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oyilm\OneDrive\Masaüstü\Tez\"/>
    </mc:Choice>
  </mc:AlternateContent>
  <xr:revisionPtr revIDLastSave="0" documentId="13_ncr:1_{9350C15E-C5ED-43EC-9508-669618CDA773}" xr6:coauthVersionLast="47" xr6:coauthVersionMax="47" xr10:uidLastSave="{00000000-0000-0000-0000-000000000000}"/>
  <bookViews>
    <workbookView xWindow="-120" yWindow="-120" windowWidth="29040" windowHeight="15720" tabRatio="828" xr2:uid="{00000000-000D-0000-FFFF-FFFF00000000}"/>
  </bookViews>
  <sheets>
    <sheet name="İtme Analizi" sheetId="1" r:id="rId1"/>
    <sheet name="Kolonlarda B Şekil Değ Sın (+X)" sheetId="13" r:id="rId2"/>
    <sheet name="Kolonlarda B Şekil Değ Sın (+Y)" sheetId="27" r:id="rId3"/>
    <sheet name="Kirişlerde B Şekil Değ Sın (+X)" sheetId="28" r:id="rId4"/>
    <sheet name="Kirişlerde B Şekil Değ Sın (+Y)" sheetId="29" r:id="rId5"/>
    <sheet name="Spektrum" sheetId="4" r:id="rId6"/>
    <sheet name="Kütle Katılım Oranları" sheetId="3" r:id="rId7"/>
    <sheet name="Kolonlarda P.Mafsallar (+X)" sheetId="14" r:id="rId8"/>
    <sheet name="Kolonlarda P.Mafsallar (+Y)" sheetId="18" r:id="rId9"/>
    <sheet name="Kirişlerde P.Mafsallar (+X)" sheetId="7" r:id="rId10"/>
    <sheet name="Kirişlerde P.Mafsallar (+Y)" sheetId="20" r:id="rId11"/>
    <sheet name="Grafik (+X)" sheetId="8" r:id="rId12"/>
    <sheet name="Grafik (+Y)" sheetId="26" r:id="rId13"/>
    <sheet name="Hasar Seviyesi Gruplama" sheetId="10" r:id="rId14"/>
    <sheet name="Performans Seviyesi (Sabit)" sheetId="30" r:id="rId15"/>
    <sheet name="Performans Seviyesi (Adaptive)" sheetId="82" r:id="rId16"/>
    <sheet name="Kapasite Eğrisi (+X)" sheetId="2" r:id="rId17"/>
    <sheet name="Kapasite Eğrisi (+Y)" sheetId="5" r:id="rId18"/>
  </sheets>
  <functionGroups builtInGroupCount="19"/>
  <definedNames>
    <definedName name="_xlnm._FilterDatabase" localSheetId="13" hidden="1">'Hasar Seviyesi Gruplama'!$H$3:$I$189</definedName>
    <definedName name="_xlnm._FilterDatabase" localSheetId="3" hidden="1">'Kirişlerde B Şekil Değ Sın (+X)'!$R$1:$AE$763</definedName>
    <definedName name="_xlnm._FilterDatabase" localSheetId="9" hidden="1">'Kirişlerde P.Mafsallar (+X)'!$N$2:$X$763</definedName>
    <definedName name="_xlnm._FilterDatabase" localSheetId="1" hidden="1">'Kolonlarda B Şekil Değ Sın (+X)'!$K$3:$Q$244</definedName>
    <definedName name="_xlnm._FilterDatabase" localSheetId="7" hidden="1">'Kolonlarda P.Mafsallar (+X)'!$O$1:$Z$483</definedName>
    <definedName name="_xlnm._FilterDatabase" localSheetId="8" hidden="1">'Kolonlarda P.Mafsallar (+Y)'!$B$1:$M$147</definedName>
    <definedName name="_xlnm._FilterDatabase" localSheetId="6" hidden="1">'Kütle Katılım Oranları'!#REF!</definedName>
    <definedName name="_xlnm._FilterDatabase" localSheetId="15" hidden="1">'Performans Seviyesi (Adaptive)'!#REF!</definedName>
    <definedName name="_xlnm._FilterDatabase" localSheetId="14" hidden="1">'Performans Seviyesi (Sabit)'!#REF!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3" i="5" l="1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589" i="5"/>
  <c r="T590" i="5"/>
  <c r="T591" i="5"/>
  <c r="T592" i="5"/>
  <c r="T593" i="5"/>
  <c r="T594" i="5"/>
  <c r="T595" i="5"/>
  <c r="T596" i="5"/>
  <c r="T597" i="5"/>
  <c r="T598" i="5"/>
  <c r="T599" i="5"/>
  <c r="T600" i="5"/>
  <c r="T601" i="5"/>
  <c r="T602" i="5"/>
  <c r="T603" i="5"/>
  <c r="T604" i="5"/>
  <c r="T605" i="5"/>
  <c r="T606" i="5"/>
  <c r="T607" i="5"/>
  <c r="T608" i="5"/>
  <c r="T609" i="5"/>
  <c r="T610" i="5"/>
  <c r="T611" i="5"/>
  <c r="T612" i="5"/>
  <c r="T613" i="5"/>
  <c r="T614" i="5"/>
  <c r="T615" i="5"/>
  <c r="T616" i="5"/>
  <c r="T617" i="5"/>
  <c r="T618" i="5"/>
  <c r="T619" i="5"/>
  <c r="T620" i="5"/>
  <c r="T621" i="5"/>
  <c r="T622" i="5"/>
  <c r="T623" i="5"/>
  <c r="T624" i="5"/>
  <c r="T625" i="5"/>
  <c r="T626" i="5"/>
  <c r="T627" i="5"/>
  <c r="T628" i="5"/>
  <c r="T629" i="5"/>
  <c r="T630" i="5"/>
  <c r="T631" i="5"/>
  <c r="T632" i="5"/>
  <c r="T633" i="5"/>
  <c r="T634" i="5"/>
  <c r="T635" i="5"/>
  <c r="T636" i="5"/>
  <c r="T637" i="5"/>
  <c r="T638" i="5"/>
  <c r="T639" i="5"/>
  <c r="T640" i="5"/>
  <c r="T641" i="5"/>
  <c r="T642" i="5"/>
  <c r="T643" i="5"/>
  <c r="T644" i="5"/>
  <c r="T645" i="5"/>
  <c r="T646" i="5"/>
  <c r="T647" i="5"/>
  <c r="T648" i="5"/>
  <c r="T649" i="5"/>
  <c r="T650" i="5"/>
  <c r="T651" i="5"/>
  <c r="T652" i="5"/>
  <c r="T653" i="5"/>
  <c r="T654" i="5"/>
  <c r="T655" i="5"/>
  <c r="T656" i="5"/>
  <c r="T657" i="5"/>
  <c r="T658" i="5"/>
  <c r="T659" i="5"/>
  <c r="T660" i="5"/>
  <c r="T661" i="5"/>
  <c r="T662" i="5"/>
  <c r="T663" i="5"/>
  <c r="T664" i="5"/>
  <c r="T665" i="5"/>
  <c r="T666" i="5"/>
  <c r="T667" i="5"/>
  <c r="T668" i="5"/>
  <c r="T669" i="5"/>
  <c r="T670" i="5"/>
  <c r="T671" i="5"/>
  <c r="T672" i="5"/>
  <c r="T673" i="5"/>
  <c r="T674" i="5"/>
  <c r="T675" i="5"/>
  <c r="T676" i="5"/>
  <c r="T677" i="5"/>
  <c r="T678" i="5"/>
  <c r="T679" i="5"/>
  <c r="T680" i="5"/>
  <c r="T681" i="5"/>
  <c r="T682" i="5"/>
  <c r="T683" i="5"/>
  <c r="T684" i="5"/>
  <c r="T685" i="5"/>
  <c r="T686" i="5"/>
  <c r="T687" i="5"/>
  <c r="T688" i="5"/>
  <c r="T689" i="5"/>
  <c r="T690" i="5"/>
  <c r="T691" i="5"/>
  <c r="T692" i="5"/>
  <c r="T693" i="5"/>
  <c r="T694" i="5"/>
  <c r="T695" i="5"/>
  <c r="T696" i="5"/>
  <c r="T697" i="5"/>
  <c r="T698" i="5"/>
  <c r="T699" i="5"/>
  <c r="T700" i="5"/>
  <c r="T701" i="5"/>
  <c r="T702" i="5"/>
  <c r="T703" i="5"/>
  <c r="T704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6" i="5"/>
  <c r="F14" i="2"/>
  <c r="L15" i="5"/>
  <c r="L24" i="5" s="1"/>
  <c r="L7" i="2"/>
  <c r="L7" i="5"/>
  <c r="K8" i="5"/>
  <c r="K7" i="5"/>
  <c r="E12" i="2"/>
  <c r="F12" i="2"/>
  <c r="E13" i="2"/>
  <c r="F13" i="2"/>
  <c r="E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F11" i="2"/>
  <c r="E11" i="2"/>
  <c r="F10" i="2"/>
  <c r="E10" i="2"/>
  <c r="F9" i="2"/>
  <c r="E9" i="2"/>
  <c r="F8" i="2"/>
  <c r="E8" i="2"/>
  <c r="F7" i="2"/>
  <c r="E7" i="2"/>
  <c r="F6" i="2"/>
  <c r="E6" i="2"/>
  <c r="T6" i="2"/>
  <c r="S6" i="2"/>
  <c r="L16" i="2" l="1"/>
  <c r="L16" i="5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7" i="2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L19" i="5" l="1"/>
  <c r="L19" i="2"/>
  <c r="G88" i="2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C5" i="4"/>
  <c r="C4" i="4"/>
  <c r="C9" i="4" s="1"/>
  <c r="D9" i="4" s="1"/>
  <c r="L15" i="2"/>
  <c r="L20" i="2" s="1"/>
  <c r="S706" i="2"/>
  <c r="T706" i="2"/>
  <c r="S707" i="2"/>
  <c r="T707" i="2"/>
  <c r="S708" i="2"/>
  <c r="T708" i="2"/>
  <c r="S709" i="2"/>
  <c r="T709" i="2"/>
  <c r="S710" i="2"/>
  <c r="T710" i="2"/>
  <c r="S711" i="2"/>
  <c r="T711" i="2"/>
  <c r="S712" i="2"/>
  <c r="T712" i="2"/>
  <c r="S713" i="2"/>
  <c r="T713" i="2"/>
  <c r="S714" i="2"/>
  <c r="T714" i="2"/>
  <c r="S715" i="2"/>
  <c r="T715" i="2"/>
  <c r="S716" i="2"/>
  <c r="T716" i="2"/>
  <c r="S717" i="2"/>
  <c r="T717" i="2"/>
  <c r="S718" i="2"/>
  <c r="T718" i="2"/>
  <c r="S719" i="2"/>
  <c r="T719" i="2"/>
  <c r="S720" i="2"/>
  <c r="T720" i="2"/>
  <c r="S721" i="2"/>
  <c r="T721" i="2"/>
  <c r="S722" i="2"/>
  <c r="T722" i="2"/>
  <c r="S723" i="2"/>
  <c r="T723" i="2"/>
  <c r="S724" i="2"/>
  <c r="T724" i="2"/>
  <c r="S725" i="2"/>
  <c r="T725" i="2"/>
  <c r="S726" i="2"/>
  <c r="T726" i="2"/>
  <c r="S727" i="2"/>
  <c r="T727" i="2"/>
  <c r="S728" i="2"/>
  <c r="T728" i="2"/>
  <c r="S729" i="2"/>
  <c r="T729" i="2"/>
  <c r="S730" i="2"/>
  <c r="T730" i="2"/>
  <c r="S731" i="2"/>
  <c r="T731" i="2"/>
  <c r="S732" i="2"/>
  <c r="T732" i="2"/>
  <c r="S733" i="2"/>
  <c r="T733" i="2"/>
  <c r="S734" i="2"/>
  <c r="T734" i="2"/>
  <c r="S735" i="2"/>
  <c r="T735" i="2"/>
  <c r="S736" i="2"/>
  <c r="T736" i="2"/>
  <c r="S737" i="2"/>
  <c r="T737" i="2"/>
  <c r="S738" i="2"/>
  <c r="T738" i="2"/>
  <c r="S739" i="2"/>
  <c r="T739" i="2"/>
  <c r="S740" i="2"/>
  <c r="T740" i="2"/>
  <c r="S741" i="2"/>
  <c r="T741" i="2"/>
  <c r="S742" i="2"/>
  <c r="T742" i="2"/>
  <c r="S743" i="2"/>
  <c r="T743" i="2"/>
  <c r="S744" i="2"/>
  <c r="T744" i="2"/>
  <c r="S745" i="2"/>
  <c r="T745" i="2"/>
  <c r="S746" i="2"/>
  <c r="T746" i="2"/>
  <c r="S747" i="2"/>
  <c r="T747" i="2"/>
  <c r="S748" i="2"/>
  <c r="T748" i="2"/>
  <c r="S749" i="2"/>
  <c r="T749" i="2"/>
  <c r="S750" i="2"/>
  <c r="T750" i="2"/>
  <c r="S751" i="2"/>
  <c r="T751" i="2"/>
  <c r="S752" i="2"/>
  <c r="T752" i="2"/>
  <c r="S753" i="2"/>
  <c r="T753" i="2"/>
  <c r="S754" i="2"/>
  <c r="T754" i="2"/>
  <c r="S755" i="2"/>
  <c r="T755" i="2"/>
  <c r="S756" i="2"/>
  <c r="T756" i="2"/>
  <c r="S757" i="2"/>
  <c r="T757" i="2"/>
  <c r="S758" i="2"/>
  <c r="T758" i="2"/>
  <c r="S759" i="2"/>
  <c r="T759" i="2"/>
  <c r="S760" i="2"/>
  <c r="T760" i="2"/>
  <c r="S761" i="2"/>
  <c r="T761" i="2"/>
  <c r="S762" i="2"/>
  <c r="T762" i="2"/>
  <c r="S763" i="2"/>
  <c r="T763" i="2"/>
  <c r="S764" i="2"/>
  <c r="T764" i="2"/>
  <c r="S765" i="2"/>
  <c r="T765" i="2"/>
  <c r="S766" i="2"/>
  <c r="T766" i="2"/>
  <c r="S767" i="2"/>
  <c r="T767" i="2"/>
  <c r="S768" i="2"/>
  <c r="T768" i="2"/>
  <c r="S769" i="2"/>
  <c r="T769" i="2"/>
  <c r="S770" i="2"/>
  <c r="T770" i="2"/>
  <c r="S771" i="2"/>
  <c r="T771" i="2"/>
  <c r="S772" i="2"/>
  <c r="T772" i="2"/>
  <c r="S773" i="2"/>
  <c r="T773" i="2"/>
  <c r="S774" i="2"/>
  <c r="T774" i="2"/>
  <c r="S775" i="2"/>
  <c r="T775" i="2"/>
  <c r="S776" i="2"/>
  <c r="T776" i="2"/>
  <c r="S777" i="2"/>
  <c r="T777" i="2"/>
  <c r="S778" i="2"/>
  <c r="T778" i="2"/>
  <c r="S779" i="2"/>
  <c r="T779" i="2"/>
  <c r="S780" i="2"/>
  <c r="T780" i="2"/>
  <c r="S781" i="2"/>
  <c r="T781" i="2"/>
  <c r="S782" i="2"/>
  <c r="T782" i="2"/>
  <c r="S783" i="2"/>
  <c r="T783" i="2"/>
  <c r="S784" i="2"/>
  <c r="T784" i="2"/>
  <c r="S785" i="2"/>
  <c r="T785" i="2"/>
  <c r="S786" i="2"/>
  <c r="T786" i="2"/>
  <c r="S787" i="2"/>
  <c r="T787" i="2"/>
  <c r="S788" i="2"/>
  <c r="T788" i="2"/>
  <c r="S789" i="2"/>
  <c r="T789" i="2"/>
  <c r="S790" i="2"/>
  <c r="T790" i="2"/>
  <c r="S791" i="2"/>
  <c r="T791" i="2"/>
  <c r="S792" i="2"/>
  <c r="T792" i="2"/>
  <c r="S793" i="2"/>
  <c r="T793" i="2"/>
  <c r="S794" i="2"/>
  <c r="T794" i="2"/>
  <c r="S795" i="2"/>
  <c r="T795" i="2"/>
  <c r="S796" i="2"/>
  <c r="T796" i="2"/>
  <c r="S797" i="2"/>
  <c r="T797" i="2"/>
  <c r="S798" i="2"/>
  <c r="T798" i="2"/>
  <c r="S799" i="2"/>
  <c r="T799" i="2"/>
  <c r="S800" i="2"/>
  <c r="T800" i="2"/>
  <c r="S801" i="2"/>
  <c r="T801" i="2"/>
  <c r="S802" i="2"/>
  <c r="T802" i="2"/>
  <c r="S803" i="2"/>
  <c r="T803" i="2"/>
  <c r="S804" i="2"/>
  <c r="T804" i="2"/>
  <c r="S805" i="2"/>
  <c r="T805" i="2"/>
  <c r="S806" i="2"/>
  <c r="T806" i="2"/>
  <c r="S807" i="2"/>
  <c r="T807" i="2"/>
  <c r="S808" i="2"/>
  <c r="T808" i="2"/>
  <c r="S809" i="2"/>
  <c r="T809" i="2"/>
  <c r="S810" i="2"/>
  <c r="T810" i="2"/>
  <c r="S811" i="2"/>
  <c r="T811" i="2"/>
  <c r="S812" i="2"/>
  <c r="T812" i="2"/>
  <c r="S813" i="2"/>
  <c r="T813" i="2"/>
  <c r="S814" i="2"/>
  <c r="T814" i="2"/>
  <c r="S815" i="2"/>
  <c r="T815" i="2"/>
  <c r="S816" i="2"/>
  <c r="T816" i="2"/>
  <c r="S817" i="2"/>
  <c r="T817" i="2"/>
  <c r="S818" i="2"/>
  <c r="T818" i="2"/>
  <c r="S819" i="2"/>
  <c r="T819" i="2"/>
  <c r="S820" i="2"/>
  <c r="T820" i="2"/>
  <c r="S821" i="2"/>
  <c r="T821" i="2"/>
  <c r="S822" i="2"/>
  <c r="T822" i="2"/>
  <c r="S823" i="2"/>
  <c r="T823" i="2"/>
  <c r="S824" i="2"/>
  <c r="T824" i="2"/>
  <c r="S825" i="2"/>
  <c r="T825" i="2"/>
  <c r="S826" i="2"/>
  <c r="T826" i="2"/>
  <c r="S827" i="2"/>
  <c r="T827" i="2"/>
  <c r="S828" i="2"/>
  <c r="T828" i="2"/>
  <c r="S829" i="2"/>
  <c r="T829" i="2"/>
  <c r="S830" i="2"/>
  <c r="T830" i="2"/>
  <c r="S831" i="2"/>
  <c r="T831" i="2"/>
  <c r="S832" i="2"/>
  <c r="T832" i="2"/>
  <c r="S833" i="2"/>
  <c r="T833" i="2"/>
  <c r="S834" i="2"/>
  <c r="T834" i="2"/>
  <c r="S835" i="2"/>
  <c r="T835" i="2"/>
  <c r="S836" i="2"/>
  <c r="T836" i="2"/>
  <c r="S837" i="2"/>
  <c r="T837" i="2"/>
  <c r="S838" i="2"/>
  <c r="T838" i="2"/>
  <c r="S839" i="2"/>
  <c r="T839" i="2"/>
  <c r="S840" i="2"/>
  <c r="T840" i="2"/>
  <c r="S841" i="2"/>
  <c r="T841" i="2"/>
  <c r="S842" i="2"/>
  <c r="T842" i="2"/>
  <c r="S843" i="2"/>
  <c r="T843" i="2"/>
  <c r="S844" i="2"/>
  <c r="T844" i="2"/>
  <c r="S845" i="2"/>
  <c r="T845" i="2"/>
  <c r="S846" i="2"/>
  <c r="T846" i="2"/>
  <c r="S847" i="2"/>
  <c r="T847" i="2"/>
  <c r="S848" i="2"/>
  <c r="T848" i="2"/>
  <c r="S849" i="2"/>
  <c r="T849" i="2"/>
  <c r="S850" i="2"/>
  <c r="T850" i="2"/>
  <c r="S851" i="2"/>
  <c r="T851" i="2"/>
  <c r="S852" i="2"/>
  <c r="T852" i="2"/>
  <c r="S853" i="2"/>
  <c r="T853" i="2"/>
  <c r="S854" i="2"/>
  <c r="T854" i="2"/>
  <c r="S855" i="2"/>
  <c r="T855" i="2"/>
  <c r="S856" i="2"/>
  <c r="T856" i="2"/>
  <c r="S857" i="2"/>
  <c r="T857" i="2"/>
  <c r="S858" i="2"/>
  <c r="T858" i="2"/>
  <c r="S859" i="2"/>
  <c r="T859" i="2"/>
  <c r="S860" i="2"/>
  <c r="T860" i="2"/>
  <c r="S861" i="2"/>
  <c r="T861" i="2"/>
  <c r="S862" i="2"/>
  <c r="T862" i="2"/>
  <c r="S863" i="2"/>
  <c r="T863" i="2"/>
  <c r="S864" i="2"/>
  <c r="T864" i="2"/>
  <c r="S865" i="2"/>
  <c r="T865" i="2"/>
  <c r="S866" i="2"/>
  <c r="T866" i="2"/>
  <c r="S867" i="2"/>
  <c r="T867" i="2"/>
  <c r="S868" i="2"/>
  <c r="T868" i="2"/>
  <c r="S869" i="2"/>
  <c r="T869" i="2"/>
  <c r="S870" i="2"/>
  <c r="T870" i="2"/>
  <c r="S871" i="2"/>
  <c r="T871" i="2"/>
  <c r="S872" i="2"/>
  <c r="T872" i="2"/>
  <c r="S873" i="2"/>
  <c r="T873" i="2"/>
  <c r="S874" i="2"/>
  <c r="T874" i="2"/>
  <c r="S875" i="2"/>
  <c r="T875" i="2"/>
  <c r="S876" i="2"/>
  <c r="T876" i="2"/>
  <c r="S877" i="2"/>
  <c r="T877" i="2"/>
  <c r="S878" i="2"/>
  <c r="T878" i="2"/>
  <c r="S879" i="2"/>
  <c r="T879" i="2"/>
  <c r="S880" i="2"/>
  <c r="T880" i="2"/>
  <c r="S881" i="2"/>
  <c r="T881" i="2"/>
  <c r="S882" i="2"/>
  <c r="T882" i="2"/>
  <c r="S883" i="2"/>
  <c r="T883" i="2"/>
  <c r="S884" i="2"/>
  <c r="T884" i="2"/>
  <c r="S885" i="2"/>
  <c r="T885" i="2"/>
  <c r="S886" i="2"/>
  <c r="T886" i="2"/>
  <c r="S887" i="2"/>
  <c r="T887" i="2"/>
  <c r="S888" i="2"/>
  <c r="T888" i="2"/>
  <c r="S889" i="2"/>
  <c r="T889" i="2"/>
  <c r="S890" i="2"/>
  <c r="T890" i="2"/>
  <c r="S891" i="2"/>
  <c r="T891" i="2"/>
  <c r="S892" i="2"/>
  <c r="T892" i="2"/>
  <c r="S893" i="2"/>
  <c r="T893" i="2"/>
  <c r="S894" i="2"/>
  <c r="T894" i="2"/>
  <c r="S895" i="2"/>
  <c r="T895" i="2"/>
  <c r="S896" i="2"/>
  <c r="T896" i="2"/>
  <c r="S897" i="2"/>
  <c r="T897" i="2"/>
  <c r="S898" i="2"/>
  <c r="T898" i="2"/>
  <c r="S899" i="2"/>
  <c r="T899" i="2"/>
  <c r="S900" i="2"/>
  <c r="T900" i="2"/>
  <c r="S901" i="2"/>
  <c r="T901" i="2"/>
  <c r="S902" i="2"/>
  <c r="T902" i="2"/>
  <c r="S903" i="2"/>
  <c r="T903" i="2"/>
  <c r="S904" i="2"/>
  <c r="T904" i="2"/>
  <c r="S905" i="2"/>
  <c r="T905" i="2"/>
  <c r="S906" i="2"/>
  <c r="T906" i="2"/>
  <c r="S907" i="2"/>
  <c r="T907" i="2"/>
  <c r="S908" i="2"/>
  <c r="T908" i="2"/>
  <c r="S909" i="2"/>
  <c r="T909" i="2"/>
  <c r="S910" i="2"/>
  <c r="T910" i="2"/>
  <c r="S911" i="2"/>
  <c r="T911" i="2"/>
  <c r="S912" i="2"/>
  <c r="T912" i="2"/>
  <c r="S913" i="2"/>
  <c r="T913" i="2"/>
  <c r="S914" i="2"/>
  <c r="T914" i="2"/>
  <c r="S915" i="2"/>
  <c r="T915" i="2"/>
  <c r="S916" i="2"/>
  <c r="T916" i="2"/>
  <c r="S917" i="2"/>
  <c r="T917" i="2"/>
  <c r="S918" i="2"/>
  <c r="T918" i="2"/>
  <c r="S919" i="2"/>
  <c r="T919" i="2"/>
  <c r="S920" i="2"/>
  <c r="T920" i="2"/>
  <c r="S921" i="2"/>
  <c r="T921" i="2"/>
  <c r="S922" i="2"/>
  <c r="T922" i="2"/>
  <c r="S923" i="2"/>
  <c r="T923" i="2"/>
  <c r="S924" i="2"/>
  <c r="T924" i="2"/>
  <c r="S925" i="2"/>
  <c r="T925" i="2"/>
  <c r="S926" i="2"/>
  <c r="T926" i="2"/>
  <c r="S927" i="2"/>
  <c r="T927" i="2"/>
  <c r="S928" i="2"/>
  <c r="T928" i="2"/>
  <c r="S929" i="2"/>
  <c r="T929" i="2"/>
  <c r="S930" i="2"/>
  <c r="T930" i="2"/>
  <c r="S931" i="2"/>
  <c r="T931" i="2"/>
  <c r="S932" i="2"/>
  <c r="T932" i="2"/>
  <c r="S933" i="2"/>
  <c r="T933" i="2"/>
  <c r="S934" i="2"/>
  <c r="T934" i="2"/>
  <c r="S935" i="2"/>
  <c r="T935" i="2"/>
  <c r="S936" i="2"/>
  <c r="T936" i="2"/>
  <c r="S937" i="2"/>
  <c r="T937" i="2"/>
  <c r="S938" i="2"/>
  <c r="T938" i="2"/>
  <c r="S939" i="2"/>
  <c r="T939" i="2"/>
  <c r="S940" i="2"/>
  <c r="T940" i="2"/>
  <c r="S941" i="2"/>
  <c r="T941" i="2"/>
  <c r="S942" i="2"/>
  <c r="T942" i="2"/>
  <c r="S943" i="2"/>
  <c r="T943" i="2"/>
  <c r="S944" i="2"/>
  <c r="T944" i="2"/>
  <c r="S945" i="2"/>
  <c r="T945" i="2"/>
  <c r="S946" i="2"/>
  <c r="T946" i="2"/>
  <c r="S947" i="2"/>
  <c r="T947" i="2"/>
  <c r="S948" i="2"/>
  <c r="T948" i="2"/>
  <c r="S949" i="2"/>
  <c r="T949" i="2"/>
  <c r="S950" i="2"/>
  <c r="T950" i="2"/>
  <c r="S951" i="2"/>
  <c r="T951" i="2"/>
  <c r="S952" i="2"/>
  <c r="T952" i="2"/>
  <c r="S953" i="2"/>
  <c r="T953" i="2"/>
  <c r="S954" i="2"/>
  <c r="T954" i="2"/>
  <c r="S955" i="2"/>
  <c r="T955" i="2"/>
  <c r="S956" i="2"/>
  <c r="T956" i="2"/>
  <c r="S957" i="2"/>
  <c r="T957" i="2"/>
  <c r="S958" i="2"/>
  <c r="T958" i="2"/>
  <c r="S959" i="2"/>
  <c r="T959" i="2"/>
  <c r="S960" i="2"/>
  <c r="T960" i="2"/>
  <c r="S961" i="2"/>
  <c r="T961" i="2"/>
  <c r="S962" i="2"/>
  <c r="T962" i="2"/>
  <c r="S963" i="2"/>
  <c r="T963" i="2"/>
  <c r="S964" i="2"/>
  <c r="T964" i="2"/>
  <c r="S965" i="2"/>
  <c r="T965" i="2"/>
  <c r="S966" i="2"/>
  <c r="T966" i="2"/>
  <c r="S967" i="2"/>
  <c r="T967" i="2"/>
  <c r="S968" i="2"/>
  <c r="T968" i="2"/>
  <c r="S969" i="2"/>
  <c r="T969" i="2"/>
  <c r="S970" i="2"/>
  <c r="T970" i="2"/>
  <c r="S971" i="2"/>
  <c r="T971" i="2"/>
  <c r="S972" i="2"/>
  <c r="T972" i="2"/>
  <c r="S973" i="2"/>
  <c r="T973" i="2"/>
  <c r="S974" i="2"/>
  <c r="T974" i="2"/>
  <c r="S975" i="2"/>
  <c r="T975" i="2"/>
  <c r="S976" i="2"/>
  <c r="T976" i="2"/>
  <c r="S977" i="2"/>
  <c r="T977" i="2"/>
  <c r="S978" i="2"/>
  <c r="T978" i="2"/>
  <c r="S979" i="2"/>
  <c r="T979" i="2"/>
  <c r="S980" i="2"/>
  <c r="T980" i="2"/>
  <c r="S981" i="2"/>
  <c r="T981" i="2"/>
  <c r="S982" i="2"/>
  <c r="T982" i="2"/>
  <c r="S983" i="2"/>
  <c r="T983" i="2"/>
  <c r="S984" i="2"/>
  <c r="T984" i="2"/>
  <c r="S985" i="2"/>
  <c r="T985" i="2"/>
  <c r="S986" i="2"/>
  <c r="T986" i="2"/>
  <c r="S987" i="2"/>
  <c r="T987" i="2"/>
  <c r="S988" i="2"/>
  <c r="T988" i="2"/>
  <c r="S989" i="2"/>
  <c r="T989" i="2"/>
  <c r="S990" i="2"/>
  <c r="T990" i="2"/>
  <c r="S991" i="2"/>
  <c r="T991" i="2"/>
  <c r="S992" i="2"/>
  <c r="T992" i="2"/>
  <c r="S993" i="2"/>
  <c r="T993" i="2"/>
  <c r="S994" i="2"/>
  <c r="T994" i="2"/>
  <c r="S995" i="2"/>
  <c r="T995" i="2"/>
  <c r="S996" i="2"/>
  <c r="T996" i="2"/>
  <c r="S997" i="2"/>
  <c r="T997" i="2"/>
  <c r="S998" i="2"/>
  <c r="T998" i="2"/>
  <c r="S999" i="2"/>
  <c r="T999" i="2"/>
  <c r="S1000" i="2"/>
  <c r="T1000" i="2"/>
  <c r="S333" i="2"/>
  <c r="T333" i="2"/>
  <c r="S334" i="2"/>
  <c r="T334" i="2"/>
  <c r="S335" i="2"/>
  <c r="T335" i="2"/>
  <c r="S336" i="2"/>
  <c r="T336" i="2"/>
  <c r="S337" i="2"/>
  <c r="T337" i="2"/>
  <c r="S338" i="2"/>
  <c r="T338" i="2"/>
  <c r="S339" i="2"/>
  <c r="T339" i="2"/>
  <c r="S340" i="2"/>
  <c r="T340" i="2"/>
  <c r="S341" i="2"/>
  <c r="T341" i="2"/>
  <c r="S342" i="2"/>
  <c r="T342" i="2"/>
  <c r="S343" i="2"/>
  <c r="T343" i="2"/>
  <c r="S344" i="2"/>
  <c r="T344" i="2"/>
  <c r="S345" i="2"/>
  <c r="T345" i="2"/>
  <c r="S346" i="2"/>
  <c r="T346" i="2"/>
  <c r="S347" i="2"/>
  <c r="T347" i="2"/>
  <c r="S348" i="2"/>
  <c r="T348" i="2"/>
  <c r="S349" i="2"/>
  <c r="T349" i="2"/>
  <c r="S350" i="2"/>
  <c r="T350" i="2"/>
  <c r="S351" i="2"/>
  <c r="T351" i="2"/>
  <c r="S352" i="2"/>
  <c r="T352" i="2"/>
  <c r="S353" i="2"/>
  <c r="T353" i="2"/>
  <c r="S354" i="2"/>
  <c r="T354" i="2"/>
  <c r="S355" i="2"/>
  <c r="T355" i="2"/>
  <c r="S356" i="2"/>
  <c r="T356" i="2"/>
  <c r="S357" i="2"/>
  <c r="T357" i="2"/>
  <c r="S358" i="2"/>
  <c r="T358" i="2"/>
  <c r="S359" i="2"/>
  <c r="T359" i="2"/>
  <c r="S360" i="2"/>
  <c r="T360" i="2"/>
  <c r="S361" i="2"/>
  <c r="T361" i="2"/>
  <c r="S362" i="2"/>
  <c r="T362" i="2"/>
  <c r="S363" i="2"/>
  <c r="T363" i="2"/>
  <c r="S364" i="2"/>
  <c r="T364" i="2"/>
  <c r="S365" i="2"/>
  <c r="T365" i="2"/>
  <c r="S366" i="2"/>
  <c r="T366" i="2"/>
  <c r="S367" i="2"/>
  <c r="T367" i="2"/>
  <c r="S368" i="2"/>
  <c r="T368" i="2"/>
  <c r="S369" i="2"/>
  <c r="T369" i="2"/>
  <c r="S370" i="2"/>
  <c r="T370" i="2"/>
  <c r="S371" i="2"/>
  <c r="T371" i="2"/>
  <c r="S372" i="2"/>
  <c r="T372" i="2"/>
  <c r="S373" i="2"/>
  <c r="T373" i="2"/>
  <c r="S374" i="2"/>
  <c r="T374" i="2"/>
  <c r="S375" i="2"/>
  <c r="T375" i="2"/>
  <c r="S376" i="2"/>
  <c r="T376" i="2"/>
  <c r="S377" i="2"/>
  <c r="T377" i="2"/>
  <c r="S378" i="2"/>
  <c r="T378" i="2"/>
  <c r="S379" i="2"/>
  <c r="T379" i="2"/>
  <c r="S380" i="2"/>
  <c r="T380" i="2"/>
  <c r="S381" i="2"/>
  <c r="T381" i="2"/>
  <c r="S382" i="2"/>
  <c r="T382" i="2"/>
  <c r="S383" i="2"/>
  <c r="T383" i="2"/>
  <c r="S384" i="2"/>
  <c r="T384" i="2"/>
  <c r="S385" i="2"/>
  <c r="T385" i="2"/>
  <c r="S386" i="2"/>
  <c r="T386" i="2"/>
  <c r="S387" i="2"/>
  <c r="T387" i="2"/>
  <c r="S388" i="2"/>
  <c r="T388" i="2"/>
  <c r="S389" i="2"/>
  <c r="T389" i="2"/>
  <c r="S390" i="2"/>
  <c r="T390" i="2"/>
  <c r="S391" i="2"/>
  <c r="T391" i="2"/>
  <c r="S392" i="2"/>
  <c r="T392" i="2"/>
  <c r="S393" i="2"/>
  <c r="T393" i="2"/>
  <c r="S394" i="2"/>
  <c r="T394" i="2"/>
  <c r="S395" i="2"/>
  <c r="T395" i="2"/>
  <c r="S396" i="2"/>
  <c r="T396" i="2"/>
  <c r="S397" i="2"/>
  <c r="T397" i="2"/>
  <c r="S398" i="2"/>
  <c r="T398" i="2"/>
  <c r="S399" i="2"/>
  <c r="T399" i="2"/>
  <c r="S400" i="2"/>
  <c r="T400" i="2"/>
  <c r="S401" i="2"/>
  <c r="T401" i="2"/>
  <c r="S402" i="2"/>
  <c r="T402" i="2"/>
  <c r="S403" i="2"/>
  <c r="T403" i="2"/>
  <c r="S404" i="2"/>
  <c r="T404" i="2"/>
  <c r="S405" i="2"/>
  <c r="T405" i="2"/>
  <c r="S406" i="2"/>
  <c r="T406" i="2"/>
  <c r="S407" i="2"/>
  <c r="T407" i="2"/>
  <c r="S408" i="2"/>
  <c r="T408" i="2"/>
  <c r="S409" i="2"/>
  <c r="T409" i="2"/>
  <c r="S410" i="2"/>
  <c r="T410" i="2"/>
  <c r="S411" i="2"/>
  <c r="T411" i="2"/>
  <c r="S412" i="2"/>
  <c r="T412" i="2"/>
  <c r="S413" i="2"/>
  <c r="T413" i="2"/>
  <c r="S414" i="2"/>
  <c r="T414" i="2"/>
  <c r="S415" i="2"/>
  <c r="T415" i="2"/>
  <c r="S416" i="2"/>
  <c r="T416" i="2"/>
  <c r="S417" i="2"/>
  <c r="T417" i="2"/>
  <c r="S418" i="2"/>
  <c r="T418" i="2"/>
  <c r="S419" i="2"/>
  <c r="T419" i="2"/>
  <c r="S420" i="2"/>
  <c r="T420" i="2"/>
  <c r="S421" i="2"/>
  <c r="T421" i="2"/>
  <c r="S422" i="2"/>
  <c r="T422" i="2"/>
  <c r="S423" i="2"/>
  <c r="T423" i="2"/>
  <c r="S424" i="2"/>
  <c r="T424" i="2"/>
  <c r="S425" i="2"/>
  <c r="T425" i="2"/>
  <c r="S426" i="2"/>
  <c r="T426" i="2"/>
  <c r="S427" i="2"/>
  <c r="T427" i="2"/>
  <c r="S428" i="2"/>
  <c r="T428" i="2"/>
  <c r="S429" i="2"/>
  <c r="T429" i="2"/>
  <c r="S430" i="2"/>
  <c r="T430" i="2"/>
  <c r="S431" i="2"/>
  <c r="T431" i="2"/>
  <c r="S432" i="2"/>
  <c r="T432" i="2"/>
  <c r="S433" i="2"/>
  <c r="T433" i="2"/>
  <c r="S434" i="2"/>
  <c r="T434" i="2"/>
  <c r="S435" i="2"/>
  <c r="T435" i="2"/>
  <c r="S436" i="2"/>
  <c r="T436" i="2"/>
  <c r="S437" i="2"/>
  <c r="T437" i="2"/>
  <c r="S438" i="2"/>
  <c r="T438" i="2"/>
  <c r="S439" i="2"/>
  <c r="T439" i="2"/>
  <c r="S440" i="2"/>
  <c r="T440" i="2"/>
  <c r="S441" i="2"/>
  <c r="T441" i="2"/>
  <c r="S442" i="2"/>
  <c r="T442" i="2"/>
  <c r="S443" i="2"/>
  <c r="T443" i="2"/>
  <c r="S444" i="2"/>
  <c r="T444" i="2"/>
  <c r="S445" i="2"/>
  <c r="T445" i="2"/>
  <c r="S446" i="2"/>
  <c r="T446" i="2"/>
  <c r="S447" i="2"/>
  <c r="T447" i="2"/>
  <c r="S448" i="2"/>
  <c r="T448" i="2"/>
  <c r="S449" i="2"/>
  <c r="T449" i="2"/>
  <c r="S450" i="2"/>
  <c r="T450" i="2"/>
  <c r="S451" i="2"/>
  <c r="T451" i="2"/>
  <c r="S452" i="2"/>
  <c r="T452" i="2"/>
  <c r="S453" i="2"/>
  <c r="T453" i="2"/>
  <c r="S454" i="2"/>
  <c r="T454" i="2"/>
  <c r="S455" i="2"/>
  <c r="T455" i="2"/>
  <c r="S456" i="2"/>
  <c r="T456" i="2"/>
  <c r="S457" i="2"/>
  <c r="T457" i="2"/>
  <c r="S458" i="2"/>
  <c r="T458" i="2"/>
  <c r="S459" i="2"/>
  <c r="T459" i="2"/>
  <c r="S460" i="2"/>
  <c r="T460" i="2"/>
  <c r="S461" i="2"/>
  <c r="T461" i="2"/>
  <c r="S462" i="2"/>
  <c r="T462" i="2"/>
  <c r="S463" i="2"/>
  <c r="T463" i="2"/>
  <c r="S464" i="2"/>
  <c r="T464" i="2"/>
  <c r="S465" i="2"/>
  <c r="T465" i="2"/>
  <c r="S466" i="2"/>
  <c r="T466" i="2"/>
  <c r="S467" i="2"/>
  <c r="T467" i="2"/>
  <c r="S468" i="2"/>
  <c r="T468" i="2"/>
  <c r="S469" i="2"/>
  <c r="T469" i="2"/>
  <c r="S470" i="2"/>
  <c r="T470" i="2"/>
  <c r="S471" i="2"/>
  <c r="T471" i="2"/>
  <c r="S472" i="2"/>
  <c r="T472" i="2"/>
  <c r="S473" i="2"/>
  <c r="T473" i="2"/>
  <c r="S474" i="2"/>
  <c r="T474" i="2"/>
  <c r="S475" i="2"/>
  <c r="T475" i="2"/>
  <c r="S476" i="2"/>
  <c r="T476" i="2"/>
  <c r="S477" i="2"/>
  <c r="T477" i="2"/>
  <c r="S478" i="2"/>
  <c r="T478" i="2"/>
  <c r="S479" i="2"/>
  <c r="T479" i="2"/>
  <c r="S480" i="2"/>
  <c r="T480" i="2"/>
  <c r="S481" i="2"/>
  <c r="T481" i="2"/>
  <c r="S482" i="2"/>
  <c r="T482" i="2"/>
  <c r="S483" i="2"/>
  <c r="T483" i="2"/>
  <c r="S484" i="2"/>
  <c r="T484" i="2"/>
  <c r="S485" i="2"/>
  <c r="T485" i="2"/>
  <c r="S486" i="2"/>
  <c r="T486" i="2"/>
  <c r="S487" i="2"/>
  <c r="T487" i="2"/>
  <c r="S488" i="2"/>
  <c r="T488" i="2"/>
  <c r="S489" i="2"/>
  <c r="T489" i="2"/>
  <c r="S490" i="2"/>
  <c r="T490" i="2"/>
  <c r="S491" i="2"/>
  <c r="T491" i="2"/>
  <c r="S492" i="2"/>
  <c r="T492" i="2"/>
  <c r="S493" i="2"/>
  <c r="T493" i="2"/>
  <c r="S494" i="2"/>
  <c r="T494" i="2"/>
  <c r="S495" i="2"/>
  <c r="T495" i="2"/>
  <c r="S496" i="2"/>
  <c r="T496" i="2"/>
  <c r="S497" i="2"/>
  <c r="T497" i="2"/>
  <c r="S498" i="2"/>
  <c r="T498" i="2"/>
  <c r="S499" i="2"/>
  <c r="T499" i="2"/>
  <c r="S500" i="2"/>
  <c r="T500" i="2"/>
  <c r="S501" i="2"/>
  <c r="T501" i="2"/>
  <c r="S502" i="2"/>
  <c r="T502" i="2"/>
  <c r="S503" i="2"/>
  <c r="T503" i="2"/>
  <c r="S504" i="2"/>
  <c r="T504" i="2"/>
  <c r="S505" i="2"/>
  <c r="T505" i="2"/>
  <c r="S506" i="2"/>
  <c r="T506" i="2"/>
  <c r="S507" i="2"/>
  <c r="T507" i="2"/>
  <c r="S508" i="2"/>
  <c r="T508" i="2"/>
  <c r="S509" i="2"/>
  <c r="T509" i="2"/>
  <c r="S510" i="2"/>
  <c r="T510" i="2"/>
  <c r="S511" i="2"/>
  <c r="T511" i="2"/>
  <c r="S512" i="2"/>
  <c r="T512" i="2"/>
  <c r="S513" i="2"/>
  <c r="T513" i="2"/>
  <c r="S514" i="2"/>
  <c r="T514" i="2"/>
  <c r="S515" i="2"/>
  <c r="T515" i="2"/>
  <c r="S516" i="2"/>
  <c r="T516" i="2"/>
  <c r="S517" i="2"/>
  <c r="T517" i="2"/>
  <c r="S518" i="2"/>
  <c r="T518" i="2"/>
  <c r="S519" i="2"/>
  <c r="T519" i="2"/>
  <c r="S520" i="2"/>
  <c r="T520" i="2"/>
  <c r="S521" i="2"/>
  <c r="T521" i="2"/>
  <c r="S522" i="2"/>
  <c r="T522" i="2"/>
  <c r="S523" i="2"/>
  <c r="T523" i="2"/>
  <c r="S524" i="2"/>
  <c r="T524" i="2"/>
  <c r="S525" i="2"/>
  <c r="T525" i="2"/>
  <c r="S526" i="2"/>
  <c r="T526" i="2"/>
  <c r="S527" i="2"/>
  <c r="T527" i="2"/>
  <c r="S528" i="2"/>
  <c r="T528" i="2"/>
  <c r="S529" i="2"/>
  <c r="T529" i="2"/>
  <c r="S530" i="2"/>
  <c r="T530" i="2"/>
  <c r="S531" i="2"/>
  <c r="T531" i="2"/>
  <c r="S532" i="2"/>
  <c r="T532" i="2"/>
  <c r="S533" i="2"/>
  <c r="T533" i="2"/>
  <c r="S534" i="2"/>
  <c r="T534" i="2"/>
  <c r="S535" i="2"/>
  <c r="T535" i="2"/>
  <c r="S536" i="2"/>
  <c r="T536" i="2"/>
  <c r="S537" i="2"/>
  <c r="T537" i="2"/>
  <c r="S538" i="2"/>
  <c r="T538" i="2"/>
  <c r="S539" i="2"/>
  <c r="T539" i="2"/>
  <c r="S540" i="2"/>
  <c r="T540" i="2"/>
  <c r="S541" i="2"/>
  <c r="T541" i="2"/>
  <c r="S542" i="2"/>
  <c r="T542" i="2"/>
  <c r="S543" i="2"/>
  <c r="T543" i="2"/>
  <c r="S544" i="2"/>
  <c r="T544" i="2"/>
  <c r="S545" i="2"/>
  <c r="T545" i="2"/>
  <c r="S546" i="2"/>
  <c r="T546" i="2"/>
  <c r="S547" i="2"/>
  <c r="T547" i="2"/>
  <c r="S548" i="2"/>
  <c r="T548" i="2"/>
  <c r="S549" i="2"/>
  <c r="T549" i="2"/>
  <c r="S550" i="2"/>
  <c r="T550" i="2"/>
  <c r="S551" i="2"/>
  <c r="T551" i="2"/>
  <c r="S552" i="2"/>
  <c r="T552" i="2"/>
  <c r="S553" i="2"/>
  <c r="T553" i="2"/>
  <c r="S554" i="2"/>
  <c r="T554" i="2"/>
  <c r="S555" i="2"/>
  <c r="T555" i="2"/>
  <c r="S556" i="2"/>
  <c r="T556" i="2"/>
  <c r="S557" i="2"/>
  <c r="T557" i="2"/>
  <c r="S558" i="2"/>
  <c r="T558" i="2"/>
  <c r="S559" i="2"/>
  <c r="T559" i="2"/>
  <c r="S560" i="2"/>
  <c r="T560" i="2"/>
  <c r="S561" i="2"/>
  <c r="T561" i="2"/>
  <c r="S562" i="2"/>
  <c r="T562" i="2"/>
  <c r="S563" i="2"/>
  <c r="T563" i="2"/>
  <c r="S564" i="2"/>
  <c r="T564" i="2"/>
  <c r="S565" i="2"/>
  <c r="T565" i="2"/>
  <c r="S566" i="2"/>
  <c r="T566" i="2"/>
  <c r="S567" i="2"/>
  <c r="T567" i="2"/>
  <c r="S568" i="2"/>
  <c r="T568" i="2"/>
  <c r="S569" i="2"/>
  <c r="T569" i="2"/>
  <c r="S570" i="2"/>
  <c r="T570" i="2"/>
  <c r="S571" i="2"/>
  <c r="T571" i="2"/>
  <c r="S572" i="2"/>
  <c r="T572" i="2"/>
  <c r="S573" i="2"/>
  <c r="T573" i="2"/>
  <c r="S574" i="2"/>
  <c r="T574" i="2"/>
  <c r="S575" i="2"/>
  <c r="T575" i="2"/>
  <c r="S576" i="2"/>
  <c r="T576" i="2"/>
  <c r="S577" i="2"/>
  <c r="T577" i="2"/>
  <c r="S578" i="2"/>
  <c r="T578" i="2"/>
  <c r="S579" i="2"/>
  <c r="T579" i="2"/>
  <c r="S580" i="2"/>
  <c r="T580" i="2"/>
  <c r="S581" i="2"/>
  <c r="T581" i="2"/>
  <c r="S582" i="2"/>
  <c r="T582" i="2"/>
  <c r="S583" i="2"/>
  <c r="T583" i="2"/>
  <c r="S584" i="2"/>
  <c r="T584" i="2"/>
  <c r="S585" i="2"/>
  <c r="T585" i="2"/>
  <c r="S586" i="2"/>
  <c r="T586" i="2"/>
  <c r="S587" i="2"/>
  <c r="T587" i="2"/>
  <c r="S588" i="2"/>
  <c r="T588" i="2"/>
  <c r="S589" i="2"/>
  <c r="T589" i="2"/>
  <c r="S590" i="2"/>
  <c r="T590" i="2"/>
  <c r="S591" i="2"/>
  <c r="T591" i="2"/>
  <c r="S592" i="2"/>
  <c r="T592" i="2"/>
  <c r="S593" i="2"/>
  <c r="T593" i="2"/>
  <c r="S594" i="2"/>
  <c r="T594" i="2"/>
  <c r="S595" i="2"/>
  <c r="T595" i="2"/>
  <c r="S596" i="2"/>
  <c r="T596" i="2"/>
  <c r="S597" i="2"/>
  <c r="T597" i="2"/>
  <c r="S598" i="2"/>
  <c r="T598" i="2"/>
  <c r="S599" i="2"/>
  <c r="T599" i="2"/>
  <c r="S600" i="2"/>
  <c r="T600" i="2"/>
  <c r="S601" i="2"/>
  <c r="T601" i="2"/>
  <c r="S602" i="2"/>
  <c r="T602" i="2"/>
  <c r="S603" i="2"/>
  <c r="T603" i="2"/>
  <c r="S604" i="2"/>
  <c r="T604" i="2"/>
  <c r="S605" i="2"/>
  <c r="T605" i="2"/>
  <c r="S606" i="2"/>
  <c r="T606" i="2"/>
  <c r="S607" i="2"/>
  <c r="T607" i="2"/>
  <c r="S608" i="2"/>
  <c r="T608" i="2"/>
  <c r="S609" i="2"/>
  <c r="T609" i="2"/>
  <c r="S610" i="2"/>
  <c r="T610" i="2"/>
  <c r="S611" i="2"/>
  <c r="T611" i="2"/>
  <c r="S612" i="2"/>
  <c r="T612" i="2"/>
  <c r="S613" i="2"/>
  <c r="T613" i="2"/>
  <c r="S614" i="2"/>
  <c r="T614" i="2"/>
  <c r="S615" i="2"/>
  <c r="T615" i="2"/>
  <c r="S616" i="2"/>
  <c r="T616" i="2"/>
  <c r="S617" i="2"/>
  <c r="T617" i="2"/>
  <c r="S618" i="2"/>
  <c r="T618" i="2"/>
  <c r="S619" i="2"/>
  <c r="T619" i="2"/>
  <c r="S620" i="2"/>
  <c r="T620" i="2"/>
  <c r="S621" i="2"/>
  <c r="T621" i="2"/>
  <c r="S622" i="2"/>
  <c r="T622" i="2"/>
  <c r="S623" i="2"/>
  <c r="T623" i="2"/>
  <c r="S624" i="2"/>
  <c r="T624" i="2"/>
  <c r="S625" i="2"/>
  <c r="T625" i="2"/>
  <c r="S626" i="2"/>
  <c r="T626" i="2"/>
  <c r="S627" i="2"/>
  <c r="T627" i="2"/>
  <c r="S628" i="2"/>
  <c r="T628" i="2"/>
  <c r="S629" i="2"/>
  <c r="T629" i="2"/>
  <c r="S630" i="2"/>
  <c r="T630" i="2"/>
  <c r="S631" i="2"/>
  <c r="T631" i="2"/>
  <c r="S632" i="2"/>
  <c r="T632" i="2"/>
  <c r="S633" i="2"/>
  <c r="T633" i="2"/>
  <c r="S634" i="2"/>
  <c r="T634" i="2"/>
  <c r="S635" i="2"/>
  <c r="T635" i="2"/>
  <c r="S636" i="2"/>
  <c r="T636" i="2"/>
  <c r="S637" i="2"/>
  <c r="T637" i="2"/>
  <c r="S638" i="2"/>
  <c r="T638" i="2"/>
  <c r="S639" i="2"/>
  <c r="T639" i="2"/>
  <c r="S640" i="2"/>
  <c r="T640" i="2"/>
  <c r="S641" i="2"/>
  <c r="T641" i="2"/>
  <c r="S642" i="2"/>
  <c r="T642" i="2"/>
  <c r="S643" i="2"/>
  <c r="T643" i="2"/>
  <c r="S644" i="2"/>
  <c r="T644" i="2"/>
  <c r="S645" i="2"/>
  <c r="T645" i="2"/>
  <c r="S646" i="2"/>
  <c r="T646" i="2"/>
  <c r="S647" i="2"/>
  <c r="T647" i="2"/>
  <c r="S648" i="2"/>
  <c r="T648" i="2"/>
  <c r="S649" i="2"/>
  <c r="T649" i="2"/>
  <c r="S650" i="2"/>
  <c r="T650" i="2"/>
  <c r="S651" i="2"/>
  <c r="T651" i="2"/>
  <c r="S652" i="2"/>
  <c r="T652" i="2"/>
  <c r="S653" i="2"/>
  <c r="T653" i="2"/>
  <c r="S654" i="2"/>
  <c r="T654" i="2"/>
  <c r="S655" i="2"/>
  <c r="T655" i="2"/>
  <c r="S656" i="2"/>
  <c r="T656" i="2"/>
  <c r="S657" i="2"/>
  <c r="T657" i="2"/>
  <c r="S658" i="2"/>
  <c r="T658" i="2"/>
  <c r="S659" i="2"/>
  <c r="T659" i="2"/>
  <c r="S660" i="2"/>
  <c r="T660" i="2"/>
  <c r="S661" i="2"/>
  <c r="T661" i="2"/>
  <c r="S662" i="2"/>
  <c r="T662" i="2"/>
  <c r="S663" i="2"/>
  <c r="T663" i="2"/>
  <c r="S664" i="2"/>
  <c r="T664" i="2"/>
  <c r="S665" i="2"/>
  <c r="T665" i="2"/>
  <c r="S666" i="2"/>
  <c r="T666" i="2"/>
  <c r="S667" i="2"/>
  <c r="T667" i="2"/>
  <c r="S668" i="2"/>
  <c r="T668" i="2"/>
  <c r="S669" i="2"/>
  <c r="T669" i="2"/>
  <c r="S670" i="2"/>
  <c r="T670" i="2"/>
  <c r="S671" i="2"/>
  <c r="T671" i="2"/>
  <c r="S672" i="2"/>
  <c r="T672" i="2"/>
  <c r="S673" i="2"/>
  <c r="T673" i="2"/>
  <c r="S674" i="2"/>
  <c r="T674" i="2"/>
  <c r="S675" i="2"/>
  <c r="T675" i="2"/>
  <c r="S676" i="2"/>
  <c r="T676" i="2"/>
  <c r="S677" i="2"/>
  <c r="T677" i="2"/>
  <c r="S678" i="2"/>
  <c r="T678" i="2"/>
  <c r="S679" i="2"/>
  <c r="T679" i="2"/>
  <c r="S680" i="2"/>
  <c r="T680" i="2"/>
  <c r="S681" i="2"/>
  <c r="T681" i="2"/>
  <c r="S682" i="2"/>
  <c r="T682" i="2"/>
  <c r="S683" i="2"/>
  <c r="T683" i="2"/>
  <c r="S684" i="2"/>
  <c r="T684" i="2"/>
  <c r="S685" i="2"/>
  <c r="T685" i="2"/>
  <c r="S686" i="2"/>
  <c r="T686" i="2"/>
  <c r="S687" i="2"/>
  <c r="T687" i="2"/>
  <c r="S688" i="2"/>
  <c r="T688" i="2"/>
  <c r="S689" i="2"/>
  <c r="T689" i="2"/>
  <c r="S690" i="2"/>
  <c r="T690" i="2"/>
  <c r="S691" i="2"/>
  <c r="T691" i="2"/>
  <c r="S692" i="2"/>
  <c r="T692" i="2"/>
  <c r="S693" i="2"/>
  <c r="T693" i="2"/>
  <c r="S694" i="2"/>
  <c r="T694" i="2"/>
  <c r="S695" i="2"/>
  <c r="T695" i="2"/>
  <c r="S696" i="2"/>
  <c r="T696" i="2"/>
  <c r="S697" i="2"/>
  <c r="T697" i="2"/>
  <c r="S698" i="2"/>
  <c r="T698" i="2"/>
  <c r="S699" i="2"/>
  <c r="T699" i="2"/>
  <c r="S700" i="2"/>
  <c r="T700" i="2"/>
  <c r="S701" i="2"/>
  <c r="T701" i="2"/>
  <c r="S702" i="2"/>
  <c r="T702" i="2"/>
  <c r="S703" i="2"/>
  <c r="T703" i="2"/>
  <c r="S704" i="2"/>
  <c r="T704" i="2"/>
  <c r="S705" i="2"/>
  <c r="T705" i="2"/>
  <c r="L23" i="2" l="1"/>
  <c r="L24" i="2" s="1"/>
  <c r="U7" i="5"/>
  <c r="U8" i="5" s="1"/>
  <c r="U9" i="5" s="1"/>
  <c r="U10" i="5" s="1"/>
  <c r="U11" i="5" s="1"/>
  <c r="U12" i="5" s="1"/>
  <c r="U13" i="5" s="1"/>
  <c r="U14" i="5" s="1"/>
  <c r="U15" i="5" s="1"/>
  <c r="U16" i="5" s="1"/>
  <c r="U17" i="5" s="1"/>
  <c r="U18" i="5" s="1"/>
  <c r="U19" i="5" s="1"/>
  <c r="U20" i="5" s="1"/>
  <c r="U21" i="5" s="1"/>
  <c r="U22" i="5" s="1"/>
  <c r="U23" i="5" s="1"/>
  <c r="U24" i="5" s="1"/>
  <c r="U25" i="5" s="1"/>
  <c r="U26" i="5" s="1"/>
  <c r="U27" i="5" s="1"/>
  <c r="U28" i="5" s="1"/>
  <c r="U29" i="5" s="1"/>
  <c r="U30" i="5" s="1"/>
  <c r="U31" i="5" s="1"/>
  <c r="U32" i="5" s="1"/>
  <c r="U33" i="5" s="1"/>
  <c r="U34" i="5" s="1"/>
  <c r="U35" i="5" s="1"/>
  <c r="U36" i="5" s="1"/>
  <c r="U37" i="5" s="1"/>
  <c r="U38" i="5" s="1"/>
  <c r="U39" i="5" s="1"/>
  <c r="U40" i="5" s="1"/>
  <c r="U41" i="5" s="1"/>
  <c r="U42" i="5" s="1"/>
  <c r="U43" i="5" s="1"/>
  <c r="U44" i="5" s="1"/>
  <c r="U45" i="5" s="1"/>
  <c r="U46" i="5" s="1"/>
  <c r="U47" i="5" s="1"/>
  <c r="U48" i="5" s="1"/>
  <c r="U49" i="5" s="1"/>
  <c r="U50" i="5" s="1"/>
  <c r="U51" i="5" s="1"/>
  <c r="U52" i="5" s="1"/>
  <c r="U53" i="5" s="1"/>
  <c r="U54" i="5" s="1"/>
  <c r="U55" i="5" s="1"/>
  <c r="U56" i="5" s="1"/>
  <c r="U57" i="5" s="1"/>
  <c r="U58" i="5" s="1"/>
  <c r="U59" i="5" s="1"/>
  <c r="U60" i="5" s="1"/>
  <c r="U61" i="5" s="1"/>
  <c r="U62" i="5" s="1"/>
  <c r="U63" i="5" s="1"/>
  <c r="U64" i="5" s="1"/>
  <c r="U65" i="5" s="1"/>
  <c r="U66" i="5" s="1"/>
  <c r="U67" i="5" s="1"/>
  <c r="U68" i="5" s="1"/>
  <c r="U69" i="5" s="1"/>
  <c r="U70" i="5" s="1"/>
  <c r="U71" i="5" s="1"/>
  <c r="U72" i="5" s="1"/>
  <c r="U73" i="5" s="1"/>
  <c r="U74" i="5" s="1"/>
  <c r="U75" i="5" s="1"/>
  <c r="U76" i="5" s="1"/>
  <c r="U77" i="5" s="1"/>
  <c r="U78" i="5" s="1"/>
  <c r="U79" i="5" s="1"/>
  <c r="U80" i="5" s="1"/>
  <c r="U81" i="5" s="1"/>
  <c r="U82" i="5" s="1"/>
  <c r="U83" i="5" s="1"/>
  <c r="U84" i="5" s="1"/>
  <c r="U85" i="5" s="1"/>
  <c r="U86" i="5" s="1"/>
  <c r="U87" i="5" s="1"/>
  <c r="U88" i="5" s="1"/>
  <c r="U89" i="5" s="1"/>
  <c r="U90" i="5" s="1"/>
  <c r="U91" i="5" s="1"/>
  <c r="U92" i="5" s="1"/>
  <c r="U93" i="5" s="1"/>
  <c r="U94" i="5" s="1"/>
  <c r="U95" i="5" s="1"/>
  <c r="U96" i="5" s="1"/>
  <c r="U97" i="5" s="1"/>
  <c r="U98" i="5" s="1"/>
  <c r="U99" i="5" s="1"/>
  <c r="U100" i="5" s="1"/>
  <c r="U101" i="5" s="1"/>
  <c r="U102" i="5" s="1"/>
  <c r="U103" i="5" s="1"/>
  <c r="U104" i="5" s="1"/>
  <c r="U105" i="5" s="1"/>
  <c r="U106" i="5" s="1"/>
  <c r="U107" i="5" s="1"/>
  <c r="U108" i="5" s="1"/>
  <c r="U109" i="5" s="1"/>
  <c r="U110" i="5" s="1"/>
  <c r="U111" i="5" s="1"/>
  <c r="U112" i="5" s="1"/>
  <c r="U113" i="5" s="1"/>
  <c r="U114" i="5" s="1"/>
  <c r="U115" i="5" s="1"/>
  <c r="U116" i="5" s="1"/>
  <c r="U117" i="5" s="1"/>
  <c r="U118" i="5" s="1"/>
  <c r="U119" i="5" s="1"/>
  <c r="U120" i="5" s="1"/>
  <c r="U121" i="5" s="1"/>
  <c r="U122" i="5" s="1"/>
  <c r="U123" i="5" s="1"/>
  <c r="U124" i="5" s="1"/>
  <c r="U125" i="5" s="1"/>
  <c r="U126" i="5" s="1"/>
  <c r="U127" i="5" s="1"/>
  <c r="U128" i="5" s="1"/>
  <c r="U129" i="5" s="1"/>
  <c r="U130" i="5" s="1"/>
  <c r="U131" i="5" s="1"/>
  <c r="U132" i="5" s="1"/>
  <c r="U133" i="5" s="1"/>
  <c r="U134" i="5" s="1"/>
  <c r="U135" i="5" s="1"/>
  <c r="U136" i="5" s="1"/>
  <c r="U137" i="5" s="1"/>
  <c r="U138" i="5" s="1"/>
  <c r="U139" i="5" s="1"/>
  <c r="U140" i="5" s="1"/>
  <c r="U141" i="5" s="1"/>
  <c r="U142" i="5" s="1"/>
  <c r="U143" i="5" s="1"/>
  <c r="U144" i="5" s="1"/>
  <c r="U145" i="5" s="1"/>
  <c r="U146" i="5" s="1"/>
  <c r="U147" i="5" s="1"/>
  <c r="U148" i="5" s="1"/>
  <c r="U149" i="5" s="1"/>
  <c r="U150" i="5" s="1"/>
  <c r="U151" i="5" s="1"/>
  <c r="U152" i="5" s="1"/>
  <c r="U153" i="5" s="1"/>
  <c r="U154" i="5" s="1"/>
  <c r="U155" i="5" s="1"/>
  <c r="U156" i="5" s="1"/>
  <c r="U157" i="5" s="1"/>
  <c r="U158" i="5" s="1"/>
  <c r="U159" i="5" s="1"/>
  <c r="U160" i="5" s="1"/>
  <c r="U161" i="5" s="1"/>
  <c r="U162" i="5" s="1"/>
  <c r="U163" i="5" s="1"/>
  <c r="U164" i="5" s="1"/>
  <c r="U165" i="5" s="1"/>
  <c r="U166" i="5" s="1"/>
  <c r="U167" i="5" s="1"/>
  <c r="U168" i="5" s="1"/>
  <c r="U169" i="5" s="1"/>
  <c r="U170" i="5" s="1"/>
  <c r="U171" i="5" s="1"/>
  <c r="U172" i="5" s="1"/>
  <c r="U173" i="5" s="1"/>
  <c r="U174" i="5" s="1"/>
  <c r="U175" i="5" s="1"/>
  <c r="U176" i="5" s="1"/>
  <c r="U177" i="5" s="1"/>
  <c r="U178" i="5" s="1"/>
  <c r="U179" i="5" s="1"/>
  <c r="U180" i="5" s="1"/>
  <c r="U181" i="5" s="1"/>
  <c r="U182" i="5" s="1"/>
  <c r="U183" i="5" s="1"/>
  <c r="U184" i="5" s="1"/>
  <c r="U185" i="5" s="1"/>
  <c r="U186" i="5" s="1"/>
  <c r="U187" i="5" s="1"/>
  <c r="U188" i="5" s="1"/>
  <c r="U189" i="5" s="1"/>
  <c r="U190" i="5" s="1"/>
  <c r="U191" i="5" s="1"/>
  <c r="U192" i="5" s="1"/>
  <c r="U193" i="5" s="1"/>
  <c r="U194" i="5" s="1"/>
  <c r="U195" i="5" s="1"/>
  <c r="U196" i="5" s="1"/>
  <c r="U197" i="5" s="1"/>
  <c r="U198" i="5" s="1"/>
  <c r="U199" i="5" s="1"/>
  <c r="U200" i="5" s="1"/>
  <c r="U201" i="5" s="1"/>
  <c r="U202" i="5" s="1"/>
  <c r="U203" i="5" s="1"/>
  <c r="U204" i="5" s="1"/>
  <c r="U205" i="5" s="1"/>
  <c r="U206" i="5" s="1"/>
  <c r="U207" i="5" s="1"/>
  <c r="U208" i="5" s="1"/>
  <c r="U209" i="5" s="1"/>
  <c r="U210" i="5" s="1"/>
  <c r="U211" i="5" s="1"/>
  <c r="U212" i="5" s="1"/>
  <c r="U213" i="5" s="1"/>
  <c r="U214" i="5" s="1"/>
  <c r="U215" i="5" s="1"/>
  <c r="U216" i="5" s="1"/>
  <c r="U217" i="5" s="1"/>
  <c r="U218" i="5" s="1"/>
  <c r="U219" i="5" s="1"/>
  <c r="U220" i="5" s="1"/>
  <c r="U221" i="5" s="1"/>
  <c r="U222" i="5" s="1"/>
  <c r="U223" i="5" s="1"/>
  <c r="U224" i="5" s="1"/>
  <c r="U225" i="5" s="1"/>
  <c r="U226" i="5" s="1"/>
  <c r="U227" i="5" s="1"/>
  <c r="U228" i="5" s="1"/>
  <c r="U229" i="5" s="1"/>
  <c r="U230" i="5" s="1"/>
  <c r="U231" i="5" s="1"/>
  <c r="U232" i="5" s="1"/>
  <c r="U233" i="5" s="1"/>
  <c r="U234" i="5" s="1"/>
  <c r="U235" i="5" s="1"/>
  <c r="U236" i="5" s="1"/>
  <c r="U237" i="5" s="1"/>
  <c r="U238" i="5" s="1"/>
  <c r="U239" i="5" s="1"/>
  <c r="U240" i="5" s="1"/>
  <c r="U241" i="5" s="1"/>
  <c r="U242" i="5" s="1"/>
  <c r="U243" i="5" s="1"/>
  <c r="U244" i="5" s="1"/>
  <c r="U245" i="5" s="1"/>
  <c r="U246" i="5" s="1"/>
  <c r="U247" i="5" s="1"/>
  <c r="U248" i="5" s="1"/>
  <c r="U249" i="5" s="1"/>
  <c r="U250" i="5" s="1"/>
  <c r="U251" i="5" s="1"/>
  <c r="U252" i="5" s="1"/>
  <c r="U253" i="5" s="1"/>
  <c r="U254" i="5" s="1"/>
  <c r="U255" i="5" s="1"/>
  <c r="U256" i="5" s="1"/>
  <c r="U257" i="5" s="1"/>
  <c r="U258" i="5" s="1"/>
  <c r="U259" i="5" s="1"/>
  <c r="U260" i="5" s="1"/>
  <c r="U261" i="5" s="1"/>
  <c r="U262" i="5" s="1"/>
  <c r="U263" i="5" s="1"/>
  <c r="U264" i="5" s="1"/>
  <c r="U265" i="5" s="1"/>
  <c r="U266" i="5" s="1"/>
  <c r="U267" i="5" s="1"/>
  <c r="U268" i="5" s="1"/>
  <c r="U269" i="5" s="1"/>
  <c r="U270" i="5" s="1"/>
  <c r="U271" i="5" s="1"/>
  <c r="U272" i="5" s="1"/>
  <c r="U273" i="5" s="1"/>
  <c r="U274" i="5" s="1"/>
  <c r="U275" i="5" s="1"/>
  <c r="U276" i="5" s="1"/>
  <c r="U277" i="5" s="1"/>
  <c r="U278" i="5" s="1"/>
  <c r="U279" i="5" s="1"/>
  <c r="U280" i="5" s="1"/>
  <c r="U281" i="5" s="1"/>
  <c r="U282" i="5" s="1"/>
  <c r="U283" i="5" s="1"/>
  <c r="U284" i="5" s="1"/>
  <c r="U285" i="5" s="1"/>
  <c r="U286" i="5" s="1"/>
  <c r="U287" i="5" s="1"/>
  <c r="U288" i="5" s="1"/>
  <c r="U289" i="5" s="1"/>
  <c r="U290" i="5" s="1"/>
  <c r="U291" i="5" s="1"/>
  <c r="U292" i="5" s="1"/>
  <c r="U293" i="5" s="1"/>
  <c r="U294" i="5" s="1"/>
  <c r="U295" i="5" s="1"/>
  <c r="U296" i="5" s="1"/>
  <c r="U297" i="5" s="1"/>
  <c r="U298" i="5" s="1"/>
  <c r="U299" i="5" s="1"/>
  <c r="U300" i="5" s="1"/>
  <c r="U301" i="5" s="1"/>
  <c r="U302" i="5" s="1"/>
  <c r="U303" i="5" s="1"/>
  <c r="U304" i="5" s="1"/>
  <c r="U305" i="5" s="1"/>
  <c r="U306" i="5" s="1"/>
  <c r="U307" i="5" s="1"/>
  <c r="U308" i="5" s="1"/>
  <c r="U309" i="5" s="1"/>
  <c r="U310" i="5" s="1"/>
  <c r="U311" i="5" s="1"/>
  <c r="U312" i="5" s="1"/>
  <c r="U313" i="5" s="1"/>
  <c r="U314" i="5" s="1"/>
  <c r="U315" i="5" s="1"/>
  <c r="U316" i="5" s="1"/>
  <c r="U317" i="5" s="1"/>
  <c r="U318" i="5" s="1"/>
  <c r="U319" i="5" s="1"/>
  <c r="U320" i="5" s="1"/>
  <c r="U321" i="5" s="1"/>
  <c r="U322" i="5" s="1"/>
  <c r="U323" i="5" s="1"/>
  <c r="U324" i="5" s="1"/>
  <c r="U325" i="5" s="1"/>
  <c r="U326" i="5" s="1"/>
  <c r="U327" i="5" s="1"/>
  <c r="U328" i="5" s="1"/>
  <c r="U329" i="5" s="1"/>
  <c r="U330" i="5" s="1"/>
  <c r="U331" i="5" s="1"/>
  <c r="U332" i="5" s="1"/>
  <c r="U333" i="5" s="1"/>
  <c r="U334" i="5" s="1"/>
  <c r="U335" i="5" s="1"/>
  <c r="U336" i="5" s="1"/>
  <c r="U337" i="5" s="1"/>
  <c r="U338" i="5" s="1"/>
  <c r="U339" i="5" s="1"/>
  <c r="U340" i="5" s="1"/>
  <c r="U341" i="5" s="1"/>
  <c r="U342" i="5" s="1"/>
  <c r="U343" i="5" s="1"/>
  <c r="U344" i="5" s="1"/>
  <c r="U345" i="5" s="1"/>
  <c r="U346" i="5" s="1"/>
  <c r="U347" i="5" s="1"/>
  <c r="U348" i="5" s="1"/>
  <c r="U349" i="5" s="1"/>
  <c r="U350" i="5" s="1"/>
  <c r="U351" i="5" s="1"/>
  <c r="U352" i="5" s="1"/>
  <c r="U353" i="5" s="1"/>
  <c r="U354" i="5" s="1"/>
  <c r="U355" i="5" s="1"/>
  <c r="U356" i="5" s="1"/>
  <c r="U357" i="5" s="1"/>
  <c r="U358" i="5" s="1"/>
  <c r="U359" i="5" s="1"/>
  <c r="U360" i="5" s="1"/>
  <c r="U361" i="5" s="1"/>
  <c r="U362" i="5" s="1"/>
  <c r="U363" i="5" s="1"/>
  <c r="U364" i="5" s="1"/>
  <c r="U365" i="5" s="1"/>
  <c r="U366" i="5" s="1"/>
  <c r="U367" i="5" s="1"/>
  <c r="U368" i="5" s="1"/>
  <c r="U369" i="5" s="1"/>
  <c r="U370" i="5" s="1"/>
  <c r="U371" i="5" s="1"/>
  <c r="U372" i="5" s="1"/>
  <c r="U373" i="5" s="1"/>
  <c r="U374" i="5" s="1"/>
  <c r="U375" i="5" s="1"/>
  <c r="U376" i="5" s="1"/>
  <c r="U377" i="5" s="1"/>
  <c r="U378" i="5" s="1"/>
  <c r="U379" i="5" s="1"/>
  <c r="U380" i="5" s="1"/>
  <c r="U381" i="5" s="1"/>
  <c r="U382" i="5" s="1"/>
  <c r="U383" i="5" s="1"/>
  <c r="U384" i="5" s="1"/>
  <c r="U385" i="5" s="1"/>
  <c r="U386" i="5" s="1"/>
  <c r="U387" i="5" s="1"/>
  <c r="U388" i="5" s="1"/>
  <c r="U389" i="5" s="1"/>
  <c r="U390" i="5" s="1"/>
  <c r="U391" i="5" s="1"/>
  <c r="U392" i="5" s="1"/>
  <c r="U393" i="5" s="1"/>
  <c r="U394" i="5" s="1"/>
  <c r="U395" i="5" s="1"/>
  <c r="U396" i="5" s="1"/>
  <c r="U397" i="5" s="1"/>
  <c r="U398" i="5" s="1"/>
  <c r="U399" i="5" s="1"/>
  <c r="U400" i="5" s="1"/>
  <c r="U401" i="5" s="1"/>
  <c r="U402" i="5" s="1"/>
  <c r="U403" i="5" s="1"/>
  <c r="U404" i="5" s="1"/>
  <c r="U405" i="5" s="1"/>
  <c r="U406" i="5" s="1"/>
  <c r="U407" i="5" s="1"/>
  <c r="U408" i="5" s="1"/>
  <c r="U409" i="5" s="1"/>
  <c r="U410" i="5" s="1"/>
  <c r="U411" i="5" s="1"/>
  <c r="U412" i="5" s="1"/>
  <c r="U413" i="5" s="1"/>
  <c r="U414" i="5" s="1"/>
  <c r="U415" i="5" s="1"/>
  <c r="U416" i="5" s="1"/>
  <c r="U417" i="5" s="1"/>
  <c r="U418" i="5" s="1"/>
  <c r="U419" i="5" s="1"/>
  <c r="U420" i="5" s="1"/>
  <c r="U421" i="5" s="1"/>
  <c r="U422" i="5" s="1"/>
  <c r="U423" i="5" s="1"/>
  <c r="U424" i="5" s="1"/>
  <c r="U425" i="5" s="1"/>
  <c r="U426" i="5" s="1"/>
  <c r="U427" i="5" s="1"/>
  <c r="U428" i="5" s="1"/>
  <c r="U429" i="5" s="1"/>
  <c r="U430" i="5" s="1"/>
  <c r="U431" i="5" s="1"/>
  <c r="U432" i="5" s="1"/>
  <c r="U433" i="5" s="1"/>
  <c r="U434" i="5" s="1"/>
  <c r="U435" i="5" s="1"/>
  <c r="U436" i="5" s="1"/>
  <c r="U437" i="5" s="1"/>
  <c r="U438" i="5" s="1"/>
  <c r="U439" i="5" s="1"/>
  <c r="U440" i="5" s="1"/>
  <c r="U441" i="5" s="1"/>
  <c r="U442" i="5" s="1"/>
  <c r="U443" i="5" s="1"/>
  <c r="U444" i="5" s="1"/>
  <c r="U445" i="5" s="1"/>
  <c r="U446" i="5" s="1"/>
  <c r="U447" i="5" s="1"/>
  <c r="U448" i="5" s="1"/>
  <c r="U449" i="5" s="1"/>
  <c r="U450" i="5" s="1"/>
  <c r="U451" i="5" s="1"/>
  <c r="U452" i="5" s="1"/>
  <c r="U453" i="5" s="1"/>
  <c r="U454" i="5" s="1"/>
  <c r="U455" i="5" s="1"/>
  <c r="U456" i="5" s="1"/>
  <c r="U457" i="5" s="1"/>
  <c r="U458" i="5" s="1"/>
  <c r="U459" i="5" s="1"/>
  <c r="U460" i="5" s="1"/>
  <c r="U461" i="5" s="1"/>
  <c r="U462" i="5" s="1"/>
  <c r="U463" i="5" s="1"/>
  <c r="U464" i="5" s="1"/>
  <c r="U465" i="5" s="1"/>
  <c r="U466" i="5" s="1"/>
  <c r="U467" i="5" s="1"/>
  <c r="U468" i="5" s="1"/>
  <c r="U469" i="5" s="1"/>
  <c r="U470" i="5" s="1"/>
  <c r="U471" i="5" s="1"/>
  <c r="U472" i="5" s="1"/>
  <c r="U473" i="5" s="1"/>
  <c r="U474" i="5" s="1"/>
  <c r="U475" i="5" s="1"/>
  <c r="U476" i="5" s="1"/>
  <c r="U477" i="5" s="1"/>
  <c r="U478" i="5" s="1"/>
  <c r="U479" i="5" s="1"/>
  <c r="U480" i="5" s="1"/>
  <c r="U481" i="5" s="1"/>
  <c r="U482" i="5" s="1"/>
  <c r="U483" i="5" s="1"/>
  <c r="U484" i="5" s="1"/>
  <c r="U485" i="5" s="1"/>
  <c r="U486" i="5" s="1"/>
  <c r="U487" i="5" s="1"/>
  <c r="U488" i="5" s="1"/>
  <c r="U489" i="5" s="1"/>
  <c r="U490" i="5" s="1"/>
  <c r="U491" i="5" s="1"/>
  <c r="U492" i="5" s="1"/>
  <c r="U493" i="5" s="1"/>
  <c r="U494" i="5" s="1"/>
  <c r="U495" i="5" s="1"/>
  <c r="U496" i="5" s="1"/>
  <c r="U497" i="5" s="1"/>
  <c r="U498" i="5" s="1"/>
  <c r="U499" i="5" s="1"/>
  <c r="U500" i="5" s="1"/>
  <c r="U501" i="5" s="1"/>
  <c r="U502" i="5" s="1"/>
  <c r="U503" i="5" s="1"/>
  <c r="U504" i="5" s="1"/>
  <c r="U505" i="5" s="1"/>
  <c r="U506" i="5" s="1"/>
  <c r="U507" i="5" s="1"/>
  <c r="U508" i="5" s="1"/>
  <c r="U509" i="5" s="1"/>
  <c r="U510" i="5" s="1"/>
  <c r="U511" i="5" s="1"/>
  <c r="U512" i="5" s="1"/>
  <c r="U513" i="5" s="1"/>
  <c r="U514" i="5" s="1"/>
  <c r="U515" i="5" s="1"/>
  <c r="U516" i="5" s="1"/>
  <c r="U517" i="5" s="1"/>
  <c r="U518" i="5" s="1"/>
  <c r="U519" i="5" s="1"/>
  <c r="U520" i="5" s="1"/>
  <c r="U521" i="5" s="1"/>
  <c r="U522" i="5" s="1"/>
  <c r="U523" i="5" s="1"/>
  <c r="U524" i="5" s="1"/>
  <c r="U525" i="5" s="1"/>
  <c r="U526" i="5" s="1"/>
  <c r="U527" i="5" s="1"/>
  <c r="U528" i="5" s="1"/>
  <c r="U529" i="5" s="1"/>
  <c r="U530" i="5" s="1"/>
  <c r="U531" i="5" s="1"/>
  <c r="U532" i="5" s="1"/>
  <c r="U533" i="5" s="1"/>
  <c r="U534" i="5" s="1"/>
  <c r="U535" i="5" s="1"/>
  <c r="U536" i="5" s="1"/>
  <c r="U537" i="5" s="1"/>
  <c r="U538" i="5" s="1"/>
  <c r="U539" i="5" s="1"/>
  <c r="U540" i="5" s="1"/>
  <c r="U541" i="5" s="1"/>
  <c r="U542" i="5" s="1"/>
  <c r="U543" i="5" s="1"/>
  <c r="U544" i="5" s="1"/>
  <c r="U545" i="5" s="1"/>
  <c r="U546" i="5" s="1"/>
  <c r="U547" i="5" s="1"/>
  <c r="U548" i="5" s="1"/>
  <c r="U549" i="5" s="1"/>
  <c r="U550" i="5" s="1"/>
  <c r="U551" i="5" s="1"/>
  <c r="U552" i="5" s="1"/>
  <c r="U553" i="5" s="1"/>
  <c r="U554" i="5" s="1"/>
  <c r="U555" i="5" s="1"/>
  <c r="U556" i="5" s="1"/>
  <c r="U557" i="5" s="1"/>
  <c r="U558" i="5" s="1"/>
  <c r="U559" i="5" s="1"/>
  <c r="U560" i="5" s="1"/>
  <c r="U561" i="5" s="1"/>
  <c r="U562" i="5" s="1"/>
  <c r="U563" i="5" s="1"/>
  <c r="U564" i="5" s="1"/>
  <c r="U565" i="5" s="1"/>
  <c r="U566" i="5" s="1"/>
  <c r="U567" i="5" s="1"/>
  <c r="U568" i="5" s="1"/>
  <c r="U569" i="5" s="1"/>
  <c r="U570" i="5" s="1"/>
  <c r="U571" i="5" s="1"/>
  <c r="U572" i="5" s="1"/>
  <c r="U573" i="5" s="1"/>
  <c r="U574" i="5" s="1"/>
  <c r="U575" i="5" s="1"/>
  <c r="U576" i="5" s="1"/>
  <c r="U577" i="5" s="1"/>
  <c r="U578" i="5" s="1"/>
  <c r="U579" i="5" s="1"/>
  <c r="U580" i="5" s="1"/>
  <c r="U581" i="5" s="1"/>
  <c r="U582" i="5" s="1"/>
  <c r="U583" i="5" s="1"/>
  <c r="U584" i="5" s="1"/>
  <c r="U585" i="5" s="1"/>
  <c r="U586" i="5" s="1"/>
  <c r="U587" i="5" s="1"/>
  <c r="U588" i="5" s="1"/>
  <c r="U589" i="5" s="1"/>
  <c r="U590" i="5" s="1"/>
  <c r="U591" i="5" s="1"/>
  <c r="U592" i="5" s="1"/>
  <c r="U593" i="5" s="1"/>
  <c r="U594" i="5" s="1"/>
  <c r="U595" i="5" s="1"/>
  <c r="U596" i="5" s="1"/>
  <c r="U597" i="5" s="1"/>
  <c r="U598" i="5" s="1"/>
  <c r="U599" i="5" s="1"/>
  <c r="U600" i="5" s="1"/>
  <c r="U601" i="5" s="1"/>
  <c r="U602" i="5" s="1"/>
  <c r="U603" i="5" s="1"/>
  <c r="U604" i="5" s="1"/>
  <c r="U605" i="5" s="1"/>
  <c r="U606" i="5" s="1"/>
  <c r="U607" i="5" s="1"/>
  <c r="U608" i="5" s="1"/>
  <c r="U609" i="5" s="1"/>
  <c r="U610" i="5" s="1"/>
  <c r="U611" i="5" s="1"/>
  <c r="U612" i="5" s="1"/>
  <c r="U613" i="5" s="1"/>
  <c r="U614" i="5" s="1"/>
  <c r="U615" i="5" s="1"/>
  <c r="U616" i="5" s="1"/>
  <c r="U617" i="5" s="1"/>
  <c r="U618" i="5" s="1"/>
  <c r="U619" i="5" s="1"/>
  <c r="U620" i="5" s="1"/>
  <c r="U621" i="5" s="1"/>
  <c r="U622" i="5" s="1"/>
  <c r="U623" i="5" s="1"/>
  <c r="U624" i="5" s="1"/>
  <c r="U625" i="5" s="1"/>
  <c r="U626" i="5" s="1"/>
  <c r="U627" i="5" s="1"/>
  <c r="U628" i="5" s="1"/>
  <c r="U629" i="5" s="1"/>
  <c r="U630" i="5" s="1"/>
  <c r="U631" i="5" s="1"/>
  <c r="U632" i="5" s="1"/>
  <c r="U633" i="5" s="1"/>
  <c r="U634" i="5" s="1"/>
  <c r="U635" i="5" s="1"/>
  <c r="U636" i="5" s="1"/>
  <c r="U637" i="5" s="1"/>
  <c r="U638" i="5" s="1"/>
  <c r="U639" i="5" s="1"/>
  <c r="U640" i="5" s="1"/>
  <c r="U641" i="5" s="1"/>
  <c r="U642" i="5" s="1"/>
  <c r="U643" i="5" s="1"/>
  <c r="U644" i="5" s="1"/>
  <c r="U645" i="5" s="1"/>
  <c r="U646" i="5" s="1"/>
  <c r="U647" i="5" s="1"/>
  <c r="U648" i="5" s="1"/>
  <c r="U649" i="5" s="1"/>
  <c r="U650" i="5" s="1"/>
  <c r="U651" i="5" s="1"/>
  <c r="U652" i="5" s="1"/>
  <c r="U653" i="5" s="1"/>
  <c r="U654" i="5" s="1"/>
  <c r="U655" i="5" s="1"/>
  <c r="U656" i="5" s="1"/>
  <c r="U657" i="5" s="1"/>
  <c r="U658" i="5" s="1"/>
  <c r="U659" i="5" s="1"/>
  <c r="U660" i="5" s="1"/>
  <c r="U661" i="5" s="1"/>
  <c r="U662" i="5" s="1"/>
  <c r="U663" i="5" s="1"/>
  <c r="U664" i="5" s="1"/>
  <c r="U665" i="5" s="1"/>
  <c r="U666" i="5" s="1"/>
  <c r="U667" i="5" s="1"/>
  <c r="U668" i="5" s="1"/>
  <c r="U669" i="5" s="1"/>
  <c r="U670" i="5" s="1"/>
  <c r="U671" i="5" s="1"/>
  <c r="U672" i="5" s="1"/>
  <c r="U673" i="5" s="1"/>
  <c r="U674" i="5" s="1"/>
  <c r="U675" i="5" s="1"/>
  <c r="U676" i="5" s="1"/>
  <c r="U677" i="5" s="1"/>
  <c r="U678" i="5" s="1"/>
  <c r="U679" i="5" s="1"/>
  <c r="U680" i="5" s="1"/>
  <c r="U681" i="5" s="1"/>
  <c r="U682" i="5" s="1"/>
  <c r="U683" i="5" s="1"/>
  <c r="U684" i="5" s="1"/>
  <c r="U685" i="5" s="1"/>
  <c r="U686" i="5" s="1"/>
  <c r="U687" i="5" s="1"/>
  <c r="U688" i="5" s="1"/>
  <c r="U689" i="5" s="1"/>
  <c r="U690" i="5" s="1"/>
  <c r="U691" i="5" s="1"/>
  <c r="U692" i="5" s="1"/>
  <c r="U693" i="5" s="1"/>
  <c r="U694" i="5" s="1"/>
  <c r="U695" i="5" s="1"/>
  <c r="U696" i="5" s="1"/>
  <c r="U697" i="5" s="1"/>
  <c r="U698" i="5" s="1"/>
  <c r="U699" i="5" s="1"/>
  <c r="U700" i="5" s="1"/>
  <c r="U701" i="5" s="1"/>
  <c r="U702" i="5" s="1"/>
  <c r="U703" i="5" s="1"/>
  <c r="U704" i="5" s="1"/>
  <c r="U705" i="5" s="1"/>
  <c r="U706" i="5" s="1"/>
  <c r="U707" i="5" s="1"/>
  <c r="U708" i="5" s="1"/>
  <c r="U709" i="5" s="1"/>
  <c r="U710" i="5" s="1"/>
  <c r="U711" i="5" s="1"/>
  <c r="U712" i="5" s="1"/>
  <c r="U713" i="5" s="1"/>
  <c r="U714" i="5" s="1"/>
  <c r="U715" i="5" s="1"/>
  <c r="U716" i="5" s="1"/>
  <c r="U717" i="5" s="1"/>
  <c r="U718" i="5" s="1"/>
  <c r="U719" i="5" s="1"/>
  <c r="U720" i="5" s="1"/>
  <c r="U721" i="5" s="1"/>
  <c r="U722" i="5" s="1"/>
  <c r="U723" i="5" s="1"/>
  <c r="U724" i="5" s="1"/>
  <c r="U725" i="5" s="1"/>
  <c r="U726" i="5" s="1"/>
  <c r="U727" i="5" s="1"/>
  <c r="U728" i="5" s="1"/>
  <c r="U729" i="5" s="1"/>
  <c r="U730" i="5" s="1"/>
  <c r="U731" i="5" s="1"/>
  <c r="U732" i="5" s="1"/>
  <c r="U733" i="5" s="1"/>
  <c r="U734" i="5" s="1"/>
  <c r="U735" i="5" s="1"/>
  <c r="U736" i="5" s="1"/>
  <c r="U737" i="5" s="1"/>
  <c r="U738" i="5" s="1"/>
  <c r="U739" i="5" s="1"/>
  <c r="U740" i="5" s="1"/>
  <c r="U741" i="5" s="1"/>
  <c r="U742" i="5" s="1"/>
  <c r="U743" i="5" s="1"/>
  <c r="U744" i="5" s="1"/>
  <c r="U745" i="5" s="1"/>
  <c r="U746" i="5" s="1"/>
  <c r="U747" i="5" s="1"/>
  <c r="U748" i="5" s="1"/>
  <c r="U749" i="5" s="1"/>
  <c r="U750" i="5" s="1"/>
  <c r="U751" i="5" s="1"/>
  <c r="U752" i="5" s="1"/>
  <c r="U753" i="5" s="1"/>
  <c r="U754" i="5" s="1"/>
  <c r="U755" i="5" s="1"/>
  <c r="U756" i="5" s="1"/>
  <c r="U757" i="5" s="1"/>
  <c r="U758" i="5" s="1"/>
  <c r="U759" i="5" s="1"/>
  <c r="U760" i="5" s="1"/>
  <c r="U761" i="5" s="1"/>
  <c r="U762" i="5" s="1"/>
  <c r="U763" i="5" s="1"/>
  <c r="U764" i="5" s="1"/>
  <c r="U765" i="5" s="1"/>
  <c r="U766" i="5" s="1"/>
  <c r="U767" i="5" s="1"/>
  <c r="U768" i="5" s="1"/>
  <c r="U769" i="5" s="1"/>
  <c r="U770" i="5" s="1"/>
  <c r="U771" i="5" s="1"/>
  <c r="U772" i="5" s="1"/>
  <c r="U773" i="5" s="1"/>
  <c r="U774" i="5" s="1"/>
  <c r="U775" i="5" s="1"/>
  <c r="U776" i="5" s="1"/>
  <c r="U777" i="5" s="1"/>
  <c r="U778" i="5" s="1"/>
  <c r="U779" i="5" s="1"/>
  <c r="U780" i="5" s="1"/>
  <c r="U781" i="5" s="1"/>
  <c r="U782" i="5" s="1"/>
  <c r="U783" i="5" s="1"/>
  <c r="U784" i="5" s="1"/>
  <c r="U785" i="5" s="1"/>
  <c r="U786" i="5" s="1"/>
  <c r="U787" i="5" s="1"/>
  <c r="U788" i="5" s="1"/>
  <c r="U789" i="5" s="1"/>
  <c r="U790" i="5" s="1"/>
  <c r="U791" i="5" s="1"/>
  <c r="U792" i="5" s="1"/>
  <c r="U793" i="5" s="1"/>
  <c r="U794" i="5" s="1"/>
  <c r="U795" i="5" s="1"/>
  <c r="U796" i="5" s="1"/>
  <c r="U797" i="5" s="1"/>
  <c r="U798" i="5" s="1"/>
  <c r="U799" i="5" s="1"/>
  <c r="U800" i="5" s="1"/>
  <c r="U801" i="5" s="1"/>
  <c r="U802" i="5" s="1"/>
  <c r="U803" i="5" s="1"/>
  <c r="U804" i="5" s="1"/>
  <c r="U805" i="5" s="1"/>
  <c r="U806" i="5" s="1"/>
  <c r="U807" i="5" s="1"/>
  <c r="U808" i="5" s="1"/>
  <c r="U809" i="5" s="1"/>
  <c r="U810" i="5" s="1"/>
  <c r="U811" i="5" s="1"/>
  <c r="U812" i="5" s="1"/>
  <c r="U813" i="5" s="1"/>
  <c r="U814" i="5" s="1"/>
  <c r="U815" i="5" s="1"/>
  <c r="U816" i="5" s="1"/>
  <c r="U817" i="5" s="1"/>
  <c r="U818" i="5" s="1"/>
  <c r="U819" i="5" s="1"/>
  <c r="U820" i="5" s="1"/>
  <c r="U821" i="5" s="1"/>
  <c r="U822" i="5" s="1"/>
  <c r="U823" i="5" s="1"/>
  <c r="U824" i="5" s="1"/>
  <c r="U825" i="5" s="1"/>
  <c r="U826" i="5" s="1"/>
  <c r="U827" i="5" s="1"/>
  <c r="U828" i="5" s="1"/>
  <c r="U829" i="5" s="1"/>
  <c r="U830" i="5" s="1"/>
  <c r="U831" i="5" s="1"/>
  <c r="U832" i="5" s="1"/>
  <c r="U833" i="5" s="1"/>
  <c r="U834" i="5" s="1"/>
  <c r="U835" i="5" s="1"/>
  <c r="U836" i="5" s="1"/>
  <c r="U837" i="5" s="1"/>
  <c r="U838" i="5" s="1"/>
  <c r="U839" i="5" s="1"/>
  <c r="U840" i="5" s="1"/>
  <c r="U841" i="5" s="1"/>
  <c r="U842" i="5" s="1"/>
  <c r="U843" i="5" s="1"/>
  <c r="U844" i="5" s="1"/>
  <c r="U845" i="5" s="1"/>
  <c r="U846" i="5" s="1"/>
  <c r="U847" i="5" s="1"/>
  <c r="U848" i="5" s="1"/>
  <c r="U849" i="5" s="1"/>
  <c r="U850" i="5" s="1"/>
  <c r="U851" i="5" s="1"/>
  <c r="U852" i="5" s="1"/>
  <c r="U853" i="5" s="1"/>
  <c r="U854" i="5" s="1"/>
  <c r="U855" i="5" s="1"/>
  <c r="U856" i="5" s="1"/>
  <c r="U857" i="5" s="1"/>
  <c r="U858" i="5" s="1"/>
  <c r="U859" i="5" s="1"/>
  <c r="U860" i="5" s="1"/>
  <c r="U861" i="5" s="1"/>
  <c r="U862" i="5" s="1"/>
  <c r="U863" i="5" s="1"/>
  <c r="U864" i="5" s="1"/>
  <c r="U865" i="5" s="1"/>
  <c r="U866" i="5" s="1"/>
  <c r="U867" i="5" s="1"/>
  <c r="U868" i="5" s="1"/>
  <c r="U869" i="5" s="1"/>
  <c r="U870" i="5" s="1"/>
  <c r="U871" i="5" s="1"/>
  <c r="U872" i="5" s="1"/>
  <c r="U873" i="5" s="1"/>
  <c r="U874" i="5" s="1"/>
  <c r="U875" i="5" s="1"/>
  <c r="U876" i="5" s="1"/>
  <c r="U877" i="5" s="1"/>
  <c r="U878" i="5" s="1"/>
  <c r="U879" i="5" s="1"/>
  <c r="U880" i="5" s="1"/>
  <c r="U881" i="5" s="1"/>
  <c r="U882" i="5" s="1"/>
  <c r="U883" i="5" s="1"/>
  <c r="U884" i="5" s="1"/>
  <c r="U885" i="5" s="1"/>
  <c r="U886" i="5" s="1"/>
  <c r="U887" i="5" s="1"/>
  <c r="U888" i="5" s="1"/>
  <c r="U889" i="5" s="1"/>
  <c r="U890" i="5" s="1"/>
  <c r="U891" i="5" s="1"/>
  <c r="U892" i="5" s="1"/>
  <c r="U893" i="5" s="1"/>
  <c r="U894" i="5" s="1"/>
  <c r="U895" i="5" s="1"/>
  <c r="U896" i="5" s="1"/>
  <c r="U897" i="5" s="1"/>
  <c r="U898" i="5" s="1"/>
  <c r="U899" i="5" s="1"/>
  <c r="U900" i="5" s="1"/>
  <c r="U901" i="5" s="1"/>
  <c r="U902" i="5" s="1"/>
  <c r="U903" i="5" s="1"/>
  <c r="U904" i="5" s="1"/>
  <c r="U905" i="5" s="1"/>
  <c r="U906" i="5" s="1"/>
  <c r="U907" i="5" s="1"/>
  <c r="U908" i="5" s="1"/>
  <c r="U909" i="5" s="1"/>
  <c r="U910" i="5" s="1"/>
  <c r="U911" i="5" s="1"/>
  <c r="U912" i="5" s="1"/>
  <c r="U913" i="5" s="1"/>
  <c r="U914" i="5" s="1"/>
  <c r="U915" i="5" s="1"/>
  <c r="U916" i="5" s="1"/>
  <c r="U917" i="5" s="1"/>
  <c r="U918" i="5" s="1"/>
  <c r="U919" i="5" s="1"/>
  <c r="U920" i="5" s="1"/>
  <c r="U921" i="5" s="1"/>
  <c r="U922" i="5" s="1"/>
  <c r="U923" i="5" s="1"/>
  <c r="U924" i="5" s="1"/>
  <c r="U925" i="5" s="1"/>
  <c r="U926" i="5" s="1"/>
  <c r="U927" i="5" s="1"/>
  <c r="U928" i="5" s="1"/>
  <c r="U929" i="5" s="1"/>
  <c r="U930" i="5" s="1"/>
  <c r="U931" i="5" s="1"/>
  <c r="U932" i="5" s="1"/>
  <c r="U933" i="5" s="1"/>
  <c r="U934" i="5" s="1"/>
  <c r="U935" i="5" s="1"/>
  <c r="U936" i="5" s="1"/>
  <c r="U937" i="5" s="1"/>
  <c r="U938" i="5" s="1"/>
  <c r="U939" i="5" s="1"/>
  <c r="U940" i="5" s="1"/>
  <c r="U941" i="5" s="1"/>
  <c r="U942" i="5" s="1"/>
  <c r="U943" i="5" s="1"/>
  <c r="U944" i="5" s="1"/>
  <c r="U945" i="5" s="1"/>
  <c r="U946" i="5" s="1"/>
  <c r="U947" i="5" s="1"/>
  <c r="U948" i="5" s="1"/>
  <c r="U949" i="5" s="1"/>
  <c r="U950" i="5" s="1"/>
  <c r="U951" i="5" s="1"/>
  <c r="U952" i="5" s="1"/>
  <c r="U953" i="5" s="1"/>
  <c r="U954" i="5" s="1"/>
  <c r="U955" i="5" s="1"/>
  <c r="U956" i="5" s="1"/>
  <c r="U957" i="5" s="1"/>
  <c r="U958" i="5" s="1"/>
  <c r="U959" i="5" s="1"/>
  <c r="U960" i="5" s="1"/>
  <c r="U961" i="5" s="1"/>
  <c r="U962" i="5" s="1"/>
  <c r="U963" i="5" s="1"/>
  <c r="U964" i="5" s="1"/>
  <c r="U965" i="5" s="1"/>
  <c r="U966" i="5" s="1"/>
  <c r="U967" i="5" s="1"/>
  <c r="U968" i="5" s="1"/>
  <c r="U969" i="5" s="1"/>
  <c r="U970" i="5" s="1"/>
  <c r="U971" i="5" s="1"/>
  <c r="U972" i="5" s="1"/>
  <c r="U973" i="5" s="1"/>
  <c r="U974" i="5" s="1"/>
  <c r="U975" i="5" s="1"/>
  <c r="U976" i="5" s="1"/>
  <c r="U977" i="5" s="1"/>
  <c r="U978" i="5" s="1"/>
  <c r="U979" i="5" s="1"/>
  <c r="U980" i="5" s="1"/>
  <c r="U981" i="5" s="1"/>
  <c r="U982" i="5" s="1"/>
  <c r="U983" i="5" s="1"/>
  <c r="U984" i="5" s="1"/>
  <c r="U985" i="5" s="1"/>
  <c r="U986" i="5" s="1"/>
  <c r="U987" i="5" s="1"/>
  <c r="U988" i="5" s="1"/>
  <c r="U989" i="5" s="1"/>
  <c r="U990" i="5" s="1"/>
  <c r="U991" i="5" s="1"/>
  <c r="U992" i="5" s="1"/>
  <c r="U993" i="5" s="1"/>
  <c r="U994" i="5" s="1"/>
  <c r="U995" i="5" s="1"/>
  <c r="U996" i="5" s="1"/>
  <c r="U997" i="5" s="1"/>
  <c r="U998" i="5" s="1"/>
  <c r="U999" i="5" s="1"/>
  <c r="U1000" i="5" s="1"/>
  <c r="L20" i="5"/>
  <c r="L21" i="5" s="1"/>
  <c r="B10" i="4"/>
  <c r="B11" i="4" s="1"/>
  <c r="C11" i="4" s="1"/>
  <c r="B9" i="4"/>
  <c r="C8" i="4" s="1"/>
  <c r="D8" i="4" s="1"/>
  <c r="E8" i="4" s="1"/>
  <c r="C10" i="4"/>
  <c r="D10" i="4" s="1"/>
  <c r="S331" i="2"/>
  <c r="T331" i="2"/>
  <c r="S332" i="2"/>
  <c r="T332" i="2"/>
  <c r="S107" i="2"/>
  <c r="T107" i="2"/>
  <c r="S108" i="2"/>
  <c r="T108" i="2"/>
  <c r="S109" i="2"/>
  <c r="T109" i="2"/>
  <c r="S110" i="2"/>
  <c r="T110" i="2"/>
  <c r="S111" i="2"/>
  <c r="T111" i="2"/>
  <c r="S112" i="2"/>
  <c r="T112" i="2"/>
  <c r="S113" i="2"/>
  <c r="T113" i="2"/>
  <c r="S114" i="2"/>
  <c r="T114" i="2"/>
  <c r="S115" i="2"/>
  <c r="T115" i="2"/>
  <c r="S116" i="2"/>
  <c r="T116" i="2"/>
  <c r="S117" i="2"/>
  <c r="T117" i="2"/>
  <c r="S118" i="2"/>
  <c r="T118" i="2"/>
  <c r="S119" i="2"/>
  <c r="T119" i="2"/>
  <c r="S120" i="2"/>
  <c r="T120" i="2"/>
  <c r="S121" i="2"/>
  <c r="T121" i="2"/>
  <c r="S122" i="2"/>
  <c r="T122" i="2"/>
  <c r="S123" i="2"/>
  <c r="T123" i="2"/>
  <c r="S124" i="2"/>
  <c r="T124" i="2"/>
  <c r="S125" i="2"/>
  <c r="T125" i="2"/>
  <c r="S126" i="2"/>
  <c r="T126" i="2"/>
  <c r="S127" i="2"/>
  <c r="T127" i="2"/>
  <c r="S128" i="2"/>
  <c r="T128" i="2"/>
  <c r="S129" i="2"/>
  <c r="T129" i="2"/>
  <c r="S130" i="2"/>
  <c r="T130" i="2"/>
  <c r="S131" i="2"/>
  <c r="T131" i="2"/>
  <c r="S132" i="2"/>
  <c r="T132" i="2"/>
  <c r="S133" i="2"/>
  <c r="T133" i="2"/>
  <c r="S134" i="2"/>
  <c r="T134" i="2"/>
  <c r="S135" i="2"/>
  <c r="T135" i="2"/>
  <c r="S136" i="2"/>
  <c r="T136" i="2"/>
  <c r="S137" i="2"/>
  <c r="T137" i="2"/>
  <c r="S138" i="2"/>
  <c r="T138" i="2"/>
  <c r="S139" i="2"/>
  <c r="T139" i="2"/>
  <c r="S140" i="2"/>
  <c r="T140" i="2"/>
  <c r="S141" i="2"/>
  <c r="T141" i="2"/>
  <c r="S142" i="2"/>
  <c r="T142" i="2"/>
  <c r="S143" i="2"/>
  <c r="T143" i="2"/>
  <c r="S144" i="2"/>
  <c r="T144" i="2"/>
  <c r="S145" i="2"/>
  <c r="T145" i="2"/>
  <c r="S146" i="2"/>
  <c r="T146" i="2"/>
  <c r="S147" i="2"/>
  <c r="T147" i="2"/>
  <c r="S148" i="2"/>
  <c r="T148" i="2"/>
  <c r="S149" i="2"/>
  <c r="T149" i="2"/>
  <c r="S150" i="2"/>
  <c r="T150" i="2"/>
  <c r="S151" i="2"/>
  <c r="T151" i="2"/>
  <c r="S152" i="2"/>
  <c r="T152" i="2"/>
  <c r="S153" i="2"/>
  <c r="T153" i="2"/>
  <c r="S154" i="2"/>
  <c r="T154" i="2"/>
  <c r="S155" i="2"/>
  <c r="T155" i="2"/>
  <c r="S156" i="2"/>
  <c r="T156" i="2"/>
  <c r="S157" i="2"/>
  <c r="T157" i="2"/>
  <c r="S158" i="2"/>
  <c r="T158" i="2"/>
  <c r="S159" i="2"/>
  <c r="T159" i="2"/>
  <c r="S160" i="2"/>
  <c r="T160" i="2"/>
  <c r="S161" i="2"/>
  <c r="T161" i="2"/>
  <c r="S162" i="2"/>
  <c r="T162" i="2"/>
  <c r="S163" i="2"/>
  <c r="T163" i="2"/>
  <c r="S164" i="2"/>
  <c r="T164" i="2"/>
  <c r="S165" i="2"/>
  <c r="T165" i="2"/>
  <c r="S166" i="2"/>
  <c r="T166" i="2"/>
  <c r="S167" i="2"/>
  <c r="T167" i="2"/>
  <c r="S168" i="2"/>
  <c r="T168" i="2"/>
  <c r="S169" i="2"/>
  <c r="T169" i="2"/>
  <c r="S170" i="2"/>
  <c r="T170" i="2"/>
  <c r="S171" i="2"/>
  <c r="T171" i="2"/>
  <c r="S172" i="2"/>
  <c r="T172" i="2"/>
  <c r="S173" i="2"/>
  <c r="T173" i="2"/>
  <c r="S174" i="2"/>
  <c r="T174" i="2"/>
  <c r="S175" i="2"/>
  <c r="T175" i="2"/>
  <c r="S176" i="2"/>
  <c r="T176" i="2"/>
  <c r="S177" i="2"/>
  <c r="T177" i="2"/>
  <c r="S178" i="2"/>
  <c r="T178" i="2"/>
  <c r="S179" i="2"/>
  <c r="T179" i="2"/>
  <c r="S180" i="2"/>
  <c r="T180" i="2"/>
  <c r="S181" i="2"/>
  <c r="T181" i="2"/>
  <c r="S182" i="2"/>
  <c r="T182" i="2"/>
  <c r="S183" i="2"/>
  <c r="T183" i="2"/>
  <c r="S184" i="2"/>
  <c r="T184" i="2"/>
  <c r="S185" i="2"/>
  <c r="T185" i="2"/>
  <c r="S186" i="2"/>
  <c r="T186" i="2"/>
  <c r="S187" i="2"/>
  <c r="T187" i="2"/>
  <c r="S188" i="2"/>
  <c r="T188" i="2"/>
  <c r="S189" i="2"/>
  <c r="T189" i="2"/>
  <c r="S190" i="2"/>
  <c r="T190" i="2"/>
  <c r="S191" i="2"/>
  <c r="T191" i="2"/>
  <c r="S192" i="2"/>
  <c r="T192" i="2"/>
  <c r="S193" i="2"/>
  <c r="T193" i="2"/>
  <c r="S194" i="2"/>
  <c r="T194" i="2"/>
  <c r="S195" i="2"/>
  <c r="T195" i="2"/>
  <c r="S196" i="2"/>
  <c r="T196" i="2"/>
  <c r="S197" i="2"/>
  <c r="T197" i="2"/>
  <c r="S198" i="2"/>
  <c r="T198" i="2"/>
  <c r="S199" i="2"/>
  <c r="T199" i="2"/>
  <c r="S200" i="2"/>
  <c r="T200" i="2"/>
  <c r="S201" i="2"/>
  <c r="T201" i="2"/>
  <c r="S202" i="2"/>
  <c r="T202" i="2"/>
  <c r="S203" i="2"/>
  <c r="T203" i="2"/>
  <c r="S204" i="2"/>
  <c r="T204" i="2"/>
  <c r="S205" i="2"/>
  <c r="T205" i="2"/>
  <c r="S206" i="2"/>
  <c r="T206" i="2"/>
  <c r="S207" i="2"/>
  <c r="T207" i="2"/>
  <c r="S208" i="2"/>
  <c r="T208" i="2"/>
  <c r="S209" i="2"/>
  <c r="T209" i="2"/>
  <c r="S210" i="2"/>
  <c r="T210" i="2"/>
  <c r="S211" i="2"/>
  <c r="T211" i="2"/>
  <c r="S212" i="2"/>
  <c r="T212" i="2"/>
  <c r="S213" i="2"/>
  <c r="T213" i="2"/>
  <c r="S214" i="2"/>
  <c r="T214" i="2"/>
  <c r="S215" i="2"/>
  <c r="T215" i="2"/>
  <c r="S216" i="2"/>
  <c r="T216" i="2"/>
  <c r="S217" i="2"/>
  <c r="T217" i="2"/>
  <c r="S218" i="2"/>
  <c r="T218" i="2"/>
  <c r="S219" i="2"/>
  <c r="T219" i="2"/>
  <c r="S220" i="2"/>
  <c r="T220" i="2"/>
  <c r="S221" i="2"/>
  <c r="T221" i="2"/>
  <c r="S222" i="2"/>
  <c r="T222" i="2"/>
  <c r="S223" i="2"/>
  <c r="T223" i="2"/>
  <c r="S224" i="2"/>
  <c r="T224" i="2"/>
  <c r="S225" i="2"/>
  <c r="T225" i="2"/>
  <c r="S226" i="2"/>
  <c r="T226" i="2"/>
  <c r="S227" i="2"/>
  <c r="T227" i="2"/>
  <c r="S228" i="2"/>
  <c r="T228" i="2"/>
  <c r="S229" i="2"/>
  <c r="T229" i="2"/>
  <c r="S230" i="2"/>
  <c r="T230" i="2"/>
  <c r="S231" i="2"/>
  <c r="T231" i="2"/>
  <c r="S232" i="2"/>
  <c r="T232" i="2"/>
  <c r="S233" i="2"/>
  <c r="T233" i="2"/>
  <c r="S234" i="2"/>
  <c r="T234" i="2"/>
  <c r="S235" i="2"/>
  <c r="T235" i="2"/>
  <c r="S236" i="2"/>
  <c r="T236" i="2"/>
  <c r="S237" i="2"/>
  <c r="T237" i="2"/>
  <c r="S238" i="2"/>
  <c r="T238" i="2"/>
  <c r="S239" i="2"/>
  <c r="T239" i="2"/>
  <c r="S240" i="2"/>
  <c r="T240" i="2"/>
  <c r="S241" i="2"/>
  <c r="T241" i="2"/>
  <c r="S242" i="2"/>
  <c r="T242" i="2"/>
  <c r="S243" i="2"/>
  <c r="T243" i="2"/>
  <c r="S244" i="2"/>
  <c r="T244" i="2"/>
  <c r="S245" i="2"/>
  <c r="T245" i="2"/>
  <c r="S246" i="2"/>
  <c r="T246" i="2"/>
  <c r="S247" i="2"/>
  <c r="T247" i="2"/>
  <c r="S248" i="2"/>
  <c r="T248" i="2"/>
  <c r="S249" i="2"/>
  <c r="T249" i="2"/>
  <c r="S250" i="2"/>
  <c r="T250" i="2"/>
  <c r="S251" i="2"/>
  <c r="T251" i="2"/>
  <c r="S252" i="2"/>
  <c r="T252" i="2"/>
  <c r="S253" i="2"/>
  <c r="T253" i="2"/>
  <c r="S254" i="2"/>
  <c r="T254" i="2"/>
  <c r="S255" i="2"/>
  <c r="T255" i="2"/>
  <c r="S256" i="2"/>
  <c r="T256" i="2"/>
  <c r="S257" i="2"/>
  <c r="T257" i="2"/>
  <c r="S258" i="2"/>
  <c r="T258" i="2"/>
  <c r="S259" i="2"/>
  <c r="T259" i="2"/>
  <c r="S260" i="2"/>
  <c r="T260" i="2"/>
  <c r="S261" i="2"/>
  <c r="T261" i="2"/>
  <c r="S262" i="2"/>
  <c r="T262" i="2"/>
  <c r="S263" i="2"/>
  <c r="T263" i="2"/>
  <c r="S264" i="2"/>
  <c r="T264" i="2"/>
  <c r="S265" i="2"/>
  <c r="T265" i="2"/>
  <c r="S266" i="2"/>
  <c r="T266" i="2"/>
  <c r="S267" i="2"/>
  <c r="T267" i="2"/>
  <c r="S268" i="2"/>
  <c r="T268" i="2"/>
  <c r="S269" i="2"/>
  <c r="T269" i="2"/>
  <c r="S270" i="2"/>
  <c r="T270" i="2"/>
  <c r="S271" i="2"/>
  <c r="T271" i="2"/>
  <c r="S272" i="2"/>
  <c r="T272" i="2"/>
  <c r="S273" i="2"/>
  <c r="T273" i="2"/>
  <c r="S274" i="2"/>
  <c r="T274" i="2"/>
  <c r="S275" i="2"/>
  <c r="T275" i="2"/>
  <c r="S276" i="2"/>
  <c r="T276" i="2"/>
  <c r="S277" i="2"/>
  <c r="T277" i="2"/>
  <c r="S278" i="2"/>
  <c r="T278" i="2"/>
  <c r="S279" i="2"/>
  <c r="T279" i="2"/>
  <c r="S280" i="2"/>
  <c r="T280" i="2"/>
  <c r="S281" i="2"/>
  <c r="T281" i="2"/>
  <c r="S282" i="2"/>
  <c r="T282" i="2"/>
  <c r="S283" i="2"/>
  <c r="T283" i="2"/>
  <c r="S284" i="2"/>
  <c r="T284" i="2"/>
  <c r="S285" i="2"/>
  <c r="T285" i="2"/>
  <c r="S286" i="2"/>
  <c r="T286" i="2"/>
  <c r="S287" i="2"/>
  <c r="T287" i="2"/>
  <c r="S288" i="2"/>
  <c r="T288" i="2"/>
  <c r="S289" i="2"/>
  <c r="T289" i="2"/>
  <c r="S290" i="2"/>
  <c r="T290" i="2"/>
  <c r="S291" i="2"/>
  <c r="T291" i="2"/>
  <c r="S292" i="2"/>
  <c r="T292" i="2"/>
  <c r="S293" i="2"/>
  <c r="T293" i="2"/>
  <c r="S294" i="2"/>
  <c r="T294" i="2"/>
  <c r="S295" i="2"/>
  <c r="T295" i="2"/>
  <c r="S296" i="2"/>
  <c r="T296" i="2"/>
  <c r="S297" i="2"/>
  <c r="T297" i="2"/>
  <c r="S298" i="2"/>
  <c r="T298" i="2"/>
  <c r="S299" i="2"/>
  <c r="T299" i="2"/>
  <c r="S300" i="2"/>
  <c r="T300" i="2"/>
  <c r="S301" i="2"/>
  <c r="T301" i="2"/>
  <c r="S302" i="2"/>
  <c r="T302" i="2"/>
  <c r="S303" i="2"/>
  <c r="T303" i="2"/>
  <c r="S304" i="2"/>
  <c r="T304" i="2"/>
  <c r="S305" i="2"/>
  <c r="T305" i="2"/>
  <c r="S306" i="2"/>
  <c r="T306" i="2"/>
  <c r="S307" i="2"/>
  <c r="T307" i="2"/>
  <c r="S308" i="2"/>
  <c r="T308" i="2"/>
  <c r="S309" i="2"/>
  <c r="T309" i="2"/>
  <c r="S310" i="2"/>
  <c r="T310" i="2"/>
  <c r="S311" i="2"/>
  <c r="T311" i="2"/>
  <c r="S312" i="2"/>
  <c r="T312" i="2"/>
  <c r="S313" i="2"/>
  <c r="T313" i="2"/>
  <c r="S314" i="2"/>
  <c r="T314" i="2"/>
  <c r="S315" i="2"/>
  <c r="T315" i="2"/>
  <c r="S316" i="2"/>
  <c r="T316" i="2"/>
  <c r="S317" i="2"/>
  <c r="T317" i="2"/>
  <c r="S318" i="2"/>
  <c r="T318" i="2"/>
  <c r="S319" i="2"/>
  <c r="T319" i="2"/>
  <c r="S320" i="2"/>
  <c r="T320" i="2"/>
  <c r="S321" i="2"/>
  <c r="T321" i="2"/>
  <c r="S322" i="2"/>
  <c r="T322" i="2"/>
  <c r="S323" i="2"/>
  <c r="T323" i="2"/>
  <c r="S324" i="2"/>
  <c r="T324" i="2"/>
  <c r="S325" i="2"/>
  <c r="T325" i="2"/>
  <c r="S326" i="2"/>
  <c r="T326" i="2"/>
  <c r="S327" i="2"/>
  <c r="T327" i="2"/>
  <c r="S328" i="2"/>
  <c r="T328" i="2"/>
  <c r="S329" i="2"/>
  <c r="T329" i="2"/>
  <c r="S330" i="2"/>
  <c r="T330" i="2"/>
  <c r="S85" i="2"/>
  <c r="T85" i="2"/>
  <c r="S86" i="2"/>
  <c r="T86" i="2"/>
  <c r="S87" i="2"/>
  <c r="T87" i="2"/>
  <c r="S88" i="2"/>
  <c r="T88" i="2"/>
  <c r="S89" i="2"/>
  <c r="T89" i="2"/>
  <c r="S90" i="2"/>
  <c r="T90" i="2"/>
  <c r="S91" i="2"/>
  <c r="T91" i="2"/>
  <c r="S92" i="2"/>
  <c r="T92" i="2"/>
  <c r="S93" i="2"/>
  <c r="T93" i="2"/>
  <c r="S94" i="2"/>
  <c r="T94" i="2"/>
  <c r="S95" i="2"/>
  <c r="T95" i="2"/>
  <c r="S96" i="2"/>
  <c r="T96" i="2"/>
  <c r="S97" i="2"/>
  <c r="T97" i="2"/>
  <c r="S98" i="2"/>
  <c r="T98" i="2"/>
  <c r="S99" i="2"/>
  <c r="T99" i="2"/>
  <c r="S100" i="2"/>
  <c r="T100" i="2"/>
  <c r="S101" i="2"/>
  <c r="T101" i="2"/>
  <c r="S102" i="2"/>
  <c r="T102" i="2"/>
  <c r="S103" i="2"/>
  <c r="T103" i="2"/>
  <c r="S104" i="2"/>
  <c r="T104" i="2"/>
  <c r="S105" i="2"/>
  <c r="T105" i="2"/>
  <c r="S106" i="2"/>
  <c r="T106" i="2"/>
  <c r="S9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T21" i="2"/>
  <c r="S21" i="2"/>
  <c r="T20" i="2"/>
  <c r="S20" i="2"/>
  <c r="T19" i="2"/>
  <c r="S19" i="2"/>
  <c r="T18" i="2"/>
  <c r="S18" i="2"/>
  <c r="T17" i="2"/>
  <c r="S17" i="2"/>
  <c r="T16" i="2"/>
  <c r="S16" i="2"/>
  <c r="T15" i="2"/>
  <c r="S15" i="2"/>
  <c r="T14" i="2"/>
  <c r="S14" i="2"/>
  <c r="T13" i="2"/>
  <c r="S13" i="2"/>
  <c r="T12" i="2"/>
  <c r="S12" i="2"/>
  <c r="T11" i="2"/>
  <c r="S11" i="2"/>
  <c r="T10" i="2"/>
  <c r="S10" i="2"/>
  <c r="T9" i="2"/>
  <c r="T8" i="2"/>
  <c r="S8" i="2"/>
  <c r="T7" i="2"/>
  <c r="S7" i="2"/>
  <c r="K8" i="2"/>
  <c r="K7" i="2"/>
  <c r="E10" i="4" l="1"/>
  <c r="E9" i="4"/>
  <c r="D11" i="4"/>
  <c r="E11" i="4" s="1"/>
  <c r="B12" i="4"/>
  <c r="U7" i="2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7" i="2" s="1"/>
  <c r="U108" i="2" s="1"/>
  <c r="U109" i="2" s="1"/>
  <c r="U110" i="2" s="1"/>
  <c r="U111" i="2" s="1"/>
  <c r="U112" i="2" s="1"/>
  <c r="U113" i="2" s="1"/>
  <c r="U114" i="2" s="1"/>
  <c r="U115" i="2" s="1"/>
  <c r="U116" i="2" s="1"/>
  <c r="U117" i="2" s="1"/>
  <c r="U118" i="2" s="1"/>
  <c r="U119" i="2" s="1"/>
  <c r="U120" i="2" s="1"/>
  <c r="U121" i="2" s="1"/>
  <c r="U122" i="2" s="1"/>
  <c r="U123" i="2" s="1"/>
  <c r="U124" i="2" s="1"/>
  <c r="U125" i="2" s="1"/>
  <c r="U126" i="2" s="1"/>
  <c r="U127" i="2" s="1"/>
  <c r="U128" i="2" s="1"/>
  <c r="U129" i="2" s="1"/>
  <c r="U130" i="2" s="1"/>
  <c r="U131" i="2" s="1"/>
  <c r="U132" i="2" s="1"/>
  <c r="U133" i="2" s="1"/>
  <c r="U134" i="2" s="1"/>
  <c r="U135" i="2" s="1"/>
  <c r="U136" i="2" s="1"/>
  <c r="U137" i="2" s="1"/>
  <c r="U138" i="2" s="1"/>
  <c r="U139" i="2" s="1"/>
  <c r="U140" i="2" s="1"/>
  <c r="U141" i="2" s="1"/>
  <c r="U142" i="2" s="1"/>
  <c r="U143" i="2" s="1"/>
  <c r="U144" i="2" s="1"/>
  <c r="U145" i="2" s="1"/>
  <c r="U146" i="2" s="1"/>
  <c r="U147" i="2" s="1"/>
  <c r="U148" i="2" s="1"/>
  <c r="U149" i="2" s="1"/>
  <c r="U150" i="2" s="1"/>
  <c r="U151" i="2" s="1"/>
  <c r="U152" i="2" s="1"/>
  <c r="U153" i="2" s="1"/>
  <c r="U154" i="2" s="1"/>
  <c r="U155" i="2" s="1"/>
  <c r="U156" i="2" s="1"/>
  <c r="U157" i="2" s="1"/>
  <c r="U158" i="2" s="1"/>
  <c r="U159" i="2" s="1"/>
  <c r="U160" i="2" s="1"/>
  <c r="U161" i="2" s="1"/>
  <c r="U162" i="2" s="1"/>
  <c r="U163" i="2" s="1"/>
  <c r="U164" i="2" s="1"/>
  <c r="U165" i="2" s="1"/>
  <c r="U166" i="2" s="1"/>
  <c r="U167" i="2" s="1"/>
  <c r="U168" i="2" s="1"/>
  <c r="U169" i="2" s="1"/>
  <c r="U170" i="2" s="1"/>
  <c r="U171" i="2" s="1"/>
  <c r="U172" i="2" s="1"/>
  <c r="U173" i="2" s="1"/>
  <c r="U174" i="2" s="1"/>
  <c r="U175" i="2" s="1"/>
  <c r="U176" i="2" s="1"/>
  <c r="U177" i="2" s="1"/>
  <c r="U178" i="2" s="1"/>
  <c r="U179" i="2" s="1"/>
  <c r="U180" i="2" s="1"/>
  <c r="U181" i="2" s="1"/>
  <c r="U182" i="2" s="1"/>
  <c r="U183" i="2" s="1"/>
  <c r="U184" i="2" s="1"/>
  <c r="U185" i="2" s="1"/>
  <c r="U186" i="2" s="1"/>
  <c r="U187" i="2" s="1"/>
  <c r="U188" i="2" s="1"/>
  <c r="U189" i="2" s="1"/>
  <c r="U190" i="2" s="1"/>
  <c r="U191" i="2" s="1"/>
  <c r="U192" i="2" s="1"/>
  <c r="U193" i="2" s="1"/>
  <c r="U194" i="2" s="1"/>
  <c r="U195" i="2" s="1"/>
  <c r="U196" i="2" s="1"/>
  <c r="U197" i="2" s="1"/>
  <c r="U198" i="2" s="1"/>
  <c r="U199" i="2" s="1"/>
  <c r="U200" i="2" s="1"/>
  <c r="U201" i="2" s="1"/>
  <c r="U202" i="2" s="1"/>
  <c r="U203" i="2" s="1"/>
  <c r="U204" i="2" s="1"/>
  <c r="U205" i="2" s="1"/>
  <c r="U206" i="2" s="1"/>
  <c r="U207" i="2" s="1"/>
  <c r="U208" i="2" s="1"/>
  <c r="U209" i="2" s="1"/>
  <c r="U210" i="2" s="1"/>
  <c r="U211" i="2" s="1"/>
  <c r="U212" i="2" s="1"/>
  <c r="U213" i="2" s="1"/>
  <c r="U214" i="2" s="1"/>
  <c r="U215" i="2" s="1"/>
  <c r="U216" i="2" s="1"/>
  <c r="U217" i="2" s="1"/>
  <c r="U218" i="2" s="1"/>
  <c r="U219" i="2" s="1"/>
  <c r="U220" i="2" s="1"/>
  <c r="U221" i="2" s="1"/>
  <c r="U222" i="2" s="1"/>
  <c r="U223" i="2" s="1"/>
  <c r="U224" i="2" s="1"/>
  <c r="U225" i="2" s="1"/>
  <c r="U226" i="2" s="1"/>
  <c r="U227" i="2" s="1"/>
  <c r="U228" i="2" s="1"/>
  <c r="U229" i="2" s="1"/>
  <c r="U230" i="2" s="1"/>
  <c r="U231" i="2" s="1"/>
  <c r="U232" i="2" s="1"/>
  <c r="U233" i="2" s="1"/>
  <c r="U234" i="2" s="1"/>
  <c r="U235" i="2" s="1"/>
  <c r="U236" i="2" s="1"/>
  <c r="U237" i="2" s="1"/>
  <c r="U238" i="2" s="1"/>
  <c r="U239" i="2" s="1"/>
  <c r="U240" i="2" s="1"/>
  <c r="U241" i="2" s="1"/>
  <c r="U242" i="2" s="1"/>
  <c r="U243" i="2" s="1"/>
  <c r="U244" i="2" s="1"/>
  <c r="U245" i="2" s="1"/>
  <c r="U246" i="2" s="1"/>
  <c r="U247" i="2" s="1"/>
  <c r="U248" i="2" s="1"/>
  <c r="U249" i="2" s="1"/>
  <c r="U250" i="2" s="1"/>
  <c r="U251" i="2" s="1"/>
  <c r="U252" i="2" s="1"/>
  <c r="U253" i="2" s="1"/>
  <c r="U254" i="2" s="1"/>
  <c r="U255" i="2" s="1"/>
  <c r="U256" i="2" s="1"/>
  <c r="U257" i="2" s="1"/>
  <c r="U258" i="2" s="1"/>
  <c r="U259" i="2" s="1"/>
  <c r="U260" i="2" s="1"/>
  <c r="U261" i="2" s="1"/>
  <c r="U262" i="2" s="1"/>
  <c r="U263" i="2" s="1"/>
  <c r="U264" i="2" s="1"/>
  <c r="U265" i="2" s="1"/>
  <c r="U266" i="2" s="1"/>
  <c r="U267" i="2" s="1"/>
  <c r="U268" i="2" s="1"/>
  <c r="U269" i="2" s="1"/>
  <c r="U270" i="2" s="1"/>
  <c r="U271" i="2" s="1"/>
  <c r="U272" i="2" s="1"/>
  <c r="U273" i="2" s="1"/>
  <c r="U274" i="2" s="1"/>
  <c r="U275" i="2" s="1"/>
  <c r="U276" i="2" s="1"/>
  <c r="U277" i="2" s="1"/>
  <c r="U278" i="2" s="1"/>
  <c r="U279" i="2" s="1"/>
  <c r="U280" i="2" s="1"/>
  <c r="U281" i="2" s="1"/>
  <c r="U282" i="2" s="1"/>
  <c r="U283" i="2" s="1"/>
  <c r="U284" i="2" s="1"/>
  <c r="U285" i="2" s="1"/>
  <c r="U286" i="2" s="1"/>
  <c r="U287" i="2" s="1"/>
  <c r="U288" i="2" s="1"/>
  <c r="U289" i="2" s="1"/>
  <c r="U290" i="2" s="1"/>
  <c r="U291" i="2" s="1"/>
  <c r="U292" i="2" s="1"/>
  <c r="U293" i="2" s="1"/>
  <c r="U294" i="2" s="1"/>
  <c r="U295" i="2" s="1"/>
  <c r="U296" i="2" s="1"/>
  <c r="U297" i="2" s="1"/>
  <c r="U298" i="2" s="1"/>
  <c r="U299" i="2" s="1"/>
  <c r="U300" i="2" s="1"/>
  <c r="U301" i="2" s="1"/>
  <c r="U302" i="2" s="1"/>
  <c r="U303" i="2" s="1"/>
  <c r="U304" i="2" s="1"/>
  <c r="U305" i="2" s="1"/>
  <c r="U306" i="2" s="1"/>
  <c r="U307" i="2" s="1"/>
  <c r="U308" i="2" s="1"/>
  <c r="U309" i="2" s="1"/>
  <c r="U310" i="2" s="1"/>
  <c r="U311" i="2" s="1"/>
  <c r="U312" i="2" s="1"/>
  <c r="U313" i="2" s="1"/>
  <c r="U314" i="2" s="1"/>
  <c r="U315" i="2" s="1"/>
  <c r="U316" i="2" s="1"/>
  <c r="U317" i="2" s="1"/>
  <c r="U318" i="2" s="1"/>
  <c r="U319" i="2" s="1"/>
  <c r="U320" i="2" s="1"/>
  <c r="U321" i="2" s="1"/>
  <c r="U322" i="2" s="1"/>
  <c r="U323" i="2" s="1"/>
  <c r="U324" i="2" s="1"/>
  <c r="U325" i="2" s="1"/>
  <c r="U326" i="2" s="1"/>
  <c r="U327" i="2" s="1"/>
  <c r="U328" i="2" s="1"/>
  <c r="U329" i="2" s="1"/>
  <c r="U330" i="2" s="1"/>
  <c r="U331" i="2" s="1"/>
  <c r="U332" i="2" s="1"/>
  <c r="U333" i="2" s="1"/>
  <c r="U334" i="2" s="1"/>
  <c r="U335" i="2" s="1"/>
  <c r="U336" i="2" s="1"/>
  <c r="U337" i="2" s="1"/>
  <c r="U338" i="2" s="1"/>
  <c r="U339" i="2" s="1"/>
  <c r="U340" i="2" s="1"/>
  <c r="U341" i="2" s="1"/>
  <c r="U342" i="2" s="1"/>
  <c r="U343" i="2" s="1"/>
  <c r="U344" i="2" s="1"/>
  <c r="U345" i="2" s="1"/>
  <c r="U346" i="2" s="1"/>
  <c r="U347" i="2" s="1"/>
  <c r="U348" i="2" s="1"/>
  <c r="U349" i="2" s="1"/>
  <c r="U350" i="2" s="1"/>
  <c r="U351" i="2" s="1"/>
  <c r="U352" i="2" s="1"/>
  <c r="U353" i="2" s="1"/>
  <c r="U354" i="2" s="1"/>
  <c r="U355" i="2" s="1"/>
  <c r="U356" i="2" s="1"/>
  <c r="U357" i="2" s="1"/>
  <c r="U358" i="2" s="1"/>
  <c r="U359" i="2" s="1"/>
  <c r="U360" i="2" s="1"/>
  <c r="U361" i="2" s="1"/>
  <c r="U362" i="2" s="1"/>
  <c r="U363" i="2" s="1"/>
  <c r="U364" i="2" s="1"/>
  <c r="U365" i="2" s="1"/>
  <c r="U366" i="2" s="1"/>
  <c r="U367" i="2" s="1"/>
  <c r="U368" i="2" s="1"/>
  <c r="U369" i="2" s="1"/>
  <c r="U370" i="2" s="1"/>
  <c r="U371" i="2" s="1"/>
  <c r="U372" i="2" s="1"/>
  <c r="U373" i="2" s="1"/>
  <c r="U374" i="2" s="1"/>
  <c r="U375" i="2" s="1"/>
  <c r="U376" i="2" s="1"/>
  <c r="U377" i="2" s="1"/>
  <c r="U378" i="2" s="1"/>
  <c r="U379" i="2" s="1"/>
  <c r="U380" i="2" s="1"/>
  <c r="U381" i="2" s="1"/>
  <c r="U382" i="2" s="1"/>
  <c r="U383" i="2" s="1"/>
  <c r="U384" i="2" s="1"/>
  <c r="U385" i="2" s="1"/>
  <c r="U386" i="2" s="1"/>
  <c r="U387" i="2" s="1"/>
  <c r="U388" i="2" s="1"/>
  <c r="U389" i="2" s="1"/>
  <c r="U390" i="2" s="1"/>
  <c r="U391" i="2" s="1"/>
  <c r="U392" i="2" s="1"/>
  <c r="U393" i="2" s="1"/>
  <c r="U394" i="2" s="1"/>
  <c r="U395" i="2" s="1"/>
  <c r="U396" i="2" s="1"/>
  <c r="U397" i="2" s="1"/>
  <c r="U398" i="2" s="1"/>
  <c r="U399" i="2" s="1"/>
  <c r="U400" i="2" s="1"/>
  <c r="U401" i="2" s="1"/>
  <c r="U402" i="2" s="1"/>
  <c r="U403" i="2" s="1"/>
  <c r="U404" i="2" s="1"/>
  <c r="U405" i="2" s="1"/>
  <c r="U406" i="2" s="1"/>
  <c r="U407" i="2" s="1"/>
  <c r="U408" i="2" s="1"/>
  <c r="U409" i="2" s="1"/>
  <c r="U410" i="2" s="1"/>
  <c r="U411" i="2" s="1"/>
  <c r="U412" i="2" s="1"/>
  <c r="U413" i="2" s="1"/>
  <c r="U414" i="2" s="1"/>
  <c r="U415" i="2" s="1"/>
  <c r="U416" i="2" s="1"/>
  <c r="U417" i="2" s="1"/>
  <c r="U418" i="2" s="1"/>
  <c r="U419" i="2" s="1"/>
  <c r="U420" i="2" s="1"/>
  <c r="U421" i="2" s="1"/>
  <c r="U422" i="2" s="1"/>
  <c r="U423" i="2" s="1"/>
  <c r="U424" i="2" s="1"/>
  <c r="U425" i="2" s="1"/>
  <c r="U426" i="2" s="1"/>
  <c r="U427" i="2" s="1"/>
  <c r="U428" i="2" s="1"/>
  <c r="U429" i="2" s="1"/>
  <c r="U430" i="2" s="1"/>
  <c r="U431" i="2" s="1"/>
  <c r="U432" i="2" s="1"/>
  <c r="U433" i="2" s="1"/>
  <c r="U434" i="2" s="1"/>
  <c r="U435" i="2" s="1"/>
  <c r="U436" i="2" s="1"/>
  <c r="U437" i="2" s="1"/>
  <c r="U438" i="2" s="1"/>
  <c r="U439" i="2" s="1"/>
  <c r="U440" i="2" s="1"/>
  <c r="U441" i="2" s="1"/>
  <c r="U442" i="2" s="1"/>
  <c r="U443" i="2" s="1"/>
  <c r="U444" i="2" s="1"/>
  <c r="U445" i="2" s="1"/>
  <c r="U446" i="2" s="1"/>
  <c r="U447" i="2" s="1"/>
  <c r="U448" i="2" s="1"/>
  <c r="U449" i="2" s="1"/>
  <c r="U450" i="2" s="1"/>
  <c r="U451" i="2" s="1"/>
  <c r="U452" i="2" s="1"/>
  <c r="U453" i="2" s="1"/>
  <c r="U454" i="2" s="1"/>
  <c r="U455" i="2" s="1"/>
  <c r="U456" i="2" s="1"/>
  <c r="U457" i="2" s="1"/>
  <c r="U458" i="2" s="1"/>
  <c r="U459" i="2" s="1"/>
  <c r="U460" i="2" s="1"/>
  <c r="U461" i="2" s="1"/>
  <c r="U462" i="2" s="1"/>
  <c r="U463" i="2" s="1"/>
  <c r="U464" i="2" s="1"/>
  <c r="U465" i="2" s="1"/>
  <c r="U466" i="2" s="1"/>
  <c r="U467" i="2" s="1"/>
  <c r="U468" i="2" s="1"/>
  <c r="U469" i="2" s="1"/>
  <c r="U470" i="2" s="1"/>
  <c r="U471" i="2" s="1"/>
  <c r="U472" i="2" s="1"/>
  <c r="U473" i="2" s="1"/>
  <c r="U474" i="2" s="1"/>
  <c r="U475" i="2" s="1"/>
  <c r="U476" i="2" s="1"/>
  <c r="U477" i="2" s="1"/>
  <c r="U478" i="2" s="1"/>
  <c r="U479" i="2" s="1"/>
  <c r="U480" i="2" s="1"/>
  <c r="U481" i="2" s="1"/>
  <c r="U482" i="2" s="1"/>
  <c r="U483" i="2" s="1"/>
  <c r="U484" i="2" s="1"/>
  <c r="U485" i="2" s="1"/>
  <c r="U486" i="2" s="1"/>
  <c r="U487" i="2" s="1"/>
  <c r="U488" i="2" s="1"/>
  <c r="U489" i="2" s="1"/>
  <c r="U490" i="2" s="1"/>
  <c r="U491" i="2" s="1"/>
  <c r="U492" i="2" s="1"/>
  <c r="U493" i="2" s="1"/>
  <c r="U494" i="2" s="1"/>
  <c r="U495" i="2" s="1"/>
  <c r="U496" i="2" s="1"/>
  <c r="U497" i="2" s="1"/>
  <c r="U498" i="2" s="1"/>
  <c r="U499" i="2" s="1"/>
  <c r="U500" i="2" s="1"/>
  <c r="U501" i="2" s="1"/>
  <c r="U502" i="2" s="1"/>
  <c r="U503" i="2" s="1"/>
  <c r="U504" i="2" s="1"/>
  <c r="U505" i="2" s="1"/>
  <c r="U506" i="2" s="1"/>
  <c r="U507" i="2" s="1"/>
  <c r="U508" i="2" s="1"/>
  <c r="U509" i="2" s="1"/>
  <c r="U510" i="2" s="1"/>
  <c r="U511" i="2" s="1"/>
  <c r="U512" i="2" s="1"/>
  <c r="U513" i="2" s="1"/>
  <c r="U514" i="2" s="1"/>
  <c r="U515" i="2" s="1"/>
  <c r="U516" i="2" s="1"/>
  <c r="U517" i="2" s="1"/>
  <c r="U518" i="2" s="1"/>
  <c r="U519" i="2" s="1"/>
  <c r="U520" i="2" s="1"/>
  <c r="U521" i="2" s="1"/>
  <c r="U522" i="2" s="1"/>
  <c r="U523" i="2" s="1"/>
  <c r="U524" i="2" s="1"/>
  <c r="U525" i="2" s="1"/>
  <c r="U526" i="2" s="1"/>
  <c r="U527" i="2" s="1"/>
  <c r="U528" i="2" s="1"/>
  <c r="U529" i="2" s="1"/>
  <c r="U530" i="2" s="1"/>
  <c r="U531" i="2" s="1"/>
  <c r="U532" i="2" s="1"/>
  <c r="U533" i="2" s="1"/>
  <c r="U534" i="2" s="1"/>
  <c r="U535" i="2" s="1"/>
  <c r="U536" i="2" s="1"/>
  <c r="U537" i="2" s="1"/>
  <c r="U538" i="2" s="1"/>
  <c r="U539" i="2" s="1"/>
  <c r="U540" i="2" s="1"/>
  <c r="U541" i="2" s="1"/>
  <c r="U542" i="2" s="1"/>
  <c r="U543" i="2" s="1"/>
  <c r="U544" i="2" s="1"/>
  <c r="U545" i="2" s="1"/>
  <c r="U546" i="2" s="1"/>
  <c r="U547" i="2" s="1"/>
  <c r="U548" i="2" s="1"/>
  <c r="U549" i="2" s="1"/>
  <c r="U550" i="2" s="1"/>
  <c r="U551" i="2" s="1"/>
  <c r="U552" i="2" s="1"/>
  <c r="U553" i="2" s="1"/>
  <c r="U554" i="2" s="1"/>
  <c r="U555" i="2" s="1"/>
  <c r="U556" i="2" s="1"/>
  <c r="U557" i="2" s="1"/>
  <c r="U558" i="2" s="1"/>
  <c r="U559" i="2" s="1"/>
  <c r="U560" i="2" s="1"/>
  <c r="U561" i="2" s="1"/>
  <c r="U562" i="2" s="1"/>
  <c r="U563" i="2" s="1"/>
  <c r="U564" i="2" s="1"/>
  <c r="U565" i="2" s="1"/>
  <c r="U566" i="2" s="1"/>
  <c r="U567" i="2" s="1"/>
  <c r="U568" i="2" s="1"/>
  <c r="U569" i="2" s="1"/>
  <c r="U570" i="2" s="1"/>
  <c r="U571" i="2" s="1"/>
  <c r="U572" i="2" s="1"/>
  <c r="U573" i="2" s="1"/>
  <c r="U574" i="2" s="1"/>
  <c r="U575" i="2" s="1"/>
  <c r="U576" i="2" s="1"/>
  <c r="U577" i="2" s="1"/>
  <c r="U578" i="2" s="1"/>
  <c r="U579" i="2" s="1"/>
  <c r="U580" i="2" s="1"/>
  <c r="U581" i="2" s="1"/>
  <c r="U582" i="2" s="1"/>
  <c r="U583" i="2" s="1"/>
  <c r="U584" i="2" s="1"/>
  <c r="U585" i="2" s="1"/>
  <c r="U586" i="2" s="1"/>
  <c r="U587" i="2" s="1"/>
  <c r="U588" i="2" s="1"/>
  <c r="U589" i="2" s="1"/>
  <c r="U590" i="2" s="1"/>
  <c r="U591" i="2" s="1"/>
  <c r="U592" i="2" s="1"/>
  <c r="U593" i="2" s="1"/>
  <c r="U594" i="2" s="1"/>
  <c r="U595" i="2" s="1"/>
  <c r="U596" i="2" s="1"/>
  <c r="U597" i="2" s="1"/>
  <c r="U598" i="2" s="1"/>
  <c r="U599" i="2" s="1"/>
  <c r="U600" i="2" s="1"/>
  <c r="U601" i="2" s="1"/>
  <c r="U602" i="2" s="1"/>
  <c r="U603" i="2" s="1"/>
  <c r="U604" i="2" s="1"/>
  <c r="U605" i="2" s="1"/>
  <c r="U606" i="2" s="1"/>
  <c r="U607" i="2" s="1"/>
  <c r="U608" i="2" s="1"/>
  <c r="U609" i="2" s="1"/>
  <c r="U610" i="2" s="1"/>
  <c r="U611" i="2" s="1"/>
  <c r="U612" i="2" s="1"/>
  <c r="U613" i="2" s="1"/>
  <c r="U614" i="2" s="1"/>
  <c r="U615" i="2" s="1"/>
  <c r="U616" i="2" s="1"/>
  <c r="U617" i="2" s="1"/>
  <c r="U618" i="2" s="1"/>
  <c r="U619" i="2" s="1"/>
  <c r="U620" i="2" s="1"/>
  <c r="U621" i="2" s="1"/>
  <c r="U622" i="2" s="1"/>
  <c r="U623" i="2" s="1"/>
  <c r="U624" i="2" s="1"/>
  <c r="U625" i="2" s="1"/>
  <c r="U626" i="2" s="1"/>
  <c r="U627" i="2" s="1"/>
  <c r="U628" i="2" s="1"/>
  <c r="U629" i="2" s="1"/>
  <c r="U630" i="2" s="1"/>
  <c r="U631" i="2" s="1"/>
  <c r="U632" i="2" s="1"/>
  <c r="U633" i="2" s="1"/>
  <c r="U634" i="2" s="1"/>
  <c r="U635" i="2" s="1"/>
  <c r="U636" i="2" s="1"/>
  <c r="U637" i="2" s="1"/>
  <c r="U638" i="2" s="1"/>
  <c r="U639" i="2" s="1"/>
  <c r="U640" i="2" s="1"/>
  <c r="U641" i="2" s="1"/>
  <c r="U642" i="2" s="1"/>
  <c r="U643" i="2" s="1"/>
  <c r="U644" i="2" s="1"/>
  <c r="U645" i="2" s="1"/>
  <c r="U646" i="2" s="1"/>
  <c r="U647" i="2" s="1"/>
  <c r="U648" i="2" s="1"/>
  <c r="U649" i="2" s="1"/>
  <c r="U650" i="2" s="1"/>
  <c r="U651" i="2" s="1"/>
  <c r="U652" i="2" s="1"/>
  <c r="U653" i="2" s="1"/>
  <c r="U654" i="2" s="1"/>
  <c r="U655" i="2" s="1"/>
  <c r="U656" i="2" s="1"/>
  <c r="U657" i="2" s="1"/>
  <c r="U658" i="2" s="1"/>
  <c r="U659" i="2" s="1"/>
  <c r="U660" i="2" s="1"/>
  <c r="U661" i="2" s="1"/>
  <c r="U662" i="2" s="1"/>
  <c r="U663" i="2" s="1"/>
  <c r="U664" i="2" s="1"/>
  <c r="U665" i="2" s="1"/>
  <c r="U666" i="2" s="1"/>
  <c r="U667" i="2" s="1"/>
  <c r="U668" i="2" s="1"/>
  <c r="U669" i="2" s="1"/>
  <c r="U670" i="2" s="1"/>
  <c r="U671" i="2" s="1"/>
  <c r="U672" i="2" s="1"/>
  <c r="U673" i="2" s="1"/>
  <c r="U674" i="2" s="1"/>
  <c r="U675" i="2" s="1"/>
  <c r="U676" i="2" s="1"/>
  <c r="U677" i="2" s="1"/>
  <c r="U678" i="2" s="1"/>
  <c r="U679" i="2" s="1"/>
  <c r="U680" i="2" s="1"/>
  <c r="U681" i="2" s="1"/>
  <c r="U682" i="2" s="1"/>
  <c r="U683" i="2" s="1"/>
  <c r="U684" i="2" s="1"/>
  <c r="U685" i="2" s="1"/>
  <c r="U686" i="2" s="1"/>
  <c r="U687" i="2" s="1"/>
  <c r="U688" i="2" s="1"/>
  <c r="U689" i="2" s="1"/>
  <c r="U690" i="2" s="1"/>
  <c r="U691" i="2" s="1"/>
  <c r="U692" i="2" s="1"/>
  <c r="U693" i="2" s="1"/>
  <c r="U694" i="2" s="1"/>
  <c r="U695" i="2" s="1"/>
  <c r="U696" i="2" s="1"/>
  <c r="U697" i="2" s="1"/>
  <c r="U698" i="2" s="1"/>
  <c r="U699" i="2" s="1"/>
  <c r="U700" i="2" s="1"/>
  <c r="U701" i="2" s="1"/>
  <c r="U702" i="2" s="1"/>
  <c r="U703" i="2" s="1"/>
  <c r="U704" i="2" s="1"/>
  <c r="U705" i="2" s="1"/>
  <c r="U706" i="2" s="1"/>
  <c r="U707" i="2" s="1"/>
  <c r="U708" i="2" s="1"/>
  <c r="U709" i="2" s="1"/>
  <c r="U710" i="2" s="1"/>
  <c r="U711" i="2" s="1"/>
  <c r="U712" i="2" s="1"/>
  <c r="U713" i="2" s="1"/>
  <c r="U714" i="2" s="1"/>
  <c r="U715" i="2" s="1"/>
  <c r="U716" i="2" s="1"/>
  <c r="U717" i="2" s="1"/>
  <c r="U718" i="2" s="1"/>
  <c r="U719" i="2" s="1"/>
  <c r="U720" i="2" s="1"/>
  <c r="U721" i="2" s="1"/>
  <c r="U722" i="2" s="1"/>
  <c r="U723" i="2" s="1"/>
  <c r="U724" i="2" s="1"/>
  <c r="U725" i="2" s="1"/>
  <c r="U726" i="2" s="1"/>
  <c r="U727" i="2" s="1"/>
  <c r="U728" i="2" s="1"/>
  <c r="U729" i="2" s="1"/>
  <c r="U730" i="2" s="1"/>
  <c r="U731" i="2" s="1"/>
  <c r="U732" i="2" s="1"/>
  <c r="U733" i="2" s="1"/>
  <c r="U734" i="2" s="1"/>
  <c r="U735" i="2" s="1"/>
  <c r="U736" i="2" s="1"/>
  <c r="U737" i="2" s="1"/>
  <c r="U738" i="2" s="1"/>
  <c r="U739" i="2" s="1"/>
  <c r="U740" i="2" s="1"/>
  <c r="U741" i="2" s="1"/>
  <c r="U742" i="2" s="1"/>
  <c r="U743" i="2" s="1"/>
  <c r="U744" i="2" s="1"/>
  <c r="U745" i="2" s="1"/>
  <c r="U746" i="2" s="1"/>
  <c r="U747" i="2" s="1"/>
  <c r="U748" i="2" s="1"/>
  <c r="U749" i="2" s="1"/>
  <c r="U750" i="2" s="1"/>
  <c r="U751" i="2" s="1"/>
  <c r="U752" i="2" s="1"/>
  <c r="U753" i="2" s="1"/>
  <c r="U754" i="2" s="1"/>
  <c r="U755" i="2" s="1"/>
  <c r="U756" i="2" s="1"/>
  <c r="U757" i="2" s="1"/>
  <c r="U758" i="2" s="1"/>
  <c r="U759" i="2" s="1"/>
  <c r="U760" i="2" s="1"/>
  <c r="U761" i="2" s="1"/>
  <c r="U762" i="2" s="1"/>
  <c r="U763" i="2" s="1"/>
  <c r="U764" i="2" s="1"/>
  <c r="U765" i="2" s="1"/>
  <c r="U766" i="2" s="1"/>
  <c r="U767" i="2" s="1"/>
  <c r="U768" i="2" s="1"/>
  <c r="U769" i="2" s="1"/>
  <c r="U770" i="2" s="1"/>
  <c r="U771" i="2" s="1"/>
  <c r="U772" i="2" s="1"/>
  <c r="U773" i="2" s="1"/>
  <c r="U774" i="2" s="1"/>
  <c r="U775" i="2" s="1"/>
  <c r="U776" i="2" s="1"/>
  <c r="U777" i="2" s="1"/>
  <c r="U778" i="2" s="1"/>
  <c r="U779" i="2" s="1"/>
  <c r="U780" i="2" s="1"/>
  <c r="U781" i="2" s="1"/>
  <c r="U782" i="2" s="1"/>
  <c r="U783" i="2" s="1"/>
  <c r="U784" i="2" s="1"/>
  <c r="U785" i="2" s="1"/>
  <c r="U786" i="2" s="1"/>
  <c r="U787" i="2" s="1"/>
  <c r="U788" i="2" s="1"/>
  <c r="U789" i="2" s="1"/>
  <c r="U790" i="2" s="1"/>
  <c r="U791" i="2" s="1"/>
  <c r="U792" i="2" s="1"/>
  <c r="U793" i="2" s="1"/>
  <c r="U794" i="2" s="1"/>
  <c r="U795" i="2" s="1"/>
  <c r="U796" i="2" s="1"/>
  <c r="U797" i="2" s="1"/>
  <c r="U798" i="2" s="1"/>
  <c r="U799" i="2" s="1"/>
  <c r="U800" i="2" s="1"/>
  <c r="U801" i="2" s="1"/>
  <c r="U802" i="2" s="1"/>
  <c r="U803" i="2" s="1"/>
  <c r="U804" i="2" s="1"/>
  <c r="U805" i="2" s="1"/>
  <c r="U806" i="2" s="1"/>
  <c r="U807" i="2" s="1"/>
  <c r="U808" i="2" s="1"/>
  <c r="U809" i="2" s="1"/>
  <c r="U810" i="2" s="1"/>
  <c r="U811" i="2" s="1"/>
  <c r="U812" i="2" s="1"/>
  <c r="U813" i="2" s="1"/>
  <c r="U814" i="2" s="1"/>
  <c r="U815" i="2" s="1"/>
  <c r="U816" i="2" s="1"/>
  <c r="U817" i="2" s="1"/>
  <c r="U818" i="2" s="1"/>
  <c r="U819" i="2" s="1"/>
  <c r="U820" i="2" s="1"/>
  <c r="U821" i="2" s="1"/>
  <c r="U822" i="2" s="1"/>
  <c r="U823" i="2" s="1"/>
  <c r="U824" i="2" s="1"/>
  <c r="U825" i="2" s="1"/>
  <c r="U826" i="2" s="1"/>
  <c r="U827" i="2" s="1"/>
  <c r="U828" i="2" s="1"/>
  <c r="U829" i="2" s="1"/>
  <c r="U830" i="2" s="1"/>
  <c r="U831" i="2" s="1"/>
  <c r="U832" i="2" s="1"/>
  <c r="U833" i="2" s="1"/>
  <c r="U834" i="2" s="1"/>
  <c r="U835" i="2" s="1"/>
  <c r="U836" i="2" s="1"/>
  <c r="U837" i="2" s="1"/>
  <c r="U838" i="2" s="1"/>
  <c r="U839" i="2" s="1"/>
  <c r="U840" i="2" s="1"/>
  <c r="U841" i="2" s="1"/>
  <c r="U842" i="2" s="1"/>
  <c r="U843" i="2" s="1"/>
  <c r="U844" i="2" s="1"/>
  <c r="U845" i="2" s="1"/>
  <c r="U846" i="2" s="1"/>
  <c r="U847" i="2" s="1"/>
  <c r="U848" i="2" s="1"/>
  <c r="U849" i="2" s="1"/>
  <c r="U850" i="2" s="1"/>
  <c r="U851" i="2" s="1"/>
  <c r="U852" i="2" s="1"/>
  <c r="U853" i="2" s="1"/>
  <c r="U854" i="2" s="1"/>
  <c r="U855" i="2" s="1"/>
  <c r="U856" i="2" s="1"/>
  <c r="U857" i="2" s="1"/>
  <c r="U858" i="2" s="1"/>
  <c r="U859" i="2" s="1"/>
  <c r="U860" i="2" s="1"/>
  <c r="U861" i="2" s="1"/>
  <c r="U862" i="2" s="1"/>
  <c r="U863" i="2" s="1"/>
  <c r="U864" i="2" s="1"/>
  <c r="U865" i="2" s="1"/>
  <c r="U866" i="2" s="1"/>
  <c r="U867" i="2" s="1"/>
  <c r="U868" i="2" s="1"/>
  <c r="U869" i="2" s="1"/>
  <c r="U870" i="2" s="1"/>
  <c r="U871" i="2" s="1"/>
  <c r="U872" i="2" s="1"/>
  <c r="U873" i="2" s="1"/>
  <c r="U874" i="2" s="1"/>
  <c r="U875" i="2" s="1"/>
  <c r="U876" i="2" s="1"/>
  <c r="U877" i="2" s="1"/>
  <c r="U878" i="2" s="1"/>
  <c r="U879" i="2" s="1"/>
  <c r="U880" i="2" s="1"/>
  <c r="U881" i="2" s="1"/>
  <c r="U882" i="2" s="1"/>
  <c r="U883" i="2" s="1"/>
  <c r="U884" i="2" s="1"/>
  <c r="U885" i="2" s="1"/>
  <c r="U886" i="2" s="1"/>
  <c r="U887" i="2" s="1"/>
  <c r="U888" i="2" s="1"/>
  <c r="U889" i="2" s="1"/>
  <c r="U890" i="2" s="1"/>
  <c r="U891" i="2" s="1"/>
  <c r="U892" i="2" s="1"/>
  <c r="U893" i="2" s="1"/>
  <c r="U894" i="2" s="1"/>
  <c r="U895" i="2" s="1"/>
  <c r="U896" i="2" s="1"/>
  <c r="U897" i="2" s="1"/>
  <c r="U898" i="2" s="1"/>
  <c r="U899" i="2" s="1"/>
  <c r="U900" i="2" s="1"/>
  <c r="U901" i="2" s="1"/>
  <c r="U902" i="2" s="1"/>
  <c r="U903" i="2" s="1"/>
  <c r="U904" i="2" s="1"/>
  <c r="U905" i="2" s="1"/>
  <c r="U906" i="2" s="1"/>
  <c r="U907" i="2" s="1"/>
  <c r="U908" i="2" s="1"/>
  <c r="U909" i="2" s="1"/>
  <c r="U910" i="2" s="1"/>
  <c r="U911" i="2" s="1"/>
  <c r="U912" i="2" s="1"/>
  <c r="U913" i="2" s="1"/>
  <c r="U914" i="2" s="1"/>
  <c r="U915" i="2" s="1"/>
  <c r="U916" i="2" s="1"/>
  <c r="U917" i="2" s="1"/>
  <c r="U918" i="2" s="1"/>
  <c r="U919" i="2" s="1"/>
  <c r="U920" i="2" s="1"/>
  <c r="U921" i="2" s="1"/>
  <c r="U922" i="2" s="1"/>
  <c r="U923" i="2" s="1"/>
  <c r="U924" i="2" s="1"/>
  <c r="U925" i="2" s="1"/>
  <c r="U926" i="2" s="1"/>
  <c r="U927" i="2" s="1"/>
  <c r="U928" i="2" s="1"/>
  <c r="U929" i="2" s="1"/>
  <c r="U930" i="2" s="1"/>
  <c r="U931" i="2" s="1"/>
  <c r="U932" i="2" s="1"/>
  <c r="U933" i="2" s="1"/>
  <c r="U934" i="2" s="1"/>
  <c r="U935" i="2" s="1"/>
  <c r="U936" i="2" s="1"/>
  <c r="U937" i="2" s="1"/>
  <c r="U938" i="2" s="1"/>
  <c r="U939" i="2" s="1"/>
  <c r="U940" i="2" s="1"/>
  <c r="U941" i="2" s="1"/>
  <c r="U942" i="2" s="1"/>
  <c r="U943" i="2" s="1"/>
  <c r="U944" i="2" s="1"/>
  <c r="U945" i="2" s="1"/>
  <c r="U946" i="2" s="1"/>
  <c r="U947" i="2" s="1"/>
  <c r="U948" i="2" s="1"/>
  <c r="U949" i="2" s="1"/>
  <c r="U950" i="2" s="1"/>
  <c r="U951" i="2" s="1"/>
  <c r="U952" i="2" s="1"/>
  <c r="U953" i="2" s="1"/>
  <c r="U954" i="2" s="1"/>
  <c r="U955" i="2" s="1"/>
  <c r="U956" i="2" s="1"/>
  <c r="U957" i="2" s="1"/>
  <c r="U958" i="2" s="1"/>
  <c r="U959" i="2" s="1"/>
  <c r="U960" i="2" s="1"/>
  <c r="U961" i="2" s="1"/>
  <c r="U962" i="2" s="1"/>
  <c r="U963" i="2" s="1"/>
  <c r="U964" i="2" s="1"/>
  <c r="U965" i="2" s="1"/>
  <c r="U966" i="2" s="1"/>
  <c r="U967" i="2" s="1"/>
  <c r="U968" i="2" s="1"/>
  <c r="U969" i="2" s="1"/>
  <c r="U970" i="2" s="1"/>
  <c r="U971" i="2" s="1"/>
  <c r="U972" i="2" s="1"/>
  <c r="U973" i="2" s="1"/>
  <c r="U974" i="2" s="1"/>
  <c r="U975" i="2" s="1"/>
  <c r="U976" i="2" s="1"/>
  <c r="U977" i="2" s="1"/>
  <c r="U978" i="2" s="1"/>
  <c r="U979" i="2" s="1"/>
  <c r="U980" i="2" s="1"/>
  <c r="U981" i="2" s="1"/>
  <c r="U982" i="2" s="1"/>
  <c r="U983" i="2" s="1"/>
  <c r="U984" i="2" s="1"/>
  <c r="U985" i="2" s="1"/>
  <c r="U986" i="2" s="1"/>
  <c r="U987" i="2" s="1"/>
  <c r="U988" i="2" s="1"/>
  <c r="U989" i="2" s="1"/>
  <c r="U990" i="2" s="1"/>
  <c r="U991" i="2" s="1"/>
  <c r="U992" i="2" s="1"/>
  <c r="U993" i="2" s="1"/>
  <c r="U994" i="2" s="1"/>
  <c r="U995" i="2" s="1"/>
  <c r="U996" i="2" s="1"/>
  <c r="U997" i="2" s="1"/>
  <c r="U998" i="2" s="1"/>
  <c r="U999" i="2" s="1"/>
  <c r="U1000" i="2" s="1"/>
  <c r="C12" i="4" l="1"/>
  <c r="D12" i="4" s="1"/>
  <c r="E12" i="4" s="1"/>
  <c r="B13" i="4"/>
  <c r="C13" i="4" l="1"/>
  <c r="D13" i="4" s="1"/>
  <c r="E13" i="4" s="1"/>
  <c r="B14" i="4"/>
  <c r="C14" i="4" l="1"/>
  <c r="D14" i="4" s="1"/>
  <c r="E14" i="4" s="1"/>
  <c r="B15" i="4"/>
  <c r="L21" i="2"/>
  <c r="C15" i="4" l="1"/>
  <c r="B16" i="4"/>
  <c r="D15" i="4" l="1"/>
  <c r="E15" i="4" s="1"/>
  <c r="C16" i="4"/>
  <c r="D16" i="4" s="1"/>
  <c r="E16" i="4" s="1"/>
  <c r="B17" i="4"/>
  <c r="C17" i="4" s="1"/>
  <c r="D17" i="4" l="1"/>
  <c r="E17" i="4" s="1"/>
  <c r="B18" i="4"/>
  <c r="C18" i="4" l="1"/>
  <c r="D18" i="4" s="1"/>
  <c r="E18" i="4" s="1"/>
  <c r="B19" i="4"/>
  <c r="C19" i="4" l="1"/>
  <c r="D19" i="4" s="1"/>
  <c r="E19" i="4" s="1"/>
  <c r="B20" i="4"/>
  <c r="C20" i="4" l="1"/>
  <c r="D20" i="4" s="1"/>
  <c r="E20" i="4" s="1"/>
  <c r="B21" i="4"/>
  <c r="C21" i="4" l="1"/>
  <c r="D21" i="4" s="1"/>
  <c r="E21" i="4" s="1"/>
  <c r="B22" i="4"/>
  <c r="C22" i="4" l="1"/>
  <c r="D22" i="4" s="1"/>
  <c r="E22" i="4" s="1"/>
  <c r="B23" i="4"/>
  <c r="C23" i="4" l="1"/>
  <c r="D23" i="4" s="1"/>
  <c r="E23" i="4" s="1"/>
  <c r="B24" i="4"/>
  <c r="C24" i="4" l="1"/>
  <c r="D24" i="4" s="1"/>
  <c r="E24" i="4" s="1"/>
  <c r="B25" i="4"/>
  <c r="C25" i="4" l="1"/>
  <c r="D25" i="4" s="1"/>
  <c r="E25" i="4" s="1"/>
  <c r="B26" i="4"/>
  <c r="C26" i="4" l="1"/>
  <c r="D26" i="4" s="1"/>
  <c r="E26" i="4" s="1"/>
  <c r="B27" i="4"/>
  <c r="C27" i="4" l="1"/>
  <c r="D27" i="4" s="1"/>
  <c r="E27" i="4" s="1"/>
  <c r="B28" i="4"/>
  <c r="C28" i="4" l="1"/>
  <c r="D28" i="4" s="1"/>
  <c r="E28" i="4" s="1"/>
  <c r="B29" i="4"/>
  <c r="C29" i="4" l="1"/>
  <c r="B30" i="4"/>
  <c r="D29" i="4" l="1"/>
  <c r="E29" i="4" s="1"/>
  <c r="C30" i="4"/>
  <c r="D30" i="4" s="1"/>
  <c r="E30" i="4" s="1"/>
  <c r="B31" i="4"/>
  <c r="C31" i="4" l="1"/>
  <c r="D31" i="4" s="1"/>
  <c r="E31" i="4" s="1"/>
  <c r="B32" i="4"/>
  <c r="C32" i="4" l="1"/>
  <c r="D32" i="4" s="1"/>
  <c r="E32" i="4" s="1"/>
  <c r="B33" i="4"/>
  <c r="B34" i="4" l="1"/>
  <c r="C33" i="4"/>
  <c r="D33" i="4" s="1"/>
  <c r="E33" i="4" s="1"/>
  <c r="B35" i="4" l="1"/>
  <c r="C34" i="4"/>
  <c r="D34" i="4" s="1"/>
  <c r="E34" i="4" s="1"/>
  <c r="B36" i="4" l="1"/>
  <c r="C35" i="4"/>
  <c r="D35" i="4" s="1"/>
  <c r="E35" i="4" s="1"/>
  <c r="B37" i="4" l="1"/>
  <c r="C36" i="4"/>
  <c r="D36" i="4" s="1"/>
  <c r="E36" i="4" s="1"/>
  <c r="B38" i="4" l="1"/>
  <c r="C37" i="4"/>
  <c r="D37" i="4" s="1"/>
  <c r="E37" i="4" s="1"/>
  <c r="B39" i="4" l="1"/>
  <c r="C38" i="4"/>
  <c r="D38" i="4" s="1"/>
  <c r="E38" i="4" s="1"/>
  <c r="B40" i="4" l="1"/>
  <c r="C39" i="4"/>
  <c r="D39" i="4" s="1"/>
  <c r="E39" i="4" s="1"/>
  <c r="B41" i="4" l="1"/>
  <c r="C40" i="4"/>
  <c r="D40" i="4" s="1"/>
  <c r="E40" i="4" s="1"/>
  <c r="B42" i="4" l="1"/>
  <c r="C41" i="4"/>
  <c r="D41" i="4" s="1"/>
  <c r="E41" i="4" s="1"/>
  <c r="B43" i="4" l="1"/>
  <c r="C42" i="4"/>
  <c r="D42" i="4" s="1"/>
  <c r="E42" i="4" s="1"/>
  <c r="B44" i="4" l="1"/>
  <c r="C43" i="4"/>
  <c r="D43" i="4" s="1"/>
  <c r="E43" i="4" s="1"/>
  <c r="B45" i="4" l="1"/>
  <c r="C44" i="4"/>
  <c r="D44" i="4" s="1"/>
  <c r="E44" i="4" s="1"/>
  <c r="B46" i="4" l="1"/>
  <c r="C45" i="4"/>
  <c r="D45" i="4" s="1"/>
  <c r="E45" i="4" s="1"/>
  <c r="B47" i="4" l="1"/>
  <c r="C46" i="4"/>
  <c r="D46" i="4" s="1"/>
  <c r="E46" i="4" s="1"/>
  <c r="B48" i="4" l="1"/>
  <c r="C47" i="4"/>
  <c r="D47" i="4" s="1"/>
  <c r="E47" i="4" s="1"/>
  <c r="B49" i="4" l="1"/>
  <c r="C48" i="4"/>
  <c r="D48" i="4" s="1"/>
  <c r="E48" i="4" s="1"/>
  <c r="B50" i="4" l="1"/>
  <c r="C49" i="4"/>
  <c r="D49" i="4" s="1"/>
  <c r="E49" i="4" s="1"/>
  <c r="B51" i="4" l="1"/>
  <c r="C50" i="4"/>
  <c r="D50" i="4" s="1"/>
  <c r="E50" i="4" s="1"/>
  <c r="B52" i="4" l="1"/>
  <c r="C51" i="4"/>
  <c r="D51" i="4" s="1"/>
  <c r="E51" i="4" s="1"/>
  <c r="B53" i="4" l="1"/>
  <c r="C52" i="4"/>
  <c r="D52" i="4" s="1"/>
  <c r="E52" i="4" s="1"/>
  <c r="B54" i="4" l="1"/>
  <c r="C53" i="4"/>
  <c r="D53" i="4" s="1"/>
  <c r="E53" i="4" s="1"/>
  <c r="B55" i="4" l="1"/>
  <c r="C54" i="4"/>
  <c r="D54" i="4" s="1"/>
  <c r="E54" i="4" s="1"/>
  <c r="B56" i="4" l="1"/>
  <c r="C55" i="4"/>
  <c r="D55" i="4" s="1"/>
  <c r="E55" i="4" s="1"/>
  <c r="B57" i="4" l="1"/>
  <c r="C56" i="4"/>
  <c r="D56" i="4" s="1"/>
  <c r="E56" i="4" s="1"/>
  <c r="B58" i="4" l="1"/>
  <c r="C57" i="4"/>
  <c r="D57" i="4" s="1"/>
  <c r="E57" i="4" s="1"/>
  <c r="B59" i="4" l="1"/>
  <c r="C58" i="4"/>
  <c r="D58" i="4" s="1"/>
  <c r="E58" i="4" s="1"/>
  <c r="B60" i="4" l="1"/>
  <c r="C59" i="4"/>
  <c r="D59" i="4" s="1"/>
  <c r="E59" i="4" s="1"/>
  <c r="B61" i="4" l="1"/>
  <c r="C60" i="4"/>
  <c r="D60" i="4" s="1"/>
  <c r="E60" i="4" s="1"/>
  <c r="B62" i="4" l="1"/>
  <c r="C61" i="4"/>
  <c r="D61" i="4" s="1"/>
  <c r="E61" i="4" s="1"/>
  <c r="B63" i="4" l="1"/>
  <c r="C62" i="4"/>
  <c r="D62" i="4" s="1"/>
  <c r="E62" i="4" s="1"/>
  <c r="B64" i="4" l="1"/>
  <c r="C63" i="4"/>
  <c r="D63" i="4" s="1"/>
  <c r="E63" i="4" s="1"/>
  <c r="B65" i="4" l="1"/>
  <c r="C64" i="4"/>
  <c r="D64" i="4" s="1"/>
  <c r="E64" i="4" s="1"/>
  <c r="B66" i="4" l="1"/>
  <c r="C65" i="4"/>
  <c r="D65" i="4" s="1"/>
  <c r="E65" i="4" s="1"/>
  <c r="B67" i="4" l="1"/>
  <c r="C66" i="4"/>
  <c r="D66" i="4" s="1"/>
  <c r="E66" i="4" s="1"/>
  <c r="B68" i="4" l="1"/>
  <c r="C67" i="4"/>
  <c r="D67" i="4" s="1"/>
  <c r="E67" i="4" s="1"/>
  <c r="B69" i="4" l="1"/>
  <c r="C68" i="4"/>
  <c r="D68" i="4" s="1"/>
  <c r="E68" i="4" s="1"/>
  <c r="B70" i="4" l="1"/>
  <c r="C69" i="4"/>
  <c r="D69" i="4" s="1"/>
  <c r="E69" i="4" s="1"/>
  <c r="B71" i="4" l="1"/>
  <c r="C70" i="4"/>
  <c r="D70" i="4" s="1"/>
  <c r="E70" i="4" s="1"/>
  <c r="B72" i="4" l="1"/>
  <c r="C71" i="4"/>
  <c r="D71" i="4" s="1"/>
  <c r="E71" i="4" s="1"/>
  <c r="B73" i="4" l="1"/>
  <c r="C72" i="4"/>
  <c r="D72" i="4" s="1"/>
  <c r="E72" i="4" s="1"/>
  <c r="B74" i="4" l="1"/>
  <c r="C73" i="4"/>
  <c r="D73" i="4" s="1"/>
  <c r="E73" i="4" s="1"/>
  <c r="B75" i="4" l="1"/>
  <c r="C74" i="4"/>
  <c r="D74" i="4" s="1"/>
  <c r="E74" i="4" s="1"/>
  <c r="B76" i="4" l="1"/>
  <c r="C75" i="4"/>
  <c r="D75" i="4" s="1"/>
  <c r="E75" i="4" s="1"/>
  <c r="B77" i="4" l="1"/>
  <c r="C76" i="4"/>
  <c r="D76" i="4" s="1"/>
  <c r="E76" i="4" s="1"/>
  <c r="B78" i="4" l="1"/>
  <c r="C77" i="4"/>
  <c r="D77" i="4" s="1"/>
  <c r="E77" i="4" s="1"/>
  <c r="B79" i="4" l="1"/>
  <c r="C78" i="4"/>
  <c r="D78" i="4" s="1"/>
  <c r="E78" i="4" s="1"/>
  <c r="B80" i="4" l="1"/>
  <c r="C79" i="4"/>
  <c r="D79" i="4" s="1"/>
  <c r="E79" i="4" s="1"/>
  <c r="B81" i="4" l="1"/>
  <c r="C80" i="4"/>
  <c r="D80" i="4" s="1"/>
  <c r="E80" i="4" s="1"/>
  <c r="B82" i="4" l="1"/>
  <c r="C81" i="4"/>
  <c r="D81" i="4" s="1"/>
  <c r="E81" i="4" s="1"/>
  <c r="B83" i="4" l="1"/>
  <c r="C82" i="4"/>
  <c r="D82" i="4" s="1"/>
  <c r="E82" i="4" s="1"/>
  <c r="B84" i="4" l="1"/>
  <c r="C83" i="4"/>
  <c r="D83" i="4" s="1"/>
  <c r="E83" i="4" s="1"/>
  <c r="B85" i="4" l="1"/>
  <c r="C84" i="4"/>
  <c r="D84" i="4" s="1"/>
  <c r="E84" i="4" s="1"/>
  <c r="B86" i="4" l="1"/>
  <c r="C85" i="4"/>
  <c r="D85" i="4" s="1"/>
  <c r="E85" i="4" s="1"/>
  <c r="B87" i="4" l="1"/>
  <c r="C86" i="4"/>
  <c r="D86" i="4" s="1"/>
  <c r="E86" i="4" s="1"/>
  <c r="B88" i="4" l="1"/>
  <c r="C87" i="4"/>
  <c r="D87" i="4" s="1"/>
  <c r="E87" i="4" s="1"/>
  <c r="B89" i="4" l="1"/>
  <c r="C88" i="4"/>
  <c r="D88" i="4" s="1"/>
  <c r="E88" i="4" s="1"/>
  <c r="B90" i="4" l="1"/>
  <c r="C89" i="4"/>
  <c r="D89" i="4" s="1"/>
  <c r="E89" i="4" s="1"/>
  <c r="B91" i="4" l="1"/>
  <c r="C90" i="4"/>
  <c r="D90" i="4" s="1"/>
  <c r="E90" i="4" s="1"/>
  <c r="B92" i="4" l="1"/>
  <c r="C91" i="4"/>
  <c r="D91" i="4" s="1"/>
  <c r="E91" i="4" s="1"/>
  <c r="B93" i="4" l="1"/>
  <c r="C92" i="4"/>
  <c r="D92" i="4" s="1"/>
  <c r="E92" i="4" s="1"/>
  <c r="B94" i="4" l="1"/>
  <c r="C93" i="4"/>
  <c r="D93" i="4" s="1"/>
  <c r="E93" i="4" s="1"/>
  <c r="B95" i="4" l="1"/>
  <c r="C94" i="4"/>
  <c r="D94" i="4" s="1"/>
  <c r="E94" i="4" s="1"/>
  <c r="B96" i="4" l="1"/>
  <c r="C95" i="4"/>
  <c r="D95" i="4" s="1"/>
  <c r="E95" i="4" s="1"/>
  <c r="B97" i="4" l="1"/>
  <c r="C96" i="4"/>
  <c r="D96" i="4" s="1"/>
  <c r="E96" i="4" s="1"/>
  <c r="B98" i="4" l="1"/>
  <c r="C97" i="4"/>
  <c r="D97" i="4" s="1"/>
  <c r="E97" i="4" s="1"/>
  <c r="B99" i="4" l="1"/>
  <c r="C98" i="4"/>
  <c r="D98" i="4" s="1"/>
  <c r="E98" i="4" s="1"/>
  <c r="B100" i="4" l="1"/>
  <c r="C99" i="4"/>
  <c r="D99" i="4" s="1"/>
  <c r="E99" i="4" s="1"/>
  <c r="B101" i="4" l="1"/>
  <c r="C100" i="4"/>
  <c r="D100" i="4" s="1"/>
  <c r="E100" i="4" s="1"/>
  <c r="B102" i="4" l="1"/>
  <c r="C101" i="4"/>
  <c r="D101" i="4" s="1"/>
  <c r="E101" i="4" s="1"/>
  <c r="B103" i="4" l="1"/>
  <c r="C102" i="4"/>
  <c r="D102" i="4" s="1"/>
  <c r="E102" i="4" s="1"/>
  <c r="B104" i="4" l="1"/>
  <c r="C103" i="4"/>
  <c r="D103" i="4" s="1"/>
  <c r="E103" i="4" s="1"/>
  <c r="B105" i="4" l="1"/>
  <c r="C104" i="4"/>
  <c r="D104" i="4" s="1"/>
  <c r="E104" i="4" s="1"/>
  <c r="B106" i="4" l="1"/>
  <c r="C105" i="4"/>
  <c r="D105" i="4" s="1"/>
  <c r="E105" i="4" s="1"/>
  <c r="B107" i="4" l="1"/>
  <c r="C106" i="4"/>
  <c r="D106" i="4" s="1"/>
  <c r="E106" i="4" s="1"/>
  <c r="B108" i="4" l="1"/>
  <c r="C107" i="4"/>
  <c r="D107" i="4" s="1"/>
  <c r="E107" i="4" s="1"/>
  <c r="B109" i="4" l="1"/>
  <c r="C108" i="4"/>
  <c r="D108" i="4" s="1"/>
  <c r="E108" i="4" s="1"/>
  <c r="B110" i="4" l="1"/>
  <c r="C109" i="4"/>
  <c r="D109" i="4" s="1"/>
  <c r="E109" i="4" s="1"/>
  <c r="B111" i="4" l="1"/>
  <c r="C110" i="4"/>
  <c r="D110" i="4" s="1"/>
  <c r="E110" i="4" s="1"/>
  <c r="B112" i="4" l="1"/>
  <c r="C111" i="4"/>
  <c r="D111" i="4" s="1"/>
  <c r="E111" i="4" s="1"/>
  <c r="B113" i="4" l="1"/>
  <c r="C112" i="4"/>
  <c r="D112" i="4" s="1"/>
  <c r="E112" i="4" s="1"/>
  <c r="B114" i="4" l="1"/>
  <c r="C113" i="4"/>
  <c r="D113" i="4" s="1"/>
  <c r="E113" i="4" s="1"/>
  <c r="B115" i="4" l="1"/>
  <c r="C114" i="4"/>
  <c r="D114" i="4" s="1"/>
  <c r="E114" i="4" s="1"/>
  <c r="B116" i="4" l="1"/>
  <c r="C115" i="4"/>
  <c r="D115" i="4" s="1"/>
  <c r="E115" i="4" s="1"/>
  <c r="B117" i="4" l="1"/>
  <c r="C116" i="4"/>
  <c r="D116" i="4" s="1"/>
  <c r="E116" i="4" s="1"/>
  <c r="B118" i="4" l="1"/>
  <c r="C117" i="4"/>
  <c r="D117" i="4" s="1"/>
  <c r="E117" i="4" s="1"/>
  <c r="B119" i="4" l="1"/>
  <c r="C118" i="4"/>
  <c r="D118" i="4" s="1"/>
  <c r="E118" i="4" s="1"/>
  <c r="B120" i="4" l="1"/>
  <c r="C119" i="4"/>
  <c r="D119" i="4" s="1"/>
  <c r="E119" i="4" s="1"/>
  <c r="C120" i="4" l="1"/>
  <c r="D120" i="4" s="1"/>
  <c r="E120" i="4" s="1"/>
  <c r="B121" i="4"/>
  <c r="C121" i="4" l="1"/>
  <c r="D121" i="4" s="1"/>
  <c r="E121" i="4" s="1"/>
  <c r="B122" i="4"/>
  <c r="C122" i="4" l="1"/>
  <c r="D122" i="4" s="1"/>
  <c r="E122" i="4" s="1"/>
  <c r="B123" i="4"/>
  <c r="C123" i="4" l="1"/>
  <c r="D123" i="4" s="1"/>
  <c r="E123" i="4" s="1"/>
  <c r="B124" i="4"/>
  <c r="C124" i="4" l="1"/>
  <c r="D124" i="4" s="1"/>
  <c r="E124" i="4" s="1"/>
  <c r="B125" i="4"/>
  <c r="C125" i="4" l="1"/>
  <c r="D125" i="4" s="1"/>
  <c r="E125" i="4" s="1"/>
  <c r="B126" i="4"/>
  <c r="C126" i="4" l="1"/>
  <c r="D126" i="4" s="1"/>
  <c r="E126" i="4" s="1"/>
  <c r="B127" i="4"/>
  <c r="C127" i="4" l="1"/>
  <c r="D127" i="4" s="1"/>
  <c r="E127" i="4" s="1"/>
  <c r="B128" i="4"/>
  <c r="C128" i="4" l="1"/>
  <c r="D128" i="4" s="1"/>
  <c r="E128" i="4" s="1"/>
  <c r="B129" i="4"/>
  <c r="C129" i="4" l="1"/>
  <c r="D129" i="4" s="1"/>
  <c r="E129" i="4" s="1"/>
  <c r="B130" i="4"/>
  <c r="C130" i="4" l="1"/>
  <c r="D130" i="4" s="1"/>
  <c r="E130" i="4" s="1"/>
  <c r="B131" i="4"/>
  <c r="C131" i="4" l="1"/>
  <c r="D131" i="4" s="1"/>
  <c r="E131" i="4" s="1"/>
  <c r="B132" i="4"/>
  <c r="C132" i="4" l="1"/>
  <c r="D132" i="4" s="1"/>
  <c r="E132" i="4" s="1"/>
  <c r="B133" i="4"/>
  <c r="C133" i="4" l="1"/>
  <c r="D133" i="4" s="1"/>
  <c r="E133" i="4" s="1"/>
  <c r="B134" i="4"/>
  <c r="C134" i="4" l="1"/>
  <c r="D134" i="4" s="1"/>
  <c r="E134" i="4" s="1"/>
  <c r="B135" i="4"/>
  <c r="C135" i="4" l="1"/>
  <c r="D135" i="4" s="1"/>
  <c r="E135" i="4" s="1"/>
  <c r="B136" i="4"/>
  <c r="C136" i="4" l="1"/>
  <c r="D136" i="4" s="1"/>
  <c r="E136" i="4" s="1"/>
  <c r="B137" i="4"/>
  <c r="C137" i="4" l="1"/>
  <c r="D137" i="4" s="1"/>
  <c r="E137" i="4" s="1"/>
  <c r="B138" i="4"/>
  <c r="C138" i="4" l="1"/>
  <c r="D138" i="4" s="1"/>
  <c r="E138" i="4" s="1"/>
  <c r="B139" i="4"/>
  <c r="C139" i="4" l="1"/>
  <c r="D139" i="4" s="1"/>
  <c r="E139" i="4" s="1"/>
  <c r="B140" i="4"/>
  <c r="C140" i="4" l="1"/>
  <c r="D140" i="4" s="1"/>
  <c r="E140" i="4" s="1"/>
  <c r="B141" i="4"/>
  <c r="C141" i="4" l="1"/>
  <c r="D141" i="4" s="1"/>
  <c r="E141" i="4" s="1"/>
  <c r="B142" i="4"/>
  <c r="C142" i="4" l="1"/>
  <c r="D142" i="4" s="1"/>
  <c r="E142" i="4" s="1"/>
  <c r="B143" i="4"/>
  <c r="C143" i="4" l="1"/>
  <c r="D143" i="4" s="1"/>
  <c r="E143" i="4" s="1"/>
  <c r="B144" i="4"/>
  <c r="C144" i="4" l="1"/>
  <c r="D144" i="4" s="1"/>
  <c r="E144" i="4" s="1"/>
  <c r="B145" i="4"/>
  <c r="C145" i="4" l="1"/>
  <c r="D145" i="4" s="1"/>
  <c r="E145" i="4" s="1"/>
  <c r="B146" i="4"/>
  <c r="C146" i="4" l="1"/>
  <c r="D146" i="4" s="1"/>
  <c r="E146" i="4" s="1"/>
  <c r="B147" i="4"/>
  <c r="C147" i="4" l="1"/>
  <c r="D147" i="4" s="1"/>
  <c r="E147" i="4" s="1"/>
  <c r="B148" i="4"/>
  <c r="C148" i="4" l="1"/>
  <c r="D148" i="4" s="1"/>
  <c r="E148" i="4" s="1"/>
  <c r="B149" i="4"/>
  <c r="C149" i="4" l="1"/>
  <c r="D149" i="4" s="1"/>
  <c r="E149" i="4" s="1"/>
  <c r="B150" i="4"/>
  <c r="C150" i="4" l="1"/>
  <c r="D150" i="4" s="1"/>
  <c r="E150" i="4" s="1"/>
  <c r="B151" i="4"/>
  <c r="C151" i="4" l="1"/>
  <c r="D151" i="4" s="1"/>
  <c r="E151" i="4" s="1"/>
  <c r="B152" i="4"/>
  <c r="C152" i="4" l="1"/>
  <c r="D152" i="4" s="1"/>
  <c r="E152" i="4" s="1"/>
  <c r="B153" i="4"/>
  <c r="C153" i="4" l="1"/>
  <c r="D153" i="4" s="1"/>
  <c r="E153" i="4" s="1"/>
  <c r="B154" i="4"/>
  <c r="C154" i="4" l="1"/>
  <c r="D154" i="4" s="1"/>
  <c r="E154" i="4" s="1"/>
  <c r="B155" i="4"/>
  <c r="C155" i="4" l="1"/>
  <c r="D155" i="4" s="1"/>
  <c r="E155" i="4" s="1"/>
  <c r="B156" i="4"/>
  <c r="C156" i="4" l="1"/>
  <c r="D156" i="4" s="1"/>
  <c r="E156" i="4" s="1"/>
  <c r="B157" i="4"/>
  <c r="C157" i="4" l="1"/>
  <c r="D157" i="4" s="1"/>
  <c r="E157" i="4" s="1"/>
  <c r="B158" i="4"/>
  <c r="C158" i="4" l="1"/>
  <c r="D158" i="4" s="1"/>
  <c r="E158" i="4" s="1"/>
  <c r="B159" i="4"/>
  <c r="C159" i="4" l="1"/>
  <c r="D159" i="4" s="1"/>
  <c r="E159" i="4" s="1"/>
  <c r="B160" i="4"/>
  <c r="C160" i="4" l="1"/>
  <c r="D160" i="4" s="1"/>
  <c r="E160" i="4" s="1"/>
  <c r="B161" i="4"/>
  <c r="C161" i="4" l="1"/>
  <c r="D161" i="4" s="1"/>
  <c r="E161" i="4" s="1"/>
  <c r="B162" i="4"/>
  <c r="C162" i="4" l="1"/>
  <c r="D162" i="4" s="1"/>
  <c r="E162" i="4" s="1"/>
  <c r="B163" i="4"/>
  <c r="C163" i="4" l="1"/>
  <c r="D163" i="4" s="1"/>
  <c r="E163" i="4" s="1"/>
  <c r="B164" i="4"/>
  <c r="C164" i="4" l="1"/>
  <c r="D164" i="4" s="1"/>
  <c r="E164" i="4" s="1"/>
  <c r="B165" i="4"/>
  <c r="C165" i="4" l="1"/>
  <c r="D165" i="4" s="1"/>
  <c r="E165" i="4" s="1"/>
  <c r="B166" i="4"/>
  <c r="C166" i="4" l="1"/>
  <c r="D166" i="4" s="1"/>
  <c r="E166" i="4" s="1"/>
  <c r="B167" i="4"/>
  <c r="C167" i="4" l="1"/>
  <c r="D167" i="4" s="1"/>
  <c r="E167" i="4" s="1"/>
  <c r="B168" i="4"/>
  <c r="C168" i="4" l="1"/>
  <c r="D168" i="4" s="1"/>
  <c r="E168" i="4" s="1"/>
  <c r="B169" i="4"/>
  <c r="C169" i="4" l="1"/>
  <c r="D169" i="4" s="1"/>
  <c r="E169" i="4" s="1"/>
  <c r="B170" i="4"/>
  <c r="C170" i="4" l="1"/>
  <c r="D170" i="4" s="1"/>
  <c r="E170" i="4" s="1"/>
  <c r="B171" i="4"/>
  <c r="C171" i="4" l="1"/>
  <c r="D171" i="4" s="1"/>
  <c r="E171" i="4" s="1"/>
  <c r="B172" i="4"/>
  <c r="C172" i="4" l="1"/>
  <c r="D172" i="4" s="1"/>
  <c r="E172" i="4" s="1"/>
  <c r="B173" i="4"/>
  <c r="C173" i="4" l="1"/>
  <c r="D173" i="4" s="1"/>
  <c r="E173" i="4" s="1"/>
  <c r="B174" i="4"/>
  <c r="C174" i="4" l="1"/>
  <c r="D174" i="4" s="1"/>
  <c r="E174" i="4" s="1"/>
  <c r="B175" i="4"/>
  <c r="C175" i="4" l="1"/>
  <c r="D175" i="4" s="1"/>
  <c r="E175" i="4" s="1"/>
  <c r="B176" i="4"/>
  <c r="C176" i="4" l="1"/>
  <c r="D176" i="4" s="1"/>
  <c r="E176" i="4" s="1"/>
  <c r="B177" i="4"/>
  <c r="C177" i="4" l="1"/>
  <c r="D177" i="4" s="1"/>
  <c r="E177" i="4" s="1"/>
  <c r="B178" i="4"/>
  <c r="C178" i="4" l="1"/>
  <c r="D178" i="4" s="1"/>
  <c r="E178" i="4" s="1"/>
  <c r="B179" i="4"/>
  <c r="C179" i="4" l="1"/>
  <c r="D179" i="4" s="1"/>
  <c r="E179" i="4" s="1"/>
  <c r="B180" i="4"/>
  <c r="C180" i="4" l="1"/>
  <c r="D180" i="4" s="1"/>
  <c r="E180" i="4" s="1"/>
  <c r="B181" i="4"/>
  <c r="C181" i="4" l="1"/>
  <c r="D181" i="4" s="1"/>
  <c r="E181" i="4" s="1"/>
  <c r="B182" i="4"/>
  <c r="C182" i="4" l="1"/>
  <c r="D182" i="4" s="1"/>
  <c r="E182" i="4" s="1"/>
  <c r="B183" i="4"/>
  <c r="C183" i="4" l="1"/>
  <c r="D183" i="4" s="1"/>
  <c r="E183" i="4" s="1"/>
  <c r="B184" i="4"/>
  <c r="C184" i="4" l="1"/>
  <c r="D184" i="4" s="1"/>
  <c r="E184" i="4" s="1"/>
  <c r="B185" i="4"/>
  <c r="C185" i="4" l="1"/>
  <c r="D185" i="4" s="1"/>
  <c r="E185" i="4" s="1"/>
  <c r="B186" i="4"/>
  <c r="C186" i="4" l="1"/>
  <c r="D186" i="4" s="1"/>
  <c r="E186" i="4" s="1"/>
  <c r="B187" i="4"/>
  <c r="C187" i="4" l="1"/>
  <c r="D187" i="4" s="1"/>
  <c r="E187" i="4" s="1"/>
  <c r="B188" i="4"/>
  <c r="C188" i="4" l="1"/>
  <c r="D188" i="4" s="1"/>
  <c r="E188" i="4" s="1"/>
  <c r="B189" i="4"/>
  <c r="C189" i="4" l="1"/>
  <c r="D189" i="4" s="1"/>
  <c r="E189" i="4" s="1"/>
  <c r="B190" i="4"/>
  <c r="C190" i="4" l="1"/>
  <c r="D190" i="4" s="1"/>
  <c r="E190" i="4" s="1"/>
  <c r="B191" i="4"/>
  <c r="C191" i="4" l="1"/>
  <c r="D191" i="4" s="1"/>
  <c r="E191" i="4" s="1"/>
  <c r="B192" i="4"/>
  <c r="C192" i="4" l="1"/>
  <c r="D192" i="4" s="1"/>
  <c r="E192" i="4" s="1"/>
  <c r="B193" i="4"/>
  <c r="C193" i="4" l="1"/>
  <c r="D193" i="4" s="1"/>
  <c r="E193" i="4" s="1"/>
  <c r="B194" i="4"/>
  <c r="C194" i="4" l="1"/>
  <c r="D194" i="4" s="1"/>
  <c r="E194" i="4" s="1"/>
  <c r="B195" i="4"/>
  <c r="C195" i="4" l="1"/>
  <c r="D195" i="4" s="1"/>
  <c r="E195" i="4" s="1"/>
  <c r="B196" i="4"/>
  <c r="C196" i="4" l="1"/>
  <c r="D196" i="4" s="1"/>
  <c r="E196" i="4" s="1"/>
  <c r="B197" i="4"/>
  <c r="C197" i="4" l="1"/>
  <c r="D197" i="4" s="1"/>
  <c r="E197" i="4" s="1"/>
  <c r="B198" i="4"/>
  <c r="C198" i="4" l="1"/>
  <c r="D198" i="4" s="1"/>
  <c r="E198" i="4" s="1"/>
  <c r="B199" i="4"/>
  <c r="C199" i="4" l="1"/>
  <c r="D199" i="4" s="1"/>
  <c r="E199" i="4" s="1"/>
  <c r="B200" i="4"/>
  <c r="C200" i="4" l="1"/>
  <c r="D200" i="4" s="1"/>
  <c r="E200" i="4" s="1"/>
  <c r="B201" i="4"/>
  <c r="C201" i="4" l="1"/>
  <c r="D201" i="4" s="1"/>
  <c r="E201" i="4" s="1"/>
  <c r="B202" i="4"/>
  <c r="C202" i="4" l="1"/>
  <c r="D202" i="4" s="1"/>
  <c r="E202" i="4" s="1"/>
  <c r="B203" i="4"/>
  <c r="C203" i="4" l="1"/>
  <c r="D203" i="4" s="1"/>
  <c r="E203" i="4" s="1"/>
  <c r="B204" i="4"/>
  <c r="C204" i="4" l="1"/>
  <c r="D204" i="4" s="1"/>
  <c r="E204" i="4" s="1"/>
  <c r="B205" i="4"/>
  <c r="C205" i="4" l="1"/>
  <c r="D205" i="4" s="1"/>
  <c r="E205" i="4" s="1"/>
  <c r="B206" i="4"/>
  <c r="C206" i="4" l="1"/>
  <c r="D206" i="4" s="1"/>
  <c r="E206" i="4" s="1"/>
  <c r="B207" i="4"/>
  <c r="C207" i="4" l="1"/>
  <c r="D207" i="4" s="1"/>
  <c r="E207" i="4" s="1"/>
  <c r="B208" i="4"/>
  <c r="C208" i="4" l="1"/>
  <c r="D208" i="4" s="1"/>
  <c r="E208" i="4" s="1"/>
  <c r="B209" i="4"/>
  <c r="C209" i="4" l="1"/>
  <c r="D209" i="4" s="1"/>
  <c r="E209" i="4" s="1"/>
  <c r="B210" i="4"/>
  <c r="C210" i="4" l="1"/>
  <c r="D210" i="4" s="1"/>
  <c r="E210" i="4" s="1"/>
  <c r="B211" i="4"/>
  <c r="C211" i="4" l="1"/>
  <c r="D211" i="4" s="1"/>
  <c r="E211" i="4" s="1"/>
  <c r="B212" i="4"/>
  <c r="C212" i="4" l="1"/>
  <c r="D212" i="4" s="1"/>
  <c r="E212" i="4" s="1"/>
  <c r="B213" i="4"/>
  <c r="C213" i="4" l="1"/>
  <c r="D213" i="4" s="1"/>
  <c r="E213" i="4" s="1"/>
  <c r="B214" i="4"/>
  <c r="C214" i="4" l="1"/>
  <c r="D214" i="4" s="1"/>
  <c r="E214" i="4" s="1"/>
  <c r="B215" i="4"/>
  <c r="C215" i="4" l="1"/>
  <c r="D215" i="4" s="1"/>
  <c r="E215" i="4" s="1"/>
  <c r="B216" i="4"/>
  <c r="C216" i="4" l="1"/>
  <c r="D216" i="4" s="1"/>
  <c r="E216" i="4" s="1"/>
  <c r="B217" i="4"/>
  <c r="C217" i="4" l="1"/>
  <c r="D217" i="4" s="1"/>
  <c r="E217" i="4" s="1"/>
  <c r="B218" i="4"/>
  <c r="C218" i="4" l="1"/>
  <c r="D218" i="4" s="1"/>
  <c r="E218" i="4" s="1"/>
  <c r="B219" i="4"/>
  <c r="C219" i="4" l="1"/>
  <c r="D219" i="4" s="1"/>
  <c r="E219" i="4" s="1"/>
  <c r="B220" i="4"/>
  <c r="C220" i="4" l="1"/>
  <c r="D220" i="4" s="1"/>
  <c r="E220" i="4" s="1"/>
  <c r="B221" i="4"/>
  <c r="C221" i="4" l="1"/>
  <c r="D221" i="4" s="1"/>
  <c r="E221" i="4" s="1"/>
  <c r="B222" i="4"/>
  <c r="C222" i="4" l="1"/>
  <c r="D222" i="4" s="1"/>
  <c r="E222" i="4" s="1"/>
  <c r="B223" i="4"/>
  <c r="C223" i="4" l="1"/>
  <c r="D223" i="4" s="1"/>
  <c r="E223" i="4" s="1"/>
  <c r="B224" i="4"/>
  <c r="C224" i="4" l="1"/>
  <c r="D224" i="4" s="1"/>
  <c r="E224" i="4" s="1"/>
  <c r="B225" i="4"/>
  <c r="C225" i="4" l="1"/>
  <c r="D225" i="4" s="1"/>
  <c r="E225" i="4" s="1"/>
  <c r="B226" i="4"/>
  <c r="C226" i="4" l="1"/>
  <c r="D226" i="4" s="1"/>
  <c r="E226" i="4" s="1"/>
  <c r="B227" i="4"/>
  <c r="C227" i="4" l="1"/>
  <c r="D227" i="4" s="1"/>
  <c r="E227" i="4" s="1"/>
  <c r="B228" i="4"/>
  <c r="C228" i="4" l="1"/>
  <c r="D228" i="4" s="1"/>
  <c r="E228" i="4" s="1"/>
  <c r="B229" i="4"/>
  <c r="C229" i="4" l="1"/>
  <c r="D229" i="4" s="1"/>
  <c r="E229" i="4" s="1"/>
  <c r="B230" i="4"/>
  <c r="C230" i="4" l="1"/>
  <c r="D230" i="4" s="1"/>
  <c r="E230" i="4" s="1"/>
  <c r="B231" i="4"/>
  <c r="C231" i="4" l="1"/>
  <c r="D231" i="4" s="1"/>
  <c r="E231" i="4" s="1"/>
  <c r="B232" i="4"/>
  <c r="C232" i="4" l="1"/>
  <c r="D232" i="4" s="1"/>
  <c r="E232" i="4" s="1"/>
  <c r="B233" i="4"/>
  <c r="C233" i="4" l="1"/>
  <c r="D233" i="4" s="1"/>
  <c r="E233" i="4" s="1"/>
  <c r="B234" i="4"/>
  <c r="C234" i="4" l="1"/>
  <c r="D234" i="4" s="1"/>
  <c r="E234" i="4" s="1"/>
  <c r="B235" i="4"/>
  <c r="C235" i="4" l="1"/>
  <c r="D235" i="4" s="1"/>
  <c r="E235" i="4" s="1"/>
  <c r="B236" i="4"/>
  <c r="C236" i="4" l="1"/>
  <c r="D236" i="4" s="1"/>
  <c r="E236" i="4" s="1"/>
  <c r="B237" i="4"/>
  <c r="C237" i="4" l="1"/>
  <c r="D237" i="4" s="1"/>
  <c r="E237" i="4" s="1"/>
  <c r="B238" i="4"/>
  <c r="C238" i="4" l="1"/>
  <c r="D238" i="4" s="1"/>
  <c r="E238" i="4" s="1"/>
  <c r="B239" i="4"/>
  <c r="C239" i="4" l="1"/>
  <c r="D239" i="4" s="1"/>
  <c r="E239" i="4" s="1"/>
  <c r="B240" i="4"/>
  <c r="C240" i="4" l="1"/>
  <c r="D240" i="4" s="1"/>
  <c r="E240" i="4" s="1"/>
  <c r="B241" i="4"/>
  <c r="C241" i="4" l="1"/>
  <c r="D241" i="4" s="1"/>
  <c r="E241" i="4" s="1"/>
  <c r="B242" i="4"/>
  <c r="C242" i="4" l="1"/>
  <c r="D242" i="4" s="1"/>
  <c r="E242" i="4" s="1"/>
  <c r="B243" i="4"/>
  <c r="C243" i="4" l="1"/>
  <c r="D243" i="4" s="1"/>
  <c r="E243" i="4" s="1"/>
  <c r="B244" i="4"/>
  <c r="C244" i="4" l="1"/>
  <c r="D244" i="4" s="1"/>
  <c r="E244" i="4" s="1"/>
  <c r="B245" i="4"/>
  <c r="C245" i="4" l="1"/>
  <c r="D245" i="4" s="1"/>
  <c r="E245" i="4" s="1"/>
  <c r="B246" i="4"/>
  <c r="C246" i="4" l="1"/>
  <c r="D246" i="4" s="1"/>
  <c r="E246" i="4" s="1"/>
  <c r="B247" i="4"/>
  <c r="C247" i="4" l="1"/>
  <c r="D247" i="4" s="1"/>
  <c r="E247" i="4" s="1"/>
  <c r="B248" i="4"/>
  <c r="C248" i="4" l="1"/>
  <c r="D248" i="4" s="1"/>
  <c r="E248" i="4" s="1"/>
  <c r="B249" i="4"/>
  <c r="C249" i="4" l="1"/>
  <c r="D249" i="4" s="1"/>
  <c r="E249" i="4" s="1"/>
  <c r="B250" i="4"/>
  <c r="C250" i="4" l="1"/>
  <c r="D250" i="4" s="1"/>
  <c r="E250" i="4" s="1"/>
  <c r="B251" i="4"/>
  <c r="C251" i="4" l="1"/>
  <c r="D251" i="4" s="1"/>
  <c r="E251" i="4" s="1"/>
  <c r="B252" i="4"/>
  <c r="C252" i="4" l="1"/>
  <c r="D252" i="4" s="1"/>
  <c r="E252" i="4" s="1"/>
  <c r="B253" i="4"/>
  <c r="C253" i="4" l="1"/>
  <c r="D253" i="4" s="1"/>
  <c r="E253" i="4" s="1"/>
  <c r="B254" i="4"/>
  <c r="C254" i="4" l="1"/>
  <c r="D254" i="4" s="1"/>
  <c r="E254" i="4" s="1"/>
  <c r="B255" i="4"/>
  <c r="C255" i="4" l="1"/>
  <c r="D255" i="4" s="1"/>
  <c r="E255" i="4" s="1"/>
  <c r="B256" i="4"/>
  <c r="C256" i="4" l="1"/>
  <c r="D256" i="4" s="1"/>
  <c r="E256" i="4" s="1"/>
  <c r="B257" i="4"/>
  <c r="C257" i="4" l="1"/>
  <c r="D257" i="4" s="1"/>
  <c r="E257" i="4" s="1"/>
  <c r="B258" i="4"/>
  <c r="C258" i="4" l="1"/>
  <c r="D258" i="4" s="1"/>
  <c r="E258" i="4" s="1"/>
  <c r="B259" i="4"/>
  <c r="C259" i="4" l="1"/>
  <c r="D259" i="4" s="1"/>
  <c r="E259" i="4" s="1"/>
  <c r="B260" i="4"/>
  <c r="C260" i="4" l="1"/>
  <c r="D260" i="4" s="1"/>
  <c r="E260" i="4" s="1"/>
  <c r="B261" i="4"/>
  <c r="C261" i="4" l="1"/>
  <c r="D261" i="4" s="1"/>
  <c r="E261" i="4" s="1"/>
  <c r="B262" i="4"/>
  <c r="C262" i="4" l="1"/>
  <c r="D262" i="4" s="1"/>
  <c r="E262" i="4" s="1"/>
  <c r="B263" i="4"/>
  <c r="C263" i="4" l="1"/>
  <c r="D263" i="4" s="1"/>
  <c r="E263" i="4" s="1"/>
  <c r="B264" i="4"/>
  <c r="C264" i="4" l="1"/>
  <c r="D264" i="4" s="1"/>
  <c r="E264" i="4" s="1"/>
  <c r="B265" i="4"/>
  <c r="C265" i="4" l="1"/>
  <c r="D265" i="4" s="1"/>
  <c r="E265" i="4" s="1"/>
  <c r="B266" i="4"/>
  <c r="C266" i="4" l="1"/>
  <c r="D266" i="4" s="1"/>
  <c r="E266" i="4" s="1"/>
  <c r="B267" i="4"/>
  <c r="C267" i="4" l="1"/>
  <c r="D267" i="4" s="1"/>
  <c r="E267" i="4" s="1"/>
  <c r="B268" i="4"/>
  <c r="C268" i="4" l="1"/>
  <c r="D268" i="4" s="1"/>
  <c r="E268" i="4" s="1"/>
  <c r="B269" i="4"/>
  <c r="C269" i="4" l="1"/>
  <c r="D269" i="4" s="1"/>
  <c r="E269" i="4" s="1"/>
  <c r="B270" i="4"/>
  <c r="C270" i="4" l="1"/>
  <c r="D270" i="4" s="1"/>
  <c r="E270" i="4" s="1"/>
  <c r="B271" i="4"/>
  <c r="C271" i="4" l="1"/>
  <c r="D271" i="4" s="1"/>
  <c r="E271" i="4" s="1"/>
  <c r="B272" i="4"/>
  <c r="C272" i="4" l="1"/>
  <c r="D272" i="4" s="1"/>
  <c r="E272" i="4" s="1"/>
  <c r="B273" i="4"/>
  <c r="C273" i="4" l="1"/>
  <c r="D273" i="4" s="1"/>
  <c r="E273" i="4" s="1"/>
  <c r="B274" i="4"/>
  <c r="C274" i="4" l="1"/>
  <c r="D274" i="4" s="1"/>
  <c r="E274" i="4" s="1"/>
  <c r="B275" i="4"/>
  <c r="C275" i="4" l="1"/>
  <c r="D275" i="4" s="1"/>
  <c r="E275" i="4" s="1"/>
  <c r="B276" i="4"/>
  <c r="C276" i="4" l="1"/>
  <c r="D276" i="4" s="1"/>
  <c r="E276" i="4" s="1"/>
  <c r="B277" i="4"/>
  <c r="C277" i="4" l="1"/>
  <c r="D277" i="4" s="1"/>
  <c r="E277" i="4" s="1"/>
  <c r="B278" i="4"/>
  <c r="C278" i="4" l="1"/>
  <c r="D278" i="4" s="1"/>
  <c r="E278" i="4" s="1"/>
  <c r="B279" i="4"/>
  <c r="C279" i="4" l="1"/>
  <c r="D279" i="4" s="1"/>
  <c r="E279" i="4" s="1"/>
  <c r="B280" i="4"/>
  <c r="C280" i="4" l="1"/>
  <c r="D280" i="4" s="1"/>
  <c r="E280" i="4" s="1"/>
  <c r="B281" i="4"/>
  <c r="C281" i="4" l="1"/>
  <c r="D281" i="4" s="1"/>
  <c r="E281" i="4" s="1"/>
  <c r="B282" i="4"/>
  <c r="C282" i="4" l="1"/>
  <c r="D282" i="4" s="1"/>
  <c r="E282" i="4" s="1"/>
  <c r="B283" i="4"/>
  <c r="C283" i="4" l="1"/>
  <c r="D283" i="4" s="1"/>
  <c r="E283" i="4" s="1"/>
  <c r="B284" i="4"/>
  <c r="C284" i="4" l="1"/>
  <c r="D284" i="4" s="1"/>
  <c r="E284" i="4" s="1"/>
  <c r="B285" i="4"/>
  <c r="C285" i="4" l="1"/>
  <c r="D285" i="4" s="1"/>
  <c r="E285" i="4" s="1"/>
  <c r="B286" i="4"/>
  <c r="C286" i="4" l="1"/>
  <c r="D286" i="4" s="1"/>
  <c r="E286" i="4" s="1"/>
  <c r="B287" i="4"/>
  <c r="C287" i="4" l="1"/>
  <c r="D287" i="4" s="1"/>
  <c r="E287" i="4" s="1"/>
  <c r="B288" i="4"/>
  <c r="C288" i="4" l="1"/>
  <c r="D288" i="4" s="1"/>
  <c r="E288" i="4" s="1"/>
  <c r="B289" i="4"/>
  <c r="C289" i="4" l="1"/>
  <c r="D289" i="4" s="1"/>
  <c r="E289" i="4" s="1"/>
  <c r="B290" i="4"/>
  <c r="C290" i="4" l="1"/>
  <c r="D290" i="4" s="1"/>
  <c r="E290" i="4" s="1"/>
  <c r="B291" i="4"/>
  <c r="C291" i="4" l="1"/>
  <c r="D291" i="4" s="1"/>
  <c r="E291" i="4" s="1"/>
  <c r="B292" i="4"/>
  <c r="C292" i="4" l="1"/>
  <c r="D292" i="4" s="1"/>
  <c r="E292" i="4" s="1"/>
  <c r="B293" i="4"/>
  <c r="C293" i="4" l="1"/>
  <c r="D293" i="4" s="1"/>
  <c r="E293" i="4" s="1"/>
  <c r="B294" i="4"/>
  <c r="C294" i="4" l="1"/>
  <c r="D294" i="4" s="1"/>
  <c r="E294" i="4" s="1"/>
  <c r="B295" i="4"/>
  <c r="C295" i="4" l="1"/>
  <c r="D295" i="4" s="1"/>
  <c r="E295" i="4" s="1"/>
  <c r="B296" i="4"/>
  <c r="C296" i="4" l="1"/>
  <c r="D296" i="4" s="1"/>
  <c r="E296" i="4" s="1"/>
  <c r="B297" i="4"/>
  <c r="C297" i="4" l="1"/>
  <c r="D297" i="4" s="1"/>
  <c r="E297" i="4" s="1"/>
  <c r="B298" i="4"/>
  <c r="C298" i="4" l="1"/>
  <c r="D298" i="4" s="1"/>
  <c r="E298" i="4" s="1"/>
  <c r="B299" i="4"/>
  <c r="C299" i="4" l="1"/>
  <c r="D299" i="4" s="1"/>
  <c r="E299" i="4" s="1"/>
  <c r="B300" i="4"/>
  <c r="C300" i="4" l="1"/>
  <c r="D300" i="4" s="1"/>
  <c r="E300" i="4" s="1"/>
  <c r="B301" i="4"/>
  <c r="C301" i="4" l="1"/>
  <c r="D301" i="4" s="1"/>
  <c r="E301" i="4" s="1"/>
  <c r="B302" i="4"/>
  <c r="C302" i="4" l="1"/>
  <c r="D302" i="4" s="1"/>
  <c r="E302" i="4" s="1"/>
  <c r="B303" i="4"/>
  <c r="C303" i="4" l="1"/>
  <c r="D303" i="4" s="1"/>
  <c r="E303" i="4" s="1"/>
  <c r="B304" i="4"/>
  <c r="C304" i="4" l="1"/>
  <c r="D304" i="4" s="1"/>
  <c r="E304" i="4" s="1"/>
  <c r="B305" i="4"/>
  <c r="C305" i="4" l="1"/>
  <c r="D305" i="4" s="1"/>
  <c r="E305" i="4" s="1"/>
  <c r="B306" i="4"/>
  <c r="C306" i="4" l="1"/>
  <c r="D306" i="4" s="1"/>
  <c r="E306" i="4" s="1"/>
  <c r="B307" i="4"/>
  <c r="C307" i="4" l="1"/>
  <c r="D307" i="4" s="1"/>
  <c r="E307" i="4" s="1"/>
  <c r="B308" i="4"/>
  <c r="C308" i="4" l="1"/>
  <c r="D308" i="4" s="1"/>
  <c r="E308" i="4" s="1"/>
  <c r="B309" i="4"/>
  <c r="C309" i="4" l="1"/>
  <c r="D309" i="4" s="1"/>
  <c r="E309" i="4" s="1"/>
  <c r="B310" i="4"/>
  <c r="C310" i="4" l="1"/>
  <c r="D310" i="4" s="1"/>
  <c r="E310" i="4" s="1"/>
  <c r="B311" i="4"/>
  <c r="C311" i="4" l="1"/>
  <c r="D311" i="4" s="1"/>
  <c r="E311" i="4" s="1"/>
  <c r="B312" i="4"/>
  <c r="C312" i="4" l="1"/>
  <c r="D312" i="4" s="1"/>
  <c r="E312" i="4" s="1"/>
  <c r="B313" i="4"/>
  <c r="C313" i="4" l="1"/>
  <c r="D313" i="4" s="1"/>
  <c r="E313" i="4" s="1"/>
  <c r="B314" i="4"/>
  <c r="C314" i="4" l="1"/>
  <c r="D314" i="4" s="1"/>
  <c r="E314" i="4" s="1"/>
  <c r="B315" i="4"/>
  <c r="C315" i="4" l="1"/>
  <c r="D315" i="4" s="1"/>
  <c r="E315" i="4" s="1"/>
  <c r="B316" i="4"/>
  <c r="C316" i="4" l="1"/>
  <c r="D316" i="4" s="1"/>
  <c r="E316" i="4" s="1"/>
  <c r="B317" i="4"/>
  <c r="C317" i="4" l="1"/>
  <c r="D317" i="4" s="1"/>
  <c r="E317" i="4" s="1"/>
  <c r="B318" i="4"/>
  <c r="C318" i="4" l="1"/>
  <c r="D318" i="4" s="1"/>
  <c r="E318" i="4" s="1"/>
  <c r="B319" i="4"/>
  <c r="C319" i="4" l="1"/>
  <c r="D319" i="4" s="1"/>
  <c r="E319" i="4" s="1"/>
  <c r="B320" i="4"/>
  <c r="C320" i="4" l="1"/>
  <c r="D320" i="4" s="1"/>
  <c r="E320" i="4" s="1"/>
  <c r="B321" i="4"/>
  <c r="C321" i="4" l="1"/>
  <c r="D321" i="4" s="1"/>
  <c r="E321" i="4" s="1"/>
  <c r="B322" i="4"/>
  <c r="C322" i="4" l="1"/>
  <c r="D322" i="4" s="1"/>
  <c r="E322" i="4" s="1"/>
  <c r="B323" i="4"/>
  <c r="C323" i="4" l="1"/>
  <c r="D323" i="4" s="1"/>
  <c r="E323" i="4" s="1"/>
  <c r="B324" i="4"/>
  <c r="C324" i="4" l="1"/>
  <c r="D324" i="4" s="1"/>
  <c r="E324" i="4" s="1"/>
  <c r="B325" i="4"/>
  <c r="C325" i="4" l="1"/>
  <c r="D325" i="4" s="1"/>
  <c r="E325" i="4" s="1"/>
  <c r="B326" i="4"/>
  <c r="C326" i="4" l="1"/>
  <c r="D326" i="4" s="1"/>
  <c r="E326" i="4" s="1"/>
  <c r="B327" i="4"/>
  <c r="C327" i="4" l="1"/>
  <c r="D327" i="4" s="1"/>
  <c r="E327" i="4" s="1"/>
  <c r="B328" i="4"/>
  <c r="C328" i="4" l="1"/>
  <c r="D328" i="4" s="1"/>
  <c r="E328" i="4" s="1"/>
  <c r="B329" i="4"/>
  <c r="C329" i="4" l="1"/>
  <c r="D329" i="4" s="1"/>
  <c r="E329" i="4" s="1"/>
  <c r="B330" i="4"/>
  <c r="C330" i="4" l="1"/>
  <c r="D330" i="4" s="1"/>
  <c r="E330" i="4" s="1"/>
  <c r="B331" i="4"/>
  <c r="C331" i="4" l="1"/>
  <c r="D331" i="4" s="1"/>
  <c r="E331" i="4" s="1"/>
  <c r="B332" i="4"/>
  <c r="C332" i="4" l="1"/>
  <c r="D332" i="4" s="1"/>
  <c r="E332" i="4" s="1"/>
  <c r="B333" i="4"/>
  <c r="C333" i="4" l="1"/>
  <c r="D333" i="4" s="1"/>
  <c r="E333" i="4" s="1"/>
  <c r="B334" i="4"/>
  <c r="C334" i="4" l="1"/>
  <c r="D334" i="4" s="1"/>
  <c r="E334" i="4" s="1"/>
  <c r="B335" i="4"/>
  <c r="C335" i="4" l="1"/>
  <c r="D335" i="4" s="1"/>
  <c r="E335" i="4" s="1"/>
  <c r="B336" i="4"/>
  <c r="C336" i="4" l="1"/>
  <c r="D336" i="4" s="1"/>
  <c r="E336" i="4" s="1"/>
  <c r="B337" i="4"/>
  <c r="C337" i="4" l="1"/>
  <c r="D337" i="4" s="1"/>
  <c r="E337" i="4" s="1"/>
  <c r="B338" i="4"/>
  <c r="C338" i="4" l="1"/>
  <c r="D338" i="4" s="1"/>
  <c r="E338" i="4" s="1"/>
  <c r="B339" i="4"/>
  <c r="C339" i="4" l="1"/>
  <c r="D339" i="4" s="1"/>
  <c r="E339" i="4" s="1"/>
  <c r="B340" i="4"/>
  <c r="C340" i="4" l="1"/>
  <c r="D340" i="4" s="1"/>
  <c r="E340" i="4" s="1"/>
  <c r="B341" i="4"/>
  <c r="C341" i="4" l="1"/>
  <c r="D341" i="4" s="1"/>
  <c r="E341" i="4" s="1"/>
  <c r="B342" i="4"/>
  <c r="C342" i="4" l="1"/>
  <c r="D342" i="4" s="1"/>
  <c r="E342" i="4" s="1"/>
  <c r="B343" i="4"/>
  <c r="C343" i="4" l="1"/>
  <c r="D343" i="4" s="1"/>
  <c r="E343" i="4" s="1"/>
  <c r="B344" i="4"/>
  <c r="C344" i="4" l="1"/>
  <c r="D344" i="4" s="1"/>
  <c r="E344" i="4" s="1"/>
  <c r="B345" i="4"/>
  <c r="C345" i="4" l="1"/>
  <c r="D345" i="4" s="1"/>
  <c r="E345" i="4" s="1"/>
  <c r="B346" i="4"/>
  <c r="C346" i="4" l="1"/>
  <c r="D346" i="4" s="1"/>
  <c r="E346" i="4" s="1"/>
  <c r="B347" i="4"/>
  <c r="C347" i="4" l="1"/>
  <c r="D347" i="4" s="1"/>
  <c r="E347" i="4" s="1"/>
  <c r="B348" i="4"/>
  <c r="C348" i="4" l="1"/>
  <c r="D348" i="4" s="1"/>
  <c r="E348" i="4" s="1"/>
  <c r="B349" i="4"/>
  <c r="C349" i="4" l="1"/>
  <c r="D349" i="4" s="1"/>
  <c r="E349" i="4" s="1"/>
  <c r="B350" i="4"/>
  <c r="C350" i="4" l="1"/>
  <c r="D350" i="4" s="1"/>
  <c r="E350" i="4" s="1"/>
  <c r="B351" i="4"/>
  <c r="C351" i="4" l="1"/>
  <c r="D351" i="4" s="1"/>
  <c r="E351" i="4" s="1"/>
  <c r="B352" i="4"/>
  <c r="C352" i="4" l="1"/>
  <c r="D352" i="4" s="1"/>
  <c r="E352" i="4" s="1"/>
  <c r="B353" i="4"/>
  <c r="C353" i="4" l="1"/>
  <c r="D353" i="4" s="1"/>
  <c r="E353" i="4" s="1"/>
  <c r="B354" i="4"/>
  <c r="C354" i="4" l="1"/>
  <c r="D354" i="4" s="1"/>
  <c r="E354" i="4" s="1"/>
  <c r="B355" i="4"/>
  <c r="C355" i="4" l="1"/>
  <c r="D355" i="4" s="1"/>
  <c r="E355" i="4" s="1"/>
  <c r="B356" i="4"/>
  <c r="C356" i="4" l="1"/>
  <c r="D356" i="4" s="1"/>
  <c r="E356" i="4" s="1"/>
  <c r="B357" i="4"/>
  <c r="B358" i="4" l="1"/>
  <c r="C357" i="4"/>
  <c r="D357" i="4" s="1"/>
  <c r="E357" i="4" s="1"/>
  <c r="B359" i="4" l="1"/>
  <c r="C358" i="4"/>
  <c r="D358" i="4" s="1"/>
  <c r="E358" i="4" s="1"/>
  <c r="B360" i="4" l="1"/>
  <c r="C359" i="4"/>
  <c r="D359" i="4" s="1"/>
  <c r="E359" i="4" s="1"/>
  <c r="B361" i="4" l="1"/>
  <c r="C360" i="4"/>
  <c r="D360" i="4" s="1"/>
  <c r="E360" i="4" s="1"/>
  <c r="B362" i="4" l="1"/>
  <c r="C361" i="4"/>
  <c r="D361" i="4" s="1"/>
  <c r="E361" i="4" s="1"/>
  <c r="B363" i="4" l="1"/>
  <c r="C362" i="4"/>
  <c r="D362" i="4" s="1"/>
  <c r="E362" i="4" s="1"/>
  <c r="B364" i="4" l="1"/>
  <c r="C363" i="4"/>
  <c r="D363" i="4" s="1"/>
  <c r="E363" i="4" s="1"/>
  <c r="B365" i="4" l="1"/>
  <c r="C364" i="4"/>
  <c r="D364" i="4" s="1"/>
  <c r="E364" i="4" s="1"/>
  <c r="B366" i="4" l="1"/>
  <c r="C365" i="4"/>
  <c r="D365" i="4" s="1"/>
  <c r="E365" i="4" s="1"/>
  <c r="B367" i="4" l="1"/>
  <c r="C366" i="4"/>
  <c r="D366" i="4" s="1"/>
  <c r="E366" i="4" s="1"/>
  <c r="B368" i="4" l="1"/>
  <c r="C367" i="4"/>
  <c r="D367" i="4" s="1"/>
  <c r="E367" i="4" s="1"/>
  <c r="B369" i="4" l="1"/>
  <c r="C368" i="4"/>
  <c r="D368" i="4" s="1"/>
  <c r="E368" i="4" s="1"/>
  <c r="B370" i="4" l="1"/>
  <c r="C369" i="4"/>
  <c r="D369" i="4" s="1"/>
  <c r="E369" i="4" s="1"/>
  <c r="B371" i="4" l="1"/>
  <c r="C370" i="4"/>
  <c r="D370" i="4" s="1"/>
  <c r="E370" i="4" s="1"/>
  <c r="B372" i="4" l="1"/>
  <c r="C371" i="4"/>
  <c r="D371" i="4" s="1"/>
  <c r="E371" i="4" s="1"/>
  <c r="B373" i="4" l="1"/>
  <c r="C372" i="4"/>
  <c r="D372" i="4" s="1"/>
  <c r="E372" i="4" s="1"/>
  <c r="B374" i="4" l="1"/>
  <c r="C373" i="4"/>
  <c r="D373" i="4" s="1"/>
  <c r="E373" i="4" s="1"/>
  <c r="B375" i="4" l="1"/>
  <c r="C374" i="4"/>
  <c r="D374" i="4" s="1"/>
  <c r="E374" i="4" s="1"/>
  <c r="B376" i="4" l="1"/>
  <c r="C375" i="4"/>
  <c r="D375" i="4" s="1"/>
  <c r="E375" i="4" s="1"/>
  <c r="B377" i="4" l="1"/>
  <c r="C376" i="4"/>
  <c r="D376" i="4" s="1"/>
  <c r="E376" i="4" s="1"/>
  <c r="B378" i="4" l="1"/>
  <c r="C377" i="4"/>
  <c r="D377" i="4" s="1"/>
  <c r="E377" i="4" s="1"/>
  <c r="B379" i="4" l="1"/>
  <c r="C378" i="4"/>
  <c r="D378" i="4" s="1"/>
  <c r="E378" i="4" s="1"/>
  <c r="B380" i="4" l="1"/>
  <c r="C379" i="4"/>
  <c r="D379" i="4" s="1"/>
  <c r="E379" i="4" s="1"/>
  <c r="B381" i="4" l="1"/>
  <c r="C380" i="4"/>
  <c r="D380" i="4" s="1"/>
  <c r="E380" i="4" s="1"/>
  <c r="B382" i="4" l="1"/>
  <c r="C381" i="4"/>
  <c r="D381" i="4" s="1"/>
  <c r="E381" i="4" s="1"/>
  <c r="B383" i="4" l="1"/>
  <c r="C382" i="4"/>
  <c r="D382" i="4" s="1"/>
  <c r="E382" i="4" s="1"/>
  <c r="B384" i="4" l="1"/>
  <c r="C383" i="4"/>
  <c r="D383" i="4" s="1"/>
  <c r="E383" i="4" s="1"/>
  <c r="B385" i="4" l="1"/>
  <c r="C384" i="4"/>
  <c r="D384" i="4" s="1"/>
  <c r="E384" i="4" s="1"/>
  <c r="B386" i="4" l="1"/>
  <c r="C385" i="4"/>
  <c r="D385" i="4" s="1"/>
  <c r="E385" i="4" s="1"/>
  <c r="B387" i="4" l="1"/>
  <c r="C386" i="4"/>
  <c r="D386" i="4" s="1"/>
  <c r="E386" i="4" s="1"/>
  <c r="B388" i="4" l="1"/>
  <c r="C387" i="4"/>
  <c r="D387" i="4" s="1"/>
  <c r="E387" i="4" s="1"/>
  <c r="B389" i="4" l="1"/>
  <c r="C388" i="4"/>
  <c r="D388" i="4" s="1"/>
  <c r="E388" i="4" s="1"/>
  <c r="B390" i="4" l="1"/>
  <c r="C389" i="4"/>
  <c r="D389" i="4" s="1"/>
  <c r="E389" i="4" s="1"/>
  <c r="B391" i="4" l="1"/>
  <c r="C390" i="4"/>
  <c r="D390" i="4" s="1"/>
  <c r="E390" i="4" s="1"/>
  <c r="B392" i="4" l="1"/>
  <c r="C391" i="4"/>
  <c r="D391" i="4" s="1"/>
  <c r="E391" i="4" s="1"/>
  <c r="B393" i="4" l="1"/>
  <c r="C392" i="4"/>
  <c r="D392" i="4" s="1"/>
  <c r="E392" i="4" s="1"/>
  <c r="B394" i="4" l="1"/>
  <c r="C393" i="4"/>
  <c r="D393" i="4" s="1"/>
  <c r="E393" i="4" s="1"/>
  <c r="B395" i="4" l="1"/>
  <c r="C394" i="4"/>
  <c r="D394" i="4" s="1"/>
  <c r="E394" i="4" s="1"/>
  <c r="B396" i="4" l="1"/>
  <c r="C395" i="4"/>
  <c r="D395" i="4" s="1"/>
  <c r="E395" i="4" s="1"/>
  <c r="B397" i="4" l="1"/>
  <c r="C396" i="4"/>
  <c r="D396" i="4" s="1"/>
  <c r="E396" i="4" s="1"/>
  <c r="B398" i="4" l="1"/>
  <c r="C397" i="4"/>
  <c r="D397" i="4" s="1"/>
  <c r="E397" i="4" s="1"/>
  <c r="B399" i="4" l="1"/>
  <c r="C398" i="4"/>
  <c r="D398" i="4" s="1"/>
  <c r="E398" i="4" s="1"/>
  <c r="B400" i="4" l="1"/>
  <c r="C399" i="4"/>
  <c r="D399" i="4" s="1"/>
  <c r="E399" i="4" s="1"/>
  <c r="B401" i="4" l="1"/>
  <c r="C400" i="4"/>
  <c r="D400" i="4" s="1"/>
  <c r="E400" i="4" s="1"/>
  <c r="B402" i="4" l="1"/>
  <c r="C401" i="4"/>
  <c r="D401" i="4" s="1"/>
  <c r="E401" i="4" s="1"/>
  <c r="B403" i="4" l="1"/>
  <c r="C402" i="4"/>
  <c r="D402" i="4" s="1"/>
  <c r="E402" i="4" s="1"/>
  <c r="B404" i="4" l="1"/>
  <c r="C403" i="4"/>
  <c r="D403" i="4" s="1"/>
  <c r="E403" i="4" s="1"/>
  <c r="B405" i="4" l="1"/>
  <c r="C404" i="4"/>
  <c r="D404" i="4" s="1"/>
  <c r="E404" i="4" s="1"/>
  <c r="B406" i="4" l="1"/>
  <c r="C405" i="4"/>
  <c r="D405" i="4" s="1"/>
  <c r="E405" i="4" s="1"/>
  <c r="B407" i="4" l="1"/>
  <c r="C406" i="4"/>
  <c r="D406" i="4" s="1"/>
  <c r="E406" i="4" s="1"/>
  <c r="B408" i="4" l="1"/>
  <c r="C407" i="4"/>
  <c r="D407" i="4" s="1"/>
  <c r="E407" i="4" s="1"/>
  <c r="B409" i="4" l="1"/>
  <c r="C408" i="4"/>
  <c r="D408" i="4" s="1"/>
  <c r="E408" i="4" s="1"/>
  <c r="B410" i="4" l="1"/>
  <c r="C409" i="4"/>
  <c r="D409" i="4" s="1"/>
  <c r="E409" i="4" s="1"/>
  <c r="B411" i="4" l="1"/>
  <c r="C410" i="4"/>
  <c r="D410" i="4" s="1"/>
  <c r="E410" i="4" s="1"/>
  <c r="B412" i="4" l="1"/>
  <c r="C411" i="4"/>
  <c r="D411" i="4" s="1"/>
  <c r="E411" i="4" s="1"/>
  <c r="B413" i="4" l="1"/>
  <c r="C412" i="4"/>
  <c r="D412" i="4" s="1"/>
  <c r="E412" i="4" s="1"/>
  <c r="B414" i="4" l="1"/>
  <c r="C413" i="4"/>
  <c r="D413" i="4" s="1"/>
  <c r="E413" i="4" s="1"/>
  <c r="B415" i="4" l="1"/>
  <c r="C414" i="4"/>
  <c r="D414" i="4" s="1"/>
  <c r="E414" i="4" s="1"/>
  <c r="B416" i="4" l="1"/>
  <c r="C415" i="4"/>
  <c r="D415" i="4" s="1"/>
  <c r="E415" i="4" s="1"/>
  <c r="B417" i="4" l="1"/>
  <c r="C416" i="4"/>
  <c r="D416" i="4" s="1"/>
  <c r="E416" i="4" s="1"/>
  <c r="B418" i="4" l="1"/>
  <c r="C417" i="4"/>
  <c r="D417" i="4" s="1"/>
  <c r="E417" i="4" s="1"/>
  <c r="B419" i="4" l="1"/>
  <c r="C418" i="4"/>
  <c r="D418" i="4" s="1"/>
  <c r="E418" i="4" s="1"/>
  <c r="B420" i="4" l="1"/>
  <c r="C419" i="4"/>
  <c r="D419" i="4" s="1"/>
  <c r="E419" i="4" s="1"/>
  <c r="B421" i="4" l="1"/>
  <c r="C420" i="4"/>
  <c r="D420" i="4" s="1"/>
  <c r="E420" i="4" s="1"/>
  <c r="B422" i="4" l="1"/>
  <c r="C421" i="4"/>
  <c r="D421" i="4" s="1"/>
  <c r="E421" i="4" s="1"/>
  <c r="B423" i="4" l="1"/>
  <c r="C422" i="4"/>
  <c r="D422" i="4" s="1"/>
  <c r="E422" i="4" s="1"/>
  <c r="B424" i="4" l="1"/>
  <c r="C423" i="4"/>
  <c r="D423" i="4" s="1"/>
  <c r="E423" i="4" s="1"/>
  <c r="B425" i="4" l="1"/>
  <c r="C424" i="4"/>
  <c r="D424" i="4" s="1"/>
  <c r="E424" i="4" s="1"/>
  <c r="B426" i="4" l="1"/>
  <c r="C425" i="4"/>
  <c r="D425" i="4" s="1"/>
  <c r="E425" i="4" s="1"/>
  <c r="B427" i="4" l="1"/>
  <c r="C426" i="4"/>
  <c r="D426" i="4" s="1"/>
  <c r="E426" i="4" s="1"/>
  <c r="B428" i="4" l="1"/>
  <c r="C427" i="4"/>
  <c r="D427" i="4" s="1"/>
  <c r="E427" i="4" s="1"/>
  <c r="B429" i="4" l="1"/>
  <c r="C428" i="4"/>
  <c r="D428" i="4" s="1"/>
  <c r="E428" i="4" s="1"/>
  <c r="B430" i="4" l="1"/>
  <c r="C429" i="4"/>
  <c r="D429" i="4" s="1"/>
  <c r="E429" i="4" s="1"/>
  <c r="B431" i="4" l="1"/>
  <c r="C430" i="4"/>
  <c r="D430" i="4" s="1"/>
  <c r="E430" i="4" s="1"/>
  <c r="B432" i="4" l="1"/>
  <c r="C431" i="4"/>
  <c r="D431" i="4" s="1"/>
  <c r="E431" i="4" s="1"/>
  <c r="B433" i="4" l="1"/>
  <c r="C432" i="4"/>
  <c r="D432" i="4" s="1"/>
  <c r="E432" i="4" s="1"/>
  <c r="B434" i="4" l="1"/>
  <c r="C433" i="4"/>
  <c r="D433" i="4" s="1"/>
  <c r="E433" i="4" s="1"/>
  <c r="B435" i="4" l="1"/>
  <c r="C434" i="4"/>
  <c r="D434" i="4" s="1"/>
  <c r="E434" i="4" s="1"/>
  <c r="B436" i="4" l="1"/>
  <c r="C435" i="4"/>
  <c r="D435" i="4" s="1"/>
  <c r="E435" i="4" s="1"/>
  <c r="B437" i="4" l="1"/>
  <c r="C436" i="4"/>
  <c r="D436" i="4" s="1"/>
  <c r="E436" i="4" s="1"/>
  <c r="B438" i="4" l="1"/>
  <c r="C437" i="4"/>
  <c r="D437" i="4" s="1"/>
  <c r="E437" i="4" s="1"/>
  <c r="B439" i="4" l="1"/>
  <c r="C438" i="4"/>
  <c r="D438" i="4" s="1"/>
  <c r="E438" i="4" s="1"/>
  <c r="B440" i="4" l="1"/>
  <c r="C439" i="4"/>
  <c r="D439" i="4" s="1"/>
  <c r="E439" i="4" s="1"/>
  <c r="B441" i="4" l="1"/>
  <c r="C440" i="4"/>
  <c r="D440" i="4" s="1"/>
  <c r="E440" i="4" s="1"/>
  <c r="B442" i="4" l="1"/>
  <c r="C441" i="4"/>
  <c r="D441" i="4" s="1"/>
  <c r="E441" i="4" s="1"/>
  <c r="B443" i="4" l="1"/>
  <c r="C442" i="4"/>
  <c r="D442" i="4" s="1"/>
  <c r="E442" i="4" s="1"/>
  <c r="B444" i="4" l="1"/>
  <c r="C443" i="4"/>
  <c r="D443" i="4" s="1"/>
  <c r="E443" i="4" s="1"/>
  <c r="B445" i="4" l="1"/>
  <c r="C444" i="4"/>
  <c r="D444" i="4" s="1"/>
  <c r="E444" i="4" s="1"/>
  <c r="B446" i="4" l="1"/>
  <c r="C445" i="4"/>
  <c r="D445" i="4" s="1"/>
  <c r="E445" i="4" s="1"/>
  <c r="B447" i="4" l="1"/>
  <c r="C446" i="4"/>
  <c r="D446" i="4" s="1"/>
  <c r="E446" i="4" s="1"/>
  <c r="B448" i="4" l="1"/>
  <c r="C447" i="4"/>
  <c r="D447" i="4" s="1"/>
  <c r="E447" i="4" s="1"/>
  <c r="B449" i="4" l="1"/>
  <c r="C448" i="4"/>
  <c r="D448" i="4" s="1"/>
  <c r="E448" i="4" s="1"/>
  <c r="B450" i="4" l="1"/>
  <c r="C449" i="4"/>
  <c r="D449" i="4" s="1"/>
  <c r="E449" i="4" s="1"/>
  <c r="B451" i="4" l="1"/>
  <c r="C450" i="4"/>
  <c r="D450" i="4" s="1"/>
  <c r="E450" i="4" s="1"/>
  <c r="B452" i="4" l="1"/>
  <c r="C451" i="4"/>
  <c r="D451" i="4" s="1"/>
  <c r="E451" i="4" s="1"/>
  <c r="B453" i="4" l="1"/>
  <c r="C452" i="4"/>
  <c r="D452" i="4" s="1"/>
  <c r="E452" i="4" s="1"/>
  <c r="B454" i="4" l="1"/>
  <c r="C453" i="4"/>
  <c r="D453" i="4" s="1"/>
  <c r="E453" i="4" s="1"/>
  <c r="B455" i="4" l="1"/>
  <c r="C454" i="4"/>
  <c r="D454" i="4" s="1"/>
  <c r="E454" i="4" s="1"/>
  <c r="B456" i="4" l="1"/>
  <c r="C455" i="4"/>
  <c r="D455" i="4" s="1"/>
  <c r="E455" i="4" s="1"/>
  <c r="B457" i="4" l="1"/>
  <c r="C456" i="4"/>
  <c r="D456" i="4" s="1"/>
  <c r="E456" i="4" s="1"/>
  <c r="B458" i="4" l="1"/>
  <c r="C457" i="4"/>
  <c r="D457" i="4" s="1"/>
  <c r="E457" i="4" s="1"/>
  <c r="B459" i="4" l="1"/>
  <c r="C458" i="4"/>
  <c r="D458" i="4" s="1"/>
  <c r="E458" i="4" s="1"/>
  <c r="B460" i="4" l="1"/>
  <c r="C459" i="4"/>
  <c r="D459" i="4" s="1"/>
  <c r="E459" i="4" s="1"/>
  <c r="B461" i="4" l="1"/>
  <c r="C460" i="4"/>
  <c r="D460" i="4" s="1"/>
  <c r="E460" i="4" s="1"/>
  <c r="B462" i="4" l="1"/>
  <c r="C461" i="4"/>
  <c r="D461" i="4" s="1"/>
  <c r="E461" i="4" s="1"/>
  <c r="B463" i="4" l="1"/>
  <c r="C462" i="4"/>
  <c r="D462" i="4" s="1"/>
  <c r="E462" i="4" s="1"/>
  <c r="B464" i="4" l="1"/>
  <c r="C463" i="4"/>
  <c r="D463" i="4" s="1"/>
  <c r="E463" i="4" s="1"/>
  <c r="B465" i="4" l="1"/>
  <c r="C464" i="4"/>
  <c r="D464" i="4" s="1"/>
  <c r="E464" i="4" s="1"/>
  <c r="B466" i="4" l="1"/>
  <c r="C465" i="4"/>
  <c r="D465" i="4" s="1"/>
  <c r="E465" i="4" s="1"/>
  <c r="B467" i="4" l="1"/>
  <c r="C466" i="4"/>
  <c r="D466" i="4" s="1"/>
  <c r="E466" i="4" s="1"/>
  <c r="B468" i="4" l="1"/>
  <c r="C467" i="4"/>
  <c r="D467" i="4" s="1"/>
  <c r="E467" i="4" s="1"/>
  <c r="B469" i="4" l="1"/>
  <c r="C468" i="4"/>
  <c r="D468" i="4" s="1"/>
  <c r="E468" i="4" s="1"/>
  <c r="B470" i="4" l="1"/>
  <c r="C469" i="4"/>
  <c r="D469" i="4" s="1"/>
  <c r="E469" i="4" s="1"/>
  <c r="B471" i="4" l="1"/>
  <c r="C470" i="4"/>
  <c r="D470" i="4" s="1"/>
  <c r="E470" i="4" s="1"/>
  <c r="B472" i="4" l="1"/>
  <c r="C471" i="4"/>
  <c r="D471" i="4" s="1"/>
  <c r="E471" i="4" s="1"/>
  <c r="B473" i="4" l="1"/>
  <c r="C472" i="4"/>
  <c r="D472" i="4" s="1"/>
  <c r="E472" i="4" s="1"/>
  <c r="B474" i="4" l="1"/>
  <c r="C473" i="4"/>
  <c r="D473" i="4" s="1"/>
  <c r="E473" i="4" s="1"/>
  <c r="B475" i="4" l="1"/>
  <c r="C474" i="4"/>
  <c r="D474" i="4" s="1"/>
  <c r="E474" i="4" s="1"/>
  <c r="B476" i="4" l="1"/>
  <c r="C475" i="4"/>
  <c r="D475" i="4" s="1"/>
  <c r="E475" i="4" s="1"/>
  <c r="B477" i="4" l="1"/>
  <c r="C476" i="4"/>
  <c r="D476" i="4" s="1"/>
  <c r="E476" i="4" s="1"/>
  <c r="B478" i="4" l="1"/>
  <c r="C477" i="4"/>
  <c r="D477" i="4" s="1"/>
  <c r="E477" i="4" s="1"/>
  <c r="B479" i="4" l="1"/>
  <c r="C478" i="4"/>
  <c r="D478" i="4" s="1"/>
  <c r="E478" i="4" s="1"/>
  <c r="B480" i="4" l="1"/>
  <c r="C479" i="4"/>
  <c r="D479" i="4" s="1"/>
  <c r="E479" i="4" s="1"/>
  <c r="B481" i="4" l="1"/>
  <c r="C480" i="4"/>
  <c r="D480" i="4" s="1"/>
  <c r="E480" i="4" s="1"/>
  <c r="B482" i="4" l="1"/>
  <c r="C481" i="4"/>
  <c r="D481" i="4" s="1"/>
  <c r="E481" i="4" s="1"/>
  <c r="B483" i="4" l="1"/>
  <c r="C482" i="4"/>
  <c r="D482" i="4" s="1"/>
  <c r="E482" i="4" s="1"/>
  <c r="B484" i="4" l="1"/>
  <c r="C483" i="4"/>
  <c r="D483" i="4" s="1"/>
  <c r="E483" i="4" s="1"/>
  <c r="B485" i="4" l="1"/>
  <c r="C484" i="4"/>
  <c r="D484" i="4" s="1"/>
  <c r="E484" i="4" s="1"/>
  <c r="B486" i="4" l="1"/>
  <c r="C485" i="4"/>
  <c r="D485" i="4" s="1"/>
  <c r="E485" i="4" s="1"/>
  <c r="B487" i="4" l="1"/>
  <c r="C486" i="4"/>
  <c r="D486" i="4" s="1"/>
  <c r="E486" i="4" s="1"/>
  <c r="B488" i="4" l="1"/>
  <c r="C487" i="4"/>
  <c r="D487" i="4" s="1"/>
  <c r="E487" i="4" s="1"/>
  <c r="B489" i="4" l="1"/>
  <c r="C488" i="4"/>
  <c r="D488" i="4" s="1"/>
  <c r="E488" i="4" s="1"/>
  <c r="B490" i="4" l="1"/>
  <c r="C489" i="4"/>
  <c r="D489" i="4" s="1"/>
  <c r="E489" i="4" s="1"/>
  <c r="B491" i="4" l="1"/>
  <c r="C490" i="4"/>
  <c r="D490" i="4" s="1"/>
  <c r="E490" i="4" s="1"/>
  <c r="B492" i="4" l="1"/>
  <c r="C491" i="4"/>
  <c r="D491" i="4" s="1"/>
  <c r="E491" i="4" s="1"/>
  <c r="B493" i="4" l="1"/>
  <c r="C492" i="4"/>
  <c r="D492" i="4" s="1"/>
  <c r="E492" i="4" s="1"/>
  <c r="B494" i="4" l="1"/>
  <c r="C493" i="4"/>
  <c r="D493" i="4" s="1"/>
  <c r="E493" i="4" s="1"/>
  <c r="B495" i="4" l="1"/>
  <c r="C494" i="4"/>
  <c r="D494" i="4" s="1"/>
  <c r="E494" i="4" s="1"/>
  <c r="B496" i="4" l="1"/>
  <c r="C495" i="4"/>
  <c r="D495" i="4" s="1"/>
  <c r="E495" i="4" s="1"/>
  <c r="B497" i="4" l="1"/>
  <c r="C496" i="4"/>
  <c r="D496" i="4" s="1"/>
  <c r="E496" i="4" s="1"/>
  <c r="B498" i="4" l="1"/>
  <c r="C497" i="4"/>
  <c r="D497" i="4" s="1"/>
  <c r="E497" i="4" s="1"/>
  <c r="B499" i="4" l="1"/>
  <c r="C498" i="4"/>
  <c r="D498" i="4" s="1"/>
  <c r="E498" i="4" s="1"/>
  <c r="B500" i="4" l="1"/>
  <c r="C499" i="4"/>
  <c r="D499" i="4" s="1"/>
  <c r="E499" i="4" s="1"/>
  <c r="B501" i="4" l="1"/>
  <c r="C500" i="4"/>
  <c r="D500" i="4" s="1"/>
  <c r="E500" i="4" s="1"/>
  <c r="B502" i="4" l="1"/>
  <c r="C501" i="4"/>
  <c r="D501" i="4" s="1"/>
  <c r="E501" i="4" s="1"/>
  <c r="B503" i="4" l="1"/>
  <c r="C502" i="4"/>
  <c r="D502" i="4" s="1"/>
  <c r="E502" i="4" s="1"/>
  <c r="B504" i="4" l="1"/>
  <c r="C503" i="4"/>
  <c r="D503" i="4" s="1"/>
  <c r="E503" i="4" s="1"/>
  <c r="B505" i="4" l="1"/>
  <c r="C504" i="4"/>
  <c r="D504" i="4" s="1"/>
  <c r="E504" i="4" s="1"/>
  <c r="B506" i="4" l="1"/>
  <c r="C505" i="4"/>
  <c r="D505" i="4" s="1"/>
  <c r="E505" i="4" s="1"/>
  <c r="B507" i="4" l="1"/>
  <c r="C506" i="4"/>
  <c r="D506" i="4" s="1"/>
  <c r="E506" i="4" s="1"/>
  <c r="B508" i="4" l="1"/>
  <c r="C507" i="4"/>
  <c r="D507" i="4" s="1"/>
  <c r="E507" i="4" s="1"/>
  <c r="B509" i="4" l="1"/>
  <c r="C508" i="4"/>
  <c r="D508" i="4" s="1"/>
  <c r="E508" i="4" s="1"/>
  <c r="B510" i="4" l="1"/>
  <c r="C509" i="4"/>
  <c r="D509" i="4" s="1"/>
  <c r="E509" i="4" s="1"/>
  <c r="B511" i="4" l="1"/>
  <c r="C510" i="4"/>
  <c r="D510" i="4" s="1"/>
  <c r="E510" i="4" s="1"/>
  <c r="B512" i="4" l="1"/>
  <c r="C511" i="4"/>
  <c r="D511" i="4" s="1"/>
  <c r="E511" i="4" s="1"/>
  <c r="B513" i="4" l="1"/>
  <c r="C512" i="4"/>
  <c r="D512" i="4" s="1"/>
  <c r="E512" i="4" s="1"/>
  <c r="B514" i="4" l="1"/>
  <c r="C513" i="4"/>
  <c r="D513" i="4" s="1"/>
  <c r="E513" i="4" s="1"/>
  <c r="B515" i="4" l="1"/>
  <c r="C514" i="4"/>
  <c r="D514" i="4" s="1"/>
  <c r="E514" i="4" s="1"/>
  <c r="B516" i="4" l="1"/>
  <c r="C515" i="4"/>
  <c r="D515" i="4" s="1"/>
  <c r="E515" i="4" s="1"/>
  <c r="B517" i="4" l="1"/>
  <c r="C516" i="4"/>
  <c r="D516" i="4" s="1"/>
  <c r="E516" i="4" s="1"/>
  <c r="B518" i="4" l="1"/>
  <c r="C517" i="4"/>
  <c r="D517" i="4" s="1"/>
  <c r="E517" i="4" s="1"/>
  <c r="B519" i="4" l="1"/>
  <c r="C518" i="4"/>
  <c r="D518" i="4" s="1"/>
  <c r="E518" i="4" s="1"/>
  <c r="B520" i="4" l="1"/>
  <c r="C519" i="4"/>
  <c r="D519" i="4" s="1"/>
  <c r="E519" i="4" s="1"/>
  <c r="B521" i="4" l="1"/>
  <c r="C520" i="4"/>
  <c r="D520" i="4" s="1"/>
  <c r="E520" i="4" s="1"/>
  <c r="B522" i="4" l="1"/>
  <c r="C521" i="4"/>
  <c r="D521" i="4" s="1"/>
  <c r="E521" i="4" s="1"/>
  <c r="B523" i="4" l="1"/>
  <c r="C522" i="4"/>
  <c r="D522" i="4" s="1"/>
  <c r="E522" i="4" s="1"/>
  <c r="B524" i="4" l="1"/>
  <c r="C523" i="4"/>
  <c r="D523" i="4" s="1"/>
  <c r="E523" i="4" s="1"/>
  <c r="B525" i="4" l="1"/>
  <c r="C524" i="4"/>
  <c r="D524" i="4" s="1"/>
  <c r="E524" i="4" s="1"/>
  <c r="B526" i="4" l="1"/>
  <c r="C525" i="4"/>
  <c r="D525" i="4" s="1"/>
  <c r="E525" i="4" s="1"/>
  <c r="B527" i="4" l="1"/>
  <c r="C526" i="4"/>
  <c r="D526" i="4" s="1"/>
  <c r="E526" i="4" s="1"/>
  <c r="B528" i="4" l="1"/>
  <c r="C527" i="4"/>
  <c r="D527" i="4" s="1"/>
  <c r="E527" i="4" s="1"/>
  <c r="B529" i="4" l="1"/>
  <c r="C528" i="4"/>
  <c r="D528" i="4" s="1"/>
  <c r="E528" i="4" s="1"/>
  <c r="B530" i="4" l="1"/>
  <c r="C529" i="4"/>
  <c r="D529" i="4" s="1"/>
  <c r="E529" i="4" s="1"/>
  <c r="B531" i="4" l="1"/>
  <c r="C530" i="4"/>
  <c r="D530" i="4" s="1"/>
  <c r="E530" i="4" s="1"/>
  <c r="B532" i="4" l="1"/>
  <c r="C531" i="4"/>
  <c r="D531" i="4" s="1"/>
  <c r="E531" i="4" s="1"/>
  <c r="B533" i="4" l="1"/>
  <c r="C532" i="4"/>
  <c r="D532" i="4" s="1"/>
  <c r="E532" i="4" s="1"/>
  <c r="B534" i="4" l="1"/>
  <c r="C533" i="4"/>
  <c r="D533" i="4" s="1"/>
  <c r="E533" i="4" s="1"/>
  <c r="B535" i="4" l="1"/>
  <c r="C534" i="4"/>
  <c r="D534" i="4" s="1"/>
  <c r="E534" i="4" s="1"/>
  <c r="B536" i="4" l="1"/>
  <c r="C535" i="4"/>
  <c r="D535" i="4" s="1"/>
  <c r="E535" i="4" s="1"/>
  <c r="B537" i="4" l="1"/>
  <c r="C536" i="4"/>
  <c r="D536" i="4" s="1"/>
  <c r="E536" i="4" s="1"/>
  <c r="B538" i="4" l="1"/>
  <c r="C537" i="4"/>
  <c r="D537" i="4" s="1"/>
  <c r="E537" i="4" s="1"/>
  <c r="B539" i="4" l="1"/>
  <c r="C538" i="4"/>
  <c r="D538" i="4" s="1"/>
  <c r="E538" i="4" s="1"/>
  <c r="B540" i="4" l="1"/>
  <c r="C539" i="4"/>
  <c r="D539" i="4" s="1"/>
  <c r="E539" i="4" s="1"/>
  <c r="B541" i="4" l="1"/>
  <c r="C540" i="4"/>
  <c r="D540" i="4" s="1"/>
  <c r="E540" i="4" s="1"/>
  <c r="B542" i="4" l="1"/>
  <c r="C541" i="4"/>
  <c r="D541" i="4" s="1"/>
  <c r="E541" i="4" s="1"/>
  <c r="B543" i="4" l="1"/>
  <c r="C542" i="4"/>
  <c r="D542" i="4" s="1"/>
  <c r="E542" i="4" s="1"/>
  <c r="B544" i="4" l="1"/>
  <c r="C543" i="4"/>
  <c r="D543" i="4" s="1"/>
  <c r="E543" i="4" s="1"/>
  <c r="C544" i="4" l="1"/>
  <c r="D544" i="4" s="1"/>
  <c r="E544" i="4" s="1"/>
  <c r="B545" i="4"/>
  <c r="C545" i="4" l="1"/>
  <c r="D545" i="4" s="1"/>
  <c r="E545" i="4" s="1"/>
  <c r="B546" i="4"/>
  <c r="C546" i="4" l="1"/>
  <c r="D546" i="4" s="1"/>
  <c r="E546" i="4" s="1"/>
  <c r="B547" i="4"/>
  <c r="C547" i="4" l="1"/>
  <c r="D547" i="4" s="1"/>
  <c r="E547" i="4" s="1"/>
  <c r="B548" i="4"/>
  <c r="C548" i="4" l="1"/>
  <c r="D548" i="4" s="1"/>
  <c r="E548" i="4" s="1"/>
  <c r="B549" i="4"/>
  <c r="C549" i="4" l="1"/>
  <c r="D549" i="4" s="1"/>
  <c r="E549" i="4" s="1"/>
  <c r="B550" i="4"/>
  <c r="C550" i="4" l="1"/>
  <c r="D550" i="4" s="1"/>
  <c r="E550" i="4" s="1"/>
  <c r="B551" i="4"/>
  <c r="C551" i="4" l="1"/>
  <c r="D551" i="4" s="1"/>
  <c r="E551" i="4" s="1"/>
  <c r="B552" i="4"/>
  <c r="C552" i="4" l="1"/>
  <c r="D552" i="4" s="1"/>
  <c r="E552" i="4" s="1"/>
  <c r="B553" i="4"/>
  <c r="C553" i="4" l="1"/>
  <c r="D553" i="4" s="1"/>
  <c r="E553" i="4" s="1"/>
  <c r="B554" i="4"/>
  <c r="C554" i="4" l="1"/>
  <c r="D554" i="4" s="1"/>
  <c r="E554" i="4" s="1"/>
  <c r="B555" i="4"/>
  <c r="C555" i="4" l="1"/>
  <c r="D555" i="4" s="1"/>
  <c r="E555" i="4" s="1"/>
  <c r="B556" i="4"/>
  <c r="C556" i="4" l="1"/>
  <c r="D556" i="4" s="1"/>
  <c r="E556" i="4" s="1"/>
  <c r="B557" i="4"/>
  <c r="C557" i="4" l="1"/>
  <c r="D557" i="4" s="1"/>
  <c r="E557" i="4" s="1"/>
  <c r="B558" i="4"/>
  <c r="C558" i="4" l="1"/>
  <c r="D558" i="4" s="1"/>
  <c r="E558" i="4" s="1"/>
  <c r="B559" i="4"/>
  <c r="C559" i="4" l="1"/>
  <c r="D559" i="4" s="1"/>
  <c r="E559" i="4" s="1"/>
  <c r="B560" i="4"/>
  <c r="C560" i="4" l="1"/>
  <c r="D560" i="4" s="1"/>
  <c r="E560" i="4" s="1"/>
  <c r="B561" i="4"/>
  <c r="C561" i="4" l="1"/>
  <c r="D561" i="4" s="1"/>
  <c r="E561" i="4" s="1"/>
  <c r="B562" i="4"/>
  <c r="C562" i="4" l="1"/>
  <c r="D562" i="4" s="1"/>
  <c r="E562" i="4" s="1"/>
  <c r="B563" i="4"/>
  <c r="C563" i="4" l="1"/>
  <c r="D563" i="4" s="1"/>
  <c r="E563" i="4" s="1"/>
  <c r="B564" i="4"/>
  <c r="C564" i="4" l="1"/>
  <c r="D564" i="4" s="1"/>
  <c r="E564" i="4" s="1"/>
  <c r="B565" i="4"/>
  <c r="C565" i="4" l="1"/>
  <c r="D565" i="4" s="1"/>
  <c r="E565" i="4" s="1"/>
  <c r="B566" i="4"/>
  <c r="C566" i="4" l="1"/>
  <c r="D566" i="4" s="1"/>
  <c r="E566" i="4" s="1"/>
  <c r="B567" i="4"/>
  <c r="C567" i="4" l="1"/>
  <c r="D567" i="4" s="1"/>
  <c r="E567" i="4" s="1"/>
  <c r="B568" i="4"/>
  <c r="C568" i="4" l="1"/>
  <c r="D568" i="4" s="1"/>
  <c r="E568" i="4" s="1"/>
  <c r="B569" i="4"/>
  <c r="C569" i="4" l="1"/>
  <c r="D569" i="4" s="1"/>
  <c r="E569" i="4" s="1"/>
  <c r="B570" i="4"/>
  <c r="C570" i="4" l="1"/>
  <c r="D570" i="4" s="1"/>
  <c r="E570" i="4" s="1"/>
  <c r="B571" i="4"/>
  <c r="C571" i="4" l="1"/>
  <c r="D571" i="4" s="1"/>
  <c r="E571" i="4" s="1"/>
  <c r="B572" i="4"/>
  <c r="C572" i="4" l="1"/>
  <c r="D572" i="4" s="1"/>
  <c r="E572" i="4" s="1"/>
  <c r="B573" i="4"/>
  <c r="C573" i="4" l="1"/>
  <c r="D573" i="4" s="1"/>
  <c r="E573" i="4" s="1"/>
  <c r="B574" i="4"/>
  <c r="C574" i="4" l="1"/>
  <c r="D574" i="4" s="1"/>
  <c r="E574" i="4" s="1"/>
  <c r="B575" i="4"/>
  <c r="C575" i="4" l="1"/>
  <c r="D575" i="4" s="1"/>
  <c r="E575" i="4" s="1"/>
  <c r="B576" i="4"/>
  <c r="C576" i="4" l="1"/>
  <c r="D576" i="4" s="1"/>
  <c r="E576" i="4" s="1"/>
  <c r="B577" i="4"/>
  <c r="C577" i="4" l="1"/>
  <c r="D577" i="4" s="1"/>
  <c r="E577" i="4" s="1"/>
  <c r="B578" i="4"/>
  <c r="C578" i="4" l="1"/>
  <c r="D578" i="4" s="1"/>
  <c r="E578" i="4" s="1"/>
  <c r="B579" i="4"/>
  <c r="C579" i="4" l="1"/>
  <c r="D579" i="4" s="1"/>
  <c r="E579" i="4" s="1"/>
  <c r="B580" i="4"/>
  <c r="C580" i="4" l="1"/>
  <c r="D580" i="4" s="1"/>
  <c r="E580" i="4" s="1"/>
  <c r="B581" i="4"/>
  <c r="C581" i="4" l="1"/>
  <c r="D581" i="4" s="1"/>
  <c r="E581" i="4" s="1"/>
  <c r="B582" i="4"/>
  <c r="C582" i="4" l="1"/>
  <c r="D582" i="4" s="1"/>
  <c r="E582" i="4" s="1"/>
  <c r="B583" i="4"/>
  <c r="C583" i="4" l="1"/>
  <c r="D583" i="4" s="1"/>
  <c r="E583" i="4" s="1"/>
  <c r="B584" i="4"/>
  <c r="C584" i="4" l="1"/>
  <c r="D584" i="4" s="1"/>
  <c r="E584" i="4" s="1"/>
  <c r="B585" i="4"/>
  <c r="C585" i="4" l="1"/>
  <c r="D585" i="4" s="1"/>
  <c r="E585" i="4" s="1"/>
  <c r="B586" i="4"/>
  <c r="C586" i="4" l="1"/>
  <c r="D586" i="4" s="1"/>
  <c r="E586" i="4" s="1"/>
  <c r="B587" i="4"/>
  <c r="C587" i="4" l="1"/>
  <c r="D587" i="4" s="1"/>
  <c r="E587" i="4" s="1"/>
  <c r="B588" i="4"/>
  <c r="C588" i="4" l="1"/>
  <c r="D588" i="4" s="1"/>
  <c r="E588" i="4" s="1"/>
  <c r="B589" i="4"/>
  <c r="C589" i="4" l="1"/>
  <c r="D589" i="4" s="1"/>
  <c r="E589" i="4" s="1"/>
  <c r="B590" i="4"/>
  <c r="C590" i="4" l="1"/>
  <c r="D590" i="4" s="1"/>
  <c r="E590" i="4" s="1"/>
  <c r="B591" i="4"/>
  <c r="C591" i="4" l="1"/>
  <c r="D591" i="4" s="1"/>
  <c r="E591" i="4" s="1"/>
  <c r="B592" i="4"/>
  <c r="C592" i="4" l="1"/>
  <c r="D592" i="4" s="1"/>
  <c r="E592" i="4" s="1"/>
  <c r="B593" i="4"/>
  <c r="C593" i="4" l="1"/>
  <c r="D593" i="4" s="1"/>
  <c r="E593" i="4" s="1"/>
  <c r="B594" i="4"/>
  <c r="C594" i="4" l="1"/>
  <c r="D594" i="4" s="1"/>
  <c r="E594" i="4" s="1"/>
  <c r="B595" i="4"/>
  <c r="C595" i="4" l="1"/>
  <c r="D595" i="4" s="1"/>
  <c r="E595" i="4" s="1"/>
  <c r="B596" i="4"/>
  <c r="C596" i="4" l="1"/>
  <c r="D596" i="4" s="1"/>
  <c r="E596" i="4" s="1"/>
  <c r="B597" i="4"/>
  <c r="C597" i="4" l="1"/>
  <c r="D597" i="4" s="1"/>
  <c r="E597" i="4" s="1"/>
  <c r="B598" i="4"/>
  <c r="C598" i="4" l="1"/>
  <c r="D598" i="4" s="1"/>
  <c r="E598" i="4" s="1"/>
  <c r="B599" i="4"/>
  <c r="C599" i="4" l="1"/>
  <c r="D599" i="4" s="1"/>
  <c r="E599" i="4" s="1"/>
  <c r="B600" i="4"/>
  <c r="C600" i="4" l="1"/>
  <c r="D600" i="4" s="1"/>
  <c r="E600" i="4" s="1"/>
  <c r="B601" i="4"/>
  <c r="C601" i="4" l="1"/>
  <c r="D601" i="4" s="1"/>
  <c r="E601" i="4" s="1"/>
  <c r="B602" i="4"/>
  <c r="C602" i="4" l="1"/>
  <c r="D602" i="4" s="1"/>
  <c r="E602" i="4" s="1"/>
  <c r="B603" i="4"/>
  <c r="C603" i="4" l="1"/>
  <c r="D603" i="4" s="1"/>
  <c r="E603" i="4" s="1"/>
  <c r="B604" i="4"/>
  <c r="C604" i="4" l="1"/>
  <c r="D604" i="4" s="1"/>
  <c r="E604" i="4" s="1"/>
  <c r="B605" i="4"/>
  <c r="C605" i="4" l="1"/>
  <c r="D605" i="4" s="1"/>
  <c r="E605" i="4" s="1"/>
  <c r="B606" i="4"/>
  <c r="C606" i="4" l="1"/>
  <c r="D606" i="4" s="1"/>
  <c r="E606" i="4" s="1"/>
  <c r="B607" i="4"/>
  <c r="C607" i="4" l="1"/>
  <c r="D607" i="4" s="1"/>
  <c r="E607" i="4" s="1"/>
  <c r="B608" i="4"/>
  <c r="C608" i="4" l="1"/>
  <c r="D608" i="4" s="1"/>
  <c r="E608" i="4" s="1"/>
  <c r="B609" i="4"/>
  <c r="C609" i="4" l="1"/>
  <c r="D609" i="4" s="1"/>
  <c r="E609" i="4" s="1"/>
  <c r="B610" i="4"/>
  <c r="C610" i="4" l="1"/>
  <c r="D610" i="4" s="1"/>
  <c r="E610" i="4" s="1"/>
  <c r="B611" i="4"/>
  <c r="C611" i="4" l="1"/>
  <c r="D611" i="4" s="1"/>
  <c r="E611" i="4" s="1"/>
  <c r="B612" i="4"/>
  <c r="C612" i="4" l="1"/>
  <c r="D612" i="4" s="1"/>
  <c r="E612" i="4" s="1"/>
  <c r="B613" i="4"/>
  <c r="C613" i="4" l="1"/>
  <c r="D613" i="4" s="1"/>
  <c r="E613" i="4" s="1"/>
  <c r="B614" i="4"/>
  <c r="C614" i="4" l="1"/>
  <c r="D614" i="4" s="1"/>
  <c r="E614" i="4" s="1"/>
  <c r="B615" i="4"/>
  <c r="C615" i="4" l="1"/>
  <c r="D615" i="4" s="1"/>
  <c r="E615" i="4" s="1"/>
  <c r="B616" i="4"/>
  <c r="C616" i="4" l="1"/>
  <c r="D616" i="4" s="1"/>
  <c r="E616" i="4" s="1"/>
  <c r="B617" i="4"/>
  <c r="C617" i="4" l="1"/>
  <c r="D617" i="4" s="1"/>
  <c r="E617" i="4" s="1"/>
  <c r="B618" i="4"/>
  <c r="C618" i="4" l="1"/>
  <c r="D618" i="4" s="1"/>
  <c r="E618" i="4" s="1"/>
  <c r="B619" i="4"/>
  <c r="C619" i="4" l="1"/>
  <c r="D619" i="4" s="1"/>
  <c r="E619" i="4" s="1"/>
  <c r="B620" i="4"/>
  <c r="C620" i="4" l="1"/>
  <c r="D620" i="4" s="1"/>
  <c r="E620" i="4" s="1"/>
  <c r="B621" i="4"/>
  <c r="C621" i="4" l="1"/>
  <c r="D621" i="4" s="1"/>
  <c r="E621" i="4" s="1"/>
  <c r="B622" i="4"/>
  <c r="C622" i="4" l="1"/>
  <c r="D622" i="4" s="1"/>
  <c r="E622" i="4" s="1"/>
  <c r="B623" i="4"/>
  <c r="C623" i="4" l="1"/>
  <c r="D623" i="4" s="1"/>
  <c r="E623" i="4" s="1"/>
  <c r="B624" i="4"/>
  <c r="C624" i="4" l="1"/>
  <c r="D624" i="4" s="1"/>
  <c r="E624" i="4" s="1"/>
  <c r="B625" i="4"/>
  <c r="C625" i="4" l="1"/>
  <c r="D625" i="4" s="1"/>
  <c r="E625" i="4" s="1"/>
  <c r="B626" i="4"/>
  <c r="C626" i="4" l="1"/>
  <c r="D626" i="4" s="1"/>
  <c r="E626" i="4" s="1"/>
  <c r="B627" i="4"/>
  <c r="C627" i="4" l="1"/>
  <c r="D627" i="4" s="1"/>
  <c r="E627" i="4" s="1"/>
  <c r="B628" i="4"/>
  <c r="C628" i="4" l="1"/>
  <c r="D628" i="4" s="1"/>
  <c r="E628" i="4" s="1"/>
  <c r="B629" i="4"/>
  <c r="C629" i="4" l="1"/>
  <c r="D629" i="4" s="1"/>
  <c r="E629" i="4" s="1"/>
  <c r="B630" i="4"/>
  <c r="C630" i="4" l="1"/>
  <c r="D630" i="4" s="1"/>
  <c r="E630" i="4" s="1"/>
  <c r="B631" i="4"/>
  <c r="C631" i="4" l="1"/>
  <c r="D631" i="4" s="1"/>
  <c r="E631" i="4" s="1"/>
  <c r="B632" i="4"/>
  <c r="C632" i="4" l="1"/>
  <c r="D632" i="4" s="1"/>
  <c r="E632" i="4" s="1"/>
  <c r="B633" i="4"/>
  <c r="C633" i="4" l="1"/>
  <c r="D633" i="4" s="1"/>
  <c r="E633" i="4" s="1"/>
  <c r="B634" i="4"/>
  <c r="C634" i="4" l="1"/>
  <c r="D634" i="4" s="1"/>
  <c r="E634" i="4" s="1"/>
  <c r="B635" i="4"/>
  <c r="C635" i="4" l="1"/>
  <c r="D635" i="4" s="1"/>
  <c r="E635" i="4" s="1"/>
  <c r="B636" i="4"/>
  <c r="C636" i="4" l="1"/>
  <c r="D636" i="4" s="1"/>
  <c r="E636" i="4" s="1"/>
  <c r="B637" i="4"/>
  <c r="B638" i="4" l="1"/>
  <c r="C637" i="4"/>
  <c r="D637" i="4" s="1"/>
  <c r="E637" i="4" s="1"/>
  <c r="B639" i="4" l="1"/>
  <c r="C638" i="4"/>
  <c r="D638" i="4" s="1"/>
  <c r="E638" i="4" s="1"/>
  <c r="B640" i="4" l="1"/>
  <c r="C639" i="4"/>
  <c r="D639" i="4" s="1"/>
  <c r="E639" i="4" s="1"/>
  <c r="B641" i="4" l="1"/>
  <c r="C640" i="4"/>
  <c r="D640" i="4" s="1"/>
  <c r="E640" i="4" s="1"/>
  <c r="B642" i="4" l="1"/>
  <c r="C641" i="4"/>
  <c r="D641" i="4" s="1"/>
  <c r="E641" i="4" s="1"/>
  <c r="B643" i="4" l="1"/>
  <c r="C642" i="4"/>
  <c r="D642" i="4" s="1"/>
  <c r="E642" i="4" s="1"/>
  <c r="B644" i="4" l="1"/>
  <c r="C643" i="4"/>
  <c r="D643" i="4" s="1"/>
  <c r="E643" i="4" s="1"/>
  <c r="B645" i="4" l="1"/>
  <c r="C644" i="4"/>
  <c r="D644" i="4" s="1"/>
  <c r="E644" i="4" s="1"/>
  <c r="B646" i="4" l="1"/>
  <c r="C645" i="4"/>
  <c r="D645" i="4" s="1"/>
  <c r="E645" i="4" s="1"/>
  <c r="B647" i="4" l="1"/>
  <c r="C646" i="4"/>
  <c r="D646" i="4" s="1"/>
  <c r="E646" i="4" s="1"/>
  <c r="B648" i="4" l="1"/>
  <c r="C647" i="4"/>
  <c r="D647" i="4" s="1"/>
  <c r="E647" i="4" s="1"/>
  <c r="B649" i="4" l="1"/>
  <c r="C648" i="4"/>
  <c r="D648" i="4" s="1"/>
  <c r="E648" i="4" s="1"/>
  <c r="B650" i="4" l="1"/>
  <c r="C649" i="4"/>
  <c r="D649" i="4" s="1"/>
  <c r="E649" i="4" s="1"/>
  <c r="B651" i="4" l="1"/>
  <c r="C650" i="4"/>
  <c r="D650" i="4" s="1"/>
  <c r="E650" i="4" s="1"/>
  <c r="B652" i="4" l="1"/>
  <c r="C651" i="4"/>
  <c r="D651" i="4" s="1"/>
  <c r="E651" i="4" s="1"/>
  <c r="B653" i="4" l="1"/>
  <c r="C652" i="4"/>
  <c r="D652" i="4" s="1"/>
  <c r="E652" i="4" s="1"/>
  <c r="B654" i="4" l="1"/>
  <c r="C653" i="4"/>
  <c r="D653" i="4" s="1"/>
  <c r="E653" i="4" s="1"/>
  <c r="B655" i="4" l="1"/>
  <c r="C654" i="4"/>
  <c r="D654" i="4" s="1"/>
  <c r="E654" i="4" s="1"/>
  <c r="B656" i="4" l="1"/>
  <c r="C655" i="4"/>
  <c r="D655" i="4" s="1"/>
  <c r="E655" i="4" s="1"/>
  <c r="B657" i="4" l="1"/>
  <c r="C656" i="4"/>
  <c r="D656" i="4" s="1"/>
  <c r="E656" i="4" s="1"/>
  <c r="B658" i="4" l="1"/>
  <c r="C657" i="4"/>
  <c r="D657" i="4" s="1"/>
  <c r="E657" i="4" s="1"/>
  <c r="B659" i="4" l="1"/>
  <c r="C658" i="4"/>
  <c r="D658" i="4" s="1"/>
  <c r="E658" i="4" s="1"/>
  <c r="B660" i="4" l="1"/>
  <c r="C659" i="4"/>
  <c r="D659" i="4" s="1"/>
  <c r="E659" i="4" s="1"/>
  <c r="B661" i="4" l="1"/>
  <c r="C660" i="4"/>
  <c r="D660" i="4" s="1"/>
  <c r="E660" i="4" s="1"/>
  <c r="B662" i="4" l="1"/>
  <c r="C661" i="4"/>
  <c r="D661" i="4" s="1"/>
  <c r="E661" i="4" s="1"/>
  <c r="B663" i="4" l="1"/>
  <c r="C662" i="4"/>
  <c r="D662" i="4" s="1"/>
  <c r="E662" i="4" s="1"/>
  <c r="B664" i="4" l="1"/>
  <c r="C663" i="4"/>
  <c r="D663" i="4" s="1"/>
  <c r="E663" i="4" s="1"/>
  <c r="B665" i="4" l="1"/>
  <c r="C664" i="4"/>
  <c r="D664" i="4" s="1"/>
  <c r="E664" i="4" s="1"/>
  <c r="B666" i="4" l="1"/>
  <c r="C665" i="4"/>
  <c r="D665" i="4" s="1"/>
  <c r="E665" i="4" s="1"/>
  <c r="B667" i="4" l="1"/>
  <c r="C666" i="4"/>
  <c r="D666" i="4" s="1"/>
  <c r="E666" i="4" s="1"/>
  <c r="B668" i="4" l="1"/>
  <c r="C667" i="4"/>
  <c r="D667" i="4" s="1"/>
  <c r="E667" i="4" s="1"/>
  <c r="B669" i="4" l="1"/>
  <c r="C668" i="4"/>
  <c r="D668" i="4" s="1"/>
  <c r="E668" i="4" s="1"/>
  <c r="B670" i="4" l="1"/>
  <c r="C669" i="4"/>
  <c r="D669" i="4" s="1"/>
  <c r="E669" i="4" s="1"/>
  <c r="B671" i="4" l="1"/>
  <c r="C670" i="4"/>
  <c r="D670" i="4" s="1"/>
  <c r="E670" i="4" s="1"/>
  <c r="B672" i="4" l="1"/>
  <c r="C671" i="4"/>
  <c r="D671" i="4" s="1"/>
  <c r="E671" i="4" s="1"/>
  <c r="B673" i="4" l="1"/>
  <c r="C672" i="4"/>
  <c r="D672" i="4" s="1"/>
  <c r="E672" i="4" s="1"/>
  <c r="B674" i="4" l="1"/>
  <c r="C673" i="4"/>
  <c r="D673" i="4" s="1"/>
  <c r="E673" i="4" s="1"/>
  <c r="B675" i="4" l="1"/>
  <c r="C674" i="4"/>
  <c r="D674" i="4" s="1"/>
  <c r="E674" i="4" s="1"/>
  <c r="B676" i="4" l="1"/>
  <c r="C675" i="4"/>
  <c r="D675" i="4" s="1"/>
  <c r="E675" i="4" s="1"/>
  <c r="B677" i="4" l="1"/>
  <c r="C676" i="4"/>
  <c r="D676" i="4" s="1"/>
  <c r="E676" i="4" s="1"/>
  <c r="B678" i="4" l="1"/>
  <c r="C677" i="4"/>
  <c r="D677" i="4" s="1"/>
  <c r="E677" i="4" s="1"/>
  <c r="B679" i="4" l="1"/>
  <c r="C678" i="4"/>
  <c r="D678" i="4" s="1"/>
  <c r="E678" i="4" s="1"/>
  <c r="B680" i="4" l="1"/>
  <c r="C679" i="4"/>
  <c r="D679" i="4" s="1"/>
  <c r="E679" i="4" s="1"/>
  <c r="B681" i="4" l="1"/>
  <c r="C680" i="4"/>
  <c r="D680" i="4" s="1"/>
  <c r="E680" i="4" s="1"/>
  <c r="B682" i="4" l="1"/>
  <c r="C681" i="4"/>
  <c r="D681" i="4" s="1"/>
  <c r="E681" i="4" s="1"/>
  <c r="B683" i="4" l="1"/>
  <c r="C682" i="4"/>
  <c r="D682" i="4" s="1"/>
  <c r="E682" i="4" s="1"/>
  <c r="B684" i="4" l="1"/>
  <c r="C683" i="4"/>
  <c r="D683" i="4" s="1"/>
  <c r="E683" i="4" s="1"/>
  <c r="B685" i="4" l="1"/>
  <c r="C684" i="4"/>
  <c r="D684" i="4" s="1"/>
  <c r="E684" i="4" s="1"/>
  <c r="B686" i="4" l="1"/>
  <c r="C685" i="4"/>
  <c r="D685" i="4" s="1"/>
  <c r="E685" i="4" s="1"/>
  <c r="B687" i="4" l="1"/>
  <c r="C686" i="4"/>
  <c r="D686" i="4" s="1"/>
  <c r="E686" i="4" s="1"/>
  <c r="B688" i="4" l="1"/>
  <c r="C687" i="4"/>
  <c r="D687" i="4" s="1"/>
  <c r="E687" i="4" s="1"/>
  <c r="B689" i="4" l="1"/>
  <c r="C688" i="4"/>
  <c r="D688" i="4" s="1"/>
  <c r="E688" i="4" s="1"/>
  <c r="B690" i="4" l="1"/>
  <c r="C689" i="4"/>
  <c r="D689" i="4" s="1"/>
  <c r="E689" i="4" s="1"/>
  <c r="B691" i="4" l="1"/>
  <c r="C690" i="4"/>
  <c r="D690" i="4" s="1"/>
  <c r="E690" i="4" s="1"/>
  <c r="B692" i="4" l="1"/>
  <c r="C691" i="4"/>
  <c r="D691" i="4" s="1"/>
  <c r="E691" i="4" s="1"/>
  <c r="B693" i="4" l="1"/>
  <c r="C692" i="4"/>
  <c r="D692" i="4" s="1"/>
  <c r="E692" i="4" s="1"/>
  <c r="B694" i="4" l="1"/>
  <c r="C693" i="4"/>
  <c r="D693" i="4" s="1"/>
  <c r="E693" i="4" s="1"/>
  <c r="B695" i="4" l="1"/>
  <c r="C694" i="4"/>
  <c r="D694" i="4" s="1"/>
  <c r="E694" i="4" s="1"/>
  <c r="B696" i="4" l="1"/>
  <c r="C695" i="4"/>
  <c r="D695" i="4" s="1"/>
  <c r="E695" i="4" s="1"/>
  <c r="B697" i="4" l="1"/>
  <c r="C696" i="4"/>
  <c r="D696" i="4" s="1"/>
  <c r="E696" i="4" s="1"/>
  <c r="B698" i="4" l="1"/>
  <c r="C697" i="4"/>
  <c r="D697" i="4" s="1"/>
  <c r="E697" i="4" s="1"/>
  <c r="B699" i="4" l="1"/>
  <c r="C698" i="4"/>
  <c r="D698" i="4" s="1"/>
  <c r="E698" i="4" s="1"/>
  <c r="B700" i="4" l="1"/>
  <c r="C699" i="4"/>
  <c r="D699" i="4" s="1"/>
  <c r="E699" i="4" s="1"/>
  <c r="B701" i="4" l="1"/>
  <c r="C700" i="4"/>
  <c r="D700" i="4" s="1"/>
  <c r="E700" i="4" s="1"/>
  <c r="B702" i="4" l="1"/>
  <c r="C701" i="4"/>
  <c r="D701" i="4" s="1"/>
  <c r="E701" i="4" s="1"/>
  <c r="B703" i="4" l="1"/>
  <c r="C702" i="4"/>
  <c r="D702" i="4" s="1"/>
  <c r="E702" i="4" s="1"/>
  <c r="B704" i="4" l="1"/>
  <c r="C703" i="4"/>
  <c r="D703" i="4" s="1"/>
  <c r="E703" i="4" s="1"/>
  <c r="B705" i="4" l="1"/>
  <c r="C704" i="4"/>
  <c r="D704" i="4" s="1"/>
  <c r="E704" i="4" s="1"/>
  <c r="B706" i="4" l="1"/>
  <c r="C705" i="4"/>
  <c r="D705" i="4" s="1"/>
  <c r="E705" i="4" s="1"/>
  <c r="B707" i="4" l="1"/>
  <c r="C706" i="4"/>
  <c r="D706" i="4" s="1"/>
  <c r="E706" i="4" s="1"/>
  <c r="B708" i="4" l="1"/>
  <c r="C707" i="4"/>
  <c r="D707" i="4" s="1"/>
  <c r="E707" i="4" s="1"/>
  <c r="B709" i="4" l="1"/>
  <c r="C708" i="4"/>
  <c r="D708" i="4" s="1"/>
  <c r="E708" i="4" s="1"/>
  <c r="B710" i="4" l="1"/>
  <c r="C709" i="4"/>
  <c r="D709" i="4" s="1"/>
  <c r="E709" i="4" s="1"/>
  <c r="B711" i="4" l="1"/>
  <c r="C710" i="4"/>
  <c r="D710" i="4" s="1"/>
  <c r="E710" i="4" s="1"/>
  <c r="B712" i="4" l="1"/>
  <c r="C711" i="4"/>
  <c r="D711" i="4" s="1"/>
  <c r="E711" i="4" s="1"/>
  <c r="B713" i="4" l="1"/>
  <c r="C712" i="4"/>
  <c r="D712" i="4" s="1"/>
  <c r="E712" i="4" s="1"/>
  <c r="B714" i="4" l="1"/>
  <c r="C713" i="4"/>
  <c r="D713" i="4" s="1"/>
  <c r="E713" i="4" s="1"/>
  <c r="B715" i="4" l="1"/>
  <c r="C714" i="4"/>
  <c r="D714" i="4" s="1"/>
  <c r="E714" i="4" s="1"/>
  <c r="B716" i="4" l="1"/>
  <c r="C715" i="4"/>
  <c r="D715" i="4" s="1"/>
  <c r="E715" i="4" s="1"/>
  <c r="B717" i="4" l="1"/>
  <c r="C716" i="4"/>
  <c r="D716" i="4" s="1"/>
  <c r="E716" i="4" s="1"/>
  <c r="B718" i="4" l="1"/>
  <c r="C717" i="4"/>
  <c r="D717" i="4" s="1"/>
  <c r="E717" i="4" s="1"/>
  <c r="B719" i="4" l="1"/>
  <c r="C718" i="4"/>
  <c r="D718" i="4" s="1"/>
  <c r="E718" i="4" s="1"/>
  <c r="B720" i="4" l="1"/>
  <c r="C719" i="4"/>
  <c r="D719" i="4" s="1"/>
  <c r="E719" i="4" s="1"/>
  <c r="B721" i="4" l="1"/>
  <c r="C720" i="4"/>
  <c r="D720" i="4" s="1"/>
  <c r="E720" i="4" s="1"/>
  <c r="B722" i="4" l="1"/>
  <c r="C721" i="4"/>
  <c r="D721" i="4" s="1"/>
  <c r="E721" i="4" s="1"/>
  <c r="B723" i="4" l="1"/>
  <c r="C722" i="4"/>
  <c r="D722" i="4" s="1"/>
  <c r="E722" i="4" s="1"/>
  <c r="B724" i="4" l="1"/>
  <c r="C723" i="4"/>
  <c r="D723" i="4" s="1"/>
  <c r="E723" i="4" s="1"/>
  <c r="B725" i="4" l="1"/>
  <c r="C724" i="4"/>
  <c r="D724" i="4" s="1"/>
  <c r="E724" i="4" s="1"/>
  <c r="B726" i="4" l="1"/>
  <c r="C725" i="4"/>
  <c r="D725" i="4" s="1"/>
  <c r="E725" i="4" s="1"/>
  <c r="B727" i="4" l="1"/>
  <c r="C726" i="4"/>
  <c r="D726" i="4" s="1"/>
  <c r="E726" i="4" s="1"/>
  <c r="B728" i="4" l="1"/>
  <c r="C727" i="4"/>
  <c r="D727" i="4" s="1"/>
  <c r="E727" i="4" s="1"/>
  <c r="B729" i="4" l="1"/>
  <c r="C728" i="4"/>
  <c r="D728" i="4" s="1"/>
  <c r="E728" i="4" s="1"/>
  <c r="B730" i="4" l="1"/>
  <c r="C729" i="4"/>
  <c r="D729" i="4" s="1"/>
  <c r="E729" i="4" s="1"/>
  <c r="B731" i="4" l="1"/>
  <c r="C730" i="4"/>
  <c r="D730" i="4" s="1"/>
  <c r="E730" i="4" s="1"/>
  <c r="B732" i="4" l="1"/>
  <c r="C731" i="4"/>
  <c r="D731" i="4" s="1"/>
  <c r="E731" i="4" s="1"/>
  <c r="B733" i="4" l="1"/>
  <c r="C732" i="4"/>
  <c r="D732" i="4" s="1"/>
  <c r="E732" i="4" s="1"/>
  <c r="B734" i="4" l="1"/>
  <c r="C733" i="4"/>
  <c r="D733" i="4" s="1"/>
  <c r="E733" i="4" s="1"/>
  <c r="B735" i="4" l="1"/>
  <c r="C734" i="4"/>
  <c r="D734" i="4" s="1"/>
  <c r="E734" i="4" s="1"/>
  <c r="B736" i="4" l="1"/>
  <c r="C735" i="4"/>
  <c r="D735" i="4" s="1"/>
  <c r="E735" i="4" s="1"/>
  <c r="B737" i="4" l="1"/>
  <c r="C736" i="4"/>
  <c r="D736" i="4" s="1"/>
  <c r="E736" i="4" s="1"/>
  <c r="B738" i="4" l="1"/>
  <c r="C737" i="4"/>
  <c r="D737" i="4" s="1"/>
  <c r="E737" i="4" s="1"/>
  <c r="B739" i="4" l="1"/>
  <c r="C738" i="4"/>
  <c r="D738" i="4" s="1"/>
  <c r="E738" i="4" s="1"/>
  <c r="B740" i="4" l="1"/>
  <c r="C739" i="4"/>
  <c r="D739" i="4" s="1"/>
  <c r="E739" i="4" s="1"/>
  <c r="B741" i="4" l="1"/>
  <c r="C740" i="4"/>
  <c r="D740" i="4" s="1"/>
  <c r="E740" i="4" s="1"/>
  <c r="B742" i="4" l="1"/>
  <c r="C741" i="4"/>
  <c r="D741" i="4" s="1"/>
  <c r="E741" i="4" s="1"/>
  <c r="B743" i="4" l="1"/>
  <c r="C742" i="4"/>
  <c r="D742" i="4" s="1"/>
  <c r="E742" i="4" s="1"/>
  <c r="B744" i="4" l="1"/>
  <c r="C743" i="4"/>
  <c r="D743" i="4" s="1"/>
  <c r="E743" i="4" s="1"/>
  <c r="B745" i="4" l="1"/>
  <c r="C744" i="4"/>
  <c r="D744" i="4" s="1"/>
  <c r="E744" i="4" s="1"/>
  <c r="B746" i="4" l="1"/>
  <c r="C745" i="4"/>
  <c r="D745" i="4" s="1"/>
  <c r="E745" i="4" s="1"/>
  <c r="B747" i="4" l="1"/>
  <c r="C746" i="4"/>
  <c r="D746" i="4" s="1"/>
  <c r="E746" i="4" s="1"/>
  <c r="B748" i="4" l="1"/>
  <c r="C747" i="4"/>
  <c r="D747" i="4" s="1"/>
  <c r="E747" i="4" s="1"/>
  <c r="B749" i="4" l="1"/>
  <c r="C748" i="4"/>
  <c r="D748" i="4" s="1"/>
  <c r="E748" i="4" s="1"/>
  <c r="B750" i="4" l="1"/>
  <c r="C749" i="4"/>
  <c r="D749" i="4" s="1"/>
  <c r="E749" i="4" s="1"/>
  <c r="B751" i="4" l="1"/>
  <c r="C750" i="4"/>
  <c r="D750" i="4" s="1"/>
  <c r="E750" i="4" s="1"/>
  <c r="B752" i="4" l="1"/>
  <c r="C751" i="4"/>
  <c r="D751" i="4" s="1"/>
  <c r="E751" i="4" s="1"/>
  <c r="B753" i="4" l="1"/>
  <c r="C752" i="4"/>
  <c r="D752" i="4" s="1"/>
  <c r="E752" i="4" s="1"/>
  <c r="B754" i="4" l="1"/>
  <c r="C753" i="4"/>
  <c r="D753" i="4" s="1"/>
  <c r="E753" i="4" s="1"/>
  <c r="B755" i="4" l="1"/>
  <c r="C754" i="4"/>
  <c r="D754" i="4" s="1"/>
  <c r="E754" i="4" s="1"/>
  <c r="B756" i="4" l="1"/>
  <c r="C755" i="4"/>
  <c r="D755" i="4" s="1"/>
  <c r="E755" i="4" s="1"/>
  <c r="B757" i="4" l="1"/>
  <c r="C756" i="4"/>
  <c r="D756" i="4" s="1"/>
  <c r="E756" i="4" s="1"/>
  <c r="B758" i="4" l="1"/>
  <c r="C757" i="4"/>
  <c r="D757" i="4" s="1"/>
  <c r="E757" i="4" s="1"/>
  <c r="B759" i="4" l="1"/>
  <c r="C758" i="4"/>
  <c r="D758" i="4" s="1"/>
  <c r="E758" i="4" s="1"/>
  <c r="B760" i="4" l="1"/>
  <c r="C759" i="4"/>
  <c r="D759" i="4" s="1"/>
  <c r="E759" i="4" s="1"/>
  <c r="B761" i="4" l="1"/>
  <c r="C760" i="4"/>
  <c r="D760" i="4" s="1"/>
  <c r="E760" i="4" s="1"/>
  <c r="B762" i="4" l="1"/>
  <c r="C761" i="4"/>
  <c r="D761" i="4" s="1"/>
  <c r="E761" i="4" s="1"/>
  <c r="B763" i="4" l="1"/>
  <c r="C762" i="4"/>
  <c r="D762" i="4" s="1"/>
  <c r="E762" i="4" s="1"/>
  <c r="B764" i="4" l="1"/>
  <c r="C763" i="4"/>
  <c r="D763" i="4" s="1"/>
  <c r="E763" i="4" s="1"/>
  <c r="C764" i="4" l="1"/>
  <c r="D764" i="4" s="1"/>
  <c r="E764" i="4" s="1"/>
  <c r="B765" i="4"/>
  <c r="B766" i="4" l="1"/>
  <c r="C765" i="4"/>
  <c r="D765" i="4" s="1"/>
  <c r="E765" i="4" s="1"/>
  <c r="C766" i="4" l="1"/>
  <c r="D766" i="4" s="1"/>
  <c r="E766" i="4" s="1"/>
  <c r="B767" i="4"/>
  <c r="B768" i="4" l="1"/>
  <c r="C767" i="4"/>
  <c r="D767" i="4" s="1"/>
  <c r="E767" i="4" s="1"/>
  <c r="C768" i="4" l="1"/>
  <c r="D768" i="4" s="1"/>
  <c r="E768" i="4" s="1"/>
  <c r="B769" i="4"/>
  <c r="B770" i="4" l="1"/>
  <c r="C769" i="4"/>
  <c r="D769" i="4" s="1"/>
  <c r="E769" i="4" s="1"/>
  <c r="C770" i="4" l="1"/>
  <c r="D770" i="4" s="1"/>
  <c r="E770" i="4" s="1"/>
  <c r="B771" i="4"/>
  <c r="B772" i="4" l="1"/>
  <c r="C771" i="4"/>
  <c r="D771" i="4" s="1"/>
  <c r="E771" i="4" s="1"/>
  <c r="C772" i="4" l="1"/>
  <c r="D772" i="4" s="1"/>
  <c r="E772" i="4" s="1"/>
  <c r="B773" i="4"/>
  <c r="B774" i="4" l="1"/>
  <c r="C773" i="4"/>
  <c r="D773" i="4" s="1"/>
  <c r="E773" i="4" s="1"/>
  <c r="C774" i="4" l="1"/>
  <c r="D774" i="4" s="1"/>
  <c r="E774" i="4" s="1"/>
  <c r="B775" i="4"/>
  <c r="B776" i="4" l="1"/>
  <c r="C775" i="4"/>
  <c r="D775" i="4" s="1"/>
  <c r="E775" i="4" s="1"/>
  <c r="C776" i="4" l="1"/>
  <c r="D776" i="4" s="1"/>
  <c r="E776" i="4" s="1"/>
  <c r="B777" i="4"/>
  <c r="B778" i="4" l="1"/>
  <c r="C777" i="4"/>
  <c r="D777" i="4" s="1"/>
  <c r="E777" i="4" s="1"/>
  <c r="C778" i="4" l="1"/>
  <c r="D778" i="4" s="1"/>
  <c r="E778" i="4" s="1"/>
  <c r="B779" i="4"/>
  <c r="B780" i="4" l="1"/>
  <c r="C779" i="4"/>
  <c r="D779" i="4" s="1"/>
  <c r="E779" i="4" s="1"/>
  <c r="C780" i="4" l="1"/>
  <c r="D780" i="4" s="1"/>
  <c r="E780" i="4" s="1"/>
  <c r="B781" i="4"/>
  <c r="B782" i="4" l="1"/>
  <c r="C781" i="4"/>
  <c r="D781" i="4" s="1"/>
  <c r="E781" i="4" s="1"/>
  <c r="C782" i="4" l="1"/>
  <c r="D782" i="4" s="1"/>
  <c r="E782" i="4" s="1"/>
  <c r="B783" i="4"/>
  <c r="B784" i="4" l="1"/>
  <c r="C783" i="4"/>
  <c r="D783" i="4" s="1"/>
  <c r="E783" i="4" s="1"/>
  <c r="C784" i="4" l="1"/>
  <c r="D784" i="4" s="1"/>
  <c r="E784" i="4" s="1"/>
  <c r="B785" i="4"/>
  <c r="B786" i="4" l="1"/>
  <c r="C785" i="4"/>
  <c r="D785" i="4" s="1"/>
  <c r="E785" i="4" s="1"/>
  <c r="C786" i="4" l="1"/>
  <c r="D786" i="4" s="1"/>
  <c r="E786" i="4" s="1"/>
  <c r="B787" i="4"/>
  <c r="B788" i="4" l="1"/>
  <c r="C787" i="4"/>
  <c r="D787" i="4" s="1"/>
  <c r="E787" i="4" s="1"/>
  <c r="C788" i="4" l="1"/>
  <c r="D788" i="4" s="1"/>
  <c r="E788" i="4" s="1"/>
  <c r="B789" i="4"/>
  <c r="B790" i="4" l="1"/>
  <c r="C789" i="4"/>
  <c r="D789" i="4" s="1"/>
  <c r="E789" i="4" s="1"/>
  <c r="C790" i="4" l="1"/>
  <c r="D790" i="4" s="1"/>
  <c r="E790" i="4" s="1"/>
  <c r="B791" i="4"/>
  <c r="B792" i="4" l="1"/>
  <c r="C791" i="4"/>
  <c r="D791" i="4" s="1"/>
  <c r="E791" i="4" s="1"/>
  <c r="C792" i="4" l="1"/>
  <c r="D792" i="4" s="1"/>
  <c r="E792" i="4" s="1"/>
  <c r="B793" i="4"/>
  <c r="B794" i="4" l="1"/>
  <c r="C793" i="4"/>
  <c r="D793" i="4" s="1"/>
  <c r="E793" i="4" s="1"/>
  <c r="C794" i="4" l="1"/>
  <c r="D794" i="4" s="1"/>
  <c r="E794" i="4" s="1"/>
  <c r="B795" i="4"/>
  <c r="B796" i="4" l="1"/>
  <c r="C795" i="4"/>
  <c r="D795" i="4" s="1"/>
  <c r="E795" i="4" s="1"/>
  <c r="C796" i="4" l="1"/>
  <c r="D796" i="4" s="1"/>
  <c r="E796" i="4" s="1"/>
  <c r="B797" i="4"/>
  <c r="B798" i="4" l="1"/>
  <c r="C797" i="4"/>
  <c r="D797" i="4" s="1"/>
  <c r="E797" i="4" s="1"/>
  <c r="C798" i="4" l="1"/>
  <c r="D798" i="4" s="1"/>
  <c r="E798" i="4" s="1"/>
  <c r="B799" i="4"/>
  <c r="B800" i="4" l="1"/>
  <c r="C799" i="4"/>
  <c r="D799" i="4" s="1"/>
  <c r="E799" i="4" s="1"/>
  <c r="C800" i="4" l="1"/>
  <c r="D800" i="4" s="1"/>
  <c r="E800" i="4" s="1"/>
  <c r="B801" i="4"/>
  <c r="B802" i="4" l="1"/>
  <c r="C801" i="4"/>
  <c r="D801" i="4" s="1"/>
  <c r="E801" i="4" s="1"/>
  <c r="C802" i="4" l="1"/>
  <c r="D802" i="4" s="1"/>
  <c r="E802" i="4" s="1"/>
  <c r="B803" i="4"/>
  <c r="B804" i="4" l="1"/>
  <c r="C803" i="4"/>
  <c r="D803" i="4" s="1"/>
  <c r="E803" i="4" s="1"/>
  <c r="C804" i="4" l="1"/>
  <c r="D804" i="4" s="1"/>
  <c r="E804" i="4" s="1"/>
  <c r="B805" i="4"/>
  <c r="B806" i="4" l="1"/>
  <c r="C805" i="4"/>
  <c r="D805" i="4" s="1"/>
  <c r="E805" i="4" s="1"/>
  <c r="B807" i="4" l="1"/>
  <c r="C806" i="4"/>
  <c r="D806" i="4" s="1"/>
  <c r="E806" i="4" s="1"/>
  <c r="C807" i="4" l="1"/>
  <c r="D807" i="4" s="1"/>
  <c r="E807" i="4" s="1"/>
  <c r="B808" i="4"/>
  <c r="C808" i="4" l="1"/>
  <c r="D808" i="4" s="1"/>
  <c r="E808" i="4" s="1"/>
  <c r="B809" i="4"/>
  <c r="C809" i="4" l="1"/>
  <c r="D809" i="4" s="1"/>
  <c r="E809" i="4" s="1"/>
  <c r="B810" i="4"/>
  <c r="C810" i="4" l="1"/>
  <c r="D810" i="4" s="1"/>
  <c r="E810" i="4" s="1"/>
  <c r="B811" i="4"/>
  <c r="C811" i="4" l="1"/>
  <c r="D811" i="4" s="1"/>
  <c r="E811" i="4" s="1"/>
  <c r="B812" i="4"/>
  <c r="C812" i="4" l="1"/>
  <c r="D812" i="4" s="1"/>
  <c r="E812" i="4" s="1"/>
  <c r="B813" i="4"/>
  <c r="C813" i="4" l="1"/>
  <c r="D813" i="4" s="1"/>
  <c r="E813" i="4" s="1"/>
  <c r="B814" i="4"/>
  <c r="C814" i="4" l="1"/>
  <c r="D814" i="4" s="1"/>
  <c r="E814" i="4" s="1"/>
  <c r="B815" i="4"/>
  <c r="C815" i="4" l="1"/>
  <c r="D815" i="4" s="1"/>
  <c r="E815" i="4" s="1"/>
  <c r="B816" i="4"/>
  <c r="C816" i="4" l="1"/>
  <c r="D816" i="4" s="1"/>
  <c r="E816" i="4" s="1"/>
  <c r="B817" i="4"/>
  <c r="C817" i="4" l="1"/>
  <c r="D817" i="4" s="1"/>
  <c r="E817" i="4" s="1"/>
  <c r="B818" i="4"/>
  <c r="C818" i="4" l="1"/>
  <c r="D818" i="4" s="1"/>
  <c r="E818" i="4" s="1"/>
  <c r="B819" i="4"/>
  <c r="C819" i="4" l="1"/>
  <c r="D819" i="4" s="1"/>
  <c r="E819" i="4" s="1"/>
  <c r="B820" i="4"/>
  <c r="C820" i="4" l="1"/>
  <c r="D820" i="4" s="1"/>
  <c r="E820" i="4" s="1"/>
  <c r="B821" i="4"/>
  <c r="C821" i="4" l="1"/>
  <c r="D821" i="4" s="1"/>
  <c r="E821" i="4" s="1"/>
  <c r="B822" i="4"/>
  <c r="C822" i="4" l="1"/>
  <c r="D822" i="4" s="1"/>
  <c r="E822" i="4" s="1"/>
  <c r="B823" i="4"/>
  <c r="C823" i="4" l="1"/>
  <c r="D823" i="4" s="1"/>
  <c r="E823" i="4" s="1"/>
  <c r="B824" i="4"/>
  <c r="C824" i="4" l="1"/>
  <c r="D824" i="4" s="1"/>
  <c r="E824" i="4" s="1"/>
  <c r="B825" i="4"/>
  <c r="C825" i="4" l="1"/>
  <c r="D825" i="4" s="1"/>
  <c r="E825" i="4" s="1"/>
  <c r="B826" i="4"/>
  <c r="C826" i="4" l="1"/>
  <c r="D826" i="4" s="1"/>
  <c r="E826" i="4" s="1"/>
  <c r="B827" i="4"/>
  <c r="C827" i="4" l="1"/>
  <c r="D827" i="4" s="1"/>
  <c r="E827" i="4" s="1"/>
  <c r="B828" i="4"/>
  <c r="C828" i="4" l="1"/>
  <c r="D828" i="4" s="1"/>
  <c r="E828" i="4" s="1"/>
  <c r="B829" i="4"/>
  <c r="C829" i="4" l="1"/>
  <c r="D829" i="4" s="1"/>
  <c r="E829" i="4" s="1"/>
  <c r="B830" i="4"/>
  <c r="C830" i="4" l="1"/>
  <c r="D830" i="4" s="1"/>
  <c r="E830" i="4" s="1"/>
  <c r="B831" i="4"/>
  <c r="C831" i="4" l="1"/>
  <c r="D831" i="4" s="1"/>
  <c r="E831" i="4" s="1"/>
  <c r="B832" i="4"/>
  <c r="C832" i="4" l="1"/>
  <c r="D832" i="4" s="1"/>
  <c r="E832" i="4" s="1"/>
  <c r="B833" i="4"/>
  <c r="C833" i="4" l="1"/>
  <c r="D833" i="4" s="1"/>
  <c r="E833" i="4" s="1"/>
  <c r="B834" i="4"/>
  <c r="C834" i="4" l="1"/>
  <c r="D834" i="4" s="1"/>
  <c r="E834" i="4" s="1"/>
  <c r="B835" i="4"/>
  <c r="C835" i="4" l="1"/>
  <c r="D835" i="4" s="1"/>
  <c r="E835" i="4" s="1"/>
  <c r="B836" i="4"/>
  <c r="C836" i="4" l="1"/>
  <c r="D836" i="4" s="1"/>
  <c r="E836" i="4" s="1"/>
  <c r="B837" i="4"/>
  <c r="C837" i="4" l="1"/>
  <c r="D837" i="4" s="1"/>
  <c r="E837" i="4" s="1"/>
  <c r="B838" i="4"/>
  <c r="C838" i="4" l="1"/>
  <c r="D838" i="4" s="1"/>
  <c r="E838" i="4" s="1"/>
  <c r="B839" i="4"/>
  <c r="C839" i="4" l="1"/>
  <c r="D839" i="4" s="1"/>
  <c r="E839" i="4" s="1"/>
  <c r="B840" i="4"/>
  <c r="C840" i="4" l="1"/>
  <c r="D840" i="4" s="1"/>
  <c r="E840" i="4" s="1"/>
  <c r="B841" i="4"/>
  <c r="C841" i="4" l="1"/>
  <c r="D841" i="4" s="1"/>
  <c r="E841" i="4" s="1"/>
  <c r="B842" i="4"/>
  <c r="C842" i="4" l="1"/>
  <c r="D842" i="4" s="1"/>
  <c r="E842" i="4" s="1"/>
  <c r="B843" i="4"/>
  <c r="C843" i="4" l="1"/>
  <c r="D843" i="4" s="1"/>
  <c r="E843" i="4" s="1"/>
  <c r="B844" i="4"/>
  <c r="C844" i="4" l="1"/>
  <c r="D844" i="4" s="1"/>
  <c r="E844" i="4" s="1"/>
  <c r="B845" i="4"/>
  <c r="C845" i="4" l="1"/>
  <c r="D845" i="4" s="1"/>
  <c r="E845" i="4" s="1"/>
  <c r="B846" i="4"/>
  <c r="C846" i="4" l="1"/>
  <c r="D846" i="4" s="1"/>
  <c r="E846" i="4" s="1"/>
  <c r="B847" i="4"/>
  <c r="C847" i="4" l="1"/>
  <c r="D847" i="4" s="1"/>
  <c r="E847" i="4" s="1"/>
  <c r="B848" i="4"/>
  <c r="C848" i="4" l="1"/>
  <c r="D848" i="4" s="1"/>
  <c r="E848" i="4" s="1"/>
  <c r="B849" i="4"/>
  <c r="C849" i="4" l="1"/>
  <c r="D849" i="4" s="1"/>
  <c r="E849" i="4" s="1"/>
  <c r="B850" i="4"/>
  <c r="C850" i="4" l="1"/>
  <c r="D850" i="4" s="1"/>
  <c r="E850" i="4" s="1"/>
  <c r="B851" i="4"/>
  <c r="C851" i="4" l="1"/>
  <c r="D851" i="4" s="1"/>
  <c r="E851" i="4" s="1"/>
  <c r="B852" i="4"/>
  <c r="C852" i="4" l="1"/>
  <c r="D852" i="4" s="1"/>
  <c r="E852" i="4" s="1"/>
  <c r="B853" i="4"/>
  <c r="C853" i="4" l="1"/>
  <c r="D853" i="4" s="1"/>
  <c r="E853" i="4" s="1"/>
  <c r="B854" i="4"/>
  <c r="C854" i="4" l="1"/>
  <c r="D854" i="4" s="1"/>
  <c r="E854" i="4" s="1"/>
  <c r="B855" i="4"/>
  <c r="C855" i="4" l="1"/>
  <c r="D855" i="4" s="1"/>
  <c r="E855" i="4" s="1"/>
  <c r="B856" i="4"/>
  <c r="C856" i="4" l="1"/>
  <c r="D856" i="4" s="1"/>
  <c r="E856" i="4" s="1"/>
  <c r="B857" i="4"/>
  <c r="C857" i="4" l="1"/>
  <c r="D857" i="4" s="1"/>
  <c r="E857" i="4" s="1"/>
  <c r="B858" i="4"/>
  <c r="C858" i="4" l="1"/>
  <c r="D858" i="4" s="1"/>
  <c r="E858" i="4" s="1"/>
  <c r="B859" i="4"/>
  <c r="C859" i="4" l="1"/>
  <c r="D859" i="4" s="1"/>
  <c r="E859" i="4" s="1"/>
  <c r="B860" i="4"/>
  <c r="C860" i="4" l="1"/>
  <c r="D860" i="4" s="1"/>
  <c r="E860" i="4" s="1"/>
  <c r="B861" i="4"/>
  <c r="C861" i="4" l="1"/>
  <c r="D861" i="4" s="1"/>
  <c r="E861" i="4" s="1"/>
  <c r="B862" i="4"/>
  <c r="C862" i="4" l="1"/>
  <c r="D862" i="4" s="1"/>
  <c r="E862" i="4" s="1"/>
  <c r="B863" i="4"/>
  <c r="C863" i="4" l="1"/>
  <c r="D863" i="4" s="1"/>
  <c r="E863" i="4" s="1"/>
  <c r="B864" i="4"/>
  <c r="C864" i="4" l="1"/>
  <c r="D864" i="4" s="1"/>
  <c r="E864" i="4" s="1"/>
  <c r="B865" i="4"/>
  <c r="C865" i="4" l="1"/>
  <c r="D865" i="4" s="1"/>
  <c r="E865" i="4" s="1"/>
  <c r="B866" i="4"/>
  <c r="C866" i="4" l="1"/>
  <c r="D866" i="4" s="1"/>
  <c r="E866" i="4" s="1"/>
  <c r="B867" i="4"/>
  <c r="C867" i="4" l="1"/>
  <c r="D867" i="4" s="1"/>
  <c r="E867" i="4" s="1"/>
  <c r="B868" i="4"/>
  <c r="C868" i="4" l="1"/>
  <c r="D868" i="4" s="1"/>
  <c r="E868" i="4" s="1"/>
  <c r="B869" i="4"/>
  <c r="C869" i="4" l="1"/>
  <c r="D869" i="4" s="1"/>
  <c r="E869" i="4" s="1"/>
  <c r="B870" i="4"/>
  <c r="C870" i="4" l="1"/>
  <c r="D870" i="4" s="1"/>
  <c r="E870" i="4" s="1"/>
  <c r="B871" i="4"/>
  <c r="C871" i="4" l="1"/>
  <c r="D871" i="4" s="1"/>
  <c r="E871" i="4" s="1"/>
  <c r="B872" i="4"/>
  <c r="C872" i="4" l="1"/>
  <c r="D872" i="4" s="1"/>
  <c r="E872" i="4" s="1"/>
  <c r="B873" i="4"/>
  <c r="C873" i="4" l="1"/>
  <c r="D873" i="4" s="1"/>
  <c r="E873" i="4" s="1"/>
  <c r="B874" i="4"/>
  <c r="C874" i="4" l="1"/>
  <c r="D874" i="4" s="1"/>
  <c r="E874" i="4" s="1"/>
  <c r="B875" i="4"/>
  <c r="C875" i="4" l="1"/>
  <c r="D875" i="4" s="1"/>
  <c r="E875" i="4" s="1"/>
  <c r="B876" i="4"/>
  <c r="C876" i="4" l="1"/>
  <c r="D876" i="4" s="1"/>
  <c r="E876" i="4" s="1"/>
  <c r="B877" i="4"/>
  <c r="C877" i="4" l="1"/>
  <c r="D877" i="4" s="1"/>
  <c r="E877" i="4" s="1"/>
  <c r="B878" i="4"/>
  <c r="C878" i="4" l="1"/>
  <c r="D878" i="4" s="1"/>
  <c r="E878" i="4" s="1"/>
  <c r="B879" i="4"/>
  <c r="C879" i="4" l="1"/>
  <c r="D879" i="4" s="1"/>
  <c r="E879" i="4" s="1"/>
  <c r="B880" i="4"/>
  <c r="C880" i="4" l="1"/>
  <c r="D880" i="4" s="1"/>
  <c r="E880" i="4" s="1"/>
  <c r="B881" i="4"/>
  <c r="C881" i="4" l="1"/>
  <c r="D881" i="4" s="1"/>
  <c r="E881" i="4" s="1"/>
  <c r="B882" i="4"/>
  <c r="C882" i="4" l="1"/>
  <c r="D882" i="4" s="1"/>
  <c r="E882" i="4" s="1"/>
  <c r="B883" i="4"/>
  <c r="C883" i="4" l="1"/>
  <c r="D883" i="4" s="1"/>
  <c r="E883" i="4" s="1"/>
  <c r="B884" i="4"/>
  <c r="C884" i="4" l="1"/>
  <c r="D884" i="4" s="1"/>
  <c r="E884" i="4" s="1"/>
  <c r="B885" i="4"/>
  <c r="C885" i="4" l="1"/>
  <c r="D885" i="4" s="1"/>
  <c r="E885" i="4" s="1"/>
  <c r="B886" i="4"/>
  <c r="C886" i="4" l="1"/>
  <c r="D886" i="4" s="1"/>
  <c r="E886" i="4" s="1"/>
  <c r="B887" i="4"/>
  <c r="C887" i="4" l="1"/>
  <c r="D887" i="4" s="1"/>
  <c r="E887" i="4" s="1"/>
  <c r="B888" i="4"/>
  <c r="C888" i="4" l="1"/>
  <c r="D888" i="4" s="1"/>
  <c r="E888" i="4" s="1"/>
  <c r="B889" i="4"/>
  <c r="C889" i="4" l="1"/>
  <c r="D889" i="4" s="1"/>
  <c r="E889" i="4" s="1"/>
  <c r="B890" i="4"/>
  <c r="C890" i="4" l="1"/>
  <c r="D890" i="4" s="1"/>
  <c r="E890" i="4" s="1"/>
  <c r="B891" i="4"/>
  <c r="B892" i="4" l="1"/>
  <c r="C891" i="4"/>
  <c r="D891" i="4" s="1"/>
  <c r="E891" i="4" s="1"/>
  <c r="C892" i="4" l="1"/>
  <c r="D892" i="4" s="1"/>
  <c r="E892" i="4" s="1"/>
  <c r="B893" i="4"/>
  <c r="C893" i="4" l="1"/>
  <c r="D893" i="4" s="1"/>
  <c r="E893" i="4" s="1"/>
  <c r="B894" i="4"/>
  <c r="C894" i="4" l="1"/>
  <c r="D894" i="4" s="1"/>
  <c r="E894" i="4" s="1"/>
  <c r="B895" i="4"/>
  <c r="C895" i="4" l="1"/>
  <c r="D895" i="4" s="1"/>
  <c r="E895" i="4" s="1"/>
  <c r="B896" i="4"/>
  <c r="C896" i="4" l="1"/>
  <c r="D896" i="4" s="1"/>
  <c r="E896" i="4" s="1"/>
  <c r="B897" i="4"/>
  <c r="C897" i="4" l="1"/>
  <c r="D897" i="4" s="1"/>
  <c r="E897" i="4" s="1"/>
  <c r="B898" i="4"/>
  <c r="C898" i="4" l="1"/>
  <c r="D898" i="4" s="1"/>
  <c r="E898" i="4" s="1"/>
  <c r="B899" i="4"/>
  <c r="C899" i="4" l="1"/>
  <c r="D899" i="4" s="1"/>
  <c r="E899" i="4" s="1"/>
  <c r="B900" i="4"/>
  <c r="C900" i="4" l="1"/>
  <c r="D900" i="4" s="1"/>
  <c r="E900" i="4" s="1"/>
  <c r="B901" i="4"/>
  <c r="C901" i="4" l="1"/>
  <c r="D901" i="4" s="1"/>
  <c r="E901" i="4" s="1"/>
  <c r="B902" i="4"/>
  <c r="C902" i="4" l="1"/>
  <c r="D902" i="4" s="1"/>
  <c r="E902" i="4" s="1"/>
  <c r="B903" i="4"/>
  <c r="C903" i="4" l="1"/>
  <c r="D903" i="4" s="1"/>
  <c r="E903" i="4" s="1"/>
  <c r="B904" i="4"/>
  <c r="C904" i="4" l="1"/>
  <c r="D904" i="4" s="1"/>
  <c r="E904" i="4" s="1"/>
  <c r="B905" i="4"/>
  <c r="C905" i="4" l="1"/>
  <c r="D905" i="4" s="1"/>
  <c r="E905" i="4" s="1"/>
  <c r="B906" i="4"/>
  <c r="C906" i="4" l="1"/>
  <c r="D906" i="4" s="1"/>
  <c r="E906" i="4" s="1"/>
  <c r="B907" i="4"/>
  <c r="C907" i="4" l="1"/>
  <c r="D907" i="4" s="1"/>
  <c r="E907" i="4" s="1"/>
  <c r="B908" i="4"/>
  <c r="C908" i="4" l="1"/>
  <c r="D908" i="4" s="1"/>
  <c r="E908" i="4" s="1"/>
  <c r="B909" i="4"/>
  <c r="C909" i="4" l="1"/>
  <c r="D909" i="4" s="1"/>
  <c r="E909" i="4" s="1"/>
  <c r="B910" i="4"/>
  <c r="C910" i="4" l="1"/>
  <c r="D910" i="4" s="1"/>
  <c r="E910" i="4" s="1"/>
  <c r="B911" i="4"/>
  <c r="C911" i="4" l="1"/>
  <c r="D911" i="4" s="1"/>
  <c r="E911" i="4" s="1"/>
  <c r="B912" i="4"/>
  <c r="C912" i="4" l="1"/>
  <c r="D912" i="4" s="1"/>
  <c r="E912" i="4" s="1"/>
  <c r="B913" i="4"/>
  <c r="C913" i="4" l="1"/>
  <c r="D913" i="4" s="1"/>
  <c r="E913" i="4" s="1"/>
  <c r="B914" i="4"/>
  <c r="C914" i="4" l="1"/>
  <c r="D914" i="4" s="1"/>
  <c r="E914" i="4" s="1"/>
  <c r="B915" i="4"/>
  <c r="C915" i="4" l="1"/>
  <c r="D915" i="4" s="1"/>
  <c r="E915" i="4" s="1"/>
  <c r="B916" i="4"/>
  <c r="C916" i="4" l="1"/>
  <c r="D916" i="4" s="1"/>
  <c r="E916" i="4" s="1"/>
  <c r="B917" i="4"/>
  <c r="C917" i="4" l="1"/>
  <c r="D917" i="4" s="1"/>
  <c r="E917" i="4" s="1"/>
  <c r="B918" i="4"/>
  <c r="C918" i="4" l="1"/>
  <c r="D918" i="4" s="1"/>
  <c r="E918" i="4" s="1"/>
  <c r="B919" i="4"/>
  <c r="C919" i="4" l="1"/>
  <c r="D919" i="4" s="1"/>
  <c r="E919" i="4" s="1"/>
  <c r="B920" i="4"/>
  <c r="C920" i="4" l="1"/>
  <c r="D920" i="4" s="1"/>
  <c r="E920" i="4" s="1"/>
  <c r="B921" i="4"/>
  <c r="C921" i="4" l="1"/>
  <c r="D921" i="4" s="1"/>
  <c r="E921" i="4" s="1"/>
  <c r="B922" i="4"/>
  <c r="C922" i="4" l="1"/>
  <c r="D922" i="4" s="1"/>
  <c r="E922" i="4" s="1"/>
  <c r="B923" i="4"/>
  <c r="C923" i="4" l="1"/>
  <c r="D923" i="4" s="1"/>
  <c r="E923" i="4" s="1"/>
  <c r="B924" i="4"/>
  <c r="C924" i="4" l="1"/>
  <c r="D924" i="4" s="1"/>
  <c r="E924" i="4" s="1"/>
  <c r="B925" i="4"/>
  <c r="C925" i="4" l="1"/>
  <c r="D925" i="4" s="1"/>
  <c r="E925" i="4" s="1"/>
  <c r="B926" i="4"/>
  <c r="C926" i="4" l="1"/>
  <c r="D926" i="4" s="1"/>
  <c r="E926" i="4" s="1"/>
  <c r="B927" i="4"/>
  <c r="C927" i="4" l="1"/>
  <c r="D927" i="4" s="1"/>
  <c r="E927" i="4" s="1"/>
  <c r="B928" i="4"/>
  <c r="C928" i="4" l="1"/>
  <c r="D928" i="4" s="1"/>
  <c r="E928" i="4" s="1"/>
  <c r="B929" i="4"/>
  <c r="C929" i="4" l="1"/>
  <c r="D929" i="4" s="1"/>
  <c r="E929" i="4" s="1"/>
  <c r="B930" i="4"/>
  <c r="C930" i="4" l="1"/>
  <c r="D930" i="4" s="1"/>
  <c r="E930" i="4" s="1"/>
  <c r="B931" i="4"/>
  <c r="C931" i="4" l="1"/>
  <c r="D931" i="4" s="1"/>
  <c r="E931" i="4" s="1"/>
  <c r="B932" i="4"/>
  <c r="C932" i="4" l="1"/>
  <c r="D932" i="4" s="1"/>
  <c r="E932" i="4" s="1"/>
  <c r="B933" i="4"/>
  <c r="C933" i="4" l="1"/>
  <c r="D933" i="4" s="1"/>
  <c r="E933" i="4" s="1"/>
  <c r="B934" i="4"/>
  <c r="C934" i="4" l="1"/>
  <c r="D934" i="4" s="1"/>
  <c r="E934" i="4" s="1"/>
  <c r="B935" i="4"/>
  <c r="C935" i="4" l="1"/>
  <c r="D935" i="4" s="1"/>
  <c r="E935" i="4" s="1"/>
  <c r="B936" i="4"/>
  <c r="C936" i="4" l="1"/>
  <c r="D936" i="4" s="1"/>
  <c r="E936" i="4" s="1"/>
  <c r="B937" i="4"/>
  <c r="C937" i="4" l="1"/>
  <c r="D937" i="4" s="1"/>
  <c r="E937" i="4" s="1"/>
  <c r="B938" i="4"/>
  <c r="C938" i="4" l="1"/>
  <c r="D938" i="4" s="1"/>
  <c r="E938" i="4" s="1"/>
  <c r="B939" i="4"/>
  <c r="C939" i="4" l="1"/>
  <c r="D939" i="4" s="1"/>
  <c r="E939" i="4" s="1"/>
  <c r="B940" i="4"/>
  <c r="C940" i="4" l="1"/>
  <c r="D940" i="4" s="1"/>
  <c r="E940" i="4" s="1"/>
  <c r="B941" i="4"/>
  <c r="C941" i="4" l="1"/>
  <c r="D941" i="4" s="1"/>
  <c r="E941" i="4" s="1"/>
  <c r="B942" i="4"/>
  <c r="C942" i="4" l="1"/>
  <c r="D942" i="4" s="1"/>
  <c r="E942" i="4" s="1"/>
  <c r="B943" i="4"/>
  <c r="C943" i="4" l="1"/>
  <c r="D943" i="4" s="1"/>
  <c r="E943" i="4" s="1"/>
  <c r="B944" i="4"/>
  <c r="C944" i="4" l="1"/>
  <c r="D944" i="4" s="1"/>
  <c r="E944" i="4" s="1"/>
  <c r="B945" i="4"/>
  <c r="C945" i="4" l="1"/>
  <c r="D945" i="4" s="1"/>
  <c r="E945" i="4" s="1"/>
  <c r="B946" i="4"/>
  <c r="C946" i="4" l="1"/>
  <c r="D946" i="4" s="1"/>
  <c r="E946" i="4" s="1"/>
  <c r="B947" i="4"/>
  <c r="C947" i="4" l="1"/>
  <c r="D947" i="4" s="1"/>
  <c r="E947" i="4" s="1"/>
  <c r="B948" i="4"/>
  <c r="C948" i="4" l="1"/>
  <c r="D948" i="4" s="1"/>
  <c r="E948" i="4" s="1"/>
  <c r="B949" i="4"/>
  <c r="C949" i="4" l="1"/>
  <c r="D949" i="4" s="1"/>
  <c r="E949" i="4" s="1"/>
  <c r="B950" i="4"/>
  <c r="C950" i="4" l="1"/>
  <c r="D950" i="4" s="1"/>
  <c r="E950" i="4" s="1"/>
  <c r="B951" i="4"/>
  <c r="C951" i="4" l="1"/>
  <c r="D951" i="4" s="1"/>
  <c r="E951" i="4" s="1"/>
  <c r="B952" i="4"/>
  <c r="C952" i="4" l="1"/>
  <c r="D952" i="4" s="1"/>
  <c r="E952" i="4" s="1"/>
  <c r="B953" i="4"/>
  <c r="C953" i="4" l="1"/>
  <c r="D953" i="4" s="1"/>
  <c r="E953" i="4" s="1"/>
  <c r="B954" i="4"/>
  <c r="C954" i="4" l="1"/>
  <c r="D954" i="4" s="1"/>
  <c r="E954" i="4" s="1"/>
  <c r="B955" i="4"/>
  <c r="C955" i="4" l="1"/>
  <c r="D955" i="4" s="1"/>
  <c r="E955" i="4" s="1"/>
  <c r="B956" i="4"/>
  <c r="C956" i="4" l="1"/>
  <c r="D956" i="4" s="1"/>
  <c r="E956" i="4" s="1"/>
  <c r="B957" i="4"/>
  <c r="C957" i="4" l="1"/>
  <c r="D957" i="4" s="1"/>
  <c r="E957" i="4" s="1"/>
  <c r="B958" i="4"/>
  <c r="C958" i="4" l="1"/>
  <c r="D958" i="4" s="1"/>
  <c r="E958" i="4" s="1"/>
  <c r="B959" i="4"/>
  <c r="C959" i="4" l="1"/>
  <c r="D959" i="4" s="1"/>
  <c r="E959" i="4" s="1"/>
  <c r="B960" i="4"/>
  <c r="C960" i="4" l="1"/>
  <c r="D960" i="4" s="1"/>
  <c r="E960" i="4" s="1"/>
  <c r="B961" i="4"/>
  <c r="C961" i="4" l="1"/>
  <c r="D961" i="4" s="1"/>
  <c r="E961" i="4" s="1"/>
  <c r="B962" i="4"/>
  <c r="C962" i="4" l="1"/>
  <c r="D962" i="4" s="1"/>
  <c r="E962" i="4" s="1"/>
  <c r="B963" i="4"/>
  <c r="C963" i="4" l="1"/>
  <c r="D963" i="4" s="1"/>
  <c r="E963" i="4" s="1"/>
  <c r="B964" i="4"/>
  <c r="C964" i="4" l="1"/>
  <c r="D964" i="4" s="1"/>
  <c r="E964" i="4" s="1"/>
  <c r="B965" i="4"/>
  <c r="C965" i="4" l="1"/>
  <c r="D965" i="4" s="1"/>
  <c r="E965" i="4" s="1"/>
  <c r="B966" i="4"/>
  <c r="C966" i="4" l="1"/>
  <c r="D966" i="4" s="1"/>
  <c r="E966" i="4" s="1"/>
  <c r="B967" i="4"/>
  <c r="C967" i="4" l="1"/>
  <c r="D967" i="4" s="1"/>
  <c r="E967" i="4" s="1"/>
  <c r="B968" i="4"/>
  <c r="C968" i="4" l="1"/>
  <c r="D968" i="4" s="1"/>
  <c r="E968" i="4" s="1"/>
  <c r="B969" i="4"/>
  <c r="C969" i="4" l="1"/>
  <c r="D969" i="4" s="1"/>
  <c r="E969" i="4" s="1"/>
  <c r="B970" i="4"/>
  <c r="C970" i="4" l="1"/>
  <c r="D970" i="4" s="1"/>
  <c r="E970" i="4" s="1"/>
  <c r="B971" i="4"/>
  <c r="C971" i="4" l="1"/>
  <c r="D971" i="4" s="1"/>
  <c r="E971" i="4" s="1"/>
  <c r="B972" i="4"/>
  <c r="C972" i="4" l="1"/>
  <c r="D972" i="4" s="1"/>
  <c r="E972" i="4" s="1"/>
  <c r="B973" i="4"/>
  <c r="C973" i="4" l="1"/>
  <c r="D973" i="4" s="1"/>
  <c r="E973" i="4" s="1"/>
  <c r="B974" i="4"/>
  <c r="C974" i="4" l="1"/>
  <c r="D974" i="4" s="1"/>
  <c r="E974" i="4" s="1"/>
  <c r="B975" i="4"/>
  <c r="C975" i="4" l="1"/>
  <c r="D975" i="4" s="1"/>
  <c r="E975" i="4" s="1"/>
  <c r="B976" i="4"/>
  <c r="C976" i="4" l="1"/>
  <c r="D976" i="4" s="1"/>
  <c r="E976" i="4" s="1"/>
</calcChain>
</file>

<file path=xl/sharedStrings.xml><?xml version="1.0" encoding="utf-8"?>
<sst xmlns="http://schemas.openxmlformats.org/spreadsheetml/2006/main" count="44588" uniqueCount="1727">
  <si>
    <t>T</t>
  </si>
  <si>
    <t>ω</t>
  </si>
  <si>
    <t>Efektif Kütle</t>
  </si>
  <si>
    <t>Kütle Katılım Oranı</t>
  </si>
  <si>
    <t>sn.</t>
  </si>
  <si>
    <t>g</t>
  </si>
  <si>
    <t>m</t>
  </si>
  <si>
    <t>Adım</t>
  </si>
  <si>
    <t>Yerdeğiştirme</t>
  </si>
  <si>
    <t>Taban Kesme</t>
  </si>
  <si>
    <t>kN</t>
  </si>
  <si>
    <t>Alan</t>
  </si>
  <si>
    <t>Yapı Periyoduna Karşılık Gelen Spektral Yerdeğiştirme</t>
  </si>
  <si>
    <t>Alan Kontrolü</t>
  </si>
  <si>
    <t>Oran &lt; 0.01</t>
  </si>
  <si>
    <t>Hareketli Yük Katılım Katsayısı</t>
  </si>
  <si>
    <t>HEDEF TEPE DEPLASMANI</t>
  </si>
  <si>
    <t>(+X Yönü)</t>
  </si>
  <si>
    <t>(+Y Yönü)</t>
  </si>
  <si>
    <t>Sabit Tek Modlu İtme Analizi (+X)</t>
  </si>
  <si>
    <t>İdealleştirilmiş Kapasite Diyagramı</t>
  </si>
  <si>
    <t>Mod</t>
  </si>
  <si>
    <t>Periyot</t>
  </si>
  <si>
    <t>Ux</t>
  </si>
  <si>
    <t>Uy</t>
  </si>
  <si>
    <t>Rz</t>
  </si>
  <si>
    <t>Kütle Katılım Oranları</t>
  </si>
  <si>
    <t>Toplam Ux</t>
  </si>
  <si>
    <t>Toplam Uy</t>
  </si>
  <si>
    <t>Toplam Uz</t>
  </si>
  <si>
    <t>YÜK İSİMLERİ</t>
  </si>
  <si>
    <t>ÖLÜ YÜKLER</t>
  </si>
  <si>
    <t>HAREKETLİ YÜKLER</t>
  </si>
  <si>
    <t>Dead</t>
  </si>
  <si>
    <t>Live</t>
  </si>
  <si>
    <t>İdealleştirilmiş K.E.</t>
  </si>
  <si>
    <t>Kapasite Eğrisi</t>
  </si>
  <si>
    <t>Kat</t>
  </si>
  <si>
    <t>Kesit</t>
  </si>
  <si>
    <t>Eleman No</t>
  </si>
  <si>
    <t>Fiber No</t>
  </si>
  <si>
    <t>Kesit İsmi</t>
  </si>
  <si>
    <t>Beton</t>
  </si>
  <si>
    <t>Donatı</t>
  </si>
  <si>
    <t>Malzeme</t>
  </si>
  <si>
    <t>Mafsal Konumu</t>
  </si>
  <si>
    <t>Mafsal İsmi</t>
  </si>
  <si>
    <t>Hasar Seviyesi</t>
  </si>
  <si>
    <t>Sabit Tek Modlu İtme Analizi</t>
  </si>
  <si>
    <t>Pushover_PX için Performans Adımı</t>
  </si>
  <si>
    <t>AdaptivePushover_PX için Analiz Numarası</t>
  </si>
  <si>
    <t>AdaptivePushover_PX için Performans Adımı</t>
  </si>
  <si>
    <t>Pushover_PY için Performans Adımı</t>
  </si>
  <si>
    <t>AdaptivePushover_PY için Analiz Numarası</t>
  </si>
  <si>
    <t>AdaptivePushover_PY için Performans Adımı</t>
  </si>
  <si>
    <t xml:space="preserve"> </t>
  </si>
  <si>
    <t>M3</t>
  </si>
  <si>
    <t>kN-m</t>
  </si>
  <si>
    <t>R3 Plastic</t>
  </si>
  <si>
    <t>rad</t>
  </si>
  <si>
    <t>İtme Analizi</t>
  </si>
  <si>
    <t>Analiz Adımı</t>
  </si>
  <si>
    <t>Aşılan Dönme Sınırı</t>
  </si>
  <si>
    <t>Alt Uç</t>
  </si>
  <si>
    <t>Üst Uç</t>
  </si>
  <si>
    <t>SH</t>
  </si>
  <si>
    <t>Birim Şekil Değiştirme</t>
  </si>
  <si>
    <t>TABLE 1</t>
  </si>
  <si>
    <t>Tepe Deplasmanı</t>
  </si>
  <si>
    <t>TABLE 2</t>
  </si>
  <si>
    <t>TABLE 3</t>
  </si>
  <si>
    <t>TABLE 4</t>
  </si>
  <si>
    <t>TABLE 5</t>
  </si>
  <si>
    <t>TABLE 6</t>
  </si>
  <si>
    <t>TABLE 7</t>
  </si>
  <si>
    <t>TABLE 8</t>
  </si>
  <si>
    <t>TABLE 9</t>
  </si>
  <si>
    <t>TABLE 10</t>
  </si>
  <si>
    <t>(m)</t>
  </si>
  <si>
    <t>Malzeme İsimleri</t>
  </si>
  <si>
    <t>Eleman Numarası</t>
  </si>
  <si>
    <t>Malzeme Seçimi</t>
  </si>
  <si>
    <t>Mafsal Konumları</t>
  </si>
  <si>
    <t>Donatı (Min)</t>
  </si>
  <si>
    <t>Donatı (Max)</t>
  </si>
  <si>
    <t>KH</t>
  </si>
  <si>
    <t>GÖ</t>
  </si>
  <si>
    <t>Basınç</t>
  </si>
  <si>
    <t>Çekme</t>
  </si>
  <si>
    <t>Sabit Tek Modlu İtme Analizi (+Y)</t>
  </si>
  <si>
    <t>Tüm Hasar Sınırlarını Göster</t>
  </si>
  <si>
    <t>GRUPLAMA</t>
  </si>
  <si>
    <t>Grup İsmi</t>
  </si>
  <si>
    <t>(+X)</t>
  </si>
  <si>
    <t>(+Y)</t>
  </si>
  <si>
    <t>Adaptive Tek Modlu İtme Analizi</t>
  </si>
  <si>
    <t>Adaptive Tek Modlu İtme Analizi (+X)</t>
  </si>
  <si>
    <t>Ve</t>
  </si>
  <si>
    <t>b</t>
  </si>
  <si>
    <t>mm</t>
  </si>
  <si>
    <t>d</t>
  </si>
  <si>
    <t>Düzeltme Katsayısı</t>
  </si>
  <si>
    <t>Ve/(b d fctm)</t>
  </si>
  <si>
    <t>Adaptive Tek Modlu İtme Analizi (+Y)</t>
  </si>
  <si>
    <t>SH_Constant</t>
  </si>
  <si>
    <t>Adaptive</t>
  </si>
  <si>
    <t>Pushover_PX</t>
  </si>
  <si>
    <t>Pushover_PY</t>
  </si>
  <si>
    <t>Kirişler</t>
  </si>
  <si>
    <t>Kolonlar</t>
  </si>
  <si>
    <t>İleri Hasar Bölgesindeki Kolonların Kat Kesme Kuvvetine Katkısı</t>
  </si>
  <si>
    <t>İki Ucu Belirgin Hasar Seviyesinde Olan Kolonların Kat Kesme Kuvvetine Katkısı</t>
  </si>
  <si>
    <t>Sınırlı Hasar Bölgesindeki Kiriş Oranı</t>
  </si>
  <si>
    <t>Belirgin Hasar Bölgesindeki Kiriş Oranı</t>
  </si>
  <si>
    <t>İleri Hasar Bölgesindeki Kiriş Oranı</t>
  </si>
  <si>
    <t>Göçme Bölgesindeki Kiriş Oranı</t>
  </si>
  <si>
    <t>Göçme Bölgesindeki Kolon Oranı</t>
  </si>
  <si>
    <t>Sınırlı Hasar Bölgesindeki Kolon Oranı</t>
  </si>
  <si>
    <t>Belirgin Hasar Bölgesindeki Kolon Oranı</t>
  </si>
  <si>
    <t>İleri Hasar Bölgesindeki Kolon Oranı</t>
  </si>
  <si>
    <t>AdaptivePushover_PX</t>
  </si>
  <si>
    <t>AdaptivePushover_PY</t>
  </si>
  <si>
    <t>Tepe Noktası (Unique Name)</t>
  </si>
  <si>
    <t>SH_Adaptive</t>
  </si>
  <si>
    <t>Hasar Sınırları (Pozitif)</t>
  </si>
  <si>
    <t>Hasar Sınırları (Negatif)</t>
  </si>
  <si>
    <t>TBDY-2018 Spektrumu (DD2, %5)</t>
  </si>
  <si>
    <t>C60x60</t>
  </si>
  <si>
    <t>C60x70</t>
  </si>
  <si>
    <t>C70x60</t>
  </si>
  <si>
    <t>C:\Users\doyil\Desktop\TEZ\Analizler\10 Katlı_DD2\S-10k-19-DTS1-ZA-Tasarim_overwrite-NL_New_DD2.EDB</t>
  </si>
  <si>
    <t>Story10</t>
  </si>
  <si>
    <t>C1H17</t>
  </si>
  <si>
    <t>C1H18</t>
  </si>
  <si>
    <t>C2H17</t>
  </si>
  <si>
    <t>C2H18</t>
  </si>
  <si>
    <t>C3H17</t>
  </si>
  <si>
    <t>C3H18</t>
  </si>
  <si>
    <t>C4H17</t>
  </si>
  <si>
    <t>C4H18</t>
  </si>
  <si>
    <t>C5H17</t>
  </si>
  <si>
    <t>C5H18</t>
  </si>
  <si>
    <t>C6H17</t>
  </si>
  <si>
    <t>C6H18</t>
  </si>
  <si>
    <t>C7H17</t>
  </si>
  <si>
    <t>C7H18</t>
  </si>
  <si>
    <t>C8H17</t>
  </si>
  <si>
    <t>C8H18</t>
  </si>
  <si>
    <t>C9H17</t>
  </si>
  <si>
    <t>C9H18</t>
  </si>
  <si>
    <t>C10H17</t>
  </si>
  <si>
    <t>C10H18</t>
  </si>
  <si>
    <t>C11H17</t>
  </si>
  <si>
    <t>C11H18</t>
  </si>
  <si>
    <t>C12H17</t>
  </si>
  <si>
    <t>C12H18</t>
  </si>
  <si>
    <t>C13H17</t>
  </si>
  <si>
    <t>C13H18</t>
  </si>
  <si>
    <t>C14H17</t>
  </si>
  <si>
    <t>C14H18</t>
  </si>
  <si>
    <t>C15H17</t>
  </si>
  <si>
    <t>C15H18</t>
  </si>
  <si>
    <t>C16H17</t>
  </si>
  <si>
    <t>C16H18</t>
  </si>
  <si>
    <t>C17H17</t>
  </si>
  <si>
    <t>C17H18</t>
  </si>
  <si>
    <t>C18H17</t>
  </si>
  <si>
    <t>C18H18</t>
  </si>
  <si>
    <t>C19H17</t>
  </si>
  <si>
    <t>C19H18</t>
  </si>
  <si>
    <t>C20H17</t>
  </si>
  <si>
    <t>C20H18</t>
  </si>
  <si>
    <t>C21H17</t>
  </si>
  <si>
    <t>C21H18</t>
  </si>
  <si>
    <t>C22H17</t>
  </si>
  <si>
    <t>C22H18</t>
  </si>
  <si>
    <t>C23H17</t>
  </si>
  <si>
    <t>C23H18</t>
  </si>
  <si>
    <t>C24H17</t>
  </si>
  <si>
    <t>C24H18</t>
  </si>
  <si>
    <t>Story9</t>
  </si>
  <si>
    <t>C1H19</t>
  </si>
  <si>
    <t>C1H20</t>
  </si>
  <si>
    <t>C2H19</t>
  </si>
  <si>
    <t>C2H20</t>
  </si>
  <si>
    <t>C3H19</t>
  </si>
  <si>
    <t>C3H20</t>
  </si>
  <si>
    <t>C4H19</t>
  </si>
  <si>
    <t>C4H20</t>
  </si>
  <si>
    <t>C5H19</t>
  </si>
  <si>
    <t>C5H20</t>
  </si>
  <si>
    <t>C6H19</t>
  </si>
  <si>
    <t>C6H20</t>
  </si>
  <si>
    <t>C7H19</t>
  </si>
  <si>
    <t>C7H20</t>
  </si>
  <si>
    <t>C8H19</t>
  </si>
  <si>
    <t>C8H20</t>
  </si>
  <si>
    <t>C9H19</t>
  </si>
  <si>
    <t>C9H20</t>
  </si>
  <si>
    <t>C10H19</t>
  </si>
  <si>
    <t>C10H20</t>
  </si>
  <si>
    <t>C11H19</t>
  </si>
  <si>
    <t>C11H20</t>
  </si>
  <si>
    <t>C12H19</t>
  </si>
  <si>
    <t>C12H20</t>
  </si>
  <si>
    <t>C13H19</t>
  </si>
  <si>
    <t>C13H20</t>
  </si>
  <si>
    <t>C14H19</t>
  </si>
  <si>
    <t>C14H20</t>
  </si>
  <si>
    <t>C15H19</t>
  </si>
  <si>
    <t>C15H20</t>
  </si>
  <si>
    <t>C16H19</t>
  </si>
  <si>
    <t>C16H20</t>
  </si>
  <si>
    <t>C17H19</t>
  </si>
  <si>
    <t>C17H20</t>
  </si>
  <si>
    <t>C18H19</t>
  </si>
  <si>
    <t>C18H20</t>
  </si>
  <si>
    <t>C19H19</t>
  </si>
  <si>
    <t>C19H20</t>
  </si>
  <si>
    <t>C20H19</t>
  </si>
  <si>
    <t>C20H20</t>
  </si>
  <si>
    <t>C21H19</t>
  </si>
  <si>
    <t>C21H20</t>
  </si>
  <si>
    <t>C22H19</t>
  </si>
  <si>
    <t>C22H20</t>
  </si>
  <si>
    <t>C23H19</t>
  </si>
  <si>
    <t>C23H20</t>
  </si>
  <si>
    <t>C24H19</t>
  </si>
  <si>
    <t>C24H20</t>
  </si>
  <si>
    <t>Story8</t>
  </si>
  <si>
    <t>C1H11</t>
  </si>
  <si>
    <t>C1H12</t>
  </si>
  <si>
    <t>C2H11</t>
  </si>
  <si>
    <t>C2H12</t>
  </si>
  <si>
    <t>C3H11</t>
  </si>
  <si>
    <t>C3H12</t>
  </si>
  <si>
    <t>C4H11</t>
  </si>
  <si>
    <t>C4H12</t>
  </si>
  <si>
    <t>C5H11</t>
  </si>
  <si>
    <t>C5H12</t>
  </si>
  <si>
    <t>C6H11</t>
  </si>
  <si>
    <t>C6H12</t>
  </si>
  <si>
    <t>C7H11</t>
  </si>
  <si>
    <t>C7H12</t>
  </si>
  <si>
    <t>C8H11</t>
  </si>
  <si>
    <t>C8H12</t>
  </si>
  <si>
    <t>C9H11</t>
  </si>
  <si>
    <t>C9H12</t>
  </si>
  <si>
    <t>C10H11</t>
  </si>
  <si>
    <t>C10H12</t>
  </si>
  <si>
    <t>C11H11</t>
  </si>
  <si>
    <t>C11H12</t>
  </si>
  <si>
    <t>C12H11</t>
  </si>
  <si>
    <t>C12H12</t>
  </si>
  <si>
    <t>C13H11</t>
  </si>
  <si>
    <t>C13H12</t>
  </si>
  <si>
    <t>C14H11</t>
  </si>
  <si>
    <t>C14H12</t>
  </si>
  <si>
    <t>C15H11</t>
  </si>
  <si>
    <t>C15H12</t>
  </si>
  <si>
    <t>C16H11</t>
  </si>
  <si>
    <t>C16H12</t>
  </si>
  <si>
    <t>C17H11</t>
  </si>
  <si>
    <t>C17H12</t>
  </si>
  <si>
    <t>C18H11</t>
  </si>
  <si>
    <t>C18H12</t>
  </si>
  <si>
    <t>C19H11</t>
  </si>
  <si>
    <t>C19H12</t>
  </si>
  <si>
    <t>C20H11</t>
  </si>
  <si>
    <t>C20H12</t>
  </si>
  <si>
    <t>C21H11</t>
  </si>
  <si>
    <t>C21H12</t>
  </si>
  <si>
    <t>C22H11</t>
  </si>
  <si>
    <t>C22H12</t>
  </si>
  <si>
    <t>C23H11</t>
  </si>
  <si>
    <t>C23H12</t>
  </si>
  <si>
    <t>C24H11</t>
  </si>
  <si>
    <t>C24H12</t>
  </si>
  <si>
    <t>Story7</t>
  </si>
  <si>
    <t>C1H13</t>
  </si>
  <si>
    <t>C1H14</t>
  </si>
  <si>
    <t>C2H13</t>
  </si>
  <si>
    <t>C2H14</t>
  </si>
  <si>
    <t>C3H13</t>
  </si>
  <si>
    <t>C3H14</t>
  </si>
  <si>
    <t>C4H13</t>
  </si>
  <si>
    <t>C4H14</t>
  </si>
  <si>
    <t>C5H13</t>
  </si>
  <si>
    <t>C5H14</t>
  </si>
  <si>
    <t>C6H13</t>
  </si>
  <si>
    <t>C6H14</t>
  </si>
  <si>
    <t>C7H13</t>
  </si>
  <si>
    <t>C7H14</t>
  </si>
  <si>
    <t>C8H13</t>
  </si>
  <si>
    <t>C8H14</t>
  </si>
  <si>
    <t>C9H13</t>
  </si>
  <si>
    <t>C9H14</t>
  </si>
  <si>
    <t>C10H13</t>
  </si>
  <si>
    <t>C10H14</t>
  </si>
  <si>
    <t>C11H13</t>
  </si>
  <si>
    <t>C11H14</t>
  </si>
  <si>
    <t>C12H13</t>
  </si>
  <si>
    <t>C12H14</t>
  </si>
  <si>
    <t>C13H13</t>
  </si>
  <si>
    <t>C13H14</t>
  </si>
  <si>
    <t>C14H13</t>
  </si>
  <si>
    <t>C14H14</t>
  </si>
  <si>
    <t>C15H13</t>
  </si>
  <si>
    <t>C15H14</t>
  </si>
  <si>
    <t>C16H13</t>
  </si>
  <si>
    <t>C16H14</t>
  </si>
  <si>
    <t>C17H13</t>
  </si>
  <si>
    <t>C17H14</t>
  </si>
  <si>
    <t>C18H13</t>
  </si>
  <si>
    <t>C18H14</t>
  </si>
  <si>
    <t>C19H13</t>
  </si>
  <si>
    <t>C19H14</t>
  </si>
  <si>
    <t>C20H13</t>
  </si>
  <si>
    <t>C20H14</t>
  </si>
  <si>
    <t>C21H13</t>
  </si>
  <si>
    <t>C21H14</t>
  </si>
  <si>
    <t>C22H13</t>
  </si>
  <si>
    <t>C22H14</t>
  </si>
  <si>
    <t>C23H13</t>
  </si>
  <si>
    <t>C23H14</t>
  </si>
  <si>
    <t>C24H13</t>
  </si>
  <si>
    <t>C24H14</t>
  </si>
  <si>
    <t>Story6</t>
  </si>
  <si>
    <t>C1H15</t>
  </si>
  <si>
    <t>C1H16</t>
  </si>
  <si>
    <t>C2H15</t>
  </si>
  <si>
    <t>C2H16</t>
  </si>
  <si>
    <t>C3H15</t>
  </si>
  <si>
    <t>C3H16</t>
  </si>
  <si>
    <t>C4H15</t>
  </si>
  <si>
    <t>C4H16</t>
  </si>
  <si>
    <t>C5H15</t>
  </si>
  <si>
    <t>C5H16</t>
  </si>
  <si>
    <t>C6H15</t>
  </si>
  <si>
    <t>C6H16</t>
  </si>
  <si>
    <t>C7H15</t>
  </si>
  <si>
    <t>C7H16</t>
  </si>
  <si>
    <t>C8H15</t>
  </si>
  <si>
    <t>C8H16</t>
  </si>
  <si>
    <t>C9H15</t>
  </si>
  <si>
    <t>C9H16</t>
  </si>
  <si>
    <t>C10H15</t>
  </si>
  <si>
    <t>C10H16</t>
  </si>
  <si>
    <t>C11H15</t>
  </si>
  <si>
    <t>C11H16</t>
  </si>
  <si>
    <t>C12H15</t>
  </si>
  <si>
    <t>C12H16</t>
  </si>
  <si>
    <t>C13H15</t>
  </si>
  <si>
    <t>C13H16</t>
  </si>
  <si>
    <t>C14H15</t>
  </si>
  <si>
    <t>C14H16</t>
  </si>
  <si>
    <t>C15H15</t>
  </si>
  <si>
    <t>C15H16</t>
  </si>
  <si>
    <t>C16H15</t>
  </si>
  <si>
    <t>C16H16</t>
  </si>
  <si>
    <t>C17H15</t>
  </si>
  <si>
    <t>C17H16</t>
  </si>
  <si>
    <t>C18H15</t>
  </si>
  <si>
    <t>C18H16</t>
  </si>
  <si>
    <t>C19H15</t>
  </si>
  <si>
    <t>C19H16</t>
  </si>
  <si>
    <t>C20H15</t>
  </si>
  <si>
    <t>C20H16</t>
  </si>
  <si>
    <t>C21H15</t>
  </si>
  <si>
    <t>C21H16</t>
  </si>
  <si>
    <t>C22H15</t>
  </si>
  <si>
    <t>C22H16</t>
  </si>
  <si>
    <t>C23H15</t>
  </si>
  <si>
    <t>C23H16</t>
  </si>
  <si>
    <t>C24H15</t>
  </si>
  <si>
    <t>C24H16</t>
  </si>
  <si>
    <t>Story5</t>
  </si>
  <si>
    <t>C1H7</t>
  </si>
  <si>
    <t>C1H8</t>
  </si>
  <si>
    <t>C2H7</t>
  </si>
  <si>
    <t>C2H8</t>
  </si>
  <si>
    <t>C3H7</t>
  </si>
  <si>
    <t>C3H8</t>
  </si>
  <si>
    <t>C4H7</t>
  </si>
  <si>
    <t>C4H8</t>
  </si>
  <si>
    <t>C5H7</t>
  </si>
  <si>
    <t>C5H8</t>
  </si>
  <si>
    <t>C6H7</t>
  </si>
  <si>
    <t>C6H8</t>
  </si>
  <si>
    <t>C7H7</t>
  </si>
  <si>
    <t>C7H8</t>
  </si>
  <si>
    <t>C8H7</t>
  </si>
  <si>
    <t>C8H8</t>
  </si>
  <si>
    <t>C9H7</t>
  </si>
  <si>
    <t>C9H8</t>
  </si>
  <si>
    <t>C10H7</t>
  </si>
  <si>
    <t>C10H8</t>
  </si>
  <si>
    <t>C11H7</t>
  </si>
  <si>
    <t>C11H8</t>
  </si>
  <si>
    <t>C12H7</t>
  </si>
  <si>
    <t>C12H8</t>
  </si>
  <si>
    <t>C13H7</t>
  </si>
  <si>
    <t>C13H8</t>
  </si>
  <si>
    <t>C14H7</t>
  </si>
  <si>
    <t>C14H8</t>
  </si>
  <si>
    <t>C15H7</t>
  </si>
  <si>
    <t>C15H8</t>
  </si>
  <si>
    <t>C16H7</t>
  </si>
  <si>
    <t>C16H8</t>
  </si>
  <si>
    <t>C17H7</t>
  </si>
  <si>
    <t>C17H8</t>
  </si>
  <si>
    <t>C18H7</t>
  </si>
  <si>
    <t>C18H8</t>
  </si>
  <si>
    <t>C19H7</t>
  </si>
  <si>
    <t>C19H8</t>
  </si>
  <si>
    <t>C20H7</t>
  </si>
  <si>
    <t>C20H8</t>
  </si>
  <si>
    <t>C21H7</t>
  </si>
  <si>
    <t>C21H8</t>
  </si>
  <si>
    <t>C22H7</t>
  </si>
  <si>
    <t>C22H8</t>
  </si>
  <si>
    <t>C23H7</t>
  </si>
  <si>
    <t>C23H8</t>
  </si>
  <si>
    <t>C24H7</t>
  </si>
  <si>
    <t>C24H8</t>
  </si>
  <si>
    <t>Story4</t>
  </si>
  <si>
    <t>C1H9</t>
  </si>
  <si>
    <t>C1H10</t>
  </si>
  <si>
    <t>C2H9</t>
  </si>
  <si>
    <t>C2H10</t>
  </si>
  <si>
    <t>C3H9</t>
  </si>
  <si>
    <t>C3H10</t>
  </si>
  <si>
    <t>C4H9</t>
  </si>
  <si>
    <t>C4H10</t>
  </si>
  <si>
    <t>C5H9</t>
  </si>
  <si>
    <t>C5H10</t>
  </si>
  <si>
    <t>C6H9</t>
  </si>
  <si>
    <t>C6H10</t>
  </si>
  <si>
    <t>C7H9</t>
  </si>
  <si>
    <t>C7H10</t>
  </si>
  <si>
    <t>C8H9</t>
  </si>
  <si>
    <t>C8H10</t>
  </si>
  <si>
    <t>C9H9</t>
  </si>
  <si>
    <t>C9H10</t>
  </si>
  <si>
    <t>C10H9</t>
  </si>
  <si>
    <t>C10H10</t>
  </si>
  <si>
    <t>C11H9</t>
  </si>
  <si>
    <t>C11H10</t>
  </si>
  <si>
    <t>C12H9</t>
  </si>
  <si>
    <t>C12H10</t>
  </si>
  <si>
    <t>C13H9</t>
  </si>
  <si>
    <t>C13H10</t>
  </si>
  <si>
    <t>C14H9</t>
  </si>
  <si>
    <t>C14H10</t>
  </si>
  <si>
    <t>C15H9</t>
  </si>
  <si>
    <t>C15H10</t>
  </si>
  <si>
    <t>C16H9</t>
  </si>
  <si>
    <t>C16H10</t>
  </si>
  <si>
    <t>C17H9</t>
  </si>
  <si>
    <t>C17H10</t>
  </si>
  <si>
    <t>C18H9</t>
  </si>
  <si>
    <t>C18H10</t>
  </si>
  <si>
    <t>C19H9</t>
  </si>
  <si>
    <t>C19H10</t>
  </si>
  <si>
    <t>C20H9</t>
  </si>
  <si>
    <t>C20H10</t>
  </si>
  <si>
    <t>C21H9</t>
  </si>
  <si>
    <t>C21H10</t>
  </si>
  <si>
    <t>C22H9</t>
  </si>
  <si>
    <t>C22H10</t>
  </si>
  <si>
    <t>C23H9</t>
  </si>
  <si>
    <t>C23H10</t>
  </si>
  <si>
    <t>C24H9</t>
  </si>
  <si>
    <t>C24H10</t>
  </si>
  <si>
    <t>Story3</t>
  </si>
  <si>
    <t>C1H3</t>
  </si>
  <si>
    <t>C1H4</t>
  </si>
  <si>
    <t>C2H3</t>
  </si>
  <si>
    <t>C2H4</t>
  </si>
  <si>
    <t>C3H3</t>
  </si>
  <si>
    <t>C3H4</t>
  </si>
  <si>
    <t>C4H3</t>
  </si>
  <si>
    <t>C4H4</t>
  </si>
  <si>
    <t>C5H3</t>
  </si>
  <si>
    <t>C5H4</t>
  </si>
  <si>
    <t>C6H3</t>
  </si>
  <si>
    <t>C6H4</t>
  </si>
  <si>
    <t>C7H3</t>
  </si>
  <si>
    <t>C7H4</t>
  </si>
  <si>
    <t>C8H3</t>
  </si>
  <si>
    <t>C8H4</t>
  </si>
  <si>
    <t>C9H3</t>
  </si>
  <si>
    <t>C9H4</t>
  </si>
  <si>
    <t>C10H3</t>
  </si>
  <si>
    <t>C10H4</t>
  </si>
  <si>
    <t>C11H3</t>
  </si>
  <si>
    <t>C11H4</t>
  </si>
  <si>
    <t>C12H3</t>
  </si>
  <si>
    <t>C12H4</t>
  </si>
  <si>
    <t>C13H3</t>
  </si>
  <si>
    <t>C13H4</t>
  </si>
  <si>
    <t>C14H3</t>
  </si>
  <si>
    <t>C14H4</t>
  </si>
  <si>
    <t>C15H3</t>
  </si>
  <si>
    <t>C15H4</t>
  </si>
  <si>
    <t>C16H3</t>
  </si>
  <si>
    <t>C16H4</t>
  </si>
  <si>
    <t>C17H3</t>
  </si>
  <si>
    <t>C17H4</t>
  </si>
  <si>
    <t>C18H3</t>
  </si>
  <si>
    <t>C18H4</t>
  </si>
  <si>
    <t>C19H3</t>
  </si>
  <si>
    <t>C19H4</t>
  </si>
  <si>
    <t>C20H3</t>
  </si>
  <si>
    <t>C20H4</t>
  </si>
  <si>
    <t>C21H3</t>
  </si>
  <si>
    <t>C21H4</t>
  </si>
  <si>
    <t>C22H3</t>
  </si>
  <si>
    <t>C22H4</t>
  </si>
  <si>
    <t>C23H3</t>
  </si>
  <si>
    <t>C23H4</t>
  </si>
  <si>
    <t>C24H3</t>
  </si>
  <si>
    <t>C24H4</t>
  </si>
  <si>
    <t>Story2</t>
  </si>
  <si>
    <t>C1H5</t>
  </si>
  <si>
    <t>C1H6</t>
  </si>
  <si>
    <t>C2H5</t>
  </si>
  <si>
    <t>C2H6</t>
  </si>
  <si>
    <t>C3H5</t>
  </si>
  <si>
    <t>C3H6</t>
  </si>
  <si>
    <t>C4H5</t>
  </si>
  <si>
    <t>C4H6</t>
  </si>
  <si>
    <t>C5H5</t>
  </si>
  <si>
    <t>C5H6</t>
  </si>
  <si>
    <t>C6H5</t>
  </si>
  <si>
    <t>C6H6</t>
  </si>
  <si>
    <t>C7H5</t>
  </si>
  <si>
    <t>C7H6</t>
  </si>
  <si>
    <t>C8H5</t>
  </si>
  <si>
    <t>C8H6</t>
  </si>
  <si>
    <t>C9H5</t>
  </si>
  <si>
    <t>C9H6</t>
  </si>
  <si>
    <t>C10H5</t>
  </si>
  <si>
    <t>C10H6</t>
  </si>
  <si>
    <t>C11H5</t>
  </si>
  <si>
    <t>C11H6</t>
  </si>
  <si>
    <t>C12H5</t>
  </si>
  <si>
    <t>C12H6</t>
  </si>
  <si>
    <t>C13H5</t>
  </si>
  <si>
    <t>C13H6</t>
  </si>
  <si>
    <t>C14H5</t>
  </si>
  <si>
    <t>C14H6</t>
  </si>
  <si>
    <t>C15H5</t>
  </si>
  <si>
    <t>C15H6</t>
  </si>
  <si>
    <t>C16H5</t>
  </si>
  <si>
    <t>C16H6</t>
  </si>
  <si>
    <t>C17H5</t>
  </si>
  <si>
    <t>C17H6</t>
  </si>
  <si>
    <t>C18H5</t>
  </si>
  <si>
    <t>C18H6</t>
  </si>
  <si>
    <t>C19H5</t>
  </si>
  <si>
    <t>C19H6</t>
  </si>
  <si>
    <t>C20H5</t>
  </si>
  <si>
    <t>C20H6</t>
  </si>
  <si>
    <t>C21H5</t>
  </si>
  <si>
    <t>C21H6</t>
  </si>
  <si>
    <t>C22H5</t>
  </si>
  <si>
    <t>C22H6</t>
  </si>
  <si>
    <t>C23H5</t>
  </si>
  <si>
    <t>C23H6</t>
  </si>
  <si>
    <t>C24H5</t>
  </si>
  <si>
    <t>C24H6</t>
  </si>
  <si>
    <t>Story1</t>
  </si>
  <si>
    <t>C1H1</t>
  </si>
  <si>
    <t>C1H2</t>
  </si>
  <si>
    <t>C2H1</t>
  </si>
  <si>
    <t>C2H2</t>
  </si>
  <si>
    <t>C3H1</t>
  </si>
  <si>
    <t>C3H2</t>
  </si>
  <si>
    <t>C4H1</t>
  </si>
  <si>
    <t>C4H2</t>
  </si>
  <si>
    <t>C5H1</t>
  </si>
  <si>
    <t>C5H2</t>
  </si>
  <si>
    <t>C6H1</t>
  </si>
  <si>
    <t>C6H2</t>
  </si>
  <si>
    <t>C7H1</t>
  </si>
  <si>
    <t>C7H2</t>
  </si>
  <si>
    <t>C8H1</t>
  </si>
  <si>
    <t>C8H2</t>
  </si>
  <si>
    <t>C9H1</t>
  </si>
  <si>
    <t>C9H2</t>
  </si>
  <si>
    <t>C10H1</t>
  </si>
  <si>
    <t>C10H2</t>
  </si>
  <si>
    <t>C11H1</t>
  </si>
  <si>
    <t>C11H2</t>
  </si>
  <si>
    <t>C12H1</t>
  </si>
  <si>
    <t>C12H2</t>
  </si>
  <si>
    <t>C13H1</t>
  </si>
  <si>
    <t>C13H2</t>
  </si>
  <si>
    <t>C14H1</t>
  </si>
  <si>
    <t>C14H2</t>
  </si>
  <si>
    <t>C15H1</t>
  </si>
  <si>
    <t>C15H2</t>
  </si>
  <si>
    <t>C16H1</t>
  </si>
  <si>
    <t>C16H2</t>
  </si>
  <si>
    <t>C17H1</t>
  </si>
  <si>
    <t>C17H2</t>
  </si>
  <si>
    <t>C18H1</t>
  </si>
  <si>
    <t>C18H2</t>
  </si>
  <si>
    <t>C19H1</t>
  </si>
  <si>
    <t>C19H2</t>
  </si>
  <si>
    <t>C20H1</t>
  </si>
  <si>
    <t>C20H2</t>
  </si>
  <si>
    <t>C21H1</t>
  </si>
  <si>
    <t>C21H2</t>
  </si>
  <si>
    <t>C22H1</t>
  </si>
  <si>
    <t>C22H2</t>
  </si>
  <si>
    <t>C23H1</t>
  </si>
  <si>
    <t>C23H2</t>
  </si>
  <si>
    <t>C24H1</t>
  </si>
  <si>
    <t>C24H2</t>
  </si>
  <si>
    <t>AdaptivePushover_PX-22</t>
  </si>
  <si>
    <t>AdaptivePushover_PY-23</t>
  </si>
  <si>
    <t>B30x50-Story10-A-F</t>
  </si>
  <si>
    <t>539-Left</t>
  </si>
  <si>
    <t>Sol Uç</t>
  </si>
  <si>
    <t>539-Right</t>
  </si>
  <si>
    <t>Sağ Uç</t>
  </si>
  <si>
    <t>B30x50-Story10-A-M</t>
  </si>
  <si>
    <t>540-Left</t>
  </si>
  <si>
    <t>540-Right</t>
  </si>
  <si>
    <t>541-Left</t>
  </si>
  <si>
    <t>541-Right</t>
  </si>
  <si>
    <t>542-Left</t>
  </si>
  <si>
    <t>542-Right</t>
  </si>
  <si>
    <t>B30x50-Story10-A-L</t>
  </si>
  <si>
    <t>543-Left</t>
  </si>
  <si>
    <t>543-Right</t>
  </si>
  <si>
    <t>B30x50-Story10-1-F</t>
  </si>
  <si>
    <t>521-Left</t>
  </si>
  <si>
    <t>521-Right</t>
  </si>
  <si>
    <t>B30x50-Story10-2-F</t>
  </si>
  <si>
    <t>524-Left</t>
  </si>
  <si>
    <t>524-Right</t>
  </si>
  <si>
    <t>B30x50-Story10-3-F</t>
  </si>
  <si>
    <t>527-Left</t>
  </si>
  <si>
    <t>527-Right</t>
  </si>
  <si>
    <t>B30x50-Story10-4-F</t>
  </si>
  <si>
    <t>530-Left</t>
  </si>
  <si>
    <t>530-Right</t>
  </si>
  <si>
    <t>B30x50-Story10-5-F</t>
  </si>
  <si>
    <t>533-Left</t>
  </si>
  <si>
    <t>533-Right</t>
  </si>
  <si>
    <t>B30x50-Story10-6-F</t>
  </si>
  <si>
    <t>536-Left</t>
  </si>
  <si>
    <t>536-Right</t>
  </si>
  <si>
    <t>B30x50-Story10-B-F</t>
  </si>
  <si>
    <t>544-Left</t>
  </si>
  <si>
    <t>544-Right</t>
  </si>
  <si>
    <t>B30x50-Story10-B-M</t>
  </si>
  <si>
    <t>545-Left</t>
  </si>
  <si>
    <t>545-Right</t>
  </si>
  <si>
    <t>546-Left</t>
  </si>
  <si>
    <t>546-Right</t>
  </si>
  <si>
    <t>547-Left</t>
  </si>
  <si>
    <t>547-Right</t>
  </si>
  <si>
    <t>B30x50-Story10-B-L</t>
  </si>
  <si>
    <t>548-Left</t>
  </si>
  <si>
    <t>548-Right</t>
  </si>
  <si>
    <t>B30x50-Story10-1-M</t>
  </si>
  <si>
    <t>522-Left</t>
  </si>
  <si>
    <t>522-Right</t>
  </si>
  <si>
    <t>B30x50-Story10-2-M</t>
  </si>
  <si>
    <t>525-Left</t>
  </si>
  <si>
    <t>525-Right</t>
  </si>
  <si>
    <t>B30x50-Story10-3-M</t>
  </si>
  <si>
    <t>528-Left</t>
  </si>
  <si>
    <t>528-Right</t>
  </si>
  <si>
    <t>B30x50-Story10-4-M</t>
  </si>
  <si>
    <t>531-Left</t>
  </si>
  <si>
    <t>531-Right</t>
  </si>
  <si>
    <t>B30x50-Story10-5-M</t>
  </si>
  <si>
    <t>534-Left</t>
  </si>
  <si>
    <t>534-Right</t>
  </si>
  <si>
    <t>B30x50-Story10-6-M</t>
  </si>
  <si>
    <t>537-Left</t>
  </si>
  <si>
    <t>537-Right</t>
  </si>
  <si>
    <t>B30x50-Story10-C-F</t>
  </si>
  <si>
    <t>549-Left</t>
  </si>
  <si>
    <t>549-Right</t>
  </si>
  <si>
    <t>B30x50-Story10-C-M</t>
  </si>
  <si>
    <t>550-Left</t>
  </si>
  <si>
    <t>550-Right</t>
  </si>
  <si>
    <t>551-Left</t>
  </si>
  <si>
    <t>551-Right</t>
  </si>
  <si>
    <t>552-Left</t>
  </si>
  <si>
    <t>552-Right</t>
  </si>
  <si>
    <t>B30x50-Story10-C-L</t>
  </si>
  <si>
    <t>553-Left</t>
  </si>
  <si>
    <t>553-Right</t>
  </si>
  <si>
    <t>B30x50-Story10-1-L</t>
  </si>
  <si>
    <t>523-Left</t>
  </si>
  <si>
    <t>523-Right</t>
  </si>
  <si>
    <t>B30x50-Story10-2-L</t>
  </si>
  <si>
    <t>526-Left</t>
  </si>
  <si>
    <t>526-Right</t>
  </si>
  <si>
    <t>B30x50-Story10-3-L</t>
  </si>
  <si>
    <t>529-Left</t>
  </si>
  <si>
    <t>529-Right</t>
  </si>
  <si>
    <t>B30x50-Story10-4-L</t>
  </si>
  <si>
    <t>532-Left</t>
  </si>
  <si>
    <t>532-Right</t>
  </si>
  <si>
    <t>B30x50-Story10-5-L</t>
  </si>
  <si>
    <t>535-Left</t>
  </si>
  <si>
    <t>535-Right</t>
  </si>
  <si>
    <t>B30x50-Story10-6-L</t>
  </si>
  <si>
    <t>538-Left</t>
  </si>
  <si>
    <t>538-Right</t>
  </si>
  <si>
    <t>B30x50-Story10-D-F</t>
  </si>
  <si>
    <t>554-Left</t>
  </si>
  <si>
    <t>554-Right</t>
  </si>
  <si>
    <t>B30x50-Story10-D-M</t>
  </si>
  <si>
    <t>555-Left</t>
  </si>
  <si>
    <t>555-Right</t>
  </si>
  <si>
    <t>556-Left</t>
  </si>
  <si>
    <t>556-Right</t>
  </si>
  <si>
    <t>557-Left</t>
  </si>
  <si>
    <t>557-Right</t>
  </si>
  <si>
    <t>B30x50-Story10-D-L</t>
  </si>
  <si>
    <t>558-Left</t>
  </si>
  <si>
    <t>558-Right</t>
  </si>
  <si>
    <t>B30x50-Story9-A-F</t>
  </si>
  <si>
    <t>601-Left</t>
  </si>
  <si>
    <t>601-Right</t>
  </si>
  <si>
    <t>B30x50-Story9-A-M</t>
  </si>
  <si>
    <t>602-Left</t>
  </si>
  <si>
    <t>602-Right</t>
  </si>
  <si>
    <t>603-Left</t>
  </si>
  <si>
    <t>603-Right</t>
  </si>
  <si>
    <t>604-Left</t>
  </si>
  <si>
    <t>604-Right</t>
  </si>
  <si>
    <t>B30x50-Story9-A-L</t>
  </si>
  <si>
    <t>605-Left</t>
  </si>
  <si>
    <t>605-Right</t>
  </si>
  <si>
    <t>B30x50-Story9-1-F</t>
  </si>
  <si>
    <t>583-Left</t>
  </si>
  <si>
    <t>583-Right</t>
  </si>
  <si>
    <t>B30x50-Story9-2-F</t>
  </si>
  <si>
    <t>586-Left</t>
  </si>
  <si>
    <t>586-Right</t>
  </si>
  <si>
    <t>B30x50-Story9-3-F</t>
  </si>
  <si>
    <t>589-Left</t>
  </si>
  <si>
    <t>589-Right</t>
  </si>
  <si>
    <t>B30x50-Story9-4-F</t>
  </si>
  <si>
    <t>592-Left</t>
  </si>
  <si>
    <t>592-Right</t>
  </si>
  <si>
    <t>B30x50-Story9-5-F</t>
  </si>
  <si>
    <t>595-Left</t>
  </si>
  <si>
    <t>595-Right</t>
  </si>
  <si>
    <t>B30x50-Story9-6-F</t>
  </si>
  <si>
    <t>598-Left</t>
  </si>
  <si>
    <t>598-Right</t>
  </si>
  <si>
    <t>B30x50-Story9-B-F</t>
  </si>
  <si>
    <t>606-Left</t>
  </si>
  <si>
    <t>606-Right</t>
  </si>
  <si>
    <t>B30x50-Story9-B-M</t>
  </si>
  <si>
    <t>607-Left</t>
  </si>
  <si>
    <t>607-Right</t>
  </si>
  <si>
    <t>608-Left</t>
  </si>
  <si>
    <t>608-Right</t>
  </si>
  <si>
    <t>609-Left</t>
  </si>
  <si>
    <t>609-Right</t>
  </si>
  <si>
    <t>B30x50-Story9-B-L</t>
  </si>
  <si>
    <t>610-Left</t>
  </si>
  <si>
    <t>610-Right</t>
  </si>
  <si>
    <t>B30x50-Story9-1-M</t>
  </si>
  <si>
    <t>584-Left</t>
  </si>
  <si>
    <t>584-Right</t>
  </si>
  <si>
    <t>B30x50-Story9-2-M</t>
  </si>
  <si>
    <t>587-Left</t>
  </si>
  <si>
    <t>587-Right</t>
  </si>
  <si>
    <t>B30x50-Story9-3-M</t>
  </si>
  <si>
    <t>590-Left</t>
  </si>
  <si>
    <t>590-Right</t>
  </si>
  <si>
    <t>B30x50-Story9-4-M</t>
  </si>
  <si>
    <t>593-Left</t>
  </si>
  <si>
    <t>593-Right</t>
  </si>
  <si>
    <t>B30x50-Story9-5-M</t>
  </si>
  <si>
    <t>596-Left</t>
  </si>
  <si>
    <t>596-Right</t>
  </si>
  <si>
    <t>B30x50-Story9-6-M</t>
  </si>
  <si>
    <t>599-Left</t>
  </si>
  <si>
    <t>599-Right</t>
  </si>
  <si>
    <t>B30x50-Story9-C-F</t>
  </si>
  <si>
    <t>611-Left</t>
  </si>
  <si>
    <t>611-Right</t>
  </si>
  <si>
    <t>B30x50-Story9-C-M</t>
  </si>
  <si>
    <t>612-Left</t>
  </si>
  <si>
    <t>612-Right</t>
  </si>
  <si>
    <t>613-Left</t>
  </si>
  <si>
    <t>613-Right</t>
  </si>
  <si>
    <t>614-Left</t>
  </si>
  <si>
    <t>614-Right</t>
  </si>
  <si>
    <t>B30x50-Story9-C-L</t>
  </si>
  <si>
    <t>615-Left</t>
  </si>
  <si>
    <t>615-Right</t>
  </si>
  <si>
    <t>B30x50-Story9-1-L</t>
  </si>
  <si>
    <t>585-Left</t>
  </si>
  <si>
    <t>585-Right</t>
  </si>
  <si>
    <t>B30x50-Story9-2-L</t>
  </si>
  <si>
    <t>588-Left</t>
  </si>
  <si>
    <t>588-Right</t>
  </si>
  <si>
    <t>B30x50-Story9-3-L</t>
  </si>
  <si>
    <t>591-Left</t>
  </si>
  <si>
    <t>591-Right</t>
  </si>
  <si>
    <t>B30x50-Story9-4-L</t>
  </si>
  <si>
    <t>594-Left</t>
  </si>
  <si>
    <t>594-Right</t>
  </si>
  <si>
    <t>B30x50-Story9-5-L</t>
  </si>
  <si>
    <t>597-Left</t>
  </si>
  <si>
    <t>597-Right</t>
  </si>
  <si>
    <t>B30x50-Story9-6-L</t>
  </si>
  <si>
    <t>600-Left</t>
  </si>
  <si>
    <t>600-Right</t>
  </si>
  <si>
    <t>B30x50-Story9-D-F</t>
  </si>
  <si>
    <t>616-Left</t>
  </si>
  <si>
    <t>616-Right</t>
  </si>
  <si>
    <t>B30x50-Story9-D-M</t>
  </si>
  <si>
    <t>617-Left</t>
  </si>
  <si>
    <t>617-Right</t>
  </si>
  <si>
    <t>618-Left</t>
  </si>
  <si>
    <t>618-Right</t>
  </si>
  <si>
    <t>619-Left</t>
  </si>
  <si>
    <t>619-Right</t>
  </si>
  <si>
    <t>B30x50-Story9-D-L</t>
  </si>
  <si>
    <t>620-Left</t>
  </si>
  <si>
    <t>620-Right</t>
  </si>
  <si>
    <t>B30x50-Story8-A-F</t>
  </si>
  <si>
    <t>353-Left</t>
  </si>
  <si>
    <t>353-Right</t>
  </si>
  <si>
    <t>B30x50-Story8-A-M</t>
  </si>
  <si>
    <t>354-Left</t>
  </si>
  <si>
    <t>354-Right</t>
  </si>
  <si>
    <t>355-Left</t>
  </si>
  <si>
    <t>355-Right</t>
  </si>
  <si>
    <t>356-Left</t>
  </si>
  <si>
    <t>356-Right</t>
  </si>
  <si>
    <t>B30x50-Story8-A-L</t>
  </si>
  <si>
    <t>357-Left</t>
  </si>
  <si>
    <t>357-Right</t>
  </si>
  <si>
    <t>B30x50-Story8-1-F</t>
  </si>
  <si>
    <t>335-Left</t>
  </si>
  <si>
    <t>335-Right</t>
  </si>
  <si>
    <t>B30x50-Story8-2-F</t>
  </si>
  <si>
    <t>338-Left</t>
  </si>
  <si>
    <t>338-Right</t>
  </si>
  <si>
    <t>B30x50-Story8-3-F</t>
  </si>
  <si>
    <t>341-Left</t>
  </si>
  <si>
    <t>341-Right</t>
  </si>
  <si>
    <t>B30x50-Story8-4-F</t>
  </si>
  <si>
    <t>344-Left</t>
  </si>
  <si>
    <t>344-Right</t>
  </si>
  <si>
    <t>B30x50-Story8-5-F</t>
  </si>
  <si>
    <t>347-Left</t>
  </si>
  <si>
    <t>347-Right</t>
  </si>
  <si>
    <t>B30x50-Story8-6-F</t>
  </si>
  <si>
    <t>350-Left</t>
  </si>
  <si>
    <t>350-Right</t>
  </si>
  <si>
    <t>B30x50-Story8-B-F</t>
  </si>
  <si>
    <t>358-Left</t>
  </si>
  <si>
    <t>358-Right</t>
  </si>
  <si>
    <t>B30x50-Story8-B-M</t>
  </si>
  <si>
    <t>359-Left</t>
  </si>
  <si>
    <t>359-Right</t>
  </si>
  <si>
    <t>360-Left</t>
  </si>
  <si>
    <t>360-Right</t>
  </si>
  <si>
    <t>361-Left</t>
  </si>
  <si>
    <t>361-Right</t>
  </si>
  <si>
    <t>B30x50-Story8-B-L</t>
  </si>
  <si>
    <t>362-Left</t>
  </si>
  <si>
    <t>362-Right</t>
  </si>
  <si>
    <t>B30x50-Story8-1-M</t>
  </si>
  <si>
    <t>336-Left</t>
  </si>
  <si>
    <t>336-Right</t>
  </si>
  <si>
    <t>B30x50-Story8-2-M</t>
  </si>
  <si>
    <t>339-Left</t>
  </si>
  <si>
    <t>339-Right</t>
  </si>
  <si>
    <t>B30x50-Story8-3-M</t>
  </si>
  <si>
    <t>342-Left</t>
  </si>
  <si>
    <t>342-Right</t>
  </si>
  <si>
    <t>B30x50-Story8-4-M</t>
  </si>
  <si>
    <t>345-Left</t>
  </si>
  <si>
    <t>345-Right</t>
  </si>
  <si>
    <t>B30x50-Story8-5-M</t>
  </si>
  <si>
    <t>348-Left</t>
  </si>
  <si>
    <t>348-Right</t>
  </si>
  <si>
    <t>B30x50-Story8-6-M</t>
  </si>
  <si>
    <t>351-Left</t>
  </si>
  <si>
    <t>351-Right</t>
  </si>
  <si>
    <t>B30x50-Story8-C-F</t>
  </si>
  <si>
    <t>363-Left</t>
  </si>
  <si>
    <t>363-Right</t>
  </si>
  <si>
    <t>B30x50-Story8-C-M</t>
  </si>
  <si>
    <t>364-Left</t>
  </si>
  <si>
    <t>364-Right</t>
  </si>
  <si>
    <t>365-Left</t>
  </si>
  <si>
    <t>365-Right</t>
  </si>
  <si>
    <t>366-Left</t>
  </si>
  <si>
    <t>366-Right</t>
  </si>
  <si>
    <t>B30x50-Story8-C-L</t>
  </si>
  <si>
    <t>367-Left</t>
  </si>
  <si>
    <t>367-Right</t>
  </si>
  <si>
    <t>B30x50-Story8-1-L</t>
  </si>
  <si>
    <t>337-Left</t>
  </si>
  <si>
    <t>337-Right</t>
  </si>
  <si>
    <t>B30x50-Story8-2-L</t>
  </si>
  <si>
    <t>340-Left</t>
  </si>
  <si>
    <t>340-Right</t>
  </si>
  <si>
    <t>B30x50-Story8-3-L</t>
  </si>
  <si>
    <t>343-Left</t>
  </si>
  <si>
    <t>343-Right</t>
  </si>
  <si>
    <t>B30x50-Story8-4-L</t>
  </si>
  <si>
    <t>346-Left</t>
  </si>
  <si>
    <t>346-Right</t>
  </si>
  <si>
    <t>B30x50-Story8-5-L</t>
  </si>
  <si>
    <t>349-Left</t>
  </si>
  <si>
    <t>349-Right</t>
  </si>
  <si>
    <t>B30x50-Story8-6-L</t>
  </si>
  <si>
    <t>352-Left</t>
  </si>
  <si>
    <t>352-Right</t>
  </si>
  <si>
    <t>B30x50-Story8-D-F</t>
  </si>
  <si>
    <t>368-Left</t>
  </si>
  <si>
    <t>368-Right</t>
  </si>
  <si>
    <t>B30x50-Story8-D-M</t>
  </si>
  <si>
    <t>369-Left</t>
  </si>
  <si>
    <t>369-Right</t>
  </si>
  <si>
    <t>370-Left</t>
  </si>
  <si>
    <t>370-Right</t>
  </si>
  <si>
    <t>371-Left</t>
  </si>
  <si>
    <t>371-Right</t>
  </si>
  <si>
    <t>B30x50-Story8-D-L</t>
  </si>
  <si>
    <t>372-Left</t>
  </si>
  <si>
    <t>372-Right</t>
  </si>
  <si>
    <t>B30x50-Story7-A-F</t>
  </si>
  <si>
    <t>415-Left</t>
  </si>
  <si>
    <t>415-Right</t>
  </si>
  <si>
    <t>B30x50-Story7-A-M</t>
  </si>
  <si>
    <t>416-Left</t>
  </si>
  <si>
    <t>416-Right</t>
  </si>
  <si>
    <t>417-Left</t>
  </si>
  <si>
    <t>417-Right</t>
  </si>
  <si>
    <t>418-Left</t>
  </si>
  <si>
    <t>418-Right</t>
  </si>
  <si>
    <t>B30x50-Story7-A-L</t>
  </si>
  <si>
    <t>419-Left</t>
  </si>
  <si>
    <t>419-Right</t>
  </si>
  <si>
    <t>B30x50-Story7-1-F</t>
  </si>
  <si>
    <t>397-Left</t>
  </si>
  <si>
    <t>397-Right</t>
  </si>
  <si>
    <t>B30x50-Story7-2-F</t>
  </si>
  <si>
    <t>400-Left</t>
  </si>
  <si>
    <t>400-Right</t>
  </si>
  <si>
    <t>B30x50-Story7-3-F</t>
  </si>
  <si>
    <t>403-Left</t>
  </si>
  <si>
    <t>403-Right</t>
  </si>
  <si>
    <t>B30x50-Story7-4-F</t>
  </si>
  <si>
    <t>406-Left</t>
  </si>
  <si>
    <t>406-Right</t>
  </si>
  <si>
    <t>B30x50-Story7-5-F</t>
  </si>
  <si>
    <t>409-Left</t>
  </si>
  <si>
    <t>409-Right</t>
  </si>
  <si>
    <t>B30x50-Story7-6-F</t>
  </si>
  <si>
    <t>412-Left</t>
  </si>
  <si>
    <t>412-Right</t>
  </si>
  <si>
    <t>B30x50-Story7-B-F</t>
  </si>
  <si>
    <t>420-Left</t>
  </si>
  <si>
    <t>420-Right</t>
  </si>
  <si>
    <t>B30x50-Story7-B-M</t>
  </si>
  <si>
    <t>421-Left</t>
  </si>
  <si>
    <t>421-Right</t>
  </si>
  <si>
    <t>422-Left</t>
  </si>
  <si>
    <t>422-Right</t>
  </si>
  <si>
    <t>423-Left</t>
  </si>
  <si>
    <t>423-Right</t>
  </si>
  <si>
    <t>B30x50-Story7-B-L</t>
  </si>
  <si>
    <t>424-Left</t>
  </si>
  <si>
    <t>424-Right</t>
  </si>
  <si>
    <t>B30x50-Story7-1-M</t>
  </si>
  <si>
    <t>398-Left</t>
  </si>
  <si>
    <t>398-Right</t>
  </si>
  <si>
    <t>B30x50-Story7-2-M</t>
  </si>
  <si>
    <t>401-Left</t>
  </si>
  <si>
    <t>401-Right</t>
  </si>
  <si>
    <t>B30x50-Story7-3-M</t>
  </si>
  <si>
    <t>404-Left</t>
  </si>
  <si>
    <t>404-Right</t>
  </si>
  <si>
    <t>B30x50-Story7-4-M</t>
  </si>
  <si>
    <t>407-Left</t>
  </si>
  <si>
    <t>407-Right</t>
  </si>
  <si>
    <t>B30x50-Story7-5-M</t>
  </si>
  <si>
    <t>410-Left</t>
  </si>
  <si>
    <t>410-Right</t>
  </si>
  <si>
    <t>B30x50-Story7-6-M</t>
  </si>
  <si>
    <t>413-Left</t>
  </si>
  <si>
    <t>413-Right</t>
  </si>
  <si>
    <t>B30x50-Story7-C-F</t>
  </si>
  <si>
    <t>425-Left</t>
  </si>
  <si>
    <t>425-Right</t>
  </si>
  <si>
    <t>B30x50-Story7-C-M</t>
  </si>
  <si>
    <t>426-Left</t>
  </si>
  <si>
    <t>426-Right</t>
  </si>
  <si>
    <t>427-Left</t>
  </si>
  <si>
    <t>427-Right</t>
  </si>
  <si>
    <t>428-Left</t>
  </si>
  <si>
    <t>428-Right</t>
  </si>
  <si>
    <t>B30x50-Story7-C-L</t>
  </si>
  <si>
    <t>429-Left</t>
  </si>
  <si>
    <t>429-Right</t>
  </si>
  <si>
    <t>B30x50-Story7-1-L</t>
  </si>
  <si>
    <t>399-Left</t>
  </si>
  <si>
    <t>399-Right</t>
  </si>
  <si>
    <t>B30x50-Story7-2-L</t>
  </si>
  <si>
    <t>402-Left</t>
  </si>
  <si>
    <t>402-Right</t>
  </si>
  <si>
    <t>B30x50-Story7-3-L</t>
  </si>
  <si>
    <t>405-Left</t>
  </si>
  <si>
    <t>405-Right</t>
  </si>
  <si>
    <t>B30x50-Story7-4-L</t>
  </si>
  <si>
    <t>408-Left</t>
  </si>
  <si>
    <t>408-Right</t>
  </si>
  <si>
    <t>B30x50-Story7-5-L</t>
  </si>
  <si>
    <t>411-Left</t>
  </si>
  <si>
    <t>411-Right</t>
  </si>
  <si>
    <t>B30x50-Story7-6-L</t>
  </si>
  <si>
    <t>414-Left</t>
  </si>
  <si>
    <t>414-Right</t>
  </si>
  <si>
    <t>B30x50-Story7-D-F</t>
  </si>
  <si>
    <t>430-Left</t>
  </si>
  <si>
    <t>430-Right</t>
  </si>
  <si>
    <t>B30x50-Story7-D-M</t>
  </si>
  <si>
    <t>431-Left</t>
  </si>
  <si>
    <t>431-Right</t>
  </si>
  <si>
    <t>432-Left</t>
  </si>
  <si>
    <t>432-Right</t>
  </si>
  <si>
    <t>433-Left</t>
  </si>
  <si>
    <t>433-Right</t>
  </si>
  <si>
    <t>B30x50-Story7-D-L</t>
  </si>
  <si>
    <t>434-Left</t>
  </si>
  <si>
    <t>434-Right</t>
  </si>
  <si>
    <t>B30x50-Story6-A-F</t>
  </si>
  <si>
    <t>477-Left</t>
  </si>
  <si>
    <t>477-Right</t>
  </si>
  <si>
    <t>B30x50-Story6-A-M</t>
  </si>
  <si>
    <t>478-Left</t>
  </si>
  <si>
    <t>478-Right</t>
  </si>
  <si>
    <t>479-Left</t>
  </si>
  <si>
    <t>479-Right</t>
  </si>
  <si>
    <t>480-Left</t>
  </si>
  <si>
    <t>480-Right</t>
  </si>
  <si>
    <t>B30x50-Story6-A-L</t>
  </si>
  <si>
    <t>481-Left</t>
  </si>
  <si>
    <t>481-Right</t>
  </si>
  <si>
    <t>B30x50-Story6-1-F</t>
  </si>
  <si>
    <t>459-Left</t>
  </si>
  <si>
    <t>459-Right</t>
  </si>
  <si>
    <t>B30x50-Story6-2-F</t>
  </si>
  <si>
    <t>462-Left</t>
  </si>
  <si>
    <t>462-Right</t>
  </si>
  <si>
    <t>B30x50-Story6-3-F</t>
  </si>
  <si>
    <t>465-Left</t>
  </si>
  <si>
    <t>465-Right</t>
  </si>
  <si>
    <t>B30x50-Story6-4-F</t>
  </si>
  <si>
    <t>468-Left</t>
  </si>
  <si>
    <t>468-Right</t>
  </si>
  <si>
    <t>B30x50-Story6-5-F</t>
  </si>
  <si>
    <t>471-Left</t>
  </si>
  <si>
    <t>471-Right</t>
  </si>
  <si>
    <t>B30x50-Story6-6-F</t>
  </si>
  <si>
    <t>474-Left</t>
  </si>
  <si>
    <t>474-Right</t>
  </si>
  <si>
    <t>B30x50-Story6-B-F</t>
  </si>
  <si>
    <t>482-Left</t>
  </si>
  <si>
    <t>482-Right</t>
  </si>
  <si>
    <t>B30x50-Story6-B-M</t>
  </si>
  <si>
    <t>483-Left</t>
  </si>
  <si>
    <t>483-Right</t>
  </si>
  <si>
    <t>484-Left</t>
  </si>
  <si>
    <t>484-Right</t>
  </si>
  <si>
    <t>485-Left</t>
  </si>
  <si>
    <t>485-Right</t>
  </si>
  <si>
    <t>B30x50-Story6-B-L</t>
  </si>
  <si>
    <t>486-Left</t>
  </si>
  <si>
    <t>486-Right</t>
  </si>
  <si>
    <t>B30x50-Story6-1-M</t>
  </si>
  <si>
    <t>460-Left</t>
  </si>
  <si>
    <t>460-Right</t>
  </si>
  <si>
    <t>B30x50-Story6-2-M</t>
  </si>
  <si>
    <t>463-Left</t>
  </si>
  <si>
    <t>463-Right</t>
  </si>
  <si>
    <t>B30x50-Story6-3-M</t>
  </si>
  <si>
    <t>466-Left</t>
  </si>
  <si>
    <t>466-Right</t>
  </si>
  <si>
    <t>B30x50-Story6-4-M</t>
  </si>
  <si>
    <t>469-Left</t>
  </si>
  <si>
    <t>469-Right</t>
  </si>
  <si>
    <t>B30x50-Story6-5-M</t>
  </si>
  <si>
    <t>472-Left</t>
  </si>
  <si>
    <t>472-Right</t>
  </si>
  <si>
    <t>B30x50-Story6-6-M</t>
  </si>
  <si>
    <t>475-Left</t>
  </si>
  <si>
    <t>475-Right</t>
  </si>
  <si>
    <t>B30x50-Story6-C-F</t>
  </si>
  <si>
    <t>487-Left</t>
  </si>
  <si>
    <t>487-Right</t>
  </si>
  <si>
    <t>B30x50-Story6-C-M</t>
  </si>
  <si>
    <t>488-Left</t>
  </si>
  <si>
    <t>488-Right</t>
  </si>
  <si>
    <t>489-Left</t>
  </si>
  <si>
    <t>489-Right</t>
  </si>
  <si>
    <t>490-Left</t>
  </si>
  <si>
    <t>490-Right</t>
  </si>
  <si>
    <t>B30x50-Story6-C-L</t>
  </si>
  <si>
    <t>491-Left</t>
  </si>
  <si>
    <t>491-Right</t>
  </si>
  <si>
    <t>B30x50-Story6-1-L</t>
  </si>
  <si>
    <t>461-Left</t>
  </si>
  <si>
    <t>461-Right</t>
  </si>
  <si>
    <t>B30x50-Story6-2-L</t>
  </si>
  <si>
    <t>464-Left</t>
  </si>
  <si>
    <t>464-Right</t>
  </si>
  <si>
    <t>B30x50-Story6-3-L</t>
  </si>
  <si>
    <t>467-Left</t>
  </si>
  <si>
    <t>467-Right</t>
  </si>
  <si>
    <t>B30x50-Story6-4-L</t>
  </si>
  <si>
    <t>470-Left</t>
  </si>
  <si>
    <t>470-Right</t>
  </si>
  <si>
    <t>B30x50-Story6-5-L</t>
  </si>
  <si>
    <t>473-Left</t>
  </si>
  <si>
    <t>473-Right</t>
  </si>
  <si>
    <t>B30x50-Story6-6-L</t>
  </si>
  <si>
    <t>476-Left</t>
  </si>
  <si>
    <t>476-Right</t>
  </si>
  <si>
    <t>B30x50-Story6-D-F</t>
  </si>
  <si>
    <t>492-Left</t>
  </si>
  <si>
    <t>492-Right</t>
  </si>
  <si>
    <t>B30x50-Story6-D-M</t>
  </si>
  <si>
    <t>493-Left</t>
  </si>
  <si>
    <t>493-Right</t>
  </si>
  <si>
    <t>494-Left</t>
  </si>
  <si>
    <t>494-Right</t>
  </si>
  <si>
    <t>495-Left</t>
  </si>
  <si>
    <t>495-Right</t>
  </si>
  <si>
    <t>B30x50-Story6-D-L</t>
  </si>
  <si>
    <t>496-Left</t>
  </si>
  <si>
    <t>496-Right</t>
  </si>
  <si>
    <t>B30x50-Story5-A-F</t>
  </si>
  <si>
    <t>229-Left</t>
  </si>
  <si>
    <t>229-Right</t>
  </si>
  <si>
    <t>B30x50-Story5-A-M</t>
  </si>
  <si>
    <t>230-Left</t>
  </si>
  <si>
    <t>230-Right</t>
  </si>
  <si>
    <t>231-Left</t>
  </si>
  <si>
    <t>231-Right</t>
  </si>
  <si>
    <t>232-Left</t>
  </si>
  <si>
    <t>232-Right</t>
  </si>
  <si>
    <t>B30x50-Story5-A-L</t>
  </si>
  <si>
    <t>233-Left</t>
  </si>
  <si>
    <t>233-Right</t>
  </si>
  <si>
    <t>B30x50-Story5-1-F</t>
  </si>
  <si>
    <t>211-Left</t>
  </si>
  <si>
    <t>211-Right</t>
  </si>
  <si>
    <t>B30x50-Story5-2-F</t>
  </si>
  <si>
    <t>214-Left</t>
  </si>
  <si>
    <t>214-Right</t>
  </si>
  <si>
    <t>B30x50-Story5-3-F</t>
  </si>
  <si>
    <t>217-Left</t>
  </si>
  <si>
    <t>217-Right</t>
  </si>
  <si>
    <t>B30x50-Story5-4-F</t>
  </si>
  <si>
    <t>220-Left</t>
  </si>
  <si>
    <t>220-Right</t>
  </si>
  <si>
    <t>B30x50-Story5-5-F</t>
  </si>
  <si>
    <t>223-Left</t>
  </si>
  <si>
    <t>223-Right</t>
  </si>
  <si>
    <t>B30x50-Story5-6-F</t>
  </si>
  <si>
    <t>226-Left</t>
  </si>
  <si>
    <t>226-Right</t>
  </si>
  <si>
    <t>B30x50-Story5-B-F</t>
  </si>
  <si>
    <t>234-Left</t>
  </si>
  <si>
    <t>234-Right</t>
  </si>
  <si>
    <t>B30x50-Story5-B-M</t>
  </si>
  <si>
    <t>235-Left</t>
  </si>
  <si>
    <t>235-Right</t>
  </si>
  <si>
    <t>236-Left</t>
  </si>
  <si>
    <t>236-Right</t>
  </si>
  <si>
    <t>237-Left</t>
  </si>
  <si>
    <t>237-Right</t>
  </si>
  <si>
    <t>B30x50-Story5-B-L</t>
  </si>
  <si>
    <t>238-Left</t>
  </si>
  <si>
    <t>238-Right</t>
  </si>
  <si>
    <t>B30x50-Story5-1-M</t>
  </si>
  <si>
    <t>212-Left</t>
  </si>
  <si>
    <t>212-Right</t>
  </si>
  <si>
    <t>B30x50-Story5-2-M</t>
  </si>
  <si>
    <t>215-Left</t>
  </si>
  <si>
    <t>215-Right</t>
  </si>
  <si>
    <t>B30x50-Story5-3-M</t>
  </si>
  <si>
    <t>218-Left</t>
  </si>
  <si>
    <t>218-Right</t>
  </si>
  <si>
    <t>B30x50-Story5-4-M</t>
  </si>
  <si>
    <t>221-Left</t>
  </si>
  <si>
    <t>221-Right</t>
  </si>
  <si>
    <t>B30x50-Story5-5-M</t>
  </si>
  <si>
    <t>224-Left</t>
  </si>
  <si>
    <t>224-Right</t>
  </si>
  <si>
    <t>B30x50-Story5-6-M</t>
  </si>
  <si>
    <t>227-Left</t>
  </si>
  <si>
    <t>227-Right</t>
  </si>
  <si>
    <t>B30x50-Story5-C-F</t>
  </si>
  <si>
    <t>239-Left</t>
  </si>
  <si>
    <t>239-Right</t>
  </si>
  <si>
    <t>B30x50-Story5-C-M</t>
  </si>
  <si>
    <t>240-Left</t>
  </si>
  <si>
    <t>240-Right</t>
  </si>
  <si>
    <t>241-Left</t>
  </si>
  <si>
    <t>241-Right</t>
  </si>
  <si>
    <t>242-Left</t>
  </si>
  <si>
    <t>242-Right</t>
  </si>
  <si>
    <t>B30x50-Story5-C-L</t>
  </si>
  <si>
    <t>243-Left</t>
  </si>
  <si>
    <t>243-Right</t>
  </si>
  <si>
    <t>B30x50-Story5-1-L</t>
  </si>
  <si>
    <t>213-Left</t>
  </si>
  <si>
    <t>213-Right</t>
  </si>
  <si>
    <t>B30x50-Story5-2-L</t>
  </si>
  <si>
    <t>216-Left</t>
  </si>
  <si>
    <t>216-Right</t>
  </si>
  <si>
    <t>B30x50-Story5-3-L</t>
  </si>
  <si>
    <t>219-Left</t>
  </si>
  <si>
    <t>219-Right</t>
  </si>
  <si>
    <t>B30x50-Story5-4-L</t>
  </si>
  <si>
    <t>222-Left</t>
  </si>
  <si>
    <t>222-Right</t>
  </si>
  <si>
    <t>B30x50-Story5-5-L</t>
  </si>
  <si>
    <t>225-Left</t>
  </si>
  <si>
    <t>225-Right</t>
  </si>
  <si>
    <t>B30x50-Story5-6-L</t>
  </si>
  <si>
    <t>228-Left</t>
  </si>
  <si>
    <t>228-Right</t>
  </si>
  <si>
    <t>B30x50-Story5-D-F</t>
  </si>
  <si>
    <t>244-Left</t>
  </si>
  <si>
    <t>244-Right</t>
  </si>
  <si>
    <t>B30x50-Story5-D-M</t>
  </si>
  <si>
    <t>245-Left</t>
  </si>
  <si>
    <t>245-Right</t>
  </si>
  <si>
    <t>246-Left</t>
  </si>
  <si>
    <t>246-Right</t>
  </si>
  <si>
    <t>247-Left</t>
  </si>
  <si>
    <t>247-Right</t>
  </si>
  <si>
    <t>B30x50-Story5-D-L</t>
  </si>
  <si>
    <t>248-Left</t>
  </si>
  <si>
    <t>248-Right</t>
  </si>
  <si>
    <t>B30x50-Story4-A-F</t>
  </si>
  <si>
    <t>291-Left</t>
  </si>
  <si>
    <t>291-Right</t>
  </si>
  <si>
    <t>B30x50-Story4-A-M</t>
  </si>
  <si>
    <t>292-Left</t>
  </si>
  <si>
    <t>292-Right</t>
  </si>
  <si>
    <t>293-Left</t>
  </si>
  <si>
    <t>293-Right</t>
  </si>
  <si>
    <t>294-Left</t>
  </si>
  <si>
    <t>294-Right</t>
  </si>
  <si>
    <t>B30x50-Story4-A-L</t>
  </si>
  <si>
    <t>295-Left</t>
  </si>
  <si>
    <t>295-Right</t>
  </si>
  <si>
    <t>B30x50-Story4-1-F</t>
  </si>
  <si>
    <t>273-Left</t>
  </si>
  <si>
    <t>273-Right</t>
  </si>
  <si>
    <t>B30x50-Story4-2-F</t>
  </si>
  <si>
    <t>276-Left</t>
  </si>
  <si>
    <t>276-Right</t>
  </si>
  <si>
    <t>B30x50-Story4-3-F</t>
  </si>
  <si>
    <t>279-Left</t>
  </si>
  <si>
    <t>279-Right</t>
  </si>
  <si>
    <t>B30x50-Story4-4-F</t>
  </si>
  <si>
    <t>282-Left</t>
  </si>
  <si>
    <t>282-Right</t>
  </si>
  <si>
    <t>B30x50-Story4-5-F</t>
  </si>
  <si>
    <t>285-Left</t>
  </si>
  <si>
    <t>285-Right</t>
  </si>
  <si>
    <t>B30x50-Story4-6-F</t>
  </si>
  <si>
    <t>288-Left</t>
  </si>
  <si>
    <t>288-Right</t>
  </si>
  <si>
    <t>B30x50-Story4-B-F</t>
  </si>
  <si>
    <t>296-Left</t>
  </si>
  <si>
    <t>296-Right</t>
  </si>
  <si>
    <t>B30x50-Story4-B-M</t>
  </si>
  <si>
    <t>297-Left</t>
  </si>
  <si>
    <t>297-Right</t>
  </si>
  <si>
    <t>298-Left</t>
  </si>
  <si>
    <t>298-Right</t>
  </si>
  <si>
    <t>299-Left</t>
  </si>
  <si>
    <t>299-Right</t>
  </si>
  <si>
    <t>B30x50-Story4-B-L</t>
  </si>
  <si>
    <t>300-Left</t>
  </si>
  <si>
    <t>300-Right</t>
  </si>
  <si>
    <t>B30x50-Story4-1-M</t>
  </si>
  <si>
    <t>274-Left</t>
  </si>
  <si>
    <t>274-Right</t>
  </si>
  <si>
    <t>B30x50-Story4-2-M</t>
  </si>
  <si>
    <t>277-Left</t>
  </si>
  <si>
    <t>277-Right</t>
  </si>
  <si>
    <t>B30x50-Story4-3-M</t>
  </si>
  <si>
    <t>280-Left</t>
  </si>
  <si>
    <t>280-Right</t>
  </si>
  <si>
    <t>B30x50-Story4-4-M</t>
  </si>
  <si>
    <t>283-Left</t>
  </si>
  <si>
    <t>283-Right</t>
  </si>
  <si>
    <t>B30x50-Story4-5-M</t>
  </si>
  <si>
    <t>286-Left</t>
  </si>
  <si>
    <t>286-Right</t>
  </si>
  <si>
    <t>B30x50-Story4-6-M</t>
  </si>
  <si>
    <t>289-Left</t>
  </si>
  <si>
    <t>289-Right</t>
  </si>
  <si>
    <t>B30x50-Story4-C-F</t>
  </si>
  <si>
    <t>301-Left</t>
  </si>
  <si>
    <t>301-Right</t>
  </si>
  <si>
    <t>B30x50-Story4-C-M</t>
  </si>
  <si>
    <t>302-Left</t>
  </si>
  <si>
    <t>302-Right</t>
  </si>
  <si>
    <t>303-Left</t>
  </si>
  <si>
    <t>303-Right</t>
  </si>
  <si>
    <t>304-Left</t>
  </si>
  <si>
    <t>304-Right</t>
  </si>
  <si>
    <t>B30x50-Story4-C-L</t>
  </si>
  <si>
    <t>305-Left</t>
  </si>
  <si>
    <t>305-Right</t>
  </si>
  <si>
    <t>B30x50-Story4-1-L</t>
  </si>
  <si>
    <t>275-Left</t>
  </si>
  <si>
    <t>275-Right</t>
  </si>
  <si>
    <t>B30x50-Story4-2-L</t>
  </si>
  <si>
    <t>278-Left</t>
  </si>
  <si>
    <t>278-Right</t>
  </si>
  <si>
    <t>B30x50-Story4-3-L</t>
  </si>
  <si>
    <t>281-Left</t>
  </si>
  <si>
    <t>281-Right</t>
  </si>
  <si>
    <t>B30x50-Story4-4-L</t>
  </si>
  <si>
    <t>284-Left</t>
  </si>
  <si>
    <t>284-Right</t>
  </si>
  <si>
    <t>B30x50-Story4-5-L</t>
  </si>
  <si>
    <t>287-Left</t>
  </si>
  <si>
    <t>287-Right</t>
  </si>
  <si>
    <t>B30x50-Story4-6-L</t>
  </si>
  <si>
    <t>290-Left</t>
  </si>
  <si>
    <t>290-Right</t>
  </si>
  <si>
    <t>B30x50-Story4-D-F</t>
  </si>
  <si>
    <t>306-Left</t>
  </si>
  <si>
    <t>306-Right</t>
  </si>
  <si>
    <t>B30x50-Story4-D-M</t>
  </si>
  <si>
    <t>307-Left</t>
  </si>
  <si>
    <t>307-Right</t>
  </si>
  <si>
    <t>308-Left</t>
  </si>
  <si>
    <t>308-Right</t>
  </si>
  <si>
    <t>309-Left</t>
  </si>
  <si>
    <t>309-Right</t>
  </si>
  <si>
    <t>B30x50-Story4-D-L</t>
  </si>
  <si>
    <t>310-Left</t>
  </si>
  <si>
    <t>310-Right</t>
  </si>
  <si>
    <t>B30x50-Story3-A-F</t>
  </si>
  <si>
    <t>105-Left</t>
  </si>
  <si>
    <t>105-Right</t>
  </si>
  <si>
    <t>B30x50-Story3-A-M</t>
  </si>
  <si>
    <t>106-Left</t>
  </si>
  <si>
    <t>106-Right</t>
  </si>
  <si>
    <t>107-Left</t>
  </si>
  <si>
    <t>107-Right</t>
  </si>
  <si>
    <t>108-Left</t>
  </si>
  <si>
    <t>108-Right</t>
  </si>
  <si>
    <t>B30x50-Story3-A-L</t>
  </si>
  <si>
    <t>109-Left</t>
  </si>
  <si>
    <t>109-Right</t>
  </si>
  <si>
    <t>B30x50-Story3-1-F</t>
  </si>
  <si>
    <t>87-Left</t>
  </si>
  <si>
    <t>87-Right</t>
  </si>
  <si>
    <t>B30x50-Story3-2-F</t>
  </si>
  <si>
    <t>90-Left</t>
  </si>
  <si>
    <t>90-Right</t>
  </si>
  <si>
    <t>B30x50-Story3-3-F</t>
  </si>
  <si>
    <t>93-Left</t>
  </si>
  <si>
    <t>93-Right</t>
  </si>
  <si>
    <t>B30x50-Story3-4-F</t>
  </si>
  <si>
    <t>96-Left</t>
  </si>
  <si>
    <t>96-Right</t>
  </si>
  <si>
    <t>B30x50-Story3-5-F</t>
  </si>
  <si>
    <t>99-Left</t>
  </si>
  <si>
    <t>99-Right</t>
  </si>
  <si>
    <t>B30x50-Story3-6-F</t>
  </si>
  <si>
    <t>102-Left</t>
  </si>
  <si>
    <t>102-Right</t>
  </si>
  <si>
    <t>B30x50-Story3-B-F</t>
  </si>
  <si>
    <t>110-Left</t>
  </si>
  <si>
    <t>110-Right</t>
  </si>
  <si>
    <t>B30x50-Story3-B-M</t>
  </si>
  <si>
    <t>111-Left</t>
  </si>
  <si>
    <t>111-Right</t>
  </si>
  <si>
    <t>112-Left</t>
  </si>
  <si>
    <t>112-Right</t>
  </si>
  <si>
    <t>113-Left</t>
  </si>
  <si>
    <t>113-Right</t>
  </si>
  <si>
    <t>B30x50-Story3-B-L</t>
  </si>
  <si>
    <t>114-Left</t>
  </si>
  <si>
    <t>114-Right</t>
  </si>
  <si>
    <t>B30x50-Story3-1-M</t>
  </si>
  <si>
    <t>88-Left</t>
  </si>
  <si>
    <t>88-Right</t>
  </si>
  <si>
    <t>B30x50-Story3-2-M</t>
  </si>
  <si>
    <t>91-Left</t>
  </si>
  <si>
    <t>91-Right</t>
  </si>
  <si>
    <t>B30x50-Story3-3-M</t>
  </si>
  <si>
    <t>94-Left</t>
  </si>
  <si>
    <t>94-Right</t>
  </si>
  <si>
    <t>B30x50-Story3-4-M</t>
  </si>
  <si>
    <t>97-Left</t>
  </si>
  <si>
    <t>97-Right</t>
  </si>
  <si>
    <t>B30x50-Story3-5-M</t>
  </si>
  <si>
    <t>100-Left</t>
  </si>
  <si>
    <t>100-Right</t>
  </si>
  <si>
    <t>B30x50-Story3-6-M</t>
  </si>
  <si>
    <t>103-Left</t>
  </si>
  <si>
    <t>103-Right</t>
  </si>
  <si>
    <t>B30x50-Story3-C-F</t>
  </si>
  <si>
    <t>115-Left</t>
  </si>
  <si>
    <t>115-Right</t>
  </si>
  <si>
    <t>B30x50-Story3-C-M</t>
  </si>
  <si>
    <t>116-Left</t>
  </si>
  <si>
    <t>116-Right</t>
  </si>
  <si>
    <t>117-Left</t>
  </si>
  <si>
    <t>117-Right</t>
  </si>
  <si>
    <t>118-Left</t>
  </si>
  <si>
    <t>118-Right</t>
  </si>
  <si>
    <t>B30x50-Story3-C-L</t>
  </si>
  <si>
    <t>119-Left</t>
  </si>
  <si>
    <t>119-Right</t>
  </si>
  <si>
    <t>B30x50-Story3-1-L</t>
  </si>
  <si>
    <t>89-Left</t>
  </si>
  <si>
    <t>89-Right</t>
  </si>
  <si>
    <t>B30x50-Story3-2-L</t>
  </si>
  <si>
    <t>92-Left</t>
  </si>
  <si>
    <t>92-Right</t>
  </si>
  <si>
    <t>B30x50-Story3-3-L</t>
  </si>
  <si>
    <t>95-Left</t>
  </si>
  <si>
    <t>95-Right</t>
  </si>
  <si>
    <t>B30x50-Story3-4-L</t>
  </si>
  <si>
    <t>98-Left</t>
  </si>
  <si>
    <t>98-Right</t>
  </si>
  <si>
    <t>B30x50-Story3-5-L</t>
  </si>
  <si>
    <t>101-Left</t>
  </si>
  <si>
    <t>101-Right</t>
  </si>
  <si>
    <t>B30x50-Story3-6-L</t>
  </si>
  <si>
    <t>104-Left</t>
  </si>
  <si>
    <t>104-Right</t>
  </si>
  <si>
    <t>B30x50-Story3-D-F</t>
  </si>
  <si>
    <t>120-Left</t>
  </si>
  <si>
    <t>120-Right</t>
  </si>
  <si>
    <t>B30x50-Story3-D-M</t>
  </si>
  <si>
    <t>121-Left</t>
  </si>
  <si>
    <t>121-Right</t>
  </si>
  <si>
    <t>122-Left</t>
  </si>
  <si>
    <t>122-Right</t>
  </si>
  <si>
    <t>123-Left</t>
  </si>
  <si>
    <t>123-Right</t>
  </si>
  <si>
    <t>B30x50-Story3-D-L</t>
  </si>
  <si>
    <t>124-Left</t>
  </si>
  <si>
    <t>124-Right</t>
  </si>
  <si>
    <t>B30x50-Story2-A-F</t>
  </si>
  <si>
    <t>167-Left</t>
  </si>
  <si>
    <t>167-Right</t>
  </si>
  <si>
    <t>B30x50-Story2-A-M</t>
  </si>
  <si>
    <t>168-Left</t>
  </si>
  <si>
    <t>168-Right</t>
  </si>
  <si>
    <t>169-Left</t>
  </si>
  <si>
    <t>169-Right</t>
  </si>
  <si>
    <t>170-Left</t>
  </si>
  <si>
    <t>170-Right</t>
  </si>
  <si>
    <t>B30x50-Story2-A-L</t>
  </si>
  <si>
    <t>171-Left</t>
  </si>
  <si>
    <t>171-Right</t>
  </si>
  <si>
    <t>B30x50-Story2-1-F</t>
  </si>
  <si>
    <t>149-Left</t>
  </si>
  <si>
    <t>149-Right</t>
  </si>
  <si>
    <t>B30x50-Story2-2-F</t>
  </si>
  <si>
    <t>152-Left</t>
  </si>
  <si>
    <t>152-Right</t>
  </si>
  <si>
    <t>B30x50-Story2-3-F</t>
  </si>
  <si>
    <t>155-Left</t>
  </si>
  <si>
    <t>155-Right</t>
  </si>
  <si>
    <t>B30x50-Story2-4-F</t>
  </si>
  <si>
    <t>158-Left</t>
  </si>
  <si>
    <t>158-Right</t>
  </si>
  <si>
    <t>B30x50-Story2-5-F</t>
  </si>
  <si>
    <t>161-Left</t>
  </si>
  <si>
    <t>161-Right</t>
  </si>
  <si>
    <t>B30x50-Story2-6-F</t>
  </si>
  <si>
    <t>164-Left</t>
  </si>
  <si>
    <t>164-Right</t>
  </si>
  <si>
    <t>B30x50-Story2-B-F</t>
  </si>
  <si>
    <t>172-Left</t>
  </si>
  <si>
    <t>172-Right</t>
  </si>
  <si>
    <t>B30x50-Story2-B-M</t>
  </si>
  <si>
    <t>173-Left</t>
  </si>
  <si>
    <t>173-Right</t>
  </si>
  <si>
    <t>174-Left</t>
  </si>
  <si>
    <t>174-Right</t>
  </si>
  <si>
    <t>175-Left</t>
  </si>
  <si>
    <t>175-Right</t>
  </si>
  <si>
    <t>B30x50-Story2-B-L</t>
  </si>
  <si>
    <t>176-Left</t>
  </si>
  <si>
    <t>176-Right</t>
  </si>
  <si>
    <t>B30x50-Story2-1-M</t>
  </si>
  <si>
    <t>150-Left</t>
  </si>
  <si>
    <t>150-Right</t>
  </si>
  <si>
    <t>B30x50-Story2-2-M</t>
  </si>
  <si>
    <t>153-Left</t>
  </si>
  <si>
    <t>153-Right</t>
  </si>
  <si>
    <t>B30x50-Story2-3-M</t>
  </si>
  <si>
    <t>156-Left</t>
  </si>
  <si>
    <t>156-Right</t>
  </si>
  <si>
    <t>B30x50-Story2-4-M</t>
  </si>
  <si>
    <t>159-Left</t>
  </si>
  <si>
    <t>159-Right</t>
  </si>
  <si>
    <t>B30x50-Story2-5-M</t>
  </si>
  <si>
    <t>162-Left</t>
  </si>
  <si>
    <t>162-Right</t>
  </si>
  <si>
    <t>B30x50-Story2-6-M</t>
  </si>
  <si>
    <t>165-Left</t>
  </si>
  <si>
    <t>165-Right</t>
  </si>
  <si>
    <t>B30x50-Story2-C-F</t>
  </si>
  <si>
    <t>177-Left</t>
  </si>
  <si>
    <t>177-Right</t>
  </si>
  <si>
    <t>B30x50-Story2-C-M</t>
  </si>
  <si>
    <t>178-Left</t>
  </si>
  <si>
    <t>178-Right</t>
  </si>
  <si>
    <t>179-Left</t>
  </si>
  <si>
    <t>179-Right</t>
  </si>
  <si>
    <t>180-Left</t>
  </si>
  <si>
    <t>180-Right</t>
  </si>
  <si>
    <t>B30x50-Story2-C-L</t>
  </si>
  <si>
    <t>181-Left</t>
  </si>
  <si>
    <t>181-Right</t>
  </si>
  <si>
    <t>B30x50-Story2-1-L</t>
  </si>
  <si>
    <t>151-Left</t>
  </si>
  <si>
    <t>151-Right</t>
  </si>
  <si>
    <t>B30x50-Story2-2-L</t>
  </si>
  <si>
    <t>154-Left</t>
  </si>
  <si>
    <t>154-Right</t>
  </si>
  <si>
    <t>B30x50-Story2-3-L</t>
  </si>
  <si>
    <t>157-Left</t>
  </si>
  <si>
    <t>157-Right</t>
  </si>
  <si>
    <t>B30x50-Story2-4-L</t>
  </si>
  <si>
    <t>160-Left</t>
  </si>
  <si>
    <t>160-Right</t>
  </si>
  <si>
    <t>B30x50-Story2-5-L</t>
  </si>
  <si>
    <t>163-Left</t>
  </si>
  <si>
    <t>163-Right</t>
  </si>
  <si>
    <t>B30x50-Story2-6-L</t>
  </si>
  <si>
    <t>166-Left</t>
  </si>
  <si>
    <t>166-Right</t>
  </si>
  <si>
    <t>B30x50-Story2-D-F</t>
  </si>
  <si>
    <t>182-Left</t>
  </si>
  <si>
    <t>182-Right</t>
  </si>
  <si>
    <t>B30x50-Story2-D-M</t>
  </si>
  <si>
    <t>183-Left</t>
  </si>
  <si>
    <t>183-Right</t>
  </si>
  <si>
    <t>184-Left</t>
  </si>
  <si>
    <t>184-Right</t>
  </si>
  <si>
    <t>185-Left</t>
  </si>
  <si>
    <t>185-Right</t>
  </si>
  <si>
    <t>B30x50-Story2-D-L</t>
  </si>
  <si>
    <t>186-Left</t>
  </si>
  <si>
    <t>186-Right</t>
  </si>
  <si>
    <t>B30x50-Story1-A-F</t>
  </si>
  <si>
    <t>43-Left</t>
  </si>
  <si>
    <t>43-Right</t>
  </si>
  <si>
    <t>B30x50-Story1-A-M</t>
  </si>
  <si>
    <t>44-Left</t>
  </si>
  <si>
    <t>44-Right</t>
  </si>
  <si>
    <t>45-Left</t>
  </si>
  <si>
    <t>45-Right</t>
  </si>
  <si>
    <t>46-Left</t>
  </si>
  <si>
    <t>46-Right</t>
  </si>
  <si>
    <t>B30x50-Story1-A-L</t>
  </si>
  <si>
    <t>47-Left</t>
  </si>
  <si>
    <t>47-Right</t>
  </si>
  <si>
    <t>B30x50-Story1-1-F</t>
  </si>
  <si>
    <t>25-Left</t>
  </si>
  <si>
    <t>25-Right</t>
  </si>
  <si>
    <t>B30x50-Story1-2-F</t>
  </si>
  <si>
    <t>28-Left</t>
  </si>
  <si>
    <t>28-Right</t>
  </si>
  <si>
    <t>B30x50-Story1-3-F</t>
  </si>
  <si>
    <t>31-Left</t>
  </si>
  <si>
    <t>31-Right</t>
  </si>
  <si>
    <t>B30x50-Story1-4-F</t>
  </si>
  <si>
    <t>34-Left</t>
  </si>
  <si>
    <t>34-Right</t>
  </si>
  <si>
    <t>B30x50-Story1-5-F</t>
  </si>
  <si>
    <t>37-Left</t>
  </si>
  <si>
    <t>37-Right</t>
  </si>
  <si>
    <t>B30x50-Story1-6-F</t>
  </si>
  <si>
    <t>40-Left</t>
  </si>
  <si>
    <t>40-Right</t>
  </si>
  <si>
    <t>B30x50-Story1-B-F</t>
  </si>
  <si>
    <t>48-Left</t>
  </si>
  <si>
    <t>48-Right</t>
  </si>
  <si>
    <t>B30x50-Story1-B-M</t>
  </si>
  <si>
    <t>49-Left</t>
  </si>
  <si>
    <t>49-Right</t>
  </si>
  <si>
    <t>50-Left</t>
  </si>
  <si>
    <t>50-Right</t>
  </si>
  <si>
    <t>51-Left</t>
  </si>
  <si>
    <t>51-Right</t>
  </si>
  <si>
    <t>B30x50-Story1-B-L</t>
  </si>
  <si>
    <t>52-Left</t>
  </si>
  <si>
    <t>52-Right</t>
  </si>
  <si>
    <t>B30x50-Story1-1-M</t>
  </si>
  <si>
    <t>26-Left</t>
  </si>
  <si>
    <t>26-Right</t>
  </si>
  <si>
    <t>B30x50-Story1-2-M</t>
  </si>
  <si>
    <t>29-Left</t>
  </si>
  <si>
    <t>29-Right</t>
  </si>
  <si>
    <t>B30x50-Story1-3-M</t>
  </si>
  <si>
    <t>32-Left</t>
  </si>
  <si>
    <t>32-Right</t>
  </si>
  <si>
    <t>B30x50-Story1-4-M</t>
  </si>
  <si>
    <t>35-Left</t>
  </si>
  <si>
    <t>35-Right</t>
  </si>
  <si>
    <t>B30x50-Story1-5-M</t>
  </si>
  <si>
    <t>38-Left</t>
  </si>
  <si>
    <t>38-Right</t>
  </si>
  <si>
    <t>B30x50-Story1-6-M</t>
  </si>
  <si>
    <t>41-Left</t>
  </si>
  <si>
    <t>41-Right</t>
  </si>
  <si>
    <t>B30x50-Story1-C-F</t>
  </si>
  <si>
    <t>53-Left</t>
  </si>
  <si>
    <t>53-Right</t>
  </si>
  <si>
    <t>B30x50-Story1-C-M</t>
  </si>
  <si>
    <t>54-Left</t>
  </si>
  <si>
    <t>54-Right</t>
  </si>
  <si>
    <t>55-Left</t>
  </si>
  <si>
    <t>55-Right</t>
  </si>
  <si>
    <t>56-Left</t>
  </si>
  <si>
    <t>56-Right</t>
  </si>
  <si>
    <t>B30x50-Story1-C-L</t>
  </si>
  <si>
    <t>57-Left</t>
  </si>
  <si>
    <t>57-Right</t>
  </si>
  <si>
    <t>B30x50-Story1-1-L</t>
  </si>
  <si>
    <t>27-Left</t>
  </si>
  <si>
    <t>27-Right</t>
  </si>
  <si>
    <t>B30x50-Story1-2-L</t>
  </si>
  <si>
    <t>30-Left</t>
  </si>
  <si>
    <t>30-Right</t>
  </si>
  <si>
    <t>B30x50-Story1-3-L</t>
  </si>
  <si>
    <t>33-Left</t>
  </si>
  <si>
    <t>33-Right</t>
  </si>
  <si>
    <t>B30x50-Story1-4-L</t>
  </si>
  <si>
    <t>36-Left</t>
  </si>
  <si>
    <t>36-Right</t>
  </si>
  <si>
    <t>B30x50-Story1-5-L</t>
  </si>
  <si>
    <t>39-Left</t>
  </si>
  <si>
    <t>39-Right</t>
  </si>
  <si>
    <t>B30x50-Story1-6-L</t>
  </si>
  <si>
    <t>42-Left</t>
  </si>
  <si>
    <t>42-Right</t>
  </si>
  <si>
    <t>B30x50-Story1-D-F</t>
  </si>
  <si>
    <t>58-Left</t>
  </si>
  <si>
    <t>58-Right</t>
  </si>
  <si>
    <t>B30x50-Story1-D-M</t>
  </si>
  <si>
    <t>59-Left</t>
  </si>
  <si>
    <t>59-Right</t>
  </si>
  <si>
    <t>60-Left</t>
  </si>
  <si>
    <t>60-Right</t>
  </si>
  <si>
    <t>61-Left</t>
  </si>
  <si>
    <t>61-Right</t>
  </si>
  <si>
    <t>B30x50-Story1-D-L</t>
  </si>
  <si>
    <t>62-Left</t>
  </si>
  <si>
    <t>62-Right</t>
  </si>
  <si>
    <t>-</t>
  </si>
  <si>
    <t>Sınırlı Hasar Performans Seviyesi</t>
  </si>
  <si>
    <t>C25/30</t>
  </si>
  <si>
    <t>S420</t>
  </si>
  <si>
    <r>
      <t>S</t>
    </r>
    <r>
      <rPr>
        <b/>
        <vertAlign val="subscript"/>
        <sz val="10"/>
        <color theme="0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</si>
  <si>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D1</t>
    </r>
  </si>
  <si>
    <r>
      <t>Kütle (kN-s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/m)</t>
    </r>
  </si>
  <si>
    <r>
      <t>Γ</t>
    </r>
    <r>
      <rPr>
        <b/>
        <vertAlign val="subscript"/>
        <sz val="10"/>
        <rFont val="Calibri"/>
        <family val="2"/>
        <charset val="162"/>
      </rPr>
      <t>x1</t>
    </r>
    <r>
      <rPr>
        <b/>
        <sz val="10"/>
        <rFont val="Calibri"/>
        <family val="2"/>
        <charset val="162"/>
      </rPr>
      <t xml:space="preserve"> </t>
    </r>
  </si>
  <si>
    <r>
      <t>Γ</t>
    </r>
    <r>
      <rPr>
        <b/>
        <vertAlign val="subscript"/>
        <sz val="10"/>
        <rFont val="Calibri"/>
        <family val="2"/>
        <charset val="162"/>
      </rPr>
      <t>y1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</si>
  <si>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</si>
  <si>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</si>
  <si>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x1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</si>
  <si>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y1</t>
    </r>
  </si>
  <si>
    <r>
      <t>T</t>
    </r>
    <r>
      <rPr>
        <b/>
        <vertAlign val="subscript"/>
        <sz val="10"/>
        <rFont val="Calibri"/>
        <family val="2"/>
        <charset val="162"/>
      </rPr>
      <t>x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</si>
  <si>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y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</si>
  <si>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A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</si>
  <si>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B</t>
    </r>
    <r>
      <rPr>
        <b/>
        <sz val="10"/>
        <rFont val="Calibri"/>
        <family val="2"/>
        <charset val="162"/>
      </rPr>
      <t xml:space="preserve"> (sn)</t>
    </r>
  </si>
  <si>
    <r>
      <t>S</t>
    </r>
    <r>
      <rPr>
        <b/>
        <vertAlign val="subscript"/>
        <sz val="10"/>
        <rFont val="Calibri"/>
        <family val="2"/>
        <charset val="162"/>
      </rPr>
      <t>ax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</si>
  <si>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S</t>
    </r>
    <r>
      <rPr>
        <b/>
        <vertAlign val="subscript"/>
        <sz val="10"/>
        <rFont val="Calibri"/>
        <family val="2"/>
        <charset val="162"/>
      </rPr>
      <t>ay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</si>
  <si>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ω</t>
    </r>
    <r>
      <rPr>
        <b/>
        <vertAlign val="superscript"/>
        <sz val="10"/>
        <rFont val="Calibri"/>
        <family val="2"/>
        <charset val="162"/>
      </rPr>
      <t>2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</si>
  <si>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</si>
  <si>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</si>
  <si>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 (Hedef)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</si>
  <si>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 (Hedef)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</si>
  <si>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</si>
  <si>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</si>
  <si>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</si>
  <si>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</si>
  <si>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</si>
  <si>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</si>
  <si>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</si>
  <si>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D1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</si>
  <si>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ae</t>
    </r>
    <r>
      <rPr>
        <b/>
        <sz val="10"/>
        <color theme="0"/>
        <rFont val="Calibri"/>
        <family val="2"/>
        <charset val="162"/>
      </rPr>
      <t>(T)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</si>
  <si>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de</t>
    </r>
    <r>
      <rPr>
        <b/>
        <sz val="10"/>
        <color theme="0"/>
        <rFont val="Calibri"/>
        <family val="2"/>
        <charset val="162"/>
      </rPr>
      <t>(T)</t>
    </r>
  </si>
  <si>
    <r>
      <t>m/s</t>
    </r>
    <r>
      <rPr>
        <b/>
        <vertAlign val="superscript"/>
        <sz val="10"/>
        <color theme="0" tint="-0.14999847407452621"/>
        <rFont val="Calibri"/>
        <family val="2"/>
        <charset val="162"/>
      </rPr>
      <t>2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</si>
  <si>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c</t>
    </r>
    <r>
      <rPr>
        <b/>
        <sz val="10"/>
        <color theme="0"/>
        <rFont val="Calibri"/>
        <family val="2"/>
        <charset val="162"/>
      </rPr>
      <t>)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</si>
  <si>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s</t>
    </r>
    <r>
      <rPr>
        <b/>
        <sz val="10"/>
        <color theme="0"/>
        <rFont val="Calibri"/>
        <family val="2"/>
        <charset val="162"/>
      </rPr>
      <t>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</si>
  <si>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</si>
  <si>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</t>
    </r>
  </si>
  <si>
    <r>
      <t>m/s</t>
    </r>
    <r>
      <rPr>
        <b/>
        <vertAlign val="superscript"/>
        <sz val="10"/>
        <color theme="0"/>
        <rFont val="Calibri"/>
        <family val="2"/>
        <charset val="162"/>
      </rPr>
      <t>2</t>
    </r>
  </si>
  <si>
    <r>
      <t>R</t>
    </r>
    <r>
      <rPr>
        <b/>
        <vertAlign val="subscript"/>
        <sz val="10"/>
        <color theme="0"/>
        <rFont val="Calibri"/>
        <family val="2"/>
        <charset val="162"/>
      </rPr>
      <t>y</t>
    </r>
  </si>
  <si>
    <r>
      <t>C</t>
    </r>
    <r>
      <rPr>
        <b/>
        <vertAlign val="subscript"/>
        <sz val="10"/>
        <color theme="0"/>
        <rFont val="Calibri"/>
        <family val="2"/>
        <charset val="162"/>
      </rPr>
      <t>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</si>
</sst>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&quot;TA=&quot;\ 0.00"/>
    <numFmt numFmtId="166" formatCode="&quot;TB=&quot;\ 0.00"/>
    <numFmt numFmtId="167" formatCode="0.000000"/>
    <numFmt numFmtId="168" formatCode="0.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9"/>
      <color theme="0"/>
      <name val="Calibri Light"/>
      <family val="2"/>
      <charset val="162"/>
      <scheme val="maj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sz val="10"/>
      <color theme="1"/>
      <name val="Calibri"/>
      <family val="2"/>
      <charset val="162"/>
    </font>
    <font>
      <b/>
      <sz val="10"/>
      <color theme="0"/>
      <name val="Calibri"/>
      <family val="2"/>
      <charset val="162"/>
    </font>
    <font>
      <b/>
      <vertAlign val="subscript"/>
      <sz val="10"/>
      <color theme="0"/>
      <name val="Calibri"/>
      <family val="2"/>
      <charset val="162"/>
    </font>
    <font>
      <b/>
      <sz val="10"/>
      <name val="Calibri"/>
      <family val="2"/>
      <charset val="162"/>
    </font>
    <font>
      <b/>
      <vertAlign val="superscript"/>
      <sz val="10"/>
      <name val="Calibri"/>
      <family val="2"/>
      <charset val="162"/>
    </font>
    <font>
      <b/>
      <vertAlign val="subscript"/>
      <sz val="10"/>
      <name val="Calibri"/>
      <family val="2"/>
      <charset val="162"/>
    </font>
    <font>
      <sz val="2"/>
      <color rgb="FFFF0000"/>
      <name val="Calibri"/>
      <family val="2"/>
      <charset val="162"/>
    </font>
    <font>
      <sz val="10"/>
      <color theme="0"/>
      <name val="Calibri"/>
      <family val="2"/>
      <charset val="162"/>
    </font>
    <font>
      <vertAlign val="subscript"/>
      <sz val="10"/>
      <color theme="0"/>
      <name val="Calibri"/>
      <family val="2"/>
      <charset val="162"/>
    </font>
    <font>
      <vertAlign val="superscript"/>
      <sz val="10"/>
      <color theme="0"/>
      <name val="Calibri"/>
      <family val="2"/>
      <charset val="162"/>
    </font>
    <font>
      <b/>
      <sz val="10"/>
      <color theme="0" tint="-0.14999847407452621"/>
      <name val="Calibri"/>
      <family val="2"/>
      <charset val="162"/>
    </font>
    <font>
      <b/>
      <sz val="10"/>
      <color theme="1"/>
      <name val="Calibri"/>
      <family val="2"/>
      <charset val="162"/>
    </font>
    <font>
      <b/>
      <vertAlign val="subscript"/>
      <sz val="10"/>
      <color theme="1"/>
      <name val="Calibri"/>
      <family val="2"/>
      <charset val="162"/>
    </font>
    <font>
      <b/>
      <vertAlign val="superscript"/>
      <sz val="10"/>
      <color theme="0" tint="-0.14999847407452621"/>
      <name val="Calibri"/>
      <family val="2"/>
      <charset val="162"/>
    </font>
    <font>
      <sz val="10"/>
      <color rgb="FF000000"/>
      <name val="Calibri"/>
      <family val="2"/>
      <charset val="162"/>
    </font>
    <font>
      <b/>
      <vertAlign val="superscript"/>
      <sz val="10"/>
      <color theme="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9" fontId="5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4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8" fillId="4" borderId="4" xfId="0" applyFont="1" applyFill="1" applyBorder="1" applyAlignment="1">
      <alignment horizontal="right" vertical="center"/>
    </xf>
    <xf numFmtId="164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right" vertical="center"/>
    </xf>
    <xf numFmtId="0" fontId="7" fillId="7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right" vertical="center"/>
    </xf>
    <xf numFmtId="2" fontId="7" fillId="0" borderId="2" xfId="0" applyNumberFormat="1" applyFont="1" applyBorder="1" applyAlignment="1">
      <alignment horizontal="right" vertical="center"/>
    </xf>
    <xf numFmtId="164" fontId="7" fillId="0" borderId="2" xfId="0" applyNumberFormat="1" applyFont="1" applyBorder="1" applyAlignment="1">
      <alignment horizontal="right" vertical="center"/>
    </xf>
    <xf numFmtId="1" fontId="7" fillId="0" borderId="2" xfId="0" applyNumberFormat="1" applyFont="1" applyBorder="1" applyAlignment="1">
      <alignment horizontal="right" vertical="center"/>
    </xf>
    <xf numFmtId="0" fontId="13" fillId="0" borderId="6" xfId="0" applyFont="1" applyBorder="1" applyAlignment="1">
      <alignment horizontal="left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/>
    </xf>
    <xf numFmtId="168" fontId="7" fillId="7" borderId="2" xfId="0" applyNumberFormat="1" applyFont="1" applyFill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168" fontId="7" fillId="0" borderId="2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165" fontId="7" fillId="5" borderId="2" xfId="0" applyNumberFormat="1" applyFont="1" applyFill="1" applyBorder="1" applyAlignment="1">
      <alignment horizontal="center" vertical="center"/>
    </xf>
    <xf numFmtId="166" fontId="7" fillId="5" borderId="2" xfId="0" applyNumberFormat="1" applyFont="1" applyFill="1" applyBorder="1" applyAlignment="1">
      <alignment horizontal="center" vertical="center"/>
    </xf>
    <xf numFmtId="167" fontId="21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1" fontId="21" fillId="0" borderId="2" xfId="0" applyNumberFormat="1" applyFont="1" applyBorder="1" applyAlignment="1">
      <alignment horizontal="center" vertical="center"/>
    </xf>
    <xf numFmtId="0" fontId="7" fillId="0" borderId="2" xfId="0" applyFont="1" applyBorder="1"/>
    <xf numFmtId="168" fontId="8" fillId="4" borderId="5" xfId="0" applyNumberFormat="1" applyFont="1" applyFill="1" applyBorder="1" applyAlignment="1">
      <alignment horizontal="center" vertical="center" wrapText="1"/>
    </xf>
    <xf numFmtId="168" fontId="8" fillId="4" borderId="1" xfId="0" applyNumberFormat="1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 wrapText="1"/>
    </xf>
    <xf numFmtId="10" fontId="7" fillId="0" borderId="2" xfId="2" applyNumberFormat="1" applyFont="1" applyBorder="1" applyAlignment="1">
      <alignment horizontal="center" vertical="center"/>
    </xf>
    <xf numFmtId="10" fontId="7" fillId="0" borderId="0" xfId="0" applyNumberFormat="1" applyFont="1"/>
    <xf numFmtId="2" fontId="7" fillId="0" borderId="0" xfId="0" applyNumberFormat="1" applyFont="1"/>
    <xf numFmtId="164" fontId="7" fillId="0" borderId="0" xfId="0" applyNumberFormat="1" applyFont="1"/>
    <xf numFmtId="0" fontId="10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4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49" fontId="8" fillId="4" borderId="6" xfId="0" applyNumberFormat="1" applyFont="1" applyFill="1" applyBorder="1" applyAlignment="1">
      <alignment horizontal="center" vertical="center"/>
    </xf>
    <xf numFmtId="49" fontId="8" fillId="4" borderId="7" xfId="0" applyNumberFormat="1" applyFont="1" applyFill="1" applyBorder="1" applyAlignment="1">
      <alignment horizontal="center" vertical="center"/>
    </xf>
    <xf numFmtId="49" fontId="8" fillId="4" borderId="8" xfId="0" applyNumberFormat="1" applyFont="1" applyFill="1" applyBorder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164" fontId="7" fillId="3" borderId="2" xfId="0" applyNumberFormat="1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1" fontId="18" fillId="6" borderId="3" xfId="0" applyNumberFormat="1" applyFont="1" applyFill="1" applyBorder="1" applyAlignment="1">
      <alignment horizontal="center" vertical="center"/>
    </xf>
    <xf numFmtId="1" fontId="18" fillId="6" borderId="14" xfId="0" applyNumberFormat="1" applyFont="1" applyFill="1" applyBorder="1" applyAlignment="1">
      <alignment horizontal="center" vertical="center"/>
    </xf>
    <xf numFmtId="1" fontId="18" fillId="6" borderId="4" xfId="0" applyNumberFormat="1" applyFont="1" applyFill="1" applyBorder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 xr:uid="{49EE139D-9803-45CD-A104-7CD7D940BD5C}"/>
    <cellStyle name="Yüzde" xfId="2" builtinId="5"/>
  </cellStyles>
  <dxfs count="24"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F21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6.8634693954024368E-4</c:v>
                </c:pt>
                <c:pt idx="2">
                  <c:v>1.7158673488506089E-2</c:v>
                </c:pt>
                <c:pt idx="3">
                  <c:v>1.7789626285288164E-2</c:v>
                </c:pt>
                <c:pt idx="4">
                  <c:v>1.8420579082070239E-2</c:v>
                </c:pt>
                <c:pt idx="5">
                  <c:v>1.9051531878852314E-2</c:v>
                </c:pt>
                <c:pt idx="6">
                  <c:v>1.9682484675634389E-2</c:v>
                </c:pt>
                <c:pt idx="7">
                  <c:v>2.031343747241646E-2</c:v>
                </c:pt>
                <c:pt idx="8">
                  <c:v>2.0944390269198535E-2</c:v>
                </c:pt>
                <c:pt idx="9">
                  <c:v>2.157534306598061E-2</c:v>
                </c:pt>
                <c:pt idx="10">
                  <c:v>2.2206295862762689E-2</c:v>
                </c:pt>
                <c:pt idx="11">
                  <c:v>2.283724865954476E-2</c:v>
                </c:pt>
                <c:pt idx="12">
                  <c:v>2.3468201456326835E-2</c:v>
                </c:pt>
                <c:pt idx="13">
                  <c:v>2.409915425310891E-2</c:v>
                </c:pt>
                <c:pt idx="14">
                  <c:v>2.4730107049890985E-2</c:v>
                </c:pt>
                <c:pt idx="15">
                  <c:v>2.5361059846673063E-2</c:v>
                </c:pt>
                <c:pt idx="16">
                  <c:v>2.5992012643455138E-2</c:v>
                </c:pt>
                <c:pt idx="17">
                  <c:v>2.662296544023721E-2</c:v>
                </c:pt>
                <c:pt idx="18">
                  <c:v>2.7253918237019285E-2</c:v>
                </c:pt>
                <c:pt idx="19">
                  <c:v>2.788487103380136E-2</c:v>
                </c:pt>
                <c:pt idx="20">
                  <c:v>2.8515823830583438E-2</c:v>
                </c:pt>
                <c:pt idx="21">
                  <c:v>2.9146776627365506E-2</c:v>
                </c:pt>
                <c:pt idx="22">
                  <c:v>2.9777729424147577E-2</c:v>
                </c:pt>
                <c:pt idx="23">
                  <c:v>3.0408682220929659E-2</c:v>
                </c:pt>
                <c:pt idx="24">
                  <c:v>3.1039635017711738E-2</c:v>
                </c:pt>
                <c:pt idx="25">
                  <c:v>3.1670587814493806E-2</c:v>
                </c:pt>
                <c:pt idx="26">
                  <c:v>3.2301540611275881E-2</c:v>
                </c:pt>
                <c:pt idx="27">
                  <c:v>3.2932493408057956E-2</c:v>
                </c:pt>
                <c:pt idx="28">
                  <c:v>3.3563446204840031E-2</c:v>
                </c:pt>
                <c:pt idx="29">
                  <c:v>3.4194399001622106E-2</c:v>
                </c:pt>
                <c:pt idx="30">
                  <c:v>3.482535179840418E-2</c:v>
                </c:pt>
                <c:pt idx="31">
                  <c:v>3.5456304595186255E-2</c:v>
                </c:pt>
                <c:pt idx="32">
                  <c:v>3.608725739196833E-2</c:v>
                </c:pt>
                <c:pt idx="33">
                  <c:v>3.6718210188750412E-2</c:v>
                </c:pt>
                <c:pt idx="34">
                  <c:v>3.734916298553248E-2</c:v>
                </c:pt>
                <c:pt idx="35">
                  <c:v>3.7980115782314555E-2</c:v>
                </c:pt>
                <c:pt idx="36">
                  <c:v>3.8611068579096623E-2</c:v>
                </c:pt>
                <c:pt idx="37">
                  <c:v>3.9242021375878705E-2</c:v>
                </c:pt>
                <c:pt idx="38">
                  <c:v>3.987297417266078E-2</c:v>
                </c:pt>
                <c:pt idx="39">
                  <c:v>4.0503926969442848E-2</c:v>
                </c:pt>
                <c:pt idx="40">
                  <c:v>4.1134879766224937E-2</c:v>
                </c:pt>
                <c:pt idx="41">
                  <c:v>4.1765832563007005E-2</c:v>
                </c:pt>
                <c:pt idx="42">
                  <c:v>4.2396785359789073E-2</c:v>
                </c:pt>
                <c:pt idx="43">
                  <c:v>4.3027738156571148E-2</c:v>
                </c:pt>
                <c:pt idx="44">
                  <c:v>4.365869095335323E-2</c:v>
                </c:pt>
                <c:pt idx="45">
                  <c:v>4.4289643750135312E-2</c:v>
                </c:pt>
                <c:pt idx="46">
                  <c:v>4.4920596546917373E-2</c:v>
                </c:pt>
                <c:pt idx="47">
                  <c:v>4.5551549343699448E-2</c:v>
                </c:pt>
                <c:pt idx="48">
                  <c:v>4.6182502140481529E-2</c:v>
                </c:pt>
                <c:pt idx="49">
                  <c:v>4.6813454937263611E-2</c:v>
                </c:pt>
                <c:pt idx="50">
                  <c:v>4.7444407734045679E-2</c:v>
                </c:pt>
                <c:pt idx="51">
                  <c:v>4.8075360530827754E-2</c:v>
                </c:pt>
                <c:pt idx="52">
                  <c:v>4.8706313327609829E-2</c:v>
                </c:pt>
                <c:pt idx="53">
                  <c:v>4.9337266124391897E-2</c:v>
                </c:pt>
                <c:pt idx="54">
                  <c:v>4.9968218921173979E-2</c:v>
                </c:pt>
                <c:pt idx="55">
                  <c:v>5.0599171717956054E-2</c:v>
                </c:pt>
                <c:pt idx="56">
                  <c:v>5.1230124514738129E-2</c:v>
                </c:pt>
                <c:pt idx="57">
                  <c:v>5.1861077311520197E-2</c:v>
                </c:pt>
                <c:pt idx="58">
                  <c:v>5.2492030108302286E-2</c:v>
                </c:pt>
                <c:pt idx="59">
                  <c:v>5.3122982905084354E-2</c:v>
                </c:pt>
                <c:pt idx="60">
                  <c:v>5.3753935701866429E-2</c:v>
                </c:pt>
                <c:pt idx="61">
                  <c:v>5.4384888498648497E-2</c:v>
                </c:pt>
                <c:pt idx="62">
                  <c:v>5.5015841295430579E-2</c:v>
                </c:pt>
                <c:pt idx="63">
                  <c:v>5.5646794092212647E-2</c:v>
                </c:pt>
                <c:pt idx="64">
                  <c:v>5.6277746888994715E-2</c:v>
                </c:pt>
                <c:pt idx="65">
                  <c:v>5.6908699685776797E-2</c:v>
                </c:pt>
                <c:pt idx="66">
                  <c:v>5.7539652482558871E-2</c:v>
                </c:pt>
                <c:pt idx="67">
                  <c:v>5.8170605279340946E-2</c:v>
                </c:pt>
                <c:pt idx="68">
                  <c:v>5.8801558076123021E-2</c:v>
                </c:pt>
                <c:pt idx="69">
                  <c:v>5.9432510872905096E-2</c:v>
                </c:pt>
                <c:pt idx="70">
                  <c:v>6.0063463669687164E-2</c:v>
                </c:pt>
                <c:pt idx="71">
                  <c:v>6.0694416466469253E-2</c:v>
                </c:pt>
                <c:pt idx="72">
                  <c:v>6.1325369263251321E-2</c:v>
                </c:pt>
                <c:pt idx="73">
                  <c:v>6.1956322060033403E-2</c:v>
                </c:pt>
                <c:pt idx="74">
                  <c:v>6.2587274856815478E-2</c:v>
                </c:pt>
                <c:pt idx="75">
                  <c:v>6.3218227653597525E-2</c:v>
                </c:pt>
                <c:pt idx="76">
                  <c:v>6.3849180450379614E-2</c:v>
                </c:pt>
                <c:pt idx="77">
                  <c:v>6.4480133247161689E-2</c:v>
                </c:pt>
                <c:pt idx="78">
                  <c:v>6.5111086043943778E-2</c:v>
                </c:pt>
                <c:pt idx="79">
                  <c:v>6.5742038840725839E-2</c:v>
                </c:pt>
                <c:pt idx="80">
                  <c:v>6.6372991637507914E-2</c:v>
                </c:pt>
                <c:pt idx="81">
                  <c:v>6.7003944434289989E-2</c:v>
                </c:pt>
                <c:pt idx="82">
                  <c:v>6.7634897231072064E-2</c:v>
                </c:pt>
                <c:pt idx="83">
                  <c:v>6.8265850027854139E-2</c:v>
                </c:pt>
                <c:pt idx="84">
                  <c:v>6.8896802824636214E-2</c:v>
                </c:pt>
                <c:pt idx="85">
                  <c:v>6.9527755621418288E-2</c:v>
                </c:pt>
                <c:pt idx="86">
                  <c:v>7.015870841820035E-2</c:v>
                </c:pt>
                <c:pt idx="87">
                  <c:v>7.0789661214982438E-2</c:v>
                </c:pt>
                <c:pt idx="88">
                  <c:v>7.1420614011764513E-2</c:v>
                </c:pt>
                <c:pt idx="89">
                  <c:v>7.2051566808546588E-2</c:v>
                </c:pt>
                <c:pt idx="90">
                  <c:v>7.2682519605328649E-2</c:v>
                </c:pt>
                <c:pt idx="91">
                  <c:v>7.3313472402110738E-2</c:v>
                </c:pt>
                <c:pt idx="92">
                  <c:v>7.3944425198892813E-2</c:v>
                </c:pt>
                <c:pt idx="93">
                  <c:v>7.4575377995674888E-2</c:v>
                </c:pt>
                <c:pt idx="94">
                  <c:v>7.5206330792456963E-2</c:v>
                </c:pt>
                <c:pt idx="95">
                  <c:v>7.5837283589239038E-2</c:v>
                </c:pt>
                <c:pt idx="96">
                  <c:v>7.6468236386021113E-2</c:v>
                </c:pt>
                <c:pt idx="97">
                  <c:v>7.7099189182803188E-2</c:v>
                </c:pt>
                <c:pt idx="98">
                  <c:v>7.7730141979585263E-2</c:v>
                </c:pt>
                <c:pt idx="99">
                  <c:v>7.8361094776367338E-2</c:v>
                </c:pt>
                <c:pt idx="100">
                  <c:v>7.8992047573149413E-2</c:v>
                </c:pt>
                <c:pt idx="101">
                  <c:v>7.9623000369931488E-2</c:v>
                </c:pt>
                <c:pt idx="102">
                  <c:v>8.0253953166713562E-2</c:v>
                </c:pt>
                <c:pt idx="103">
                  <c:v>8.0884905963495637E-2</c:v>
                </c:pt>
                <c:pt idx="104">
                  <c:v>8.1515858760277712E-2</c:v>
                </c:pt>
                <c:pt idx="105">
                  <c:v>8.2146811557059773E-2</c:v>
                </c:pt>
                <c:pt idx="106">
                  <c:v>8.2777764353841862E-2</c:v>
                </c:pt>
                <c:pt idx="107">
                  <c:v>8.3408717150623937E-2</c:v>
                </c:pt>
                <c:pt idx="108">
                  <c:v>8.4039669947406012E-2</c:v>
                </c:pt>
                <c:pt idx="109">
                  <c:v>8.4670622744188101E-2</c:v>
                </c:pt>
                <c:pt idx="110">
                  <c:v>8.5301575540970176E-2</c:v>
                </c:pt>
                <c:pt idx="111">
                  <c:v>8.5932528337752251E-2</c:v>
                </c:pt>
                <c:pt idx="112">
                  <c:v>8.6563481134534312E-2</c:v>
                </c:pt>
                <c:pt idx="113">
                  <c:v>8.7194433931316373E-2</c:v>
                </c:pt>
                <c:pt idx="114">
                  <c:v>8.7825386728098462E-2</c:v>
                </c:pt>
                <c:pt idx="115">
                  <c:v>8.8456339524880537E-2</c:v>
                </c:pt>
                <c:pt idx="116">
                  <c:v>8.9087292321662612E-2</c:v>
                </c:pt>
                <c:pt idx="117">
                  <c:v>8.9718245118444673E-2</c:v>
                </c:pt>
                <c:pt idx="118">
                  <c:v>9.0349197915226748E-2</c:v>
                </c:pt>
                <c:pt idx="119">
                  <c:v>9.0980150712008864E-2</c:v>
                </c:pt>
                <c:pt idx="120">
                  <c:v>9.1611103508790898E-2</c:v>
                </c:pt>
                <c:pt idx="121">
                  <c:v>9.2242056305572986E-2</c:v>
                </c:pt>
                <c:pt idx="122">
                  <c:v>9.2873009102355061E-2</c:v>
                </c:pt>
                <c:pt idx="123">
                  <c:v>9.3503961899137122E-2</c:v>
                </c:pt>
                <c:pt idx="124">
                  <c:v>9.4134914695919211E-2</c:v>
                </c:pt>
                <c:pt idx="125">
                  <c:v>9.4765867492701272E-2</c:v>
                </c:pt>
                <c:pt idx="126">
                  <c:v>9.5396820289483361E-2</c:v>
                </c:pt>
                <c:pt idx="127">
                  <c:v>9.6027773086265436E-2</c:v>
                </c:pt>
                <c:pt idx="128">
                  <c:v>9.6658725883047511E-2</c:v>
                </c:pt>
                <c:pt idx="129">
                  <c:v>9.7289678679829586E-2</c:v>
                </c:pt>
                <c:pt idx="130">
                  <c:v>9.7920631476611647E-2</c:v>
                </c:pt>
                <c:pt idx="131">
                  <c:v>9.8551584273393708E-2</c:v>
                </c:pt>
                <c:pt idx="132">
                  <c:v>9.9182537070175811E-2</c:v>
                </c:pt>
                <c:pt idx="133">
                  <c:v>9.98134898669579E-2</c:v>
                </c:pt>
                <c:pt idx="134">
                  <c:v>0.10044444266373996</c:v>
                </c:pt>
                <c:pt idx="135">
                  <c:v>0.10107539546052204</c:v>
                </c:pt>
                <c:pt idx="136">
                  <c:v>0.10170634825730411</c:v>
                </c:pt>
                <c:pt idx="137">
                  <c:v>0.10233730105408619</c:v>
                </c:pt>
                <c:pt idx="138">
                  <c:v>0.10296825385086826</c:v>
                </c:pt>
                <c:pt idx="139">
                  <c:v>0.10359920664765035</c:v>
                </c:pt>
                <c:pt idx="140">
                  <c:v>0.10423015944443241</c:v>
                </c:pt>
                <c:pt idx="141">
                  <c:v>0.10486111224121447</c:v>
                </c:pt>
                <c:pt idx="142">
                  <c:v>0.10549206503799656</c:v>
                </c:pt>
                <c:pt idx="143">
                  <c:v>0.10612301783477864</c:v>
                </c:pt>
                <c:pt idx="144">
                  <c:v>0.10675397063156071</c:v>
                </c:pt>
                <c:pt idx="145">
                  <c:v>0.10738492342834277</c:v>
                </c:pt>
                <c:pt idx="146">
                  <c:v>0.10801587622512485</c:v>
                </c:pt>
                <c:pt idx="147">
                  <c:v>0.10864682902190691</c:v>
                </c:pt>
                <c:pt idx="148">
                  <c:v>0.10927778181868898</c:v>
                </c:pt>
                <c:pt idx="149">
                  <c:v>0.10990873461547108</c:v>
                </c:pt>
                <c:pt idx="150">
                  <c:v>0.11053968741225316</c:v>
                </c:pt>
                <c:pt idx="151">
                  <c:v>0.11117064020903523</c:v>
                </c:pt>
                <c:pt idx="152">
                  <c:v>0.1118015930058173</c:v>
                </c:pt>
                <c:pt idx="153">
                  <c:v>0.11243254580259937</c:v>
                </c:pt>
                <c:pt idx="154">
                  <c:v>0.11306349859938146</c:v>
                </c:pt>
                <c:pt idx="155">
                  <c:v>0.11369445139616353</c:v>
                </c:pt>
                <c:pt idx="156">
                  <c:v>0.11432540419294561</c:v>
                </c:pt>
                <c:pt idx="157">
                  <c:v>0.11495635698972768</c:v>
                </c:pt>
                <c:pt idx="158">
                  <c:v>0.11558730978650975</c:v>
                </c:pt>
                <c:pt idx="159">
                  <c:v>0.11621826258329185</c:v>
                </c:pt>
                <c:pt idx="160">
                  <c:v>0.11684921538007392</c:v>
                </c:pt>
                <c:pt idx="161">
                  <c:v>0.11748016817685597</c:v>
                </c:pt>
                <c:pt idx="162">
                  <c:v>0.11811112097363803</c:v>
                </c:pt>
                <c:pt idx="163">
                  <c:v>0.11874207377042012</c:v>
                </c:pt>
                <c:pt idx="164">
                  <c:v>0.1193730265672022</c:v>
                </c:pt>
                <c:pt idx="165">
                  <c:v>0.12000397936398428</c:v>
                </c:pt>
                <c:pt idx="166">
                  <c:v>0.12063493216076637</c:v>
                </c:pt>
                <c:pt idx="167">
                  <c:v>0.12126588495754842</c:v>
                </c:pt>
                <c:pt idx="168">
                  <c:v>0.12189683775433051</c:v>
                </c:pt>
                <c:pt idx="169">
                  <c:v>0.12252779055111257</c:v>
                </c:pt>
                <c:pt idx="170">
                  <c:v>0.12315874334789466</c:v>
                </c:pt>
                <c:pt idx="171">
                  <c:v>0.12378969614467675</c:v>
                </c:pt>
                <c:pt idx="172">
                  <c:v>0.12442064894145882</c:v>
                </c:pt>
                <c:pt idx="173">
                  <c:v>0.1250516017382409</c:v>
                </c:pt>
                <c:pt idx="174">
                  <c:v>0.12568255453502294</c:v>
                </c:pt>
                <c:pt idx="175">
                  <c:v>0.12631350733180499</c:v>
                </c:pt>
                <c:pt idx="176">
                  <c:v>0.12694446012858707</c:v>
                </c:pt>
                <c:pt idx="177">
                  <c:v>0.12757541292536914</c:v>
                </c:pt>
                <c:pt idx="178">
                  <c:v>0.12820636572215122</c:v>
                </c:pt>
                <c:pt idx="179">
                  <c:v>0.12883731851893326</c:v>
                </c:pt>
                <c:pt idx="180">
                  <c:v>0.12946827131571531</c:v>
                </c:pt>
                <c:pt idx="181">
                  <c:v>0.13009922411249736</c:v>
                </c:pt>
                <c:pt idx="182">
                  <c:v>0.13073017690927943</c:v>
                </c:pt>
                <c:pt idx="183">
                  <c:v>0.13136112970606148</c:v>
                </c:pt>
                <c:pt idx="184">
                  <c:v>0.13199208250284356</c:v>
                </c:pt>
                <c:pt idx="185">
                  <c:v>0.13262303529962563</c:v>
                </c:pt>
                <c:pt idx="186">
                  <c:v>0.13325398809640771</c:v>
                </c:pt>
                <c:pt idx="187">
                  <c:v>0.13388494089318975</c:v>
                </c:pt>
                <c:pt idx="188">
                  <c:v>0.1345158936899718</c:v>
                </c:pt>
                <c:pt idx="189">
                  <c:v>0.13514684648675385</c:v>
                </c:pt>
                <c:pt idx="190">
                  <c:v>0.13577779928353592</c:v>
                </c:pt>
                <c:pt idx="191">
                  <c:v>0.136408752080318</c:v>
                </c:pt>
                <c:pt idx="192">
                  <c:v>0.13703970487710007</c:v>
                </c:pt>
                <c:pt idx="193">
                  <c:v>0.13767065767388212</c:v>
                </c:pt>
                <c:pt idx="194">
                  <c:v>0.13830161047066417</c:v>
                </c:pt>
                <c:pt idx="195">
                  <c:v>0.13893256326744624</c:v>
                </c:pt>
                <c:pt idx="196">
                  <c:v>0.13956351606422832</c:v>
                </c:pt>
                <c:pt idx="197">
                  <c:v>0.14019446886101034</c:v>
                </c:pt>
                <c:pt idx="198">
                  <c:v>0.14082542165779238</c:v>
                </c:pt>
                <c:pt idx="199">
                  <c:v>0.14145637445457446</c:v>
                </c:pt>
                <c:pt idx="200">
                  <c:v>0.14208732725135653</c:v>
                </c:pt>
                <c:pt idx="201">
                  <c:v>0.14271828004813858</c:v>
                </c:pt>
                <c:pt idx="202">
                  <c:v>0.14334923284492065</c:v>
                </c:pt>
                <c:pt idx="203">
                  <c:v>0.14398018564170273</c:v>
                </c:pt>
                <c:pt idx="204">
                  <c:v>0.14461113843848475</c:v>
                </c:pt>
                <c:pt idx="205">
                  <c:v>0.14524209123526685</c:v>
                </c:pt>
                <c:pt idx="206">
                  <c:v>0.14587304403204887</c:v>
                </c:pt>
                <c:pt idx="207">
                  <c:v>0.14650399682883095</c:v>
                </c:pt>
                <c:pt idx="208">
                  <c:v>0.14713494962561299</c:v>
                </c:pt>
                <c:pt idx="209">
                  <c:v>0.14776590242239512</c:v>
                </c:pt>
                <c:pt idx="210">
                  <c:v>0.14839685521917714</c:v>
                </c:pt>
                <c:pt idx="211">
                  <c:v>0.14902780801595922</c:v>
                </c:pt>
                <c:pt idx="212">
                  <c:v>0.14965876081274126</c:v>
                </c:pt>
                <c:pt idx="213">
                  <c:v>0.15028971360952334</c:v>
                </c:pt>
                <c:pt idx="214">
                  <c:v>0.15092066640630536</c:v>
                </c:pt>
                <c:pt idx="215">
                  <c:v>0.15155161920308746</c:v>
                </c:pt>
                <c:pt idx="216">
                  <c:v>0.15218257199986948</c:v>
                </c:pt>
                <c:pt idx="217">
                  <c:v>0.15281352479665156</c:v>
                </c:pt>
                <c:pt idx="218">
                  <c:v>0.15344447759343363</c:v>
                </c:pt>
                <c:pt idx="219">
                  <c:v>0.15407543039021568</c:v>
                </c:pt>
                <c:pt idx="220">
                  <c:v>0.15470638318699775</c:v>
                </c:pt>
                <c:pt idx="221">
                  <c:v>0.1553373359837798</c:v>
                </c:pt>
                <c:pt idx="222">
                  <c:v>0.15596828878056188</c:v>
                </c:pt>
                <c:pt idx="223">
                  <c:v>0.15659924157734395</c:v>
                </c:pt>
                <c:pt idx="224">
                  <c:v>0.15723019437412597</c:v>
                </c:pt>
                <c:pt idx="225">
                  <c:v>0.15786114717090804</c:v>
                </c:pt>
                <c:pt idx="226">
                  <c:v>0.15849209996769012</c:v>
                </c:pt>
                <c:pt idx="227">
                  <c:v>0.15912305276447219</c:v>
                </c:pt>
                <c:pt idx="228">
                  <c:v>0.15975400556125424</c:v>
                </c:pt>
                <c:pt idx="229">
                  <c:v>0.16038495835803632</c:v>
                </c:pt>
                <c:pt idx="230">
                  <c:v>0.16101591115481836</c:v>
                </c:pt>
                <c:pt idx="231">
                  <c:v>0.16164686395160041</c:v>
                </c:pt>
                <c:pt idx="232">
                  <c:v>0.16227781674838246</c:v>
                </c:pt>
                <c:pt idx="233">
                  <c:v>0.16290876954516453</c:v>
                </c:pt>
                <c:pt idx="234">
                  <c:v>0.16353972234194661</c:v>
                </c:pt>
                <c:pt idx="235">
                  <c:v>0.16417067513872866</c:v>
                </c:pt>
                <c:pt idx="236">
                  <c:v>0.16480162793551073</c:v>
                </c:pt>
                <c:pt idx="237">
                  <c:v>0.16543258073229278</c:v>
                </c:pt>
                <c:pt idx="238">
                  <c:v>0.16606353352907482</c:v>
                </c:pt>
                <c:pt idx="239">
                  <c:v>0.1666944863258569</c:v>
                </c:pt>
                <c:pt idx="240">
                  <c:v>0.16732543912263897</c:v>
                </c:pt>
                <c:pt idx="241">
                  <c:v>0.16795639191942105</c:v>
                </c:pt>
                <c:pt idx="242">
                  <c:v>0.16858734471620307</c:v>
                </c:pt>
                <c:pt idx="243">
                  <c:v>0.16921829751298517</c:v>
                </c:pt>
                <c:pt idx="244">
                  <c:v>0.16984925030976722</c:v>
                </c:pt>
                <c:pt idx="245">
                  <c:v>0.17048020310654929</c:v>
                </c:pt>
                <c:pt idx="246">
                  <c:v>0.17111115590333134</c:v>
                </c:pt>
                <c:pt idx="247">
                  <c:v>0.17174210870011339</c:v>
                </c:pt>
                <c:pt idx="248">
                  <c:v>0.17237306149689546</c:v>
                </c:pt>
                <c:pt idx="249">
                  <c:v>0.17300401429367751</c:v>
                </c:pt>
                <c:pt idx="250">
                  <c:v>0.17363496709045959</c:v>
                </c:pt>
                <c:pt idx="251">
                  <c:v>0.17426591988724163</c:v>
                </c:pt>
                <c:pt idx="252">
                  <c:v>0.17489687268402371</c:v>
                </c:pt>
                <c:pt idx="253">
                  <c:v>0.17552782548080575</c:v>
                </c:pt>
                <c:pt idx="254">
                  <c:v>0.1761587782775878</c:v>
                </c:pt>
                <c:pt idx="255">
                  <c:v>0.17678973107436988</c:v>
                </c:pt>
                <c:pt idx="256">
                  <c:v>0.17742068387115195</c:v>
                </c:pt>
                <c:pt idx="257">
                  <c:v>0.178051636667934</c:v>
                </c:pt>
                <c:pt idx="258">
                  <c:v>0.1786825894647161</c:v>
                </c:pt>
                <c:pt idx="259">
                  <c:v>0.17931354226149812</c:v>
                </c:pt>
                <c:pt idx="260">
                  <c:v>0.17994449505828017</c:v>
                </c:pt>
                <c:pt idx="261">
                  <c:v>0.18057544785506224</c:v>
                </c:pt>
                <c:pt idx="262">
                  <c:v>0.18120640065184429</c:v>
                </c:pt>
                <c:pt idx="263">
                  <c:v>0.18183735344862637</c:v>
                </c:pt>
                <c:pt idx="264">
                  <c:v>0.18246830624540841</c:v>
                </c:pt>
                <c:pt idx="265">
                  <c:v>0.18309925904219052</c:v>
                </c:pt>
                <c:pt idx="266">
                  <c:v>0.18373021183897256</c:v>
                </c:pt>
                <c:pt idx="267">
                  <c:v>0.18436116463575458</c:v>
                </c:pt>
                <c:pt idx="268">
                  <c:v>0.18499211743253663</c:v>
                </c:pt>
                <c:pt idx="269">
                  <c:v>0.1856230702293187</c:v>
                </c:pt>
                <c:pt idx="270">
                  <c:v>0.18625402302610075</c:v>
                </c:pt>
                <c:pt idx="271">
                  <c:v>0.18688497582288285</c:v>
                </c:pt>
                <c:pt idx="272">
                  <c:v>0.1875159286196649</c:v>
                </c:pt>
                <c:pt idx="273">
                  <c:v>0.18814688141644698</c:v>
                </c:pt>
                <c:pt idx="274">
                  <c:v>0.18877783421322902</c:v>
                </c:pt>
                <c:pt idx="275">
                  <c:v>0.1894087870100111</c:v>
                </c:pt>
                <c:pt idx="276">
                  <c:v>0.19003973980679317</c:v>
                </c:pt>
                <c:pt idx="277">
                  <c:v>0.19067069260357522</c:v>
                </c:pt>
                <c:pt idx="278">
                  <c:v>0.1913016454003573</c:v>
                </c:pt>
                <c:pt idx="279">
                  <c:v>0.19193259819713934</c:v>
                </c:pt>
                <c:pt idx="280">
                  <c:v>0.19256355099392139</c:v>
                </c:pt>
                <c:pt idx="281">
                  <c:v>0.19319450379070346</c:v>
                </c:pt>
                <c:pt idx="282">
                  <c:v>0.19382545658748551</c:v>
                </c:pt>
                <c:pt idx="283">
                  <c:v>0.19445640938426759</c:v>
                </c:pt>
                <c:pt idx="284">
                  <c:v>0.19508736218104963</c:v>
                </c:pt>
                <c:pt idx="285">
                  <c:v>0.19571831497783168</c:v>
                </c:pt>
                <c:pt idx="286">
                  <c:v>0.19634926777461378</c:v>
                </c:pt>
                <c:pt idx="287">
                  <c:v>0.1969802205713958</c:v>
                </c:pt>
                <c:pt idx="288">
                  <c:v>0.19761117336817791</c:v>
                </c:pt>
                <c:pt idx="289">
                  <c:v>0.19824212616495995</c:v>
                </c:pt>
                <c:pt idx="290">
                  <c:v>0.198873078961742</c:v>
                </c:pt>
                <c:pt idx="291">
                  <c:v>0.19950403175852402</c:v>
                </c:pt>
                <c:pt idx="292">
                  <c:v>0.20013498455530612</c:v>
                </c:pt>
                <c:pt idx="293">
                  <c:v>0.20076593735208823</c:v>
                </c:pt>
                <c:pt idx="294">
                  <c:v>0.20139689014887024</c:v>
                </c:pt>
                <c:pt idx="295">
                  <c:v>0.20202784294565229</c:v>
                </c:pt>
                <c:pt idx="296">
                  <c:v>0.20265879574243439</c:v>
                </c:pt>
                <c:pt idx="297">
                  <c:v>0.20328974853921644</c:v>
                </c:pt>
                <c:pt idx="298">
                  <c:v>0.20392070133599852</c:v>
                </c:pt>
                <c:pt idx="299">
                  <c:v>0.20455165413278056</c:v>
                </c:pt>
                <c:pt idx="300">
                  <c:v>0.20518260692956264</c:v>
                </c:pt>
                <c:pt idx="301">
                  <c:v>0.20581355972634463</c:v>
                </c:pt>
                <c:pt idx="302">
                  <c:v>0.20644451252312673</c:v>
                </c:pt>
                <c:pt idx="303">
                  <c:v>0.20707546531990875</c:v>
                </c:pt>
                <c:pt idx="304">
                  <c:v>0.20770641811669088</c:v>
                </c:pt>
                <c:pt idx="305">
                  <c:v>0.2083373709134729</c:v>
                </c:pt>
                <c:pt idx="306">
                  <c:v>0.20896832371025501</c:v>
                </c:pt>
                <c:pt idx="307">
                  <c:v>0.20959927650703702</c:v>
                </c:pt>
                <c:pt idx="308">
                  <c:v>0.21023022930381907</c:v>
                </c:pt>
                <c:pt idx="309">
                  <c:v>0.21086118210060115</c:v>
                </c:pt>
                <c:pt idx="310">
                  <c:v>0.21149213489738328</c:v>
                </c:pt>
                <c:pt idx="311">
                  <c:v>0.21212308769416527</c:v>
                </c:pt>
                <c:pt idx="312">
                  <c:v>0.21275404049094734</c:v>
                </c:pt>
                <c:pt idx="313">
                  <c:v>0.21338499328772942</c:v>
                </c:pt>
                <c:pt idx="314">
                  <c:v>0.21401594608451144</c:v>
                </c:pt>
                <c:pt idx="315">
                  <c:v>0.21464689888129354</c:v>
                </c:pt>
                <c:pt idx="316">
                  <c:v>0.21527785167807559</c:v>
                </c:pt>
                <c:pt idx="317">
                  <c:v>0.21590880447485764</c:v>
                </c:pt>
                <c:pt idx="318">
                  <c:v>0.21653975727163968</c:v>
                </c:pt>
                <c:pt idx="319">
                  <c:v>0.21717071006842179</c:v>
                </c:pt>
                <c:pt idx="320">
                  <c:v>0.2178016628652038</c:v>
                </c:pt>
                <c:pt idx="321">
                  <c:v>0.21843261566198591</c:v>
                </c:pt>
                <c:pt idx="322">
                  <c:v>0.21906356845876793</c:v>
                </c:pt>
                <c:pt idx="323">
                  <c:v>0.21969452125555</c:v>
                </c:pt>
                <c:pt idx="324">
                  <c:v>0.22032547405233208</c:v>
                </c:pt>
                <c:pt idx="325">
                  <c:v>0.22095642684911418</c:v>
                </c:pt>
                <c:pt idx="326">
                  <c:v>0.22158737964589623</c:v>
                </c:pt>
                <c:pt idx="327">
                  <c:v>0.22221833244267827</c:v>
                </c:pt>
                <c:pt idx="328">
                  <c:v>0.22284928523946032</c:v>
                </c:pt>
                <c:pt idx="329">
                  <c:v>0.2234802380362424</c:v>
                </c:pt>
                <c:pt idx="330">
                  <c:v>0.22411119083302442</c:v>
                </c:pt>
                <c:pt idx="331">
                  <c:v>0.22474214362980646</c:v>
                </c:pt>
                <c:pt idx="332">
                  <c:v>0.22537309642658854</c:v>
                </c:pt>
                <c:pt idx="333">
                  <c:v>0.22600404922337064</c:v>
                </c:pt>
                <c:pt idx="334">
                  <c:v>0.22663500202015269</c:v>
                </c:pt>
                <c:pt idx="335">
                  <c:v>0.22726595481693476</c:v>
                </c:pt>
                <c:pt idx="336">
                  <c:v>0.22789690761371681</c:v>
                </c:pt>
                <c:pt idx="337">
                  <c:v>0.22852786041049886</c:v>
                </c:pt>
                <c:pt idx="338">
                  <c:v>0.22915881320728096</c:v>
                </c:pt>
                <c:pt idx="339">
                  <c:v>0.22978976600406303</c:v>
                </c:pt>
                <c:pt idx="340">
                  <c:v>0.23042071880084503</c:v>
                </c:pt>
                <c:pt idx="341">
                  <c:v>0.23105167159762707</c:v>
                </c:pt>
                <c:pt idx="342">
                  <c:v>0.2316826243944092</c:v>
                </c:pt>
                <c:pt idx="343">
                  <c:v>0.23231357719119122</c:v>
                </c:pt>
                <c:pt idx="344">
                  <c:v>0.2329445299879733</c:v>
                </c:pt>
                <c:pt idx="345">
                  <c:v>0.23357548278475537</c:v>
                </c:pt>
                <c:pt idx="346">
                  <c:v>0.23420643558153742</c:v>
                </c:pt>
                <c:pt idx="347">
                  <c:v>0.23483738837831947</c:v>
                </c:pt>
                <c:pt idx="348">
                  <c:v>0.2354683411751016</c:v>
                </c:pt>
                <c:pt idx="349">
                  <c:v>0.23609929397188356</c:v>
                </c:pt>
                <c:pt idx="350">
                  <c:v>0.23673024676866566</c:v>
                </c:pt>
                <c:pt idx="351">
                  <c:v>0.23736119956544774</c:v>
                </c:pt>
                <c:pt idx="352">
                  <c:v>0.23799215236222976</c:v>
                </c:pt>
                <c:pt idx="353">
                  <c:v>0.23862310515901186</c:v>
                </c:pt>
                <c:pt idx="354">
                  <c:v>0.23925405795579391</c:v>
                </c:pt>
                <c:pt idx="355">
                  <c:v>0.23988501075257596</c:v>
                </c:pt>
                <c:pt idx="356">
                  <c:v>0.24051596354935798</c:v>
                </c:pt>
                <c:pt idx="357">
                  <c:v>0.24114691634614011</c:v>
                </c:pt>
                <c:pt idx="358">
                  <c:v>0.24177786914292215</c:v>
                </c:pt>
                <c:pt idx="359">
                  <c:v>0.24240882193970423</c:v>
                </c:pt>
                <c:pt idx="360">
                  <c:v>0.24303977473648627</c:v>
                </c:pt>
                <c:pt idx="361">
                  <c:v>0.24367072753326829</c:v>
                </c:pt>
                <c:pt idx="362">
                  <c:v>0.2443016803300504</c:v>
                </c:pt>
                <c:pt idx="363">
                  <c:v>0.24493263312683247</c:v>
                </c:pt>
                <c:pt idx="364">
                  <c:v>0.24556358592361449</c:v>
                </c:pt>
                <c:pt idx="365">
                  <c:v>0.24619453872039657</c:v>
                </c:pt>
                <c:pt idx="366">
                  <c:v>0.24682549151717861</c:v>
                </c:pt>
                <c:pt idx="367">
                  <c:v>0.24745644431396072</c:v>
                </c:pt>
                <c:pt idx="368">
                  <c:v>0.24808739711074279</c:v>
                </c:pt>
                <c:pt idx="369">
                  <c:v>0.24871834990752478</c:v>
                </c:pt>
                <c:pt idx="370">
                  <c:v>0.24934930270430691</c:v>
                </c:pt>
                <c:pt idx="371">
                  <c:v>0.2499802555010889</c:v>
                </c:pt>
                <c:pt idx="372">
                  <c:v>0.25061120829787098</c:v>
                </c:pt>
                <c:pt idx="373">
                  <c:v>0.25124216109465303</c:v>
                </c:pt>
                <c:pt idx="374">
                  <c:v>0.25187311389143507</c:v>
                </c:pt>
                <c:pt idx="375">
                  <c:v>0.25250406668821718</c:v>
                </c:pt>
                <c:pt idx="376">
                  <c:v>0.25313501948499922</c:v>
                </c:pt>
                <c:pt idx="377">
                  <c:v>0.25376597228178127</c:v>
                </c:pt>
                <c:pt idx="378">
                  <c:v>0.25439692507856337</c:v>
                </c:pt>
                <c:pt idx="379">
                  <c:v>0.25502787787534542</c:v>
                </c:pt>
                <c:pt idx="380">
                  <c:v>0.25565883067212747</c:v>
                </c:pt>
                <c:pt idx="381">
                  <c:v>0.25628978346890957</c:v>
                </c:pt>
                <c:pt idx="382">
                  <c:v>0.25692073626569162</c:v>
                </c:pt>
                <c:pt idx="383">
                  <c:v>0.25755168906247361</c:v>
                </c:pt>
                <c:pt idx="384">
                  <c:v>0.25818264185925571</c:v>
                </c:pt>
                <c:pt idx="385">
                  <c:v>0.25881359465603776</c:v>
                </c:pt>
                <c:pt idx="386">
                  <c:v>0.25944454745281986</c:v>
                </c:pt>
                <c:pt idx="387">
                  <c:v>0.26007550024960185</c:v>
                </c:pt>
                <c:pt idx="388">
                  <c:v>0.26070645304638396</c:v>
                </c:pt>
                <c:pt idx="389">
                  <c:v>0.26133740584316606</c:v>
                </c:pt>
                <c:pt idx="390">
                  <c:v>0.26196835863994811</c:v>
                </c:pt>
                <c:pt idx="391">
                  <c:v>0.26259931143673015</c:v>
                </c:pt>
                <c:pt idx="392">
                  <c:v>0.26323026423351226</c:v>
                </c:pt>
                <c:pt idx="393">
                  <c:v>0.26386121703029425</c:v>
                </c:pt>
                <c:pt idx="394">
                  <c:v>0.26449216982707635</c:v>
                </c:pt>
                <c:pt idx="395">
                  <c:v>0.2651231226238584</c:v>
                </c:pt>
                <c:pt idx="396">
                  <c:v>0.2657540754206405</c:v>
                </c:pt>
                <c:pt idx="397">
                  <c:v>0.26638502821742255</c:v>
                </c:pt>
                <c:pt idx="398">
                  <c:v>0.26701598101420454</c:v>
                </c:pt>
                <c:pt idx="399">
                  <c:v>0.26764693381098664</c:v>
                </c:pt>
                <c:pt idx="400">
                  <c:v>0.26827788660776875</c:v>
                </c:pt>
                <c:pt idx="401">
                  <c:v>0.26890883940455079</c:v>
                </c:pt>
                <c:pt idx="402">
                  <c:v>0.26953979220133278</c:v>
                </c:pt>
                <c:pt idx="403">
                  <c:v>0.27017074499811489</c:v>
                </c:pt>
                <c:pt idx="404">
                  <c:v>0.27080169779489699</c:v>
                </c:pt>
                <c:pt idx="405">
                  <c:v>0.27143265059167898</c:v>
                </c:pt>
                <c:pt idx="406">
                  <c:v>0.27206360338846114</c:v>
                </c:pt>
                <c:pt idx="407">
                  <c:v>0.27269455618524308</c:v>
                </c:pt>
                <c:pt idx="408">
                  <c:v>0.27332550898202512</c:v>
                </c:pt>
                <c:pt idx="409">
                  <c:v>0.27395646177880723</c:v>
                </c:pt>
                <c:pt idx="410">
                  <c:v>0.27458741457558927</c:v>
                </c:pt>
                <c:pt idx="411">
                  <c:v>0.27521836737237138</c:v>
                </c:pt>
                <c:pt idx="412">
                  <c:v>0.27584932016915348</c:v>
                </c:pt>
                <c:pt idx="413">
                  <c:v>0.27648027296593547</c:v>
                </c:pt>
                <c:pt idx="414">
                  <c:v>0.27711122576271757</c:v>
                </c:pt>
                <c:pt idx="415">
                  <c:v>0.27774217855949962</c:v>
                </c:pt>
                <c:pt idx="416">
                  <c:v>0.27837313135628167</c:v>
                </c:pt>
                <c:pt idx="417">
                  <c:v>0.27900408415306377</c:v>
                </c:pt>
                <c:pt idx="418">
                  <c:v>0.27963503694984582</c:v>
                </c:pt>
                <c:pt idx="419">
                  <c:v>0.28026598974662786</c:v>
                </c:pt>
                <c:pt idx="420">
                  <c:v>0.28089694254340997</c:v>
                </c:pt>
                <c:pt idx="421">
                  <c:v>0.28152789534019196</c:v>
                </c:pt>
                <c:pt idx="422">
                  <c:v>0.28215884813697401</c:v>
                </c:pt>
                <c:pt idx="423">
                  <c:v>0.28278980093375611</c:v>
                </c:pt>
                <c:pt idx="424">
                  <c:v>0.28342075373053816</c:v>
                </c:pt>
                <c:pt idx="425">
                  <c:v>0.2840517065273202</c:v>
                </c:pt>
                <c:pt idx="426">
                  <c:v>0.28468265932410231</c:v>
                </c:pt>
                <c:pt idx="427">
                  <c:v>0.2853136121208843</c:v>
                </c:pt>
                <c:pt idx="428">
                  <c:v>0.28594456491766634</c:v>
                </c:pt>
                <c:pt idx="429">
                  <c:v>0.2865755177144485</c:v>
                </c:pt>
                <c:pt idx="430">
                  <c:v>0.28720647051123049</c:v>
                </c:pt>
                <c:pt idx="431">
                  <c:v>0.2878374233080126</c:v>
                </c:pt>
                <c:pt idx="432">
                  <c:v>0.28846837610479464</c:v>
                </c:pt>
                <c:pt idx="433">
                  <c:v>0.28909932890157669</c:v>
                </c:pt>
                <c:pt idx="434">
                  <c:v>0.28973028169835874</c:v>
                </c:pt>
                <c:pt idx="435">
                  <c:v>0.29036123449514084</c:v>
                </c:pt>
                <c:pt idx="436">
                  <c:v>0.29099218729192294</c:v>
                </c:pt>
                <c:pt idx="437">
                  <c:v>0.29162314008870499</c:v>
                </c:pt>
                <c:pt idx="438">
                  <c:v>0.29225409288548704</c:v>
                </c:pt>
                <c:pt idx="439">
                  <c:v>0.29288504568226909</c:v>
                </c:pt>
                <c:pt idx="440">
                  <c:v>0.29351599847905113</c:v>
                </c:pt>
                <c:pt idx="441">
                  <c:v>0.29414695127583318</c:v>
                </c:pt>
                <c:pt idx="442">
                  <c:v>0.29477790407261528</c:v>
                </c:pt>
                <c:pt idx="443">
                  <c:v>0.29540885686939733</c:v>
                </c:pt>
                <c:pt idx="444">
                  <c:v>0.29603980966617938</c:v>
                </c:pt>
                <c:pt idx="445">
                  <c:v>0.29667076246296148</c:v>
                </c:pt>
                <c:pt idx="446">
                  <c:v>0.29730171525974353</c:v>
                </c:pt>
                <c:pt idx="447">
                  <c:v>0.29793266805652552</c:v>
                </c:pt>
                <c:pt idx="448">
                  <c:v>0.29856362085330762</c:v>
                </c:pt>
                <c:pt idx="449">
                  <c:v>0.29919457365008961</c:v>
                </c:pt>
                <c:pt idx="450">
                  <c:v>0.29982552644687172</c:v>
                </c:pt>
                <c:pt idx="451">
                  <c:v>0.30045647924365382</c:v>
                </c:pt>
                <c:pt idx="452">
                  <c:v>0.30108743204043581</c:v>
                </c:pt>
                <c:pt idx="453">
                  <c:v>0.30171838483721791</c:v>
                </c:pt>
                <c:pt idx="454">
                  <c:v>0.30234933763399996</c:v>
                </c:pt>
                <c:pt idx="455">
                  <c:v>0.30298029043078206</c:v>
                </c:pt>
                <c:pt idx="456">
                  <c:v>0.30361124322756411</c:v>
                </c:pt>
                <c:pt idx="457">
                  <c:v>0.30424219602434621</c:v>
                </c:pt>
                <c:pt idx="458">
                  <c:v>0.30487314882112826</c:v>
                </c:pt>
                <c:pt idx="459">
                  <c:v>0.30550410161791025</c:v>
                </c:pt>
                <c:pt idx="460">
                  <c:v>0.30613505441469235</c:v>
                </c:pt>
                <c:pt idx="461">
                  <c:v>0.3067660072114744</c:v>
                </c:pt>
                <c:pt idx="462">
                  <c:v>0.30739696000825645</c:v>
                </c:pt>
                <c:pt idx="463">
                  <c:v>0.3080279128050385</c:v>
                </c:pt>
                <c:pt idx="464">
                  <c:v>0.3086588656018206</c:v>
                </c:pt>
                <c:pt idx="465">
                  <c:v>0.30928981839860265</c:v>
                </c:pt>
                <c:pt idx="466">
                  <c:v>0.30992077119538475</c:v>
                </c:pt>
                <c:pt idx="467">
                  <c:v>0.31055172399216679</c:v>
                </c:pt>
                <c:pt idx="468">
                  <c:v>0.31118267678894879</c:v>
                </c:pt>
                <c:pt idx="469">
                  <c:v>0.31181362958573094</c:v>
                </c:pt>
                <c:pt idx="470">
                  <c:v>0.31244458238251299</c:v>
                </c:pt>
                <c:pt idx="471">
                  <c:v>0.31307553517929504</c:v>
                </c:pt>
                <c:pt idx="472">
                  <c:v>0.31370648797607709</c:v>
                </c:pt>
                <c:pt idx="473">
                  <c:v>0.31433744077285919</c:v>
                </c:pt>
                <c:pt idx="474">
                  <c:v>0.31496839356964118</c:v>
                </c:pt>
                <c:pt idx="475">
                  <c:v>0.31559934636642328</c:v>
                </c:pt>
                <c:pt idx="476">
                  <c:v>0.31623029916320528</c:v>
                </c:pt>
                <c:pt idx="477">
                  <c:v>0.31686125195998738</c:v>
                </c:pt>
                <c:pt idx="478">
                  <c:v>0.31749220475676942</c:v>
                </c:pt>
                <c:pt idx="479">
                  <c:v>0.31812315755355153</c:v>
                </c:pt>
                <c:pt idx="480">
                  <c:v>0.31875411035033357</c:v>
                </c:pt>
                <c:pt idx="481">
                  <c:v>0.31938506314711562</c:v>
                </c:pt>
                <c:pt idx="482">
                  <c:v>0.32001601594389772</c:v>
                </c:pt>
                <c:pt idx="483">
                  <c:v>0.32064696874067977</c:v>
                </c:pt>
                <c:pt idx="484">
                  <c:v>0.32127792153746182</c:v>
                </c:pt>
                <c:pt idx="485">
                  <c:v>0.32190887433424387</c:v>
                </c:pt>
                <c:pt idx="486">
                  <c:v>0.32253982713102597</c:v>
                </c:pt>
                <c:pt idx="487">
                  <c:v>0.32317077992780802</c:v>
                </c:pt>
                <c:pt idx="488">
                  <c:v>0.32380173272459001</c:v>
                </c:pt>
                <c:pt idx="489">
                  <c:v>0.32443268552137211</c:v>
                </c:pt>
                <c:pt idx="490">
                  <c:v>0.32506363831815421</c:v>
                </c:pt>
                <c:pt idx="491">
                  <c:v>0.3256945911149362</c:v>
                </c:pt>
                <c:pt idx="492">
                  <c:v>0.32632554391171825</c:v>
                </c:pt>
                <c:pt idx="493">
                  <c:v>0.32695649670850035</c:v>
                </c:pt>
                <c:pt idx="494">
                  <c:v>0.3275874495052824</c:v>
                </c:pt>
                <c:pt idx="495">
                  <c:v>0.3282184023020645</c:v>
                </c:pt>
                <c:pt idx="496">
                  <c:v>0.32884935509884655</c:v>
                </c:pt>
                <c:pt idx="497">
                  <c:v>0.3294803078956286</c:v>
                </c:pt>
                <c:pt idx="498">
                  <c:v>0.3301112606924107</c:v>
                </c:pt>
                <c:pt idx="499">
                  <c:v>0.33074221348919269</c:v>
                </c:pt>
                <c:pt idx="500">
                  <c:v>0.3313731662859748</c:v>
                </c:pt>
                <c:pt idx="501">
                  <c:v>0.33200411908275684</c:v>
                </c:pt>
                <c:pt idx="502">
                  <c:v>0.33263507187953884</c:v>
                </c:pt>
                <c:pt idx="503">
                  <c:v>0.33326602467632094</c:v>
                </c:pt>
                <c:pt idx="504">
                  <c:v>0.33389697747310304</c:v>
                </c:pt>
                <c:pt idx="505">
                  <c:v>0.33452793026988514</c:v>
                </c:pt>
                <c:pt idx="506">
                  <c:v>0.33515888306666719</c:v>
                </c:pt>
                <c:pt idx="507">
                  <c:v>0.33578983586344918</c:v>
                </c:pt>
                <c:pt idx="508">
                  <c:v>0.33642078866023128</c:v>
                </c:pt>
                <c:pt idx="509">
                  <c:v>0.33705174145701328</c:v>
                </c:pt>
                <c:pt idx="510">
                  <c:v>0.33768269425379538</c:v>
                </c:pt>
                <c:pt idx="511">
                  <c:v>0.33831364705057743</c:v>
                </c:pt>
                <c:pt idx="512">
                  <c:v>0.33894459984735953</c:v>
                </c:pt>
                <c:pt idx="513">
                  <c:v>0.33957555264414158</c:v>
                </c:pt>
                <c:pt idx="514">
                  <c:v>0.34020650544092357</c:v>
                </c:pt>
                <c:pt idx="515">
                  <c:v>0.34083745823770573</c:v>
                </c:pt>
                <c:pt idx="516">
                  <c:v>0.34146841103448777</c:v>
                </c:pt>
                <c:pt idx="517">
                  <c:v>0.34209936383126982</c:v>
                </c:pt>
                <c:pt idx="518">
                  <c:v>0.34273031662805187</c:v>
                </c:pt>
                <c:pt idx="519">
                  <c:v>0.34336126942483397</c:v>
                </c:pt>
                <c:pt idx="520">
                  <c:v>0.34399222222161596</c:v>
                </c:pt>
                <c:pt idx="521">
                  <c:v>0.34462317501839801</c:v>
                </c:pt>
                <c:pt idx="522">
                  <c:v>0.34525412781518011</c:v>
                </c:pt>
                <c:pt idx="523">
                  <c:v>0.3458850806119621</c:v>
                </c:pt>
                <c:pt idx="524">
                  <c:v>0.34651603340874421</c:v>
                </c:pt>
                <c:pt idx="525">
                  <c:v>0.34714698620552631</c:v>
                </c:pt>
                <c:pt idx="526">
                  <c:v>0.34777793900230836</c:v>
                </c:pt>
                <c:pt idx="527">
                  <c:v>0.3484088917990904</c:v>
                </c:pt>
                <c:pt idx="528">
                  <c:v>0.34903984459587251</c:v>
                </c:pt>
                <c:pt idx="529">
                  <c:v>0.34967079739265455</c:v>
                </c:pt>
                <c:pt idx="530">
                  <c:v>0.3503017501894366</c:v>
                </c:pt>
                <c:pt idx="531">
                  <c:v>0.35093270298621865</c:v>
                </c:pt>
                <c:pt idx="532">
                  <c:v>0.35156365578300069</c:v>
                </c:pt>
                <c:pt idx="533">
                  <c:v>0.3521946085797828</c:v>
                </c:pt>
                <c:pt idx="534">
                  <c:v>0.3528255613765649</c:v>
                </c:pt>
                <c:pt idx="535">
                  <c:v>0.35345651417334689</c:v>
                </c:pt>
                <c:pt idx="536">
                  <c:v>0.35408746697012894</c:v>
                </c:pt>
                <c:pt idx="537">
                  <c:v>0.35471841976691104</c:v>
                </c:pt>
                <c:pt idx="538">
                  <c:v>0.35534937256369309</c:v>
                </c:pt>
                <c:pt idx="539">
                  <c:v>0.35598032536047514</c:v>
                </c:pt>
                <c:pt idx="540">
                  <c:v>0.35661127815725724</c:v>
                </c:pt>
                <c:pt idx="541">
                  <c:v>0.35724223095403929</c:v>
                </c:pt>
                <c:pt idx="542">
                  <c:v>0.35787318375082139</c:v>
                </c:pt>
                <c:pt idx="543">
                  <c:v>0.35850413654760338</c:v>
                </c:pt>
                <c:pt idx="544">
                  <c:v>0.35913508934438548</c:v>
                </c:pt>
                <c:pt idx="545">
                  <c:v>0.35976604214116747</c:v>
                </c:pt>
                <c:pt idx="546">
                  <c:v>0.36039699493794958</c:v>
                </c:pt>
                <c:pt idx="547">
                  <c:v>0.36102794773473168</c:v>
                </c:pt>
                <c:pt idx="548">
                  <c:v>0.36165890053151367</c:v>
                </c:pt>
                <c:pt idx="549">
                  <c:v>0.36228985332829577</c:v>
                </c:pt>
                <c:pt idx="550">
                  <c:v>0.36292080612507777</c:v>
                </c:pt>
                <c:pt idx="551">
                  <c:v>0.36355175892185987</c:v>
                </c:pt>
                <c:pt idx="552">
                  <c:v>0.36418271171864197</c:v>
                </c:pt>
                <c:pt idx="553">
                  <c:v>0.36481366451542402</c:v>
                </c:pt>
                <c:pt idx="554">
                  <c:v>0.36544461731220607</c:v>
                </c:pt>
                <c:pt idx="555">
                  <c:v>0.36607557010898811</c:v>
                </c:pt>
                <c:pt idx="556">
                  <c:v>0.36670652290577027</c:v>
                </c:pt>
                <c:pt idx="557">
                  <c:v>0.36733747570255226</c:v>
                </c:pt>
                <c:pt idx="558">
                  <c:v>0.36796842849933431</c:v>
                </c:pt>
                <c:pt idx="559">
                  <c:v>0.36859938129611636</c:v>
                </c:pt>
                <c:pt idx="560">
                  <c:v>0.3692303340928984</c:v>
                </c:pt>
                <c:pt idx="561">
                  <c:v>0.36986128688968056</c:v>
                </c:pt>
                <c:pt idx="562">
                  <c:v>0.37049223968646255</c:v>
                </c:pt>
                <c:pt idx="563">
                  <c:v>0.3711231924832446</c:v>
                </c:pt>
                <c:pt idx="564">
                  <c:v>0.3717541452800267</c:v>
                </c:pt>
                <c:pt idx="565">
                  <c:v>0.3723850980768087</c:v>
                </c:pt>
                <c:pt idx="566">
                  <c:v>0.3730160508735908</c:v>
                </c:pt>
                <c:pt idx="567">
                  <c:v>0.3736470036703729</c:v>
                </c:pt>
                <c:pt idx="568">
                  <c:v>0.37427795646715489</c:v>
                </c:pt>
                <c:pt idx="569">
                  <c:v>0.37490890926393694</c:v>
                </c:pt>
                <c:pt idx="570">
                  <c:v>0.37553986206071904</c:v>
                </c:pt>
                <c:pt idx="571">
                  <c:v>0.37617081485750115</c:v>
                </c:pt>
                <c:pt idx="572">
                  <c:v>0.37680176765428319</c:v>
                </c:pt>
                <c:pt idx="573">
                  <c:v>0.37743272045106518</c:v>
                </c:pt>
                <c:pt idx="574">
                  <c:v>0.37806367324784734</c:v>
                </c:pt>
                <c:pt idx="575">
                  <c:v>0.37857167806924458</c:v>
                </c:pt>
                <c:pt idx="576">
                  <c:v>0.37857167806924458</c:v>
                </c:pt>
                <c:pt idx="577">
                  <c:v>0.37857167806924463</c:v>
                </c:pt>
                <c:pt idx="578">
                  <c:v>0.37857167806924458</c:v>
                </c:pt>
                <c:pt idx="579">
                  <c:v>0.37857167806924463</c:v>
                </c:pt>
                <c:pt idx="580">
                  <c:v>0.37857167806924458</c:v>
                </c:pt>
                <c:pt idx="581">
                  <c:v>0.37857167806924458</c:v>
                </c:pt>
                <c:pt idx="582">
                  <c:v>0.37857167806924458</c:v>
                </c:pt>
                <c:pt idx="583">
                  <c:v>0.37857167806924452</c:v>
                </c:pt>
                <c:pt idx="584">
                  <c:v>0.37857167806924458</c:v>
                </c:pt>
                <c:pt idx="585">
                  <c:v>0.37857167806924458</c:v>
                </c:pt>
                <c:pt idx="586">
                  <c:v>0.37857167806924458</c:v>
                </c:pt>
                <c:pt idx="587">
                  <c:v>0.37857167806924458</c:v>
                </c:pt>
                <c:pt idx="588">
                  <c:v>0.37857167806924452</c:v>
                </c:pt>
                <c:pt idx="589">
                  <c:v>0.37857167806924458</c:v>
                </c:pt>
                <c:pt idx="590">
                  <c:v>0.37857167806924458</c:v>
                </c:pt>
                <c:pt idx="591">
                  <c:v>0.37857167806924463</c:v>
                </c:pt>
                <c:pt idx="592">
                  <c:v>0.37857167806924452</c:v>
                </c:pt>
                <c:pt idx="593">
                  <c:v>0.37857167806924458</c:v>
                </c:pt>
                <c:pt idx="594">
                  <c:v>0.37857167806924458</c:v>
                </c:pt>
                <c:pt idx="595">
                  <c:v>0.37857167806924452</c:v>
                </c:pt>
                <c:pt idx="596">
                  <c:v>0.37857167806924463</c:v>
                </c:pt>
                <c:pt idx="597">
                  <c:v>0.37857167806924458</c:v>
                </c:pt>
                <c:pt idx="598">
                  <c:v>0.37857167806924458</c:v>
                </c:pt>
                <c:pt idx="599">
                  <c:v>0.37857167806924452</c:v>
                </c:pt>
                <c:pt idx="600">
                  <c:v>0.37857167806924458</c:v>
                </c:pt>
                <c:pt idx="601">
                  <c:v>0.37857167806924463</c:v>
                </c:pt>
                <c:pt idx="602">
                  <c:v>0.37857167806924458</c:v>
                </c:pt>
                <c:pt idx="603">
                  <c:v>0.37857167806924458</c:v>
                </c:pt>
                <c:pt idx="604">
                  <c:v>0.37857167806924452</c:v>
                </c:pt>
                <c:pt idx="605">
                  <c:v>0.37857167806924458</c:v>
                </c:pt>
                <c:pt idx="606">
                  <c:v>0.37857167806924458</c:v>
                </c:pt>
                <c:pt idx="607">
                  <c:v>0.37857167806924458</c:v>
                </c:pt>
                <c:pt idx="608">
                  <c:v>0.37857167806924452</c:v>
                </c:pt>
                <c:pt idx="609">
                  <c:v>0.37857167806924458</c:v>
                </c:pt>
                <c:pt idx="610">
                  <c:v>0.37857167806924452</c:v>
                </c:pt>
                <c:pt idx="611">
                  <c:v>0.37857167806924463</c:v>
                </c:pt>
                <c:pt idx="612">
                  <c:v>0.37857167806924452</c:v>
                </c:pt>
                <c:pt idx="613">
                  <c:v>0.37857167806924452</c:v>
                </c:pt>
                <c:pt idx="614">
                  <c:v>0.37857167806924452</c:v>
                </c:pt>
                <c:pt idx="615">
                  <c:v>0.37857167806924458</c:v>
                </c:pt>
                <c:pt idx="616">
                  <c:v>0.37857167806924452</c:v>
                </c:pt>
                <c:pt idx="617">
                  <c:v>0.37857167806924458</c:v>
                </c:pt>
                <c:pt idx="618">
                  <c:v>0.37857167806924458</c:v>
                </c:pt>
                <c:pt idx="619">
                  <c:v>0.37857167806924452</c:v>
                </c:pt>
                <c:pt idx="620">
                  <c:v>0.37857167806924458</c:v>
                </c:pt>
                <c:pt idx="621">
                  <c:v>0.37857167806924458</c:v>
                </c:pt>
                <c:pt idx="622">
                  <c:v>0.37857167806924458</c:v>
                </c:pt>
                <c:pt idx="623">
                  <c:v>0.37857167806924452</c:v>
                </c:pt>
                <c:pt idx="624">
                  <c:v>0.37857167806924458</c:v>
                </c:pt>
                <c:pt idx="625">
                  <c:v>0.37857167806924458</c:v>
                </c:pt>
                <c:pt idx="626">
                  <c:v>0.37857167806924452</c:v>
                </c:pt>
                <c:pt idx="627">
                  <c:v>0.37857167806924463</c:v>
                </c:pt>
                <c:pt idx="628">
                  <c:v>0.37857167806924458</c:v>
                </c:pt>
                <c:pt idx="629">
                  <c:v>0.37857167806924458</c:v>
                </c:pt>
                <c:pt idx="630">
                  <c:v>0.37857167806924458</c:v>
                </c:pt>
                <c:pt idx="631">
                  <c:v>0.37857167806924458</c:v>
                </c:pt>
                <c:pt idx="632">
                  <c:v>0.37857167806924463</c:v>
                </c:pt>
                <c:pt idx="633">
                  <c:v>0.37857167806924458</c:v>
                </c:pt>
                <c:pt idx="634">
                  <c:v>0.37857167806924452</c:v>
                </c:pt>
                <c:pt idx="635">
                  <c:v>0.37857167806924458</c:v>
                </c:pt>
                <c:pt idx="636">
                  <c:v>0.37857167806924458</c:v>
                </c:pt>
                <c:pt idx="637">
                  <c:v>0.37857167806924452</c:v>
                </c:pt>
                <c:pt idx="638">
                  <c:v>0.37857167806924458</c:v>
                </c:pt>
                <c:pt idx="639">
                  <c:v>0.37857167806924463</c:v>
                </c:pt>
                <c:pt idx="640">
                  <c:v>0.37857167806924452</c:v>
                </c:pt>
                <c:pt idx="641">
                  <c:v>0.37857167806924458</c:v>
                </c:pt>
                <c:pt idx="642">
                  <c:v>0.37857167806924458</c:v>
                </c:pt>
                <c:pt idx="643">
                  <c:v>0.37857167806924463</c:v>
                </c:pt>
                <c:pt idx="644">
                  <c:v>0.37857167806924463</c:v>
                </c:pt>
                <c:pt idx="645">
                  <c:v>0.37857167806924458</c:v>
                </c:pt>
                <c:pt idx="646">
                  <c:v>0.37857167806924458</c:v>
                </c:pt>
                <c:pt idx="647">
                  <c:v>0.37857167806924458</c:v>
                </c:pt>
                <c:pt idx="648">
                  <c:v>0.37857167806924458</c:v>
                </c:pt>
                <c:pt idx="649">
                  <c:v>0.37857167806924458</c:v>
                </c:pt>
                <c:pt idx="650">
                  <c:v>0.37857167806924452</c:v>
                </c:pt>
                <c:pt idx="651">
                  <c:v>0.37857167806924452</c:v>
                </c:pt>
                <c:pt idx="652">
                  <c:v>0.37857167806924458</c:v>
                </c:pt>
                <c:pt idx="653">
                  <c:v>0.37857167806924458</c:v>
                </c:pt>
                <c:pt idx="654">
                  <c:v>0.37857167806924463</c:v>
                </c:pt>
                <c:pt idx="655">
                  <c:v>0.37857167806924452</c:v>
                </c:pt>
                <c:pt idx="656">
                  <c:v>0.37857167806924452</c:v>
                </c:pt>
                <c:pt idx="657">
                  <c:v>0.37857167806924458</c:v>
                </c:pt>
                <c:pt idx="658">
                  <c:v>0.37857167806924458</c:v>
                </c:pt>
                <c:pt idx="659">
                  <c:v>0.37857167806924452</c:v>
                </c:pt>
                <c:pt idx="660">
                  <c:v>0.37857167806924458</c:v>
                </c:pt>
                <c:pt idx="661">
                  <c:v>0.37857167806924463</c:v>
                </c:pt>
                <c:pt idx="662">
                  <c:v>0.37857167806924458</c:v>
                </c:pt>
                <c:pt idx="663">
                  <c:v>0.37857167806924458</c:v>
                </c:pt>
                <c:pt idx="664">
                  <c:v>0.37857167806924463</c:v>
                </c:pt>
                <c:pt idx="665">
                  <c:v>0.37857167806924458</c:v>
                </c:pt>
                <c:pt idx="666">
                  <c:v>0.37857167806924452</c:v>
                </c:pt>
                <c:pt idx="667">
                  <c:v>0.37857167806924463</c:v>
                </c:pt>
                <c:pt idx="668">
                  <c:v>0.37857167806924452</c:v>
                </c:pt>
                <c:pt idx="669">
                  <c:v>0.37857167806924458</c:v>
                </c:pt>
                <c:pt idx="670">
                  <c:v>0.37857167806924458</c:v>
                </c:pt>
                <c:pt idx="671">
                  <c:v>0.37857167806924458</c:v>
                </c:pt>
                <c:pt idx="672">
                  <c:v>0.37857167806924458</c:v>
                </c:pt>
                <c:pt idx="673">
                  <c:v>0.37857167806924458</c:v>
                </c:pt>
                <c:pt idx="674">
                  <c:v>0.37857167806924463</c:v>
                </c:pt>
                <c:pt idx="675">
                  <c:v>0.37857167806924458</c:v>
                </c:pt>
                <c:pt idx="676">
                  <c:v>0.37857167806924452</c:v>
                </c:pt>
                <c:pt idx="677">
                  <c:v>0.37857167806924458</c:v>
                </c:pt>
                <c:pt idx="678">
                  <c:v>0.37857167806924458</c:v>
                </c:pt>
                <c:pt idx="679">
                  <c:v>0.37857167806924463</c:v>
                </c:pt>
                <c:pt idx="680">
                  <c:v>0.37857167806924458</c:v>
                </c:pt>
                <c:pt idx="681">
                  <c:v>0.37857167806924458</c:v>
                </c:pt>
                <c:pt idx="682">
                  <c:v>0.37857167806924458</c:v>
                </c:pt>
                <c:pt idx="683">
                  <c:v>0.37857167806924458</c:v>
                </c:pt>
                <c:pt idx="684">
                  <c:v>0.37857167806924458</c:v>
                </c:pt>
                <c:pt idx="685">
                  <c:v>0.37857167806924458</c:v>
                </c:pt>
                <c:pt idx="686">
                  <c:v>0.37857167806924458</c:v>
                </c:pt>
                <c:pt idx="687">
                  <c:v>0.37857167806924458</c:v>
                </c:pt>
                <c:pt idx="688">
                  <c:v>0.37857167806924458</c:v>
                </c:pt>
                <c:pt idx="689">
                  <c:v>0.37857167806924458</c:v>
                </c:pt>
                <c:pt idx="690">
                  <c:v>0.37857167806924458</c:v>
                </c:pt>
                <c:pt idx="691">
                  <c:v>0.37857167806924458</c:v>
                </c:pt>
                <c:pt idx="692">
                  <c:v>0.37857167806924463</c:v>
                </c:pt>
                <c:pt idx="693">
                  <c:v>0.37857167806924452</c:v>
                </c:pt>
                <c:pt idx="694">
                  <c:v>0.37857167806924452</c:v>
                </c:pt>
                <c:pt idx="695">
                  <c:v>0.37857167806924458</c:v>
                </c:pt>
                <c:pt idx="696">
                  <c:v>0.37857167806924458</c:v>
                </c:pt>
                <c:pt idx="697">
                  <c:v>0.37857167806924452</c:v>
                </c:pt>
                <c:pt idx="698">
                  <c:v>0.37857167806924452</c:v>
                </c:pt>
                <c:pt idx="699">
                  <c:v>0.37857167806924452</c:v>
                </c:pt>
                <c:pt idx="700">
                  <c:v>0.37857167806924458</c:v>
                </c:pt>
                <c:pt idx="701">
                  <c:v>0.37857167806924452</c:v>
                </c:pt>
                <c:pt idx="702">
                  <c:v>0.37857167806924458</c:v>
                </c:pt>
                <c:pt idx="703">
                  <c:v>0.37857167806924458</c:v>
                </c:pt>
                <c:pt idx="704">
                  <c:v>0.37857167806924452</c:v>
                </c:pt>
                <c:pt idx="705">
                  <c:v>0.37857167806924452</c:v>
                </c:pt>
                <c:pt idx="706">
                  <c:v>0.37857167806924452</c:v>
                </c:pt>
                <c:pt idx="707">
                  <c:v>0.37857167806924458</c:v>
                </c:pt>
                <c:pt idx="708">
                  <c:v>0.37857167806924458</c:v>
                </c:pt>
                <c:pt idx="709">
                  <c:v>0.37857167806924452</c:v>
                </c:pt>
                <c:pt idx="710">
                  <c:v>0.37857167806924458</c:v>
                </c:pt>
                <c:pt idx="711">
                  <c:v>0.37857167806924452</c:v>
                </c:pt>
                <c:pt idx="712">
                  <c:v>0.37857167806924452</c:v>
                </c:pt>
                <c:pt idx="713">
                  <c:v>0.37857167806924458</c:v>
                </c:pt>
                <c:pt idx="714">
                  <c:v>0.37857167806924458</c:v>
                </c:pt>
                <c:pt idx="715">
                  <c:v>0.37857167806924458</c:v>
                </c:pt>
                <c:pt idx="716">
                  <c:v>0.37857167806924458</c:v>
                </c:pt>
                <c:pt idx="717">
                  <c:v>0.37857167806924458</c:v>
                </c:pt>
                <c:pt idx="718">
                  <c:v>0.37857167806924458</c:v>
                </c:pt>
                <c:pt idx="719">
                  <c:v>0.37857167806924452</c:v>
                </c:pt>
                <c:pt idx="720">
                  <c:v>0.37857167806924463</c:v>
                </c:pt>
                <c:pt idx="721">
                  <c:v>0.37857167806924458</c:v>
                </c:pt>
                <c:pt idx="722">
                  <c:v>0.37857167806924463</c:v>
                </c:pt>
                <c:pt idx="723">
                  <c:v>0.37857167806924458</c:v>
                </c:pt>
                <c:pt idx="724">
                  <c:v>0.37857167806924458</c:v>
                </c:pt>
                <c:pt idx="725">
                  <c:v>0.37857167806924458</c:v>
                </c:pt>
                <c:pt idx="726">
                  <c:v>0.37857167806924458</c:v>
                </c:pt>
                <c:pt idx="727">
                  <c:v>0.37857167806924452</c:v>
                </c:pt>
                <c:pt idx="728">
                  <c:v>0.37857167806924458</c:v>
                </c:pt>
                <c:pt idx="729">
                  <c:v>0.37857167806924463</c:v>
                </c:pt>
                <c:pt idx="730">
                  <c:v>0.37857167806924458</c:v>
                </c:pt>
                <c:pt idx="731">
                  <c:v>0.37857167806924458</c:v>
                </c:pt>
                <c:pt idx="732">
                  <c:v>0.37857167806924463</c:v>
                </c:pt>
                <c:pt idx="733">
                  <c:v>0.37857167806924452</c:v>
                </c:pt>
                <c:pt idx="734">
                  <c:v>0.37857167806924452</c:v>
                </c:pt>
                <c:pt idx="735">
                  <c:v>0.37857167806924458</c:v>
                </c:pt>
                <c:pt idx="736">
                  <c:v>0.37857167806924458</c:v>
                </c:pt>
                <c:pt idx="737">
                  <c:v>0.37857167806924458</c:v>
                </c:pt>
                <c:pt idx="738">
                  <c:v>0.37857167806924447</c:v>
                </c:pt>
                <c:pt idx="739">
                  <c:v>0.37857167806924452</c:v>
                </c:pt>
                <c:pt idx="740">
                  <c:v>0.37857167806924458</c:v>
                </c:pt>
                <c:pt idx="741">
                  <c:v>0.37857167806924458</c:v>
                </c:pt>
                <c:pt idx="742">
                  <c:v>0.37857167806924458</c:v>
                </c:pt>
                <c:pt idx="743">
                  <c:v>0.37857167806924452</c:v>
                </c:pt>
                <c:pt idx="744">
                  <c:v>0.37857167806924458</c:v>
                </c:pt>
                <c:pt idx="745">
                  <c:v>0.37857167806924458</c:v>
                </c:pt>
                <c:pt idx="746">
                  <c:v>0.37857167806924458</c:v>
                </c:pt>
                <c:pt idx="747">
                  <c:v>0.37857167806924458</c:v>
                </c:pt>
                <c:pt idx="748">
                  <c:v>0.37857167806924458</c:v>
                </c:pt>
                <c:pt idx="749">
                  <c:v>0.37857167806924458</c:v>
                </c:pt>
                <c:pt idx="750">
                  <c:v>0.37857167806924458</c:v>
                </c:pt>
                <c:pt idx="751">
                  <c:v>0.37857167806924458</c:v>
                </c:pt>
                <c:pt idx="752">
                  <c:v>0.37857167806924458</c:v>
                </c:pt>
                <c:pt idx="753">
                  <c:v>0.37857167806924458</c:v>
                </c:pt>
                <c:pt idx="754">
                  <c:v>0.37857167806924458</c:v>
                </c:pt>
                <c:pt idx="755">
                  <c:v>0.37857167806924458</c:v>
                </c:pt>
                <c:pt idx="756">
                  <c:v>0.37857167806924458</c:v>
                </c:pt>
                <c:pt idx="757">
                  <c:v>0.37857167806924458</c:v>
                </c:pt>
                <c:pt idx="758">
                  <c:v>0.37857167806924458</c:v>
                </c:pt>
                <c:pt idx="759">
                  <c:v>0.37857167806924463</c:v>
                </c:pt>
                <c:pt idx="760">
                  <c:v>0.37857167806924458</c:v>
                </c:pt>
                <c:pt idx="761">
                  <c:v>0.37857167806924458</c:v>
                </c:pt>
                <c:pt idx="762">
                  <c:v>0.37857167806924452</c:v>
                </c:pt>
                <c:pt idx="763">
                  <c:v>0.37857167806924458</c:v>
                </c:pt>
                <c:pt idx="764">
                  <c:v>0.37857167806924458</c:v>
                </c:pt>
                <c:pt idx="765">
                  <c:v>0.37857167806924452</c:v>
                </c:pt>
                <c:pt idx="766">
                  <c:v>0.37857167806924458</c:v>
                </c:pt>
                <c:pt idx="767">
                  <c:v>0.37857167806924458</c:v>
                </c:pt>
                <c:pt idx="768">
                  <c:v>0.37857167806924458</c:v>
                </c:pt>
                <c:pt idx="769">
                  <c:v>0.37857167806924458</c:v>
                </c:pt>
                <c:pt idx="770">
                  <c:v>0.37857167806924458</c:v>
                </c:pt>
                <c:pt idx="771">
                  <c:v>0.37857167806924458</c:v>
                </c:pt>
                <c:pt idx="772">
                  <c:v>0.37857167806924458</c:v>
                </c:pt>
                <c:pt idx="773">
                  <c:v>0.37857167806924458</c:v>
                </c:pt>
                <c:pt idx="774">
                  <c:v>0.37857167806924458</c:v>
                </c:pt>
                <c:pt idx="775">
                  <c:v>0.37857167806924463</c:v>
                </c:pt>
                <c:pt idx="776">
                  <c:v>0.37857167806924463</c:v>
                </c:pt>
                <c:pt idx="777">
                  <c:v>0.37857167806924458</c:v>
                </c:pt>
                <c:pt idx="778">
                  <c:v>0.37857167806924458</c:v>
                </c:pt>
                <c:pt idx="779">
                  <c:v>0.37857167806924458</c:v>
                </c:pt>
                <c:pt idx="780">
                  <c:v>0.37857167806924458</c:v>
                </c:pt>
                <c:pt idx="781">
                  <c:v>0.37857167806924458</c:v>
                </c:pt>
                <c:pt idx="782">
                  <c:v>0.37857167806924463</c:v>
                </c:pt>
                <c:pt idx="783">
                  <c:v>0.37857167806924458</c:v>
                </c:pt>
                <c:pt idx="784">
                  <c:v>0.37857167806924458</c:v>
                </c:pt>
                <c:pt idx="785">
                  <c:v>0.37857167806924458</c:v>
                </c:pt>
                <c:pt idx="786">
                  <c:v>0.37857167806924463</c:v>
                </c:pt>
                <c:pt idx="787">
                  <c:v>0.37857167806924458</c:v>
                </c:pt>
                <c:pt idx="788">
                  <c:v>0.37857167806924458</c:v>
                </c:pt>
                <c:pt idx="789">
                  <c:v>0.37857167806924458</c:v>
                </c:pt>
                <c:pt idx="790">
                  <c:v>0.37857167806924463</c:v>
                </c:pt>
                <c:pt idx="791">
                  <c:v>0.37857167806924458</c:v>
                </c:pt>
                <c:pt idx="792">
                  <c:v>0.37857167806924458</c:v>
                </c:pt>
                <c:pt idx="793">
                  <c:v>0.37857167806924458</c:v>
                </c:pt>
                <c:pt idx="794">
                  <c:v>0.37857167806924458</c:v>
                </c:pt>
                <c:pt idx="795">
                  <c:v>0.37857167806924463</c:v>
                </c:pt>
                <c:pt idx="796">
                  <c:v>0.37857167806924463</c:v>
                </c:pt>
                <c:pt idx="797">
                  <c:v>0.37857167806924458</c:v>
                </c:pt>
                <c:pt idx="798">
                  <c:v>0.37857167806924458</c:v>
                </c:pt>
                <c:pt idx="799">
                  <c:v>0.37857167806924458</c:v>
                </c:pt>
                <c:pt idx="800">
                  <c:v>0.37857167806924458</c:v>
                </c:pt>
                <c:pt idx="801">
                  <c:v>0.37857167806924458</c:v>
                </c:pt>
                <c:pt idx="802">
                  <c:v>0.37857167806924458</c:v>
                </c:pt>
                <c:pt idx="803">
                  <c:v>0.37857167806924458</c:v>
                </c:pt>
                <c:pt idx="804">
                  <c:v>0.37857167806924458</c:v>
                </c:pt>
                <c:pt idx="805">
                  <c:v>0.37857167806924458</c:v>
                </c:pt>
                <c:pt idx="806">
                  <c:v>0.37857167806924458</c:v>
                </c:pt>
                <c:pt idx="807">
                  <c:v>0.37857167806924458</c:v>
                </c:pt>
                <c:pt idx="808">
                  <c:v>0.37857167806924458</c:v>
                </c:pt>
                <c:pt idx="809">
                  <c:v>0.37857167806924458</c:v>
                </c:pt>
                <c:pt idx="810">
                  <c:v>0.37857167806924458</c:v>
                </c:pt>
                <c:pt idx="811">
                  <c:v>0.37857167806924458</c:v>
                </c:pt>
                <c:pt idx="812">
                  <c:v>0.37857167806924458</c:v>
                </c:pt>
                <c:pt idx="813">
                  <c:v>0.37857167806924458</c:v>
                </c:pt>
                <c:pt idx="814">
                  <c:v>0.37857167806924458</c:v>
                </c:pt>
                <c:pt idx="815">
                  <c:v>0.37857167806924458</c:v>
                </c:pt>
                <c:pt idx="816">
                  <c:v>0.37857167806924452</c:v>
                </c:pt>
                <c:pt idx="817">
                  <c:v>0.37857167806924458</c:v>
                </c:pt>
                <c:pt idx="818">
                  <c:v>0.37857167806924458</c:v>
                </c:pt>
                <c:pt idx="819">
                  <c:v>0.37857167806924458</c:v>
                </c:pt>
                <c:pt idx="820">
                  <c:v>0.37857167806924452</c:v>
                </c:pt>
                <c:pt idx="821">
                  <c:v>0.37857167806924458</c:v>
                </c:pt>
                <c:pt idx="822">
                  <c:v>0.37857167806924463</c:v>
                </c:pt>
                <c:pt idx="823">
                  <c:v>0.37857167806924458</c:v>
                </c:pt>
                <c:pt idx="824">
                  <c:v>0.37857167806924452</c:v>
                </c:pt>
                <c:pt idx="825">
                  <c:v>0.37857167806924452</c:v>
                </c:pt>
                <c:pt idx="826">
                  <c:v>0.37857167806924452</c:v>
                </c:pt>
                <c:pt idx="827">
                  <c:v>0.37857167806924452</c:v>
                </c:pt>
                <c:pt idx="828">
                  <c:v>0.37857167806924458</c:v>
                </c:pt>
                <c:pt idx="829">
                  <c:v>0.37857167806924458</c:v>
                </c:pt>
                <c:pt idx="830">
                  <c:v>0.37857167806924458</c:v>
                </c:pt>
                <c:pt idx="831">
                  <c:v>0.37857167806924458</c:v>
                </c:pt>
                <c:pt idx="832">
                  <c:v>0.37857167806924452</c:v>
                </c:pt>
                <c:pt idx="833">
                  <c:v>0.37857167806924458</c:v>
                </c:pt>
                <c:pt idx="834">
                  <c:v>0.37857167806924452</c:v>
                </c:pt>
                <c:pt idx="835">
                  <c:v>0.37857167806924463</c:v>
                </c:pt>
                <c:pt idx="836">
                  <c:v>0.37857167806924458</c:v>
                </c:pt>
                <c:pt idx="837">
                  <c:v>0.37857167806924458</c:v>
                </c:pt>
                <c:pt idx="838">
                  <c:v>0.37857167806924458</c:v>
                </c:pt>
                <c:pt idx="839">
                  <c:v>0.37857167806924463</c:v>
                </c:pt>
                <c:pt idx="840">
                  <c:v>0.37857167806924458</c:v>
                </c:pt>
                <c:pt idx="841">
                  <c:v>0.37857167806924458</c:v>
                </c:pt>
                <c:pt idx="842">
                  <c:v>0.37857167806924458</c:v>
                </c:pt>
                <c:pt idx="843">
                  <c:v>0.37857167806924458</c:v>
                </c:pt>
                <c:pt idx="844">
                  <c:v>0.37857167806924458</c:v>
                </c:pt>
                <c:pt idx="845">
                  <c:v>0.37857167806924463</c:v>
                </c:pt>
                <c:pt idx="846">
                  <c:v>0.37857167806924452</c:v>
                </c:pt>
                <c:pt idx="847">
                  <c:v>0.37857167806924463</c:v>
                </c:pt>
                <c:pt idx="848">
                  <c:v>0.37857167806924458</c:v>
                </c:pt>
                <c:pt idx="849">
                  <c:v>0.37857167806924458</c:v>
                </c:pt>
                <c:pt idx="850">
                  <c:v>0.37857167806924452</c:v>
                </c:pt>
                <c:pt idx="851">
                  <c:v>0.37857167806924458</c:v>
                </c:pt>
                <c:pt idx="852">
                  <c:v>0.37857167806924452</c:v>
                </c:pt>
                <c:pt idx="853">
                  <c:v>0.37857167806924458</c:v>
                </c:pt>
                <c:pt idx="854">
                  <c:v>0.37857167806924458</c:v>
                </c:pt>
                <c:pt idx="855">
                  <c:v>0.37857167806924458</c:v>
                </c:pt>
                <c:pt idx="856">
                  <c:v>0.37857167806924452</c:v>
                </c:pt>
                <c:pt idx="857">
                  <c:v>0.37857167806924452</c:v>
                </c:pt>
                <c:pt idx="858">
                  <c:v>0.37857167806924452</c:v>
                </c:pt>
                <c:pt idx="859">
                  <c:v>0.37857167806924458</c:v>
                </c:pt>
                <c:pt idx="860">
                  <c:v>0.37857167806924458</c:v>
                </c:pt>
                <c:pt idx="861">
                  <c:v>0.37857167806924463</c:v>
                </c:pt>
                <c:pt idx="862">
                  <c:v>0.37857167806924458</c:v>
                </c:pt>
                <c:pt idx="863">
                  <c:v>0.37857167806924452</c:v>
                </c:pt>
                <c:pt idx="864">
                  <c:v>0.37857167806924452</c:v>
                </c:pt>
                <c:pt idx="865">
                  <c:v>0.37857167806924458</c:v>
                </c:pt>
                <c:pt idx="866">
                  <c:v>0.37857167806924458</c:v>
                </c:pt>
                <c:pt idx="867">
                  <c:v>0.37857167806924458</c:v>
                </c:pt>
                <c:pt idx="868">
                  <c:v>0.37857167806924458</c:v>
                </c:pt>
                <c:pt idx="869">
                  <c:v>0.37857167806924458</c:v>
                </c:pt>
                <c:pt idx="870">
                  <c:v>0.37857167806924458</c:v>
                </c:pt>
                <c:pt idx="871">
                  <c:v>0.37857167806924463</c:v>
                </c:pt>
                <c:pt idx="872">
                  <c:v>0.37857167806924452</c:v>
                </c:pt>
                <c:pt idx="873">
                  <c:v>0.37857167806924458</c:v>
                </c:pt>
                <c:pt idx="874">
                  <c:v>0.37857167806924452</c:v>
                </c:pt>
                <c:pt idx="875">
                  <c:v>0.37857167806924463</c:v>
                </c:pt>
                <c:pt idx="876">
                  <c:v>0.37857167806924458</c:v>
                </c:pt>
                <c:pt idx="877">
                  <c:v>0.37857167806924452</c:v>
                </c:pt>
                <c:pt idx="878">
                  <c:v>0.37857167806924452</c:v>
                </c:pt>
                <c:pt idx="879">
                  <c:v>0.37857167806924463</c:v>
                </c:pt>
                <c:pt idx="880">
                  <c:v>0.37857167806924463</c:v>
                </c:pt>
                <c:pt idx="881">
                  <c:v>0.37857167806924452</c:v>
                </c:pt>
                <c:pt idx="882">
                  <c:v>0.37857167806924458</c:v>
                </c:pt>
                <c:pt idx="883">
                  <c:v>0.37857167806924452</c:v>
                </c:pt>
                <c:pt idx="884">
                  <c:v>0.37857167806924458</c:v>
                </c:pt>
                <c:pt idx="885">
                  <c:v>0.37857167806924463</c:v>
                </c:pt>
                <c:pt idx="886">
                  <c:v>0.37857167806924458</c:v>
                </c:pt>
                <c:pt idx="887">
                  <c:v>0.37857167806924458</c:v>
                </c:pt>
                <c:pt idx="888">
                  <c:v>0.37857167806924452</c:v>
                </c:pt>
                <c:pt idx="889">
                  <c:v>0.37857167806924458</c:v>
                </c:pt>
                <c:pt idx="890">
                  <c:v>0.37857167806924452</c:v>
                </c:pt>
                <c:pt idx="891">
                  <c:v>0.37857167806924458</c:v>
                </c:pt>
                <c:pt idx="892">
                  <c:v>0.37857167806924463</c:v>
                </c:pt>
                <c:pt idx="893">
                  <c:v>0.37857167806924452</c:v>
                </c:pt>
                <c:pt idx="894">
                  <c:v>0.37857167806924458</c:v>
                </c:pt>
                <c:pt idx="895">
                  <c:v>0.37857167806924452</c:v>
                </c:pt>
                <c:pt idx="896">
                  <c:v>0.37857167806924463</c:v>
                </c:pt>
                <c:pt idx="897">
                  <c:v>0.37857167806924458</c:v>
                </c:pt>
                <c:pt idx="898">
                  <c:v>0.37857167806924458</c:v>
                </c:pt>
                <c:pt idx="899">
                  <c:v>0.37857167806924458</c:v>
                </c:pt>
                <c:pt idx="900">
                  <c:v>0.37857167806924458</c:v>
                </c:pt>
                <c:pt idx="901">
                  <c:v>0.37857167806924458</c:v>
                </c:pt>
                <c:pt idx="902">
                  <c:v>0.37857167806924452</c:v>
                </c:pt>
                <c:pt idx="903">
                  <c:v>0.37857167806924458</c:v>
                </c:pt>
                <c:pt idx="904">
                  <c:v>0.37857167806924458</c:v>
                </c:pt>
                <c:pt idx="905">
                  <c:v>0.37857167806924458</c:v>
                </c:pt>
                <c:pt idx="906">
                  <c:v>0.37857167806924463</c:v>
                </c:pt>
                <c:pt idx="907">
                  <c:v>0.37857167806924458</c:v>
                </c:pt>
                <c:pt idx="908">
                  <c:v>0.37857167806924458</c:v>
                </c:pt>
                <c:pt idx="909">
                  <c:v>0.37857167806924458</c:v>
                </c:pt>
                <c:pt idx="910">
                  <c:v>0.37857167806924452</c:v>
                </c:pt>
                <c:pt idx="911">
                  <c:v>0.37857167806924452</c:v>
                </c:pt>
                <c:pt idx="912">
                  <c:v>0.37857167806924469</c:v>
                </c:pt>
                <c:pt idx="913">
                  <c:v>0.37857167806924458</c:v>
                </c:pt>
                <c:pt idx="914">
                  <c:v>0.37857167806924458</c:v>
                </c:pt>
                <c:pt idx="915">
                  <c:v>0.37857167806924458</c:v>
                </c:pt>
                <c:pt idx="916">
                  <c:v>0.37857167806924458</c:v>
                </c:pt>
                <c:pt idx="917">
                  <c:v>0.37857167806924458</c:v>
                </c:pt>
                <c:pt idx="918">
                  <c:v>0.37857167806924458</c:v>
                </c:pt>
                <c:pt idx="919">
                  <c:v>0.37857167806924452</c:v>
                </c:pt>
                <c:pt idx="920">
                  <c:v>0.37857167806924463</c:v>
                </c:pt>
                <c:pt idx="921">
                  <c:v>0.37857167806924458</c:v>
                </c:pt>
                <c:pt idx="922">
                  <c:v>0.37857167806924458</c:v>
                </c:pt>
                <c:pt idx="923">
                  <c:v>0.37857167806924458</c:v>
                </c:pt>
                <c:pt idx="924">
                  <c:v>0.37857167806924458</c:v>
                </c:pt>
                <c:pt idx="925">
                  <c:v>0.37857167806924463</c:v>
                </c:pt>
                <c:pt idx="926">
                  <c:v>0.37857167806924458</c:v>
                </c:pt>
                <c:pt idx="927">
                  <c:v>0.37857167806924458</c:v>
                </c:pt>
                <c:pt idx="928">
                  <c:v>0.37857167806924458</c:v>
                </c:pt>
                <c:pt idx="929">
                  <c:v>0.37857167806924458</c:v>
                </c:pt>
                <c:pt idx="930">
                  <c:v>0.37857167806924458</c:v>
                </c:pt>
                <c:pt idx="931">
                  <c:v>0.37857167806924458</c:v>
                </c:pt>
                <c:pt idx="932">
                  <c:v>0.37857167806924458</c:v>
                </c:pt>
                <c:pt idx="933">
                  <c:v>0.37857167806924463</c:v>
                </c:pt>
                <c:pt idx="934">
                  <c:v>0.37857167806924458</c:v>
                </c:pt>
                <c:pt idx="935">
                  <c:v>0.37857167806924463</c:v>
                </c:pt>
                <c:pt idx="936">
                  <c:v>0.37857167806924463</c:v>
                </c:pt>
                <c:pt idx="937">
                  <c:v>0.37857167806924452</c:v>
                </c:pt>
                <c:pt idx="938">
                  <c:v>0.37857167806924458</c:v>
                </c:pt>
                <c:pt idx="939">
                  <c:v>0.37857167806924458</c:v>
                </c:pt>
                <c:pt idx="940">
                  <c:v>0.37857167806924452</c:v>
                </c:pt>
                <c:pt idx="941">
                  <c:v>0.37857167806924458</c:v>
                </c:pt>
                <c:pt idx="942">
                  <c:v>0.37857167806924452</c:v>
                </c:pt>
                <c:pt idx="943">
                  <c:v>0.37857167806924458</c:v>
                </c:pt>
                <c:pt idx="944">
                  <c:v>0.37857167806924458</c:v>
                </c:pt>
                <c:pt idx="945">
                  <c:v>0.37857167806924458</c:v>
                </c:pt>
                <c:pt idx="946">
                  <c:v>0.37857167806924458</c:v>
                </c:pt>
                <c:pt idx="947">
                  <c:v>0.37857167806924452</c:v>
                </c:pt>
                <c:pt idx="948">
                  <c:v>0.37857167806924458</c:v>
                </c:pt>
                <c:pt idx="949">
                  <c:v>0.37857167806924452</c:v>
                </c:pt>
                <c:pt idx="950">
                  <c:v>0.37857167806924463</c:v>
                </c:pt>
                <c:pt idx="951">
                  <c:v>0.37857167806924458</c:v>
                </c:pt>
                <c:pt idx="952">
                  <c:v>0.37857167806924452</c:v>
                </c:pt>
                <c:pt idx="953">
                  <c:v>0.37857167806924458</c:v>
                </c:pt>
                <c:pt idx="954">
                  <c:v>0.37857167806924463</c:v>
                </c:pt>
                <c:pt idx="955">
                  <c:v>0.37857167806924458</c:v>
                </c:pt>
                <c:pt idx="956">
                  <c:v>0.37857167806924463</c:v>
                </c:pt>
                <c:pt idx="957">
                  <c:v>0.37857167806924458</c:v>
                </c:pt>
                <c:pt idx="958">
                  <c:v>0.37857167806924458</c:v>
                </c:pt>
                <c:pt idx="959">
                  <c:v>0.37857167806924463</c:v>
                </c:pt>
                <c:pt idx="960">
                  <c:v>0.37857167806924452</c:v>
                </c:pt>
                <c:pt idx="961">
                  <c:v>0.37857167806924458</c:v>
                </c:pt>
                <c:pt idx="962">
                  <c:v>0.37857167806924458</c:v>
                </c:pt>
                <c:pt idx="963">
                  <c:v>0.37857167806924458</c:v>
                </c:pt>
                <c:pt idx="964">
                  <c:v>0.37857167806924463</c:v>
                </c:pt>
                <c:pt idx="965">
                  <c:v>0.37857167806924452</c:v>
                </c:pt>
                <c:pt idx="966">
                  <c:v>0.37857167806924458</c:v>
                </c:pt>
                <c:pt idx="967">
                  <c:v>0.37857167806924458</c:v>
                </c:pt>
                <c:pt idx="968">
                  <c:v>0.37857167806924458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9-45D8-A6FF-DDC6EBE6258A}"/>
            </c:ext>
          </c:extLst>
        </c:ser>
        <c:ser>
          <c:idx val="1"/>
          <c:order val="1"/>
          <c:tx>
            <c:v>Sabit Tek Modlu İtme Analizi (+X)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(+X)'!$E$6:$E$66</c:f>
              <c:numCache>
                <c:formatCode>0.000</c:formatCode>
                <c:ptCount val="61"/>
                <c:pt idx="0">
                  <c:v>2.7625921385109431E-6</c:v>
                </c:pt>
                <c:pt idx="1">
                  <c:v>2.5448105236783908E-3</c:v>
                </c:pt>
                <c:pt idx="2">
                  <c:v>5.0923836394952925E-3</c:v>
                </c:pt>
                <c:pt idx="3">
                  <c:v>7.6399567553121937E-3</c:v>
                </c:pt>
                <c:pt idx="4">
                  <c:v>1.0187529871129095E-2</c:v>
                </c:pt>
                <c:pt idx="5">
                  <c:v>1.2735102986945997E-2</c:v>
                </c:pt>
                <c:pt idx="6">
                  <c:v>1.5282676102762897E-2</c:v>
                </c:pt>
                <c:pt idx="7">
                  <c:v>1.7830249218579799E-2</c:v>
                </c:pt>
                <c:pt idx="8">
                  <c:v>2.0377822334396702E-2</c:v>
                </c:pt>
                <c:pt idx="9">
                  <c:v>2.2925395450213604E-2</c:v>
                </c:pt>
                <c:pt idx="10">
                  <c:v>2.5472968566030506E-2</c:v>
                </c:pt>
                <c:pt idx="11">
                  <c:v>2.8020541681847408E-2</c:v>
                </c:pt>
                <c:pt idx="12">
                  <c:v>3.0568114797664317E-2</c:v>
                </c:pt>
                <c:pt idx="13">
                  <c:v>3.3115687913481219E-2</c:v>
                </c:pt>
                <c:pt idx="14">
                  <c:v>3.5663261029298121E-2</c:v>
                </c:pt>
                <c:pt idx="15">
                  <c:v>3.8210834145115016E-2</c:v>
                </c:pt>
                <c:pt idx="16">
                  <c:v>4.0758407260931925E-2</c:v>
                </c:pt>
                <c:pt idx="17">
                  <c:v>4.3305980376748827E-2</c:v>
                </c:pt>
                <c:pt idx="18">
                  <c:v>4.5853553492565736E-2</c:v>
                </c:pt>
                <c:pt idx="19">
                  <c:v>4.8401126608382632E-2</c:v>
                </c:pt>
                <c:pt idx="20">
                  <c:v>5.0948699724199534E-2</c:v>
                </c:pt>
                <c:pt idx="21">
                  <c:v>5.3496272840016436E-2</c:v>
                </c:pt>
                <c:pt idx="22">
                  <c:v>5.6043845955833338E-2</c:v>
                </c:pt>
                <c:pt idx="23">
                  <c:v>5.8591419071650233E-2</c:v>
                </c:pt>
                <c:pt idx="24">
                  <c:v>6.1138992187467128E-2</c:v>
                </c:pt>
                <c:pt idx="25">
                  <c:v>6.3686565303284023E-2</c:v>
                </c:pt>
                <c:pt idx="26">
                  <c:v>6.6234138419100919E-2</c:v>
                </c:pt>
                <c:pt idx="27">
                  <c:v>6.8781711534917828E-2</c:v>
                </c:pt>
                <c:pt idx="28">
                  <c:v>7.1329284650734723E-2</c:v>
                </c:pt>
                <c:pt idx="29">
                  <c:v>7.3876857766551632E-2</c:v>
                </c:pt>
                <c:pt idx="30">
                  <c:v>7.6424430882368527E-2</c:v>
                </c:pt>
                <c:pt idx="31">
                  <c:v>7.8972003998185422E-2</c:v>
                </c:pt>
                <c:pt idx="32">
                  <c:v>8.1519577114002317E-2</c:v>
                </c:pt>
                <c:pt idx="33">
                  <c:v>8.4067150229819212E-2</c:v>
                </c:pt>
                <c:pt idx="34">
                  <c:v>8.6614723345636122E-2</c:v>
                </c:pt>
                <c:pt idx="35">
                  <c:v>8.9162296461453017E-2</c:v>
                </c:pt>
                <c:pt idx="36">
                  <c:v>9.1709869577269912E-2</c:v>
                </c:pt>
                <c:pt idx="37">
                  <c:v>9.4257442693086821E-2</c:v>
                </c:pt>
                <c:pt idx="38">
                  <c:v>9.680501580890373E-2</c:v>
                </c:pt>
                <c:pt idx="39">
                  <c:v>9.9352588924720639E-2</c:v>
                </c:pt>
                <c:pt idx="40">
                  <c:v>0.10190016204053756</c:v>
                </c:pt>
                <c:pt idx="41">
                  <c:v>0.10444773515635447</c:v>
                </c:pt>
                <c:pt idx="42">
                  <c:v>0.10699530827217138</c:v>
                </c:pt>
                <c:pt idx="43">
                  <c:v>0.10954288138798829</c:v>
                </c:pt>
                <c:pt idx="44">
                  <c:v>0.11209045450380518</c:v>
                </c:pt>
                <c:pt idx="45">
                  <c:v>0.11463802761962209</c:v>
                </c:pt>
                <c:pt idx="46">
                  <c:v>0.117185600735439</c:v>
                </c:pt>
                <c:pt idx="47">
                  <c:v>0.11973317385125591</c:v>
                </c:pt>
                <c:pt idx="48">
                  <c:v>0.12228074696707282</c:v>
                </c:pt>
                <c:pt idx="49">
                  <c:v>0.12482832008288973</c:v>
                </c:pt>
                <c:pt idx="50">
                  <c:v>0.12737589319870662</c:v>
                </c:pt>
                <c:pt idx="51">
                  <c:v>0.12992346631452353</c:v>
                </c:pt>
                <c:pt idx="52">
                  <c:v>0.13247103943034044</c:v>
                </c:pt>
                <c:pt idx="53">
                  <c:v>0.13501861254615735</c:v>
                </c:pt>
                <c:pt idx="54">
                  <c:v>0.13756618566197429</c:v>
                </c:pt>
                <c:pt idx="55">
                  <c:v>0.1401137587777912</c:v>
                </c:pt>
                <c:pt idx="56">
                  <c:v>0.14266133189360811</c:v>
                </c:pt>
                <c:pt idx="57">
                  <c:v>0.14520890500942502</c:v>
                </c:pt>
                <c:pt idx="58">
                  <c:v>0.14775647812524192</c:v>
                </c:pt>
                <c:pt idx="59">
                  <c:v>0.15030405124105883</c:v>
                </c:pt>
                <c:pt idx="60">
                  <c:v>0.1528516243568756</c:v>
                </c:pt>
              </c:numCache>
            </c:numRef>
          </c:xVal>
          <c:yVal>
            <c:numRef>
              <c:f>'Kapasite Eğrisi (+X)'!$F$6:$F$66</c:f>
              <c:numCache>
                <c:formatCode>0.000</c:formatCode>
                <c:ptCount val="61"/>
                <c:pt idx="0">
                  <c:v>4.6989185901918033E-16</c:v>
                </c:pt>
                <c:pt idx="1">
                  <c:v>1.7071441865322886E-2</c:v>
                </c:pt>
                <c:pt idx="2">
                  <c:v>3.415120757224599E-2</c:v>
                </c:pt>
                <c:pt idx="3">
                  <c:v>5.1224759317177064E-2</c:v>
                </c:pt>
                <c:pt idx="4">
                  <c:v>6.8298894656687745E-2</c:v>
                </c:pt>
                <c:pt idx="5">
                  <c:v>8.5373024932114086E-2</c:v>
                </c:pt>
                <c:pt idx="6">
                  <c:v>0.10244520883453684</c:v>
                </c:pt>
                <c:pt idx="7">
                  <c:v>0.11951715866079311</c:v>
                </c:pt>
                <c:pt idx="8">
                  <c:v>0.13658613647263967</c:v>
                </c:pt>
                <c:pt idx="9">
                  <c:v>0.15365268259196485</c:v>
                </c:pt>
                <c:pt idx="10">
                  <c:v>0.17071946664710674</c:v>
                </c:pt>
                <c:pt idx="11">
                  <c:v>0.18778623984676548</c:v>
                </c:pt>
                <c:pt idx="12">
                  <c:v>0.20485224098822721</c:v>
                </c:pt>
                <c:pt idx="13">
                  <c:v>0.22191805063494072</c:v>
                </c:pt>
                <c:pt idx="14">
                  <c:v>0.23898328476068653</c:v>
                </c:pt>
                <c:pt idx="15">
                  <c:v>0.25604850997181622</c:v>
                </c:pt>
                <c:pt idx="16">
                  <c:v>0.27311340174925158</c:v>
                </c:pt>
                <c:pt idx="17">
                  <c:v>0.29017850341588391</c:v>
                </c:pt>
                <c:pt idx="18">
                  <c:v>0.3072443627354462</c:v>
                </c:pt>
                <c:pt idx="19">
                  <c:v>0.32431104765990898</c:v>
                </c:pt>
                <c:pt idx="20">
                  <c:v>0.3413783940562094</c:v>
                </c:pt>
                <c:pt idx="21">
                  <c:v>0.35844509342723019</c:v>
                </c:pt>
                <c:pt idx="22">
                  <c:v>0.3755157886686728</c:v>
                </c:pt>
                <c:pt idx="23">
                  <c:v>0.39258404660730523</c:v>
                </c:pt>
                <c:pt idx="24">
                  <c:v>0.40964210873233359</c:v>
                </c:pt>
                <c:pt idx="25">
                  <c:v>0.42669825025168034</c:v>
                </c:pt>
                <c:pt idx="26">
                  <c:v>0.44374883883345051</c:v>
                </c:pt>
                <c:pt idx="27">
                  <c:v>0.46079916529951376</c:v>
                </c:pt>
                <c:pt idx="28">
                  <c:v>0.47783475292194744</c:v>
                </c:pt>
                <c:pt idx="29">
                  <c:v>0.49485851361872152</c:v>
                </c:pt>
                <c:pt idx="30">
                  <c:v>0.51186203665868102</c:v>
                </c:pt>
                <c:pt idx="31">
                  <c:v>0.52880444813934691</c:v>
                </c:pt>
                <c:pt idx="32">
                  <c:v>0.54568486855001208</c:v>
                </c:pt>
                <c:pt idx="33">
                  <c:v>0.56247209276196197</c:v>
                </c:pt>
                <c:pt idx="34">
                  <c:v>0.57925959760026358</c:v>
                </c:pt>
                <c:pt idx="35">
                  <c:v>0.59603885891476494</c:v>
                </c:pt>
                <c:pt idx="36">
                  <c:v>0.612708304361964</c:v>
                </c:pt>
                <c:pt idx="37">
                  <c:v>0.6292886757229097</c:v>
                </c:pt>
                <c:pt idx="38">
                  <c:v>0.64592664725783444</c:v>
                </c:pt>
                <c:pt idx="39">
                  <c:v>0.66220827030578844</c:v>
                </c:pt>
                <c:pt idx="40">
                  <c:v>0.67864796145624029</c:v>
                </c:pt>
                <c:pt idx="41">
                  <c:v>0.69500342971085094</c:v>
                </c:pt>
                <c:pt idx="42">
                  <c:v>0.71135940018927524</c:v>
                </c:pt>
                <c:pt idx="43">
                  <c:v>0.72748180698147291</c:v>
                </c:pt>
                <c:pt idx="44">
                  <c:v>0.74362042153593533</c:v>
                </c:pt>
                <c:pt idx="45">
                  <c:v>0.75973344380825503</c:v>
                </c:pt>
                <c:pt idx="46">
                  <c:v>0.77582412803984258</c:v>
                </c:pt>
                <c:pt idx="47">
                  <c:v>0.7918574534226055</c:v>
                </c:pt>
                <c:pt idx="48">
                  <c:v>0.80754492504235664</c:v>
                </c:pt>
                <c:pt idx="49">
                  <c:v>0.82334487274077894</c:v>
                </c:pt>
                <c:pt idx="50">
                  <c:v>0.83915324958674187</c:v>
                </c:pt>
                <c:pt idx="51">
                  <c:v>0.85501430477978724</c:v>
                </c:pt>
                <c:pt idx="52">
                  <c:v>0.87078343527035074</c:v>
                </c:pt>
                <c:pt idx="53">
                  <c:v>0.88633733429876849</c:v>
                </c:pt>
                <c:pt idx="54">
                  <c:v>0.90190428166696013</c:v>
                </c:pt>
                <c:pt idx="55">
                  <c:v>0.91729859081231513</c:v>
                </c:pt>
                <c:pt idx="56">
                  <c:v>0.93248690286587321</c:v>
                </c:pt>
                <c:pt idx="57">
                  <c:v>0.94779295581573075</c:v>
                </c:pt>
                <c:pt idx="58">
                  <c:v>0.96346728203903076</c:v>
                </c:pt>
                <c:pt idx="59">
                  <c:v>0.97912991088436052</c:v>
                </c:pt>
                <c:pt idx="60">
                  <c:v>0.99466531056823204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819-4CA1-97F1-8F96C25092C8}"/>
            </c:ext>
          </c:extLst>
        </c:ser>
        <c:ser>
          <c:idx val="2"/>
          <c:order val="2"/>
          <c:tx>
            <c:v>Adaptive Tek Modlu İtme Analizi (+X)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(+X)'!$S$6:$S$247</c:f>
              <c:numCache>
                <c:formatCode>0.000</c:formatCode>
                <c:ptCount val="242"/>
                <c:pt idx="0">
                  <c:v>2.7625921385109431E-6</c:v>
                </c:pt>
                <c:pt idx="1">
                  <c:v>6.9203006595252995E-4</c:v>
                </c:pt>
                <c:pt idx="2">
                  <c:v>1.3868227240435708E-3</c:v>
                </c:pt>
                <c:pt idx="3">
                  <c:v>2.0816153821346119E-3</c:v>
                </c:pt>
                <c:pt idx="4">
                  <c:v>2.7764080402256528E-3</c:v>
                </c:pt>
                <c:pt idx="5">
                  <c:v>3.4712006983166933E-3</c:v>
                </c:pt>
                <c:pt idx="6">
                  <c:v>4.1659933564077347E-3</c:v>
                </c:pt>
                <c:pt idx="7">
                  <c:v>4.8607860144987752E-3</c:v>
                </c:pt>
                <c:pt idx="8">
                  <c:v>5.5555786725898166E-3</c:v>
                </c:pt>
                <c:pt idx="9">
                  <c:v>6.2503713306808579E-3</c:v>
                </c:pt>
                <c:pt idx="10">
                  <c:v>6.9451639887718967E-3</c:v>
                </c:pt>
                <c:pt idx="11">
                  <c:v>6.9451639887718967E-3</c:v>
                </c:pt>
                <c:pt idx="12">
                  <c:v>7.639956646862938E-3</c:v>
                </c:pt>
                <c:pt idx="13">
                  <c:v>8.3347493049539794E-3</c:v>
                </c:pt>
                <c:pt idx="14">
                  <c:v>9.0295419630450208E-3</c:v>
                </c:pt>
                <c:pt idx="15">
                  <c:v>9.7243346211360604E-3</c:v>
                </c:pt>
                <c:pt idx="16">
                  <c:v>1.04191272792271E-2</c:v>
                </c:pt>
                <c:pt idx="17">
                  <c:v>1.1113919937318141E-2</c:v>
                </c:pt>
                <c:pt idx="18">
                  <c:v>1.1808712595409183E-2</c:v>
                </c:pt>
                <c:pt idx="19">
                  <c:v>1.2503505253500226E-2</c:v>
                </c:pt>
                <c:pt idx="20">
                  <c:v>1.3198297911591267E-2</c:v>
                </c:pt>
                <c:pt idx="21">
                  <c:v>1.3893090569682309E-2</c:v>
                </c:pt>
                <c:pt idx="22">
                  <c:v>1.3893090569682309E-2</c:v>
                </c:pt>
                <c:pt idx="23">
                  <c:v>1.4587883227773348E-2</c:v>
                </c:pt>
                <c:pt idx="24">
                  <c:v>1.528267588586439E-2</c:v>
                </c:pt>
                <c:pt idx="25">
                  <c:v>1.5977468543955431E-2</c:v>
                </c:pt>
                <c:pt idx="26">
                  <c:v>1.6672261202046474E-2</c:v>
                </c:pt>
                <c:pt idx="27">
                  <c:v>1.7367053860137517E-2</c:v>
                </c:pt>
                <c:pt idx="28">
                  <c:v>1.8061846518228557E-2</c:v>
                </c:pt>
                <c:pt idx="29">
                  <c:v>1.87566391763196E-2</c:v>
                </c:pt>
                <c:pt idx="30">
                  <c:v>1.9451431834410643E-2</c:v>
                </c:pt>
                <c:pt idx="31">
                  <c:v>2.0146224492501683E-2</c:v>
                </c:pt>
                <c:pt idx="32">
                  <c:v>2.0841017150592715E-2</c:v>
                </c:pt>
                <c:pt idx="33">
                  <c:v>2.0841017150592715E-2</c:v>
                </c:pt>
                <c:pt idx="34">
                  <c:v>2.1535809808683758E-2</c:v>
                </c:pt>
                <c:pt idx="35">
                  <c:v>2.2230602466774801E-2</c:v>
                </c:pt>
                <c:pt idx="36">
                  <c:v>2.2925395124865841E-2</c:v>
                </c:pt>
                <c:pt idx="37">
                  <c:v>2.3620187782956881E-2</c:v>
                </c:pt>
                <c:pt idx="38">
                  <c:v>2.4314980441047927E-2</c:v>
                </c:pt>
                <c:pt idx="39">
                  <c:v>2.5009773099138963E-2</c:v>
                </c:pt>
                <c:pt idx="40">
                  <c:v>2.570456575723001E-2</c:v>
                </c:pt>
                <c:pt idx="41">
                  <c:v>2.639935841532105E-2</c:v>
                </c:pt>
                <c:pt idx="42">
                  <c:v>2.7094151073412093E-2</c:v>
                </c:pt>
                <c:pt idx="43">
                  <c:v>2.7788943731503122E-2</c:v>
                </c:pt>
                <c:pt idx="44">
                  <c:v>2.7788943731503122E-2</c:v>
                </c:pt>
                <c:pt idx="45">
                  <c:v>2.8483736389594162E-2</c:v>
                </c:pt>
                <c:pt idx="46">
                  <c:v>2.9178529047685208E-2</c:v>
                </c:pt>
                <c:pt idx="47">
                  <c:v>2.9873321705776248E-2</c:v>
                </c:pt>
                <c:pt idx="48">
                  <c:v>3.0568114363867291E-2</c:v>
                </c:pt>
                <c:pt idx="49">
                  <c:v>3.126290702195833E-2</c:v>
                </c:pt>
                <c:pt idx="50">
                  <c:v>3.1957699680049377E-2</c:v>
                </c:pt>
                <c:pt idx="51">
                  <c:v>3.2652492338140417E-2</c:v>
                </c:pt>
                <c:pt idx="52">
                  <c:v>3.3347284996231456E-2</c:v>
                </c:pt>
                <c:pt idx="53">
                  <c:v>3.4042077654322496E-2</c:v>
                </c:pt>
                <c:pt idx="54">
                  <c:v>3.4736870312413529E-2</c:v>
                </c:pt>
                <c:pt idx="55">
                  <c:v>3.4736870312413529E-2</c:v>
                </c:pt>
                <c:pt idx="56">
                  <c:v>3.5431662970504575E-2</c:v>
                </c:pt>
                <c:pt idx="57">
                  <c:v>3.6126455628595608E-2</c:v>
                </c:pt>
                <c:pt idx="58">
                  <c:v>3.6821248286686654E-2</c:v>
                </c:pt>
                <c:pt idx="59">
                  <c:v>3.7516040944777694E-2</c:v>
                </c:pt>
                <c:pt idx="60">
                  <c:v>3.8210833602868741E-2</c:v>
                </c:pt>
                <c:pt idx="61">
                  <c:v>3.890562626095978E-2</c:v>
                </c:pt>
                <c:pt idx="62">
                  <c:v>3.9600418919050827E-2</c:v>
                </c:pt>
                <c:pt idx="63">
                  <c:v>4.029521157714186E-2</c:v>
                </c:pt>
                <c:pt idx="64">
                  <c:v>4.0990004235232899E-2</c:v>
                </c:pt>
                <c:pt idx="65">
                  <c:v>4.1684796893323939E-2</c:v>
                </c:pt>
                <c:pt idx="66">
                  <c:v>4.1684796893323939E-2</c:v>
                </c:pt>
                <c:pt idx="67">
                  <c:v>4.2379589551414978E-2</c:v>
                </c:pt>
                <c:pt idx="68">
                  <c:v>4.3074382209506018E-2</c:v>
                </c:pt>
                <c:pt idx="69">
                  <c:v>4.3769174867597058E-2</c:v>
                </c:pt>
                <c:pt idx="70">
                  <c:v>4.4463967525688104E-2</c:v>
                </c:pt>
                <c:pt idx="71">
                  <c:v>4.5158760183779144E-2</c:v>
                </c:pt>
                <c:pt idx="72">
                  <c:v>4.5853552841870183E-2</c:v>
                </c:pt>
                <c:pt idx="73">
                  <c:v>4.654834549996123E-2</c:v>
                </c:pt>
                <c:pt idx="74">
                  <c:v>4.724313815805227E-2</c:v>
                </c:pt>
                <c:pt idx="75">
                  <c:v>4.7937930816143309E-2</c:v>
                </c:pt>
                <c:pt idx="76">
                  <c:v>4.8632723474234342E-2</c:v>
                </c:pt>
                <c:pt idx="77">
                  <c:v>4.8632723474234342E-2</c:v>
                </c:pt>
                <c:pt idx="78">
                  <c:v>4.9327516132325389E-2</c:v>
                </c:pt>
                <c:pt idx="79">
                  <c:v>5.0022308790416428E-2</c:v>
                </c:pt>
                <c:pt idx="80">
                  <c:v>5.0717101448507468E-2</c:v>
                </c:pt>
                <c:pt idx="81">
                  <c:v>5.1411894106598507E-2</c:v>
                </c:pt>
                <c:pt idx="82">
                  <c:v>5.2106686764689554E-2</c:v>
                </c:pt>
                <c:pt idx="83">
                  <c:v>5.2801479422780587E-2</c:v>
                </c:pt>
                <c:pt idx="84">
                  <c:v>5.3496272080871633E-2</c:v>
                </c:pt>
                <c:pt idx="85">
                  <c:v>5.419106473896268E-2</c:v>
                </c:pt>
                <c:pt idx="86">
                  <c:v>5.4885857397053719E-2</c:v>
                </c:pt>
                <c:pt idx="87">
                  <c:v>5.5580650055144745E-2</c:v>
                </c:pt>
                <c:pt idx="88">
                  <c:v>5.5580650055144745E-2</c:v>
                </c:pt>
                <c:pt idx="89">
                  <c:v>5.6275442713235792E-2</c:v>
                </c:pt>
                <c:pt idx="90">
                  <c:v>5.6970235371326831E-2</c:v>
                </c:pt>
                <c:pt idx="91">
                  <c:v>5.7665028029417871E-2</c:v>
                </c:pt>
                <c:pt idx="92">
                  <c:v>5.8359820687508911E-2</c:v>
                </c:pt>
                <c:pt idx="93">
                  <c:v>5.9054613345599957E-2</c:v>
                </c:pt>
                <c:pt idx="94">
                  <c:v>5.9749406003691004E-2</c:v>
                </c:pt>
                <c:pt idx="95">
                  <c:v>6.0444198661782036E-2</c:v>
                </c:pt>
                <c:pt idx="96">
                  <c:v>6.1138991319873083E-2</c:v>
                </c:pt>
                <c:pt idx="97">
                  <c:v>6.1833783977964123E-2</c:v>
                </c:pt>
                <c:pt idx="98">
                  <c:v>6.2528576636055155E-2</c:v>
                </c:pt>
                <c:pt idx="99">
                  <c:v>6.2528576636055155E-2</c:v>
                </c:pt>
                <c:pt idx="100">
                  <c:v>6.3223369294146195E-2</c:v>
                </c:pt>
                <c:pt idx="101">
                  <c:v>6.3918161952237235E-2</c:v>
                </c:pt>
                <c:pt idx="102">
                  <c:v>6.4612954610328288E-2</c:v>
                </c:pt>
                <c:pt idx="103">
                  <c:v>6.5307747268419314E-2</c:v>
                </c:pt>
                <c:pt idx="104">
                  <c:v>6.6002539926510367E-2</c:v>
                </c:pt>
                <c:pt idx="105">
                  <c:v>6.6697332584601407E-2</c:v>
                </c:pt>
                <c:pt idx="106">
                  <c:v>6.7392125242692447E-2</c:v>
                </c:pt>
                <c:pt idx="107">
                  <c:v>6.8086917900783486E-2</c:v>
                </c:pt>
                <c:pt idx="108">
                  <c:v>6.8781710558874526E-2</c:v>
                </c:pt>
                <c:pt idx="109">
                  <c:v>6.9476503216965566E-2</c:v>
                </c:pt>
                <c:pt idx="110">
                  <c:v>6.9476503216965566E-2</c:v>
                </c:pt>
                <c:pt idx="111">
                  <c:v>7.0171295875056605E-2</c:v>
                </c:pt>
                <c:pt idx="112">
                  <c:v>7.0866088533147645E-2</c:v>
                </c:pt>
                <c:pt idx="113">
                  <c:v>7.1560881191238684E-2</c:v>
                </c:pt>
                <c:pt idx="114">
                  <c:v>7.2255673849329738E-2</c:v>
                </c:pt>
                <c:pt idx="115">
                  <c:v>7.2950466507420764E-2</c:v>
                </c:pt>
                <c:pt idx="116">
                  <c:v>7.3645259165511817E-2</c:v>
                </c:pt>
                <c:pt idx="117">
                  <c:v>7.4340051823602857E-2</c:v>
                </c:pt>
                <c:pt idx="118">
                  <c:v>7.5034844481693896E-2</c:v>
                </c:pt>
                <c:pt idx="119">
                  <c:v>7.5729637139784936E-2</c:v>
                </c:pt>
                <c:pt idx="120">
                  <c:v>7.6424429797875976E-2</c:v>
                </c:pt>
                <c:pt idx="121">
                  <c:v>7.6424429797875976E-2</c:v>
                </c:pt>
                <c:pt idx="122">
                  <c:v>7.7119222455967015E-2</c:v>
                </c:pt>
                <c:pt idx="123">
                  <c:v>7.7814015114058041E-2</c:v>
                </c:pt>
                <c:pt idx="124">
                  <c:v>7.8508807772149095E-2</c:v>
                </c:pt>
                <c:pt idx="125">
                  <c:v>7.9203600430240134E-2</c:v>
                </c:pt>
                <c:pt idx="126">
                  <c:v>7.9898393088331174E-2</c:v>
                </c:pt>
                <c:pt idx="127">
                  <c:v>8.0593185746422213E-2</c:v>
                </c:pt>
                <c:pt idx="128">
                  <c:v>8.1287978404513267E-2</c:v>
                </c:pt>
                <c:pt idx="129">
                  <c:v>8.1982771062604307E-2</c:v>
                </c:pt>
                <c:pt idx="130">
                  <c:v>8.2677563720695332E-2</c:v>
                </c:pt>
                <c:pt idx="131">
                  <c:v>8.3372356378786372E-2</c:v>
                </c:pt>
                <c:pt idx="132">
                  <c:v>8.3372356378786372E-2</c:v>
                </c:pt>
                <c:pt idx="133">
                  <c:v>8.4067149036877412E-2</c:v>
                </c:pt>
                <c:pt idx="134">
                  <c:v>8.4761941694968451E-2</c:v>
                </c:pt>
                <c:pt idx="135">
                  <c:v>8.5456734353059491E-2</c:v>
                </c:pt>
                <c:pt idx="136">
                  <c:v>8.6151527011150544E-2</c:v>
                </c:pt>
                <c:pt idx="137">
                  <c:v>8.6846319669241584E-2</c:v>
                </c:pt>
                <c:pt idx="138">
                  <c:v>8.7541112327332624E-2</c:v>
                </c:pt>
                <c:pt idx="139">
                  <c:v>8.8235904985423663E-2</c:v>
                </c:pt>
                <c:pt idx="140">
                  <c:v>8.8930697643514703E-2</c:v>
                </c:pt>
                <c:pt idx="141">
                  <c:v>8.9625490301605756E-2</c:v>
                </c:pt>
                <c:pt idx="142">
                  <c:v>9.0320282959696782E-2</c:v>
                </c:pt>
                <c:pt idx="143">
                  <c:v>9.0320282959696782E-2</c:v>
                </c:pt>
                <c:pt idx="144">
                  <c:v>9.1015075617787808E-2</c:v>
                </c:pt>
                <c:pt idx="145">
                  <c:v>9.1709868275878861E-2</c:v>
                </c:pt>
                <c:pt idx="146">
                  <c:v>9.2404660933969901E-2</c:v>
                </c:pt>
                <c:pt idx="147">
                  <c:v>9.3099453592060941E-2</c:v>
                </c:pt>
                <c:pt idx="148">
                  <c:v>9.3794246250151966E-2</c:v>
                </c:pt>
                <c:pt idx="149">
                  <c:v>9.4489038908243006E-2</c:v>
                </c:pt>
                <c:pt idx="150">
                  <c:v>9.5183831566334046E-2</c:v>
                </c:pt>
                <c:pt idx="151">
                  <c:v>9.5878624224425057E-2</c:v>
                </c:pt>
                <c:pt idx="152">
                  <c:v>9.6573416882516083E-2</c:v>
                </c:pt>
                <c:pt idx="153">
                  <c:v>9.7268209540607123E-2</c:v>
                </c:pt>
                <c:pt idx="154">
                  <c:v>9.7268209540607123E-2</c:v>
                </c:pt>
                <c:pt idx="155">
                  <c:v>9.7963002198698163E-2</c:v>
                </c:pt>
                <c:pt idx="156">
                  <c:v>9.8657794856789188E-2</c:v>
                </c:pt>
                <c:pt idx="157">
                  <c:v>9.9352587514880228E-2</c:v>
                </c:pt>
                <c:pt idx="158">
                  <c:v>0.10004738017297125</c:v>
                </c:pt>
                <c:pt idx="159">
                  <c:v>0.10074217283106228</c:v>
                </c:pt>
                <c:pt idx="160">
                  <c:v>0.10143696548915331</c:v>
                </c:pt>
                <c:pt idx="161">
                  <c:v>0.10213175814724434</c:v>
                </c:pt>
                <c:pt idx="162">
                  <c:v>0.10282655080533537</c:v>
                </c:pt>
                <c:pt idx="163">
                  <c:v>0.10352134346342641</c:v>
                </c:pt>
                <c:pt idx="164">
                  <c:v>0.10421613612151745</c:v>
                </c:pt>
                <c:pt idx="165">
                  <c:v>0.10421613612151745</c:v>
                </c:pt>
                <c:pt idx="166">
                  <c:v>0.10491092877960846</c:v>
                </c:pt>
                <c:pt idx="167">
                  <c:v>0.1056057214376995</c:v>
                </c:pt>
                <c:pt idx="168">
                  <c:v>0.10630051409579053</c:v>
                </c:pt>
                <c:pt idx="169">
                  <c:v>0.10699530675388157</c:v>
                </c:pt>
                <c:pt idx="170">
                  <c:v>0.10769009941197259</c:v>
                </c:pt>
                <c:pt idx="171">
                  <c:v>0.10838489207006363</c:v>
                </c:pt>
                <c:pt idx="172">
                  <c:v>0.10907968472815467</c:v>
                </c:pt>
                <c:pt idx="173">
                  <c:v>0.10977447738624568</c:v>
                </c:pt>
                <c:pt idx="174">
                  <c:v>0.11046927004433671</c:v>
                </c:pt>
                <c:pt idx="175">
                  <c:v>0.11116406270242775</c:v>
                </c:pt>
                <c:pt idx="176">
                  <c:v>0.11116406270242775</c:v>
                </c:pt>
                <c:pt idx="177">
                  <c:v>0.11185885536051879</c:v>
                </c:pt>
                <c:pt idx="178">
                  <c:v>0.11255364801860981</c:v>
                </c:pt>
                <c:pt idx="179">
                  <c:v>0.11324844067670085</c:v>
                </c:pt>
                <c:pt idx="180">
                  <c:v>0.11394323333479189</c:v>
                </c:pt>
                <c:pt idx="181">
                  <c:v>0.11463802599288291</c:v>
                </c:pt>
                <c:pt idx="182">
                  <c:v>0.11533281865097393</c:v>
                </c:pt>
                <c:pt idx="183">
                  <c:v>0.11602761130906497</c:v>
                </c:pt>
                <c:pt idx="184">
                  <c:v>0.11672240396715601</c:v>
                </c:pt>
                <c:pt idx="185">
                  <c:v>0.11741719662524704</c:v>
                </c:pt>
                <c:pt idx="186">
                  <c:v>0.11811198928333808</c:v>
                </c:pt>
                <c:pt idx="187">
                  <c:v>0.11811198928333808</c:v>
                </c:pt>
                <c:pt idx="188">
                  <c:v>0.11880678194142909</c:v>
                </c:pt>
                <c:pt idx="189">
                  <c:v>0.11950157459952013</c:v>
                </c:pt>
                <c:pt idx="190">
                  <c:v>0.12019636725761115</c:v>
                </c:pt>
                <c:pt idx="191">
                  <c:v>0.12089115991570219</c:v>
                </c:pt>
                <c:pt idx="192">
                  <c:v>0.12158595257379323</c:v>
                </c:pt>
                <c:pt idx="193">
                  <c:v>0.12228074523188426</c:v>
                </c:pt>
                <c:pt idx="194">
                  <c:v>0.1229755378899753</c:v>
                </c:pt>
                <c:pt idx="195">
                  <c:v>0.12367033054806631</c:v>
                </c:pt>
                <c:pt idx="196">
                  <c:v>0.12436512320615735</c:v>
                </c:pt>
                <c:pt idx="197">
                  <c:v>0.12505991586424839</c:v>
                </c:pt>
                <c:pt idx="198">
                  <c:v>0.12505991586424839</c:v>
                </c:pt>
                <c:pt idx="199">
                  <c:v>0.12575470852233941</c:v>
                </c:pt>
                <c:pt idx="200">
                  <c:v>0.12644950118043044</c:v>
                </c:pt>
                <c:pt idx="201">
                  <c:v>0.12714429383852149</c:v>
                </c:pt>
                <c:pt idx="202">
                  <c:v>0.12783908649661249</c:v>
                </c:pt>
                <c:pt idx="203">
                  <c:v>0.12853387915470352</c:v>
                </c:pt>
                <c:pt idx="204">
                  <c:v>0.12922867181279457</c:v>
                </c:pt>
                <c:pt idx="205">
                  <c:v>0.1299234644708856</c:v>
                </c:pt>
                <c:pt idx="206">
                  <c:v>0.13061825712897662</c:v>
                </c:pt>
                <c:pt idx="207">
                  <c:v>0.13131304978706768</c:v>
                </c:pt>
                <c:pt idx="208">
                  <c:v>0.1320078424451587</c:v>
                </c:pt>
                <c:pt idx="209">
                  <c:v>0.1320078424451587</c:v>
                </c:pt>
                <c:pt idx="210">
                  <c:v>0.13270263510324973</c:v>
                </c:pt>
                <c:pt idx="211">
                  <c:v>0.13339742776134075</c:v>
                </c:pt>
                <c:pt idx="212">
                  <c:v>0.13409222041943178</c:v>
                </c:pt>
                <c:pt idx="213">
                  <c:v>0.13478701307752283</c:v>
                </c:pt>
                <c:pt idx="214">
                  <c:v>0.13548180573561386</c:v>
                </c:pt>
                <c:pt idx="215">
                  <c:v>0.13617659839370488</c:v>
                </c:pt>
                <c:pt idx="216">
                  <c:v>0.13687139105179591</c:v>
                </c:pt>
                <c:pt idx="217">
                  <c:v>0.13756618370988694</c:v>
                </c:pt>
                <c:pt idx="218">
                  <c:v>0.13826097636797796</c:v>
                </c:pt>
                <c:pt idx="219">
                  <c:v>0.13895576902606901</c:v>
                </c:pt>
                <c:pt idx="220">
                  <c:v>0.13895576902606901</c:v>
                </c:pt>
                <c:pt idx="221">
                  <c:v>0.13965056168416004</c:v>
                </c:pt>
                <c:pt idx="222">
                  <c:v>0.14034535434225107</c:v>
                </c:pt>
                <c:pt idx="223">
                  <c:v>0.14104014700034212</c:v>
                </c:pt>
                <c:pt idx="224">
                  <c:v>0.14173493965843312</c:v>
                </c:pt>
                <c:pt idx="225">
                  <c:v>0.14242973231652417</c:v>
                </c:pt>
                <c:pt idx="226">
                  <c:v>0.1431245249746152</c:v>
                </c:pt>
                <c:pt idx="227">
                  <c:v>0.14381931763270622</c:v>
                </c:pt>
                <c:pt idx="228">
                  <c:v>0.14451411029079725</c:v>
                </c:pt>
                <c:pt idx="229">
                  <c:v>0.1452089029488883</c:v>
                </c:pt>
                <c:pt idx="230">
                  <c:v>0.14590369560697933</c:v>
                </c:pt>
                <c:pt idx="231">
                  <c:v>0.14590369560697933</c:v>
                </c:pt>
                <c:pt idx="232">
                  <c:v>0.14659848826507035</c:v>
                </c:pt>
                <c:pt idx="233">
                  <c:v>0.14729328092316138</c:v>
                </c:pt>
                <c:pt idx="234">
                  <c:v>0.14798807358125241</c:v>
                </c:pt>
                <c:pt idx="235">
                  <c:v>0.14868286623934346</c:v>
                </c:pt>
                <c:pt idx="236">
                  <c:v>0.14937765889743448</c:v>
                </c:pt>
                <c:pt idx="237">
                  <c:v>0.15007245155552551</c:v>
                </c:pt>
                <c:pt idx="238">
                  <c:v>0.15076724421361654</c:v>
                </c:pt>
                <c:pt idx="239">
                  <c:v>0.15146203687170756</c:v>
                </c:pt>
                <c:pt idx="240">
                  <c:v>0.15215682952979859</c:v>
                </c:pt>
                <c:pt idx="241">
                  <c:v>0.15285162218788964</c:v>
                </c:pt>
              </c:numCache>
            </c:numRef>
          </c:xVal>
          <c:yVal>
            <c:numRef>
              <c:f>'Kapasite Eğrisi (+X)'!$T$6:$T$1000</c:f>
              <c:numCache>
                <c:formatCode>0.000</c:formatCode>
                <c:ptCount val="995"/>
                <c:pt idx="0">
                  <c:v>4.6989185901918033E-16</c:v>
                </c:pt>
                <c:pt idx="1">
                  <c:v>4.6558477154031606E-3</c:v>
                </c:pt>
                <c:pt idx="2">
                  <c:v>9.3139638258040447E-3</c:v>
                </c:pt>
                <c:pt idx="3">
                  <c:v>1.3970965240793864E-2</c:v>
                </c:pt>
                <c:pt idx="4">
                  <c:v>1.862796672933463E-2</c:v>
                </c:pt>
                <c:pt idx="5">
                  <c:v>2.3284968218076713E-2</c:v>
                </c:pt>
                <c:pt idx="6">
                  <c:v>2.7941932244582007E-2</c:v>
                </c:pt>
                <c:pt idx="7">
                  <c:v>3.2598703217354259E-2</c:v>
                </c:pt>
                <c:pt idx="8">
                  <c:v>3.7255110930686425E-2</c:v>
                </c:pt>
                <c:pt idx="9">
                  <c:v>4.1911692877409992E-2</c:v>
                </c:pt>
                <c:pt idx="10">
                  <c:v>4.6568274829923463E-2</c:v>
                </c:pt>
                <c:pt idx="11">
                  <c:v>4.6568274829923463E-2</c:v>
                </c:pt>
                <c:pt idx="12">
                  <c:v>5.1227410291993861E-2</c:v>
                </c:pt>
                <c:pt idx="13">
                  <c:v>5.5886583094279206E-2</c:v>
                </c:pt>
                <c:pt idx="14">
                  <c:v>6.0545755710679154E-2</c:v>
                </c:pt>
                <c:pt idx="15">
                  <c:v>6.5204926833310417E-2</c:v>
                </c:pt>
                <c:pt idx="16">
                  <c:v>6.9864098651376175E-2</c:v>
                </c:pt>
                <c:pt idx="17">
                  <c:v>7.4523271285567627E-2</c:v>
                </c:pt>
                <c:pt idx="18">
                  <c:v>7.9182444529490997E-2</c:v>
                </c:pt>
                <c:pt idx="19">
                  <c:v>8.3841215580570463E-2</c:v>
                </c:pt>
                <c:pt idx="20">
                  <c:v>8.8499988138949881E-2</c:v>
                </c:pt>
                <c:pt idx="21">
                  <c:v>9.3158775426035567E-2</c:v>
                </c:pt>
                <c:pt idx="22">
                  <c:v>9.3158775426035567E-2</c:v>
                </c:pt>
                <c:pt idx="23">
                  <c:v>9.781763889098527E-2</c:v>
                </c:pt>
                <c:pt idx="24">
                  <c:v>0.10247646174896771</c:v>
                </c:pt>
                <c:pt idx="25">
                  <c:v>0.10713512327545817</c:v>
                </c:pt>
                <c:pt idx="26">
                  <c:v>0.11179351042163012</c:v>
                </c:pt>
                <c:pt idx="27">
                  <c:v>0.11645200839577073</c:v>
                </c:pt>
                <c:pt idx="28">
                  <c:v>0.12111030495053703</c:v>
                </c:pt>
                <c:pt idx="29">
                  <c:v>0.12576826910249159</c:v>
                </c:pt>
                <c:pt idx="30">
                  <c:v>0.13042575769060741</c:v>
                </c:pt>
                <c:pt idx="31">
                  <c:v>0.1350834136022199</c:v>
                </c:pt>
                <c:pt idx="32">
                  <c:v>0.13974101630038108</c:v>
                </c:pt>
                <c:pt idx="33">
                  <c:v>0.13974101630038108</c:v>
                </c:pt>
                <c:pt idx="34">
                  <c:v>0.14439879716248449</c:v>
                </c:pt>
                <c:pt idx="35">
                  <c:v>0.14905657844548736</c:v>
                </c:pt>
                <c:pt idx="36">
                  <c:v>0.15371435694203792</c:v>
                </c:pt>
                <c:pt idx="37">
                  <c:v>0.15837199371098848</c:v>
                </c:pt>
                <c:pt idx="38">
                  <c:v>0.16302968830640885</c:v>
                </c:pt>
                <c:pt idx="39">
                  <c:v>0.16768738101472752</c:v>
                </c:pt>
                <c:pt idx="40">
                  <c:v>0.17234502957347675</c:v>
                </c:pt>
                <c:pt idx="41">
                  <c:v>0.17700257973536096</c:v>
                </c:pt>
                <c:pt idx="42">
                  <c:v>0.18166018327375419</c:v>
                </c:pt>
                <c:pt idx="43">
                  <c:v>0.18631765718723178</c:v>
                </c:pt>
                <c:pt idx="44">
                  <c:v>0.18631765718723178</c:v>
                </c:pt>
                <c:pt idx="45">
                  <c:v>0.19097515064515685</c:v>
                </c:pt>
                <c:pt idx="46">
                  <c:v>0.19563262513279489</c:v>
                </c:pt>
                <c:pt idx="47">
                  <c:v>0.20029003898147502</c:v>
                </c:pt>
                <c:pt idx="48">
                  <c:v>0.20494747733620694</c:v>
                </c:pt>
                <c:pt idx="49">
                  <c:v>0.20960491557162286</c:v>
                </c:pt>
                <c:pt idx="50">
                  <c:v>0.21426230600484034</c:v>
                </c:pt>
                <c:pt idx="51">
                  <c:v>0.21891968459418185</c:v>
                </c:pt>
                <c:pt idx="52">
                  <c:v>0.22357693687172539</c:v>
                </c:pt>
                <c:pt idx="53">
                  <c:v>0.22823420292952637</c:v>
                </c:pt>
                <c:pt idx="54">
                  <c:v>0.2328914778892851</c:v>
                </c:pt>
                <c:pt idx="55">
                  <c:v>0.2328914778892851</c:v>
                </c:pt>
                <c:pt idx="56">
                  <c:v>0.23754873623795858</c:v>
                </c:pt>
                <c:pt idx="57">
                  <c:v>0.24220601494013499</c:v>
                </c:pt>
                <c:pt idx="58">
                  <c:v>0.24686335308649254</c:v>
                </c:pt>
                <c:pt idx="59">
                  <c:v>0.25152059167715568</c:v>
                </c:pt>
                <c:pt idx="60">
                  <c:v>0.25617782832357761</c:v>
                </c:pt>
                <c:pt idx="61">
                  <c:v>0.26083514251062639</c:v>
                </c:pt>
                <c:pt idx="62">
                  <c:v>0.26549240158016474</c:v>
                </c:pt>
                <c:pt idx="63">
                  <c:v>0.27014964526412272</c:v>
                </c:pt>
                <c:pt idx="64">
                  <c:v>0.2748068815115729</c:v>
                </c:pt>
                <c:pt idx="65">
                  <c:v>0.27946423598375864</c:v>
                </c:pt>
                <c:pt idx="66">
                  <c:v>0.27946423598375864</c:v>
                </c:pt>
                <c:pt idx="67">
                  <c:v>0.28412142003810764</c:v>
                </c:pt>
                <c:pt idx="68">
                  <c:v>0.28877892925321091</c:v>
                </c:pt>
                <c:pt idx="69">
                  <c:v>0.29343626276641155</c:v>
                </c:pt>
                <c:pt idx="70">
                  <c:v>0.29809357013810167</c:v>
                </c:pt>
                <c:pt idx="71">
                  <c:v>0.30275086910891597</c:v>
                </c:pt>
                <c:pt idx="72">
                  <c:v>0.30740852106996619</c:v>
                </c:pt>
                <c:pt idx="73">
                  <c:v>0.31206611965604758</c:v>
                </c:pt>
                <c:pt idx="74">
                  <c:v>0.316723623161007</c:v>
                </c:pt>
                <c:pt idx="75">
                  <c:v>0.32138119499491474</c:v>
                </c:pt>
                <c:pt idx="76">
                  <c:v>0.32603902707003718</c:v>
                </c:pt>
                <c:pt idx="77">
                  <c:v>0.32603902707003718</c:v>
                </c:pt>
                <c:pt idx="78">
                  <c:v>0.33069656187600949</c:v>
                </c:pt>
                <c:pt idx="79">
                  <c:v>0.33535410443890212</c:v>
                </c:pt>
                <c:pt idx="80">
                  <c:v>0.34000974762365971</c:v>
                </c:pt>
                <c:pt idx="81">
                  <c:v>0.34466829623071199</c:v>
                </c:pt>
                <c:pt idx="82">
                  <c:v>0.34932645707124027</c:v>
                </c:pt>
                <c:pt idx="83">
                  <c:v>0.35398449722693348</c:v>
                </c:pt>
                <c:pt idx="84">
                  <c:v>0.3586426128847654</c:v>
                </c:pt>
                <c:pt idx="85">
                  <c:v>0.36330085177396704</c:v>
                </c:pt>
                <c:pt idx="86">
                  <c:v>0.36795902375504452</c:v>
                </c:pt>
                <c:pt idx="87">
                  <c:v>0.37261717715467774</c:v>
                </c:pt>
                <c:pt idx="88">
                  <c:v>0.37261717715467774</c:v>
                </c:pt>
                <c:pt idx="89">
                  <c:v>0.3772751178326002</c:v>
                </c:pt>
                <c:pt idx="90">
                  <c:v>0.38193260557852088</c:v>
                </c:pt>
                <c:pt idx="91">
                  <c:v>0.38659047821560116</c:v>
                </c:pt>
                <c:pt idx="92">
                  <c:v>0.39124830252615644</c:v>
                </c:pt>
                <c:pt idx="93">
                  <c:v>0.39589920831349806</c:v>
                </c:pt>
                <c:pt idx="94">
                  <c:v>0.40055782788247063</c:v>
                </c:pt>
                <c:pt idx="95">
                  <c:v>0.40521397851740248</c:v>
                </c:pt>
                <c:pt idx="96">
                  <c:v>0.40987013784970283</c:v>
                </c:pt>
                <c:pt idx="97">
                  <c:v>0.41452277644981561</c:v>
                </c:pt>
                <c:pt idx="98">
                  <c:v>0.41917709074324461</c:v>
                </c:pt>
                <c:pt idx="99">
                  <c:v>0.41917709074324461</c:v>
                </c:pt>
                <c:pt idx="100">
                  <c:v>0.42383254376787177</c:v>
                </c:pt>
                <c:pt idx="101">
                  <c:v>0.42848819902266877</c:v>
                </c:pt>
                <c:pt idx="102">
                  <c:v>0.43314111165839625</c:v>
                </c:pt>
                <c:pt idx="103">
                  <c:v>0.43779495405790342</c:v>
                </c:pt>
                <c:pt idx="104">
                  <c:v>0.44244877860721626</c:v>
                </c:pt>
                <c:pt idx="105">
                  <c:v>0.44710299176966667</c:v>
                </c:pt>
                <c:pt idx="106">
                  <c:v>0.45175704084254881</c:v>
                </c:pt>
                <c:pt idx="107">
                  <c:v>0.45640917147876281</c:v>
                </c:pt>
                <c:pt idx="108">
                  <c:v>0.46105948741943925</c:v>
                </c:pt>
                <c:pt idx="109">
                  <c:v>0.46571095254391881</c:v>
                </c:pt>
                <c:pt idx="110">
                  <c:v>0.46571095254391881</c:v>
                </c:pt>
                <c:pt idx="111">
                  <c:v>0.47036305043640991</c:v>
                </c:pt>
                <c:pt idx="112">
                  <c:v>0.47501369728540704</c:v>
                </c:pt>
                <c:pt idx="113">
                  <c:v>0.47966207909775893</c:v>
                </c:pt>
                <c:pt idx="114">
                  <c:v>0.48431121979495317</c:v>
                </c:pt>
                <c:pt idx="115">
                  <c:v>0.48895678643056489</c:v>
                </c:pt>
                <c:pt idx="116">
                  <c:v>0.49360138767385547</c:v>
                </c:pt>
                <c:pt idx="117">
                  <c:v>0.49824349981560617</c:v>
                </c:pt>
                <c:pt idx="118">
                  <c:v>0.50288036574752848</c:v>
                </c:pt>
                <c:pt idx="119">
                  <c:v>0.50751529847500398</c:v>
                </c:pt>
                <c:pt idx="120">
                  <c:v>0.51214849740713464</c:v>
                </c:pt>
                <c:pt idx="121">
                  <c:v>0.51214849740713464</c:v>
                </c:pt>
                <c:pt idx="122">
                  <c:v>0.51678644616378711</c:v>
                </c:pt>
                <c:pt idx="123">
                  <c:v>0.52140761527193746</c:v>
                </c:pt>
                <c:pt idx="124">
                  <c:v>0.52603375719075485</c:v>
                </c:pt>
                <c:pt idx="125">
                  <c:v>0.53065457041208663</c:v>
                </c:pt>
                <c:pt idx="126">
                  <c:v>0.53525328066484834</c:v>
                </c:pt>
                <c:pt idx="127">
                  <c:v>0.53986137302669757</c:v>
                </c:pt>
                <c:pt idx="128">
                  <c:v>0.54447005528758485</c:v>
                </c:pt>
                <c:pt idx="129">
                  <c:v>0.54907876214779006</c:v>
                </c:pt>
                <c:pt idx="130">
                  <c:v>0.55368748306080606</c:v>
                </c:pt>
                <c:pt idx="131">
                  <c:v>0.55829622025359693</c:v>
                </c:pt>
                <c:pt idx="132">
                  <c:v>0.55829622025359693</c:v>
                </c:pt>
                <c:pt idx="133">
                  <c:v>0.56291449798558113</c:v>
                </c:pt>
                <c:pt idx="134">
                  <c:v>0.56750388618130687</c:v>
                </c:pt>
                <c:pt idx="135">
                  <c:v>0.57210529242350439</c:v>
                </c:pt>
                <c:pt idx="136">
                  <c:v>0.57670617915781264</c:v>
                </c:pt>
                <c:pt idx="137">
                  <c:v>0.58130524559506491</c:v>
                </c:pt>
                <c:pt idx="138">
                  <c:v>0.58589336020551697</c:v>
                </c:pt>
                <c:pt idx="139">
                  <c:v>0.59048071428609927</c:v>
                </c:pt>
                <c:pt idx="140">
                  <c:v>0.59506038920005577</c:v>
                </c:pt>
                <c:pt idx="141">
                  <c:v>0.59963418946408575</c:v>
                </c:pt>
                <c:pt idx="142">
                  <c:v>0.60419805431704732</c:v>
                </c:pt>
                <c:pt idx="143">
                  <c:v>0.60419805431704732</c:v>
                </c:pt>
                <c:pt idx="144">
                  <c:v>0.60877288103676674</c:v>
                </c:pt>
                <c:pt idx="145">
                  <c:v>0.61334895621421481</c:v>
                </c:pt>
                <c:pt idx="146">
                  <c:v>0.61792501294465563</c:v>
                </c:pt>
                <c:pt idx="147">
                  <c:v>0.6225009062119129</c:v>
                </c:pt>
                <c:pt idx="148">
                  <c:v>0.62707654393788925</c:v>
                </c:pt>
                <c:pt idx="149">
                  <c:v>0.63165265724042075</c:v>
                </c:pt>
                <c:pt idx="150">
                  <c:v>0.63622546282380221</c:v>
                </c:pt>
                <c:pt idx="151">
                  <c:v>0.6407039772581411</c:v>
                </c:pt>
                <c:pt idx="152">
                  <c:v>0.64522606844702124</c:v>
                </c:pt>
                <c:pt idx="153">
                  <c:v>0.6497481033775806</c:v>
                </c:pt>
                <c:pt idx="154">
                  <c:v>0.6497481033775806</c:v>
                </c:pt>
                <c:pt idx="155">
                  <c:v>0.65428578280737337</c:v>
                </c:pt>
                <c:pt idx="156">
                  <c:v>0.65882348636997767</c:v>
                </c:pt>
                <c:pt idx="157">
                  <c:v>0.66336020198703183</c:v>
                </c:pt>
                <c:pt idx="158">
                  <c:v>0.66789683695058322</c:v>
                </c:pt>
                <c:pt idx="159">
                  <c:v>0.67243031518676522</c:v>
                </c:pt>
                <c:pt idx="160">
                  <c:v>0.67696461619450921</c:v>
                </c:pt>
                <c:pt idx="161">
                  <c:v>0.6814774723710123</c:v>
                </c:pt>
                <c:pt idx="162">
                  <c:v>0.68599324068337741</c:v>
                </c:pt>
                <c:pt idx="163">
                  <c:v>0.69050847133522453</c:v>
                </c:pt>
                <c:pt idx="164">
                  <c:v>0.69502415288426467</c:v>
                </c:pt>
                <c:pt idx="165">
                  <c:v>0.69502415288426467</c:v>
                </c:pt>
                <c:pt idx="166">
                  <c:v>0.6995459312803759</c:v>
                </c:pt>
                <c:pt idx="167">
                  <c:v>0.70406778365924283</c:v>
                </c:pt>
                <c:pt idx="168">
                  <c:v>0.70858414607888076</c:v>
                </c:pt>
                <c:pt idx="169">
                  <c:v>0.71304386126373664</c:v>
                </c:pt>
                <c:pt idx="170">
                  <c:v>0.71751274273248788</c:v>
                </c:pt>
                <c:pt idx="171">
                  <c:v>0.72198205310490515</c:v>
                </c:pt>
                <c:pt idx="172">
                  <c:v>0.72644841225206735</c:v>
                </c:pt>
                <c:pt idx="173">
                  <c:v>0.73090627868244351</c:v>
                </c:pt>
                <c:pt idx="174">
                  <c:v>0.73536541108611875</c:v>
                </c:pt>
                <c:pt idx="175">
                  <c:v>0.73982544805241857</c:v>
                </c:pt>
                <c:pt idx="176">
                  <c:v>0.73982544805241857</c:v>
                </c:pt>
                <c:pt idx="177">
                  <c:v>0.744297729117117</c:v>
                </c:pt>
                <c:pt idx="178">
                  <c:v>0.7487707251587864</c:v>
                </c:pt>
                <c:pt idx="179">
                  <c:v>0.75324025503617564</c:v>
                </c:pt>
                <c:pt idx="180">
                  <c:v>0.75770897978656937</c:v>
                </c:pt>
                <c:pt idx="181">
                  <c:v>0.76217789598476149</c:v>
                </c:pt>
                <c:pt idx="182">
                  <c:v>0.76664157024407598</c:v>
                </c:pt>
                <c:pt idx="183">
                  <c:v>0.77109688475466354</c:v>
                </c:pt>
                <c:pt idx="184">
                  <c:v>0.77555235315822535</c:v>
                </c:pt>
                <c:pt idx="185">
                  <c:v>0.77998383175539832</c:v>
                </c:pt>
                <c:pt idx="186">
                  <c:v>0.78442143392592822</c:v>
                </c:pt>
                <c:pt idx="187">
                  <c:v>0.78442143392592822</c:v>
                </c:pt>
                <c:pt idx="188">
                  <c:v>0.78884118209467913</c:v>
                </c:pt>
                <c:pt idx="189">
                  <c:v>0.79325437444526126</c:v>
                </c:pt>
                <c:pt idx="190">
                  <c:v>0.79765885596120323</c:v>
                </c:pt>
                <c:pt idx="191">
                  <c:v>0.802067606210627</c:v>
                </c:pt>
                <c:pt idx="192">
                  <c:v>0.80647502594675002</c:v>
                </c:pt>
                <c:pt idx="193">
                  <c:v>0.81086897182578355</c:v>
                </c:pt>
                <c:pt idx="194">
                  <c:v>0.81526790708651575</c:v>
                </c:pt>
                <c:pt idx="195">
                  <c:v>0.81966792918566511</c:v>
                </c:pt>
                <c:pt idx="196">
                  <c:v>0.82406436663922533</c:v>
                </c:pt>
                <c:pt idx="197">
                  <c:v>0.82846016145645185</c:v>
                </c:pt>
                <c:pt idx="198">
                  <c:v>0.82846016145645185</c:v>
                </c:pt>
                <c:pt idx="199">
                  <c:v>0.83286878191345415</c:v>
                </c:pt>
                <c:pt idx="200">
                  <c:v>0.83728228242495772</c:v>
                </c:pt>
                <c:pt idx="201">
                  <c:v>0.84169252032444986</c:v>
                </c:pt>
                <c:pt idx="202">
                  <c:v>0.84609934775058704</c:v>
                </c:pt>
                <c:pt idx="203">
                  <c:v>0.85049415633470449</c:v>
                </c:pt>
                <c:pt idx="204">
                  <c:v>0.85489397378751153</c:v>
                </c:pt>
                <c:pt idx="205">
                  <c:v>0.85928970239748292</c:v>
                </c:pt>
                <c:pt idx="206">
                  <c:v>0.86368605251281105</c:v>
                </c:pt>
                <c:pt idx="207">
                  <c:v>0.86807696872053064</c:v>
                </c:pt>
                <c:pt idx="208">
                  <c:v>0.87247021517799395</c:v>
                </c:pt>
                <c:pt idx="209">
                  <c:v>0.87247021517799395</c:v>
                </c:pt>
                <c:pt idx="210">
                  <c:v>0.87682412050586689</c:v>
                </c:pt>
                <c:pt idx="211">
                  <c:v>0.88118519835014086</c:v>
                </c:pt>
                <c:pt idx="212">
                  <c:v>0.88553132611594121</c:v>
                </c:pt>
                <c:pt idx="213">
                  <c:v>0.88987613360034146</c:v>
                </c:pt>
                <c:pt idx="214">
                  <c:v>0.8942220832440797</c:v>
                </c:pt>
                <c:pt idx="215">
                  <c:v>0.89852181036725154</c:v>
                </c:pt>
                <c:pt idx="216">
                  <c:v>0.9028420260965101</c:v>
                </c:pt>
                <c:pt idx="217">
                  <c:v>0.90714948530116613</c:v>
                </c:pt>
                <c:pt idx="218">
                  <c:v>0.91142319006813333</c:v>
                </c:pt>
                <c:pt idx="219">
                  <c:v>0.9156798146715549</c:v>
                </c:pt>
                <c:pt idx="220">
                  <c:v>0.9156798146715549</c:v>
                </c:pt>
                <c:pt idx="221">
                  <c:v>0.91997767638003236</c:v>
                </c:pt>
                <c:pt idx="222">
                  <c:v>0.92427222781644069</c:v>
                </c:pt>
                <c:pt idx="223">
                  <c:v>0.92856499156311545</c:v>
                </c:pt>
                <c:pt idx="224">
                  <c:v>0.93285518414991342</c:v>
                </c:pt>
                <c:pt idx="225">
                  <c:v>0.93715367509642256</c:v>
                </c:pt>
                <c:pt idx="226">
                  <c:v>0.94143883780670223</c:v>
                </c:pt>
                <c:pt idx="227">
                  <c:v>0.94575545081845247</c:v>
                </c:pt>
                <c:pt idx="228">
                  <c:v>0.95010016096941885</c:v>
                </c:pt>
                <c:pt idx="229">
                  <c:v>0.95446112385338333</c:v>
                </c:pt>
                <c:pt idx="230">
                  <c:v>0.95885165518911741</c:v>
                </c:pt>
                <c:pt idx="231">
                  <c:v>0.95885165518911741</c:v>
                </c:pt>
                <c:pt idx="232">
                  <c:v>0.96321313678172282</c:v>
                </c:pt>
                <c:pt idx="233">
                  <c:v>0.96756903918598047</c:v>
                </c:pt>
                <c:pt idx="234">
                  <c:v>0.97192281626630816</c:v>
                </c:pt>
                <c:pt idx="235">
                  <c:v>0.9762772452649312</c:v>
                </c:pt>
                <c:pt idx="236">
                  <c:v>0.98061461568746611</c:v>
                </c:pt>
                <c:pt idx="237">
                  <c:v>0.98495701908681421</c:v>
                </c:pt>
                <c:pt idx="238">
                  <c:v>0.98928110327221297</c:v>
                </c:pt>
                <c:pt idx="239">
                  <c:v>0.99359993000257507</c:v>
                </c:pt>
                <c:pt idx="240">
                  <c:v>0.99789914822664361</c:v>
                </c:pt>
                <c:pt idx="241">
                  <c:v>1.002197478429119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19-4CA1-97F1-8F96C25092C8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(+X)'!$K$6:$K$8</c:f>
              <c:numCache>
                <c:formatCode>0.000</c:formatCode>
                <c:ptCount val="3"/>
                <c:pt idx="0">
                  <c:v>0</c:v>
                </c:pt>
                <c:pt idx="1">
                  <c:v>0.1528543867215236</c:v>
                </c:pt>
                <c:pt idx="2">
                  <c:v>0.1528543867215236</c:v>
                </c:pt>
              </c:numCache>
              <c:extLst xmlns:c15="http://schemas.microsoft.com/office/drawing/2012/chart"/>
            </c:numRef>
          </c:xVal>
          <c:yVal>
            <c:numRef>
              <c:f>'Kapasite Eğrisi (+X)'!$L$6:$L$8</c:f>
              <c:numCache>
                <c:formatCode>0.000</c:formatCode>
                <c:ptCount val="3"/>
                <c:pt idx="0">
                  <c:v>0</c:v>
                </c:pt>
                <c:pt idx="1">
                  <c:v>1.0281951934312388</c:v>
                </c:pt>
                <c:pt idx="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819-4CA1-97F1-8F96C250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7676506515382997"/>
          <c:y val="0.1304058391006209"/>
          <c:w val="0.38044761874236549"/>
          <c:h val="0.160913042649329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6.8634693954024368E-4</c:v>
                </c:pt>
                <c:pt idx="2">
                  <c:v>1.7158673488506089E-2</c:v>
                </c:pt>
                <c:pt idx="3">
                  <c:v>1.7789626285288164E-2</c:v>
                </c:pt>
                <c:pt idx="4">
                  <c:v>1.8420579082070239E-2</c:v>
                </c:pt>
                <c:pt idx="5">
                  <c:v>1.9051531878852314E-2</c:v>
                </c:pt>
                <c:pt idx="6">
                  <c:v>1.9682484675634389E-2</c:v>
                </c:pt>
                <c:pt idx="7">
                  <c:v>2.031343747241646E-2</c:v>
                </c:pt>
                <c:pt idx="8">
                  <c:v>2.0944390269198535E-2</c:v>
                </c:pt>
                <c:pt idx="9">
                  <c:v>2.157534306598061E-2</c:v>
                </c:pt>
                <c:pt idx="10">
                  <c:v>2.2206295862762689E-2</c:v>
                </c:pt>
                <c:pt idx="11">
                  <c:v>2.283724865954476E-2</c:v>
                </c:pt>
                <c:pt idx="12">
                  <c:v>2.3468201456326835E-2</c:v>
                </c:pt>
                <c:pt idx="13">
                  <c:v>2.409915425310891E-2</c:v>
                </c:pt>
                <c:pt idx="14">
                  <c:v>2.4730107049890985E-2</c:v>
                </c:pt>
                <c:pt idx="15">
                  <c:v>2.5361059846673063E-2</c:v>
                </c:pt>
                <c:pt idx="16">
                  <c:v>2.5992012643455138E-2</c:v>
                </c:pt>
                <c:pt idx="17">
                  <c:v>2.662296544023721E-2</c:v>
                </c:pt>
                <c:pt idx="18">
                  <c:v>2.7253918237019285E-2</c:v>
                </c:pt>
                <c:pt idx="19">
                  <c:v>2.788487103380136E-2</c:v>
                </c:pt>
                <c:pt idx="20">
                  <c:v>2.8515823830583438E-2</c:v>
                </c:pt>
                <c:pt idx="21">
                  <c:v>2.9146776627365506E-2</c:v>
                </c:pt>
                <c:pt idx="22">
                  <c:v>2.9777729424147577E-2</c:v>
                </c:pt>
                <c:pt idx="23">
                  <c:v>3.0408682220929659E-2</c:v>
                </c:pt>
                <c:pt idx="24">
                  <c:v>3.1039635017711738E-2</c:v>
                </c:pt>
                <c:pt idx="25">
                  <c:v>3.1670587814493806E-2</c:v>
                </c:pt>
                <c:pt idx="26">
                  <c:v>3.2301540611275881E-2</c:v>
                </c:pt>
                <c:pt idx="27">
                  <c:v>3.2932493408057956E-2</c:v>
                </c:pt>
                <c:pt idx="28">
                  <c:v>3.3563446204840031E-2</c:v>
                </c:pt>
                <c:pt idx="29">
                  <c:v>3.4194399001622106E-2</c:v>
                </c:pt>
                <c:pt idx="30">
                  <c:v>3.482535179840418E-2</c:v>
                </c:pt>
                <c:pt idx="31">
                  <c:v>3.5456304595186255E-2</c:v>
                </c:pt>
                <c:pt idx="32">
                  <c:v>3.608725739196833E-2</c:v>
                </c:pt>
                <c:pt idx="33">
                  <c:v>3.6718210188750412E-2</c:v>
                </c:pt>
                <c:pt idx="34">
                  <c:v>3.734916298553248E-2</c:v>
                </c:pt>
                <c:pt idx="35">
                  <c:v>3.7980115782314555E-2</c:v>
                </c:pt>
                <c:pt idx="36">
                  <c:v>3.8611068579096623E-2</c:v>
                </c:pt>
                <c:pt idx="37">
                  <c:v>3.9242021375878705E-2</c:v>
                </c:pt>
                <c:pt idx="38">
                  <c:v>3.987297417266078E-2</c:v>
                </c:pt>
                <c:pt idx="39">
                  <c:v>4.0503926969442848E-2</c:v>
                </c:pt>
                <c:pt idx="40">
                  <c:v>4.1134879766224937E-2</c:v>
                </c:pt>
                <c:pt idx="41">
                  <c:v>4.1765832563007005E-2</c:v>
                </c:pt>
                <c:pt idx="42">
                  <c:v>4.2396785359789073E-2</c:v>
                </c:pt>
                <c:pt idx="43">
                  <c:v>4.3027738156571148E-2</c:v>
                </c:pt>
                <c:pt idx="44">
                  <c:v>4.365869095335323E-2</c:v>
                </c:pt>
                <c:pt idx="45">
                  <c:v>4.4289643750135312E-2</c:v>
                </c:pt>
                <c:pt idx="46">
                  <c:v>4.4920596546917373E-2</c:v>
                </c:pt>
                <c:pt idx="47">
                  <c:v>4.5551549343699448E-2</c:v>
                </c:pt>
                <c:pt idx="48">
                  <c:v>4.6182502140481529E-2</c:v>
                </c:pt>
                <c:pt idx="49">
                  <c:v>4.6813454937263611E-2</c:v>
                </c:pt>
                <c:pt idx="50">
                  <c:v>4.7444407734045679E-2</c:v>
                </c:pt>
                <c:pt idx="51">
                  <c:v>4.8075360530827754E-2</c:v>
                </c:pt>
                <c:pt idx="52">
                  <c:v>4.8706313327609829E-2</c:v>
                </c:pt>
                <c:pt idx="53">
                  <c:v>4.9337266124391897E-2</c:v>
                </c:pt>
                <c:pt idx="54">
                  <c:v>4.9968218921173979E-2</c:v>
                </c:pt>
                <c:pt idx="55">
                  <c:v>5.0599171717956054E-2</c:v>
                </c:pt>
                <c:pt idx="56">
                  <c:v>5.1230124514738129E-2</c:v>
                </c:pt>
                <c:pt idx="57">
                  <c:v>5.1861077311520197E-2</c:v>
                </c:pt>
                <c:pt idx="58">
                  <c:v>5.2492030108302286E-2</c:v>
                </c:pt>
                <c:pt idx="59">
                  <c:v>5.3122982905084354E-2</c:v>
                </c:pt>
                <c:pt idx="60">
                  <c:v>5.3753935701866429E-2</c:v>
                </c:pt>
                <c:pt idx="61">
                  <c:v>5.4384888498648497E-2</c:v>
                </c:pt>
                <c:pt idx="62">
                  <c:v>5.5015841295430579E-2</c:v>
                </c:pt>
                <c:pt idx="63">
                  <c:v>5.5646794092212647E-2</c:v>
                </c:pt>
                <c:pt idx="64">
                  <c:v>5.6277746888994715E-2</c:v>
                </c:pt>
                <c:pt idx="65">
                  <c:v>5.6908699685776797E-2</c:v>
                </c:pt>
                <c:pt idx="66">
                  <c:v>5.7539652482558871E-2</c:v>
                </c:pt>
                <c:pt idx="67">
                  <c:v>5.8170605279340946E-2</c:v>
                </c:pt>
                <c:pt idx="68">
                  <c:v>5.8801558076123021E-2</c:v>
                </c:pt>
                <c:pt idx="69">
                  <c:v>5.9432510872905096E-2</c:v>
                </c:pt>
                <c:pt idx="70">
                  <c:v>6.0063463669687164E-2</c:v>
                </c:pt>
                <c:pt idx="71">
                  <c:v>6.0694416466469253E-2</c:v>
                </c:pt>
                <c:pt idx="72">
                  <c:v>6.1325369263251321E-2</c:v>
                </c:pt>
                <c:pt idx="73">
                  <c:v>6.1956322060033403E-2</c:v>
                </c:pt>
                <c:pt idx="74">
                  <c:v>6.2587274856815478E-2</c:v>
                </c:pt>
                <c:pt idx="75">
                  <c:v>6.3218227653597525E-2</c:v>
                </c:pt>
                <c:pt idx="76">
                  <c:v>6.3849180450379614E-2</c:v>
                </c:pt>
                <c:pt idx="77">
                  <c:v>6.4480133247161689E-2</c:v>
                </c:pt>
                <c:pt idx="78">
                  <c:v>6.5111086043943778E-2</c:v>
                </c:pt>
                <c:pt idx="79">
                  <c:v>6.5742038840725839E-2</c:v>
                </c:pt>
                <c:pt idx="80">
                  <c:v>6.6372991637507914E-2</c:v>
                </c:pt>
                <c:pt idx="81">
                  <c:v>6.7003944434289989E-2</c:v>
                </c:pt>
                <c:pt idx="82">
                  <c:v>6.7634897231072064E-2</c:v>
                </c:pt>
                <c:pt idx="83">
                  <c:v>6.8265850027854139E-2</c:v>
                </c:pt>
                <c:pt idx="84">
                  <c:v>6.8896802824636214E-2</c:v>
                </c:pt>
                <c:pt idx="85">
                  <c:v>6.9527755621418288E-2</c:v>
                </c:pt>
                <c:pt idx="86">
                  <c:v>7.015870841820035E-2</c:v>
                </c:pt>
                <c:pt idx="87">
                  <c:v>7.0789661214982438E-2</c:v>
                </c:pt>
                <c:pt idx="88">
                  <c:v>7.1420614011764513E-2</c:v>
                </c:pt>
                <c:pt idx="89">
                  <c:v>7.2051566808546588E-2</c:v>
                </c:pt>
                <c:pt idx="90">
                  <c:v>7.2682519605328649E-2</c:v>
                </c:pt>
                <c:pt idx="91">
                  <c:v>7.3313472402110738E-2</c:v>
                </c:pt>
                <c:pt idx="92">
                  <c:v>7.3944425198892813E-2</c:v>
                </c:pt>
                <c:pt idx="93">
                  <c:v>7.4575377995674888E-2</c:v>
                </c:pt>
                <c:pt idx="94">
                  <c:v>7.5206330792456963E-2</c:v>
                </c:pt>
                <c:pt idx="95">
                  <c:v>7.5837283589239038E-2</c:v>
                </c:pt>
                <c:pt idx="96">
                  <c:v>7.6468236386021113E-2</c:v>
                </c:pt>
                <c:pt idx="97">
                  <c:v>7.7099189182803188E-2</c:v>
                </c:pt>
                <c:pt idx="98">
                  <c:v>7.7730141979585263E-2</c:v>
                </c:pt>
                <c:pt idx="99">
                  <c:v>7.8361094776367338E-2</c:v>
                </c:pt>
                <c:pt idx="100">
                  <c:v>7.8992047573149413E-2</c:v>
                </c:pt>
                <c:pt idx="101">
                  <c:v>7.9623000369931488E-2</c:v>
                </c:pt>
                <c:pt idx="102">
                  <c:v>8.0253953166713562E-2</c:v>
                </c:pt>
                <c:pt idx="103">
                  <c:v>8.0884905963495637E-2</c:v>
                </c:pt>
                <c:pt idx="104">
                  <c:v>8.1515858760277712E-2</c:v>
                </c:pt>
                <c:pt idx="105">
                  <c:v>8.2146811557059773E-2</c:v>
                </c:pt>
                <c:pt idx="106">
                  <c:v>8.2777764353841862E-2</c:v>
                </c:pt>
                <c:pt idx="107">
                  <c:v>8.3408717150623937E-2</c:v>
                </c:pt>
                <c:pt idx="108">
                  <c:v>8.4039669947406012E-2</c:v>
                </c:pt>
                <c:pt idx="109">
                  <c:v>8.4670622744188101E-2</c:v>
                </c:pt>
                <c:pt idx="110">
                  <c:v>8.5301575540970176E-2</c:v>
                </c:pt>
                <c:pt idx="111">
                  <c:v>8.5932528337752251E-2</c:v>
                </c:pt>
                <c:pt idx="112">
                  <c:v>8.6563481134534312E-2</c:v>
                </c:pt>
                <c:pt idx="113">
                  <c:v>8.7194433931316373E-2</c:v>
                </c:pt>
                <c:pt idx="114">
                  <c:v>8.7825386728098462E-2</c:v>
                </c:pt>
                <c:pt idx="115">
                  <c:v>8.8456339524880537E-2</c:v>
                </c:pt>
                <c:pt idx="116">
                  <c:v>8.9087292321662612E-2</c:v>
                </c:pt>
                <c:pt idx="117">
                  <c:v>8.9718245118444673E-2</c:v>
                </c:pt>
                <c:pt idx="118">
                  <c:v>9.0349197915226748E-2</c:v>
                </c:pt>
                <c:pt idx="119">
                  <c:v>9.0980150712008864E-2</c:v>
                </c:pt>
                <c:pt idx="120">
                  <c:v>9.1611103508790898E-2</c:v>
                </c:pt>
                <c:pt idx="121">
                  <c:v>9.2242056305572986E-2</c:v>
                </c:pt>
                <c:pt idx="122">
                  <c:v>9.2873009102355061E-2</c:v>
                </c:pt>
                <c:pt idx="123">
                  <c:v>9.3503961899137122E-2</c:v>
                </c:pt>
                <c:pt idx="124">
                  <c:v>9.4134914695919211E-2</c:v>
                </c:pt>
                <c:pt idx="125">
                  <c:v>9.4765867492701272E-2</c:v>
                </c:pt>
                <c:pt idx="126">
                  <c:v>9.5396820289483361E-2</c:v>
                </c:pt>
                <c:pt idx="127">
                  <c:v>9.6027773086265436E-2</c:v>
                </c:pt>
                <c:pt idx="128">
                  <c:v>9.6658725883047511E-2</c:v>
                </c:pt>
                <c:pt idx="129">
                  <c:v>9.7289678679829586E-2</c:v>
                </c:pt>
                <c:pt idx="130">
                  <c:v>9.7920631476611647E-2</c:v>
                </c:pt>
                <c:pt idx="131">
                  <c:v>9.8551584273393708E-2</c:v>
                </c:pt>
                <c:pt idx="132">
                  <c:v>9.9182537070175811E-2</c:v>
                </c:pt>
                <c:pt idx="133">
                  <c:v>9.98134898669579E-2</c:v>
                </c:pt>
                <c:pt idx="134">
                  <c:v>0.10044444266373996</c:v>
                </c:pt>
                <c:pt idx="135">
                  <c:v>0.10107539546052204</c:v>
                </c:pt>
                <c:pt idx="136">
                  <c:v>0.10170634825730411</c:v>
                </c:pt>
                <c:pt idx="137">
                  <c:v>0.10233730105408619</c:v>
                </c:pt>
                <c:pt idx="138">
                  <c:v>0.10296825385086826</c:v>
                </c:pt>
                <c:pt idx="139">
                  <c:v>0.10359920664765035</c:v>
                </c:pt>
                <c:pt idx="140">
                  <c:v>0.10423015944443241</c:v>
                </c:pt>
                <c:pt idx="141">
                  <c:v>0.10486111224121447</c:v>
                </c:pt>
                <c:pt idx="142">
                  <c:v>0.10549206503799656</c:v>
                </c:pt>
                <c:pt idx="143">
                  <c:v>0.10612301783477864</c:v>
                </c:pt>
                <c:pt idx="144">
                  <c:v>0.10675397063156071</c:v>
                </c:pt>
                <c:pt idx="145">
                  <c:v>0.10738492342834277</c:v>
                </c:pt>
                <c:pt idx="146">
                  <c:v>0.10801587622512485</c:v>
                </c:pt>
                <c:pt idx="147">
                  <c:v>0.10864682902190691</c:v>
                </c:pt>
                <c:pt idx="148">
                  <c:v>0.10927778181868898</c:v>
                </c:pt>
                <c:pt idx="149">
                  <c:v>0.10990873461547108</c:v>
                </c:pt>
                <c:pt idx="150">
                  <c:v>0.11053968741225316</c:v>
                </c:pt>
                <c:pt idx="151">
                  <c:v>0.11117064020903523</c:v>
                </c:pt>
                <c:pt idx="152">
                  <c:v>0.1118015930058173</c:v>
                </c:pt>
                <c:pt idx="153">
                  <c:v>0.11243254580259937</c:v>
                </c:pt>
                <c:pt idx="154">
                  <c:v>0.11306349859938146</c:v>
                </c:pt>
                <c:pt idx="155">
                  <c:v>0.11369445139616353</c:v>
                </c:pt>
                <c:pt idx="156">
                  <c:v>0.11432540419294561</c:v>
                </c:pt>
                <c:pt idx="157">
                  <c:v>0.11495635698972768</c:v>
                </c:pt>
                <c:pt idx="158">
                  <c:v>0.11558730978650975</c:v>
                </c:pt>
                <c:pt idx="159">
                  <c:v>0.11621826258329185</c:v>
                </c:pt>
                <c:pt idx="160">
                  <c:v>0.11684921538007392</c:v>
                </c:pt>
                <c:pt idx="161">
                  <c:v>0.11748016817685597</c:v>
                </c:pt>
                <c:pt idx="162">
                  <c:v>0.11811112097363803</c:v>
                </c:pt>
                <c:pt idx="163">
                  <c:v>0.11874207377042012</c:v>
                </c:pt>
                <c:pt idx="164">
                  <c:v>0.1193730265672022</c:v>
                </c:pt>
                <c:pt idx="165">
                  <c:v>0.12000397936398428</c:v>
                </c:pt>
                <c:pt idx="166">
                  <c:v>0.12063493216076637</c:v>
                </c:pt>
                <c:pt idx="167">
                  <c:v>0.12126588495754842</c:v>
                </c:pt>
                <c:pt idx="168">
                  <c:v>0.12189683775433051</c:v>
                </c:pt>
                <c:pt idx="169">
                  <c:v>0.12252779055111257</c:v>
                </c:pt>
                <c:pt idx="170">
                  <c:v>0.12315874334789466</c:v>
                </c:pt>
                <c:pt idx="171">
                  <c:v>0.12378969614467675</c:v>
                </c:pt>
                <c:pt idx="172">
                  <c:v>0.12442064894145882</c:v>
                </c:pt>
                <c:pt idx="173">
                  <c:v>0.1250516017382409</c:v>
                </c:pt>
                <c:pt idx="174">
                  <c:v>0.12568255453502294</c:v>
                </c:pt>
                <c:pt idx="175">
                  <c:v>0.12631350733180499</c:v>
                </c:pt>
                <c:pt idx="176">
                  <c:v>0.12694446012858707</c:v>
                </c:pt>
                <c:pt idx="177">
                  <c:v>0.12757541292536914</c:v>
                </c:pt>
                <c:pt idx="178">
                  <c:v>0.12820636572215122</c:v>
                </c:pt>
                <c:pt idx="179">
                  <c:v>0.12883731851893326</c:v>
                </c:pt>
                <c:pt idx="180">
                  <c:v>0.12946827131571531</c:v>
                </c:pt>
                <c:pt idx="181">
                  <c:v>0.13009922411249736</c:v>
                </c:pt>
                <c:pt idx="182">
                  <c:v>0.13073017690927943</c:v>
                </c:pt>
                <c:pt idx="183">
                  <c:v>0.13136112970606148</c:v>
                </c:pt>
                <c:pt idx="184">
                  <c:v>0.13199208250284356</c:v>
                </c:pt>
                <c:pt idx="185">
                  <c:v>0.13262303529962563</c:v>
                </c:pt>
                <c:pt idx="186">
                  <c:v>0.13325398809640771</c:v>
                </c:pt>
                <c:pt idx="187">
                  <c:v>0.13388494089318975</c:v>
                </c:pt>
                <c:pt idx="188">
                  <c:v>0.1345158936899718</c:v>
                </c:pt>
                <c:pt idx="189">
                  <c:v>0.13514684648675385</c:v>
                </c:pt>
                <c:pt idx="190">
                  <c:v>0.13577779928353592</c:v>
                </c:pt>
                <c:pt idx="191">
                  <c:v>0.136408752080318</c:v>
                </c:pt>
                <c:pt idx="192">
                  <c:v>0.13703970487710007</c:v>
                </c:pt>
                <c:pt idx="193">
                  <c:v>0.13767065767388212</c:v>
                </c:pt>
                <c:pt idx="194">
                  <c:v>0.13830161047066417</c:v>
                </c:pt>
                <c:pt idx="195">
                  <c:v>0.13893256326744624</c:v>
                </c:pt>
                <c:pt idx="196">
                  <c:v>0.13956351606422832</c:v>
                </c:pt>
                <c:pt idx="197">
                  <c:v>0.14019446886101034</c:v>
                </c:pt>
                <c:pt idx="198">
                  <c:v>0.14082542165779238</c:v>
                </c:pt>
                <c:pt idx="199">
                  <c:v>0.14145637445457446</c:v>
                </c:pt>
                <c:pt idx="200">
                  <c:v>0.14208732725135653</c:v>
                </c:pt>
                <c:pt idx="201">
                  <c:v>0.14271828004813858</c:v>
                </c:pt>
                <c:pt idx="202">
                  <c:v>0.14334923284492065</c:v>
                </c:pt>
                <c:pt idx="203">
                  <c:v>0.14398018564170273</c:v>
                </c:pt>
                <c:pt idx="204">
                  <c:v>0.14461113843848475</c:v>
                </c:pt>
                <c:pt idx="205">
                  <c:v>0.14524209123526685</c:v>
                </c:pt>
                <c:pt idx="206">
                  <c:v>0.14587304403204887</c:v>
                </c:pt>
                <c:pt idx="207">
                  <c:v>0.14650399682883095</c:v>
                </c:pt>
                <c:pt idx="208">
                  <c:v>0.14713494962561299</c:v>
                </c:pt>
                <c:pt idx="209">
                  <c:v>0.14776590242239512</c:v>
                </c:pt>
                <c:pt idx="210">
                  <c:v>0.14839685521917714</c:v>
                </c:pt>
                <c:pt idx="211">
                  <c:v>0.14902780801595922</c:v>
                </c:pt>
                <c:pt idx="212">
                  <c:v>0.14965876081274126</c:v>
                </c:pt>
                <c:pt idx="213">
                  <c:v>0.15028971360952334</c:v>
                </c:pt>
                <c:pt idx="214">
                  <c:v>0.15092066640630536</c:v>
                </c:pt>
                <c:pt idx="215">
                  <c:v>0.15155161920308746</c:v>
                </c:pt>
                <c:pt idx="216">
                  <c:v>0.15218257199986948</c:v>
                </c:pt>
                <c:pt idx="217">
                  <c:v>0.15281352479665156</c:v>
                </c:pt>
                <c:pt idx="218">
                  <c:v>0.15344447759343363</c:v>
                </c:pt>
                <c:pt idx="219">
                  <c:v>0.15407543039021568</c:v>
                </c:pt>
                <c:pt idx="220">
                  <c:v>0.15470638318699775</c:v>
                </c:pt>
                <c:pt idx="221">
                  <c:v>0.1553373359837798</c:v>
                </c:pt>
                <c:pt idx="222">
                  <c:v>0.15596828878056188</c:v>
                </c:pt>
                <c:pt idx="223">
                  <c:v>0.15659924157734395</c:v>
                </c:pt>
                <c:pt idx="224">
                  <c:v>0.15723019437412597</c:v>
                </c:pt>
                <c:pt idx="225">
                  <c:v>0.15786114717090804</c:v>
                </c:pt>
                <c:pt idx="226">
                  <c:v>0.15849209996769012</c:v>
                </c:pt>
                <c:pt idx="227">
                  <c:v>0.15912305276447219</c:v>
                </c:pt>
                <c:pt idx="228">
                  <c:v>0.15975400556125424</c:v>
                </c:pt>
                <c:pt idx="229">
                  <c:v>0.16038495835803632</c:v>
                </c:pt>
                <c:pt idx="230">
                  <c:v>0.16101591115481836</c:v>
                </c:pt>
                <c:pt idx="231">
                  <c:v>0.16164686395160041</c:v>
                </c:pt>
                <c:pt idx="232">
                  <c:v>0.16227781674838246</c:v>
                </c:pt>
                <c:pt idx="233">
                  <c:v>0.16290876954516453</c:v>
                </c:pt>
                <c:pt idx="234">
                  <c:v>0.16353972234194661</c:v>
                </c:pt>
                <c:pt idx="235">
                  <c:v>0.16417067513872866</c:v>
                </c:pt>
                <c:pt idx="236">
                  <c:v>0.16480162793551073</c:v>
                </c:pt>
                <c:pt idx="237">
                  <c:v>0.16543258073229278</c:v>
                </c:pt>
                <c:pt idx="238">
                  <c:v>0.16606353352907482</c:v>
                </c:pt>
                <c:pt idx="239">
                  <c:v>0.1666944863258569</c:v>
                </c:pt>
                <c:pt idx="240">
                  <c:v>0.16732543912263897</c:v>
                </c:pt>
                <c:pt idx="241">
                  <c:v>0.16795639191942105</c:v>
                </c:pt>
                <c:pt idx="242">
                  <c:v>0.16858734471620307</c:v>
                </c:pt>
                <c:pt idx="243">
                  <c:v>0.16921829751298517</c:v>
                </c:pt>
                <c:pt idx="244">
                  <c:v>0.16984925030976722</c:v>
                </c:pt>
                <c:pt idx="245">
                  <c:v>0.17048020310654929</c:v>
                </c:pt>
                <c:pt idx="246">
                  <c:v>0.17111115590333134</c:v>
                </c:pt>
                <c:pt idx="247">
                  <c:v>0.17174210870011339</c:v>
                </c:pt>
                <c:pt idx="248">
                  <c:v>0.17237306149689546</c:v>
                </c:pt>
                <c:pt idx="249">
                  <c:v>0.17300401429367751</c:v>
                </c:pt>
                <c:pt idx="250">
                  <c:v>0.17363496709045959</c:v>
                </c:pt>
                <c:pt idx="251">
                  <c:v>0.17426591988724163</c:v>
                </c:pt>
                <c:pt idx="252">
                  <c:v>0.17489687268402371</c:v>
                </c:pt>
                <c:pt idx="253">
                  <c:v>0.17552782548080575</c:v>
                </c:pt>
                <c:pt idx="254">
                  <c:v>0.1761587782775878</c:v>
                </c:pt>
                <c:pt idx="255">
                  <c:v>0.17678973107436988</c:v>
                </c:pt>
                <c:pt idx="256">
                  <c:v>0.17742068387115195</c:v>
                </c:pt>
                <c:pt idx="257">
                  <c:v>0.178051636667934</c:v>
                </c:pt>
                <c:pt idx="258">
                  <c:v>0.1786825894647161</c:v>
                </c:pt>
                <c:pt idx="259">
                  <c:v>0.17931354226149812</c:v>
                </c:pt>
                <c:pt idx="260">
                  <c:v>0.17994449505828017</c:v>
                </c:pt>
                <c:pt idx="261">
                  <c:v>0.18057544785506224</c:v>
                </c:pt>
                <c:pt idx="262">
                  <c:v>0.18120640065184429</c:v>
                </c:pt>
                <c:pt idx="263">
                  <c:v>0.18183735344862637</c:v>
                </c:pt>
                <c:pt idx="264">
                  <c:v>0.18246830624540841</c:v>
                </c:pt>
                <c:pt idx="265">
                  <c:v>0.18309925904219052</c:v>
                </c:pt>
                <c:pt idx="266">
                  <c:v>0.18373021183897256</c:v>
                </c:pt>
                <c:pt idx="267">
                  <c:v>0.18436116463575458</c:v>
                </c:pt>
                <c:pt idx="268">
                  <c:v>0.18499211743253663</c:v>
                </c:pt>
                <c:pt idx="269">
                  <c:v>0.1856230702293187</c:v>
                </c:pt>
                <c:pt idx="270">
                  <c:v>0.18625402302610075</c:v>
                </c:pt>
                <c:pt idx="271">
                  <c:v>0.18688497582288285</c:v>
                </c:pt>
                <c:pt idx="272">
                  <c:v>0.1875159286196649</c:v>
                </c:pt>
                <c:pt idx="273">
                  <c:v>0.18814688141644698</c:v>
                </c:pt>
                <c:pt idx="274">
                  <c:v>0.18877783421322902</c:v>
                </c:pt>
                <c:pt idx="275">
                  <c:v>0.1894087870100111</c:v>
                </c:pt>
                <c:pt idx="276">
                  <c:v>0.19003973980679317</c:v>
                </c:pt>
                <c:pt idx="277">
                  <c:v>0.19067069260357522</c:v>
                </c:pt>
                <c:pt idx="278">
                  <c:v>0.1913016454003573</c:v>
                </c:pt>
                <c:pt idx="279">
                  <c:v>0.19193259819713934</c:v>
                </c:pt>
                <c:pt idx="280">
                  <c:v>0.19256355099392139</c:v>
                </c:pt>
                <c:pt idx="281">
                  <c:v>0.19319450379070346</c:v>
                </c:pt>
                <c:pt idx="282">
                  <c:v>0.19382545658748551</c:v>
                </c:pt>
                <c:pt idx="283">
                  <c:v>0.19445640938426759</c:v>
                </c:pt>
                <c:pt idx="284">
                  <c:v>0.19508736218104963</c:v>
                </c:pt>
                <c:pt idx="285">
                  <c:v>0.19571831497783168</c:v>
                </c:pt>
                <c:pt idx="286">
                  <c:v>0.19634926777461378</c:v>
                </c:pt>
                <c:pt idx="287">
                  <c:v>0.1969802205713958</c:v>
                </c:pt>
                <c:pt idx="288">
                  <c:v>0.19761117336817791</c:v>
                </c:pt>
                <c:pt idx="289">
                  <c:v>0.19824212616495995</c:v>
                </c:pt>
                <c:pt idx="290">
                  <c:v>0.198873078961742</c:v>
                </c:pt>
                <c:pt idx="291">
                  <c:v>0.19950403175852402</c:v>
                </c:pt>
                <c:pt idx="292">
                  <c:v>0.20013498455530612</c:v>
                </c:pt>
                <c:pt idx="293">
                  <c:v>0.20076593735208823</c:v>
                </c:pt>
                <c:pt idx="294">
                  <c:v>0.20139689014887024</c:v>
                </c:pt>
                <c:pt idx="295">
                  <c:v>0.20202784294565229</c:v>
                </c:pt>
                <c:pt idx="296">
                  <c:v>0.20265879574243439</c:v>
                </c:pt>
                <c:pt idx="297">
                  <c:v>0.20328974853921644</c:v>
                </c:pt>
                <c:pt idx="298">
                  <c:v>0.20392070133599852</c:v>
                </c:pt>
                <c:pt idx="299">
                  <c:v>0.20455165413278056</c:v>
                </c:pt>
                <c:pt idx="300">
                  <c:v>0.20518260692956264</c:v>
                </c:pt>
                <c:pt idx="301">
                  <c:v>0.20581355972634463</c:v>
                </c:pt>
                <c:pt idx="302">
                  <c:v>0.20644451252312673</c:v>
                </c:pt>
                <c:pt idx="303">
                  <c:v>0.20707546531990875</c:v>
                </c:pt>
                <c:pt idx="304">
                  <c:v>0.20770641811669088</c:v>
                </c:pt>
                <c:pt idx="305">
                  <c:v>0.2083373709134729</c:v>
                </c:pt>
                <c:pt idx="306">
                  <c:v>0.20896832371025501</c:v>
                </c:pt>
                <c:pt idx="307">
                  <c:v>0.20959927650703702</c:v>
                </c:pt>
                <c:pt idx="308">
                  <c:v>0.21023022930381907</c:v>
                </c:pt>
                <c:pt idx="309">
                  <c:v>0.21086118210060115</c:v>
                </c:pt>
                <c:pt idx="310">
                  <c:v>0.21149213489738328</c:v>
                </c:pt>
                <c:pt idx="311">
                  <c:v>0.21212308769416527</c:v>
                </c:pt>
                <c:pt idx="312">
                  <c:v>0.21275404049094734</c:v>
                </c:pt>
                <c:pt idx="313">
                  <c:v>0.21338499328772942</c:v>
                </c:pt>
                <c:pt idx="314">
                  <c:v>0.21401594608451144</c:v>
                </c:pt>
                <c:pt idx="315">
                  <c:v>0.21464689888129354</c:v>
                </c:pt>
                <c:pt idx="316">
                  <c:v>0.21527785167807559</c:v>
                </c:pt>
                <c:pt idx="317">
                  <c:v>0.21590880447485764</c:v>
                </c:pt>
                <c:pt idx="318">
                  <c:v>0.21653975727163968</c:v>
                </c:pt>
                <c:pt idx="319">
                  <c:v>0.21717071006842179</c:v>
                </c:pt>
                <c:pt idx="320">
                  <c:v>0.2178016628652038</c:v>
                </c:pt>
                <c:pt idx="321">
                  <c:v>0.21843261566198591</c:v>
                </c:pt>
                <c:pt idx="322">
                  <c:v>0.21906356845876793</c:v>
                </c:pt>
                <c:pt idx="323">
                  <c:v>0.21969452125555</c:v>
                </c:pt>
                <c:pt idx="324">
                  <c:v>0.22032547405233208</c:v>
                </c:pt>
                <c:pt idx="325">
                  <c:v>0.22095642684911418</c:v>
                </c:pt>
                <c:pt idx="326">
                  <c:v>0.22158737964589623</c:v>
                </c:pt>
                <c:pt idx="327">
                  <c:v>0.22221833244267827</c:v>
                </c:pt>
                <c:pt idx="328">
                  <c:v>0.22284928523946032</c:v>
                </c:pt>
                <c:pt idx="329">
                  <c:v>0.2234802380362424</c:v>
                </c:pt>
                <c:pt idx="330">
                  <c:v>0.22411119083302442</c:v>
                </c:pt>
                <c:pt idx="331">
                  <c:v>0.22474214362980646</c:v>
                </c:pt>
                <c:pt idx="332">
                  <c:v>0.22537309642658854</c:v>
                </c:pt>
                <c:pt idx="333">
                  <c:v>0.22600404922337064</c:v>
                </c:pt>
                <c:pt idx="334">
                  <c:v>0.22663500202015269</c:v>
                </c:pt>
                <c:pt idx="335">
                  <c:v>0.22726595481693476</c:v>
                </c:pt>
                <c:pt idx="336">
                  <c:v>0.22789690761371681</c:v>
                </c:pt>
                <c:pt idx="337">
                  <c:v>0.22852786041049886</c:v>
                </c:pt>
                <c:pt idx="338">
                  <c:v>0.22915881320728096</c:v>
                </c:pt>
                <c:pt idx="339">
                  <c:v>0.22978976600406303</c:v>
                </c:pt>
                <c:pt idx="340">
                  <c:v>0.23042071880084503</c:v>
                </c:pt>
                <c:pt idx="341">
                  <c:v>0.23105167159762707</c:v>
                </c:pt>
                <c:pt idx="342">
                  <c:v>0.2316826243944092</c:v>
                </c:pt>
                <c:pt idx="343">
                  <c:v>0.23231357719119122</c:v>
                </c:pt>
                <c:pt idx="344">
                  <c:v>0.2329445299879733</c:v>
                </c:pt>
                <c:pt idx="345">
                  <c:v>0.23357548278475537</c:v>
                </c:pt>
                <c:pt idx="346">
                  <c:v>0.23420643558153742</c:v>
                </c:pt>
                <c:pt idx="347">
                  <c:v>0.23483738837831947</c:v>
                </c:pt>
                <c:pt idx="348">
                  <c:v>0.2354683411751016</c:v>
                </c:pt>
                <c:pt idx="349">
                  <c:v>0.23609929397188356</c:v>
                </c:pt>
                <c:pt idx="350">
                  <c:v>0.23673024676866566</c:v>
                </c:pt>
                <c:pt idx="351">
                  <c:v>0.23736119956544774</c:v>
                </c:pt>
                <c:pt idx="352">
                  <c:v>0.23799215236222976</c:v>
                </c:pt>
                <c:pt idx="353">
                  <c:v>0.23862310515901186</c:v>
                </c:pt>
                <c:pt idx="354">
                  <c:v>0.23925405795579391</c:v>
                </c:pt>
                <c:pt idx="355">
                  <c:v>0.23988501075257596</c:v>
                </c:pt>
                <c:pt idx="356">
                  <c:v>0.24051596354935798</c:v>
                </c:pt>
                <c:pt idx="357">
                  <c:v>0.24114691634614011</c:v>
                </c:pt>
                <c:pt idx="358">
                  <c:v>0.24177786914292215</c:v>
                </c:pt>
                <c:pt idx="359">
                  <c:v>0.24240882193970423</c:v>
                </c:pt>
                <c:pt idx="360">
                  <c:v>0.24303977473648627</c:v>
                </c:pt>
                <c:pt idx="361">
                  <c:v>0.24367072753326829</c:v>
                </c:pt>
                <c:pt idx="362">
                  <c:v>0.2443016803300504</c:v>
                </c:pt>
                <c:pt idx="363">
                  <c:v>0.24493263312683247</c:v>
                </c:pt>
                <c:pt idx="364">
                  <c:v>0.24556358592361449</c:v>
                </c:pt>
                <c:pt idx="365">
                  <c:v>0.24619453872039657</c:v>
                </c:pt>
                <c:pt idx="366">
                  <c:v>0.24682549151717861</c:v>
                </c:pt>
                <c:pt idx="367">
                  <c:v>0.24745644431396072</c:v>
                </c:pt>
                <c:pt idx="368">
                  <c:v>0.24808739711074279</c:v>
                </c:pt>
                <c:pt idx="369">
                  <c:v>0.24871834990752478</c:v>
                </c:pt>
                <c:pt idx="370">
                  <c:v>0.24934930270430691</c:v>
                </c:pt>
                <c:pt idx="371">
                  <c:v>0.2499802555010889</c:v>
                </c:pt>
                <c:pt idx="372">
                  <c:v>0.25061120829787098</c:v>
                </c:pt>
                <c:pt idx="373">
                  <c:v>0.25124216109465303</c:v>
                </c:pt>
                <c:pt idx="374">
                  <c:v>0.25187311389143507</c:v>
                </c:pt>
                <c:pt idx="375">
                  <c:v>0.25250406668821718</c:v>
                </c:pt>
                <c:pt idx="376">
                  <c:v>0.25313501948499922</c:v>
                </c:pt>
                <c:pt idx="377">
                  <c:v>0.25376597228178127</c:v>
                </c:pt>
                <c:pt idx="378">
                  <c:v>0.25439692507856337</c:v>
                </c:pt>
                <c:pt idx="379">
                  <c:v>0.25502787787534542</c:v>
                </c:pt>
                <c:pt idx="380">
                  <c:v>0.25565883067212747</c:v>
                </c:pt>
                <c:pt idx="381">
                  <c:v>0.25628978346890957</c:v>
                </c:pt>
                <c:pt idx="382">
                  <c:v>0.25692073626569162</c:v>
                </c:pt>
                <c:pt idx="383">
                  <c:v>0.25755168906247361</c:v>
                </c:pt>
                <c:pt idx="384">
                  <c:v>0.25818264185925571</c:v>
                </c:pt>
                <c:pt idx="385">
                  <c:v>0.25881359465603776</c:v>
                </c:pt>
                <c:pt idx="386">
                  <c:v>0.25944454745281986</c:v>
                </c:pt>
                <c:pt idx="387">
                  <c:v>0.26007550024960185</c:v>
                </c:pt>
                <c:pt idx="388">
                  <c:v>0.26070645304638396</c:v>
                </c:pt>
                <c:pt idx="389">
                  <c:v>0.26133740584316606</c:v>
                </c:pt>
                <c:pt idx="390">
                  <c:v>0.26196835863994811</c:v>
                </c:pt>
                <c:pt idx="391">
                  <c:v>0.26259931143673015</c:v>
                </c:pt>
                <c:pt idx="392">
                  <c:v>0.26323026423351226</c:v>
                </c:pt>
                <c:pt idx="393">
                  <c:v>0.26386121703029425</c:v>
                </c:pt>
                <c:pt idx="394">
                  <c:v>0.26449216982707635</c:v>
                </c:pt>
                <c:pt idx="395">
                  <c:v>0.2651231226238584</c:v>
                </c:pt>
                <c:pt idx="396">
                  <c:v>0.2657540754206405</c:v>
                </c:pt>
                <c:pt idx="397">
                  <c:v>0.26638502821742255</c:v>
                </c:pt>
                <c:pt idx="398">
                  <c:v>0.26701598101420454</c:v>
                </c:pt>
                <c:pt idx="399">
                  <c:v>0.26764693381098664</c:v>
                </c:pt>
                <c:pt idx="400">
                  <c:v>0.26827788660776875</c:v>
                </c:pt>
                <c:pt idx="401">
                  <c:v>0.26890883940455079</c:v>
                </c:pt>
                <c:pt idx="402">
                  <c:v>0.26953979220133278</c:v>
                </c:pt>
                <c:pt idx="403">
                  <c:v>0.27017074499811489</c:v>
                </c:pt>
                <c:pt idx="404">
                  <c:v>0.27080169779489699</c:v>
                </c:pt>
                <c:pt idx="405">
                  <c:v>0.27143265059167898</c:v>
                </c:pt>
                <c:pt idx="406">
                  <c:v>0.27206360338846114</c:v>
                </c:pt>
                <c:pt idx="407">
                  <c:v>0.27269455618524308</c:v>
                </c:pt>
                <c:pt idx="408">
                  <c:v>0.27332550898202512</c:v>
                </c:pt>
                <c:pt idx="409">
                  <c:v>0.27395646177880723</c:v>
                </c:pt>
                <c:pt idx="410">
                  <c:v>0.27458741457558927</c:v>
                </c:pt>
                <c:pt idx="411">
                  <c:v>0.27521836737237138</c:v>
                </c:pt>
                <c:pt idx="412">
                  <c:v>0.27584932016915348</c:v>
                </c:pt>
                <c:pt idx="413">
                  <c:v>0.27648027296593547</c:v>
                </c:pt>
                <c:pt idx="414">
                  <c:v>0.27711122576271757</c:v>
                </c:pt>
                <c:pt idx="415">
                  <c:v>0.27774217855949962</c:v>
                </c:pt>
                <c:pt idx="416">
                  <c:v>0.27837313135628167</c:v>
                </c:pt>
                <c:pt idx="417">
                  <c:v>0.27900408415306377</c:v>
                </c:pt>
                <c:pt idx="418">
                  <c:v>0.27963503694984582</c:v>
                </c:pt>
                <c:pt idx="419">
                  <c:v>0.28026598974662786</c:v>
                </c:pt>
                <c:pt idx="420">
                  <c:v>0.28089694254340997</c:v>
                </c:pt>
                <c:pt idx="421">
                  <c:v>0.28152789534019196</c:v>
                </c:pt>
                <c:pt idx="422">
                  <c:v>0.28215884813697401</c:v>
                </c:pt>
                <c:pt idx="423">
                  <c:v>0.28278980093375611</c:v>
                </c:pt>
                <c:pt idx="424">
                  <c:v>0.28342075373053816</c:v>
                </c:pt>
                <c:pt idx="425">
                  <c:v>0.2840517065273202</c:v>
                </c:pt>
                <c:pt idx="426">
                  <c:v>0.28468265932410231</c:v>
                </c:pt>
                <c:pt idx="427">
                  <c:v>0.2853136121208843</c:v>
                </c:pt>
                <c:pt idx="428">
                  <c:v>0.28594456491766634</c:v>
                </c:pt>
                <c:pt idx="429">
                  <c:v>0.2865755177144485</c:v>
                </c:pt>
                <c:pt idx="430">
                  <c:v>0.28720647051123049</c:v>
                </c:pt>
                <c:pt idx="431">
                  <c:v>0.2878374233080126</c:v>
                </c:pt>
                <c:pt idx="432">
                  <c:v>0.28846837610479464</c:v>
                </c:pt>
                <c:pt idx="433">
                  <c:v>0.28909932890157669</c:v>
                </c:pt>
                <c:pt idx="434">
                  <c:v>0.28973028169835874</c:v>
                </c:pt>
                <c:pt idx="435">
                  <c:v>0.29036123449514084</c:v>
                </c:pt>
                <c:pt idx="436">
                  <c:v>0.29099218729192294</c:v>
                </c:pt>
                <c:pt idx="437">
                  <c:v>0.29162314008870499</c:v>
                </c:pt>
                <c:pt idx="438">
                  <c:v>0.29225409288548704</c:v>
                </c:pt>
                <c:pt idx="439">
                  <c:v>0.29288504568226909</c:v>
                </c:pt>
                <c:pt idx="440">
                  <c:v>0.29351599847905113</c:v>
                </c:pt>
                <c:pt idx="441">
                  <c:v>0.29414695127583318</c:v>
                </c:pt>
                <c:pt idx="442">
                  <c:v>0.29477790407261528</c:v>
                </c:pt>
                <c:pt idx="443">
                  <c:v>0.29540885686939733</c:v>
                </c:pt>
                <c:pt idx="444">
                  <c:v>0.29603980966617938</c:v>
                </c:pt>
                <c:pt idx="445">
                  <c:v>0.29667076246296148</c:v>
                </c:pt>
                <c:pt idx="446">
                  <c:v>0.29730171525974353</c:v>
                </c:pt>
                <c:pt idx="447">
                  <c:v>0.29793266805652552</c:v>
                </c:pt>
                <c:pt idx="448">
                  <c:v>0.29856362085330762</c:v>
                </c:pt>
                <c:pt idx="449">
                  <c:v>0.29919457365008961</c:v>
                </c:pt>
                <c:pt idx="450">
                  <c:v>0.29982552644687172</c:v>
                </c:pt>
                <c:pt idx="451">
                  <c:v>0.30045647924365382</c:v>
                </c:pt>
                <c:pt idx="452">
                  <c:v>0.30108743204043581</c:v>
                </c:pt>
                <c:pt idx="453">
                  <c:v>0.30171838483721791</c:v>
                </c:pt>
                <c:pt idx="454">
                  <c:v>0.30234933763399996</c:v>
                </c:pt>
                <c:pt idx="455">
                  <c:v>0.30298029043078206</c:v>
                </c:pt>
                <c:pt idx="456">
                  <c:v>0.30361124322756411</c:v>
                </c:pt>
                <c:pt idx="457">
                  <c:v>0.30424219602434621</c:v>
                </c:pt>
                <c:pt idx="458">
                  <c:v>0.30487314882112826</c:v>
                </c:pt>
                <c:pt idx="459">
                  <c:v>0.30550410161791025</c:v>
                </c:pt>
                <c:pt idx="460">
                  <c:v>0.30613505441469235</c:v>
                </c:pt>
                <c:pt idx="461">
                  <c:v>0.3067660072114744</c:v>
                </c:pt>
                <c:pt idx="462">
                  <c:v>0.30739696000825645</c:v>
                </c:pt>
                <c:pt idx="463">
                  <c:v>0.3080279128050385</c:v>
                </c:pt>
                <c:pt idx="464">
                  <c:v>0.3086588656018206</c:v>
                </c:pt>
                <c:pt idx="465">
                  <c:v>0.30928981839860265</c:v>
                </c:pt>
                <c:pt idx="466">
                  <c:v>0.30992077119538475</c:v>
                </c:pt>
                <c:pt idx="467">
                  <c:v>0.31055172399216679</c:v>
                </c:pt>
                <c:pt idx="468">
                  <c:v>0.31118267678894879</c:v>
                </c:pt>
                <c:pt idx="469">
                  <c:v>0.31181362958573094</c:v>
                </c:pt>
                <c:pt idx="470">
                  <c:v>0.31244458238251299</c:v>
                </c:pt>
                <c:pt idx="471">
                  <c:v>0.31307553517929504</c:v>
                </c:pt>
                <c:pt idx="472">
                  <c:v>0.31370648797607709</c:v>
                </c:pt>
                <c:pt idx="473">
                  <c:v>0.31433744077285919</c:v>
                </c:pt>
                <c:pt idx="474">
                  <c:v>0.31496839356964118</c:v>
                </c:pt>
                <c:pt idx="475">
                  <c:v>0.31559934636642328</c:v>
                </c:pt>
                <c:pt idx="476">
                  <c:v>0.31623029916320528</c:v>
                </c:pt>
                <c:pt idx="477">
                  <c:v>0.31686125195998738</c:v>
                </c:pt>
                <c:pt idx="478">
                  <c:v>0.31749220475676942</c:v>
                </c:pt>
                <c:pt idx="479">
                  <c:v>0.31812315755355153</c:v>
                </c:pt>
                <c:pt idx="480">
                  <c:v>0.31875411035033357</c:v>
                </c:pt>
                <c:pt idx="481">
                  <c:v>0.31938506314711562</c:v>
                </c:pt>
                <c:pt idx="482">
                  <c:v>0.32001601594389772</c:v>
                </c:pt>
                <c:pt idx="483">
                  <c:v>0.32064696874067977</c:v>
                </c:pt>
                <c:pt idx="484">
                  <c:v>0.32127792153746182</c:v>
                </c:pt>
                <c:pt idx="485">
                  <c:v>0.32190887433424387</c:v>
                </c:pt>
                <c:pt idx="486">
                  <c:v>0.32253982713102597</c:v>
                </c:pt>
                <c:pt idx="487">
                  <c:v>0.32317077992780802</c:v>
                </c:pt>
                <c:pt idx="488">
                  <c:v>0.32380173272459001</c:v>
                </c:pt>
                <c:pt idx="489">
                  <c:v>0.32443268552137211</c:v>
                </c:pt>
                <c:pt idx="490">
                  <c:v>0.32506363831815421</c:v>
                </c:pt>
                <c:pt idx="491">
                  <c:v>0.3256945911149362</c:v>
                </c:pt>
                <c:pt idx="492">
                  <c:v>0.32632554391171825</c:v>
                </c:pt>
                <c:pt idx="493">
                  <c:v>0.32695649670850035</c:v>
                </c:pt>
                <c:pt idx="494">
                  <c:v>0.3275874495052824</c:v>
                </c:pt>
                <c:pt idx="495">
                  <c:v>0.3282184023020645</c:v>
                </c:pt>
                <c:pt idx="496">
                  <c:v>0.32884935509884655</c:v>
                </c:pt>
                <c:pt idx="497">
                  <c:v>0.3294803078956286</c:v>
                </c:pt>
                <c:pt idx="498">
                  <c:v>0.3301112606924107</c:v>
                </c:pt>
                <c:pt idx="499">
                  <c:v>0.33074221348919269</c:v>
                </c:pt>
                <c:pt idx="500">
                  <c:v>0.3313731662859748</c:v>
                </c:pt>
                <c:pt idx="501">
                  <c:v>0.33200411908275684</c:v>
                </c:pt>
                <c:pt idx="502">
                  <c:v>0.33263507187953884</c:v>
                </c:pt>
                <c:pt idx="503">
                  <c:v>0.33326602467632094</c:v>
                </c:pt>
                <c:pt idx="504">
                  <c:v>0.33389697747310304</c:v>
                </c:pt>
                <c:pt idx="505">
                  <c:v>0.33452793026988514</c:v>
                </c:pt>
                <c:pt idx="506">
                  <c:v>0.33515888306666719</c:v>
                </c:pt>
                <c:pt idx="507">
                  <c:v>0.33578983586344918</c:v>
                </c:pt>
                <c:pt idx="508">
                  <c:v>0.33642078866023128</c:v>
                </c:pt>
                <c:pt idx="509">
                  <c:v>0.33705174145701328</c:v>
                </c:pt>
                <c:pt idx="510">
                  <c:v>0.33768269425379538</c:v>
                </c:pt>
                <c:pt idx="511">
                  <c:v>0.33831364705057743</c:v>
                </c:pt>
                <c:pt idx="512">
                  <c:v>0.33894459984735953</c:v>
                </c:pt>
                <c:pt idx="513">
                  <c:v>0.33957555264414158</c:v>
                </c:pt>
                <c:pt idx="514">
                  <c:v>0.34020650544092357</c:v>
                </c:pt>
                <c:pt idx="515">
                  <c:v>0.34083745823770573</c:v>
                </c:pt>
                <c:pt idx="516">
                  <c:v>0.34146841103448777</c:v>
                </c:pt>
                <c:pt idx="517">
                  <c:v>0.34209936383126982</c:v>
                </c:pt>
                <c:pt idx="518">
                  <c:v>0.34273031662805187</c:v>
                </c:pt>
                <c:pt idx="519">
                  <c:v>0.34336126942483397</c:v>
                </c:pt>
                <c:pt idx="520">
                  <c:v>0.34399222222161596</c:v>
                </c:pt>
                <c:pt idx="521">
                  <c:v>0.34462317501839801</c:v>
                </c:pt>
                <c:pt idx="522">
                  <c:v>0.34525412781518011</c:v>
                </c:pt>
                <c:pt idx="523">
                  <c:v>0.3458850806119621</c:v>
                </c:pt>
                <c:pt idx="524">
                  <c:v>0.34651603340874421</c:v>
                </c:pt>
                <c:pt idx="525">
                  <c:v>0.34714698620552631</c:v>
                </c:pt>
                <c:pt idx="526">
                  <c:v>0.34777793900230836</c:v>
                </c:pt>
                <c:pt idx="527">
                  <c:v>0.3484088917990904</c:v>
                </c:pt>
                <c:pt idx="528">
                  <c:v>0.34903984459587251</c:v>
                </c:pt>
                <c:pt idx="529">
                  <c:v>0.34967079739265455</c:v>
                </c:pt>
                <c:pt idx="530">
                  <c:v>0.3503017501894366</c:v>
                </c:pt>
                <c:pt idx="531">
                  <c:v>0.35093270298621865</c:v>
                </c:pt>
                <c:pt idx="532">
                  <c:v>0.35156365578300069</c:v>
                </c:pt>
                <c:pt idx="533">
                  <c:v>0.3521946085797828</c:v>
                </c:pt>
                <c:pt idx="534">
                  <c:v>0.3528255613765649</c:v>
                </c:pt>
                <c:pt idx="535">
                  <c:v>0.35345651417334689</c:v>
                </c:pt>
                <c:pt idx="536">
                  <c:v>0.35408746697012894</c:v>
                </c:pt>
                <c:pt idx="537">
                  <c:v>0.35471841976691104</c:v>
                </c:pt>
                <c:pt idx="538">
                  <c:v>0.35534937256369309</c:v>
                </c:pt>
                <c:pt idx="539">
                  <c:v>0.35598032536047514</c:v>
                </c:pt>
                <c:pt idx="540">
                  <c:v>0.35661127815725724</c:v>
                </c:pt>
                <c:pt idx="541">
                  <c:v>0.35724223095403929</c:v>
                </c:pt>
                <c:pt idx="542">
                  <c:v>0.35787318375082139</c:v>
                </c:pt>
                <c:pt idx="543">
                  <c:v>0.35850413654760338</c:v>
                </c:pt>
                <c:pt idx="544">
                  <c:v>0.35913508934438548</c:v>
                </c:pt>
                <c:pt idx="545">
                  <c:v>0.35976604214116747</c:v>
                </c:pt>
                <c:pt idx="546">
                  <c:v>0.36039699493794958</c:v>
                </c:pt>
                <c:pt idx="547">
                  <c:v>0.36102794773473168</c:v>
                </c:pt>
                <c:pt idx="548">
                  <c:v>0.36165890053151367</c:v>
                </c:pt>
                <c:pt idx="549">
                  <c:v>0.36228985332829577</c:v>
                </c:pt>
                <c:pt idx="550">
                  <c:v>0.36292080612507777</c:v>
                </c:pt>
                <c:pt idx="551">
                  <c:v>0.36355175892185987</c:v>
                </c:pt>
                <c:pt idx="552">
                  <c:v>0.36418271171864197</c:v>
                </c:pt>
                <c:pt idx="553">
                  <c:v>0.36481366451542402</c:v>
                </c:pt>
                <c:pt idx="554">
                  <c:v>0.36544461731220607</c:v>
                </c:pt>
                <c:pt idx="555">
                  <c:v>0.36607557010898811</c:v>
                </c:pt>
                <c:pt idx="556">
                  <c:v>0.36670652290577027</c:v>
                </c:pt>
                <c:pt idx="557">
                  <c:v>0.36733747570255226</c:v>
                </c:pt>
                <c:pt idx="558">
                  <c:v>0.36796842849933431</c:v>
                </c:pt>
                <c:pt idx="559">
                  <c:v>0.36859938129611636</c:v>
                </c:pt>
                <c:pt idx="560">
                  <c:v>0.3692303340928984</c:v>
                </c:pt>
                <c:pt idx="561">
                  <c:v>0.36986128688968056</c:v>
                </c:pt>
                <c:pt idx="562">
                  <c:v>0.37049223968646255</c:v>
                </c:pt>
                <c:pt idx="563">
                  <c:v>0.3711231924832446</c:v>
                </c:pt>
                <c:pt idx="564">
                  <c:v>0.3717541452800267</c:v>
                </c:pt>
                <c:pt idx="565">
                  <c:v>0.3723850980768087</c:v>
                </c:pt>
                <c:pt idx="566">
                  <c:v>0.3730160508735908</c:v>
                </c:pt>
                <c:pt idx="567">
                  <c:v>0.3736470036703729</c:v>
                </c:pt>
                <c:pt idx="568">
                  <c:v>0.37427795646715489</c:v>
                </c:pt>
                <c:pt idx="569">
                  <c:v>0.37490890926393694</c:v>
                </c:pt>
                <c:pt idx="570">
                  <c:v>0.37553986206071904</c:v>
                </c:pt>
                <c:pt idx="571">
                  <c:v>0.37617081485750115</c:v>
                </c:pt>
                <c:pt idx="572">
                  <c:v>0.37680176765428319</c:v>
                </c:pt>
                <c:pt idx="573">
                  <c:v>0.37743272045106518</c:v>
                </c:pt>
                <c:pt idx="574">
                  <c:v>0.37806367324784734</c:v>
                </c:pt>
                <c:pt idx="575">
                  <c:v>0.37857167806924458</c:v>
                </c:pt>
                <c:pt idx="576">
                  <c:v>0.37857167806924458</c:v>
                </c:pt>
                <c:pt idx="577">
                  <c:v>0.37857167806924463</c:v>
                </c:pt>
                <c:pt idx="578">
                  <c:v>0.37857167806924458</c:v>
                </c:pt>
                <c:pt idx="579">
                  <c:v>0.37857167806924463</c:v>
                </c:pt>
                <c:pt idx="580">
                  <c:v>0.37857167806924458</c:v>
                </c:pt>
                <c:pt idx="581">
                  <c:v>0.37857167806924458</c:v>
                </c:pt>
                <c:pt idx="582">
                  <c:v>0.37857167806924458</c:v>
                </c:pt>
                <c:pt idx="583">
                  <c:v>0.37857167806924452</c:v>
                </c:pt>
                <c:pt idx="584">
                  <c:v>0.37857167806924458</c:v>
                </c:pt>
                <c:pt idx="585">
                  <c:v>0.37857167806924458</c:v>
                </c:pt>
                <c:pt idx="586">
                  <c:v>0.37857167806924458</c:v>
                </c:pt>
                <c:pt idx="587">
                  <c:v>0.37857167806924458</c:v>
                </c:pt>
                <c:pt idx="588">
                  <c:v>0.37857167806924452</c:v>
                </c:pt>
                <c:pt idx="589">
                  <c:v>0.37857167806924458</c:v>
                </c:pt>
                <c:pt idx="590">
                  <c:v>0.37857167806924458</c:v>
                </c:pt>
                <c:pt idx="591">
                  <c:v>0.37857167806924463</c:v>
                </c:pt>
                <c:pt idx="592">
                  <c:v>0.37857167806924452</c:v>
                </c:pt>
                <c:pt idx="593">
                  <c:v>0.37857167806924458</c:v>
                </c:pt>
                <c:pt idx="594">
                  <c:v>0.37857167806924458</c:v>
                </c:pt>
                <c:pt idx="595">
                  <c:v>0.37857167806924452</c:v>
                </c:pt>
                <c:pt idx="596">
                  <c:v>0.37857167806924463</c:v>
                </c:pt>
                <c:pt idx="597">
                  <c:v>0.37857167806924458</c:v>
                </c:pt>
                <c:pt idx="598">
                  <c:v>0.37857167806924458</c:v>
                </c:pt>
                <c:pt idx="599">
                  <c:v>0.37857167806924452</c:v>
                </c:pt>
                <c:pt idx="600">
                  <c:v>0.37857167806924458</c:v>
                </c:pt>
                <c:pt idx="601">
                  <c:v>0.37857167806924463</c:v>
                </c:pt>
                <c:pt idx="602">
                  <c:v>0.37857167806924458</c:v>
                </c:pt>
                <c:pt idx="603">
                  <c:v>0.37857167806924458</c:v>
                </c:pt>
                <c:pt idx="604">
                  <c:v>0.37857167806924452</c:v>
                </c:pt>
                <c:pt idx="605">
                  <c:v>0.37857167806924458</c:v>
                </c:pt>
                <c:pt idx="606">
                  <c:v>0.37857167806924458</c:v>
                </c:pt>
                <c:pt idx="607">
                  <c:v>0.37857167806924458</c:v>
                </c:pt>
                <c:pt idx="608">
                  <c:v>0.37857167806924452</c:v>
                </c:pt>
                <c:pt idx="609">
                  <c:v>0.37857167806924458</c:v>
                </c:pt>
                <c:pt idx="610">
                  <c:v>0.37857167806924452</c:v>
                </c:pt>
                <c:pt idx="611">
                  <c:v>0.37857167806924463</c:v>
                </c:pt>
                <c:pt idx="612">
                  <c:v>0.37857167806924452</c:v>
                </c:pt>
                <c:pt idx="613">
                  <c:v>0.37857167806924452</c:v>
                </c:pt>
                <c:pt idx="614">
                  <c:v>0.37857167806924452</c:v>
                </c:pt>
                <c:pt idx="615">
                  <c:v>0.37857167806924458</c:v>
                </c:pt>
                <c:pt idx="616">
                  <c:v>0.37857167806924452</c:v>
                </c:pt>
                <c:pt idx="617">
                  <c:v>0.37857167806924458</c:v>
                </c:pt>
                <c:pt idx="618">
                  <c:v>0.37857167806924458</c:v>
                </c:pt>
                <c:pt idx="619">
                  <c:v>0.37857167806924452</c:v>
                </c:pt>
                <c:pt idx="620">
                  <c:v>0.37857167806924458</c:v>
                </c:pt>
                <c:pt idx="621">
                  <c:v>0.37857167806924458</c:v>
                </c:pt>
                <c:pt idx="622">
                  <c:v>0.37857167806924458</c:v>
                </c:pt>
                <c:pt idx="623">
                  <c:v>0.37857167806924452</c:v>
                </c:pt>
                <c:pt idx="624">
                  <c:v>0.37857167806924458</c:v>
                </c:pt>
                <c:pt idx="625">
                  <c:v>0.37857167806924458</c:v>
                </c:pt>
                <c:pt idx="626">
                  <c:v>0.37857167806924452</c:v>
                </c:pt>
                <c:pt idx="627">
                  <c:v>0.37857167806924463</c:v>
                </c:pt>
                <c:pt idx="628">
                  <c:v>0.37857167806924458</c:v>
                </c:pt>
                <c:pt idx="629">
                  <c:v>0.37857167806924458</c:v>
                </c:pt>
                <c:pt idx="630">
                  <c:v>0.37857167806924458</c:v>
                </c:pt>
                <c:pt idx="631">
                  <c:v>0.37857167806924458</c:v>
                </c:pt>
                <c:pt idx="632">
                  <c:v>0.37857167806924463</c:v>
                </c:pt>
                <c:pt idx="633">
                  <c:v>0.37857167806924458</c:v>
                </c:pt>
                <c:pt idx="634">
                  <c:v>0.37857167806924452</c:v>
                </c:pt>
                <c:pt idx="635">
                  <c:v>0.37857167806924458</c:v>
                </c:pt>
                <c:pt idx="636">
                  <c:v>0.37857167806924458</c:v>
                </c:pt>
                <c:pt idx="637">
                  <c:v>0.37857167806924452</c:v>
                </c:pt>
                <c:pt idx="638">
                  <c:v>0.37857167806924458</c:v>
                </c:pt>
                <c:pt idx="639">
                  <c:v>0.37857167806924463</c:v>
                </c:pt>
                <c:pt idx="640">
                  <c:v>0.37857167806924452</c:v>
                </c:pt>
                <c:pt idx="641">
                  <c:v>0.37857167806924458</c:v>
                </c:pt>
                <c:pt idx="642">
                  <c:v>0.37857167806924458</c:v>
                </c:pt>
                <c:pt idx="643">
                  <c:v>0.37857167806924463</c:v>
                </c:pt>
                <c:pt idx="644">
                  <c:v>0.37857167806924463</c:v>
                </c:pt>
                <c:pt idx="645">
                  <c:v>0.37857167806924458</c:v>
                </c:pt>
                <c:pt idx="646">
                  <c:v>0.37857167806924458</c:v>
                </c:pt>
                <c:pt idx="647">
                  <c:v>0.37857167806924458</c:v>
                </c:pt>
                <c:pt idx="648">
                  <c:v>0.37857167806924458</c:v>
                </c:pt>
                <c:pt idx="649">
                  <c:v>0.37857167806924458</c:v>
                </c:pt>
                <c:pt idx="650">
                  <c:v>0.37857167806924452</c:v>
                </c:pt>
                <c:pt idx="651">
                  <c:v>0.37857167806924452</c:v>
                </c:pt>
                <c:pt idx="652">
                  <c:v>0.37857167806924458</c:v>
                </c:pt>
                <c:pt idx="653">
                  <c:v>0.37857167806924458</c:v>
                </c:pt>
                <c:pt idx="654">
                  <c:v>0.37857167806924463</c:v>
                </c:pt>
                <c:pt idx="655">
                  <c:v>0.37857167806924452</c:v>
                </c:pt>
                <c:pt idx="656">
                  <c:v>0.37857167806924452</c:v>
                </c:pt>
                <c:pt idx="657">
                  <c:v>0.37857167806924458</c:v>
                </c:pt>
                <c:pt idx="658">
                  <c:v>0.37857167806924458</c:v>
                </c:pt>
                <c:pt idx="659">
                  <c:v>0.37857167806924452</c:v>
                </c:pt>
                <c:pt idx="660">
                  <c:v>0.37857167806924458</c:v>
                </c:pt>
                <c:pt idx="661">
                  <c:v>0.37857167806924463</c:v>
                </c:pt>
                <c:pt idx="662">
                  <c:v>0.37857167806924458</c:v>
                </c:pt>
                <c:pt idx="663">
                  <c:v>0.37857167806924458</c:v>
                </c:pt>
                <c:pt idx="664">
                  <c:v>0.37857167806924463</c:v>
                </c:pt>
                <c:pt idx="665">
                  <c:v>0.37857167806924458</c:v>
                </c:pt>
                <c:pt idx="666">
                  <c:v>0.37857167806924452</c:v>
                </c:pt>
                <c:pt idx="667">
                  <c:v>0.37857167806924463</c:v>
                </c:pt>
                <c:pt idx="668">
                  <c:v>0.37857167806924452</c:v>
                </c:pt>
                <c:pt idx="669">
                  <c:v>0.37857167806924458</c:v>
                </c:pt>
                <c:pt idx="670">
                  <c:v>0.37857167806924458</c:v>
                </c:pt>
                <c:pt idx="671">
                  <c:v>0.37857167806924458</c:v>
                </c:pt>
                <c:pt idx="672">
                  <c:v>0.37857167806924458</c:v>
                </c:pt>
                <c:pt idx="673">
                  <c:v>0.37857167806924458</c:v>
                </c:pt>
                <c:pt idx="674">
                  <c:v>0.37857167806924463</c:v>
                </c:pt>
                <c:pt idx="675">
                  <c:v>0.37857167806924458</c:v>
                </c:pt>
                <c:pt idx="676">
                  <c:v>0.37857167806924452</c:v>
                </c:pt>
                <c:pt idx="677">
                  <c:v>0.37857167806924458</c:v>
                </c:pt>
                <c:pt idx="678">
                  <c:v>0.37857167806924458</c:v>
                </c:pt>
                <c:pt idx="679">
                  <c:v>0.37857167806924463</c:v>
                </c:pt>
                <c:pt idx="680">
                  <c:v>0.37857167806924458</c:v>
                </c:pt>
                <c:pt idx="681">
                  <c:v>0.37857167806924458</c:v>
                </c:pt>
                <c:pt idx="682">
                  <c:v>0.37857167806924458</c:v>
                </c:pt>
                <c:pt idx="683">
                  <c:v>0.37857167806924458</c:v>
                </c:pt>
                <c:pt idx="684">
                  <c:v>0.37857167806924458</c:v>
                </c:pt>
                <c:pt idx="685">
                  <c:v>0.37857167806924458</c:v>
                </c:pt>
                <c:pt idx="686">
                  <c:v>0.37857167806924458</c:v>
                </c:pt>
                <c:pt idx="687">
                  <c:v>0.37857167806924458</c:v>
                </c:pt>
                <c:pt idx="688">
                  <c:v>0.37857167806924458</c:v>
                </c:pt>
                <c:pt idx="689">
                  <c:v>0.37857167806924458</c:v>
                </c:pt>
                <c:pt idx="690">
                  <c:v>0.37857167806924458</c:v>
                </c:pt>
                <c:pt idx="691">
                  <c:v>0.37857167806924458</c:v>
                </c:pt>
                <c:pt idx="692">
                  <c:v>0.37857167806924463</c:v>
                </c:pt>
                <c:pt idx="693">
                  <c:v>0.37857167806924452</c:v>
                </c:pt>
                <c:pt idx="694">
                  <c:v>0.37857167806924452</c:v>
                </c:pt>
                <c:pt idx="695">
                  <c:v>0.37857167806924458</c:v>
                </c:pt>
                <c:pt idx="696">
                  <c:v>0.37857167806924458</c:v>
                </c:pt>
                <c:pt idx="697">
                  <c:v>0.37857167806924452</c:v>
                </c:pt>
                <c:pt idx="698">
                  <c:v>0.37857167806924452</c:v>
                </c:pt>
                <c:pt idx="699">
                  <c:v>0.37857167806924452</c:v>
                </c:pt>
                <c:pt idx="700">
                  <c:v>0.37857167806924458</c:v>
                </c:pt>
                <c:pt idx="701">
                  <c:v>0.37857167806924452</c:v>
                </c:pt>
                <c:pt idx="702">
                  <c:v>0.37857167806924458</c:v>
                </c:pt>
                <c:pt idx="703">
                  <c:v>0.37857167806924458</c:v>
                </c:pt>
                <c:pt idx="704">
                  <c:v>0.37857167806924452</c:v>
                </c:pt>
                <c:pt idx="705">
                  <c:v>0.37857167806924452</c:v>
                </c:pt>
                <c:pt idx="706">
                  <c:v>0.37857167806924452</c:v>
                </c:pt>
                <c:pt idx="707">
                  <c:v>0.37857167806924458</c:v>
                </c:pt>
                <c:pt idx="708">
                  <c:v>0.37857167806924458</c:v>
                </c:pt>
                <c:pt idx="709">
                  <c:v>0.37857167806924452</c:v>
                </c:pt>
                <c:pt idx="710">
                  <c:v>0.37857167806924458</c:v>
                </c:pt>
                <c:pt idx="711">
                  <c:v>0.37857167806924452</c:v>
                </c:pt>
                <c:pt idx="712">
                  <c:v>0.37857167806924452</c:v>
                </c:pt>
                <c:pt idx="713">
                  <c:v>0.37857167806924458</c:v>
                </c:pt>
                <c:pt idx="714">
                  <c:v>0.37857167806924458</c:v>
                </c:pt>
                <c:pt idx="715">
                  <c:v>0.37857167806924458</c:v>
                </c:pt>
                <c:pt idx="716">
                  <c:v>0.37857167806924458</c:v>
                </c:pt>
                <c:pt idx="717">
                  <c:v>0.37857167806924458</c:v>
                </c:pt>
                <c:pt idx="718">
                  <c:v>0.37857167806924458</c:v>
                </c:pt>
                <c:pt idx="719">
                  <c:v>0.37857167806924452</c:v>
                </c:pt>
                <c:pt idx="720">
                  <c:v>0.37857167806924463</c:v>
                </c:pt>
                <c:pt idx="721">
                  <c:v>0.37857167806924458</c:v>
                </c:pt>
                <c:pt idx="722">
                  <c:v>0.37857167806924463</c:v>
                </c:pt>
                <c:pt idx="723">
                  <c:v>0.37857167806924458</c:v>
                </c:pt>
                <c:pt idx="724">
                  <c:v>0.37857167806924458</c:v>
                </c:pt>
                <c:pt idx="725">
                  <c:v>0.37857167806924458</c:v>
                </c:pt>
                <c:pt idx="726">
                  <c:v>0.37857167806924458</c:v>
                </c:pt>
                <c:pt idx="727">
                  <c:v>0.37857167806924452</c:v>
                </c:pt>
                <c:pt idx="728">
                  <c:v>0.37857167806924458</c:v>
                </c:pt>
                <c:pt idx="729">
                  <c:v>0.37857167806924463</c:v>
                </c:pt>
                <c:pt idx="730">
                  <c:v>0.37857167806924458</c:v>
                </c:pt>
                <c:pt idx="731">
                  <c:v>0.37857167806924458</c:v>
                </c:pt>
                <c:pt idx="732">
                  <c:v>0.37857167806924463</c:v>
                </c:pt>
                <c:pt idx="733">
                  <c:v>0.37857167806924452</c:v>
                </c:pt>
                <c:pt idx="734">
                  <c:v>0.37857167806924452</c:v>
                </c:pt>
                <c:pt idx="735">
                  <c:v>0.37857167806924458</c:v>
                </c:pt>
                <c:pt idx="736">
                  <c:v>0.37857167806924458</c:v>
                </c:pt>
                <c:pt idx="737">
                  <c:v>0.37857167806924458</c:v>
                </c:pt>
                <c:pt idx="738">
                  <c:v>0.37857167806924447</c:v>
                </c:pt>
                <c:pt idx="739">
                  <c:v>0.37857167806924452</c:v>
                </c:pt>
                <c:pt idx="740">
                  <c:v>0.37857167806924458</c:v>
                </c:pt>
                <c:pt idx="741">
                  <c:v>0.37857167806924458</c:v>
                </c:pt>
                <c:pt idx="742">
                  <c:v>0.37857167806924458</c:v>
                </c:pt>
                <c:pt idx="743">
                  <c:v>0.37857167806924452</c:v>
                </c:pt>
                <c:pt idx="744">
                  <c:v>0.37857167806924458</c:v>
                </c:pt>
                <c:pt idx="745">
                  <c:v>0.37857167806924458</c:v>
                </c:pt>
                <c:pt idx="746">
                  <c:v>0.37857167806924458</c:v>
                </c:pt>
                <c:pt idx="747">
                  <c:v>0.37857167806924458</c:v>
                </c:pt>
                <c:pt idx="748">
                  <c:v>0.37857167806924458</c:v>
                </c:pt>
                <c:pt idx="749">
                  <c:v>0.37857167806924458</c:v>
                </c:pt>
                <c:pt idx="750">
                  <c:v>0.37857167806924458</c:v>
                </c:pt>
                <c:pt idx="751">
                  <c:v>0.37857167806924458</c:v>
                </c:pt>
                <c:pt idx="752">
                  <c:v>0.37857167806924458</c:v>
                </c:pt>
                <c:pt idx="753">
                  <c:v>0.37857167806924458</c:v>
                </c:pt>
                <c:pt idx="754">
                  <c:v>0.37857167806924458</c:v>
                </c:pt>
                <c:pt idx="755">
                  <c:v>0.37857167806924458</c:v>
                </c:pt>
                <c:pt idx="756">
                  <c:v>0.37857167806924458</c:v>
                </c:pt>
                <c:pt idx="757">
                  <c:v>0.37857167806924458</c:v>
                </c:pt>
                <c:pt idx="758">
                  <c:v>0.37857167806924458</c:v>
                </c:pt>
                <c:pt idx="759">
                  <c:v>0.37857167806924463</c:v>
                </c:pt>
                <c:pt idx="760">
                  <c:v>0.37857167806924458</c:v>
                </c:pt>
                <c:pt idx="761">
                  <c:v>0.37857167806924458</c:v>
                </c:pt>
                <c:pt idx="762">
                  <c:v>0.37857167806924452</c:v>
                </c:pt>
                <c:pt idx="763">
                  <c:v>0.37857167806924458</c:v>
                </c:pt>
                <c:pt idx="764">
                  <c:v>0.37857167806924458</c:v>
                </c:pt>
                <c:pt idx="765">
                  <c:v>0.37857167806924452</c:v>
                </c:pt>
                <c:pt idx="766">
                  <c:v>0.37857167806924458</c:v>
                </c:pt>
                <c:pt idx="767">
                  <c:v>0.37857167806924458</c:v>
                </c:pt>
                <c:pt idx="768">
                  <c:v>0.37857167806924458</c:v>
                </c:pt>
                <c:pt idx="769">
                  <c:v>0.37857167806924458</c:v>
                </c:pt>
                <c:pt idx="770">
                  <c:v>0.37857167806924458</c:v>
                </c:pt>
                <c:pt idx="771">
                  <c:v>0.37857167806924458</c:v>
                </c:pt>
                <c:pt idx="772">
                  <c:v>0.37857167806924458</c:v>
                </c:pt>
                <c:pt idx="773">
                  <c:v>0.37857167806924458</c:v>
                </c:pt>
                <c:pt idx="774">
                  <c:v>0.37857167806924458</c:v>
                </c:pt>
                <c:pt idx="775">
                  <c:v>0.37857167806924463</c:v>
                </c:pt>
                <c:pt idx="776">
                  <c:v>0.37857167806924463</c:v>
                </c:pt>
                <c:pt idx="777">
                  <c:v>0.37857167806924458</c:v>
                </c:pt>
                <c:pt idx="778">
                  <c:v>0.37857167806924458</c:v>
                </c:pt>
                <c:pt idx="779">
                  <c:v>0.37857167806924458</c:v>
                </c:pt>
                <c:pt idx="780">
                  <c:v>0.37857167806924458</c:v>
                </c:pt>
                <c:pt idx="781">
                  <c:v>0.37857167806924458</c:v>
                </c:pt>
                <c:pt idx="782">
                  <c:v>0.37857167806924463</c:v>
                </c:pt>
                <c:pt idx="783">
                  <c:v>0.37857167806924458</c:v>
                </c:pt>
                <c:pt idx="784">
                  <c:v>0.37857167806924458</c:v>
                </c:pt>
                <c:pt idx="785">
                  <c:v>0.37857167806924458</c:v>
                </c:pt>
                <c:pt idx="786">
                  <c:v>0.37857167806924463</c:v>
                </c:pt>
                <c:pt idx="787">
                  <c:v>0.37857167806924458</c:v>
                </c:pt>
                <c:pt idx="788">
                  <c:v>0.37857167806924458</c:v>
                </c:pt>
                <c:pt idx="789">
                  <c:v>0.37857167806924458</c:v>
                </c:pt>
                <c:pt idx="790">
                  <c:v>0.37857167806924463</c:v>
                </c:pt>
                <c:pt idx="791">
                  <c:v>0.37857167806924458</c:v>
                </c:pt>
                <c:pt idx="792">
                  <c:v>0.37857167806924458</c:v>
                </c:pt>
                <c:pt idx="793">
                  <c:v>0.37857167806924458</c:v>
                </c:pt>
                <c:pt idx="794">
                  <c:v>0.37857167806924458</c:v>
                </c:pt>
                <c:pt idx="795">
                  <c:v>0.37857167806924463</c:v>
                </c:pt>
                <c:pt idx="796">
                  <c:v>0.37857167806924463</c:v>
                </c:pt>
                <c:pt idx="797">
                  <c:v>0.37857167806924458</c:v>
                </c:pt>
                <c:pt idx="798">
                  <c:v>0.37857167806924458</c:v>
                </c:pt>
                <c:pt idx="799">
                  <c:v>0.37857167806924458</c:v>
                </c:pt>
                <c:pt idx="800">
                  <c:v>0.37857167806924458</c:v>
                </c:pt>
                <c:pt idx="801">
                  <c:v>0.37857167806924458</c:v>
                </c:pt>
                <c:pt idx="802">
                  <c:v>0.37857167806924458</c:v>
                </c:pt>
                <c:pt idx="803">
                  <c:v>0.37857167806924458</c:v>
                </c:pt>
                <c:pt idx="804">
                  <c:v>0.37857167806924458</c:v>
                </c:pt>
                <c:pt idx="805">
                  <c:v>0.37857167806924458</c:v>
                </c:pt>
                <c:pt idx="806">
                  <c:v>0.37857167806924458</c:v>
                </c:pt>
                <c:pt idx="807">
                  <c:v>0.37857167806924458</c:v>
                </c:pt>
                <c:pt idx="808">
                  <c:v>0.37857167806924458</c:v>
                </c:pt>
                <c:pt idx="809">
                  <c:v>0.37857167806924458</c:v>
                </c:pt>
                <c:pt idx="810">
                  <c:v>0.37857167806924458</c:v>
                </c:pt>
                <c:pt idx="811">
                  <c:v>0.37857167806924458</c:v>
                </c:pt>
                <c:pt idx="812">
                  <c:v>0.37857167806924458</c:v>
                </c:pt>
                <c:pt idx="813">
                  <c:v>0.37857167806924458</c:v>
                </c:pt>
                <c:pt idx="814">
                  <c:v>0.37857167806924458</c:v>
                </c:pt>
                <c:pt idx="815">
                  <c:v>0.37857167806924458</c:v>
                </c:pt>
                <c:pt idx="816">
                  <c:v>0.37857167806924452</c:v>
                </c:pt>
                <c:pt idx="817">
                  <c:v>0.37857167806924458</c:v>
                </c:pt>
                <c:pt idx="818">
                  <c:v>0.37857167806924458</c:v>
                </c:pt>
                <c:pt idx="819">
                  <c:v>0.37857167806924458</c:v>
                </c:pt>
                <c:pt idx="820">
                  <c:v>0.37857167806924452</c:v>
                </c:pt>
                <c:pt idx="821">
                  <c:v>0.37857167806924458</c:v>
                </c:pt>
                <c:pt idx="822">
                  <c:v>0.37857167806924463</c:v>
                </c:pt>
                <c:pt idx="823">
                  <c:v>0.37857167806924458</c:v>
                </c:pt>
                <c:pt idx="824">
                  <c:v>0.37857167806924452</c:v>
                </c:pt>
                <c:pt idx="825">
                  <c:v>0.37857167806924452</c:v>
                </c:pt>
                <c:pt idx="826">
                  <c:v>0.37857167806924452</c:v>
                </c:pt>
                <c:pt idx="827">
                  <c:v>0.37857167806924452</c:v>
                </c:pt>
                <c:pt idx="828">
                  <c:v>0.37857167806924458</c:v>
                </c:pt>
                <c:pt idx="829">
                  <c:v>0.37857167806924458</c:v>
                </c:pt>
                <c:pt idx="830">
                  <c:v>0.37857167806924458</c:v>
                </c:pt>
                <c:pt idx="831">
                  <c:v>0.37857167806924458</c:v>
                </c:pt>
                <c:pt idx="832">
                  <c:v>0.37857167806924452</c:v>
                </c:pt>
                <c:pt idx="833">
                  <c:v>0.37857167806924458</c:v>
                </c:pt>
                <c:pt idx="834">
                  <c:v>0.37857167806924452</c:v>
                </c:pt>
                <c:pt idx="835">
                  <c:v>0.37857167806924463</c:v>
                </c:pt>
                <c:pt idx="836">
                  <c:v>0.37857167806924458</c:v>
                </c:pt>
                <c:pt idx="837">
                  <c:v>0.37857167806924458</c:v>
                </c:pt>
                <c:pt idx="838">
                  <c:v>0.37857167806924458</c:v>
                </c:pt>
                <c:pt idx="839">
                  <c:v>0.37857167806924463</c:v>
                </c:pt>
                <c:pt idx="840">
                  <c:v>0.37857167806924458</c:v>
                </c:pt>
                <c:pt idx="841">
                  <c:v>0.37857167806924458</c:v>
                </c:pt>
                <c:pt idx="842">
                  <c:v>0.37857167806924458</c:v>
                </c:pt>
                <c:pt idx="843">
                  <c:v>0.37857167806924458</c:v>
                </c:pt>
                <c:pt idx="844">
                  <c:v>0.37857167806924458</c:v>
                </c:pt>
                <c:pt idx="845">
                  <c:v>0.37857167806924463</c:v>
                </c:pt>
                <c:pt idx="846">
                  <c:v>0.37857167806924452</c:v>
                </c:pt>
                <c:pt idx="847">
                  <c:v>0.37857167806924463</c:v>
                </c:pt>
                <c:pt idx="848">
                  <c:v>0.37857167806924458</c:v>
                </c:pt>
                <c:pt idx="849">
                  <c:v>0.37857167806924458</c:v>
                </c:pt>
                <c:pt idx="850">
                  <c:v>0.37857167806924452</c:v>
                </c:pt>
                <c:pt idx="851">
                  <c:v>0.37857167806924458</c:v>
                </c:pt>
                <c:pt idx="852">
                  <c:v>0.37857167806924452</c:v>
                </c:pt>
                <c:pt idx="853">
                  <c:v>0.37857167806924458</c:v>
                </c:pt>
                <c:pt idx="854">
                  <c:v>0.37857167806924458</c:v>
                </c:pt>
                <c:pt idx="855">
                  <c:v>0.37857167806924458</c:v>
                </c:pt>
                <c:pt idx="856">
                  <c:v>0.37857167806924452</c:v>
                </c:pt>
                <c:pt idx="857">
                  <c:v>0.37857167806924452</c:v>
                </c:pt>
                <c:pt idx="858">
                  <c:v>0.37857167806924452</c:v>
                </c:pt>
                <c:pt idx="859">
                  <c:v>0.37857167806924458</c:v>
                </c:pt>
                <c:pt idx="860">
                  <c:v>0.37857167806924458</c:v>
                </c:pt>
                <c:pt idx="861">
                  <c:v>0.37857167806924463</c:v>
                </c:pt>
                <c:pt idx="862">
                  <c:v>0.37857167806924458</c:v>
                </c:pt>
                <c:pt idx="863">
                  <c:v>0.37857167806924452</c:v>
                </c:pt>
                <c:pt idx="864">
                  <c:v>0.37857167806924452</c:v>
                </c:pt>
                <c:pt idx="865">
                  <c:v>0.37857167806924458</c:v>
                </c:pt>
                <c:pt idx="866">
                  <c:v>0.37857167806924458</c:v>
                </c:pt>
                <c:pt idx="867">
                  <c:v>0.37857167806924458</c:v>
                </c:pt>
                <c:pt idx="868">
                  <c:v>0.37857167806924458</c:v>
                </c:pt>
                <c:pt idx="869">
                  <c:v>0.37857167806924458</c:v>
                </c:pt>
                <c:pt idx="870">
                  <c:v>0.37857167806924458</c:v>
                </c:pt>
                <c:pt idx="871">
                  <c:v>0.37857167806924463</c:v>
                </c:pt>
                <c:pt idx="872">
                  <c:v>0.37857167806924452</c:v>
                </c:pt>
                <c:pt idx="873">
                  <c:v>0.37857167806924458</c:v>
                </c:pt>
                <c:pt idx="874">
                  <c:v>0.37857167806924452</c:v>
                </c:pt>
                <c:pt idx="875">
                  <c:v>0.37857167806924463</c:v>
                </c:pt>
                <c:pt idx="876">
                  <c:v>0.37857167806924458</c:v>
                </c:pt>
                <c:pt idx="877">
                  <c:v>0.37857167806924452</c:v>
                </c:pt>
                <c:pt idx="878">
                  <c:v>0.37857167806924452</c:v>
                </c:pt>
                <c:pt idx="879">
                  <c:v>0.37857167806924463</c:v>
                </c:pt>
                <c:pt idx="880">
                  <c:v>0.37857167806924463</c:v>
                </c:pt>
                <c:pt idx="881">
                  <c:v>0.37857167806924452</c:v>
                </c:pt>
                <c:pt idx="882">
                  <c:v>0.37857167806924458</c:v>
                </c:pt>
                <c:pt idx="883">
                  <c:v>0.37857167806924452</c:v>
                </c:pt>
                <c:pt idx="884">
                  <c:v>0.37857167806924458</c:v>
                </c:pt>
                <c:pt idx="885">
                  <c:v>0.37857167806924463</c:v>
                </c:pt>
                <c:pt idx="886">
                  <c:v>0.37857167806924458</c:v>
                </c:pt>
                <c:pt idx="887">
                  <c:v>0.37857167806924458</c:v>
                </c:pt>
                <c:pt idx="888">
                  <c:v>0.37857167806924452</c:v>
                </c:pt>
                <c:pt idx="889">
                  <c:v>0.37857167806924458</c:v>
                </c:pt>
                <c:pt idx="890">
                  <c:v>0.37857167806924452</c:v>
                </c:pt>
                <c:pt idx="891">
                  <c:v>0.37857167806924458</c:v>
                </c:pt>
                <c:pt idx="892">
                  <c:v>0.37857167806924463</c:v>
                </c:pt>
                <c:pt idx="893">
                  <c:v>0.37857167806924452</c:v>
                </c:pt>
                <c:pt idx="894">
                  <c:v>0.37857167806924458</c:v>
                </c:pt>
                <c:pt idx="895">
                  <c:v>0.37857167806924452</c:v>
                </c:pt>
                <c:pt idx="896">
                  <c:v>0.37857167806924463</c:v>
                </c:pt>
                <c:pt idx="897">
                  <c:v>0.37857167806924458</c:v>
                </c:pt>
                <c:pt idx="898">
                  <c:v>0.37857167806924458</c:v>
                </c:pt>
                <c:pt idx="899">
                  <c:v>0.37857167806924458</c:v>
                </c:pt>
                <c:pt idx="900">
                  <c:v>0.37857167806924458</c:v>
                </c:pt>
                <c:pt idx="901">
                  <c:v>0.37857167806924458</c:v>
                </c:pt>
                <c:pt idx="902">
                  <c:v>0.37857167806924452</c:v>
                </c:pt>
                <c:pt idx="903">
                  <c:v>0.37857167806924458</c:v>
                </c:pt>
                <c:pt idx="904">
                  <c:v>0.37857167806924458</c:v>
                </c:pt>
                <c:pt idx="905">
                  <c:v>0.37857167806924458</c:v>
                </c:pt>
                <c:pt idx="906">
                  <c:v>0.37857167806924463</c:v>
                </c:pt>
                <c:pt idx="907">
                  <c:v>0.37857167806924458</c:v>
                </c:pt>
                <c:pt idx="908">
                  <c:v>0.37857167806924458</c:v>
                </c:pt>
                <c:pt idx="909">
                  <c:v>0.37857167806924458</c:v>
                </c:pt>
                <c:pt idx="910">
                  <c:v>0.37857167806924452</c:v>
                </c:pt>
                <c:pt idx="911">
                  <c:v>0.37857167806924452</c:v>
                </c:pt>
                <c:pt idx="912">
                  <c:v>0.37857167806924469</c:v>
                </c:pt>
                <c:pt idx="913">
                  <c:v>0.37857167806924458</c:v>
                </c:pt>
                <c:pt idx="914">
                  <c:v>0.37857167806924458</c:v>
                </c:pt>
                <c:pt idx="915">
                  <c:v>0.37857167806924458</c:v>
                </c:pt>
                <c:pt idx="916">
                  <c:v>0.37857167806924458</c:v>
                </c:pt>
                <c:pt idx="917">
                  <c:v>0.37857167806924458</c:v>
                </c:pt>
                <c:pt idx="918">
                  <c:v>0.37857167806924458</c:v>
                </c:pt>
                <c:pt idx="919">
                  <c:v>0.37857167806924452</c:v>
                </c:pt>
                <c:pt idx="920">
                  <c:v>0.37857167806924463</c:v>
                </c:pt>
                <c:pt idx="921">
                  <c:v>0.37857167806924458</c:v>
                </c:pt>
                <c:pt idx="922">
                  <c:v>0.37857167806924458</c:v>
                </c:pt>
                <c:pt idx="923">
                  <c:v>0.37857167806924458</c:v>
                </c:pt>
                <c:pt idx="924">
                  <c:v>0.37857167806924458</c:v>
                </c:pt>
                <c:pt idx="925">
                  <c:v>0.37857167806924463</c:v>
                </c:pt>
                <c:pt idx="926">
                  <c:v>0.37857167806924458</c:v>
                </c:pt>
                <c:pt idx="927">
                  <c:v>0.37857167806924458</c:v>
                </c:pt>
                <c:pt idx="928">
                  <c:v>0.37857167806924458</c:v>
                </c:pt>
                <c:pt idx="929">
                  <c:v>0.37857167806924458</c:v>
                </c:pt>
                <c:pt idx="930">
                  <c:v>0.37857167806924458</c:v>
                </c:pt>
                <c:pt idx="931">
                  <c:v>0.37857167806924458</c:v>
                </c:pt>
                <c:pt idx="932">
                  <c:v>0.37857167806924458</c:v>
                </c:pt>
                <c:pt idx="933">
                  <c:v>0.37857167806924463</c:v>
                </c:pt>
                <c:pt idx="934">
                  <c:v>0.37857167806924458</c:v>
                </c:pt>
                <c:pt idx="935">
                  <c:v>0.37857167806924463</c:v>
                </c:pt>
                <c:pt idx="936">
                  <c:v>0.37857167806924463</c:v>
                </c:pt>
                <c:pt idx="937">
                  <c:v>0.37857167806924452</c:v>
                </c:pt>
                <c:pt idx="938">
                  <c:v>0.37857167806924458</c:v>
                </c:pt>
                <c:pt idx="939">
                  <c:v>0.37857167806924458</c:v>
                </c:pt>
                <c:pt idx="940">
                  <c:v>0.37857167806924452</c:v>
                </c:pt>
                <c:pt idx="941">
                  <c:v>0.37857167806924458</c:v>
                </c:pt>
                <c:pt idx="942">
                  <c:v>0.37857167806924452</c:v>
                </c:pt>
                <c:pt idx="943">
                  <c:v>0.37857167806924458</c:v>
                </c:pt>
                <c:pt idx="944">
                  <c:v>0.37857167806924458</c:v>
                </c:pt>
                <c:pt idx="945">
                  <c:v>0.37857167806924458</c:v>
                </c:pt>
                <c:pt idx="946">
                  <c:v>0.37857167806924458</c:v>
                </c:pt>
                <c:pt idx="947">
                  <c:v>0.37857167806924452</c:v>
                </c:pt>
                <c:pt idx="948">
                  <c:v>0.37857167806924458</c:v>
                </c:pt>
                <c:pt idx="949">
                  <c:v>0.37857167806924452</c:v>
                </c:pt>
                <c:pt idx="950">
                  <c:v>0.37857167806924463</c:v>
                </c:pt>
                <c:pt idx="951">
                  <c:v>0.37857167806924458</c:v>
                </c:pt>
                <c:pt idx="952">
                  <c:v>0.37857167806924452</c:v>
                </c:pt>
                <c:pt idx="953">
                  <c:v>0.37857167806924458</c:v>
                </c:pt>
                <c:pt idx="954">
                  <c:v>0.37857167806924463</c:v>
                </c:pt>
                <c:pt idx="955">
                  <c:v>0.37857167806924458</c:v>
                </c:pt>
                <c:pt idx="956">
                  <c:v>0.37857167806924463</c:v>
                </c:pt>
                <c:pt idx="957">
                  <c:v>0.37857167806924458</c:v>
                </c:pt>
                <c:pt idx="958">
                  <c:v>0.37857167806924458</c:v>
                </c:pt>
                <c:pt idx="959">
                  <c:v>0.37857167806924463</c:v>
                </c:pt>
                <c:pt idx="960">
                  <c:v>0.37857167806924452</c:v>
                </c:pt>
                <c:pt idx="961">
                  <c:v>0.37857167806924458</c:v>
                </c:pt>
                <c:pt idx="962">
                  <c:v>0.37857167806924458</c:v>
                </c:pt>
                <c:pt idx="963">
                  <c:v>0.37857167806924458</c:v>
                </c:pt>
                <c:pt idx="964">
                  <c:v>0.37857167806924463</c:v>
                </c:pt>
                <c:pt idx="965">
                  <c:v>0.37857167806924452</c:v>
                </c:pt>
                <c:pt idx="966">
                  <c:v>0.37857167806924458</c:v>
                </c:pt>
                <c:pt idx="967">
                  <c:v>0.37857167806924458</c:v>
                </c:pt>
                <c:pt idx="968">
                  <c:v>0.37857167806924458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A4-4F10-A782-9BDEA6494DD4}"/>
            </c:ext>
          </c:extLst>
        </c:ser>
        <c:ser>
          <c:idx val="1"/>
          <c:order val="1"/>
          <c:tx>
            <c:v>Sabit Tek Modlu İtme Analizi (+Y)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(+Y)'!$E$6:$E$66</c:f>
              <c:numCache>
                <c:formatCode>0.000</c:formatCode>
                <c:ptCount val="61"/>
                <c:pt idx="0">
                  <c:v>7.0410119199906058E-7</c:v>
                </c:pt>
                <c:pt idx="1">
                  <c:v>2.7398964802547287E-3</c:v>
                </c:pt>
                <c:pt idx="2">
                  <c:v>5.4790888593174584E-3</c:v>
                </c:pt>
                <c:pt idx="3">
                  <c:v>8.218281238380188E-3</c:v>
                </c:pt>
                <c:pt idx="4">
                  <c:v>1.0957473617442919E-2</c:v>
                </c:pt>
                <c:pt idx="5">
                  <c:v>1.3696665996505649E-2</c:v>
                </c:pt>
                <c:pt idx="6">
                  <c:v>1.643585837556838E-2</c:v>
                </c:pt>
                <c:pt idx="7">
                  <c:v>1.9175050754631107E-2</c:v>
                </c:pt>
                <c:pt idx="8">
                  <c:v>2.1914243133693841E-2</c:v>
                </c:pt>
                <c:pt idx="9">
                  <c:v>2.4653435512756571E-2</c:v>
                </c:pt>
                <c:pt idx="10">
                  <c:v>2.7392627891819298E-2</c:v>
                </c:pt>
                <c:pt idx="11">
                  <c:v>3.0131820270882022E-2</c:v>
                </c:pt>
                <c:pt idx="12">
                  <c:v>3.2871012649944756E-2</c:v>
                </c:pt>
                <c:pt idx="13">
                  <c:v>3.5610205029007476E-2</c:v>
                </c:pt>
                <c:pt idx="14">
                  <c:v>3.834939740807021E-2</c:v>
                </c:pt>
                <c:pt idx="15">
                  <c:v>4.1088589787132937E-2</c:v>
                </c:pt>
                <c:pt idx="16">
                  <c:v>4.3827782166195664E-2</c:v>
                </c:pt>
                <c:pt idx="17">
                  <c:v>4.6566974545258398E-2</c:v>
                </c:pt>
                <c:pt idx="18">
                  <c:v>4.9306166924321132E-2</c:v>
                </c:pt>
                <c:pt idx="19">
                  <c:v>5.2045359303383866E-2</c:v>
                </c:pt>
                <c:pt idx="20">
                  <c:v>5.47845516824466E-2</c:v>
                </c:pt>
                <c:pt idx="21">
                  <c:v>5.752374406150932E-2</c:v>
                </c:pt>
                <c:pt idx="22">
                  <c:v>6.0262936440572061E-2</c:v>
                </c:pt>
                <c:pt idx="23">
                  <c:v>6.3002128819634795E-2</c:v>
                </c:pt>
                <c:pt idx="24">
                  <c:v>6.5741321198697522E-2</c:v>
                </c:pt>
                <c:pt idx="25">
                  <c:v>6.8480513577760263E-2</c:v>
                </c:pt>
                <c:pt idx="26">
                  <c:v>7.121970595682299E-2</c:v>
                </c:pt>
                <c:pt idx="27">
                  <c:v>7.3958898335885717E-2</c:v>
                </c:pt>
                <c:pt idx="28">
                  <c:v>7.6698090714948458E-2</c:v>
                </c:pt>
                <c:pt idx="29">
                  <c:v>7.9437283094011185E-2</c:v>
                </c:pt>
                <c:pt idx="30">
                  <c:v>8.2176475473073926E-2</c:v>
                </c:pt>
                <c:pt idx="31">
                  <c:v>8.4915667852136653E-2</c:v>
                </c:pt>
                <c:pt idx="32">
                  <c:v>8.765486023119938E-2</c:v>
                </c:pt>
                <c:pt idx="33">
                  <c:v>9.0394052610262121E-2</c:v>
                </c:pt>
                <c:pt idx="34">
                  <c:v>9.3133244989324848E-2</c:v>
                </c:pt>
                <c:pt idx="35">
                  <c:v>9.5872437368387561E-2</c:v>
                </c:pt>
                <c:pt idx="36">
                  <c:v>9.8611629747450302E-2</c:v>
                </c:pt>
                <c:pt idx="37">
                  <c:v>0.10135082212651302</c:v>
                </c:pt>
                <c:pt idx="38">
                  <c:v>0.10409001450557576</c:v>
                </c:pt>
                <c:pt idx="39">
                  <c:v>0.10682920688463847</c:v>
                </c:pt>
                <c:pt idx="40">
                  <c:v>0.10956839926370118</c:v>
                </c:pt>
                <c:pt idx="41">
                  <c:v>0.11230759164276391</c:v>
                </c:pt>
                <c:pt idx="42">
                  <c:v>0.11504678402182662</c:v>
                </c:pt>
                <c:pt idx="43">
                  <c:v>0.11778597640088936</c:v>
                </c:pt>
                <c:pt idx="44">
                  <c:v>0.12052516877995208</c:v>
                </c:pt>
                <c:pt idx="45">
                  <c:v>0.12326436115901479</c:v>
                </c:pt>
                <c:pt idx="46">
                  <c:v>0.12600355353807752</c:v>
                </c:pt>
                <c:pt idx="47">
                  <c:v>0.12874274591714024</c:v>
                </c:pt>
                <c:pt idx="48">
                  <c:v>0.13148193829620297</c:v>
                </c:pt>
                <c:pt idx="49">
                  <c:v>0.1342211306752657</c:v>
                </c:pt>
                <c:pt idx="50">
                  <c:v>0.13696032305432843</c:v>
                </c:pt>
                <c:pt idx="51">
                  <c:v>0.13969951543339112</c:v>
                </c:pt>
                <c:pt idx="52">
                  <c:v>0.14243870781245385</c:v>
                </c:pt>
                <c:pt idx="53">
                  <c:v>0.14517790019151658</c:v>
                </c:pt>
                <c:pt idx="54">
                  <c:v>0.14791709257057931</c:v>
                </c:pt>
                <c:pt idx="55">
                  <c:v>0.15065628494964203</c:v>
                </c:pt>
                <c:pt idx="56">
                  <c:v>0.15339547732870476</c:v>
                </c:pt>
                <c:pt idx="57">
                  <c:v>0.15613466970776746</c:v>
                </c:pt>
                <c:pt idx="58">
                  <c:v>0.15887386208683019</c:v>
                </c:pt>
                <c:pt idx="59">
                  <c:v>0.16161305446589291</c:v>
                </c:pt>
                <c:pt idx="60">
                  <c:v>0.16435224684495564</c:v>
                </c:pt>
              </c:numCache>
            </c:numRef>
          </c:xVal>
          <c:yVal>
            <c:numRef>
              <c:f>'Kapasite Eğrisi (+Y)'!$F$6:$F$66</c:f>
              <c:numCache>
                <c:formatCode>0.000</c:formatCode>
                <c:ptCount val="61"/>
                <c:pt idx="0">
                  <c:v>9.9320744619559595E-17</c:v>
                </c:pt>
                <c:pt idx="1">
                  <c:v>1.5873881938300929E-2</c:v>
                </c:pt>
                <c:pt idx="2">
                  <c:v>3.1755784100206977E-2</c:v>
                </c:pt>
                <c:pt idx="3">
                  <c:v>4.7631695134358561E-2</c:v>
                </c:pt>
                <c:pt idx="4">
                  <c:v>6.3508236373242363E-2</c:v>
                </c:pt>
                <c:pt idx="5">
                  <c:v>7.9384716915386247E-2</c:v>
                </c:pt>
                <c:pt idx="6">
                  <c:v>9.5259263844990907E-2</c:v>
                </c:pt>
                <c:pt idx="7">
                  <c:v>0.1111305071583607</c:v>
                </c:pt>
                <c:pt idx="8">
                  <c:v>0.12700121895184757</c:v>
                </c:pt>
                <c:pt idx="9">
                  <c:v>0.14287101318686227</c:v>
                </c:pt>
                <c:pt idx="10">
                  <c:v>0.15874010565670946</c:v>
                </c:pt>
                <c:pt idx="11">
                  <c:v>0.17460797581795429</c:v>
                </c:pt>
                <c:pt idx="12">
                  <c:v>0.19047623614354517</c:v>
                </c:pt>
                <c:pt idx="13">
                  <c:v>0.20634382958368791</c:v>
                </c:pt>
                <c:pt idx="14">
                  <c:v>0.22221073973652869</c:v>
                </c:pt>
                <c:pt idx="15">
                  <c:v>0.23807711487718836</c:v>
                </c:pt>
                <c:pt idx="16">
                  <c:v>0.25394329001030119</c:v>
                </c:pt>
                <c:pt idx="17">
                  <c:v>0.26980963223498661</c:v>
                </c:pt>
                <c:pt idx="18">
                  <c:v>0.28567642394709636</c:v>
                </c:pt>
                <c:pt idx="19">
                  <c:v>0.30154499251185662</c:v>
                </c:pt>
                <c:pt idx="20">
                  <c:v>0.31741453792305402</c:v>
                </c:pt>
                <c:pt idx="21">
                  <c:v>0.33328538920339984</c:v>
                </c:pt>
                <c:pt idx="22">
                  <c:v>0.34915612031945586</c:v>
                </c:pt>
                <c:pt idx="23">
                  <c:v>0.36502804897914842</c:v>
                </c:pt>
                <c:pt idx="24">
                  <c:v>0.38090217929949544</c:v>
                </c:pt>
                <c:pt idx="25">
                  <c:v>0.3967669428473925</c:v>
                </c:pt>
                <c:pt idx="26">
                  <c:v>0.4126202310524193</c:v>
                </c:pt>
                <c:pt idx="27">
                  <c:v>0.42845416468905784</c:v>
                </c:pt>
                <c:pt idx="28">
                  <c:v>0.44429158329352331</c:v>
                </c:pt>
                <c:pt idx="29">
                  <c:v>0.4601259230391459</c:v>
                </c:pt>
                <c:pt idx="30">
                  <c:v>0.47595795703968719</c:v>
                </c:pt>
                <c:pt idx="31">
                  <c:v>0.49172698103296797</c:v>
                </c:pt>
                <c:pt idx="32">
                  <c:v>0.50747122613087747</c:v>
                </c:pt>
                <c:pt idx="33">
                  <c:v>0.5231450127866546</c:v>
                </c:pt>
                <c:pt idx="34">
                  <c:v>0.53861799447468539</c:v>
                </c:pt>
                <c:pt idx="35">
                  <c:v>0.55412392073542682</c:v>
                </c:pt>
                <c:pt idx="36">
                  <c:v>0.56950655335793798</c:v>
                </c:pt>
                <c:pt idx="37">
                  <c:v>0.58495200523477664</c:v>
                </c:pt>
                <c:pt idx="38">
                  <c:v>0.6003925260277474</c:v>
                </c:pt>
                <c:pt idx="39">
                  <c:v>0.61571444338972414</c:v>
                </c:pt>
                <c:pt idx="40">
                  <c:v>0.63074657578401505</c:v>
                </c:pt>
                <c:pt idx="41">
                  <c:v>0.64594603489103664</c:v>
                </c:pt>
                <c:pt idx="42">
                  <c:v>0.66115095189523176</c:v>
                </c:pt>
                <c:pt idx="43">
                  <c:v>0.67628947942975737</c:v>
                </c:pt>
                <c:pt idx="44">
                  <c:v>0.69112013339750289</c:v>
                </c:pt>
                <c:pt idx="45">
                  <c:v>0.7060305590444671</c:v>
                </c:pt>
                <c:pt idx="46">
                  <c:v>0.72091387728993372</c:v>
                </c:pt>
                <c:pt idx="47">
                  <c:v>0.73579270742878344</c:v>
                </c:pt>
                <c:pt idx="48">
                  <c:v>0.75056651825104759</c:v>
                </c:pt>
                <c:pt idx="49">
                  <c:v>0.76533497588028032</c:v>
                </c:pt>
                <c:pt idx="50">
                  <c:v>0.78007366158592595</c:v>
                </c:pt>
                <c:pt idx="51">
                  <c:v>0.79418719582101971</c:v>
                </c:pt>
                <c:pt idx="52">
                  <c:v>0.80850382552389022</c:v>
                </c:pt>
                <c:pt idx="53">
                  <c:v>0.82297646520458767</c:v>
                </c:pt>
                <c:pt idx="54">
                  <c:v>0.83741103219760094</c:v>
                </c:pt>
                <c:pt idx="55">
                  <c:v>0.8518539009911007</c:v>
                </c:pt>
                <c:pt idx="56">
                  <c:v>0.86605983798476971</c:v>
                </c:pt>
                <c:pt idx="57">
                  <c:v>0.88036551601926705</c:v>
                </c:pt>
                <c:pt idx="58">
                  <c:v>0.89435768306954178</c:v>
                </c:pt>
                <c:pt idx="59">
                  <c:v>0.9084303464698501</c:v>
                </c:pt>
                <c:pt idx="60">
                  <c:v>0.92283525748748085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A4-4F10-A782-9BDEA6494DD4}"/>
            </c:ext>
          </c:extLst>
        </c:ser>
        <c:ser>
          <c:idx val="2"/>
          <c:order val="2"/>
          <c:tx>
            <c:v>Adaptive Tek Modlu İtme Analizi (+Y)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(+Y)'!$S$6:$S$258</c:f>
              <c:numCache>
                <c:formatCode>0.000</c:formatCode>
                <c:ptCount val="253"/>
                <c:pt idx="0">
                  <c:v>7.0410119199906058E-7</c:v>
                </c:pt>
                <c:pt idx="1">
                  <c:v>7.1527601679999698E-4</c:v>
                </c:pt>
                <c:pt idx="2">
                  <c:v>1.4298479324079949E-3</c:v>
                </c:pt>
                <c:pt idx="3">
                  <c:v>2.1444198480159932E-3</c:v>
                </c:pt>
                <c:pt idx="4">
                  <c:v>2.8589917636239913E-3</c:v>
                </c:pt>
                <c:pt idx="5">
                  <c:v>3.5735636792319889E-3</c:v>
                </c:pt>
                <c:pt idx="6">
                  <c:v>4.2881355948399874E-3</c:v>
                </c:pt>
                <c:pt idx="7">
                  <c:v>5.0027075104479846E-3</c:v>
                </c:pt>
                <c:pt idx="8">
                  <c:v>5.7172794260559826E-3</c:v>
                </c:pt>
                <c:pt idx="9">
                  <c:v>6.4318513416639807E-3</c:v>
                </c:pt>
                <c:pt idx="10">
                  <c:v>7.1464232572719779E-3</c:v>
                </c:pt>
                <c:pt idx="11">
                  <c:v>7.1464232572719779E-3</c:v>
                </c:pt>
                <c:pt idx="12">
                  <c:v>7.8609951728799768E-3</c:v>
                </c:pt>
                <c:pt idx="13">
                  <c:v>8.5755670884879748E-3</c:v>
                </c:pt>
                <c:pt idx="14">
                  <c:v>9.2901390040959729E-3</c:v>
                </c:pt>
                <c:pt idx="15">
                  <c:v>1.0004710919703971E-2</c:v>
                </c:pt>
                <c:pt idx="16">
                  <c:v>1.0719282835311971E-2</c:v>
                </c:pt>
                <c:pt idx="17">
                  <c:v>1.1433854750919967E-2</c:v>
                </c:pt>
                <c:pt idx="18">
                  <c:v>1.2148426666527967E-2</c:v>
                </c:pt>
                <c:pt idx="19">
                  <c:v>1.2862998582135965E-2</c:v>
                </c:pt>
                <c:pt idx="20">
                  <c:v>1.3577570497743963E-2</c:v>
                </c:pt>
                <c:pt idx="21">
                  <c:v>1.4292142413351958E-2</c:v>
                </c:pt>
                <c:pt idx="22">
                  <c:v>1.4292142413351958E-2</c:v>
                </c:pt>
                <c:pt idx="23">
                  <c:v>1.5006714328959954E-2</c:v>
                </c:pt>
                <c:pt idx="24">
                  <c:v>1.5721286244567954E-2</c:v>
                </c:pt>
                <c:pt idx="25">
                  <c:v>1.643585816017595E-2</c:v>
                </c:pt>
                <c:pt idx="26">
                  <c:v>1.715043007578395E-2</c:v>
                </c:pt>
                <c:pt idx="27">
                  <c:v>1.786500199139195E-2</c:v>
                </c:pt>
                <c:pt idx="28">
                  <c:v>1.8579573906999946E-2</c:v>
                </c:pt>
                <c:pt idx="29">
                  <c:v>1.9294145822607946E-2</c:v>
                </c:pt>
                <c:pt idx="30">
                  <c:v>2.0008717738215945E-2</c:v>
                </c:pt>
                <c:pt idx="31">
                  <c:v>2.0723289653823942E-2</c:v>
                </c:pt>
                <c:pt idx="32">
                  <c:v>2.1437861569431935E-2</c:v>
                </c:pt>
                <c:pt idx="33">
                  <c:v>2.1437861569431935E-2</c:v>
                </c:pt>
                <c:pt idx="34">
                  <c:v>2.2152433485039934E-2</c:v>
                </c:pt>
                <c:pt idx="35">
                  <c:v>2.2867005400647931E-2</c:v>
                </c:pt>
                <c:pt idx="36">
                  <c:v>2.3581577316255927E-2</c:v>
                </c:pt>
                <c:pt idx="37">
                  <c:v>2.429614923186393E-2</c:v>
                </c:pt>
                <c:pt idx="38">
                  <c:v>2.5010721147471927E-2</c:v>
                </c:pt>
                <c:pt idx="39">
                  <c:v>2.5725293063079926E-2</c:v>
                </c:pt>
                <c:pt idx="40">
                  <c:v>2.6439864978687923E-2</c:v>
                </c:pt>
                <c:pt idx="41">
                  <c:v>2.7154436894295923E-2</c:v>
                </c:pt>
                <c:pt idx="42">
                  <c:v>2.7869008809903919E-2</c:v>
                </c:pt>
                <c:pt idx="43">
                  <c:v>2.8583580725511912E-2</c:v>
                </c:pt>
                <c:pt idx="44">
                  <c:v>2.8583580725511912E-2</c:v>
                </c:pt>
                <c:pt idx="45">
                  <c:v>2.9298152641119912E-2</c:v>
                </c:pt>
                <c:pt idx="46">
                  <c:v>3.0012724556727908E-2</c:v>
                </c:pt>
                <c:pt idx="47">
                  <c:v>3.0727296472335911E-2</c:v>
                </c:pt>
                <c:pt idx="48">
                  <c:v>3.1441868387943904E-2</c:v>
                </c:pt>
                <c:pt idx="49">
                  <c:v>3.2156440303551907E-2</c:v>
                </c:pt>
                <c:pt idx="50">
                  <c:v>3.2871012219159904E-2</c:v>
                </c:pt>
                <c:pt idx="51">
                  <c:v>3.35855841347679E-2</c:v>
                </c:pt>
                <c:pt idx="52">
                  <c:v>3.4300156050375903E-2</c:v>
                </c:pt>
                <c:pt idx="53">
                  <c:v>3.5014727965983899E-2</c:v>
                </c:pt>
                <c:pt idx="54">
                  <c:v>3.5729299881591896E-2</c:v>
                </c:pt>
                <c:pt idx="55">
                  <c:v>3.5729299881591896E-2</c:v>
                </c:pt>
                <c:pt idx="56">
                  <c:v>3.6443871797199892E-2</c:v>
                </c:pt>
                <c:pt idx="57">
                  <c:v>3.7158443712807888E-2</c:v>
                </c:pt>
                <c:pt idx="58">
                  <c:v>3.7873015628415885E-2</c:v>
                </c:pt>
                <c:pt idx="59">
                  <c:v>3.8587587544023881E-2</c:v>
                </c:pt>
                <c:pt idx="60">
                  <c:v>3.9302159459631884E-2</c:v>
                </c:pt>
                <c:pt idx="61">
                  <c:v>4.0016731375239881E-2</c:v>
                </c:pt>
                <c:pt idx="62">
                  <c:v>4.0731303290847884E-2</c:v>
                </c:pt>
                <c:pt idx="63">
                  <c:v>4.144587520645588E-2</c:v>
                </c:pt>
                <c:pt idx="64">
                  <c:v>4.2160447122063877E-2</c:v>
                </c:pt>
                <c:pt idx="65">
                  <c:v>4.2875019037671873E-2</c:v>
                </c:pt>
                <c:pt idx="66">
                  <c:v>4.2875019037671873E-2</c:v>
                </c:pt>
                <c:pt idx="67">
                  <c:v>4.3589590953279869E-2</c:v>
                </c:pt>
                <c:pt idx="68">
                  <c:v>4.4304162868887866E-2</c:v>
                </c:pt>
                <c:pt idx="69">
                  <c:v>4.5018734784495869E-2</c:v>
                </c:pt>
                <c:pt idx="70">
                  <c:v>4.5733306700103865E-2</c:v>
                </c:pt>
                <c:pt idx="71">
                  <c:v>4.6447878615711861E-2</c:v>
                </c:pt>
                <c:pt idx="72">
                  <c:v>4.7162450531319858E-2</c:v>
                </c:pt>
                <c:pt idx="73">
                  <c:v>4.7877022446927861E-2</c:v>
                </c:pt>
                <c:pt idx="74">
                  <c:v>4.8591594362535857E-2</c:v>
                </c:pt>
                <c:pt idx="75">
                  <c:v>4.9306166278143854E-2</c:v>
                </c:pt>
                <c:pt idx="76">
                  <c:v>5.002073819375185E-2</c:v>
                </c:pt>
                <c:pt idx="77">
                  <c:v>5.002073819375185E-2</c:v>
                </c:pt>
                <c:pt idx="78">
                  <c:v>5.0735310109359846E-2</c:v>
                </c:pt>
                <c:pt idx="79">
                  <c:v>5.1449882024967857E-2</c:v>
                </c:pt>
                <c:pt idx="80">
                  <c:v>5.2164453940575853E-2</c:v>
                </c:pt>
                <c:pt idx="81">
                  <c:v>5.2879025856183849E-2</c:v>
                </c:pt>
                <c:pt idx="82">
                  <c:v>5.3593597771791845E-2</c:v>
                </c:pt>
                <c:pt idx="83">
                  <c:v>5.4308169687399849E-2</c:v>
                </c:pt>
                <c:pt idx="84">
                  <c:v>5.5022741603007845E-2</c:v>
                </c:pt>
                <c:pt idx="85">
                  <c:v>5.5737313518615841E-2</c:v>
                </c:pt>
                <c:pt idx="86">
                  <c:v>5.6451885434223838E-2</c:v>
                </c:pt>
                <c:pt idx="87">
                  <c:v>5.7166457349831834E-2</c:v>
                </c:pt>
                <c:pt idx="88">
                  <c:v>5.7166457349831834E-2</c:v>
                </c:pt>
                <c:pt idx="89">
                  <c:v>5.7881029265439837E-2</c:v>
                </c:pt>
                <c:pt idx="90">
                  <c:v>5.8595601181047834E-2</c:v>
                </c:pt>
                <c:pt idx="91">
                  <c:v>5.931017309665583E-2</c:v>
                </c:pt>
                <c:pt idx="92">
                  <c:v>6.0024745012263826E-2</c:v>
                </c:pt>
                <c:pt idx="93">
                  <c:v>6.0739316927871823E-2</c:v>
                </c:pt>
                <c:pt idx="94">
                  <c:v>6.1453888843479833E-2</c:v>
                </c:pt>
                <c:pt idx="95">
                  <c:v>6.2168460759087829E-2</c:v>
                </c:pt>
                <c:pt idx="96">
                  <c:v>6.2883032674695818E-2</c:v>
                </c:pt>
                <c:pt idx="97">
                  <c:v>6.3597604590303822E-2</c:v>
                </c:pt>
                <c:pt idx="98">
                  <c:v>6.4312176505911825E-2</c:v>
                </c:pt>
                <c:pt idx="99">
                  <c:v>6.4312176505911825E-2</c:v>
                </c:pt>
                <c:pt idx="100">
                  <c:v>6.5026748421519814E-2</c:v>
                </c:pt>
                <c:pt idx="101">
                  <c:v>6.5741320337127818E-2</c:v>
                </c:pt>
                <c:pt idx="102">
                  <c:v>6.6455892252735807E-2</c:v>
                </c:pt>
                <c:pt idx="103">
                  <c:v>6.717046416834381E-2</c:v>
                </c:pt>
                <c:pt idx="104">
                  <c:v>6.7885036083951814E-2</c:v>
                </c:pt>
                <c:pt idx="105">
                  <c:v>6.8599607999559817E-2</c:v>
                </c:pt>
                <c:pt idx="106">
                  <c:v>6.9314179915167806E-2</c:v>
                </c:pt>
                <c:pt idx="107">
                  <c:v>7.0028751830775809E-2</c:v>
                </c:pt>
                <c:pt idx="108">
                  <c:v>7.0743323746383813E-2</c:v>
                </c:pt>
                <c:pt idx="109">
                  <c:v>7.1457895661991802E-2</c:v>
                </c:pt>
                <c:pt idx="110">
                  <c:v>7.1457895661991802E-2</c:v>
                </c:pt>
                <c:pt idx="111">
                  <c:v>7.2172467577599805E-2</c:v>
                </c:pt>
                <c:pt idx="112">
                  <c:v>7.2887039493207795E-2</c:v>
                </c:pt>
                <c:pt idx="113">
                  <c:v>7.3601611408815798E-2</c:v>
                </c:pt>
                <c:pt idx="114">
                  <c:v>7.4316183324423801E-2</c:v>
                </c:pt>
                <c:pt idx="115">
                  <c:v>7.5030755240031791E-2</c:v>
                </c:pt>
                <c:pt idx="116">
                  <c:v>7.5745327155639794E-2</c:v>
                </c:pt>
                <c:pt idx="117">
                  <c:v>7.6459899071247783E-2</c:v>
                </c:pt>
                <c:pt idx="118">
                  <c:v>7.7174470986855787E-2</c:v>
                </c:pt>
                <c:pt idx="119">
                  <c:v>7.788904290246379E-2</c:v>
                </c:pt>
                <c:pt idx="120">
                  <c:v>7.8603614818071793E-2</c:v>
                </c:pt>
                <c:pt idx="121">
                  <c:v>7.8603614818071793E-2</c:v>
                </c:pt>
                <c:pt idx="122">
                  <c:v>7.9318186733679782E-2</c:v>
                </c:pt>
                <c:pt idx="123">
                  <c:v>8.0032758649287786E-2</c:v>
                </c:pt>
                <c:pt idx="124">
                  <c:v>8.0747330564895789E-2</c:v>
                </c:pt>
                <c:pt idx="125">
                  <c:v>8.1461902480503778E-2</c:v>
                </c:pt>
                <c:pt idx="126">
                  <c:v>8.2176474396111782E-2</c:v>
                </c:pt>
                <c:pt idx="127">
                  <c:v>8.2891046311719771E-2</c:v>
                </c:pt>
                <c:pt idx="128">
                  <c:v>8.3605618227327774E-2</c:v>
                </c:pt>
                <c:pt idx="129">
                  <c:v>8.4320190142935778E-2</c:v>
                </c:pt>
                <c:pt idx="130">
                  <c:v>8.5034762058543767E-2</c:v>
                </c:pt>
                <c:pt idx="131">
                  <c:v>8.574933397415177E-2</c:v>
                </c:pt>
                <c:pt idx="132">
                  <c:v>8.574933397415177E-2</c:v>
                </c:pt>
                <c:pt idx="133">
                  <c:v>8.646390588975976E-2</c:v>
                </c:pt>
                <c:pt idx="134">
                  <c:v>8.7178477805367777E-2</c:v>
                </c:pt>
                <c:pt idx="135">
                  <c:v>8.7893049720975766E-2</c:v>
                </c:pt>
                <c:pt idx="136">
                  <c:v>8.8607621636583769E-2</c:v>
                </c:pt>
                <c:pt idx="137">
                  <c:v>8.9322193552191759E-2</c:v>
                </c:pt>
                <c:pt idx="138">
                  <c:v>9.0036765467799762E-2</c:v>
                </c:pt>
                <c:pt idx="139">
                  <c:v>9.0751337383407765E-2</c:v>
                </c:pt>
                <c:pt idx="140">
                  <c:v>9.1465909299015755E-2</c:v>
                </c:pt>
                <c:pt idx="141">
                  <c:v>9.2180481214623758E-2</c:v>
                </c:pt>
                <c:pt idx="142">
                  <c:v>9.2895053130231747E-2</c:v>
                </c:pt>
                <c:pt idx="143">
                  <c:v>9.2895053130231747E-2</c:v>
                </c:pt>
                <c:pt idx="144">
                  <c:v>9.3609625045839751E-2</c:v>
                </c:pt>
                <c:pt idx="145">
                  <c:v>9.432419696144774E-2</c:v>
                </c:pt>
                <c:pt idx="146">
                  <c:v>9.5038768877055743E-2</c:v>
                </c:pt>
                <c:pt idx="147">
                  <c:v>9.5753340792663746E-2</c:v>
                </c:pt>
                <c:pt idx="148">
                  <c:v>9.6467912708271736E-2</c:v>
                </c:pt>
                <c:pt idx="149">
                  <c:v>9.7182484623879739E-2</c:v>
                </c:pt>
                <c:pt idx="150">
                  <c:v>9.7897056539487728E-2</c:v>
                </c:pt>
                <c:pt idx="151">
                  <c:v>9.8611628455095732E-2</c:v>
                </c:pt>
                <c:pt idx="152">
                  <c:v>9.9326200370703735E-2</c:v>
                </c:pt>
                <c:pt idx="153">
                  <c:v>0.10004077228631172</c:v>
                </c:pt>
                <c:pt idx="154">
                  <c:v>0.10004077228631172</c:v>
                </c:pt>
                <c:pt idx="155">
                  <c:v>0.10075534420191973</c:v>
                </c:pt>
                <c:pt idx="156">
                  <c:v>0.10146991611752772</c:v>
                </c:pt>
                <c:pt idx="157">
                  <c:v>0.10218448803313572</c:v>
                </c:pt>
                <c:pt idx="158">
                  <c:v>0.10289905994874372</c:v>
                </c:pt>
                <c:pt idx="159">
                  <c:v>0.10361363186435171</c:v>
                </c:pt>
                <c:pt idx="160">
                  <c:v>0.10432820377995972</c:v>
                </c:pt>
                <c:pt idx="161">
                  <c:v>0.10504277569556771</c:v>
                </c:pt>
                <c:pt idx="162">
                  <c:v>0.10575734761117571</c:v>
                </c:pt>
                <c:pt idx="163">
                  <c:v>0.10647191952678371</c:v>
                </c:pt>
                <c:pt idx="164">
                  <c:v>0.1071864914423917</c:v>
                </c:pt>
                <c:pt idx="165">
                  <c:v>0.1071864914423917</c:v>
                </c:pt>
                <c:pt idx="166">
                  <c:v>0.1079010633579997</c:v>
                </c:pt>
                <c:pt idx="167">
                  <c:v>0.10861563527360772</c:v>
                </c:pt>
                <c:pt idx="168">
                  <c:v>0.1093302071892157</c:v>
                </c:pt>
                <c:pt idx="169">
                  <c:v>0.11004477910482371</c:v>
                </c:pt>
                <c:pt idx="170">
                  <c:v>0.11075935102043169</c:v>
                </c:pt>
                <c:pt idx="171">
                  <c:v>0.11147392293603971</c:v>
                </c:pt>
                <c:pt idx="172">
                  <c:v>0.11218849485164771</c:v>
                </c:pt>
                <c:pt idx="173">
                  <c:v>0.1129030667672557</c:v>
                </c:pt>
                <c:pt idx="174">
                  <c:v>0.1136176386828637</c:v>
                </c:pt>
                <c:pt idx="175">
                  <c:v>0.11433221059847169</c:v>
                </c:pt>
                <c:pt idx="176">
                  <c:v>0.11433221059847169</c:v>
                </c:pt>
                <c:pt idx="177">
                  <c:v>0.1150467825140797</c:v>
                </c:pt>
                <c:pt idx="178">
                  <c:v>0.1157613544296877</c:v>
                </c:pt>
                <c:pt idx="179">
                  <c:v>0.11647592634529569</c:v>
                </c:pt>
                <c:pt idx="180">
                  <c:v>0.11719049826090369</c:v>
                </c:pt>
                <c:pt idx="181">
                  <c:v>0.11790507017651168</c:v>
                </c:pt>
                <c:pt idx="182">
                  <c:v>0.11861964209211968</c:v>
                </c:pt>
                <c:pt idx="183">
                  <c:v>0.11933421400772769</c:v>
                </c:pt>
                <c:pt idx="184">
                  <c:v>0.12004878592333568</c:v>
                </c:pt>
                <c:pt idx="185">
                  <c:v>0.12076335783894368</c:v>
                </c:pt>
                <c:pt idx="186">
                  <c:v>0.12147792975455167</c:v>
                </c:pt>
                <c:pt idx="187">
                  <c:v>0.12147792975455167</c:v>
                </c:pt>
                <c:pt idx="188">
                  <c:v>0.12219250167015967</c:v>
                </c:pt>
                <c:pt idx="189">
                  <c:v>0.12290707358576768</c:v>
                </c:pt>
                <c:pt idx="190">
                  <c:v>0.12362164550137567</c:v>
                </c:pt>
                <c:pt idx="191">
                  <c:v>0.12433621741698367</c:v>
                </c:pt>
                <c:pt idx="192">
                  <c:v>0.12505078933259167</c:v>
                </c:pt>
                <c:pt idx="193">
                  <c:v>0.12576536124819968</c:v>
                </c:pt>
                <c:pt idx="194">
                  <c:v>0.12647993316380768</c:v>
                </c:pt>
                <c:pt idx="195">
                  <c:v>0.12719450507941565</c:v>
                </c:pt>
                <c:pt idx="196">
                  <c:v>0.12790907699502366</c:v>
                </c:pt>
                <c:pt idx="197">
                  <c:v>0.12862364891063166</c:v>
                </c:pt>
                <c:pt idx="198">
                  <c:v>0.12862364891063166</c:v>
                </c:pt>
                <c:pt idx="199">
                  <c:v>0.12933822082623966</c:v>
                </c:pt>
                <c:pt idx="200">
                  <c:v>0.13005279274184767</c:v>
                </c:pt>
                <c:pt idx="201">
                  <c:v>0.13076736465745564</c:v>
                </c:pt>
                <c:pt idx="202">
                  <c:v>0.13148193657306365</c:v>
                </c:pt>
                <c:pt idx="203">
                  <c:v>0.13219650848867165</c:v>
                </c:pt>
                <c:pt idx="204">
                  <c:v>0.13291108040427965</c:v>
                </c:pt>
                <c:pt idx="205">
                  <c:v>0.13362565231988766</c:v>
                </c:pt>
                <c:pt idx="206">
                  <c:v>0.13434022423549563</c:v>
                </c:pt>
                <c:pt idx="207">
                  <c:v>0.13505479615110363</c:v>
                </c:pt>
                <c:pt idx="208">
                  <c:v>0.13576936806671167</c:v>
                </c:pt>
                <c:pt idx="209">
                  <c:v>0.13576936806671167</c:v>
                </c:pt>
                <c:pt idx="210">
                  <c:v>0.13648393998231964</c:v>
                </c:pt>
                <c:pt idx="211">
                  <c:v>0.13719851189792764</c:v>
                </c:pt>
                <c:pt idx="212">
                  <c:v>0.13791308381353562</c:v>
                </c:pt>
                <c:pt idx="213">
                  <c:v>0.13862765572914362</c:v>
                </c:pt>
                <c:pt idx="214">
                  <c:v>0.13934222764475165</c:v>
                </c:pt>
                <c:pt idx="215">
                  <c:v>0.14005679956035963</c:v>
                </c:pt>
                <c:pt idx="216">
                  <c:v>0.14077137147596763</c:v>
                </c:pt>
                <c:pt idx="217">
                  <c:v>0.14148594339157564</c:v>
                </c:pt>
                <c:pt idx="218">
                  <c:v>0.14220051530718364</c:v>
                </c:pt>
                <c:pt idx="219">
                  <c:v>0.14291508722279164</c:v>
                </c:pt>
                <c:pt idx="220">
                  <c:v>0.14291508722279164</c:v>
                </c:pt>
                <c:pt idx="221">
                  <c:v>0.14362965913839962</c:v>
                </c:pt>
                <c:pt idx="222">
                  <c:v>0.14434423105400762</c:v>
                </c:pt>
                <c:pt idx="223">
                  <c:v>0.14505880296961562</c:v>
                </c:pt>
                <c:pt idx="224">
                  <c:v>0.14577337488522363</c:v>
                </c:pt>
                <c:pt idx="225">
                  <c:v>0.14648794680083163</c:v>
                </c:pt>
                <c:pt idx="226">
                  <c:v>0.14720251871643961</c:v>
                </c:pt>
                <c:pt idx="227">
                  <c:v>0.14791709063204761</c:v>
                </c:pt>
                <c:pt idx="228">
                  <c:v>0.14863166254765561</c:v>
                </c:pt>
                <c:pt idx="229">
                  <c:v>0.14934623446326362</c:v>
                </c:pt>
                <c:pt idx="230">
                  <c:v>0.15006080637887162</c:v>
                </c:pt>
                <c:pt idx="231">
                  <c:v>0.15006080637887162</c:v>
                </c:pt>
                <c:pt idx="232">
                  <c:v>0.1507753782944796</c:v>
                </c:pt>
                <c:pt idx="233">
                  <c:v>0.1514899502100876</c:v>
                </c:pt>
                <c:pt idx="234">
                  <c:v>0.1522045221256956</c:v>
                </c:pt>
                <c:pt idx="235">
                  <c:v>0.1529190940413036</c:v>
                </c:pt>
                <c:pt idx="236">
                  <c:v>0.15363366595691161</c:v>
                </c:pt>
                <c:pt idx="237">
                  <c:v>0.15434823787251958</c:v>
                </c:pt>
                <c:pt idx="238">
                  <c:v>0.15506280978812759</c:v>
                </c:pt>
                <c:pt idx="239">
                  <c:v>0.15577738170373562</c:v>
                </c:pt>
                <c:pt idx="240">
                  <c:v>0.15649195361934359</c:v>
                </c:pt>
                <c:pt idx="241">
                  <c:v>0.1572065255349516</c:v>
                </c:pt>
                <c:pt idx="242">
                  <c:v>0.1572065255349516</c:v>
                </c:pt>
                <c:pt idx="243">
                  <c:v>0.1579210974505596</c:v>
                </c:pt>
                <c:pt idx="244">
                  <c:v>0.1586356693661676</c:v>
                </c:pt>
                <c:pt idx="245">
                  <c:v>0.15935024128177561</c:v>
                </c:pt>
                <c:pt idx="246">
                  <c:v>0.16006481319738358</c:v>
                </c:pt>
                <c:pt idx="247">
                  <c:v>0.16077938511299159</c:v>
                </c:pt>
                <c:pt idx="248">
                  <c:v>0.16149395702859959</c:v>
                </c:pt>
                <c:pt idx="249">
                  <c:v>0.16220852894420759</c:v>
                </c:pt>
                <c:pt idx="250">
                  <c:v>0.16292310085981559</c:v>
                </c:pt>
                <c:pt idx="251">
                  <c:v>0.16363767277542357</c:v>
                </c:pt>
                <c:pt idx="252">
                  <c:v>0.16435224469103157</c:v>
                </c:pt>
              </c:numCache>
            </c:numRef>
          </c:xVal>
          <c:yVal>
            <c:numRef>
              <c:f>'Kapasite Eğrisi (+Y)'!$T$6:$T$1000</c:f>
              <c:numCache>
                <c:formatCode>0.000</c:formatCode>
                <c:ptCount val="995"/>
                <c:pt idx="0">
                  <c:v>9.9320744619559595E-17</c:v>
                </c:pt>
                <c:pt idx="1">
                  <c:v>4.1410126250883026E-3</c:v>
                </c:pt>
                <c:pt idx="2">
                  <c:v>8.2841149495284389E-3</c:v>
                </c:pt>
                <c:pt idx="3">
                  <c:v>1.2426220943872341E-2</c:v>
                </c:pt>
                <c:pt idx="4">
                  <c:v>1.6568325727336488E-2</c:v>
                </c:pt>
                <c:pt idx="5">
                  <c:v>2.0710430512672615E-2</c:v>
                </c:pt>
                <c:pt idx="6">
                  <c:v>2.4852433850954286E-2</c:v>
                </c:pt>
                <c:pt idx="7">
                  <c:v>2.8994238735991069E-2</c:v>
                </c:pt>
                <c:pt idx="8">
                  <c:v>3.3136099027960816E-2</c:v>
                </c:pt>
                <c:pt idx="9">
                  <c:v>3.7277682792222121E-2</c:v>
                </c:pt>
                <c:pt idx="10">
                  <c:v>4.1419390852848736E-2</c:v>
                </c:pt>
                <c:pt idx="11">
                  <c:v>4.1419390852848736E-2</c:v>
                </c:pt>
                <c:pt idx="12">
                  <c:v>4.5563343556145129E-2</c:v>
                </c:pt>
                <c:pt idx="13">
                  <c:v>4.9707387535395393E-2</c:v>
                </c:pt>
                <c:pt idx="14">
                  <c:v>5.3851429834771258E-2</c:v>
                </c:pt>
                <c:pt idx="15">
                  <c:v>5.799547141288923E-2</c:v>
                </c:pt>
                <c:pt idx="16">
                  <c:v>6.2139512342290516E-2</c:v>
                </c:pt>
                <c:pt idx="17">
                  <c:v>6.6283537143354554E-2</c:v>
                </c:pt>
                <c:pt idx="18">
                  <c:v>7.0427558477936372E-2</c:v>
                </c:pt>
                <c:pt idx="19">
                  <c:v>7.4571395290601153E-2</c:v>
                </c:pt>
                <c:pt idx="20">
                  <c:v>7.8715270642308738E-2</c:v>
                </c:pt>
                <c:pt idx="21">
                  <c:v>8.2858858079323292E-2</c:v>
                </c:pt>
                <c:pt idx="22">
                  <c:v>8.2858858079323292E-2</c:v>
                </c:pt>
                <c:pt idx="23">
                  <c:v>8.7002419922008481E-2</c:v>
                </c:pt>
                <c:pt idx="24">
                  <c:v>9.1145816853300976E-2</c:v>
                </c:pt>
                <c:pt idx="25">
                  <c:v>9.5289135776904357E-2</c:v>
                </c:pt>
                <c:pt idx="26">
                  <c:v>9.9432143063635223E-2</c:v>
                </c:pt>
                <c:pt idx="27">
                  <c:v>0.10357518702000511</c:v>
                </c:pt>
                <c:pt idx="28">
                  <c:v>0.10771799667538777</c:v>
                </c:pt>
                <c:pt idx="29">
                  <c:v>0.11186083680031543</c:v>
                </c:pt>
                <c:pt idx="30">
                  <c:v>0.11600361223169585</c:v>
                </c:pt>
                <c:pt idx="31">
                  <c:v>0.12014635249749299</c:v>
                </c:pt>
                <c:pt idx="32">
                  <c:v>0.124289118462721</c:v>
                </c:pt>
                <c:pt idx="33">
                  <c:v>0.124289118462721</c:v>
                </c:pt>
                <c:pt idx="34">
                  <c:v>0.1284317607875827</c:v>
                </c:pt>
                <c:pt idx="35">
                  <c:v>0.13257449713827421</c:v>
                </c:pt>
                <c:pt idx="36">
                  <c:v>0.13671717184625268</c:v>
                </c:pt>
                <c:pt idx="37">
                  <c:v>0.14085974575745247</c:v>
                </c:pt>
                <c:pt idx="38">
                  <c:v>0.14500224910501583</c:v>
                </c:pt>
                <c:pt idx="39">
                  <c:v>0.1491447200111545</c:v>
                </c:pt>
                <c:pt idx="40">
                  <c:v>0.15328700906233955</c:v>
                </c:pt>
                <c:pt idx="41">
                  <c:v>0.15742923769816689</c:v>
                </c:pt>
                <c:pt idx="42">
                  <c:v>0.16157151881133427</c:v>
                </c:pt>
                <c:pt idx="43">
                  <c:v>0.16571380005759367</c:v>
                </c:pt>
                <c:pt idx="44">
                  <c:v>0.16571380005759367</c:v>
                </c:pt>
                <c:pt idx="45">
                  <c:v>0.16985610452221817</c:v>
                </c:pt>
                <c:pt idx="46">
                  <c:v>0.17399841609222783</c:v>
                </c:pt>
                <c:pt idx="47">
                  <c:v>0.17814076827441749</c:v>
                </c:pt>
                <c:pt idx="48">
                  <c:v>0.18228311092429614</c:v>
                </c:pt>
                <c:pt idx="49">
                  <c:v>0.18642542666770284</c:v>
                </c:pt>
                <c:pt idx="50">
                  <c:v>0.19056775510134555</c:v>
                </c:pt>
                <c:pt idx="51">
                  <c:v>0.19470984834557156</c:v>
                </c:pt>
                <c:pt idx="52">
                  <c:v>0.19885204635439474</c:v>
                </c:pt>
                <c:pt idx="53">
                  <c:v>0.20299421852650332</c:v>
                </c:pt>
                <c:pt idx="54">
                  <c:v>0.20713628772106779</c:v>
                </c:pt>
                <c:pt idx="55">
                  <c:v>0.20713628772106779</c:v>
                </c:pt>
                <c:pt idx="56">
                  <c:v>0.21127824560559499</c:v>
                </c:pt>
                <c:pt idx="57">
                  <c:v>0.21542022783447326</c:v>
                </c:pt>
                <c:pt idx="58">
                  <c:v>0.21956219729430185</c:v>
                </c:pt>
                <c:pt idx="59">
                  <c:v>0.22370416268015236</c:v>
                </c:pt>
                <c:pt idx="60">
                  <c:v>0.22784610569889269</c:v>
                </c:pt>
                <c:pt idx="61">
                  <c:v>0.23198793810366677</c:v>
                </c:pt>
                <c:pt idx="62">
                  <c:v>0.23612982431342658</c:v>
                </c:pt>
                <c:pt idx="63">
                  <c:v>0.24027170859861594</c:v>
                </c:pt>
                <c:pt idx="64">
                  <c:v>0.24441360225318032</c:v>
                </c:pt>
                <c:pt idx="65">
                  <c:v>0.24855546868202416</c:v>
                </c:pt>
                <c:pt idx="66">
                  <c:v>0.24855546868202416</c:v>
                </c:pt>
                <c:pt idx="67">
                  <c:v>0.25269725749384292</c:v>
                </c:pt>
                <c:pt idx="68">
                  <c:v>0.25683920126419679</c:v>
                </c:pt>
                <c:pt idx="69">
                  <c:v>0.26098108432926492</c:v>
                </c:pt>
                <c:pt idx="70">
                  <c:v>0.26512302179465519</c:v>
                </c:pt>
                <c:pt idx="71">
                  <c:v>0.2692650148305899</c:v>
                </c:pt>
                <c:pt idx="72">
                  <c:v>0.27340696571011475</c:v>
                </c:pt>
                <c:pt idx="73">
                  <c:v>0.27754903359144045</c:v>
                </c:pt>
                <c:pt idx="74">
                  <c:v>0.28169106303131652</c:v>
                </c:pt>
                <c:pt idx="75">
                  <c:v>0.28583362881315411</c:v>
                </c:pt>
                <c:pt idx="76">
                  <c:v>0.28997596554958743</c:v>
                </c:pt>
                <c:pt idx="77">
                  <c:v>0.28997596554958743</c:v>
                </c:pt>
                <c:pt idx="78">
                  <c:v>0.29411795086329057</c:v>
                </c:pt>
                <c:pt idx="79">
                  <c:v>0.29826002736228563</c:v>
                </c:pt>
                <c:pt idx="80">
                  <c:v>0.30240268643278267</c:v>
                </c:pt>
                <c:pt idx="81">
                  <c:v>0.30654516507677171</c:v>
                </c:pt>
                <c:pt idx="82">
                  <c:v>0.31068769735854551</c:v>
                </c:pt>
                <c:pt idx="83">
                  <c:v>0.31483045247775049</c:v>
                </c:pt>
                <c:pt idx="84">
                  <c:v>0.31897312688947754</c:v>
                </c:pt>
                <c:pt idx="85">
                  <c:v>0.32311599779248529</c:v>
                </c:pt>
                <c:pt idx="86">
                  <c:v>0.32725744979648969</c:v>
                </c:pt>
                <c:pt idx="87">
                  <c:v>0.33140051016296984</c:v>
                </c:pt>
                <c:pt idx="88">
                  <c:v>0.33140051016296984</c:v>
                </c:pt>
                <c:pt idx="89">
                  <c:v>0.33554318916847281</c:v>
                </c:pt>
                <c:pt idx="90">
                  <c:v>0.33968596088178854</c:v>
                </c:pt>
                <c:pt idx="91">
                  <c:v>0.34382874309142669</c:v>
                </c:pt>
                <c:pt idx="92">
                  <c:v>0.34797152655481522</c:v>
                </c:pt>
                <c:pt idx="93">
                  <c:v>0.35211428325654204</c:v>
                </c:pt>
                <c:pt idx="94">
                  <c:v>0.35625728400415435</c:v>
                </c:pt>
                <c:pt idx="95">
                  <c:v>0.36040062261054173</c:v>
                </c:pt>
                <c:pt idx="96">
                  <c:v>0.36454382689435155</c:v>
                </c:pt>
                <c:pt idx="97">
                  <c:v>0.36868702206184323</c:v>
                </c:pt>
                <c:pt idx="98">
                  <c:v>0.37282704823238788</c:v>
                </c:pt>
                <c:pt idx="99">
                  <c:v>0.37282704823238788</c:v>
                </c:pt>
                <c:pt idx="100">
                  <c:v>0.37697009500788392</c:v>
                </c:pt>
                <c:pt idx="101">
                  <c:v>0.38111325493283982</c:v>
                </c:pt>
                <c:pt idx="102">
                  <c:v>0.38525402182706497</c:v>
                </c:pt>
                <c:pt idx="103">
                  <c:v>0.38939459291939182</c:v>
                </c:pt>
                <c:pt idx="104">
                  <c:v>0.39353547007356809</c:v>
                </c:pt>
                <c:pt idx="105">
                  <c:v>0.39767391137541719</c:v>
                </c:pt>
                <c:pt idx="106">
                  <c:v>0.40181226706644846</c:v>
                </c:pt>
                <c:pt idx="107">
                  <c:v>0.40594761906127824</c:v>
                </c:pt>
                <c:pt idx="108">
                  <c:v>0.41008324353322451</c:v>
                </c:pt>
                <c:pt idx="109">
                  <c:v>0.41421925551038419</c:v>
                </c:pt>
                <c:pt idx="110">
                  <c:v>0.41421925551038419</c:v>
                </c:pt>
                <c:pt idx="111">
                  <c:v>0.41835616174214729</c:v>
                </c:pt>
                <c:pt idx="112">
                  <c:v>0.4224930230393788</c:v>
                </c:pt>
                <c:pt idx="113">
                  <c:v>0.42663015986223823</c:v>
                </c:pt>
                <c:pt idx="114">
                  <c:v>0.4307671668264712</c:v>
                </c:pt>
                <c:pt idx="115">
                  <c:v>0.43490419136807928</c:v>
                </c:pt>
                <c:pt idx="116">
                  <c:v>0.43904161780620393</c:v>
                </c:pt>
                <c:pt idx="117">
                  <c:v>0.443176625897513</c:v>
                </c:pt>
                <c:pt idx="118">
                  <c:v>0.44731260959670888</c:v>
                </c:pt>
                <c:pt idx="119">
                  <c:v>0.45144857226466295</c:v>
                </c:pt>
                <c:pt idx="120">
                  <c:v>0.45558453999890353</c:v>
                </c:pt>
                <c:pt idx="121">
                  <c:v>0.45558453999890353</c:v>
                </c:pt>
                <c:pt idx="122">
                  <c:v>0.45972094033004729</c:v>
                </c:pt>
                <c:pt idx="123">
                  <c:v>0.46385620870098454</c:v>
                </c:pt>
                <c:pt idx="124">
                  <c:v>0.46799148991749784</c:v>
                </c:pt>
                <c:pt idx="125">
                  <c:v>0.47212691768923892</c:v>
                </c:pt>
                <c:pt idx="126">
                  <c:v>0.47626239301653039</c:v>
                </c:pt>
                <c:pt idx="127">
                  <c:v>0.48037373039147657</c:v>
                </c:pt>
                <c:pt idx="128">
                  <c:v>0.48449338435766109</c:v>
                </c:pt>
                <c:pt idx="129">
                  <c:v>0.48861251984318055</c:v>
                </c:pt>
                <c:pt idx="130">
                  <c:v>0.49272782576239277</c:v>
                </c:pt>
                <c:pt idx="131">
                  <c:v>0.49683307105136748</c:v>
                </c:pt>
                <c:pt idx="132">
                  <c:v>0.49683307105136748</c:v>
                </c:pt>
                <c:pt idx="133">
                  <c:v>0.50094914913701183</c:v>
                </c:pt>
                <c:pt idx="134">
                  <c:v>0.50506369825654585</c:v>
                </c:pt>
                <c:pt idx="135">
                  <c:v>0.50917205137986155</c:v>
                </c:pt>
                <c:pt idx="136">
                  <c:v>0.51327470775608675</c:v>
                </c:pt>
                <c:pt idx="137">
                  <c:v>0.5173732389812411</c:v>
                </c:pt>
                <c:pt idx="138">
                  <c:v>0.52144265790652378</c:v>
                </c:pt>
                <c:pt idx="139">
                  <c:v>0.52550721566656966</c:v>
                </c:pt>
                <c:pt idx="140">
                  <c:v>0.52957667249649198</c:v>
                </c:pt>
                <c:pt idx="141">
                  <c:v>0.53364416419306693</c:v>
                </c:pt>
                <c:pt idx="142">
                  <c:v>0.53770667278121875</c:v>
                </c:pt>
                <c:pt idx="143">
                  <c:v>0.53770667278121875</c:v>
                </c:pt>
                <c:pt idx="144">
                  <c:v>0.54178497080605692</c:v>
                </c:pt>
                <c:pt idx="145">
                  <c:v>0.54584037148960152</c:v>
                </c:pt>
                <c:pt idx="146">
                  <c:v>0.54990390130597577</c:v>
                </c:pt>
                <c:pt idx="147">
                  <c:v>0.55395835868996979</c:v>
                </c:pt>
                <c:pt idx="148">
                  <c:v>0.55801587070987169</c:v>
                </c:pt>
                <c:pt idx="149">
                  <c:v>0.56207353721431097</c:v>
                </c:pt>
                <c:pt idx="150">
                  <c:v>0.56613130616658713</c:v>
                </c:pt>
                <c:pt idx="151">
                  <c:v>0.57018914308159108</c:v>
                </c:pt>
                <c:pt idx="152">
                  <c:v>0.57424700989589306</c:v>
                </c:pt>
                <c:pt idx="153">
                  <c:v>0.57830496393933661</c:v>
                </c:pt>
                <c:pt idx="154">
                  <c:v>0.57830496393933661</c:v>
                </c:pt>
                <c:pt idx="155">
                  <c:v>0.58236811601589178</c:v>
                </c:pt>
                <c:pt idx="156">
                  <c:v>0.58642995301476086</c:v>
                </c:pt>
                <c:pt idx="157">
                  <c:v>0.59049233382407862</c:v>
                </c:pt>
                <c:pt idx="158">
                  <c:v>0.59453613440305564</c:v>
                </c:pt>
                <c:pt idx="159">
                  <c:v>0.59858305746271756</c:v>
                </c:pt>
                <c:pt idx="160">
                  <c:v>0.60262609952891577</c:v>
                </c:pt>
                <c:pt idx="161">
                  <c:v>0.60660224911306482</c:v>
                </c:pt>
                <c:pt idx="162">
                  <c:v>0.61060028523777765</c:v>
                </c:pt>
                <c:pt idx="163">
                  <c:v>0.61459832559622518</c:v>
                </c:pt>
                <c:pt idx="164">
                  <c:v>0.6185963971641355</c:v>
                </c:pt>
                <c:pt idx="165">
                  <c:v>0.6185963971641355</c:v>
                </c:pt>
                <c:pt idx="166">
                  <c:v>0.62261296767572416</c:v>
                </c:pt>
                <c:pt idx="167">
                  <c:v>0.62662948690096076</c:v>
                </c:pt>
                <c:pt idx="168">
                  <c:v>0.6306460338039872</c:v>
                </c:pt>
                <c:pt idx="169">
                  <c:v>0.63466285425723856</c:v>
                </c:pt>
                <c:pt idx="170">
                  <c:v>0.63867975037579672</c:v>
                </c:pt>
                <c:pt idx="171">
                  <c:v>0.64269677189622909</c:v>
                </c:pt>
                <c:pt idx="172">
                  <c:v>0.64671421655264216</c:v>
                </c:pt>
                <c:pt idx="173">
                  <c:v>0.65073235867129609</c:v>
                </c:pt>
                <c:pt idx="174">
                  <c:v>0.65474983664310171</c:v>
                </c:pt>
                <c:pt idx="175">
                  <c:v>0.65875686242485199</c:v>
                </c:pt>
                <c:pt idx="176">
                  <c:v>0.65875686242485199</c:v>
                </c:pt>
                <c:pt idx="177">
                  <c:v>0.6627653550130479</c:v>
                </c:pt>
                <c:pt idx="178">
                  <c:v>0.66676178772495132</c:v>
                </c:pt>
                <c:pt idx="179">
                  <c:v>0.67069780674260782</c:v>
                </c:pt>
                <c:pt idx="180">
                  <c:v>0.67465489084588715</c:v>
                </c:pt>
                <c:pt idx="181">
                  <c:v>0.67861328951961752</c:v>
                </c:pt>
                <c:pt idx="182">
                  <c:v>0.68256597381874351</c:v>
                </c:pt>
                <c:pt idx="183">
                  <c:v>0.6865132737033911</c:v>
                </c:pt>
                <c:pt idx="184">
                  <c:v>0.69046176479300092</c:v>
                </c:pt>
                <c:pt idx="185">
                  <c:v>0.69440870752809647</c:v>
                </c:pt>
                <c:pt idx="186">
                  <c:v>0.69835305962629335</c:v>
                </c:pt>
                <c:pt idx="187">
                  <c:v>0.69835305962629335</c:v>
                </c:pt>
                <c:pt idx="188">
                  <c:v>0.70231119460012803</c:v>
                </c:pt>
                <c:pt idx="189">
                  <c:v>0.70626824595074955</c:v>
                </c:pt>
                <c:pt idx="190">
                  <c:v>0.71022298145499918</c:v>
                </c:pt>
                <c:pt idx="191">
                  <c:v>0.71417735665108473</c:v>
                </c:pt>
                <c:pt idx="192">
                  <c:v>0.71813119132001291</c:v>
                </c:pt>
                <c:pt idx="193">
                  <c:v>0.72208366727229245</c:v>
                </c:pt>
                <c:pt idx="194">
                  <c:v>0.72603133813738951</c:v>
                </c:pt>
                <c:pt idx="195">
                  <c:v>0.72997729928469968</c:v>
                </c:pt>
                <c:pt idx="196">
                  <c:v>0.73390701006558046</c:v>
                </c:pt>
                <c:pt idx="197">
                  <c:v>0.73783532053541989</c:v>
                </c:pt>
                <c:pt idx="198">
                  <c:v>0.73783532053541989</c:v>
                </c:pt>
                <c:pt idx="199">
                  <c:v>0.74177053758270217</c:v>
                </c:pt>
                <c:pt idx="200">
                  <c:v>0.74570420256648562</c:v>
                </c:pt>
                <c:pt idx="201">
                  <c:v>0.74963645363817899</c:v>
                </c:pt>
                <c:pt idx="202">
                  <c:v>0.75355913350214565</c:v>
                </c:pt>
                <c:pt idx="203">
                  <c:v>0.75748476430710965</c:v>
                </c:pt>
                <c:pt idx="204">
                  <c:v>0.76140986007894895</c:v>
                </c:pt>
                <c:pt idx="205">
                  <c:v>0.76532990440723858</c:v>
                </c:pt>
                <c:pt idx="206">
                  <c:v>0.76924709958511672</c:v>
                </c:pt>
                <c:pt idx="207">
                  <c:v>0.77314900508585538</c:v>
                </c:pt>
                <c:pt idx="208">
                  <c:v>0.7770291486124089</c:v>
                </c:pt>
                <c:pt idx="209">
                  <c:v>0.7770291486124089</c:v>
                </c:pt>
                <c:pt idx="210">
                  <c:v>0.78089087904758503</c:v>
                </c:pt>
                <c:pt idx="211">
                  <c:v>0.78466558124538721</c:v>
                </c:pt>
                <c:pt idx="212">
                  <c:v>0.78848145967635175</c:v>
                </c:pt>
                <c:pt idx="213">
                  <c:v>0.79229277357236227</c:v>
                </c:pt>
                <c:pt idx="214">
                  <c:v>0.79610392786558526</c:v>
                </c:pt>
                <c:pt idx="215">
                  <c:v>0.79991542610693878</c:v>
                </c:pt>
                <c:pt idx="216">
                  <c:v>0.80373107732466953</c:v>
                </c:pt>
                <c:pt idx="217">
                  <c:v>0.8075731864285508</c:v>
                </c:pt>
                <c:pt idx="218">
                  <c:v>0.81140704049875811</c:v>
                </c:pt>
                <c:pt idx="219">
                  <c:v>0.81524992104582739</c:v>
                </c:pt>
                <c:pt idx="220">
                  <c:v>0.81524992104582739</c:v>
                </c:pt>
                <c:pt idx="221">
                  <c:v>0.81910235993019875</c:v>
                </c:pt>
                <c:pt idx="222">
                  <c:v>0.82295479799927806</c:v>
                </c:pt>
                <c:pt idx="223">
                  <c:v>0.82680722385032668</c:v>
                </c:pt>
                <c:pt idx="224">
                  <c:v>0.83065965812103038</c:v>
                </c:pt>
                <c:pt idx="225">
                  <c:v>0.83451203933820239</c:v>
                </c:pt>
                <c:pt idx="226">
                  <c:v>0.8383633284769676</c:v>
                </c:pt>
                <c:pt idx="227">
                  <c:v>0.84220592387172766</c:v>
                </c:pt>
                <c:pt idx="228">
                  <c:v>0.84606383684512543</c:v>
                </c:pt>
                <c:pt idx="229">
                  <c:v>0.84984322036169602</c:v>
                </c:pt>
                <c:pt idx="230">
                  <c:v>0.85365317122880791</c:v>
                </c:pt>
                <c:pt idx="231">
                  <c:v>0.85365317122880791</c:v>
                </c:pt>
                <c:pt idx="232">
                  <c:v>0.85748517503700383</c:v>
                </c:pt>
                <c:pt idx="233">
                  <c:v>0.86131644132690977</c:v>
                </c:pt>
                <c:pt idx="234">
                  <c:v>0.86514362380674636</c:v>
                </c:pt>
                <c:pt idx="235">
                  <c:v>0.86896983144461837</c:v>
                </c:pt>
                <c:pt idx="236">
                  <c:v>0.87275975989229215</c:v>
                </c:pt>
                <c:pt idx="237">
                  <c:v>0.87654395785191153</c:v>
                </c:pt>
                <c:pt idx="238">
                  <c:v>0.88030015710367282</c:v>
                </c:pt>
                <c:pt idx="239">
                  <c:v>0.884060967162279</c:v>
                </c:pt>
                <c:pt idx="240">
                  <c:v>0.88782377341506991</c:v>
                </c:pt>
                <c:pt idx="241">
                  <c:v>0.89159140551346217</c:v>
                </c:pt>
                <c:pt idx="242">
                  <c:v>0.89159140551346217</c:v>
                </c:pt>
                <c:pt idx="243">
                  <c:v>0.89537273812208729</c:v>
                </c:pt>
                <c:pt idx="244">
                  <c:v>0.8991539574466042</c:v>
                </c:pt>
                <c:pt idx="245">
                  <c:v>0.90293264383086025</c:v>
                </c:pt>
                <c:pt idx="246">
                  <c:v>0.90673099342197072</c:v>
                </c:pt>
                <c:pt idx="247">
                  <c:v>0.91056079468423456</c:v>
                </c:pt>
                <c:pt idx="248">
                  <c:v>0.91440566227911746</c:v>
                </c:pt>
                <c:pt idx="249">
                  <c:v>0.91823909189952502</c:v>
                </c:pt>
                <c:pt idx="250">
                  <c:v>0.92207019412701252</c:v>
                </c:pt>
                <c:pt idx="251">
                  <c:v>0.92593916016596212</c:v>
                </c:pt>
                <c:pt idx="252">
                  <c:v>0.92979248465078301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A4-4F10-A782-9BDEA6494DD4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(+Y)'!$K$6:$K$8</c:f>
              <c:numCache>
                <c:formatCode>0.000</c:formatCode>
                <c:ptCount val="3"/>
                <c:pt idx="0">
                  <c:v>0</c:v>
                </c:pt>
                <c:pt idx="1">
                  <c:v>0.16435154257541823</c:v>
                </c:pt>
                <c:pt idx="2">
                  <c:v>0.16435154257541823</c:v>
                </c:pt>
              </c:numCache>
            </c:numRef>
          </c:xVal>
          <c:yVal>
            <c:numRef>
              <c:f>'Kapasite Eğrisi (+Y)'!$L$6:$L$8</c:f>
              <c:numCache>
                <c:formatCode>0.000</c:formatCode>
                <c:ptCount val="3"/>
                <c:pt idx="0">
                  <c:v>0</c:v>
                </c:pt>
                <c:pt idx="1">
                  <c:v>0.95626815093524442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A4-4F10-A782-9BDEA6494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906907051282051"/>
          <c:y val="0.13444136895551811"/>
          <c:w val="0.36855947293447294"/>
          <c:h val="0.15648087657165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TBDY-2018 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 Spektrumu</a:t>
            </a:r>
            <a:r>
              <a:rPr lang="tr-TR" b="1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(DD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2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, %5)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Spektrum!$B$8:$B$976</c:f>
              <c:numCache>
                <c:formatCode>"TA="\ 0.00</c:formatCode>
                <c:ptCount val="969"/>
                <c:pt idx="0" formatCode="0.00">
                  <c:v>0</c:v>
                </c:pt>
                <c:pt idx="1">
                  <c:v>5.4389721627408995E-2</c:v>
                </c:pt>
                <c:pt idx="2" formatCode="&quot;TB=&quot;\ 0.00">
                  <c:v>0.27194860813704497</c:v>
                </c:pt>
                <c:pt idx="3" formatCode="0.00">
                  <c:v>0.28194860813704498</c:v>
                </c:pt>
                <c:pt idx="4" formatCode="0.00">
                  <c:v>0.29194860813704498</c:v>
                </c:pt>
                <c:pt idx="5" formatCode="0.00">
                  <c:v>0.30194860813704499</c:v>
                </c:pt>
                <c:pt idx="6" formatCode="0.00">
                  <c:v>0.311948608137045</c:v>
                </c:pt>
                <c:pt idx="7" formatCode="0.00">
                  <c:v>0.32194860813704501</c:v>
                </c:pt>
                <c:pt idx="8" formatCode="0.00">
                  <c:v>0.33194860813704502</c:v>
                </c:pt>
                <c:pt idx="9" formatCode="0.00">
                  <c:v>0.34194860813704503</c:v>
                </c:pt>
                <c:pt idx="10" formatCode="0.00">
                  <c:v>0.35194860813704504</c:v>
                </c:pt>
                <c:pt idx="11" formatCode="0.00">
                  <c:v>0.36194860813704505</c:v>
                </c:pt>
                <c:pt idx="12" formatCode="0.00">
                  <c:v>0.37194860813704506</c:v>
                </c:pt>
                <c:pt idx="13" formatCode="0.00">
                  <c:v>0.38194860813704506</c:v>
                </c:pt>
                <c:pt idx="14" formatCode="0.00">
                  <c:v>0.39194860813704507</c:v>
                </c:pt>
                <c:pt idx="15" formatCode="0.00">
                  <c:v>0.40194860813704508</c:v>
                </c:pt>
                <c:pt idx="16" formatCode="0.00">
                  <c:v>0.41194860813704509</c:v>
                </c:pt>
                <c:pt idx="17" formatCode="0.00">
                  <c:v>0.4219486081370451</c:v>
                </c:pt>
                <c:pt idx="18" formatCode="0.00">
                  <c:v>0.43194860813704511</c:v>
                </c:pt>
                <c:pt idx="19" formatCode="0.00">
                  <c:v>0.44194860813704512</c:v>
                </c:pt>
                <c:pt idx="20" formatCode="0.00">
                  <c:v>0.45194860813704513</c:v>
                </c:pt>
                <c:pt idx="21" formatCode="0.00">
                  <c:v>0.46194860813704514</c:v>
                </c:pt>
                <c:pt idx="22" formatCode="0.00">
                  <c:v>0.47194860813704514</c:v>
                </c:pt>
                <c:pt idx="23" formatCode="0.00">
                  <c:v>0.48194860813704515</c:v>
                </c:pt>
                <c:pt idx="24" formatCode="0.00">
                  <c:v>0.49194860813704516</c:v>
                </c:pt>
                <c:pt idx="25" formatCode="0.00">
                  <c:v>0.50194860813704512</c:v>
                </c:pt>
                <c:pt idx="26" formatCode="0.00">
                  <c:v>0.51194860813704512</c:v>
                </c:pt>
                <c:pt idx="27" formatCode="0.00">
                  <c:v>0.52194860813704513</c:v>
                </c:pt>
                <c:pt idx="28" formatCode="0.00">
                  <c:v>0.53194860813704514</c:v>
                </c:pt>
                <c:pt idx="29" formatCode="0.00">
                  <c:v>0.54194860813704515</c:v>
                </c:pt>
                <c:pt idx="30" formatCode="0.00">
                  <c:v>0.55194860813704516</c:v>
                </c:pt>
                <c:pt idx="31" formatCode="0.00">
                  <c:v>0.56194860813704517</c:v>
                </c:pt>
                <c:pt idx="32" formatCode="0.00">
                  <c:v>0.57194860813704518</c:v>
                </c:pt>
                <c:pt idx="33" formatCode="0.00">
                  <c:v>0.58194860813704519</c:v>
                </c:pt>
                <c:pt idx="34" formatCode="0.00">
                  <c:v>0.5919486081370452</c:v>
                </c:pt>
                <c:pt idx="35" formatCode="0.00">
                  <c:v>0.6019486081370452</c:v>
                </c:pt>
                <c:pt idx="36" formatCode="0.00">
                  <c:v>0.61194860813704521</c:v>
                </c:pt>
                <c:pt idx="37" formatCode="0.00">
                  <c:v>0.62194860813704522</c:v>
                </c:pt>
                <c:pt idx="38" formatCode="0.00">
                  <c:v>0.63194860813704523</c:v>
                </c:pt>
                <c:pt idx="39" formatCode="0.00">
                  <c:v>0.64194860813704524</c:v>
                </c:pt>
                <c:pt idx="40" formatCode="0.00">
                  <c:v>0.65194860813704525</c:v>
                </c:pt>
                <c:pt idx="41" formatCode="0.00">
                  <c:v>0.66194860813704526</c:v>
                </c:pt>
                <c:pt idx="42" formatCode="0.00">
                  <c:v>0.67194860813704527</c:v>
                </c:pt>
                <c:pt idx="43" formatCode="0.00">
                  <c:v>0.68194860813704528</c:v>
                </c:pt>
                <c:pt idx="44" formatCode="0.00">
                  <c:v>0.69194860813704528</c:v>
                </c:pt>
                <c:pt idx="45" formatCode="0.00">
                  <c:v>0.70194860813704529</c:v>
                </c:pt>
                <c:pt idx="46" formatCode="0.00">
                  <c:v>0.7119486081370453</c:v>
                </c:pt>
                <c:pt idx="47" formatCode="0.00">
                  <c:v>0.72194860813704531</c:v>
                </c:pt>
                <c:pt idx="48" formatCode="0.00">
                  <c:v>0.73194860813704532</c:v>
                </c:pt>
                <c:pt idx="49" formatCode="0.00">
                  <c:v>0.74194860813704533</c:v>
                </c:pt>
                <c:pt idx="50" formatCode="0.00">
                  <c:v>0.75194860813704534</c:v>
                </c:pt>
                <c:pt idx="51" formatCode="0.00">
                  <c:v>0.76194860813704535</c:v>
                </c:pt>
                <c:pt idx="52" formatCode="0.00">
                  <c:v>0.77194860813704536</c:v>
                </c:pt>
                <c:pt idx="53" formatCode="0.00">
                  <c:v>0.78194860813704536</c:v>
                </c:pt>
                <c:pt idx="54" formatCode="0.00">
                  <c:v>0.79194860813704537</c:v>
                </c:pt>
                <c:pt idx="55" formatCode="0.00">
                  <c:v>0.80194860813704538</c:v>
                </c:pt>
                <c:pt idx="56" formatCode="0.00">
                  <c:v>0.81194860813704539</c:v>
                </c:pt>
                <c:pt idx="57" formatCode="0.00">
                  <c:v>0.8219486081370454</c:v>
                </c:pt>
                <c:pt idx="58" formatCode="0.00">
                  <c:v>0.83194860813704541</c:v>
                </c:pt>
                <c:pt idx="59" formatCode="0.00">
                  <c:v>0.84194860813704542</c:v>
                </c:pt>
                <c:pt idx="60" formatCode="0.00">
                  <c:v>0.85194860813704543</c:v>
                </c:pt>
                <c:pt idx="61" formatCode="0.00">
                  <c:v>0.86194860813704544</c:v>
                </c:pt>
                <c:pt idx="62" formatCode="0.00">
                  <c:v>0.87194860813704544</c:v>
                </c:pt>
                <c:pt idx="63" formatCode="0.00">
                  <c:v>0.88194860813704545</c:v>
                </c:pt>
                <c:pt idx="64" formatCode="0.00">
                  <c:v>0.89194860813704546</c:v>
                </c:pt>
                <c:pt idx="65" formatCode="0.00">
                  <c:v>0.90194860813704547</c:v>
                </c:pt>
                <c:pt idx="66" formatCode="0.00">
                  <c:v>0.91194860813704548</c:v>
                </c:pt>
                <c:pt idx="67" formatCode="0.00">
                  <c:v>0.92194860813704549</c:v>
                </c:pt>
                <c:pt idx="68" formatCode="0.00">
                  <c:v>0.9319486081370455</c:v>
                </c:pt>
                <c:pt idx="69" formatCode="0.00">
                  <c:v>0.94194860813704551</c:v>
                </c:pt>
                <c:pt idx="70" formatCode="0.00">
                  <c:v>0.95194860813704552</c:v>
                </c:pt>
                <c:pt idx="71" formatCode="0.00">
                  <c:v>0.96194860813704552</c:v>
                </c:pt>
                <c:pt idx="72" formatCode="0.00">
                  <c:v>0.97194860813704553</c:v>
                </c:pt>
                <c:pt idx="73" formatCode="0.00">
                  <c:v>0.98194860813704554</c:v>
                </c:pt>
                <c:pt idx="74" formatCode="0.00">
                  <c:v>0.99194860813704555</c:v>
                </c:pt>
                <c:pt idx="75" formatCode="0.00">
                  <c:v>1.0019486081370454</c:v>
                </c:pt>
                <c:pt idx="76" formatCode="0.00">
                  <c:v>1.0119486081370455</c:v>
                </c:pt>
                <c:pt idx="77" formatCode="0.00">
                  <c:v>1.0219486081370455</c:v>
                </c:pt>
                <c:pt idx="78" formatCode="0.00">
                  <c:v>1.0319486081370455</c:v>
                </c:pt>
                <c:pt idx="79" formatCode="0.00">
                  <c:v>1.0419486081370455</c:v>
                </c:pt>
                <c:pt idx="80" formatCode="0.00">
                  <c:v>1.0519486081370455</c:v>
                </c:pt>
                <c:pt idx="81" formatCode="0.00">
                  <c:v>1.0619486081370455</c:v>
                </c:pt>
                <c:pt idx="82" formatCode="0.00">
                  <c:v>1.0719486081370455</c:v>
                </c:pt>
                <c:pt idx="83" formatCode="0.00">
                  <c:v>1.0819486081370455</c:v>
                </c:pt>
                <c:pt idx="84" formatCode="0.00">
                  <c:v>1.0919486081370455</c:v>
                </c:pt>
                <c:pt idx="85" formatCode="0.00">
                  <c:v>1.1019486081370455</c:v>
                </c:pt>
                <c:pt idx="86" formatCode="0.00">
                  <c:v>1.1119486081370455</c:v>
                </c:pt>
                <c:pt idx="87" formatCode="0.00">
                  <c:v>1.1219486081370456</c:v>
                </c:pt>
                <c:pt idx="88" formatCode="0.00">
                  <c:v>1.1319486081370456</c:v>
                </c:pt>
                <c:pt idx="89" formatCode="0.00">
                  <c:v>1.1419486081370456</c:v>
                </c:pt>
                <c:pt idx="90" formatCode="0.00">
                  <c:v>1.1519486081370456</c:v>
                </c:pt>
                <c:pt idx="91" formatCode="0.00">
                  <c:v>1.1619486081370456</c:v>
                </c:pt>
                <c:pt idx="92" formatCode="0.00">
                  <c:v>1.1719486081370456</c:v>
                </c:pt>
                <c:pt idx="93" formatCode="0.00">
                  <c:v>1.1819486081370456</c:v>
                </c:pt>
                <c:pt idx="94" formatCode="0.00">
                  <c:v>1.1919486081370456</c:v>
                </c:pt>
                <c:pt idx="95" formatCode="0.00">
                  <c:v>1.2019486081370456</c:v>
                </c:pt>
                <c:pt idx="96" formatCode="0.00">
                  <c:v>1.2119486081370456</c:v>
                </c:pt>
                <c:pt idx="97" formatCode="0.00">
                  <c:v>1.2219486081370456</c:v>
                </c:pt>
                <c:pt idx="98" formatCode="0.00">
                  <c:v>1.2319486081370457</c:v>
                </c:pt>
                <c:pt idx="99" formatCode="0.00">
                  <c:v>1.2419486081370457</c:v>
                </c:pt>
                <c:pt idx="100" formatCode="0.00">
                  <c:v>1.2519486081370457</c:v>
                </c:pt>
                <c:pt idx="101" formatCode="0.00">
                  <c:v>1.2619486081370457</c:v>
                </c:pt>
                <c:pt idx="102" formatCode="0.00">
                  <c:v>1.2719486081370457</c:v>
                </c:pt>
                <c:pt idx="103" formatCode="0.00">
                  <c:v>1.2819486081370457</c:v>
                </c:pt>
                <c:pt idx="104" formatCode="0.00">
                  <c:v>1.2919486081370457</c:v>
                </c:pt>
                <c:pt idx="105" formatCode="0.00">
                  <c:v>1.3019486081370457</c:v>
                </c:pt>
                <c:pt idx="106" formatCode="0.00">
                  <c:v>1.3119486081370457</c:v>
                </c:pt>
                <c:pt idx="107" formatCode="0.00">
                  <c:v>1.3219486081370457</c:v>
                </c:pt>
                <c:pt idx="108" formatCode="0.00">
                  <c:v>1.3319486081370457</c:v>
                </c:pt>
                <c:pt idx="109" formatCode="0.00">
                  <c:v>1.3419486081370458</c:v>
                </c:pt>
                <c:pt idx="110" formatCode="0.00">
                  <c:v>1.3519486081370458</c:v>
                </c:pt>
                <c:pt idx="111" formatCode="0.00">
                  <c:v>1.3619486081370458</c:v>
                </c:pt>
                <c:pt idx="112" formatCode="0.00">
                  <c:v>1.3719486081370458</c:v>
                </c:pt>
                <c:pt idx="113" formatCode="0.00">
                  <c:v>1.3819486081370458</c:v>
                </c:pt>
                <c:pt idx="114" formatCode="0.00">
                  <c:v>1.3919486081370458</c:v>
                </c:pt>
                <c:pt idx="115" formatCode="0.00">
                  <c:v>1.4019486081370458</c:v>
                </c:pt>
                <c:pt idx="116" formatCode="0.00">
                  <c:v>1.4119486081370458</c:v>
                </c:pt>
                <c:pt idx="117" formatCode="0.00">
                  <c:v>1.4219486081370458</c:v>
                </c:pt>
                <c:pt idx="118" formatCode="0.00">
                  <c:v>1.4319486081370458</c:v>
                </c:pt>
                <c:pt idx="119" formatCode="0.00">
                  <c:v>1.4419486081370458</c:v>
                </c:pt>
                <c:pt idx="120" formatCode="0.00">
                  <c:v>1.4519486081370458</c:v>
                </c:pt>
                <c:pt idx="121" formatCode="0.00">
                  <c:v>1.4619486081370459</c:v>
                </c:pt>
                <c:pt idx="122" formatCode="0.00">
                  <c:v>1.4719486081370459</c:v>
                </c:pt>
                <c:pt idx="123" formatCode="0.00">
                  <c:v>1.4819486081370459</c:v>
                </c:pt>
                <c:pt idx="124" formatCode="0.00">
                  <c:v>1.4919486081370459</c:v>
                </c:pt>
                <c:pt idx="125" formatCode="0.00">
                  <c:v>1.5019486081370459</c:v>
                </c:pt>
                <c:pt idx="126" formatCode="0.00">
                  <c:v>1.5119486081370459</c:v>
                </c:pt>
                <c:pt idx="127" formatCode="0.00">
                  <c:v>1.5219486081370459</c:v>
                </c:pt>
                <c:pt idx="128" formatCode="0.00">
                  <c:v>1.5319486081370459</c:v>
                </c:pt>
                <c:pt idx="129" formatCode="0.00">
                  <c:v>1.5419486081370459</c:v>
                </c:pt>
                <c:pt idx="130" formatCode="0.00">
                  <c:v>1.5519486081370459</c:v>
                </c:pt>
                <c:pt idx="131" formatCode="0.00">
                  <c:v>1.5619486081370459</c:v>
                </c:pt>
                <c:pt idx="132" formatCode="0.00">
                  <c:v>1.571948608137046</c:v>
                </c:pt>
                <c:pt idx="133" formatCode="0.00">
                  <c:v>1.581948608137046</c:v>
                </c:pt>
                <c:pt idx="134" formatCode="0.00">
                  <c:v>1.591948608137046</c:v>
                </c:pt>
                <c:pt idx="135" formatCode="0.00">
                  <c:v>1.601948608137046</c:v>
                </c:pt>
                <c:pt idx="136" formatCode="0.00">
                  <c:v>1.611948608137046</c:v>
                </c:pt>
                <c:pt idx="137" formatCode="0.00">
                  <c:v>1.621948608137046</c:v>
                </c:pt>
                <c:pt idx="138" formatCode="0.00">
                  <c:v>1.631948608137046</c:v>
                </c:pt>
                <c:pt idx="139" formatCode="0.00">
                  <c:v>1.641948608137046</c:v>
                </c:pt>
                <c:pt idx="140" formatCode="0.00">
                  <c:v>1.651948608137046</c:v>
                </c:pt>
                <c:pt idx="141" formatCode="0.00">
                  <c:v>1.661948608137046</c:v>
                </c:pt>
                <c:pt idx="142" formatCode="0.00">
                  <c:v>1.671948608137046</c:v>
                </c:pt>
                <c:pt idx="143" formatCode="0.00">
                  <c:v>1.6819486081370461</c:v>
                </c:pt>
                <c:pt idx="144" formatCode="0.00">
                  <c:v>1.6919486081370461</c:v>
                </c:pt>
                <c:pt idx="145" formatCode="0.00">
                  <c:v>1.7019486081370461</c:v>
                </c:pt>
                <c:pt idx="146" formatCode="0.00">
                  <c:v>1.7119486081370461</c:v>
                </c:pt>
                <c:pt idx="147" formatCode="0.00">
                  <c:v>1.7219486081370461</c:v>
                </c:pt>
                <c:pt idx="148" formatCode="0.00">
                  <c:v>1.7319486081370461</c:v>
                </c:pt>
                <c:pt idx="149" formatCode="0.00">
                  <c:v>1.7419486081370461</c:v>
                </c:pt>
                <c:pt idx="150" formatCode="0.00">
                  <c:v>1.7519486081370461</c:v>
                </c:pt>
                <c:pt idx="151" formatCode="0.00">
                  <c:v>1.7619486081370461</c:v>
                </c:pt>
                <c:pt idx="152" formatCode="0.00">
                  <c:v>1.7719486081370461</c:v>
                </c:pt>
                <c:pt idx="153" formatCode="0.00">
                  <c:v>1.7819486081370461</c:v>
                </c:pt>
                <c:pt idx="154" formatCode="0.00">
                  <c:v>1.7919486081370462</c:v>
                </c:pt>
                <c:pt idx="155" formatCode="0.00">
                  <c:v>1.8019486081370462</c:v>
                </c:pt>
                <c:pt idx="156" formatCode="0.00">
                  <c:v>1.8119486081370462</c:v>
                </c:pt>
                <c:pt idx="157" formatCode="0.00">
                  <c:v>1.8219486081370462</c:v>
                </c:pt>
                <c:pt idx="158" formatCode="0.00">
                  <c:v>1.8319486081370462</c:v>
                </c:pt>
                <c:pt idx="159" formatCode="0.00">
                  <c:v>1.8419486081370462</c:v>
                </c:pt>
                <c:pt idx="160" formatCode="0.00">
                  <c:v>1.8519486081370462</c:v>
                </c:pt>
                <c:pt idx="161" formatCode="0.00">
                  <c:v>1.8619486081370462</c:v>
                </c:pt>
                <c:pt idx="162" formatCode="0.00">
                  <c:v>1.8719486081370462</c:v>
                </c:pt>
                <c:pt idx="163" formatCode="0.00">
                  <c:v>1.8819486081370462</c:v>
                </c:pt>
                <c:pt idx="164" formatCode="0.00">
                  <c:v>1.8919486081370462</c:v>
                </c:pt>
                <c:pt idx="165" formatCode="0.00">
                  <c:v>1.9019486081370462</c:v>
                </c:pt>
                <c:pt idx="166" formatCode="0.00">
                  <c:v>1.9119486081370463</c:v>
                </c:pt>
                <c:pt idx="167" formatCode="0.00">
                  <c:v>1.9219486081370463</c:v>
                </c:pt>
                <c:pt idx="168" formatCode="0.00">
                  <c:v>1.9319486081370463</c:v>
                </c:pt>
                <c:pt idx="169" formatCode="0.00">
                  <c:v>1.9419486081370463</c:v>
                </c:pt>
                <c:pt idx="170" formatCode="0.00">
                  <c:v>1.9519486081370463</c:v>
                </c:pt>
                <c:pt idx="171" formatCode="0.00">
                  <c:v>1.9619486081370463</c:v>
                </c:pt>
                <c:pt idx="172" formatCode="0.00">
                  <c:v>1.9719486081370463</c:v>
                </c:pt>
                <c:pt idx="173" formatCode="0.00">
                  <c:v>1.9819486081370463</c:v>
                </c:pt>
                <c:pt idx="174" formatCode="0.00">
                  <c:v>1.9919486081370463</c:v>
                </c:pt>
                <c:pt idx="175" formatCode="0.00">
                  <c:v>2.0019486081370461</c:v>
                </c:pt>
                <c:pt idx="176" formatCode="0.00">
                  <c:v>2.0119486081370459</c:v>
                </c:pt>
                <c:pt idx="177" formatCode="0.00">
                  <c:v>2.0219486081370457</c:v>
                </c:pt>
                <c:pt idx="178" formatCode="0.00">
                  <c:v>2.0319486081370455</c:v>
                </c:pt>
                <c:pt idx="179" formatCode="0.00">
                  <c:v>2.0419486081370453</c:v>
                </c:pt>
                <c:pt idx="180" formatCode="0.00">
                  <c:v>2.051948608137045</c:v>
                </c:pt>
                <c:pt idx="181" formatCode="0.00">
                  <c:v>2.0619486081370448</c:v>
                </c:pt>
                <c:pt idx="182" formatCode="0.00">
                  <c:v>2.0719486081370446</c:v>
                </c:pt>
                <c:pt idx="183" formatCode="0.00">
                  <c:v>2.0819486081370444</c:v>
                </c:pt>
                <c:pt idx="184" formatCode="0.00">
                  <c:v>2.0919486081370442</c:v>
                </c:pt>
                <c:pt idx="185" formatCode="0.00">
                  <c:v>2.101948608137044</c:v>
                </c:pt>
                <c:pt idx="186" formatCode="0.00">
                  <c:v>2.1119486081370438</c:v>
                </c:pt>
                <c:pt idx="187" formatCode="0.00">
                  <c:v>2.1219486081370436</c:v>
                </c:pt>
                <c:pt idx="188" formatCode="0.00">
                  <c:v>2.1319486081370433</c:v>
                </c:pt>
                <c:pt idx="189" formatCode="0.00">
                  <c:v>2.1419486081370431</c:v>
                </c:pt>
                <c:pt idx="190" formatCode="0.00">
                  <c:v>2.1519486081370429</c:v>
                </c:pt>
                <c:pt idx="191" formatCode="0.00">
                  <c:v>2.1619486081370427</c:v>
                </c:pt>
                <c:pt idx="192" formatCode="0.00">
                  <c:v>2.1719486081370425</c:v>
                </c:pt>
                <c:pt idx="193" formatCode="0.00">
                  <c:v>2.1819486081370423</c:v>
                </c:pt>
                <c:pt idx="194" formatCode="0.00">
                  <c:v>2.1919486081370421</c:v>
                </c:pt>
                <c:pt idx="195" formatCode="0.00">
                  <c:v>2.2019486081370419</c:v>
                </c:pt>
                <c:pt idx="196" formatCode="0.00">
                  <c:v>2.2119486081370416</c:v>
                </c:pt>
                <c:pt idx="197" formatCode="0.00">
                  <c:v>2.2219486081370414</c:v>
                </c:pt>
                <c:pt idx="198" formatCode="0.00">
                  <c:v>2.2319486081370412</c:v>
                </c:pt>
                <c:pt idx="199" formatCode="0.00">
                  <c:v>2.241948608137041</c:v>
                </c:pt>
                <c:pt idx="200" formatCode="0.00">
                  <c:v>2.2519486081370408</c:v>
                </c:pt>
                <c:pt idx="201" formatCode="0.00">
                  <c:v>2.2619486081370406</c:v>
                </c:pt>
                <c:pt idx="202" formatCode="0.00">
                  <c:v>2.2719486081370404</c:v>
                </c:pt>
                <c:pt idx="203" formatCode="0.00">
                  <c:v>2.2819486081370401</c:v>
                </c:pt>
                <c:pt idx="204" formatCode="0.00">
                  <c:v>2.2919486081370399</c:v>
                </c:pt>
                <c:pt idx="205" formatCode="0.00">
                  <c:v>2.3019486081370397</c:v>
                </c:pt>
                <c:pt idx="206" formatCode="0.00">
                  <c:v>2.3119486081370395</c:v>
                </c:pt>
                <c:pt idx="207" formatCode="0.00">
                  <c:v>2.3219486081370393</c:v>
                </c:pt>
                <c:pt idx="208" formatCode="0.00">
                  <c:v>2.3319486081370391</c:v>
                </c:pt>
                <c:pt idx="209" formatCode="0.00">
                  <c:v>2.3419486081370389</c:v>
                </c:pt>
                <c:pt idx="210" formatCode="0.00">
                  <c:v>2.3519486081370387</c:v>
                </c:pt>
                <c:pt idx="211" formatCode="0.00">
                  <c:v>2.3619486081370384</c:v>
                </c:pt>
                <c:pt idx="212" formatCode="0.00">
                  <c:v>2.3719486081370382</c:v>
                </c:pt>
                <c:pt idx="213" formatCode="0.00">
                  <c:v>2.381948608137038</c:v>
                </c:pt>
                <c:pt idx="214" formatCode="0.00">
                  <c:v>2.3919486081370378</c:v>
                </c:pt>
                <c:pt idx="215" formatCode="0.00">
                  <c:v>2.4019486081370376</c:v>
                </c:pt>
                <c:pt idx="216" formatCode="0.00">
                  <c:v>2.4119486081370374</c:v>
                </c:pt>
                <c:pt idx="217" formatCode="0.00">
                  <c:v>2.4219486081370372</c:v>
                </c:pt>
                <c:pt idx="218" formatCode="0.00">
                  <c:v>2.4319486081370369</c:v>
                </c:pt>
                <c:pt idx="219" formatCode="0.00">
                  <c:v>2.4419486081370367</c:v>
                </c:pt>
                <c:pt idx="220" formatCode="0.00">
                  <c:v>2.4519486081370365</c:v>
                </c:pt>
                <c:pt idx="221" formatCode="0.00">
                  <c:v>2.4619486081370363</c:v>
                </c:pt>
                <c:pt idx="222" formatCode="0.00">
                  <c:v>2.4719486081370361</c:v>
                </c:pt>
                <c:pt idx="223" formatCode="0.00">
                  <c:v>2.4819486081370359</c:v>
                </c:pt>
                <c:pt idx="224" formatCode="0.00">
                  <c:v>2.4919486081370357</c:v>
                </c:pt>
                <c:pt idx="225" formatCode="0.00">
                  <c:v>2.5019486081370355</c:v>
                </c:pt>
                <c:pt idx="226" formatCode="0.00">
                  <c:v>2.5119486081370352</c:v>
                </c:pt>
                <c:pt idx="227" formatCode="0.00">
                  <c:v>2.521948608137035</c:v>
                </c:pt>
                <c:pt idx="228" formatCode="0.00">
                  <c:v>2.5319486081370348</c:v>
                </c:pt>
                <c:pt idx="229" formatCode="0.00">
                  <c:v>2.5419486081370346</c:v>
                </c:pt>
                <c:pt idx="230" formatCode="0.00">
                  <c:v>2.5519486081370344</c:v>
                </c:pt>
                <c:pt idx="231" formatCode="0.00">
                  <c:v>2.5619486081370342</c:v>
                </c:pt>
                <c:pt idx="232" formatCode="0.00">
                  <c:v>2.571948608137034</c:v>
                </c:pt>
                <c:pt idx="233" formatCode="0.00">
                  <c:v>2.5819486081370338</c:v>
                </c:pt>
                <c:pt idx="234" formatCode="0.00">
                  <c:v>2.5919486081370335</c:v>
                </c:pt>
                <c:pt idx="235" formatCode="0.00">
                  <c:v>2.6019486081370333</c:v>
                </c:pt>
                <c:pt idx="236" formatCode="0.00">
                  <c:v>2.6119486081370331</c:v>
                </c:pt>
                <c:pt idx="237" formatCode="0.00">
                  <c:v>2.6219486081370329</c:v>
                </c:pt>
                <c:pt idx="238" formatCode="0.00">
                  <c:v>2.6319486081370327</c:v>
                </c:pt>
                <c:pt idx="239" formatCode="0.00">
                  <c:v>2.6419486081370325</c:v>
                </c:pt>
                <c:pt idx="240" formatCode="0.00">
                  <c:v>2.6519486081370323</c:v>
                </c:pt>
                <c:pt idx="241" formatCode="0.00">
                  <c:v>2.661948608137032</c:v>
                </c:pt>
                <c:pt idx="242" formatCode="0.00">
                  <c:v>2.6719486081370318</c:v>
                </c:pt>
                <c:pt idx="243" formatCode="0.00">
                  <c:v>2.6819486081370316</c:v>
                </c:pt>
                <c:pt idx="244" formatCode="0.00">
                  <c:v>2.6919486081370314</c:v>
                </c:pt>
                <c:pt idx="245" formatCode="0.00">
                  <c:v>2.7019486081370312</c:v>
                </c:pt>
                <c:pt idx="246" formatCode="0.00">
                  <c:v>2.711948608137031</c:v>
                </c:pt>
                <c:pt idx="247" formatCode="0.00">
                  <c:v>2.7219486081370308</c:v>
                </c:pt>
                <c:pt idx="248" formatCode="0.00">
                  <c:v>2.7319486081370306</c:v>
                </c:pt>
                <c:pt idx="249" formatCode="0.00">
                  <c:v>2.7419486081370303</c:v>
                </c:pt>
                <c:pt idx="250" formatCode="0.00">
                  <c:v>2.7519486081370301</c:v>
                </c:pt>
                <c:pt idx="251" formatCode="0.00">
                  <c:v>2.7619486081370299</c:v>
                </c:pt>
                <c:pt idx="252" formatCode="0.00">
                  <c:v>2.7719486081370297</c:v>
                </c:pt>
                <c:pt idx="253" formatCode="0.00">
                  <c:v>2.7819486081370295</c:v>
                </c:pt>
                <c:pt idx="254" formatCode="0.00">
                  <c:v>2.7919486081370293</c:v>
                </c:pt>
                <c:pt idx="255" formatCode="0.00">
                  <c:v>2.8019486081370291</c:v>
                </c:pt>
                <c:pt idx="256" formatCode="0.00">
                  <c:v>2.8119486081370288</c:v>
                </c:pt>
                <c:pt idx="257" formatCode="0.00">
                  <c:v>2.8219486081370286</c:v>
                </c:pt>
                <c:pt idx="258" formatCode="0.00">
                  <c:v>2.8319486081370284</c:v>
                </c:pt>
                <c:pt idx="259" formatCode="0.00">
                  <c:v>2.8419486081370282</c:v>
                </c:pt>
                <c:pt idx="260" formatCode="0.00">
                  <c:v>2.851948608137028</c:v>
                </c:pt>
                <c:pt idx="261" formatCode="0.00">
                  <c:v>2.8619486081370278</c:v>
                </c:pt>
                <c:pt idx="262" formatCode="0.00">
                  <c:v>2.8719486081370276</c:v>
                </c:pt>
                <c:pt idx="263" formatCode="0.00">
                  <c:v>2.8819486081370274</c:v>
                </c:pt>
                <c:pt idx="264" formatCode="0.00">
                  <c:v>2.8919486081370271</c:v>
                </c:pt>
                <c:pt idx="265" formatCode="0.00">
                  <c:v>2.9019486081370269</c:v>
                </c:pt>
                <c:pt idx="266" formatCode="0.00">
                  <c:v>2.9119486081370267</c:v>
                </c:pt>
                <c:pt idx="267" formatCode="0.00">
                  <c:v>2.9219486081370265</c:v>
                </c:pt>
                <c:pt idx="268" formatCode="0.00">
                  <c:v>2.9319486081370263</c:v>
                </c:pt>
                <c:pt idx="269" formatCode="0.00">
                  <c:v>2.9419486081370261</c:v>
                </c:pt>
                <c:pt idx="270" formatCode="0.00">
                  <c:v>2.9519486081370259</c:v>
                </c:pt>
                <c:pt idx="271" formatCode="0.00">
                  <c:v>2.9619486081370257</c:v>
                </c:pt>
                <c:pt idx="272" formatCode="0.00">
                  <c:v>2.9719486081370254</c:v>
                </c:pt>
                <c:pt idx="273" formatCode="0.00">
                  <c:v>2.9819486081370252</c:v>
                </c:pt>
                <c:pt idx="274" formatCode="0.00">
                  <c:v>2.991948608137025</c:v>
                </c:pt>
                <c:pt idx="275" formatCode="0.00">
                  <c:v>3.0019486081370248</c:v>
                </c:pt>
                <c:pt idx="276" formatCode="0.00">
                  <c:v>3.0119486081370246</c:v>
                </c:pt>
                <c:pt idx="277" formatCode="0.00">
                  <c:v>3.0219486081370244</c:v>
                </c:pt>
                <c:pt idx="278" formatCode="0.00">
                  <c:v>3.0319486081370242</c:v>
                </c:pt>
                <c:pt idx="279" formatCode="0.00">
                  <c:v>3.0419486081370239</c:v>
                </c:pt>
                <c:pt idx="280" formatCode="0.00">
                  <c:v>3.0519486081370237</c:v>
                </c:pt>
                <c:pt idx="281" formatCode="0.00">
                  <c:v>3.0619486081370235</c:v>
                </c:pt>
                <c:pt idx="282" formatCode="0.00">
                  <c:v>3.0719486081370233</c:v>
                </c:pt>
                <c:pt idx="283" formatCode="0.00">
                  <c:v>3.0819486081370231</c:v>
                </c:pt>
                <c:pt idx="284" formatCode="0.00">
                  <c:v>3.0919486081370229</c:v>
                </c:pt>
                <c:pt idx="285" formatCode="0.00">
                  <c:v>3.1019486081370227</c:v>
                </c:pt>
                <c:pt idx="286" formatCode="0.00">
                  <c:v>3.1119486081370225</c:v>
                </c:pt>
                <c:pt idx="287" formatCode="0.00">
                  <c:v>3.1219486081370222</c:v>
                </c:pt>
                <c:pt idx="288" formatCode="0.00">
                  <c:v>3.131948608137022</c:v>
                </c:pt>
                <c:pt idx="289" formatCode="0.00">
                  <c:v>3.1419486081370218</c:v>
                </c:pt>
                <c:pt idx="290" formatCode="0.00">
                  <c:v>3.1519486081370216</c:v>
                </c:pt>
                <c:pt idx="291" formatCode="0.00">
                  <c:v>3.1619486081370214</c:v>
                </c:pt>
                <c:pt idx="292" formatCode="0.00">
                  <c:v>3.1719486081370212</c:v>
                </c:pt>
                <c:pt idx="293" formatCode="0.00">
                  <c:v>3.181948608137021</c:v>
                </c:pt>
                <c:pt idx="294" formatCode="0.00">
                  <c:v>3.1919486081370207</c:v>
                </c:pt>
                <c:pt idx="295" formatCode="0.00">
                  <c:v>3.2019486081370205</c:v>
                </c:pt>
                <c:pt idx="296" formatCode="0.00">
                  <c:v>3.2119486081370203</c:v>
                </c:pt>
                <c:pt idx="297" formatCode="0.00">
                  <c:v>3.2219486081370201</c:v>
                </c:pt>
                <c:pt idx="298" formatCode="0.00">
                  <c:v>3.2319486081370199</c:v>
                </c:pt>
                <c:pt idx="299" formatCode="0.00">
                  <c:v>3.2419486081370197</c:v>
                </c:pt>
                <c:pt idx="300" formatCode="0.00">
                  <c:v>3.2519486081370195</c:v>
                </c:pt>
                <c:pt idx="301" formatCode="0.00">
                  <c:v>3.2619486081370193</c:v>
                </c:pt>
                <c:pt idx="302" formatCode="0.00">
                  <c:v>3.271948608137019</c:v>
                </c:pt>
                <c:pt idx="303" formatCode="0.00">
                  <c:v>3.2819486081370188</c:v>
                </c:pt>
                <c:pt idx="304" formatCode="0.00">
                  <c:v>3.2919486081370186</c:v>
                </c:pt>
                <c:pt idx="305" formatCode="0.00">
                  <c:v>3.3019486081370184</c:v>
                </c:pt>
                <c:pt idx="306" formatCode="0.00">
                  <c:v>3.3119486081370182</c:v>
                </c:pt>
                <c:pt idx="307" formatCode="0.00">
                  <c:v>3.321948608137018</c:v>
                </c:pt>
                <c:pt idx="308" formatCode="0.00">
                  <c:v>3.3319486081370178</c:v>
                </c:pt>
                <c:pt idx="309" formatCode="0.00">
                  <c:v>3.3419486081370176</c:v>
                </c:pt>
                <c:pt idx="310" formatCode="0.00">
                  <c:v>3.3519486081370173</c:v>
                </c:pt>
                <c:pt idx="311" formatCode="0.00">
                  <c:v>3.3619486081370171</c:v>
                </c:pt>
                <c:pt idx="312" formatCode="0.00">
                  <c:v>3.3719486081370169</c:v>
                </c:pt>
                <c:pt idx="313" formatCode="0.00">
                  <c:v>3.3819486081370167</c:v>
                </c:pt>
                <c:pt idx="314" formatCode="0.00">
                  <c:v>3.3919486081370165</c:v>
                </c:pt>
                <c:pt idx="315" formatCode="0.00">
                  <c:v>3.4019486081370163</c:v>
                </c:pt>
                <c:pt idx="316" formatCode="0.00">
                  <c:v>3.4119486081370161</c:v>
                </c:pt>
                <c:pt idx="317" formatCode="0.00">
                  <c:v>3.4219486081370158</c:v>
                </c:pt>
                <c:pt idx="318" formatCode="0.00">
                  <c:v>3.4319486081370156</c:v>
                </c:pt>
                <c:pt idx="319" formatCode="0.00">
                  <c:v>3.4419486081370154</c:v>
                </c:pt>
                <c:pt idx="320" formatCode="0.00">
                  <c:v>3.4519486081370152</c:v>
                </c:pt>
                <c:pt idx="321" formatCode="0.00">
                  <c:v>3.461948608137015</c:v>
                </c:pt>
                <c:pt idx="322" formatCode="0.00">
                  <c:v>3.4719486081370148</c:v>
                </c:pt>
                <c:pt idx="323" formatCode="0.00">
                  <c:v>3.4819486081370146</c:v>
                </c:pt>
                <c:pt idx="324" formatCode="0.00">
                  <c:v>3.4919486081370144</c:v>
                </c:pt>
                <c:pt idx="325" formatCode="0.00">
                  <c:v>3.5019486081370141</c:v>
                </c:pt>
                <c:pt idx="326" formatCode="0.00">
                  <c:v>3.5119486081370139</c:v>
                </c:pt>
                <c:pt idx="327" formatCode="0.00">
                  <c:v>3.5219486081370137</c:v>
                </c:pt>
                <c:pt idx="328" formatCode="0.00">
                  <c:v>3.5319486081370135</c:v>
                </c:pt>
                <c:pt idx="329" formatCode="0.00">
                  <c:v>3.5419486081370133</c:v>
                </c:pt>
                <c:pt idx="330" formatCode="0.00">
                  <c:v>3.5519486081370131</c:v>
                </c:pt>
                <c:pt idx="331" formatCode="0.00">
                  <c:v>3.5619486081370129</c:v>
                </c:pt>
                <c:pt idx="332" formatCode="0.00">
                  <c:v>3.5719486081370126</c:v>
                </c:pt>
                <c:pt idx="333" formatCode="0.00">
                  <c:v>3.5819486081370124</c:v>
                </c:pt>
                <c:pt idx="334" formatCode="0.00">
                  <c:v>3.5919486081370122</c:v>
                </c:pt>
                <c:pt idx="335" formatCode="0.00">
                  <c:v>3.601948608137012</c:v>
                </c:pt>
                <c:pt idx="336" formatCode="0.00">
                  <c:v>3.6119486081370118</c:v>
                </c:pt>
                <c:pt idx="337" formatCode="0.00">
                  <c:v>3.6219486081370116</c:v>
                </c:pt>
                <c:pt idx="338" formatCode="0.00">
                  <c:v>3.6319486081370114</c:v>
                </c:pt>
                <c:pt idx="339" formatCode="0.00">
                  <c:v>3.6419486081370112</c:v>
                </c:pt>
                <c:pt idx="340" formatCode="0.00">
                  <c:v>3.6519486081370109</c:v>
                </c:pt>
                <c:pt idx="341" formatCode="0.00">
                  <c:v>3.6619486081370107</c:v>
                </c:pt>
                <c:pt idx="342" formatCode="0.00">
                  <c:v>3.6719486081370105</c:v>
                </c:pt>
                <c:pt idx="343" formatCode="0.00">
                  <c:v>3.6819486081370103</c:v>
                </c:pt>
                <c:pt idx="344" formatCode="0.00">
                  <c:v>3.6919486081370101</c:v>
                </c:pt>
                <c:pt idx="345" formatCode="0.00">
                  <c:v>3.7019486081370099</c:v>
                </c:pt>
                <c:pt idx="346" formatCode="0.00">
                  <c:v>3.7119486081370097</c:v>
                </c:pt>
                <c:pt idx="347" formatCode="0.00">
                  <c:v>3.7219486081370095</c:v>
                </c:pt>
                <c:pt idx="348" formatCode="0.00">
                  <c:v>3.7319486081370092</c:v>
                </c:pt>
                <c:pt idx="349" formatCode="0.00">
                  <c:v>3.741948608137009</c:v>
                </c:pt>
                <c:pt idx="350" formatCode="0.00">
                  <c:v>3.7519486081370088</c:v>
                </c:pt>
                <c:pt idx="351" formatCode="0.00">
                  <c:v>3.7619486081370086</c:v>
                </c:pt>
                <c:pt idx="352" formatCode="0.00">
                  <c:v>3.7719486081370084</c:v>
                </c:pt>
                <c:pt idx="353" formatCode="0.00">
                  <c:v>3.7819486081370082</c:v>
                </c:pt>
                <c:pt idx="354" formatCode="0.00">
                  <c:v>3.791948608137008</c:v>
                </c:pt>
                <c:pt idx="355" formatCode="0.00">
                  <c:v>3.8019486081370077</c:v>
                </c:pt>
                <c:pt idx="356" formatCode="0.00">
                  <c:v>3.8119486081370075</c:v>
                </c:pt>
                <c:pt idx="357" formatCode="0.00">
                  <c:v>3.8219486081370073</c:v>
                </c:pt>
                <c:pt idx="358" formatCode="0.00">
                  <c:v>3.8319486081370071</c:v>
                </c:pt>
                <c:pt idx="359" formatCode="0.00">
                  <c:v>3.8419486081370069</c:v>
                </c:pt>
                <c:pt idx="360" formatCode="0.00">
                  <c:v>3.8519486081370067</c:v>
                </c:pt>
                <c:pt idx="361" formatCode="0.00">
                  <c:v>3.8619486081370065</c:v>
                </c:pt>
                <c:pt idx="362" formatCode="0.00">
                  <c:v>3.8719486081370063</c:v>
                </c:pt>
                <c:pt idx="363" formatCode="0.00">
                  <c:v>3.881948608137006</c:v>
                </c:pt>
                <c:pt idx="364" formatCode="0.00">
                  <c:v>3.8919486081370058</c:v>
                </c:pt>
                <c:pt idx="365" formatCode="0.00">
                  <c:v>3.9019486081370056</c:v>
                </c:pt>
                <c:pt idx="366" formatCode="0.00">
                  <c:v>3.9119486081370054</c:v>
                </c:pt>
                <c:pt idx="367" formatCode="0.00">
                  <c:v>3.9219486081370052</c:v>
                </c:pt>
                <c:pt idx="368" formatCode="0.00">
                  <c:v>3.931948608137005</c:v>
                </c:pt>
                <c:pt idx="369" formatCode="0.00">
                  <c:v>3.9419486081370048</c:v>
                </c:pt>
                <c:pt idx="370" formatCode="0.00">
                  <c:v>3.9519486081370045</c:v>
                </c:pt>
                <c:pt idx="371" formatCode="0.00">
                  <c:v>3.9619486081370043</c:v>
                </c:pt>
                <c:pt idx="372" formatCode="0.00">
                  <c:v>3.9719486081370041</c:v>
                </c:pt>
                <c:pt idx="373" formatCode="0.00">
                  <c:v>3.9819486081370039</c:v>
                </c:pt>
                <c:pt idx="374" formatCode="0.00">
                  <c:v>3.9919486081370037</c:v>
                </c:pt>
                <c:pt idx="375" formatCode="0.00">
                  <c:v>4.0019486081370035</c:v>
                </c:pt>
                <c:pt idx="376" formatCode="0.00">
                  <c:v>4.0119486081370033</c:v>
                </c:pt>
                <c:pt idx="377" formatCode="0.00">
                  <c:v>4.0219486081370031</c:v>
                </c:pt>
                <c:pt idx="378" formatCode="0.00">
                  <c:v>4.0319486081370028</c:v>
                </c:pt>
                <c:pt idx="379" formatCode="0.00">
                  <c:v>4.0419486081370026</c:v>
                </c:pt>
                <c:pt idx="380" formatCode="0.00">
                  <c:v>4.0519486081370024</c:v>
                </c:pt>
                <c:pt idx="381" formatCode="0.00">
                  <c:v>4.0619486081370022</c:v>
                </c:pt>
                <c:pt idx="382" formatCode="0.00">
                  <c:v>4.071948608137002</c:v>
                </c:pt>
                <c:pt idx="383" formatCode="0.00">
                  <c:v>4.0819486081370018</c:v>
                </c:pt>
                <c:pt idx="384" formatCode="0.00">
                  <c:v>4.0919486081370016</c:v>
                </c:pt>
                <c:pt idx="385" formatCode="0.00">
                  <c:v>4.1019486081370014</c:v>
                </c:pt>
                <c:pt idx="386" formatCode="0.00">
                  <c:v>4.1119486081370011</c:v>
                </c:pt>
                <c:pt idx="387" formatCode="0.00">
                  <c:v>4.1219486081370009</c:v>
                </c:pt>
                <c:pt idx="388" formatCode="0.00">
                  <c:v>4.1319486081370007</c:v>
                </c:pt>
                <c:pt idx="389" formatCode="0.00">
                  <c:v>4.1419486081370005</c:v>
                </c:pt>
                <c:pt idx="390" formatCode="0.00">
                  <c:v>4.1519486081370003</c:v>
                </c:pt>
                <c:pt idx="391" formatCode="0.00">
                  <c:v>4.1619486081370001</c:v>
                </c:pt>
                <c:pt idx="392" formatCode="0.00">
                  <c:v>4.1719486081369999</c:v>
                </c:pt>
                <c:pt idx="393" formatCode="0.00">
                  <c:v>4.1819486081369996</c:v>
                </c:pt>
                <c:pt idx="394" formatCode="0.00">
                  <c:v>4.1919486081369994</c:v>
                </c:pt>
                <c:pt idx="395" formatCode="0.00">
                  <c:v>4.2019486081369992</c:v>
                </c:pt>
                <c:pt idx="396" formatCode="0.00">
                  <c:v>4.211948608136999</c:v>
                </c:pt>
                <c:pt idx="397" formatCode="0.00">
                  <c:v>4.2219486081369988</c:v>
                </c:pt>
                <c:pt idx="398" formatCode="0.00">
                  <c:v>4.2319486081369986</c:v>
                </c:pt>
                <c:pt idx="399" formatCode="0.00">
                  <c:v>4.2419486081369984</c:v>
                </c:pt>
                <c:pt idx="400" formatCode="0.00">
                  <c:v>4.2519486081369982</c:v>
                </c:pt>
                <c:pt idx="401" formatCode="0.00">
                  <c:v>4.2619486081369979</c:v>
                </c:pt>
                <c:pt idx="402" formatCode="0.00">
                  <c:v>4.2719486081369977</c:v>
                </c:pt>
                <c:pt idx="403" formatCode="0.00">
                  <c:v>4.2819486081369975</c:v>
                </c:pt>
                <c:pt idx="404" formatCode="0.00">
                  <c:v>4.2919486081369973</c:v>
                </c:pt>
                <c:pt idx="405" formatCode="0.00">
                  <c:v>4.3019486081369971</c:v>
                </c:pt>
                <c:pt idx="406" formatCode="0.00">
                  <c:v>4.3119486081369969</c:v>
                </c:pt>
                <c:pt idx="407" formatCode="0.00">
                  <c:v>4.3219486081369967</c:v>
                </c:pt>
                <c:pt idx="408" formatCode="0.00">
                  <c:v>4.3319486081369964</c:v>
                </c:pt>
                <c:pt idx="409" formatCode="0.00">
                  <c:v>4.3419486081369962</c:v>
                </c:pt>
                <c:pt idx="410" formatCode="0.00">
                  <c:v>4.351948608136996</c:v>
                </c:pt>
                <c:pt idx="411" formatCode="0.00">
                  <c:v>4.3619486081369958</c:v>
                </c:pt>
                <c:pt idx="412" formatCode="0.00">
                  <c:v>4.3719486081369956</c:v>
                </c:pt>
                <c:pt idx="413" formatCode="0.00">
                  <c:v>4.3819486081369954</c:v>
                </c:pt>
                <c:pt idx="414" formatCode="0.00">
                  <c:v>4.3919486081369952</c:v>
                </c:pt>
                <c:pt idx="415" formatCode="0.00">
                  <c:v>4.401948608136995</c:v>
                </c:pt>
                <c:pt idx="416" formatCode="0.00">
                  <c:v>4.4119486081369947</c:v>
                </c:pt>
                <c:pt idx="417" formatCode="0.00">
                  <c:v>4.4219486081369945</c:v>
                </c:pt>
                <c:pt idx="418" formatCode="0.00">
                  <c:v>4.4319486081369943</c:v>
                </c:pt>
                <c:pt idx="419" formatCode="0.00">
                  <c:v>4.4419486081369941</c:v>
                </c:pt>
                <c:pt idx="420" formatCode="0.00">
                  <c:v>4.4519486081369939</c:v>
                </c:pt>
                <c:pt idx="421" formatCode="0.00">
                  <c:v>4.4619486081369937</c:v>
                </c:pt>
                <c:pt idx="422" formatCode="0.00">
                  <c:v>4.4719486081369935</c:v>
                </c:pt>
                <c:pt idx="423" formatCode="0.00">
                  <c:v>4.4819486081369933</c:v>
                </c:pt>
                <c:pt idx="424" formatCode="0.00">
                  <c:v>4.491948608136993</c:v>
                </c:pt>
                <c:pt idx="425" formatCode="0.00">
                  <c:v>4.5019486081369928</c:v>
                </c:pt>
                <c:pt idx="426" formatCode="0.00">
                  <c:v>4.5119486081369926</c:v>
                </c:pt>
                <c:pt idx="427" formatCode="0.00">
                  <c:v>4.5219486081369924</c:v>
                </c:pt>
                <c:pt idx="428" formatCode="0.00">
                  <c:v>4.5319486081369922</c:v>
                </c:pt>
                <c:pt idx="429" formatCode="0.00">
                  <c:v>4.541948608136992</c:v>
                </c:pt>
                <c:pt idx="430" formatCode="0.00">
                  <c:v>4.5519486081369918</c:v>
                </c:pt>
                <c:pt idx="431" formatCode="0.00">
                  <c:v>4.5619486081369915</c:v>
                </c:pt>
                <c:pt idx="432" formatCode="0.00">
                  <c:v>4.5719486081369913</c:v>
                </c:pt>
                <c:pt idx="433" formatCode="0.00">
                  <c:v>4.5819486081369911</c:v>
                </c:pt>
                <c:pt idx="434" formatCode="0.00">
                  <c:v>4.5919486081369909</c:v>
                </c:pt>
                <c:pt idx="435" formatCode="0.00">
                  <c:v>4.6019486081369907</c:v>
                </c:pt>
                <c:pt idx="436" formatCode="0.00">
                  <c:v>4.6119486081369905</c:v>
                </c:pt>
                <c:pt idx="437" formatCode="0.00">
                  <c:v>4.6219486081369903</c:v>
                </c:pt>
                <c:pt idx="438" formatCode="0.00">
                  <c:v>4.6319486081369901</c:v>
                </c:pt>
                <c:pt idx="439" formatCode="0.00">
                  <c:v>4.6419486081369898</c:v>
                </c:pt>
                <c:pt idx="440" formatCode="0.00">
                  <c:v>4.6519486081369896</c:v>
                </c:pt>
                <c:pt idx="441" formatCode="0.00">
                  <c:v>4.6619486081369894</c:v>
                </c:pt>
                <c:pt idx="442" formatCode="0.00">
                  <c:v>4.6719486081369892</c:v>
                </c:pt>
                <c:pt idx="443" formatCode="0.00">
                  <c:v>4.681948608136989</c:v>
                </c:pt>
                <c:pt idx="444" formatCode="0.00">
                  <c:v>4.6919486081369888</c:v>
                </c:pt>
                <c:pt idx="445" formatCode="0.00">
                  <c:v>4.7019486081369886</c:v>
                </c:pt>
                <c:pt idx="446" formatCode="0.00">
                  <c:v>4.7119486081369883</c:v>
                </c:pt>
                <c:pt idx="447" formatCode="0.00">
                  <c:v>4.7219486081369881</c:v>
                </c:pt>
                <c:pt idx="448" formatCode="0.00">
                  <c:v>4.7319486081369879</c:v>
                </c:pt>
                <c:pt idx="449" formatCode="0.00">
                  <c:v>4.7419486081369877</c:v>
                </c:pt>
                <c:pt idx="450" formatCode="0.00">
                  <c:v>4.7519486081369875</c:v>
                </c:pt>
                <c:pt idx="451" formatCode="0.00">
                  <c:v>4.7619486081369873</c:v>
                </c:pt>
                <c:pt idx="452" formatCode="0.00">
                  <c:v>4.7719486081369871</c:v>
                </c:pt>
                <c:pt idx="453" formatCode="0.00">
                  <c:v>4.7819486081369869</c:v>
                </c:pt>
                <c:pt idx="454" formatCode="0.00">
                  <c:v>4.7919486081369866</c:v>
                </c:pt>
                <c:pt idx="455" formatCode="0.00">
                  <c:v>4.8019486081369864</c:v>
                </c:pt>
                <c:pt idx="456" formatCode="0.00">
                  <c:v>4.8119486081369862</c:v>
                </c:pt>
                <c:pt idx="457" formatCode="0.00">
                  <c:v>4.821948608136986</c:v>
                </c:pt>
                <c:pt idx="458" formatCode="0.00">
                  <c:v>4.8319486081369858</c:v>
                </c:pt>
                <c:pt idx="459" formatCode="0.00">
                  <c:v>4.8419486081369856</c:v>
                </c:pt>
                <c:pt idx="460" formatCode="0.00">
                  <c:v>4.8519486081369854</c:v>
                </c:pt>
                <c:pt idx="461" formatCode="0.00">
                  <c:v>4.8619486081369852</c:v>
                </c:pt>
                <c:pt idx="462" formatCode="0.00">
                  <c:v>4.8719486081369849</c:v>
                </c:pt>
                <c:pt idx="463" formatCode="0.00">
                  <c:v>4.8819486081369847</c:v>
                </c:pt>
                <c:pt idx="464" formatCode="0.00">
                  <c:v>4.8919486081369845</c:v>
                </c:pt>
                <c:pt idx="465" formatCode="0.00">
                  <c:v>4.9019486081369843</c:v>
                </c:pt>
                <c:pt idx="466" formatCode="0.00">
                  <c:v>4.9119486081369841</c:v>
                </c:pt>
                <c:pt idx="467" formatCode="0.00">
                  <c:v>4.9219486081369839</c:v>
                </c:pt>
                <c:pt idx="468" formatCode="0.00">
                  <c:v>4.9319486081369837</c:v>
                </c:pt>
                <c:pt idx="469" formatCode="0.00">
                  <c:v>4.9419486081369834</c:v>
                </c:pt>
                <c:pt idx="470" formatCode="0.00">
                  <c:v>4.9519486081369832</c:v>
                </c:pt>
                <c:pt idx="471" formatCode="0.00">
                  <c:v>4.961948608136983</c:v>
                </c:pt>
                <c:pt idx="472" formatCode="0.00">
                  <c:v>4.9719486081369828</c:v>
                </c:pt>
                <c:pt idx="473" formatCode="0.00">
                  <c:v>4.9819486081369826</c:v>
                </c:pt>
                <c:pt idx="474" formatCode="0.00">
                  <c:v>4.9919486081369824</c:v>
                </c:pt>
                <c:pt idx="475" formatCode="0.00">
                  <c:v>5.0019486081369822</c:v>
                </c:pt>
                <c:pt idx="476" formatCode="0.00">
                  <c:v>5.011948608136982</c:v>
                </c:pt>
                <c:pt idx="477" formatCode="0.00">
                  <c:v>5.0219486081369817</c:v>
                </c:pt>
                <c:pt idx="478" formatCode="0.00">
                  <c:v>5.0319486081369815</c:v>
                </c:pt>
                <c:pt idx="479" formatCode="0.00">
                  <c:v>5.0419486081369813</c:v>
                </c:pt>
                <c:pt idx="480" formatCode="0.00">
                  <c:v>5.0519486081369811</c:v>
                </c:pt>
                <c:pt idx="481" formatCode="0.00">
                  <c:v>5.0619486081369809</c:v>
                </c:pt>
                <c:pt idx="482" formatCode="0.00">
                  <c:v>5.0719486081369807</c:v>
                </c:pt>
                <c:pt idx="483" formatCode="0.00">
                  <c:v>5.0819486081369805</c:v>
                </c:pt>
                <c:pt idx="484" formatCode="0.00">
                  <c:v>5.0919486081369802</c:v>
                </c:pt>
                <c:pt idx="485" formatCode="0.00">
                  <c:v>5.10194860813698</c:v>
                </c:pt>
                <c:pt idx="486" formatCode="0.00">
                  <c:v>5.1119486081369798</c:v>
                </c:pt>
                <c:pt idx="487" formatCode="0.00">
                  <c:v>5.1219486081369796</c:v>
                </c:pt>
                <c:pt idx="488" formatCode="0.00">
                  <c:v>5.1319486081369794</c:v>
                </c:pt>
                <c:pt idx="489" formatCode="0.00">
                  <c:v>5.1419486081369792</c:v>
                </c:pt>
                <c:pt idx="490" formatCode="0.00">
                  <c:v>5.151948608136979</c:v>
                </c:pt>
                <c:pt idx="491" formatCode="0.00">
                  <c:v>5.1619486081369788</c:v>
                </c:pt>
                <c:pt idx="492" formatCode="0.00">
                  <c:v>5.1719486081369785</c:v>
                </c:pt>
                <c:pt idx="493" formatCode="0.00">
                  <c:v>5.1819486081369783</c:v>
                </c:pt>
                <c:pt idx="494" formatCode="0.00">
                  <c:v>5.1919486081369781</c:v>
                </c:pt>
                <c:pt idx="495" formatCode="0.00">
                  <c:v>5.2019486081369779</c:v>
                </c:pt>
                <c:pt idx="496" formatCode="0.00">
                  <c:v>5.2119486081369777</c:v>
                </c:pt>
                <c:pt idx="497" formatCode="0.00">
                  <c:v>5.2219486081369775</c:v>
                </c:pt>
                <c:pt idx="498" formatCode="0.00">
                  <c:v>5.2319486081369773</c:v>
                </c:pt>
                <c:pt idx="499" formatCode="0.00">
                  <c:v>5.2419486081369771</c:v>
                </c:pt>
                <c:pt idx="500" formatCode="0.00">
                  <c:v>5.2519486081369768</c:v>
                </c:pt>
                <c:pt idx="501" formatCode="0.00">
                  <c:v>5.2619486081369766</c:v>
                </c:pt>
                <c:pt idx="502" formatCode="0.00">
                  <c:v>5.2719486081369764</c:v>
                </c:pt>
                <c:pt idx="503" formatCode="0.00">
                  <c:v>5.2819486081369762</c:v>
                </c:pt>
                <c:pt idx="504" formatCode="0.00">
                  <c:v>5.291948608136976</c:v>
                </c:pt>
                <c:pt idx="505" formatCode="0.00">
                  <c:v>5.3019486081369758</c:v>
                </c:pt>
                <c:pt idx="506" formatCode="0.00">
                  <c:v>5.3119486081369756</c:v>
                </c:pt>
                <c:pt idx="507" formatCode="0.00">
                  <c:v>5.3219486081369753</c:v>
                </c:pt>
                <c:pt idx="508" formatCode="0.00">
                  <c:v>5.3319486081369751</c:v>
                </c:pt>
                <c:pt idx="509" formatCode="0.00">
                  <c:v>5.3419486081369749</c:v>
                </c:pt>
                <c:pt idx="510" formatCode="0.00">
                  <c:v>5.3519486081369747</c:v>
                </c:pt>
                <c:pt idx="511" formatCode="0.00">
                  <c:v>5.3619486081369745</c:v>
                </c:pt>
                <c:pt idx="512" formatCode="0.00">
                  <c:v>5.3719486081369743</c:v>
                </c:pt>
                <c:pt idx="513" formatCode="0.00">
                  <c:v>5.3819486081369741</c:v>
                </c:pt>
                <c:pt idx="514" formatCode="0.00">
                  <c:v>5.3919486081369739</c:v>
                </c:pt>
                <c:pt idx="515" formatCode="0.00">
                  <c:v>5.4019486081369736</c:v>
                </c:pt>
                <c:pt idx="516" formatCode="0.00">
                  <c:v>5.4119486081369734</c:v>
                </c:pt>
                <c:pt idx="517" formatCode="0.00">
                  <c:v>5.4219486081369732</c:v>
                </c:pt>
                <c:pt idx="518" formatCode="0.00">
                  <c:v>5.431948608136973</c:v>
                </c:pt>
                <c:pt idx="519" formatCode="0.00">
                  <c:v>5.4419486081369728</c:v>
                </c:pt>
                <c:pt idx="520" formatCode="0.00">
                  <c:v>5.4519486081369726</c:v>
                </c:pt>
                <c:pt idx="521" formatCode="0.00">
                  <c:v>5.4619486081369724</c:v>
                </c:pt>
                <c:pt idx="522" formatCode="0.00">
                  <c:v>5.4719486081369721</c:v>
                </c:pt>
                <c:pt idx="523" formatCode="0.00">
                  <c:v>5.4819486081369719</c:v>
                </c:pt>
                <c:pt idx="524" formatCode="0.00">
                  <c:v>5.4919486081369717</c:v>
                </c:pt>
                <c:pt idx="525" formatCode="0.00">
                  <c:v>5.5019486081369715</c:v>
                </c:pt>
                <c:pt idx="526" formatCode="0.00">
                  <c:v>5.5119486081369713</c:v>
                </c:pt>
                <c:pt idx="527" formatCode="0.00">
                  <c:v>5.5219486081369711</c:v>
                </c:pt>
                <c:pt idx="528" formatCode="0.00">
                  <c:v>5.5319486081369709</c:v>
                </c:pt>
                <c:pt idx="529" formatCode="0.00">
                  <c:v>5.5419486081369707</c:v>
                </c:pt>
                <c:pt idx="530" formatCode="0.00">
                  <c:v>5.5519486081369704</c:v>
                </c:pt>
                <c:pt idx="531" formatCode="0.00">
                  <c:v>5.5619486081369702</c:v>
                </c:pt>
                <c:pt idx="532" formatCode="0.00">
                  <c:v>5.57194860813697</c:v>
                </c:pt>
                <c:pt idx="533" formatCode="0.00">
                  <c:v>5.5819486081369698</c:v>
                </c:pt>
                <c:pt idx="534" formatCode="0.00">
                  <c:v>5.5919486081369696</c:v>
                </c:pt>
                <c:pt idx="535" formatCode="0.00">
                  <c:v>5.6019486081369694</c:v>
                </c:pt>
                <c:pt idx="536" formatCode="0.00">
                  <c:v>5.6119486081369692</c:v>
                </c:pt>
                <c:pt idx="537" formatCode="0.00">
                  <c:v>5.621948608136969</c:v>
                </c:pt>
                <c:pt idx="538" formatCode="0.00">
                  <c:v>5.6319486081369687</c:v>
                </c:pt>
                <c:pt idx="539" formatCode="0.00">
                  <c:v>5.6419486081369685</c:v>
                </c:pt>
                <c:pt idx="540" formatCode="0.00">
                  <c:v>5.6519486081369683</c:v>
                </c:pt>
                <c:pt idx="541" formatCode="0.00">
                  <c:v>5.6619486081369681</c:v>
                </c:pt>
                <c:pt idx="542" formatCode="0.00">
                  <c:v>5.6719486081369679</c:v>
                </c:pt>
                <c:pt idx="543" formatCode="0.00">
                  <c:v>5.6819486081369677</c:v>
                </c:pt>
                <c:pt idx="544" formatCode="0.00">
                  <c:v>5.6919486081369675</c:v>
                </c:pt>
                <c:pt idx="545" formatCode="0.00">
                  <c:v>5.7019486081369672</c:v>
                </c:pt>
                <c:pt idx="546" formatCode="0.00">
                  <c:v>5.711948608136967</c:v>
                </c:pt>
                <c:pt idx="547" formatCode="0.00">
                  <c:v>5.7219486081369668</c:v>
                </c:pt>
                <c:pt idx="548" formatCode="0.00">
                  <c:v>5.7319486081369666</c:v>
                </c:pt>
                <c:pt idx="549" formatCode="0.00">
                  <c:v>5.7419486081369664</c:v>
                </c:pt>
                <c:pt idx="550" formatCode="0.00">
                  <c:v>5.7519486081369662</c:v>
                </c:pt>
                <c:pt idx="551" formatCode="0.00">
                  <c:v>5.761948608136966</c:v>
                </c:pt>
                <c:pt idx="552" formatCode="0.00">
                  <c:v>5.7719486081369658</c:v>
                </c:pt>
                <c:pt idx="553" formatCode="0.00">
                  <c:v>5.7819486081369655</c:v>
                </c:pt>
                <c:pt idx="554" formatCode="0.00">
                  <c:v>5.7919486081369653</c:v>
                </c:pt>
                <c:pt idx="555" formatCode="0.00">
                  <c:v>5.8019486081369651</c:v>
                </c:pt>
                <c:pt idx="556" formatCode="0.00">
                  <c:v>5.8119486081369649</c:v>
                </c:pt>
                <c:pt idx="557" formatCode="0.00">
                  <c:v>5.8219486081369647</c:v>
                </c:pt>
                <c:pt idx="558" formatCode="0.00">
                  <c:v>5.8319486081369645</c:v>
                </c:pt>
                <c:pt idx="559" formatCode="0.00">
                  <c:v>5.8419486081369643</c:v>
                </c:pt>
                <c:pt idx="560" formatCode="0.00">
                  <c:v>5.851948608136964</c:v>
                </c:pt>
                <c:pt idx="561" formatCode="0.00">
                  <c:v>5.8619486081369638</c:v>
                </c:pt>
                <c:pt idx="562" formatCode="0.00">
                  <c:v>5.8719486081369636</c:v>
                </c:pt>
                <c:pt idx="563" formatCode="0.00">
                  <c:v>5.8819486081369634</c:v>
                </c:pt>
                <c:pt idx="564" formatCode="0.00">
                  <c:v>5.8919486081369632</c:v>
                </c:pt>
                <c:pt idx="565" formatCode="0.00">
                  <c:v>5.901948608136963</c:v>
                </c:pt>
                <c:pt idx="566" formatCode="0.00">
                  <c:v>5.9119486081369628</c:v>
                </c:pt>
                <c:pt idx="567" formatCode="0.00">
                  <c:v>5.9219486081369626</c:v>
                </c:pt>
                <c:pt idx="568" formatCode="0.00">
                  <c:v>5.9319486081369623</c:v>
                </c:pt>
                <c:pt idx="569" formatCode="0.00">
                  <c:v>5.9419486081369621</c:v>
                </c:pt>
                <c:pt idx="570" formatCode="0.00">
                  <c:v>5.9519486081369619</c:v>
                </c:pt>
                <c:pt idx="571" formatCode="0.00">
                  <c:v>5.9619486081369617</c:v>
                </c:pt>
                <c:pt idx="572" formatCode="0.00">
                  <c:v>5.9719486081369615</c:v>
                </c:pt>
                <c:pt idx="573" formatCode="0.00">
                  <c:v>5.9819486081369613</c:v>
                </c:pt>
                <c:pt idx="574" formatCode="0.00">
                  <c:v>5.9919486081369611</c:v>
                </c:pt>
                <c:pt idx="575" formatCode="0.00">
                  <c:v>6.0019486081369608</c:v>
                </c:pt>
                <c:pt idx="576" formatCode="0.00">
                  <c:v>6.0119486081369606</c:v>
                </c:pt>
                <c:pt idx="577" formatCode="0.00">
                  <c:v>6.0219486081369604</c:v>
                </c:pt>
                <c:pt idx="578" formatCode="0.00">
                  <c:v>6.0319486081369602</c:v>
                </c:pt>
                <c:pt idx="579" formatCode="0.00">
                  <c:v>6.04194860813696</c:v>
                </c:pt>
                <c:pt idx="580" formatCode="0.00">
                  <c:v>6.0519486081369598</c:v>
                </c:pt>
                <c:pt idx="581" formatCode="0.00">
                  <c:v>6.0619486081369596</c:v>
                </c:pt>
                <c:pt idx="582" formatCode="0.00">
                  <c:v>6.0719486081369594</c:v>
                </c:pt>
                <c:pt idx="583" formatCode="0.00">
                  <c:v>6.0819486081369591</c:v>
                </c:pt>
                <c:pt idx="584" formatCode="0.00">
                  <c:v>6.0919486081369589</c:v>
                </c:pt>
                <c:pt idx="585" formatCode="0.00">
                  <c:v>6.1019486081369587</c:v>
                </c:pt>
                <c:pt idx="586" formatCode="0.00">
                  <c:v>6.1119486081369585</c:v>
                </c:pt>
                <c:pt idx="587" formatCode="0.00">
                  <c:v>6.1219486081369583</c:v>
                </c:pt>
                <c:pt idx="588" formatCode="0.00">
                  <c:v>6.1319486081369581</c:v>
                </c:pt>
                <c:pt idx="589" formatCode="0.00">
                  <c:v>6.1419486081369579</c:v>
                </c:pt>
                <c:pt idx="590" formatCode="0.00">
                  <c:v>6.1519486081369577</c:v>
                </c:pt>
                <c:pt idx="591" formatCode="0.00">
                  <c:v>6.1619486081369574</c:v>
                </c:pt>
                <c:pt idx="592" formatCode="0.00">
                  <c:v>6.1719486081369572</c:v>
                </c:pt>
                <c:pt idx="593" formatCode="0.00">
                  <c:v>6.181948608136957</c:v>
                </c:pt>
                <c:pt idx="594" formatCode="0.00">
                  <c:v>6.1919486081369568</c:v>
                </c:pt>
                <c:pt idx="595" formatCode="0.00">
                  <c:v>6.2019486081369566</c:v>
                </c:pt>
                <c:pt idx="596" formatCode="0.00">
                  <c:v>6.2119486081369564</c:v>
                </c:pt>
                <c:pt idx="597" formatCode="0.00">
                  <c:v>6.2219486081369562</c:v>
                </c:pt>
                <c:pt idx="598" formatCode="0.00">
                  <c:v>6.2319486081369559</c:v>
                </c:pt>
                <c:pt idx="599" formatCode="0.00">
                  <c:v>6.2419486081369557</c:v>
                </c:pt>
                <c:pt idx="600" formatCode="0.00">
                  <c:v>6.2519486081369555</c:v>
                </c:pt>
                <c:pt idx="601" formatCode="0.00">
                  <c:v>6.2619486081369553</c:v>
                </c:pt>
                <c:pt idx="602" formatCode="0.00">
                  <c:v>6.2719486081369551</c:v>
                </c:pt>
                <c:pt idx="603" formatCode="0.00">
                  <c:v>6.2819486081369549</c:v>
                </c:pt>
                <c:pt idx="604" formatCode="0.00">
                  <c:v>6.2919486081369547</c:v>
                </c:pt>
                <c:pt idx="605" formatCode="0.00">
                  <c:v>6.3019486081369545</c:v>
                </c:pt>
                <c:pt idx="606" formatCode="0.00">
                  <c:v>6.3119486081369542</c:v>
                </c:pt>
                <c:pt idx="607" formatCode="0.00">
                  <c:v>6.321948608136954</c:v>
                </c:pt>
                <c:pt idx="608" formatCode="0.00">
                  <c:v>6.3319486081369538</c:v>
                </c:pt>
                <c:pt idx="609" formatCode="0.00">
                  <c:v>6.3419486081369536</c:v>
                </c:pt>
                <c:pt idx="610" formatCode="0.00">
                  <c:v>6.3519486081369534</c:v>
                </c:pt>
                <c:pt idx="611" formatCode="0.00">
                  <c:v>6.3619486081369532</c:v>
                </c:pt>
                <c:pt idx="612" formatCode="0.00">
                  <c:v>6.371948608136953</c:v>
                </c:pt>
                <c:pt idx="613" formatCode="0.00">
                  <c:v>6.3819486081369527</c:v>
                </c:pt>
                <c:pt idx="614" formatCode="0.00">
                  <c:v>6.3919486081369525</c:v>
                </c:pt>
                <c:pt idx="615" formatCode="0.00">
                  <c:v>6.4019486081369523</c:v>
                </c:pt>
                <c:pt idx="616" formatCode="0.00">
                  <c:v>6.4119486081369521</c:v>
                </c:pt>
                <c:pt idx="617" formatCode="0.00">
                  <c:v>6.4219486081369519</c:v>
                </c:pt>
                <c:pt idx="618" formatCode="0.00">
                  <c:v>6.4319486081369517</c:v>
                </c:pt>
                <c:pt idx="619" formatCode="0.00">
                  <c:v>6.4419486081369515</c:v>
                </c:pt>
                <c:pt idx="620" formatCode="0.00">
                  <c:v>6.4519486081369513</c:v>
                </c:pt>
                <c:pt idx="621" formatCode="0.00">
                  <c:v>6.461948608136951</c:v>
                </c:pt>
                <c:pt idx="622" formatCode="0.00">
                  <c:v>6.4719486081369508</c:v>
                </c:pt>
                <c:pt idx="623" formatCode="0.00">
                  <c:v>6.4819486081369506</c:v>
                </c:pt>
                <c:pt idx="624" formatCode="0.00">
                  <c:v>6.4919486081369504</c:v>
                </c:pt>
                <c:pt idx="625" formatCode="0.00">
                  <c:v>6.5019486081369502</c:v>
                </c:pt>
                <c:pt idx="626" formatCode="0.00">
                  <c:v>6.51194860813695</c:v>
                </c:pt>
                <c:pt idx="627" formatCode="0.00">
                  <c:v>6.5219486081369498</c:v>
                </c:pt>
                <c:pt idx="628" formatCode="0.00">
                  <c:v>6.5319486081369496</c:v>
                </c:pt>
                <c:pt idx="629" formatCode="0.00">
                  <c:v>6.5419486081369493</c:v>
                </c:pt>
                <c:pt idx="630" formatCode="0.00">
                  <c:v>6.5519486081369491</c:v>
                </c:pt>
                <c:pt idx="631" formatCode="0.00">
                  <c:v>6.5619486081369489</c:v>
                </c:pt>
                <c:pt idx="632" formatCode="0.00">
                  <c:v>6.5719486081369487</c:v>
                </c:pt>
                <c:pt idx="633" formatCode="0.00">
                  <c:v>6.5819486081369485</c:v>
                </c:pt>
                <c:pt idx="634" formatCode="0.00">
                  <c:v>6.5919486081369483</c:v>
                </c:pt>
                <c:pt idx="635" formatCode="0.00">
                  <c:v>6.6019486081369481</c:v>
                </c:pt>
                <c:pt idx="636" formatCode="0.00">
                  <c:v>6.6119486081369478</c:v>
                </c:pt>
                <c:pt idx="637" formatCode="0.00">
                  <c:v>6.6219486081369476</c:v>
                </c:pt>
                <c:pt idx="638" formatCode="0.00">
                  <c:v>6.6319486081369474</c:v>
                </c:pt>
                <c:pt idx="639" formatCode="0.00">
                  <c:v>6.6419486081369472</c:v>
                </c:pt>
                <c:pt idx="640" formatCode="0.00">
                  <c:v>6.651948608136947</c:v>
                </c:pt>
                <c:pt idx="641" formatCode="0.00">
                  <c:v>6.6619486081369468</c:v>
                </c:pt>
                <c:pt idx="642" formatCode="0.00">
                  <c:v>6.6719486081369466</c:v>
                </c:pt>
                <c:pt idx="643" formatCode="0.00">
                  <c:v>6.6819486081369464</c:v>
                </c:pt>
                <c:pt idx="644" formatCode="0.00">
                  <c:v>6.6919486081369461</c:v>
                </c:pt>
                <c:pt idx="645" formatCode="0.00">
                  <c:v>6.7019486081369459</c:v>
                </c:pt>
                <c:pt idx="646" formatCode="0.00">
                  <c:v>6.7119486081369457</c:v>
                </c:pt>
                <c:pt idx="647" formatCode="0.00">
                  <c:v>6.7219486081369455</c:v>
                </c:pt>
                <c:pt idx="648" formatCode="0.00">
                  <c:v>6.7319486081369453</c:v>
                </c:pt>
                <c:pt idx="649" formatCode="0.00">
                  <c:v>6.7419486081369451</c:v>
                </c:pt>
                <c:pt idx="650" formatCode="0.00">
                  <c:v>6.7519486081369449</c:v>
                </c:pt>
                <c:pt idx="651" formatCode="0.00">
                  <c:v>6.7619486081369446</c:v>
                </c:pt>
                <c:pt idx="652" formatCode="0.00">
                  <c:v>6.7719486081369444</c:v>
                </c:pt>
                <c:pt idx="653" formatCode="0.00">
                  <c:v>6.7819486081369442</c:v>
                </c:pt>
                <c:pt idx="654" formatCode="0.00">
                  <c:v>6.791948608136944</c:v>
                </c:pt>
                <c:pt idx="655" formatCode="0.00">
                  <c:v>6.8019486081369438</c:v>
                </c:pt>
                <c:pt idx="656" formatCode="0.00">
                  <c:v>6.8119486081369436</c:v>
                </c:pt>
                <c:pt idx="657" formatCode="0.00">
                  <c:v>6.8219486081369434</c:v>
                </c:pt>
                <c:pt idx="658" formatCode="0.00">
                  <c:v>6.8319486081369432</c:v>
                </c:pt>
                <c:pt idx="659" formatCode="0.00">
                  <c:v>6.8419486081369429</c:v>
                </c:pt>
                <c:pt idx="660" formatCode="0.00">
                  <c:v>6.8519486081369427</c:v>
                </c:pt>
                <c:pt idx="661" formatCode="0.00">
                  <c:v>6.8619486081369425</c:v>
                </c:pt>
                <c:pt idx="662" formatCode="0.00">
                  <c:v>6.8719486081369423</c:v>
                </c:pt>
                <c:pt idx="663" formatCode="0.00">
                  <c:v>6.8819486081369421</c:v>
                </c:pt>
                <c:pt idx="664" formatCode="0.00">
                  <c:v>6.8919486081369419</c:v>
                </c:pt>
                <c:pt idx="665" formatCode="0.00">
                  <c:v>6.9019486081369417</c:v>
                </c:pt>
                <c:pt idx="666" formatCode="0.00">
                  <c:v>6.9119486081369415</c:v>
                </c:pt>
                <c:pt idx="667" formatCode="0.00">
                  <c:v>6.9219486081369412</c:v>
                </c:pt>
                <c:pt idx="668" formatCode="0.00">
                  <c:v>6.931948608136941</c:v>
                </c:pt>
                <c:pt idx="669" formatCode="0.00">
                  <c:v>6.9419486081369408</c:v>
                </c:pt>
                <c:pt idx="670" formatCode="0.00">
                  <c:v>6.9519486081369406</c:v>
                </c:pt>
                <c:pt idx="671" formatCode="0.00">
                  <c:v>6.9619486081369404</c:v>
                </c:pt>
                <c:pt idx="672" formatCode="0.00">
                  <c:v>6.9719486081369402</c:v>
                </c:pt>
                <c:pt idx="673" formatCode="0.00">
                  <c:v>6.98194860813694</c:v>
                </c:pt>
                <c:pt idx="674" formatCode="0.00">
                  <c:v>6.9919486081369397</c:v>
                </c:pt>
                <c:pt idx="675" formatCode="0.00">
                  <c:v>7.0019486081369395</c:v>
                </c:pt>
                <c:pt idx="676" formatCode="0.00">
                  <c:v>7.0119486081369393</c:v>
                </c:pt>
                <c:pt idx="677" formatCode="0.00">
                  <c:v>7.0219486081369391</c:v>
                </c:pt>
                <c:pt idx="678" formatCode="0.00">
                  <c:v>7.0319486081369389</c:v>
                </c:pt>
                <c:pt idx="679" formatCode="0.00">
                  <c:v>7.0419486081369387</c:v>
                </c:pt>
                <c:pt idx="680" formatCode="0.00">
                  <c:v>7.0519486081369385</c:v>
                </c:pt>
                <c:pt idx="681" formatCode="0.00">
                  <c:v>7.0619486081369383</c:v>
                </c:pt>
                <c:pt idx="682" formatCode="0.00">
                  <c:v>7.071948608136938</c:v>
                </c:pt>
                <c:pt idx="683" formatCode="0.00">
                  <c:v>7.0819486081369378</c:v>
                </c:pt>
                <c:pt idx="684" formatCode="0.00">
                  <c:v>7.0919486081369376</c:v>
                </c:pt>
                <c:pt idx="685" formatCode="0.00">
                  <c:v>7.1019486081369374</c:v>
                </c:pt>
                <c:pt idx="686" formatCode="0.00">
                  <c:v>7.1119486081369372</c:v>
                </c:pt>
                <c:pt idx="687" formatCode="0.00">
                  <c:v>7.121948608136937</c:v>
                </c:pt>
                <c:pt idx="688" formatCode="0.00">
                  <c:v>7.1319486081369368</c:v>
                </c:pt>
                <c:pt idx="689" formatCode="0.00">
                  <c:v>7.1419486081369365</c:v>
                </c:pt>
                <c:pt idx="690" formatCode="0.00">
                  <c:v>7.1519486081369363</c:v>
                </c:pt>
                <c:pt idx="691" formatCode="0.00">
                  <c:v>7.1619486081369361</c:v>
                </c:pt>
                <c:pt idx="692" formatCode="0.00">
                  <c:v>7.1719486081369359</c:v>
                </c:pt>
                <c:pt idx="693" formatCode="0.00">
                  <c:v>7.1819486081369357</c:v>
                </c:pt>
                <c:pt idx="694" formatCode="0.00">
                  <c:v>7.1919486081369355</c:v>
                </c:pt>
                <c:pt idx="695" formatCode="0.00">
                  <c:v>7.2019486081369353</c:v>
                </c:pt>
                <c:pt idx="696" formatCode="0.00">
                  <c:v>7.2119486081369351</c:v>
                </c:pt>
                <c:pt idx="697" formatCode="0.00">
                  <c:v>7.2219486081369348</c:v>
                </c:pt>
                <c:pt idx="698" formatCode="0.00">
                  <c:v>7.2319486081369346</c:v>
                </c:pt>
                <c:pt idx="699" formatCode="0.00">
                  <c:v>7.2419486081369344</c:v>
                </c:pt>
                <c:pt idx="700" formatCode="0.00">
                  <c:v>7.2519486081369342</c:v>
                </c:pt>
                <c:pt idx="701" formatCode="0.00">
                  <c:v>7.261948608136934</c:v>
                </c:pt>
                <c:pt idx="702" formatCode="0.00">
                  <c:v>7.2719486081369338</c:v>
                </c:pt>
                <c:pt idx="703" formatCode="0.00">
                  <c:v>7.2819486081369336</c:v>
                </c:pt>
                <c:pt idx="704" formatCode="0.00">
                  <c:v>7.2919486081369334</c:v>
                </c:pt>
                <c:pt idx="705" formatCode="0.00">
                  <c:v>7.3019486081369331</c:v>
                </c:pt>
                <c:pt idx="706" formatCode="0.00">
                  <c:v>7.3119486081369329</c:v>
                </c:pt>
                <c:pt idx="707" formatCode="0.00">
                  <c:v>7.3219486081369327</c:v>
                </c:pt>
                <c:pt idx="708" formatCode="0.00">
                  <c:v>7.3319486081369325</c:v>
                </c:pt>
                <c:pt idx="709" formatCode="0.00">
                  <c:v>7.3419486081369323</c:v>
                </c:pt>
                <c:pt idx="710" formatCode="0.00">
                  <c:v>7.3519486081369321</c:v>
                </c:pt>
                <c:pt idx="711" formatCode="0.00">
                  <c:v>7.3619486081369319</c:v>
                </c:pt>
                <c:pt idx="712" formatCode="0.00">
                  <c:v>7.3719486081369316</c:v>
                </c:pt>
                <c:pt idx="713" formatCode="0.00">
                  <c:v>7.3819486081369314</c:v>
                </c:pt>
                <c:pt idx="714" formatCode="0.00">
                  <c:v>7.3919486081369312</c:v>
                </c:pt>
                <c:pt idx="715" formatCode="0.00">
                  <c:v>7.401948608136931</c:v>
                </c:pt>
                <c:pt idx="716" formatCode="0.00">
                  <c:v>7.4119486081369308</c:v>
                </c:pt>
                <c:pt idx="717" formatCode="0.00">
                  <c:v>7.4219486081369306</c:v>
                </c:pt>
                <c:pt idx="718" formatCode="0.00">
                  <c:v>7.4319486081369304</c:v>
                </c:pt>
                <c:pt idx="719" formatCode="0.00">
                  <c:v>7.4419486081369302</c:v>
                </c:pt>
                <c:pt idx="720" formatCode="0.00">
                  <c:v>7.4519486081369299</c:v>
                </c:pt>
                <c:pt idx="721" formatCode="0.00">
                  <c:v>7.4619486081369297</c:v>
                </c:pt>
                <c:pt idx="722" formatCode="0.00">
                  <c:v>7.4719486081369295</c:v>
                </c:pt>
                <c:pt idx="723" formatCode="0.00">
                  <c:v>7.4819486081369293</c:v>
                </c:pt>
                <c:pt idx="724" formatCode="0.00">
                  <c:v>7.4919486081369291</c:v>
                </c:pt>
                <c:pt idx="725" formatCode="0.00">
                  <c:v>7.5019486081369289</c:v>
                </c:pt>
                <c:pt idx="726" formatCode="0.00">
                  <c:v>7.5119486081369287</c:v>
                </c:pt>
                <c:pt idx="727" formatCode="0.00">
                  <c:v>7.5219486081369284</c:v>
                </c:pt>
                <c:pt idx="728" formatCode="0.00">
                  <c:v>7.5319486081369282</c:v>
                </c:pt>
                <c:pt idx="729" formatCode="0.00">
                  <c:v>7.541948608136928</c:v>
                </c:pt>
                <c:pt idx="730" formatCode="0.00">
                  <c:v>7.5519486081369278</c:v>
                </c:pt>
                <c:pt idx="731" formatCode="0.00">
                  <c:v>7.5619486081369276</c:v>
                </c:pt>
                <c:pt idx="732" formatCode="0.00">
                  <c:v>7.5719486081369274</c:v>
                </c:pt>
                <c:pt idx="733" formatCode="0.00">
                  <c:v>7.5819486081369272</c:v>
                </c:pt>
                <c:pt idx="734" formatCode="0.00">
                  <c:v>7.591948608136927</c:v>
                </c:pt>
                <c:pt idx="735" formatCode="0.00">
                  <c:v>7.6019486081369267</c:v>
                </c:pt>
                <c:pt idx="736" formatCode="0.00">
                  <c:v>7.6119486081369265</c:v>
                </c:pt>
                <c:pt idx="737" formatCode="0.00">
                  <c:v>7.6219486081369263</c:v>
                </c:pt>
                <c:pt idx="738" formatCode="0.00">
                  <c:v>7.6319486081369261</c:v>
                </c:pt>
                <c:pt idx="739" formatCode="0.00">
                  <c:v>7.6419486081369259</c:v>
                </c:pt>
                <c:pt idx="740" formatCode="0.00">
                  <c:v>7.6519486081369257</c:v>
                </c:pt>
                <c:pt idx="741" formatCode="0.00">
                  <c:v>7.6619486081369255</c:v>
                </c:pt>
                <c:pt idx="742" formatCode="0.00">
                  <c:v>7.6719486081369253</c:v>
                </c:pt>
                <c:pt idx="743" formatCode="0.00">
                  <c:v>7.681948608136925</c:v>
                </c:pt>
                <c:pt idx="744" formatCode="0.00">
                  <c:v>7.6919486081369248</c:v>
                </c:pt>
                <c:pt idx="745" formatCode="0.00">
                  <c:v>7.7019486081369246</c:v>
                </c:pt>
                <c:pt idx="746" formatCode="0.00">
                  <c:v>7.7119486081369244</c:v>
                </c:pt>
                <c:pt idx="747" formatCode="0.00">
                  <c:v>7.7219486081369242</c:v>
                </c:pt>
                <c:pt idx="748" formatCode="0.00">
                  <c:v>7.731948608136924</c:v>
                </c:pt>
                <c:pt idx="749" formatCode="0.00">
                  <c:v>7.7419486081369238</c:v>
                </c:pt>
                <c:pt idx="750" formatCode="0.00">
                  <c:v>7.7519486081369235</c:v>
                </c:pt>
                <c:pt idx="751" formatCode="0.00">
                  <c:v>7.7619486081369233</c:v>
                </c:pt>
                <c:pt idx="752" formatCode="0.00">
                  <c:v>7.7719486081369231</c:v>
                </c:pt>
                <c:pt idx="753" formatCode="0.00">
                  <c:v>7.7819486081369229</c:v>
                </c:pt>
                <c:pt idx="754" formatCode="0.00">
                  <c:v>7.7919486081369227</c:v>
                </c:pt>
                <c:pt idx="755" formatCode="0.00">
                  <c:v>7.8019486081369225</c:v>
                </c:pt>
                <c:pt idx="756" formatCode="0.00">
                  <c:v>7.8119486081369223</c:v>
                </c:pt>
                <c:pt idx="757" formatCode="0.00">
                  <c:v>7.8219486081369221</c:v>
                </c:pt>
                <c:pt idx="758" formatCode="0.00">
                  <c:v>7.8319486081369218</c:v>
                </c:pt>
                <c:pt idx="759" formatCode="0.00">
                  <c:v>7.8419486081369216</c:v>
                </c:pt>
                <c:pt idx="760" formatCode="0.00">
                  <c:v>7.8519486081369214</c:v>
                </c:pt>
                <c:pt idx="761" formatCode="0.00">
                  <c:v>7.8619486081369212</c:v>
                </c:pt>
                <c:pt idx="762" formatCode="0.00">
                  <c:v>7.871948608136921</c:v>
                </c:pt>
                <c:pt idx="763" formatCode="0.00">
                  <c:v>7.8819486081369208</c:v>
                </c:pt>
                <c:pt idx="764" formatCode="0.00">
                  <c:v>7.8919486081369206</c:v>
                </c:pt>
                <c:pt idx="765" formatCode="0.00">
                  <c:v>7.9019486081369203</c:v>
                </c:pt>
                <c:pt idx="766" formatCode="0.00">
                  <c:v>7.9119486081369201</c:v>
                </c:pt>
                <c:pt idx="767" formatCode="0.00">
                  <c:v>7.9219486081369199</c:v>
                </c:pt>
                <c:pt idx="768" formatCode="0.00">
                  <c:v>7.9319486081369197</c:v>
                </c:pt>
                <c:pt idx="769" formatCode="0.00">
                  <c:v>7.9419486081369195</c:v>
                </c:pt>
                <c:pt idx="770" formatCode="0.00">
                  <c:v>7.9519486081369193</c:v>
                </c:pt>
                <c:pt idx="771" formatCode="0.00">
                  <c:v>7.9619486081369191</c:v>
                </c:pt>
                <c:pt idx="772" formatCode="0.00">
                  <c:v>7.9719486081369189</c:v>
                </c:pt>
                <c:pt idx="773" formatCode="0.00">
                  <c:v>7.9819486081369186</c:v>
                </c:pt>
                <c:pt idx="774" formatCode="0.00">
                  <c:v>7.9919486081369184</c:v>
                </c:pt>
                <c:pt idx="775" formatCode="0.00">
                  <c:v>8.0019486081369191</c:v>
                </c:pt>
                <c:pt idx="776" formatCode="0.00">
                  <c:v>8.0119486081369189</c:v>
                </c:pt>
                <c:pt idx="777" formatCode="0.00">
                  <c:v>8.0219486081369187</c:v>
                </c:pt>
                <c:pt idx="778" formatCode="0.00">
                  <c:v>8.0319486081369185</c:v>
                </c:pt>
                <c:pt idx="779" formatCode="0.00">
                  <c:v>8.0419486081369183</c:v>
                </c:pt>
                <c:pt idx="780" formatCode="0.00">
                  <c:v>8.051948608136918</c:v>
                </c:pt>
                <c:pt idx="781" formatCode="0.00">
                  <c:v>8.0619486081369178</c:v>
                </c:pt>
                <c:pt idx="782" formatCode="0.00">
                  <c:v>8.0719486081369176</c:v>
                </c:pt>
                <c:pt idx="783" formatCode="0.00">
                  <c:v>8.0819486081369174</c:v>
                </c:pt>
                <c:pt idx="784" formatCode="0.00">
                  <c:v>8.0919486081369172</c:v>
                </c:pt>
                <c:pt idx="785" formatCode="0.00">
                  <c:v>8.101948608136917</c:v>
                </c:pt>
                <c:pt idx="786" formatCode="0.00">
                  <c:v>8.1119486081369168</c:v>
                </c:pt>
                <c:pt idx="787" formatCode="0.00">
                  <c:v>8.1219486081369165</c:v>
                </c:pt>
                <c:pt idx="788" formatCode="0.00">
                  <c:v>8.1319486081369163</c:v>
                </c:pt>
                <c:pt idx="789" formatCode="0.00">
                  <c:v>8.1419486081369161</c:v>
                </c:pt>
                <c:pt idx="790" formatCode="0.00">
                  <c:v>8.1519486081369159</c:v>
                </c:pt>
                <c:pt idx="791" formatCode="0.00">
                  <c:v>8.1619486081369157</c:v>
                </c:pt>
                <c:pt idx="792" formatCode="0.00">
                  <c:v>8.1719486081369155</c:v>
                </c:pt>
                <c:pt idx="793" formatCode="0.00">
                  <c:v>8.1819486081369153</c:v>
                </c:pt>
                <c:pt idx="794" formatCode="0.00">
                  <c:v>8.1919486081369151</c:v>
                </c:pt>
                <c:pt idx="795" formatCode="0.00">
                  <c:v>8.2019486081369148</c:v>
                </c:pt>
                <c:pt idx="796" formatCode="0.00">
                  <c:v>8.2119486081369146</c:v>
                </c:pt>
                <c:pt idx="797" formatCode="0.00">
                  <c:v>8.2219486081369144</c:v>
                </c:pt>
                <c:pt idx="798" formatCode="0.00">
                  <c:v>8.2319486081369142</c:v>
                </c:pt>
                <c:pt idx="799" formatCode="0.00">
                  <c:v>8.241948608136914</c:v>
                </c:pt>
                <c:pt idx="800" formatCode="0.00">
                  <c:v>8.2519486081369138</c:v>
                </c:pt>
                <c:pt idx="801" formatCode="0.00">
                  <c:v>8.2619486081369136</c:v>
                </c:pt>
                <c:pt idx="802" formatCode="0.00">
                  <c:v>8.2719486081369134</c:v>
                </c:pt>
                <c:pt idx="803" formatCode="0.00">
                  <c:v>8.2819486081369131</c:v>
                </c:pt>
                <c:pt idx="804" formatCode="0.00">
                  <c:v>8.2919486081369129</c:v>
                </c:pt>
                <c:pt idx="805" formatCode="0.00">
                  <c:v>8.3019486081369127</c:v>
                </c:pt>
                <c:pt idx="806" formatCode="0.00">
                  <c:v>8.3119486081369125</c:v>
                </c:pt>
                <c:pt idx="807" formatCode="0.00">
                  <c:v>8.3219486081369123</c:v>
                </c:pt>
                <c:pt idx="808" formatCode="0.00">
                  <c:v>8.3319486081369121</c:v>
                </c:pt>
                <c:pt idx="809" formatCode="0.00">
                  <c:v>8.3419486081369119</c:v>
                </c:pt>
                <c:pt idx="810" formatCode="0.00">
                  <c:v>8.3519486081369116</c:v>
                </c:pt>
                <c:pt idx="811" formatCode="0.00">
                  <c:v>8.3619486081369114</c:v>
                </c:pt>
                <c:pt idx="812" formatCode="0.00">
                  <c:v>8.3719486081369112</c:v>
                </c:pt>
                <c:pt idx="813" formatCode="0.00">
                  <c:v>8.381948608136911</c:v>
                </c:pt>
                <c:pt idx="814" formatCode="0.00">
                  <c:v>8.3919486081369108</c:v>
                </c:pt>
                <c:pt idx="815" formatCode="0.00">
                  <c:v>8.4019486081369106</c:v>
                </c:pt>
                <c:pt idx="816" formatCode="0.00">
                  <c:v>8.4119486081369104</c:v>
                </c:pt>
                <c:pt idx="817" formatCode="0.00">
                  <c:v>8.4219486081369102</c:v>
                </c:pt>
                <c:pt idx="818" formatCode="0.00">
                  <c:v>8.4319486081369099</c:v>
                </c:pt>
                <c:pt idx="819" formatCode="0.00">
                  <c:v>8.4419486081369097</c:v>
                </c:pt>
                <c:pt idx="820" formatCode="0.00">
                  <c:v>8.4519486081369095</c:v>
                </c:pt>
                <c:pt idx="821" formatCode="0.00">
                  <c:v>8.4619486081369093</c:v>
                </c:pt>
                <c:pt idx="822" formatCode="0.00">
                  <c:v>8.4719486081369091</c:v>
                </c:pt>
                <c:pt idx="823" formatCode="0.00">
                  <c:v>8.4819486081369089</c:v>
                </c:pt>
                <c:pt idx="824" formatCode="0.00">
                  <c:v>8.4919486081369087</c:v>
                </c:pt>
                <c:pt idx="825" formatCode="0.00">
                  <c:v>8.5019486081369084</c:v>
                </c:pt>
                <c:pt idx="826" formatCode="0.00">
                  <c:v>8.5119486081369082</c:v>
                </c:pt>
                <c:pt idx="827" formatCode="0.00">
                  <c:v>8.521948608136908</c:v>
                </c:pt>
                <c:pt idx="828" formatCode="0.00">
                  <c:v>8.5319486081369078</c:v>
                </c:pt>
                <c:pt idx="829" formatCode="0.00">
                  <c:v>8.5419486081369076</c:v>
                </c:pt>
                <c:pt idx="830" formatCode="0.00">
                  <c:v>8.5519486081369074</c:v>
                </c:pt>
                <c:pt idx="831" formatCode="0.00">
                  <c:v>8.5619486081369072</c:v>
                </c:pt>
                <c:pt idx="832" formatCode="0.00">
                  <c:v>8.571948608136907</c:v>
                </c:pt>
                <c:pt idx="833" formatCode="0.00">
                  <c:v>8.5819486081369067</c:v>
                </c:pt>
                <c:pt idx="834" formatCode="0.00">
                  <c:v>8.5919486081369065</c:v>
                </c:pt>
                <c:pt idx="835" formatCode="0.00">
                  <c:v>8.6019486081369063</c:v>
                </c:pt>
                <c:pt idx="836" formatCode="0.00">
                  <c:v>8.6119486081369061</c:v>
                </c:pt>
                <c:pt idx="837" formatCode="0.00">
                  <c:v>8.6219486081369059</c:v>
                </c:pt>
                <c:pt idx="838" formatCode="0.00">
                  <c:v>8.6319486081369057</c:v>
                </c:pt>
                <c:pt idx="839" formatCode="0.00">
                  <c:v>8.6419486081369055</c:v>
                </c:pt>
                <c:pt idx="840" formatCode="0.00">
                  <c:v>8.6519486081369052</c:v>
                </c:pt>
                <c:pt idx="841" formatCode="0.00">
                  <c:v>8.661948608136905</c:v>
                </c:pt>
                <c:pt idx="842" formatCode="0.00">
                  <c:v>8.6719486081369048</c:v>
                </c:pt>
                <c:pt idx="843" formatCode="0.00">
                  <c:v>8.6819486081369046</c:v>
                </c:pt>
                <c:pt idx="844" formatCode="0.00">
                  <c:v>8.6919486081369044</c:v>
                </c:pt>
                <c:pt idx="845" formatCode="0.00">
                  <c:v>8.7019486081369042</c:v>
                </c:pt>
                <c:pt idx="846" formatCode="0.00">
                  <c:v>8.711948608136904</c:v>
                </c:pt>
                <c:pt idx="847" formatCode="0.00">
                  <c:v>8.7219486081369038</c:v>
                </c:pt>
                <c:pt idx="848" formatCode="0.00">
                  <c:v>8.7319486081369035</c:v>
                </c:pt>
                <c:pt idx="849" formatCode="0.00">
                  <c:v>8.7419486081369033</c:v>
                </c:pt>
                <c:pt idx="850" formatCode="0.00">
                  <c:v>8.7519486081369031</c:v>
                </c:pt>
                <c:pt idx="851" formatCode="0.00">
                  <c:v>8.7619486081369029</c:v>
                </c:pt>
                <c:pt idx="852" formatCode="0.00">
                  <c:v>8.7719486081369027</c:v>
                </c:pt>
                <c:pt idx="853" formatCode="0.00">
                  <c:v>8.7819486081369025</c:v>
                </c:pt>
                <c:pt idx="854" formatCode="0.00">
                  <c:v>8.7919486081369023</c:v>
                </c:pt>
                <c:pt idx="855" formatCode="0.00">
                  <c:v>8.8019486081369021</c:v>
                </c:pt>
                <c:pt idx="856" formatCode="0.00">
                  <c:v>8.8119486081369018</c:v>
                </c:pt>
                <c:pt idx="857" formatCode="0.00">
                  <c:v>8.8219486081369016</c:v>
                </c:pt>
                <c:pt idx="858" formatCode="0.00">
                  <c:v>8.8319486081369014</c:v>
                </c:pt>
                <c:pt idx="859" formatCode="0.00">
                  <c:v>8.8419486081369012</c:v>
                </c:pt>
                <c:pt idx="860" formatCode="0.00">
                  <c:v>8.851948608136901</c:v>
                </c:pt>
                <c:pt idx="861" formatCode="0.00">
                  <c:v>8.8619486081369008</c:v>
                </c:pt>
                <c:pt idx="862" formatCode="0.00">
                  <c:v>8.8719486081369006</c:v>
                </c:pt>
                <c:pt idx="863" formatCode="0.00">
                  <c:v>8.8819486081369003</c:v>
                </c:pt>
                <c:pt idx="864" formatCode="0.00">
                  <c:v>8.8919486081369001</c:v>
                </c:pt>
                <c:pt idx="865" formatCode="0.00">
                  <c:v>8.9019486081368999</c:v>
                </c:pt>
                <c:pt idx="866" formatCode="0.00">
                  <c:v>8.9119486081368997</c:v>
                </c:pt>
                <c:pt idx="867" formatCode="0.00">
                  <c:v>8.9219486081368995</c:v>
                </c:pt>
                <c:pt idx="868" formatCode="0.00">
                  <c:v>8.9319486081368993</c:v>
                </c:pt>
                <c:pt idx="869" formatCode="0.00">
                  <c:v>8.9419486081368991</c:v>
                </c:pt>
                <c:pt idx="870" formatCode="0.00">
                  <c:v>8.9519486081368989</c:v>
                </c:pt>
                <c:pt idx="871" formatCode="0.00">
                  <c:v>8.9619486081368986</c:v>
                </c:pt>
                <c:pt idx="872" formatCode="0.00">
                  <c:v>8.9719486081368984</c:v>
                </c:pt>
                <c:pt idx="873" formatCode="0.00">
                  <c:v>8.9819486081368982</c:v>
                </c:pt>
                <c:pt idx="874" formatCode="0.00">
                  <c:v>8.991948608136898</c:v>
                </c:pt>
                <c:pt idx="875" formatCode="0.00">
                  <c:v>9.0019486081368978</c:v>
                </c:pt>
                <c:pt idx="876" formatCode="0.00">
                  <c:v>9.0119486081368976</c:v>
                </c:pt>
                <c:pt idx="877" formatCode="0.00">
                  <c:v>9.0219486081368974</c:v>
                </c:pt>
                <c:pt idx="878" formatCode="0.00">
                  <c:v>9.0319486081368971</c:v>
                </c:pt>
                <c:pt idx="879" formatCode="0.00">
                  <c:v>9.0419486081368969</c:v>
                </c:pt>
                <c:pt idx="880" formatCode="0.00">
                  <c:v>9.0519486081368967</c:v>
                </c:pt>
                <c:pt idx="881" formatCode="0.00">
                  <c:v>9.0619486081368965</c:v>
                </c:pt>
                <c:pt idx="882" formatCode="0.00">
                  <c:v>9.0719486081368963</c:v>
                </c:pt>
                <c:pt idx="883" formatCode="0.00">
                  <c:v>9.0819486081368961</c:v>
                </c:pt>
                <c:pt idx="884" formatCode="0.00">
                  <c:v>9.0919486081368959</c:v>
                </c:pt>
                <c:pt idx="885" formatCode="0.00">
                  <c:v>9.1019486081368957</c:v>
                </c:pt>
                <c:pt idx="886" formatCode="0.00">
                  <c:v>9.1119486081368954</c:v>
                </c:pt>
                <c:pt idx="887" formatCode="0.00">
                  <c:v>9.1219486081368952</c:v>
                </c:pt>
                <c:pt idx="888" formatCode="0.00">
                  <c:v>9.131948608136895</c:v>
                </c:pt>
                <c:pt idx="889" formatCode="0.00">
                  <c:v>9.1419486081368948</c:v>
                </c:pt>
                <c:pt idx="890" formatCode="0.00">
                  <c:v>9.1519486081368946</c:v>
                </c:pt>
                <c:pt idx="891" formatCode="0.00">
                  <c:v>9.1619486081368944</c:v>
                </c:pt>
                <c:pt idx="892" formatCode="0.00">
                  <c:v>9.1719486081368942</c:v>
                </c:pt>
                <c:pt idx="893" formatCode="0.00">
                  <c:v>9.181948608136894</c:v>
                </c:pt>
                <c:pt idx="894" formatCode="0.00">
                  <c:v>9.1919486081368937</c:v>
                </c:pt>
                <c:pt idx="895" formatCode="0.00">
                  <c:v>9.2019486081368935</c:v>
                </c:pt>
                <c:pt idx="896" formatCode="0.00">
                  <c:v>9.2119486081368933</c:v>
                </c:pt>
                <c:pt idx="897" formatCode="0.00">
                  <c:v>9.2219486081368931</c:v>
                </c:pt>
                <c:pt idx="898" formatCode="0.00">
                  <c:v>9.2319486081368929</c:v>
                </c:pt>
                <c:pt idx="899" formatCode="0.00">
                  <c:v>9.2419486081368927</c:v>
                </c:pt>
                <c:pt idx="900" formatCode="0.00">
                  <c:v>9.2519486081368925</c:v>
                </c:pt>
                <c:pt idx="901" formatCode="0.00">
                  <c:v>9.2619486081368922</c:v>
                </c:pt>
                <c:pt idx="902" formatCode="0.00">
                  <c:v>9.271948608136892</c:v>
                </c:pt>
                <c:pt idx="903" formatCode="0.00">
                  <c:v>9.2819486081368918</c:v>
                </c:pt>
                <c:pt idx="904" formatCode="0.00">
                  <c:v>9.2919486081368916</c:v>
                </c:pt>
                <c:pt idx="905" formatCode="0.00">
                  <c:v>9.3019486081368914</c:v>
                </c:pt>
                <c:pt idx="906" formatCode="0.00">
                  <c:v>9.3119486081368912</c:v>
                </c:pt>
                <c:pt idx="907" formatCode="0.00">
                  <c:v>9.321948608136891</c:v>
                </c:pt>
                <c:pt idx="908" formatCode="0.00">
                  <c:v>9.3319486081368908</c:v>
                </c:pt>
                <c:pt idx="909" formatCode="0.00">
                  <c:v>9.3419486081368905</c:v>
                </c:pt>
                <c:pt idx="910" formatCode="0.00">
                  <c:v>9.3519486081368903</c:v>
                </c:pt>
                <c:pt idx="911" formatCode="0.00">
                  <c:v>9.3619486081368901</c:v>
                </c:pt>
                <c:pt idx="912" formatCode="0.00">
                  <c:v>9.3719486081368899</c:v>
                </c:pt>
                <c:pt idx="913" formatCode="0.00">
                  <c:v>9.3819486081368897</c:v>
                </c:pt>
                <c:pt idx="914" formatCode="0.00">
                  <c:v>9.3919486081368895</c:v>
                </c:pt>
                <c:pt idx="915" formatCode="0.00">
                  <c:v>9.4019486081368893</c:v>
                </c:pt>
                <c:pt idx="916" formatCode="0.00">
                  <c:v>9.411948608136889</c:v>
                </c:pt>
                <c:pt idx="917" formatCode="0.00">
                  <c:v>9.4219486081368888</c:v>
                </c:pt>
                <c:pt idx="918" formatCode="0.00">
                  <c:v>9.4319486081368886</c:v>
                </c:pt>
                <c:pt idx="919" formatCode="0.00">
                  <c:v>9.4419486081368884</c:v>
                </c:pt>
                <c:pt idx="920" formatCode="0.00">
                  <c:v>9.4519486081368882</c:v>
                </c:pt>
                <c:pt idx="921" formatCode="0.00">
                  <c:v>9.461948608136888</c:v>
                </c:pt>
                <c:pt idx="922" formatCode="0.00">
                  <c:v>9.4719486081368878</c:v>
                </c:pt>
                <c:pt idx="923" formatCode="0.00">
                  <c:v>9.4819486081368876</c:v>
                </c:pt>
                <c:pt idx="924" formatCode="0.00">
                  <c:v>9.4919486081368873</c:v>
                </c:pt>
                <c:pt idx="925" formatCode="0.00">
                  <c:v>9.5019486081368871</c:v>
                </c:pt>
                <c:pt idx="926" formatCode="0.00">
                  <c:v>9.5119486081368869</c:v>
                </c:pt>
                <c:pt idx="927" formatCode="0.00">
                  <c:v>9.5219486081368867</c:v>
                </c:pt>
                <c:pt idx="928" formatCode="0.00">
                  <c:v>9.5319486081368865</c:v>
                </c:pt>
                <c:pt idx="929" formatCode="0.00">
                  <c:v>9.5419486081368863</c:v>
                </c:pt>
                <c:pt idx="930" formatCode="0.00">
                  <c:v>9.5519486081368861</c:v>
                </c:pt>
                <c:pt idx="931" formatCode="0.00">
                  <c:v>9.5619486081368859</c:v>
                </c:pt>
                <c:pt idx="932" formatCode="0.00">
                  <c:v>9.5719486081368856</c:v>
                </c:pt>
                <c:pt idx="933" formatCode="0.00">
                  <c:v>9.5819486081368854</c:v>
                </c:pt>
                <c:pt idx="934" formatCode="0.00">
                  <c:v>9.5919486081368852</c:v>
                </c:pt>
                <c:pt idx="935" formatCode="0.00">
                  <c:v>9.601948608136885</c:v>
                </c:pt>
                <c:pt idx="936" formatCode="0.00">
                  <c:v>9.6119486081368848</c:v>
                </c:pt>
                <c:pt idx="937" formatCode="0.00">
                  <c:v>9.6219486081368846</c:v>
                </c:pt>
                <c:pt idx="938" formatCode="0.00">
                  <c:v>9.6319486081368844</c:v>
                </c:pt>
                <c:pt idx="939" formatCode="0.00">
                  <c:v>9.6419486081368841</c:v>
                </c:pt>
                <c:pt idx="940" formatCode="0.00">
                  <c:v>9.6519486081368839</c:v>
                </c:pt>
                <c:pt idx="941" formatCode="0.00">
                  <c:v>9.6619486081368837</c:v>
                </c:pt>
                <c:pt idx="942" formatCode="0.00">
                  <c:v>9.6719486081368835</c:v>
                </c:pt>
                <c:pt idx="943" formatCode="0.00">
                  <c:v>9.6819486081368833</c:v>
                </c:pt>
                <c:pt idx="944" formatCode="0.00">
                  <c:v>9.6919486081368831</c:v>
                </c:pt>
                <c:pt idx="945" formatCode="0.00">
                  <c:v>9.7019486081368829</c:v>
                </c:pt>
                <c:pt idx="946" formatCode="0.00">
                  <c:v>9.7119486081368827</c:v>
                </c:pt>
                <c:pt idx="947" formatCode="0.00">
                  <c:v>9.7219486081368824</c:v>
                </c:pt>
                <c:pt idx="948" formatCode="0.00">
                  <c:v>9.7319486081368822</c:v>
                </c:pt>
                <c:pt idx="949" formatCode="0.00">
                  <c:v>9.741948608136882</c:v>
                </c:pt>
                <c:pt idx="950" formatCode="0.00">
                  <c:v>9.7519486081368818</c:v>
                </c:pt>
                <c:pt idx="951" formatCode="0.00">
                  <c:v>9.7619486081368816</c:v>
                </c:pt>
                <c:pt idx="952" formatCode="0.00">
                  <c:v>9.7719486081368814</c:v>
                </c:pt>
                <c:pt idx="953" formatCode="0.00">
                  <c:v>9.7819486081368812</c:v>
                </c:pt>
                <c:pt idx="954" formatCode="0.00">
                  <c:v>9.7919486081368809</c:v>
                </c:pt>
                <c:pt idx="955" formatCode="0.00">
                  <c:v>9.8019486081368807</c:v>
                </c:pt>
                <c:pt idx="956" formatCode="0.00">
                  <c:v>9.8119486081368805</c:v>
                </c:pt>
                <c:pt idx="957" formatCode="0.00">
                  <c:v>9.8219486081368803</c:v>
                </c:pt>
                <c:pt idx="958" formatCode="0.00">
                  <c:v>9.8319486081368801</c:v>
                </c:pt>
                <c:pt idx="959" formatCode="0.00">
                  <c:v>9.8419486081368799</c:v>
                </c:pt>
                <c:pt idx="960" formatCode="0.00">
                  <c:v>9.8519486081368797</c:v>
                </c:pt>
                <c:pt idx="961" formatCode="0.00">
                  <c:v>9.8619486081368795</c:v>
                </c:pt>
                <c:pt idx="962" formatCode="0.00">
                  <c:v>9.8719486081368792</c:v>
                </c:pt>
                <c:pt idx="963" formatCode="0.00">
                  <c:v>9.881948608136879</c:v>
                </c:pt>
                <c:pt idx="964" formatCode="0.00">
                  <c:v>9.8919486081368788</c:v>
                </c:pt>
                <c:pt idx="965" formatCode="0.00">
                  <c:v>9.9019486081368786</c:v>
                </c:pt>
                <c:pt idx="966" formatCode="0.00">
                  <c:v>9.9119486081368784</c:v>
                </c:pt>
                <c:pt idx="967" formatCode="0.00">
                  <c:v>9.9219486081368782</c:v>
                </c:pt>
                <c:pt idx="968" formatCode="0.00">
                  <c:v>9.931948608136878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F-454D-A96A-B49065317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</c:scatterChart>
      <c:valAx>
        <c:axId val="82772643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Periyot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(sn.)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44258357724057962"/>
              <c:y val="0.905108274741888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(+X)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3.8210388987755804E-6</c:v>
                </c:pt>
                <c:pt idx="1">
                  <c:v>3.5198174444345575E-3</c:v>
                </c:pt>
                <c:pt idx="2">
                  <c:v>7.0434559277678908E-3</c:v>
                </c:pt>
                <c:pt idx="3">
                  <c:v>1.0567094411101223E-2</c:v>
                </c:pt>
                <c:pt idx="4">
                  <c:v>1.4090732894434556E-2</c:v>
                </c:pt>
                <c:pt idx="5">
                  <c:v>1.761437137776789E-2</c:v>
                </c:pt>
                <c:pt idx="6">
                  <c:v>2.1138009861101221E-2</c:v>
                </c:pt>
                <c:pt idx="7">
                  <c:v>2.4661648344434555E-2</c:v>
                </c:pt>
                <c:pt idx="8">
                  <c:v>2.8185286827767886E-2</c:v>
                </c:pt>
                <c:pt idx="9">
                  <c:v>3.170892531110122E-2</c:v>
                </c:pt>
                <c:pt idx="10">
                  <c:v>3.5232563794434554E-2</c:v>
                </c:pt>
                <c:pt idx="11">
                  <c:v>3.8756202277767889E-2</c:v>
                </c:pt>
                <c:pt idx="12">
                  <c:v>4.227984076110123E-2</c:v>
                </c:pt>
                <c:pt idx="13">
                  <c:v>4.5803479244434564E-2</c:v>
                </c:pt>
                <c:pt idx="14">
                  <c:v>4.9327117727767898E-2</c:v>
                </c:pt>
                <c:pt idx="15">
                  <c:v>5.2850756211101226E-2</c:v>
                </c:pt>
                <c:pt idx="16">
                  <c:v>5.6374394694434567E-2</c:v>
                </c:pt>
                <c:pt idx="17">
                  <c:v>5.9898033177767901E-2</c:v>
                </c:pt>
                <c:pt idx="18">
                  <c:v>6.3421671661101242E-2</c:v>
                </c:pt>
                <c:pt idx="19">
                  <c:v>6.6945310144434569E-2</c:v>
                </c:pt>
                <c:pt idx="20">
                  <c:v>7.0468948627767897E-2</c:v>
                </c:pt>
                <c:pt idx="21">
                  <c:v>7.3992587111101238E-2</c:v>
                </c:pt>
                <c:pt idx="22">
                  <c:v>7.7516225594434565E-2</c:v>
                </c:pt>
                <c:pt idx="23">
                  <c:v>8.1039864077767892E-2</c:v>
                </c:pt>
                <c:pt idx="24">
                  <c:v>8.456350256110122E-2</c:v>
                </c:pt>
                <c:pt idx="25">
                  <c:v>8.8087141044434547E-2</c:v>
                </c:pt>
                <c:pt idx="26">
                  <c:v>9.1610779527767874E-2</c:v>
                </c:pt>
                <c:pt idx="27">
                  <c:v>9.5134418011101202E-2</c:v>
                </c:pt>
                <c:pt idx="28">
                  <c:v>9.8658056494434529E-2</c:v>
                </c:pt>
                <c:pt idx="29">
                  <c:v>0.10218169497776787</c:v>
                </c:pt>
                <c:pt idx="30">
                  <c:v>0.1057053334611012</c:v>
                </c:pt>
                <c:pt idx="31">
                  <c:v>0.10922897194443452</c:v>
                </c:pt>
                <c:pt idx="32">
                  <c:v>0.11275261042776785</c:v>
                </c:pt>
                <c:pt idx="33">
                  <c:v>0.11627624891110118</c:v>
                </c:pt>
                <c:pt idx="34">
                  <c:v>0.11979988739443451</c:v>
                </c:pt>
                <c:pt idx="35">
                  <c:v>0.12332352587776783</c:v>
                </c:pt>
                <c:pt idx="36">
                  <c:v>0.12684716436110116</c:v>
                </c:pt>
                <c:pt idx="37">
                  <c:v>0.1303708028444345</c:v>
                </c:pt>
                <c:pt idx="38">
                  <c:v>0.13389444132776784</c:v>
                </c:pt>
                <c:pt idx="39">
                  <c:v>0.13741807981110118</c:v>
                </c:pt>
                <c:pt idx="40">
                  <c:v>0.14094171829443455</c:v>
                </c:pt>
                <c:pt idx="41">
                  <c:v>0.14446535677776789</c:v>
                </c:pt>
                <c:pt idx="42">
                  <c:v>0.14798899526110124</c:v>
                </c:pt>
                <c:pt idx="43">
                  <c:v>0.15151263374443458</c:v>
                </c:pt>
                <c:pt idx="44">
                  <c:v>0.15503627222776792</c:v>
                </c:pt>
                <c:pt idx="45">
                  <c:v>0.15855991071110126</c:v>
                </c:pt>
                <c:pt idx="46">
                  <c:v>0.1620835491944346</c:v>
                </c:pt>
                <c:pt idx="47">
                  <c:v>0.16560718767776794</c:v>
                </c:pt>
                <c:pt idx="48">
                  <c:v>0.16913082616110128</c:v>
                </c:pt>
                <c:pt idx="49">
                  <c:v>0.17265446464443462</c:v>
                </c:pt>
                <c:pt idx="50">
                  <c:v>0.17617810312776797</c:v>
                </c:pt>
                <c:pt idx="51">
                  <c:v>0.17970174161110131</c:v>
                </c:pt>
                <c:pt idx="52">
                  <c:v>0.18322538009443465</c:v>
                </c:pt>
                <c:pt idx="53">
                  <c:v>0.18674901857776799</c:v>
                </c:pt>
                <c:pt idx="54">
                  <c:v>0.19027265706110136</c:v>
                </c:pt>
                <c:pt idx="55">
                  <c:v>0.1937962955444347</c:v>
                </c:pt>
                <c:pt idx="56">
                  <c:v>0.19731993402776804</c:v>
                </c:pt>
                <c:pt idx="57">
                  <c:v>0.20084357251110138</c:v>
                </c:pt>
                <c:pt idx="58">
                  <c:v>0.20436721099443472</c:v>
                </c:pt>
                <c:pt idx="59">
                  <c:v>0.20789084947776806</c:v>
                </c:pt>
                <c:pt idx="60">
                  <c:v>0.21141448796110124</c:v>
                </c:pt>
              </c:numCache>
            </c:numRef>
          </c:xVal>
          <c:yVal>
            <c:numRef>
              <c:f>'Grafik (+X)'!$O$8:$O$500</c:f>
              <c:numCache>
                <c:formatCode>General</c:formatCode>
                <c:ptCount val="493"/>
                <c:pt idx="0">
                  <c:v>-1.3300000000000001E-4</c:v>
                </c:pt>
                <c:pt idx="1">
                  <c:v>-1.44E-4</c:v>
                </c:pt>
                <c:pt idx="2">
                  <c:v>-1.55E-4</c:v>
                </c:pt>
                <c:pt idx="3">
                  <c:v>-1.65E-4</c:v>
                </c:pt>
                <c:pt idx="4">
                  <c:v>-1.76E-4</c:v>
                </c:pt>
                <c:pt idx="5">
                  <c:v>-1.8599999999999999E-4</c:v>
                </c:pt>
                <c:pt idx="6">
                  <c:v>-1.9699999999999999E-4</c:v>
                </c:pt>
                <c:pt idx="7">
                  <c:v>-2.0799999999999999E-4</c:v>
                </c:pt>
                <c:pt idx="8">
                  <c:v>-2.1800000000000001E-4</c:v>
                </c:pt>
                <c:pt idx="9">
                  <c:v>-2.2900000000000001E-4</c:v>
                </c:pt>
                <c:pt idx="10">
                  <c:v>-2.4000000000000001E-4</c:v>
                </c:pt>
                <c:pt idx="11">
                  <c:v>-2.5099999999999998E-4</c:v>
                </c:pt>
                <c:pt idx="12">
                  <c:v>-2.6200000000000003E-4</c:v>
                </c:pt>
                <c:pt idx="13">
                  <c:v>-2.7300000000000002E-4</c:v>
                </c:pt>
                <c:pt idx="14">
                  <c:v>-2.8400000000000002E-4</c:v>
                </c:pt>
                <c:pt idx="15">
                  <c:v>-2.9500000000000001E-4</c:v>
                </c:pt>
                <c:pt idx="16">
                  <c:v>-3.0600000000000001E-4</c:v>
                </c:pt>
                <c:pt idx="17">
                  <c:v>-3.1700000000000001E-4</c:v>
                </c:pt>
                <c:pt idx="18">
                  <c:v>-3.28E-4</c:v>
                </c:pt>
                <c:pt idx="19">
                  <c:v>-3.39E-4</c:v>
                </c:pt>
                <c:pt idx="20">
                  <c:v>-3.5E-4</c:v>
                </c:pt>
                <c:pt idx="21">
                  <c:v>-3.6099999999999999E-4</c:v>
                </c:pt>
                <c:pt idx="22">
                  <c:v>-3.7100000000000002E-4</c:v>
                </c:pt>
                <c:pt idx="23">
                  <c:v>-3.8200000000000002E-4</c:v>
                </c:pt>
                <c:pt idx="24">
                  <c:v>-3.9300000000000001E-4</c:v>
                </c:pt>
                <c:pt idx="25">
                  <c:v>-4.0400000000000001E-4</c:v>
                </c:pt>
                <c:pt idx="26">
                  <c:v>-4.15E-4</c:v>
                </c:pt>
                <c:pt idx="27">
                  <c:v>-4.2700000000000002E-4</c:v>
                </c:pt>
                <c:pt idx="28">
                  <c:v>-4.3899999999999999E-4</c:v>
                </c:pt>
                <c:pt idx="29">
                  <c:v>-4.5100000000000001E-4</c:v>
                </c:pt>
                <c:pt idx="30">
                  <c:v>-4.6299999999999998E-4</c:v>
                </c:pt>
                <c:pt idx="31">
                  <c:v>-4.75E-4</c:v>
                </c:pt>
                <c:pt idx="32">
                  <c:v>-4.8799999999999999E-4</c:v>
                </c:pt>
                <c:pt idx="33">
                  <c:v>-5.0199999999999995E-4</c:v>
                </c:pt>
                <c:pt idx="34">
                  <c:v>-5.1500000000000005E-4</c:v>
                </c:pt>
                <c:pt idx="35">
                  <c:v>-5.31E-4</c:v>
                </c:pt>
                <c:pt idx="36">
                  <c:v>-5.5000000000000003E-4</c:v>
                </c:pt>
                <c:pt idx="37">
                  <c:v>-5.6700000000000001E-4</c:v>
                </c:pt>
                <c:pt idx="38">
                  <c:v>-5.8399999999999999E-4</c:v>
                </c:pt>
                <c:pt idx="39">
                  <c:v>-6.0499999999999996E-4</c:v>
                </c:pt>
                <c:pt idx="40">
                  <c:v>-6.2399999999999999E-4</c:v>
                </c:pt>
                <c:pt idx="41">
                  <c:v>-6.4300000000000002E-4</c:v>
                </c:pt>
                <c:pt idx="42">
                  <c:v>-6.6299999999999996E-4</c:v>
                </c:pt>
                <c:pt idx="43">
                  <c:v>-6.8499999999999995E-4</c:v>
                </c:pt>
                <c:pt idx="44">
                  <c:v>-7.0600000000000003E-4</c:v>
                </c:pt>
                <c:pt idx="45">
                  <c:v>-7.2800000000000002E-4</c:v>
                </c:pt>
                <c:pt idx="46">
                  <c:v>-7.4899999999999999E-4</c:v>
                </c:pt>
                <c:pt idx="47">
                  <c:v>-7.7099999999999998E-4</c:v>
                </c:pt>
                <c:pt idx="48">
                  <c:v>-7.9799999999999999E-4</c:v>
                </c:pt>
                <c:pt idx="49">
                  <c:v>-8.2399999999999997E-4</c:v>
                </c:pt>
                <c:pt idx="50">
                  <c:v>-8.52E-4</c:v>
                </c:pt>
                <c:pt idx="51">
                  <c:v>-8.8099999999999995E-4</c:v>
                </c:pt>
                <c:pt idx="52">
                  <c:v>-9.0899999999999998E-4</c:v>
                </c:pt>
                <c:pt idx="53">
                  <c:v>-9.3899999999999995E-4</c:v>
                </c:pt>
                <c:pt idx="54">
                  <c:v>-9.6900000000000003E-4</c:v>
                </c:pt>
                <c:pt idx="55">
                  <c:v>-1.0009999999999999E-3</c:v>
                </c:pt>
                <c:pt idx="56">
                  <c:v>-1.036E-3</c:v>
                </c:pt>
                <c:pt idx="57">
                  <c:v>-1.0679999999999999E-3</c:v>
                </c:pt>
                <c:pt idx="58">
                  <c:v>-1.0950000000000001E-3</c:v>
                </c:pt>
                <c:pt idx="59">
                  <c:v>-1.1230000000000001E-3</c:v>
                </c:pt>
                <c:pt idx="60">
                  <c:v>-1.152E-3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1-41F4-9E96-818EDC97D25F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3.8210388987755804E-6</c:v>
                </c:pt>
                <c:pt idx="1">
                  <c:v>9.5717126110122434E-4</c:v>
                </c:pt>
                <c:pt idx="2">
                  <c:v>1.9181635611012242E-3</c:v>
                </c:pt>
                <c:pt idx="3">
                  <c:v>2.8791558611012242E-3</c:v>
                </c:pt>
                <c:pt idx="4">
                  <c:v>3.8401481611012242E-3</c:v>
                </c:pt>
                <c:pt idx="5">
                  <c:v>4.8011404611012238E-3</c:v>
                </c:pt>
                <c:pt idx="6">
                  <c:v>5.7621327611012243E-3</c:v>
                </c:pt>
                <c:pt idx="7">
                  <c:v>6.7231250611012238E-3</c:v>
                </c:pt>
                <c:pt idx="8">
                  <c:v>7.6841173611012243E-3</c:v>
                </c:pt>
                <c:pt idx="9">
                  <c:v>8.6451096611012239E-3</c:v>
                </c:pt>
                <c:pt idx="10">
                  <c:v>9.6061019611012217E-3</c:v>
                </c:pt>
                <c:pt idx="11">
                  <c:v>9.6061019611012217E-3</c:v>
                </c:pt>
                <c:pt idx="12">
                  <c:v>1.0567094261101221E-2</c:v>
                </c:pt>
                <c:pt idx="13">
                  <c:v>1.1528086561101223E-2</c:v>
                </c:pt>
                <c:pt idx="14">
                  <c:v>1.2489078861101222E-2</c:v>
                </c:pt>
                <c:pt idx="15">
                  <c:v>1.345007116110122E-2</c:v>
                </c:pt>
                <c:pt idx="16">
                  <c:v>1.441106346110122E-2</c:v>
                </c:pt>
                <c:pt idx="17">
                  <c:v>1.5372055761101219E-2</c:v>
                </c:pt>
                <c:pt idx="18">
                  <c:v>1.6333048061101221E-2</c:v>
                </c:pt>
                <c:pt idx="19">
                  <c:v>1.7294040361101222E-2</c:v>
                </c:pt>
                <c:pt idx="20">
                  <c:v>1.8255032661101223E-2</c:v>
                </c:pt>
                <c:pt idx="21">
                  <c:v>1.9216024961101225E-2</c:v>
                </c:pt>
                <c:pt idx="22">
                  <c:v>1.9216024961101225E-2</c:v>
                </c:pt>
                <c:pt idx="23">
                  <c:v>2.0177017261101222E-2</c:v>
                </c:pt>
                <c:pt idx="24">
                  <c:v>2.1138009561101224E-2</c:v>
                </c:pt>
                <c:pt idx="25">
                  <c:v>2.2099001861101225E-2</c:v>
                </c:pt>
                <c:pt idx="26">
                  <c:v>2.3059994161101226E-2</c:v>
                </c:pt>
                <c:pt idx="27">
                  <c:v>2.4020986461101228E-2</c:v>
                </c:pt>
                <c:pt idx="28">
                  <c:v>2.4981978761101229E-2</c:v>
                </c:pt>
                <c:pt idx="29">
                  <c:v>2.594297106110123E-2</c:v>
                </c:pt>
                <c:pt idx="30">
                  <c:v>2.6903963361101232E-2</c:v>
                </c:pt>
                <c:pt idx="31">
                  <c:v>2.7864955661101233E-2</c:v>
                </c:pt>
                <c:pt idx="32">
                  <c:v>2.8825947961101221E-2</c:v>
                </c:pt>
                <c:pt idx="33">
                  <c:v>2.8825947961101221E-2</c:v>
                </c:pt>
                <c:pt idx="34">
                  <c:v>2.9786940261101222E-2</c:v>
                </c:pt>
                <c:pt idx="35">
                  <c:v>3.0747932561101223E-2</c:v>
                </c:pt>
                <c:pt idx="36">
                  <c:v>3.1708924861101224E-2</c:v>
                </c:pt>
                <c:pt idx="37">
                  <c:v>3.2669917161101222E-2</c:v>
                </c:pt>
                <c:pt idx="38">
                  <c:v>3.3630909461101227E-2</c:v>
                </c:pt>
                <c:pt idx="39">
                  <c:v>3.4591901761101225E-2</c:v>
                </c:pt>
                <c:pt idx="40">
                  <c:v>3.555289406110123E-2</c:v>
                </c:pt>
                <c:pt idx="41">
                  <c:v>3.6513886361101228E-2</c:v>
                </c:pt>
                <c:pt idx="42">
                  <c:v>3.7474878661101232E-2</c:v>
                </c:pt>
                <c:pt idx="43">
                  <c:v>3.8435870961101216E-2</c:v>
                </c:pt>
                <c:pt idx="44">
                  <c:v>3.8435870961101216E-2</c:v>
                </c:pt>
                <c:pt idx="45">
                  <c:v>3.9396863261101214E-2</c:v>
                </c:pt>
                <c:pt idx="46">
                  <c:v>4.0357855561101219E-2</c:v>
                </c:pt>
                <c:pt idx="47">
                  <c:v>4.1318847861101217E-2</c:v>
                </c:pt>
                <c:pt idx="48">
                  <c:v>4.2279840161101222E-2</c:v>
                </c:pt>
                <c:pt idx="49">
                  <c:v>4.324083246110122E-2</c:v>
                </c:pt>
                <c:pt idx="50">
                  <c:v>4.4201824761101224E-2</c:v>
                </c:pt>
                <c:pt idx="51">
                  <c:v>4.5162817061101222E-2</c:v>
                </c:pt>
                <c:pt idx="52">
                  <c:v>4.6123809361101227E-2</c:v>
                </c:pt>
                <c:pt idx="53">
                  <c:v>4.7084801661101225E-2</c:v>
                </c:pt>
                <c:pt idx="54">
                  <c:v>4.8045793961101209E-2</c:v>
                </c:pt>
                <c:pt idx="55">
                  <c:v>4.8045793961101209E-2</c:v>
                </c:pt>
                <c:pt idx="56">
                  <c:v>4.9006786261101214E-2</c:v>
                </c:pt>
                <c:pt idx="57">
                  <c:v>4.9967778561101212E-2</c:v>
                </c:pt>
                <c:pt idx="58">
                  <c:v>5.0928770861101216E-2</c:v>
                </c:pt>
                <c:pt idx="59">
                  <c:v>5.1889763161101214E-2</c:v>
                </c:pt>
                <c:pt idx="60">
                  <c:v>5.2850755461101219E-2</c:v>
                </c:pt>
                <c:pt idx="61">
                  <c:v>5.3811747761101217E-2</c:v>
                </c:pt>
                <c:pt idx="62">
                  <c:v>5.4772740061101222E-2</c:v>
                </c:pt>
                <c:pt idx="63">
                  <c:v>5.5733732361101219E-2</c:v>
                </c:pt>
                <c:pt idx="64">
                  <c:v>5.6694724661101217E-2</c:v>
                </c:pt>
                <c:pt idx="65">
                  <c:v>5.7655716961101208E-2</c:v>
                </c:pt>
                <c:pt idx="66">
                  <c:v>5.7655716961101208E-2</c:v>
                </c:pt>
                <c:pt idx="67">
                  <c:v>5.8616709261101206E-2</c:v>
                </c:pt>
                <c:pt idx="68">
                  <c:v>5.9577701561101211E-2</c:v>
                </c:pt>
                <c:pt idx="69">
                  <c:v>6.0538693861101209E-2</c:v>
                </c:pt>
                <c:pt idx="70">
                  <c:v>6.1499686161101214E-2</c:v>
                </c:pt>
                <c:pt idx="71">
                  <c:v>6.2460678461101211E-2</c:v>
                </c:pt>
                <c:pt idx="72">
                  <c:v>6.3421670761101209E-2</c:v>
                </c:pt>
                <c:pt idx="73">
                  <c:v>6.4382663061101214E-2</c:v>
                </c:pt>
                <c:pt idx="74">
                  <c:v>6.5343655361101219E-2</c:v>
                </c:pt>
                <c:pt idx="75">
                  <c:v>6.630464766110121E-2</c:v>
                </c:pt>
                <c:pt idx="76">
                  <c:v>6.7265639961101201E-2</c:v>
                </c:pt>
                <c:pt idx="77">
                  <c:v>6.7265639961101201E-2</c:v>
                </c:pt>
                <c:pt idx="78">
                  <c:v>6.8226632261101205E-2</c:v>
                </c:pt>
                <c:pt idx="79">
                  <c:v>6.918762456110121E-2</c:v>
                </c:pt>
                <c:pt idx="80">
                  <c:v>7.0148616861101201E-2</c:v>
                </c:pt>
                <c:pt idx="81">
                  <c:v>7.1109609161101206E-2</c:v>
                </c:pt>
                <c:pt idx="82">
                  <c:v>7.2070601461101211E-2</c:v>
                </c:pt>
                <c:pt idx="83">
                  <c:v>7.3031593761101202E-2</c:v>
                </c:pt>
                <c:pt idx="84">
                  <c:v>7.3992586061101207E-2</c:v>
                </c:pt>
                <c:pt idx="85">
                  <c:v>7.4953578361101211E-2</c:v>
                </c:pt>
                <c:pt idx="86">
                  <c:v>7.5914570661101216E-2</c:v>
                </c:pt>
                <c:pt idx="87">
                  <c:v>7.6875562961101193E-2</c:v>
                </c:pt>
                <c:pt idx="88">
                  <c:v>7.6875562961101193E-2</c:v>
                </c:pt>
                <c:pt idx="89">
                  <c:v>7.7836555261101198E-2</c:v>
                </c:pt>
                <c:pt idx="90">
                  <c:v>7.8797547561101203E-2</c:v>
                </c:pt>
                <c:pt idx="91">
                  <c:v>7.9758539861101194E-2</c:v>
                </c:pt>
                <c:pt idx="92">
                  <c:v>8.0719532161101198E-2</c:v>
                </c:pt>
                <c:pt idx="93">
                  <c:v>8.1680524461101203E-2</c:v>
                </c:pt>
                <c:pt idx="94">
                  <c:v>8.2641516761101208E-2</c:v>
                </c:pt>
                <c:pt idx="95">
                  <c:v>8.3602509061101199E-2</c:v>
                </c:pt>
                <c:pt idx="96">
                  <c:v>8.4563501361101204E-2</c:v>
                </c:pt>
                <c:pt idx="97">
                  <c:v>8.5524493661101209E-2</c:v>
                </c:pt>
                <c:pt idx="98">
                  <c:v>8.6485485961101186E-2</c:v>
                </c:pt>
                <c:pt idx="99">
                  <c:v>8.6485485961101186E-2</c:v>
                </c:pt>
                <c:pt idx="100">
                  <c:v>8.744647826110119E-2</c:v>
                </c:pt>
                <c:pt idx="101">
                  <c:v>8.8407470561101195E-2</c:v>
                </c:pt>
                <c:pt idx="102">
                  <c:v>8.93684628611012E-2</c:v>
                </c:pt>
                <c:pt idx="103">
                  <c:v>9.0329455161101191E-2</c:v>
                </c:pt>
                <c:pt idx="104">
                  <c:v>9.1290447461101196E-2</c:v>
                </c:pt>
                <c:pt idx="105">
                  <c:v>9.22514397611012E-2</c:v>
                </c:pt>
                <c:pt idx="106">
                  <c:v>9.3212432061101205E-2</c:v>
                </c:pt>
                <c:pt idx="107">
                  <c:v>9.4173424361101196E-2</c:v>
                </c:pt>
                <c:pt idx="108">
                  <c:v>9.5134416661101201E-2</c:v>
                </c:pt>
                <c:pt idx="109">
                  <c:v>9.6095408961101192E-2</c:v>
                </c:pt>
                <c:pt idx="110">
                  <c:v>9.6095408961101192E-2</c:v>
                </c:pt>
                <c:pt idx="111">
                  <c:v>9.7056401261101183E-2</c:v>
                </c:pt>
                <c:pt idx="112">
                  <c:v>9.8017393561101188E-2</c:v>
                </c:pt>
                <c:pt idx="113">
                  <c:v>9.8978385861101192E-2</c:v>
                </c:pt>
                <c:pt idx="114">
                  <c:v>9.9939378161101197E-2</c:v>
                </c:pt>
                <c:pt idx="115">
                  <c:v>0.10090037046110119</c:v>
                </c:pt>
                <c:pt idx="116">
                  <c:v>0.10186136276110119</c:v>
                </c:pt>
                <c:pt idx="117">
                  <c:v>0.1028223550611012</c:v>
                </c:pt>
                <c:pt idx="118">
                  <c:v>0.10378334736110119</c:v>
                </c:pt>
                <c:pt idx="119">
                  <c:v>0.10474433966110119</c:v>
                </c:pt>
                <c:pt idx="120">
                  <c:v>0.10570533196110118</c:v>
                </c:pt>
                <c:pt idx="121">
                  <c:v>0.10570533196110118</c:v>
                </c:pt>
                <c:pt idx="122">
                  <c:v>0.10666632426110119</c:v>
                </c:pt>
                <c:pt idx="123">
                  <c:v>0.10762731656110118</c:v>
                </c:pt>
                <c:pt idx="124">
                  <c:v>0.10858830886110118</c:v>
                </c:pt>
                <c:pt idx="125">
                  <c:v>0.10954930116110119</c:v>
                </c:pt>
                <c:pt idx="126">
                  <c:v>0.11051029346110118</c:v>
                </c:pt>
                <c:pt idx="127">
                  <c:v>0.11147128576110119</c:v>
                </c:pt>
                <c:pt idx="128">
                  <c:v>0.11243227806110119</c:v>
                </c:pt>
                <c:pt idx="129">
                  <c:v>0.11339327036110119</c:v>
                </c:pt>
                <c:pt idx="130">
                  <c:v>0.11435426266110119</c:v>
                </c:pt>
                <c:pt idx="131">
                  <c:v>0.11531525496110118</c:v>
                </c:pt>
                <c:pt idx="132">
                  <c:v>0.11531525496110118</c:v>
                </c:pt>
                <c:pt idx="133">
                  <c:v>0.11627624726110118</c:v>
                </c:pt>
                <c:pt idx="134">
                  <c:v>0.11723723956110117</c:v>
                </c:pt>
                <c:pt idx="135">
                  <c:v>0.11819823186110118</c:v>
                </c:pt>
                <c:pt idx="136">
                  <c:v>0.11915922416110118</c:v>
                </c:pt>
                <c:pt idx="137">
                  <c:v>0.12012021646110119</c:v>
                </c:pt>
                <c:pt idx="138">
                  <c:v>0.12108120876110118</c:v>
                </c:pt>
                <c:pt idx="139">
                  <c:v>0.12204220106110118</c:v>
                </c:pt>
                <c:pt idx="140">
                  <c:v>0.12300319336110119</c:v>
                </c:pt>
                <c:pt idx="141">
                  <c:v>0.12396418566110119</c:v>
                </c:pt>
                <c:pt idx="142">
                  <c:v>0.12492517796110117</c:v>
                </c:pt>
                <c:pt idx="143">
                  <c:v>0.12492517796110117</c:v>
                </c:pt>
                <c:pt idx="144">
                  <c:v>0.12588617026110116</c:v>
                </c:pt>
                <c:pt idx="145">
                  <c:v>0.12684716256110118</c:v>
                </c:pt>
                <c:pt idx="146">
                  <c:v>0.12780815486110117</c:v>
                </c:pt>
                <c:pt idx="147">
                  <c:v>0.12876914716110116</c:v>
                </c:pt>
                <c:pt idx="148">
                  <c:v>0.12973013946110115</c:v>
                </c:pt>
                <c:pt idx="149">
                  <c:v>0.13069113176110114</c:v>
                </c:pt>
                <c:pt idx="150">
                  <c:v>0.13165212406110113</c:v>
                </c:pt>
                <c:pt idx="151">
                  <c:v>0.1326131163611011</c:v>
                </c:pt>
                <c:pt idx="152">
                  <c:v>0.13357410866110109</c:v>
                </c:pt>
                <c:pt idx="153">
                  <c:v>0.13453510096110108</c:v>
                </c:pt>
                <c:pt idx="154">
                  <c:v>0.13453510096110108</c:v>
                </c:pt>
                <c:pt idx="155">
                  <c:v>0.13549609326110107</c:v>
                </c:pt>
                <c:pt idx="156">
                  <c:v>0.13645708556110106</c:v>
                </c:pt>
                <c:pt idx="157">
                  <c:v>0.13741807786110105</c:v>
                </c:pt>
                <c:pt idx="158">
                  <c:v>0.13837907016110104</c:v>
                </c:pt>
                <c:pt idx="159">
                  <c:v>0.13934006246110101</c:v>
                </c:pt>
                <c:pt idx="160">
                  <c:v>0.140301054761101</c:v>
                </c:pt>
                <c:pt idx="161">
                  <c:v>0.14126204706110099</c:v>
                </c:pt>
                <c:pt idx="162">
                  <c:v>0.14222303936110098</c:v>
                </c:pt>
                <c:pt idx="163">
                  <c:v>0.14318403166110097</c:v>
                </c:pt>
                <c:pt idx="164">
                  <c:v>0.14414502396110096</c:v>
                </c:pt>
                <c:pt idx="165">
                  <c:v>0.14414502396110096</c:v>
                </c:pt>
                <c:pt idx="166">
                  <c:v>0.14510601626110092</c:v>
                </c:pt>
                <c:pt idx="167">
                  <c:v>0.14606700856110091</c:v>
                </c:pt>
                <c:pt idx="168">
                  <c:v>0.1470280008611009</c:v>
                </c:pt>
                <c:pt idx="169">
                  <c:v>0.1479889931611009</c:v>
                </c:pt>
                <c:pt idx="170">
                  <c:v>0.14894998546110089</c:v>
                </c:pt>
                <c:pt idx="171">
                  <c:v>0.14991097776110088</c:v>
                </c:pt>
                <c:pt idx="172">
                  <c:v>0.15087197006110087</c:v>
                </c:pt>
                <c:pt idx="173">
                  <c:v>0.15183296236110083</c:v>
                </c:pt>
                <c:pt idx="174">
                  <c:v>0.15279395466110082</c:v>
                </c:pt>
                <c:pt idx="175">
                  <c:v>0.15375494696110081</c:v>
                </c:pt>
                <c:pt idx="176">
                  <c:v>0.15375494696110081</c:v>
                </c:pt>
                <c:pt idx="177">
                  <c:v>0.1547159392611008</c:v>
                </c:pt>
                <c:pt idx="178">
                  <c:v>0.1556769315611008</c:v>
                </c:pt>
                <c:pt idx="179">
                  <c:v>0.15663792386110079</c:v>
                </c:pt>
                <c:pt idx="180">
                  <c:v>0.15759891616110078</c:v>
                </c:pt>
                <c:pt idx="181">
                  <c:v>0.15855990846110074</c:v>
                </c:pt>
                <c:pt idx="182">
                  <c:v>0.15952090076110073</c:v>
                </c:pt>
                <c:pt idx="183">
                  <c:v>0.16048189306110072</c:v>
                </c:pt>
                <c:pt idx="184">
                  <c:v>0.16144288536110071</c:v>
                </c:pt>
                <c:pt idx="185">
                  <c:v>0.1624038776611007</c:v>
                </c:pt>
                <c:pt idx="186">
                  <c:v>0.16336486996110069</c:v>
                </c:pt>
                <c:pt idx="187">
                  <c:v>0.16336486996110069</c:v>
                </c:pt>
                <c:pt idx="188">
                  <c:v>0.16432586226110066</c:v>
                </c:pt>
                <c:pt idx="189">
                  <c:v>0.16528685456110065</c:v>
                </c:pt>
                <c:pt idx="190">
                  <c:v>0.16624784686110064</c:v>
                </c:pt>
                <c:pt idx="191">
                  <c:v>0.16720883916110063</c:v>
                </c:pt>
                <c:pt idx="192">
                  <c:v>0.16816983146110062</c:v>
                </c:pt>
                <c:pt idx="193">
                  <c:v>0.16913082376110061</c:v>
                </c:pt>
                <c:pt idx="194">
                  <c:v>0.1700918160611006</c:v>
                </c:pt>
                <c:pt idx="195">
                  <c:v>0.17105280836110057</c:v>
                </c:pt>
                <c:pt idx="196">
                  <c:v>0.17201380066110056</c:v>
                </c:pt>
                <c:pt idx="197">
                  <c:v>0.17297479296110055</c:v>
                </c:pt>
                <c:pt idx="198">
                  <c:v>0.17297479296110055</c:v>
                </c:pt>
                <c:pt idx="199">
                  <c:v>0.17393578526110054</c:v>
                </c:pt>
                <c:pt idx="200">
                  <c:v>0.17489677756110053</c:v>
                </c:pt>
                <c:pt idx="201">
                  <c:v>0.17585776986110052</c:v>
                </c:pt>
                <c:pt idx="202">
                  <c:v>0.17681876216110048</c:v>
                </c:pt>
                <c:pt idx="203">
                  <c:v>0.17777975446110048</c:v>
                </c:pt>
                <c:pt idx="204">
                  <c:v>0.17874074676110047</c:v>
                </c:pt>
                <c:pt idx="205">
                  <c:v>0.17970173906110046</c:v>
                </c:pt>
                <c:pt idx="206">
                  <c:v>0.18066273136110045</c:v>
                </c:pt>
                <c:pt idx="207">
                  <c:v>0.18162372366110044</c:v>
                </c:pt>
                <c:pt idx="208">
                  <c:v>0.18258471596110043</c:v>
                </c:pt>
                <c:pt idx="209">
                  <c:v>0.18258471596110043</c:v>
                </c:pt>
                <c:pt idx="210">
                  <c:v>0.18354570826110039</c:v>
                </c:pt>
                <c:pt idx="211">
                  <c:v>0.18450670056110038</c:v>
                </c:pt>
                <c:pt idx="212">
                  <c:v>0.18546769286110038</c:v>
                </c:pt>
                <c:pt idx="213">
                  <c:v>0.18642868516110037</c:v>
                </c:pt>
                <c:pt idx="214">
                  <c:v>0.18738967746110036</c:v>
                </c:pt>
                <c:pt idx="215">
                  <c:v>0.18835066976110035</c:v>
                </c:pt>
                <c:pt idx="216">
                  <c:v>0.18931166206110034</c:v>
                </c:pt>
                <c:pt idx="217">
                  <c:v>0.1902726543611003</c:v>
                </c:pt>
                <c:pt idx="218">
                  <c:v>0.19123364666110029</c:v>
                </c:pt>
                <c:pt idx="219">
                  <c:v>0.19219463896110028</c:v>
                </c:pt>
                <c:pt idx="220">
                  <c:v>0.19219463896110028</c:v>
                </c:pt>
                <c:pt idx="221">
                  <c:v>0.19315563126110027</c:v>
                </c:pt>
                <c:pt idx="222">
                  <c:v>0.19411662356110027</c:v>
                </c:pt>
                <c:pt idx="223">
                  <c:v>0.19507761586110026</c:v>
                </c:pt>
                <c:pt idx="224">
                  <c:v>0.19603860816110022</c:v>
                </c:pt>
                <c:pt idx="225">
                  <c:v>0.19699960046110021</c:v>
                </c:pt>
                <c:pt idx="226">
                  <c:v>0.1979605927611002</c:v>
                </c:pt>
                <c:pt idx="227">
                  <c:v>0.19892158506110019</c:v>
                </c:pt>
                <c:pt idx="228">
                  <c:v>0.19988257736110018</c:v>
                </c:pt>
                <c:pt idx="229">
                  <c:v>0.20084356966110017</c:v>
                </c:pt>
                <c:pt idx="230">
                  <c:v>0.20180456196110017</c:v>
                </c:pt>
                <c:pt idx="231">
                  <c:v>0.20180456196110017</c:v>
                </c:pt>
                <c:pt idx="232">
                  <c:v>0.20276555426110013</c:v>
                </c:pt>
                <c:pt idx="233">
                  <c:v>0.20372654656110012</c:v>
                </c:pt>
                <c:pt idx="234">
                  <c:v>0.20468753886110011</c:v>
                </c:pt>
                <c:pt idx="235">
                  <c:v>0.2056485311611001</c:v>
                </c:pt>
                <c:pt idx="236">
                  <c:v>0.20660952346110009</c:v>
                </c:pt>
                <c:pt idx="237">
                  <c:v>0.20757051576110008</c:v>
                </c:pt>
                <c:pt idx="238">
                  <c:v>0.20853150806110005</c:v>
                </c:pt>
                <c:pt idx="239">
                  <c:v>0.20949250036110004</c:v>
                </c:pt>
                <c:pt idx="240">
                  <c:v>0.21045349266110003</c:v>
                </c:pt>
                <c:pt idx="241">
                  <c:v>0.21141448496110002</c:v>
                </c:pt>
              </c:numCache>
            </c:numRef>
          </c:xVal>
          <c:yVal>
            <c:numRef>
              <c:f>'Grafik (+X)'!$S$8:$S$500</c:f>
              <c:numCache>
                <c:formatCode>General</c:formatCode>
                <c:ptCount val="493"/>
                <c:pt idx="0">
                  <c:v>-1.3300000000000001E-4</c:v>
                </c:pt>
                <c:pt idx="1">
                  <c:v>-1.36E-4</c:v>
                </c:pt>
                <c:pt idx="2">
                  <c:v>-1.3899999999999999E-4</c:v>
                </c:pt>
                <c:pt idx="3">
                  <c:v>-1.4200000000000001E-4</c:v>
                </c:pt>
                <c:pt idx="4">
                  <c:v>-1.45E-4</c:v>
                </c:pt>
                <c:pt idx="5">
                  <c:v>-1.4799999999999999E-4</c:v>
                </c:pt>
                <c:pt idx="6">
                  <c:v>-1.5100000000000001E-4</c:v>
                </c:pt>
                <c:pt idx="7">
                  <c:v>-1.54E-4</c:v>
                </c:pt>
                <c:pt idx="8">
                  <c:v>-1.5699999999999999E-4</c:v>
                </c:pt>
                <c:pt idx="9">
                  <c:v>-1.5899999999999999E-4</c:v>
                </c:pt>
                <c:pt idx="10">
                  <c:v>-1.6200000000000001E-4</c:v>
                </c:pt>
                <c:pt idx="11">
                  <c:v>-1.6200000000000001E-4</c:v>
                </c:pt>
                <c:pt idx="12">
                  <c:v>-1.65E-4</c:v>
                </c:pt>
                <c:pt idx="13">
                  <c:v>-1.6799999999999999E-4</c:v>
                </c:pt>
                <c:pt idx="14">
                  <c:v>-1.7100000000000001E-4</c:v>
                </c:pt>
                <c:pt idx="15">
                  <c:v>-1.74E-4</c:v>
                </c:pt>
                <c:pt idx="16">
                  <c:v>-1.7699999999999999E-4</c:v>
                </c:pt>
                <c:pt idx="17">
                  <c:v>-1.8000000000000001E-4</c:v>
                </c:pt>
                <c:pt idx="18">
                  <c:v>-1.83E-4</c:v>
                </c:pt>
                <c:pt idx="19">
                  <c:v>-1.8599999999999999E-4</c:v>
                </c:pt>
                <c:pt idx="20">
                  <c:v>-1.8799999999999999E-4</c:v>
                </c:pt>
                <c:pt idx="21">
                  <c:v>-1.9100000000000001E-4</c:v>
                </c:pt>
                <c:pt idx="22">
                  <c:v>-1.9100000000000001E-4</c:v>
                </c:pt>
                <c:pt idx="23">
                  <c:v>-1.94E-4</c:v>
                </c:pt>
                <c:pt idx="24">
                  <c:v>-1.9699999999999999E-4</c:v>
                </c:pt>
                <c:pt idx="25">
                  <c:v>-2.0000000000000001E-4</c:v>
                </c:pt>
                <c:pt idx="26">
                  <c:v>-2.03E-4</c:v>
                </c:pt>
                <c:pt idx="27">
                  <c:v>-2.0599999999999999E-4</c:v>
                </c:pt>
                <c:pt idx="28">
                  <c:v>-2.0900000000000001E-4</c:v>
                </c:pt>
                <c:pt idx="29">
                  <c:v>-2.12E-4</c:v>
                </c:pt>
                <c:pt idx="30">
                  <c:v>-2.1499999999999999E-4</c:v>
                </c:pt>
                <c:pt idx="31">
                  <c:v>-2.1800000000000001E-4</c:v>
                </c:pt>
                <c:pt idx="32">
                  <c:v>-2.2000000000000001E-4</c:v>
                </c:pt>
                <c:pt idx="33">
                  <c:v>-2.2000000000000001E-4</c:v>
                </c:pt>
                <c:pt idx="34">
                  <c:v>-2.23E-4</c:v>
                </c:pt>
                <c:pt idx="35">
                  <c:v>-2.2599999999999999E-4</c:v>
                </c:pt>
                <c:pt idx="36">
                  <c:v>-2.2900000000000001E-4</c:v>
                </c:pt>
                <c:pt idx="37">
                  <c:v>-2.32E-4</c:v>
                </c:pt>
                <c:pt idx="38">
                  <c:v>-2.3499999999999999E-4</c:v>
                </c:pt>
                <c:pt idx="39">
                  <c:v>-2.3800000000000001E-4</c:v>
                </c:pt>
                <c:pt idx="40">
                  <c:v>-2.41E-4</c:v>
                </c:pt>
                <c:pt idx="41">
                  <c:v>-2.4399999999999999E-4</c:v>
                </c:pt>
                <c:pt idx="42">
                  <c:v>-2.4699999999999999E-4</c:v>
                </c:pt>
                <c:pt idx="43">
                  <c:v>-2.5000000000000001E-4</c:v>
                </c:pt>
                <c:pt idx="44">
                  <c:v>-2.5000000000000001E-4</c:v>
                </c:pt>
                <c:pt idx="45">
                  <c:v>-2.5300000000000002E-4</c:v>
                </c:pt>
                <c:pt idx="46">
                  <c:v>-2.5599999999999999E-4</c:v>
                </c:pt>
                <c:pt idx="47">
                  <c:v>-2.5900000000000001E-4</c:v>
                </c:pt>
                <c:pt idx="48">
                  <c:v>-2.6200000000000003E-4</c:v>
                </c:pt>
                <c:pt idx="49">
                  <c:v>-2.6499999999999999E-4</c:v>
                </c:pt>
                <c:pt idx="50">
                  <c:v>-2.6800000000000001E-4</c:v>
                </c:pt>
                <c:pt idx="51">
                  <c:v>-2.7099999999999997E-4</c:v>
                </c:pt>
                <c:pt idx="52">
                  <c:v>-2.7399999999999999E-4</c:v>
                </c:pt>
                <c:pt idx="53">
                  <c:v>-2.7700000000000001E-4</c:v>
                </c:pt>
                <c:pt idx="54">
                  <c:v>-2.7999999999999998E-4</c:v>
                </c:pt>
                <c:pt idx="55">
                  <c:v>-2.7999999999999998E-4</c:v>
                </c:pt>
                <c:pt idx="56">
                  <c:v>-2.8299999999999999E-4</c:v>
                </c:pt>
                <c:pt idx="57">
                  <c:v>-2.8600000000000001E-4</c:v>
                </c:pt>
                <c:pt idx="58">
                  <c:v>-2.8899999999999998E-4</c:v>
                </c:pt>
                <c:pt idx="59">
                  <c:v>-2.92E-4</c:v>
                </c:pt>
                <c:pt idx="60">
                  <c:v>-2.9500000000000001E-4</c:v>
                </c:pt>
                <c:pt idx="61">
                  <c:v>-2.9799999999999998E-4</c:v>
                </c:pt>
                <c:pt idx="62">
                  <c:v>-3.01E-4</c:v>
                </c:pt>
                <c:pt idx="63">
                  <c:v>-3.0400000000000002E-4</c:v>
                </c:pt>
                <c:pt idx="64">
                  <c:v>-3.0699999999999998E-4</c:v>
                </c:pt>
                <c:pt idx="65">
                  <c:v>-3.1E-4</c:v>
                </c:pt>
                <c:pt idx="66">
                  <c:v>-3.1E-4</c:v>
                </c:pt>
                <c:pt idx="67">
                  <c:v>-3.1300000000000002E-4</c:v>
                </c:pt>
                <c:pt idx="68">
                  <c:v>-3.1599999999999998E-4</c:v>
                </c:pt>
                <c:pt idx="69">
                  <c:v>-3.19E-4</c:v>
                </c:pt>
                <c:pt idx="70">
                  <c:v>-3.2200000000000002E-4</c:v>
                </c:pt>
                <c:pt idx="71">
                  <c:v>-3.2499999999999999E-4</c:v>
                </c:pt>
                <c:pt idx="72">
                  <c:v>-3.28E-4</c:v>
                </c:pt>
                <c:pt idx="73">
                  <c:v>-3.3100000000000002E-4</c:v>
                </c:pt>
                <c:pt idx="74">
                  <c:v>-3.3399999999999999E-4</c:v>
                </c:pt>
                <c:pt idx="75">
                  <c:v>-3.3700000000000001E-4</c:v>
                </c:pt>
                <c:pt idx="76">
                  <c:v>-3.4000000000000002E-4</c:v>
                </c:pt>
                <c:pt idx="77">
                  <c:v>-3.4000000000000002E-4</c:v>
                </c:pt>
                <c:pt idx="78">
                  <c:v>-3.4299999999999999E-4</c:v>
                </c:pt>
                <c:pt idx="79">
                  <c:v>-3.4600000000000001E-4</c:v>
                </c:pt>
                <c:pt idx="80">
                  <c:v>-3.4900000000000003E-4</c:v>
                </c:pt>
                <c:pt idx="81">
                  <c:v>-3.5199999999999999E-4</c:v>
                </c:pt>
                <c:pt idx="82">
                  <c:v>-3.5500000000000001E-4</c:v>
                </c:pt>
                <c:pt idx="83">
                  <c:v>-3.5799999999999997E-4</c:v>
                </c:pt>
                <c:pt idx="84">
                  <c:v>-3.6099999999999999E-4</c:v>
                </c:pt>
                <c:pt idx="85">
                  <c:v>-3.6400000000000001E-4</c:v>
                </c:pt>
                <c:pt idx="86">
                  <c:v>-3.6699999999999998E-4</c:v>
                </c:pt>
                <c:pt idx="87">
                  <c:v>-3.6999999999999999E-4</c:v>
                </c:pt>
                <c:pt idx="88">
                  <c:v>-3.6999999999999999E-4</c:v>
                </c:pt>
                <c:pt idx="89">
                  <c:v>-3.7300000000000001E-4</c:v>
                </c:pt>
                <c:pt idx="90">
                  <c:v>-3.7500000000000001E-4</c:v>
                </c:pt>
                <c:pt idx="91">
                  <c:v>-3.7800000000000003E-4</c:v>
                </c:pt>
                <c:pt idx="92">
                  <c:v>-3.8099999999999999E-4</c:v>
                </c:pt>
                <c:pt idx="93">
                  <c:v>-3.8400000000000001E-4</c:v>
                </c:pt>
                <c:pt idx="94">
                  <c:v>-3.8699999999999997E-4</c:v>
                </c:pt>
                <c:pt idx="95">
                  <c:v>-3.8999999999999999E-4</c:v>
                </c:pt>
                <c:pt idx="96">
                  <c:v>-3.9300000000000001E-4</c:v>
                </c:pt>
                <c:pt idx="97">
                  <c:v>-3.9599999999999998E-4</c:v>
                </c:pt>
                <c:pt idx="98">
                  <c:v>-3.9899999999999999E-4</c:v>
                </c:pt>
                <c:pt idx="99">
                  <c:v>-3.9899999999999999E-4</c:v>
                </c:pt>
                <c:pt idx="100">
                  <c:v>-4.0200000000000001E-4</c:v>
                </c:pt>
                <c:pt idx="101">
                  <c:v>-4.0499999999999998E-4</c:v>
                </c:pt>
                <c:pt idx="102">
                  <c:v>-4.08E-4</c:v>
                </c:pt>
                <c:pt idx="103">
                  <c:v>-4.1199999999999999E-4</c:v>
                </c:pt>
                <c:pt idx="104">
                  <c:v>-4.15E-4</c:v>
                </c:pt>
                <c:pt idx="105">
                  <c:v>-4.1800000000000002E-4</c:v>
                </c:pt>
                <c:pt idx="106">
                  <c:v>-4.2099999999999999E-4</c:v>
                </c:pt>
                <c:pt idx="107">
                  <c:v>-4.2400000000000001E-4</c:v>
                </c:pt>
                <c:pt idx="108">
                  <c:v>-4.28E-4</c:v>
                </c:pt>
                <c:pt idx="109">
                  <c:v>-4.3100000000000001E-4</c:v>
                </c:pt>
                <c:pt idx="110">
                  <c:v>-4.3100000000000001E-4</c:v>
                </c:pt>
                <c:pt idx="111">
                  <c:v>-4.3399999999999998E-4</c:v>
                </c:pt>
                <c:pt idx="112">
                  <c:v>-4.37E-4</c:v>
                </c:pt>
                <c:pt idx="113">
                  <c:v>-4.4099999999999999E-4</c:v>
                </c:pt>
                <c:pt idx="114">
                  <c:v>-4.44E-4</c:v>
                </c:pt>
                <c:pt idx="115">
                  <c:v>-4.4700000000000002E-4</c:v>
                </c:pt>
                <c:pt idx="116">
                  <c:v>-4.4999999999999999E-4</c:v>
                </c:pt>
                <c:pt idx="117">
                  <c:v>-4.5300000000000001E-4</c:v>
                </c:pt>
                <c:pt idx="118">
                  <c:v>-4.57E-4</c:v>
                </c:pt>
                <c:pt idx="119">
                  <c:v>-4.6000000000000001E-4</c:v>
                </c:pt>
                <c:pt idx="120">
                  <c:v>-4.6299999999999998E-4</c:v>
                </c:pt>
                <c:pt idx="121">
                  <c:v>-4.6299999999999998E-4</c:v>
                </c:pt>
                <c:pt idx="122">
                  <c:v>-4.6700000000000002E-4</c:v>
                </c:pt>
                <c:pt idx="123">
                  <c:v>-4.6999999999999999E-4</c:v>
                </c:pt>
                <c:pt idx="124">
                  <c:v>-4.7399999999999997E-4</c:v>
                </c:pt>
                <c:pt idx="125">
                  <c:v>-4.7699999999999999E-4</c:v>
                </c:pt>
                <c:pt idx="126">
                  <c:v>-4.8099999999999998E-4</c:v>
                </c:pt>
                <c:pt idx="127">
                  <c:v>-4.84E-4</c:v>
                </c:pt>
                <c:pt idx="128">
                  <c:v>-4.8799999999999999E-4</c:v>
                </c:pt>
                <c:pt idx="129">
                  <c:v>-4.9100000000000001E-4</c:v>
                </c:pt>
                <c:pt idx="130">
                  <c:v>-4.95E-4</c:v>
                </c:pt>
                <c:pt idx="131">
                  <c:v>-4.9899999999999999E-4</c:v>
                </c:pt>
                <c:pt idx="132">
                  <c:v>-4.9899999999999999E-4</c:v>
                </c:pt>
                <c:pt idx="133">
                  <c:v>-5.0199999999999995E-4</c:v>
                </c:pt>
                <c:pt idx="134">
                  <c:v>-5.0600000000000005E-4</c:v>
                </c:pt>
                <c:pt idx="135">
                  <c:v>-5.1000000000000004E-4</c:v>
                </c:pt>
                <c:pt idx="136">
                  <c:v>-5.13E-4</c:v>
                </c:pt>
                <c:pt idx="137">
                  <c:v>-5.1800000000000001E-4</c:v>
                </c:pt>
                <c:pt idx="138">
                  <c:v>-5.22E-4</c:v>
                </c:pt>
                <c:pt idx="139">
                  <c:v>-5.2599999999999999E-4</c:v>
                </c:pt>
                <c:pt idx="140">
                  <c:v>-5.31E-4</c:v>
                </c:pt>
                <c:pt idx="141">
                  <c:v>-5.3600000000000002E-4</c:v>
                </c:pt>
                <c:pt idx="142">
                  <c:v>-5.4100000000000003E-4</c:v>
                </c:pt>
                <c:pt idx="143">
                  <c:v>-5.4100000000000003E-4</c:v>
                </c:pt>
                <c:pt idx="144">
                  <c:v>-5.4500000000000002E-4</c:v>
                </c:pt>
                <c:pt idx="145">
                  <c:v>-5.5000000000000003E-4</c:v>
                </c:pt>
                <c:pt idx="146">
                  <c:v>-5.5500000000000005E-4</c:v>
                </c:pt>
                <c:pt idx="147">
                  <c:v>-5.5999999999999995E-4</c:v>
                </c:pt>
                <c:pt idx="148">
                  <c:v>-5.6400000000000005E-4</c:v>
                </c:pt>
                <c:pt idx="149">
                  <c:v>-5.6899999999999995E-4</c:v>
                </c:pt>
                <c:pt idx="150">
                  <c:v>-5.7399999999999997E-4</c:v>
                </c:pt>
                <c:pt idx="151">
                  <c:v>-5.7899999999999998E-4</c:v>
                </c:pt>
                <c:pt idx="152">
                  <c:v>-5.8500000000000002E-4</c:v>
                </c:pt>
                <c:pt idx="153">
                  <c:v>-5.9000000000000003E-4</c:v>
                </c:pt>
                <c:pt idx="154">
                  <c:v>-5.9000000000000003E-4</c:v>
                </c:pt>
                <c:pt idx="155">
                  <c:v>-5.9500000000000004E-4</c:v>
                </c:pt>
                <c:pt idx="156">
                  <c:v>-5.9999999999999995E-4</c:v>
                </c:pt>
                <c:pt idx="157">
                  <c:v>-6.0499999999999996E-4</c:v>
                </c:pt>
                <c:pt idx="158">
                  <c:v>-6.11E-4</c:v>
                </c:pt>
                <c:pt idx="159">
                  <c:v>-6.1600000000000001E-4</c:v>
                </c:pt>
                <c:pt idx="160">
                  <c:v>-6.2100000000000002E-4</c:v>
                </c:pt>
                <c:pt idx="161">
                  <c:v>-6.2699999999999995E-4</c:v>
                </c:pt>
                <c:pt idx="162">
                  <c:v>-6.3199999999999997E-4</c:v>
                </c:pt>
                <c:pt idx="163">
                  <c:v>-6.3699999999999998E-4</c:v>
                </c:pt>
                <c:pt idx="164">
                  <c:v>-6.4300000000000002E-4</c:v>
                </c:pt>
                <c:pt idx="165">
                  <c:v>-6.4300000000000002E-4</c:v>
                </c:pt>
                <c:pt idx="166">
                  <c:v>-6.4800000000000003E-4</c:v>
                </c:pt>
                <c:pt idx="167">
                  <c:v>-6.5300000000000004E-4</c:v>
                </c:pt>
                <c:pt idx="168">
                  <c:v>-6.5899999999999997E-4</c:v>
                </c:pt>
                <c:pt idx="169">
                  <c:v>-6.6500000000000001E-4</c:v>
                </c:pt>
                <c:pt idx="170">
                  <c:v>-6.7100000000000005E-4</c:v>
                </c:pt>
                <c:pt idx="171">
                  <c:v>-6.7699999999999998E-4</c:v>
                </c:pt>
                <c:pt idx="172">
                  <c:v>-6.8199999999999999E-4</c:v>
                </c:pt>
                <c:pt idx="173">
                  <c:v>-6.8800000000000003E-4</c:v>
                </c:pt>
                <c:pt idx="174">
                  <c:v>-6.9399999999999996E-4</c:v>
                </c:pt>
                <c:pt idx="175">
                  <c:v>-6.9999999999999999E-4</c:v>
                </c:pt>
                <c:pt idx="176">
                  <c:v>-6.9999999999999999E-4</c:v>
                </c:pt>
                <c:pt idx="177">
                  <c:v>-7.0600000000000003E-4</c:v>
                </c:pt>
                <c:pt idx="178">
                  <c:v>-7.1199999999999996E-4</c:v>
                </c:pt>
                <c:pt idx="179">
                  <c:v>-7.18E-4</c:v>
                </c:pt>
                <c:pt idx="180">
                  <c:v>-7.2400000000000003E-4</c:v>
                </c:pt>
                <c:pt idx="181">
                  <c:v>-7.2999999999999996E-4</c:v>
                </c:pt>
                <c:pt idx="182">
                  <c:v>-7.36E-4</c:v>
                </c:pt>
                <c:pt idx="183">
                  <c:v>-7.4200000000000004E-4</c:v>
                </c:pt>
                <c:pt idx="184">
                  <c:v>-7.4799999999999997E-4</c:v>
                </c:pt>
                <c:pt idx="185">
                  <c:v>-7.54E-4</c:v>
                </c:pt>
                <c:pt idx="186">
                  <c:v>-7.6000000000000004E-4</c:v>
                </c:pt>
                <c:pt idx="187">
                  <c:v>-7.6000000000000004E-4</c:v>
                </c:pt>
                <c:pt idx="188">
                  <c:v>-7.67E-4</c:v>
                </c:pt>
                <c:pt idx="189">
                  <c:v>-7.7399999999999995E-4</c:v>
                </c:pt>
                <c:pt idx="190">
                  <c:v>-7.8100000000000001E-4</c:v>
                </c:pt>
                <c:pt idx="191">
                  <c:v>-7.8799999999999996E-4</c:v>
                </c:pt>
                <c:pt idx="192">
                  <c:v>-7.9500000000000003E-4</c:v>
                </c:pt>
                <c:pt idx="193">
                  <c:v>-8.0199999999999998E-4</c:v>
                </c:pt>
                <c:pt idx="194">
                  <c:v>-8.0900000000000004E-4</c:v>
                </c:pt>
                <c:pt idx="195">
                  <c:v>-8.1599999999999999E-4</c:v>
                </c:pt>
                <c:pt idx="196">
                  <c:v>-8.2399999999999997E-4</c:v>
                </c:pt>
                <c:pt idx="197">
                  <c:v>-8.3199999999999995E-4</c:v>
                </c:pt>
                <c:pt idx="198">
                  <c:v>-8.3199999999999995E-4</c:v>
                </c:pt>
                <c:pt idx="199">
                  <c:v>-8.3900000000000001E-4</c:v>
                </c:pt>
                <c:pt idx="200">
                  <c:v>-8.4699999999999999E-4</c:v>
                </c:pt>
                <c:pt idx="201">
                  <c:v>-8.5499999999999997E-4</c:v>
                </c:pt>
                <c:pt idx="202">
                  <c:v>-8.6200000000000003E-4</c:v>
                </c:pt>
                <c:pt idx="203">
                  <c:v>-8.7000000000000001E-4</c:v>
                </c:pt>
                <c:pt idx="204">
                  <c:v>-8.7799999999999998E-4</c:v>
                </c:pt>
                <c:pt idx="205">
                  <c:v>-8.8500000000000004E-4</c:v>
                </c:pt>
                <c:pt idx="206">
                  <c:v>-8.9300000000000002E-4</c:v>
                </c:pt>
                <c:pt idx="207">
                  <c:v>-9.01E-4</c:v>
                </c:pt>
                <c:pt idx="208">
                  <c:v>-9.0899999999999998E-4</c:v>
                </c:pt>
                <c:pt idx="209">
                  <c:v>-9.0899999999999998E-4</c:v>
                </c:pt>
                <c:pt idx="210">
                  <c:v>-9.1699999999999995E-4</c:v>
                </c:pt>
                <c:pt idx="211">
                  <c:v>-9.2500000000000004E-4</c:v>
                </c:pt>
                <c:pt idx="212">
                  <c:v>-9.3400000000000004E-4</c:v>
                </c:pt>
                <c:pt idx="213">
                  <c:v>-9.4200000000000002E-4</c:v>
                </c:pt>
                <c:pt idx="214">
                  <c:v>-9.5E-4</c:v>
                </c:pt>
                <c:pt idx="215">
                  <c:v>-9.59E-4</c:v>
                </c:pt>
                <c:pt idx="216">
                  <c:v>-9.68E-4</c:v>
                </c:pt>
                <c:pt idx="217">
                  <c:v>-9.77E-4</c:v>
                </c:pt>
                <c:pt idx="218">
                  <c:v>-9.859999999999999E-4</c:v>
                </c:pt>
                <c:pt idx="219">
                  <c:v>-9.9500000000000001E-4</c:v>
                </c:pt>
                <c:pt idx="220">
                  <c:v>-9.9500000000000001E-4</c:v>
                </c:pt>
                <c:pt idx="221">
                  <c:v>-1.0039999999999999E-3</c:v>
                </c:pt>
                <c:pt idx="222">
                  <c:v>-1.013E-3</c:v>
                </c:pt>
                <c:pt idx="223">
                  <c:v>-1.023E-3</c:v>
                </c:pt>
                <c:pt idx="224">
                  <c:v>-1.0319999999999999E-3</c:v>
                </c:pt>
                <c:pt idx="225">
                  <c:v>-1.041E-3</c:v>
                </c:pt>
                <c:pt idx="226">
                  <c:v>-1.0499999999999999E-3</c:v>
                </c:pt>
                <c:pt idx="227">
                  <c:v>-1.0579999999999999E-3</c:v>
                </c:pt>
                <c:pt idx="228">
                  <c:v>-1.0660000000000001E-3</c:v>
                </c:pt>
                <c:pt idx="229">
                  <c:v>-1.0740000000000001E-3</c:v>
                </c:pt>
                <c:pt idx="230">
                  <c:v>-1.0820000000000001E-3</c:v>
                </c:pt>
                <c:pt idx="231">
                  <c:v>-1.0820000000000001E-3</c:v>
                </c:pt>
                <c:pt idx="232">
                  <c:v>-1.09E-3</c:v>
                </c:pt>
                <c:pt idx="233">
                  <c:v>-1.0970000000000001E-3</c:v>
                </c:pt>
                <c:pt idx="234">
                  <c:v>-1.1050000000000001E-3</c:v>
                </c:pt>
                <c:pt idx="235">
                  <c:v>-1.1130000000000001E-3</c:v>
                </c:pt>
                <c:pt idx="236">
                  <c:v>-1.121E-3</c:v>
                </c:pt>
                <c:pt idx="237">
                  <c:v>-1.129E-3</c:v>
                </c:pt>
                <c:pt idx="238">
                  <c:v>-1.137E-3</c:v>
                </c:pt>
                <c:pt idx="239">
                  <c:v>-1.145E-3</c:v>
                </c:pt>
                <c:pt idx="240">
                  <c:v>-1.1529999999999999E-3</c:v>
                </c:pt>
                <c:pt idx="241">
                  <c:v>-1.1609999999999999E-3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71-41F4-9E96-818EDC97D25F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3.8210388987755804E-6</c:v>
                </c:pt>
                <c:pt idx="1">
                  <c:v>3.5198174444345575E-3</c:v>
                </c:pt>
                <c:pt idx="2">
                  <c:v>7.0434559277678908E-3</c:v>
                </c:pt>
                <c:pt idx="3">
                  <c:v>1.0567094411101223E-2</c:v>
                </c:pt>
                <c:pt idx="4">
                  <c:v>1.4090732894434556E-2</c:v>
                </c:pt>
                <c:pt idx="5">
                  <c:v>1.761437137776789E-2</c:v>
                </c:pt>
                <c:pt idx="6">
                  <c:v>2.1138009861101221E-2</c:v>
                </c:pt>
                <c:pt idx="7">
                  <c:v>2.4661648344434555E-2</c:v>
                </c:pt>
                <c:pt idx="8">
                  <c:v>2.8185286827767886E-2</c:v>
                </c:pt>
                <c:pt idx="9">
                  <c:v>3.170892531110122E-2</c:v>
                </c:pt>
                <c:pt idx="10">
                  <c:v>3.5232563794434554E-2</c:v>
                </c:pt>
                <c:pt idx="11">
                  <c:v>3.8756202277767889E-2</c:v>
                </c:pt>
                <c:pt idx="12">
                  <c:v>4.227984076110123E-2</c:v>
                </c:pt>
                <c:pt idx="13">
                  <c:v>4.5803479244434564E-2</c:v>
                </c:pt>
                <c:pt idx="14">
                  <c:v>4.9327117727767898E-2</c:v>
                </c:pt>
                <c:pt idx="15">
                  <c:v>5.2850756211101226E-2</c:v>
                </c:pt>
                <c:pt idx="16">
                  <c:v>5.6374394694434567E-2</c:v>
                </c:pt>
                <c:pt idx="17">
                  <c:v>5.9898033177767901E-2</c:v>
                </c:pt>
                <c:pt idx="18">
                  <c:v>6.3421671661101242E-2</c:v>
                </c:pt>
                <c:pt idx="19">
                  <c:v>6.6945310144434569E-2</c:v>
                </c:pt>
                <c:pt idx="20">
                  <c:v>7.0468948627767897E-2</c:v>
                </c:pt>
                <c:pt idx="21">
                  <c:v>7.3992587111101238E-2</c:v>
                </c:pt>
                <c:pt idx="22">
                  <c:v>7.7516225594434565E-2</c:v>
                </c:pt>
                <c:pt idx="23">
                  <c:v>8.1039864077767892E-2</c:v>
                </c:pt>
                <c:pt idx="24">
                  <c:v>8.456350256110122E-2</c:v>
                </c:pt>
                <c:pt idx="25">
                  <c:v>8.8087141044434547E-2</c:v>
                </c:pt>
                <c:pt idx="26">
                  <c:v>9.1610779527767874E-2</c:v>
                </c:pt>
                <c:pt idx="27">
                  <c:v>9.5134418011101202E-2</c:v>
                </c:pt>
                <c:pt idx="28">
                  <c:v>9.8658056494434529E-2</c:v>
                </c:pt>
                <c:pt idx="29">
                  <c:v>0.10218169497776787</c:v>
                </c:pt>
                <c:pt idx="30">
                  <c:v>0.1057053334611012</c:v>
                </c:pt>
                <c:pt idx="31">
                  <c:v>0.10922897194443452</c:v>
                </c:pt>
                <c:pt idx="32">
                  <c:v>0.11275261042776785</c:v>
                </c:pt>
                <c:pt idx="33">
                  <c:v>0.11627624891110118</c:v>
                </c:pt>
                <c:pt idx="34">
                  <c:v>0.11979988739443451</c:v>
                </c:pt>
                <c:pt idx="35">
                  <c:v>0.12332352587776783</c:v>
                </c:pt>
                <c:pt idx="36">
                  <c:v>0.12684716436110116</c:v>
                </c:pt>
                <c:pt idx="37">
                  <c:v>0.1303708028444345</c:v>
                </c:pt>
                <c:pt idx="38">
                  <c:v>0.13389444132776784</c:v>
                </c:pt>
                <c:pt idx="39">
                  <c:v>0.13741807981110118</c:v>
                </c:pt>
                <c:pt idx="40">
                  <c:v>0.14094171829443455</c:v>
                </c:pt>
                <c:pt idx="41">
                  <c:v>0.14446535677776789</c:v>
                </c:pt>
                <c:pt idx="42">
                  <c:v>0.14798899526110124</c:v>
                </c:pt>
                <c:pt idx="43">
                  <c:v>0.15151263374443458</c:v>
                </c:pt>
                <c:pt idx="44">
                  <c:v>0.15503627222776792</c:v>
                </c:pt>
                <c:pt idx="45">
                  <c:v>0.15855991071110126</c:v>
                </c:pt>
                <c:pt idx="46">
                  <c:v>0.1620835491944346</c:v>
                </c:pt>
                <c:pt idx="47">
                  <c:v>0.16560718767776794</c:v>
                </c:pt>
                <c:pt idx="48">
                  <c:v>0.16913082616110128</c:v>
                </c:pt>
                <c:pt idx="49">
                  <c:v>0.17265446464443462</c:v>
                </c:pt>
                <c:pt idx="50">
                  <c:v>0.17617810312776797</c:v>
                </c:pt>
                <c:pt idx="51">
                  <c:v>0.17970174161110131</c:v>
                </c:pt>
                <c:pt idx="52">
                  <c:v>0.18322538009443465</c:v>
                </c:pt>
                <c:pt idx="53">
                  <c:v>0.18674901857776799</c:v>
                </c:pt>
                <c:pt idx="54">
                  <c:v>0.19027265706110136</c:v>
                </c:pt>
                <c:pt idx="55">
                  <c:v>0.1937962955444347</c:v>
                </c:pt>
                <c:pt idx="56">
                  <c:v>0.19731993402776804</c:v>
                </c:pt>
                <c:pt idx="57">
                  <c:v>0.20084357251110138</c:v>
                </c:pt>
                <c:pt idx="58">
                  <c:v>0.20436721099443472</c:v>
                </c:pt>
                <c:pt idx="59">
                  <c:v>0.20789084947776806</c:v>
                </c:pt>
                <c:pt idx="60">
                  <c:v>0.21141448796110124</c:v>
                </c:pt>
              </c:numCache>
            </c:numRef>
          </c:xVal>
          <c:yVal>
            <c:numRef>
              <c:f>'Grafik (+X)'!$P$8:$P$500</c:f>
              <c:numCache>
                <c:formatCode>General</c:formatCode>
                <c:ptCount val="493"/>
                <c:pt idx="0">
                  <c:v>-1.3200000000000001E-4</c:v>
                </c:pt>
                <c:pt idx="1">
                  <c:v>-1.4200000000000001E-4</c:v>
                </c:pt>
                <c:pt idx="2">
                  <c:v>-1.5300000000000001E-4</c:v>
                </c:pt>
                <c:pt idx="3">
                  <c:v>-1.63E-4</c:v>
                </c:pt>
                <c:pt idx="4">
                  <c:v>-1.73E-4</c:v>
                </c:pt>
                <c:pt idx="5">
                  <c:v>-1.83E-4</c:v>
                </c:pt>
                <c:pt idx="6">
                  <c:v>-1.93E-4</c:v>
                </c:pt>
                <c:pt idx="7">
                  <c:v>-2.03E-4</c:v>
                </c:pt>
                <c:pt idx="8">
                  <c:v>-2.13E-4</c:v>
                </c:pt>
                <c:pt idx="9">
                  <c:v>-2.23E-4</c:v>
                </c:pt>
                <c:pt idx="10">
                  <c:v>-2.34E-4</c:v>
                </c:pt>
                <c:pt idx="11">
                  <c:v>-2.4399999999999999E-4</c:v>
                </c:pt>
                <c:pt idx="12">
                  <c:v>-2.5500000000000002E-4</c:v>
                </c:pt>
                <c:pt idx="13">
                  <c:v>-2.6499999999999999E-4</c:v>
                </c:pt>
                <c:pt idx="14">
                  <c:v>-2.7500000000000002E-4</c:v>
                </c:pt>
                <c:pt idx="15">
                  <c:v>-2.8600000000000001E-4</c:v>
                </c:pt>
                <c:pt idx="16">
                  <c:v>-2.9599999999999998E-4</c:v>
                </c:pt>
                <c:pt idx="17">
                  <c:v>-3.0699999999999998E-4</c:v>
                </c:pt>
                <c:pt idx="18">
                  <c:v>-3.1700000000000001E-4</c:v>
                </c:pt>
                <c:pt idx="19">
                  <c:v>-3.2699999999999998E-4</c:v>
                </c:pt>
                <c:pt idx="20">
                  <c:v>-3.3799999999999998E-4</c:v>
                </c:pt>
                <c:pt idx="21">
                  <c:v>-3.48E-4</c:v>
                </c:pt>
                <c:pt idx="22">
                  <c:v>-3.5799999999999997E-4</c:v>
                </c:pt>
                <c:pt idx="23">
                  <c:v>-3.6900000000000002E-4</c:v>
                </c:pt>
                <c:pt idx="24">
                  <c:v>-3.79E-4</c:v>
                </c:pt>
                <c:pt idx="25">
                  <c:v>-3.8900000000000002E-4</c:v>
                </c:pt>
                <c:pt idx="26">
                  <c:v>-4.0000000000000002E-4</c:v>
                </c:pt>
                <c:pt idx="27">
                  <c:v>-4.1100000000000002E-4</c:v>
                </c:pt>
                <c:pt idx="28">
                  <c:v>-4.2299999999999998E-4</c:v>
                </c:pt>
                <c:pt idx="29">
                  <c:v>-4.3399999999999998E-4</c:v>
                </c:pt>
                <c:pt idx="30">
                  <c:v>-4.4499999999999997E-4</c:v>
                </c:pt>
                <c:pt idx="31">
                  <c:v>-4.57E-4</c:v>
                </c:pt>
                <c:pt idx="32">
                  <c:v>-4.6900000000000002E-4</c:v>
                </c:pt>
                <c:pt idx="33">
                  <c:v>-4.8200000000000001E-4</c:v>
                </c:pt>
                <c:pt idx="34">
                  <c:v>-4.95E-4</c:v>
                </c:pt>
                <c:pt idx="35">
                  <c:v>-5.1000000000000004E-4</c:v>
                </c:pt>
                <c:pt idx="36">
                  <c:v>-5.2700000000000002E-4</c:v>
                </c:pt>
                <c:pt idx="37">
                  <c:v>-5.4199999999999995E-4</c:v>
                </c:pt>
                <c:pt idx="38">
                  <c:v>-5.5800000000000001E-4</c:v>
                </c:pt>
                <c:pt idx="39">
                  <c:v>-5.7700000000000004E-4</c:v>
                </c:pt>
                <c:pt idx="40">
                  <c:v>-5.9400000000000002E-4</c:v>
                </c:pt>
                <c:pt idx="41">
                  <c:v>-6.1200000000000002E-4</c:v>
                </c:pt>
                <c:pt idx="42">
                  <c:v>-6.3000000000000003E-4</c:v>
                </c:pt>
                <c:pt idx="43">
                  <c:v>-6.4999999999999997E-4</c:v>
                </c:pt>
                <c:pt idx="44">
                  <c:v>-6.7000000000000002E-4</c:v>
                </c:pt>
                <c:pt idx="45">
                  <c:v>-6.8900000000000005E-4</c:v>
                </c:pt>
                <c:pt idx="46">
                  <c:v>-7.0899999999999999E-4</c:v>
                </c:pt>
                <c:pt idx="47">
                  <c:v>-7.2900000000000005E-4</c:v>
                </c:pt>
                <c:pt idx="48">
                  <c:v>-7.54E-4</c:v>
                </c:pt>
                <c:pt idx="49">
                  <c:v>-7.7800000000000005E-4</c:v>
                </c:pt>
                <c:pt idx="50">
                  <c:v>-8.0400000000000003E-4</c:v>
                </c:pt>
                <c:pt idx="51">
                  <c:v>-8.3000000000000001E-4</c:v>
                </c:pt>
                <c:pt idx="52">
                  <c:v>-8.5599999999999999E-4</c:v>
                </c:pt>
                <c:pt idx="53">
                  <c:v>-8.8400000000000002E-4</c:v>
                </c:pt>
                <c:pt idx="54">
                  <c:v>-9.1200000000000005E-4</c:v>
                </c:pt>
                <c:pt idx="55">
                  <c:v>-9.4200000000000002E-4</c:v>
                </c:pt>
                <c:pt idx="56">
                  <c:v>-9.7400000000000004E-4</c:v>
                </c:pt>
                <c:pt idx="57">
                  <c:v>-1.0039999999999999E-3</c:v>
                </c:pt>
                <c:pt idx="58">
                  <c:v>-1.0280000000000001E-3</c:v>
                </c:pt>
                <c:pt idx="59">
                  <c:v>-1.054E-3</c:v>
                </c:pt>
                <c:pt idx="60">
                  <c:v>-1.0809999999999999E-3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71-41F4-9E96-818EDC97D25F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3.8210388987755804E-6</c:v>
                </c:pt>
                <c:pt idx="1">
                  <c:v>9.5717126110122434E-4</c:v>
                </c:pt>
                <c:pt idx="2">
                  <c:v>1.9181635611012242E-3</c:v>
                </c:pt>
                <c:pt idx="3">
                  <c:v>2.8791558611012242E-3</c:v>
                </c:pt>
                <c:pt idx="4">
                  <c:v>3.8401481611012242E-3</c:v>
                </c:pt>
                <c:pt idx="5">
                  <c:v>4.8011404611012238E-3</c:v>
                </c:pt>
                <c:pt idx="6">
                  <c:v>5.7621327611012243E-3</c:v>
                </c:pt>
                <c:pt idx="7">
                  <c:v>6.7231250611012238E-3</c:v>
                </c:pt>
                <c:pt idx="8">
                  <c:v>7.6841173611012243E-3</c:v>
                </c:pt>
                <c:pt idx="9">
                  <c:v>8.6451096611012239E-3</c:v>
                </c:pt>
                <c:pt idx="10">
                  <c:v>9.6061019611012217E-3</c:v>
                </c:pt>
                <c:pt idx="11">
                  <c:v>9.6061019611012217E-3</c:v>
                </c:pt>
                <c:pt idx="12">
                  <c:v>1.0567094261101221E-2</c:v>
                </c:pt>
                <c:pt idx="13">
                  <c:v>1.1528086561101223E-2</c:v>
                </c:pt>
                <c:pt idx="14">
                  <c:v>1.2489078861101222E-2</c:v>
                </c:pt>
                <c:pt idx="15">
                  <c:v>1.345007116110122E-2</c:v>
                </c:pt>
                <c:pt idx="16">
                  <c:v>1.441106346110122E-2</c:v>
                </c:pt>
                <c:pt idx="17">
                  <c:v>1.5372055761101219E-2</c:v>
                </c:pt>
                <c:pt idx="18">
                  <c:v>1.6333048061101221E-2</c:v>
                </c:pt>
                <c:pt idx="19">
                  <c:v>1.7294040361101222E-2</c:v>
                </c:pt>
                <c:pt idx="20">
                  <c:v>1.8255032661101223E-2</c:v>
                </c:pt>
                <c:pt idx="21">
                  <c:v>1.9216024961101225E-2</c:v>
                </c:pt>
                <c:pt idx="22">
                  <c:v>1.9216024961101225E-2</c:v>
                </c:pt>
                <c:pt idx="23">
                  <c:v>2.0177017261101222E-2</c:v>
                </c:pt>
                <c:pt idx="24">
                  <c:v>2.1138009561101224E-2</c:v>
                </c:pt>
                <c:pt idx="25">
                  <c:v>2.2099001861101225E-2</c:v>
                </c:pt>
                <c:pt idx="26">
                  <c:v>2.3059994161101226E-2</c:v>
                </c:pt>
                <c:pt idx="27">
                  <c:v>2.4020986461101228E-2</c:v>
                </c:pt>
                <c:pt idx="28">
                  <c:v>2.4981978761101229E-2</c:v>
                </c:pt>
                <c:pt idx="29">
                  <c:v>2.594297106110123E-2</c:v>
                </c:pt>
                <c:pt idx="30">
                  <c:v>2.6903963361101232E-2</c:v>
                </c:pt>
                <c:pt idx="31">
                  <c:v>2.7864955661101233E-2</c:v>
                </c:pt>
                <c:pt idx="32">
                  <c:v>2.8825947961101221E-2</c:v>
                </c:pt>
                <c:pt idx="33">
                  <c:v>2.8825947961101221E-2</c:v>
                </c:pt>
                <c:pt idx="34">
                  <c:v>2.9786940261101222E-2</c:v>
                </c:pt>
                <c:pt idx="35">
                  <c:v>3.0747932561101223E-2</c:v>
                </c:pt>
                <c:pt idx="36">
                  <c:v>3.1708924861101224E-2</c:v>
                </c:pt>
                <c:pt idx="37">
                  <c:v>3.2669917161101222E-2</c:v>
                </c:pt>
                <c:pt idx="38">
                  <c:v>3.3630909461101227E-2</c:v>
                </c:pt>
                <c:pt idx="39">
                  <c:v>3.4591901761101225E-2</c:v>
                </c:pt>
                <c:pt idx="40">
                  <c:v>3.555289406110123E-2</c:v>
                </c:pt>
                <c:pt idx="41">
                  <c:v>3.6513886361101228E-2</c:v>
                </c:pt>
                <c:pt idx="42">
                  <c:v>3.7474878661101232E-2</c:v>
                </c:pt>
                <c:pt idx="43">
                  <c:v>3.8435870961101216E-2</c:v>
                </c:pt>
                <c:pt idx="44">
                  <c:v>3.8435870961101216E-2</c:v>
                </c:pt>
                <c:pt idx="45">
                  <c:v>3.9396863261101214E-2</c:v>
                </c:pt>
                <c:pt idx="46">
                  <c:v>4.0357855561101219E-2</c:v>
                </c:pt>
                <c:pt idx="47">
                  <c:v>4.1318847861101217E-2</c:v>
                </c:pt>
                <c:pt idx="48">
                  <c:v>4.2279840161101222E-2</c:v>
                </c:pt>
                <c:pt idx="49">
                  <c:v>4.324083246110122E-2</c:v>
                </c:pt>
                <c:pt idx="50">
                  <c:v>4.4201824761101224E-2</c:v>
                </c:pt>
                <c:pt idx="51">
                  <c:v>4.5162817061101222E-2</c:v>
                </c:pt>
                <c:pt idx="52">
                  <c:v>4.6123809361101227E-2</c:v>
                </c:pt>
                <c:pt idx="53">
                  <c:v>4.7084801661101225E-2</c:v>
                </c:pt>
                <c:pt idx="54">
                  <c:v>4.8045793961101209E-2</c:v>
                </c:pt>
                <c:pt idx="55">
                  <c:v>4.8045793961101209E-2</c:v>
                </c:pt>
                <c:pt idx="56">
                  <c:v>4.9006786261101214E-2</c:v>
                </c:pt>
                <c:pt idx="57">
                  <c:v>4.9967778561101212E-2</c:v>
                </c:pt>
                <c:pt idx="58">
                  <c:v>5.0928770861101216E-2</c:v>
                </c:pt>
                <c:pt idx="59">
                  <c:v>5.1889763161101214E-2</c:v>
                </c:pt>
                <c:pt idx="60">
                  <c:v>5.2850755461101219E-2</c:v>
                </c:pt>
                <c:pt idx="61">
                  <c:v>5.3811747761101217E-2</c:v>
                </c:pt>
                <c:pt idx="62">
                  <c:v>5.4772740061101222E-2</c:v>
                </c:pt>
                <c:pt idx="63">
                  <c:v>5.5733732361101219E-2</c:v>
                </c:pt>
                <c:pt idx="64">
                  <c:v>5.6694724661101217E-2</c:v>
                </c:pt>
                <c:pt idx="65">
                  <c:v>5.7655716961101208E-2</c:v>
                </c:pt>
                <c:pt idx="66">
                  <c:v>5.7655716961101208E-2</c:v>
                </c:pt>
                <c:pt idx="67">
                  <c:v>5.8616709261101206E-2</c:v>
                </c:pt>
                <c:pt idx="68">
                  <c:v>5.9577701561101211E-2</c:v>
                </c:pt>
                <c:pt idx="69">
                  <c:v>6.0538693861101209E-2</c:v>
                </c:pt>
                <c:pt idx="70">
                  <c:v>6.1499686161101214E-2</c:v>
                </c:pt>
                <c:pt idx="71">
                  <c:v>6.2460678461101211E-2</c:v>
                </c:pt>
                <c:pt idx="72">
                  <c:v>6.3421670761101209E-2</c:v>
                </c:pt>
                <c:pt idx="73">
                  <c:v>6.4382663061101214E-2</c:v>
                </c:pt>
                <c:pt idx="74">
                  <c:v>6.5343655361101219E-2</c:v>
                </c:pt>
                <c:pt idx="75">
                  <c:v>6.630464766110121E-2</c:v>
                </c:pt>
                <c:pt idx="76">
                  <c:v>6.7265639961101201E-2</c:v>
                </c:pt>
                <c:pt idx="77">
                  <c:v>6.7265639961101201E-2</c:v>
                </c:pt>
                <c:pt idx="78">
                  <c:v>6.8226632261101205E-2</c:v>
                </c:pt>
                <c:pt idx="79">
                  <c:v>6.918762456110121E-2</c:v>
                </c:pt>
                <c:pt idx="80">
                  <c:v>7.0148616861101201E-2</c:v>
                </c:pt>
                <c:pt idx="81">
                  <c:v>7.1109609161101206E-2</c:v>
                </c:pt>
                <c:pt idx="82">
                  <c:v>7.2070601461101211E-2</c:v>
                </c:pt>
                <c:pt idx="83">
                  <c:v>7.3031593761101202E-2</c:v>
                </c:pt>
                <c:pt idx="84">
                  <c:v>7.3992586061101207E-2</c:v>
                </c:pt>
                <c:pt idx="85">
                  <c:v>7.4953578361101211E-2</c:v>
                </c:pt>
                <c:pt idx="86">
                  <c:v>7.5914570661101216E-2</c:v>
                </c:pt>
                <c:pt idx="87">
                  <c:v>7.6875562961101193E-2</c:v>
                </c:pt>
                <c:pt idx="88">
                  <c:v>7.6875562961101193E-2</c:v>
                </c:pt>
                <c:pt idx="89">
                  <c:v>7.7836555261101198E-2</c:v>
                </c:pt>
                <c:pt idx="90">
                  <c:v>7.8797547561101203E-2</c:v>
                </c:pt>
                <c:pt idx="91">
                  <c:v>7.9758539861101194E-2</c:v>
                </c:pt>
                <c:pt idx="92">
                  <c:v>8.0719532161101198E-2</c:v>
                </c:pt>
                <c:pt idx="93">
                  <c:v>8.1680524461101203E-2</c:v>
                </c:pt>
                <c:pt idx="94">
                  <c:v>8.2641516761101208E-2</c:v>
                </c:pt>
                <c:pt idx="95">
                  <c:v>8.3602509061101199E-2</c:v>
                </c:pt>
                <c:pt idx="96">
                  <c:v>8.4563501361101204E-2</c:v>
                </c:pt>
                <c:pt idx="97">
                  <c:v>8.5524493661101209E-2</c:v>
                </c:pt>
                <c:pt idx="98">
                  <c:v>8.6485485961101186E-2</c:v>
                </c:pt>
                <c:pt idx="99">
                  <c:v>8.6485485961101186E-2</c:v>
                </c:pt>
                <c:pt idx="100">
                  <c:v>8.744647826110119E-2</c:v>
                </c:pt>
                <c:pt idx="101">
                  <c:v>8.8407470561101195E-2</c:v>
                </c:pt>
                <c:pt idx="102">
                  <c:v>8.93684628611012E-2</c:v>
                </c:pt>
                <c:pt idx="103">
                  <c:v>9.0329455161101191E-2</c:v>
                </c:pt>
                <c:pt idx="104">
                  <c:v>9.1290447461101196E-2</c:v>
                </c:pt>
                <c:pt idx="105">
                  <c:v>9.22514397611012E-2</c:v>
                </c:pt>
                <c:pt idx="106">
                  <c:v>9.3212432061101205E-2</c:v>
                </c:pt>
                <c:pt idx="107">
                  <c:v>9.4173424361101196E-2</c:v>
                </c:pt>
                <c:pt idx="108">
                  <c:v>9.5134416661101201E-2</c:v>
                </c:pt>
                <c:pt idx="109">
                  <c:v>9.6095408961101192E-2</c:v>
                </c:pt>
                <c:pt idx="110">
                  <c:v>9.6095408961101192E-2</c:v>
                </c:pt>
                <c:pt idx="111">
                  <c:v>9.7056401261101183E-2</c:v>
                </c:pt>
                <c:pt idx="112">
                  <c:v>9.8017393561101188E-2</c:v>
                </c:pt>
                <c:pt idx="113">
                  <c:v>9.8978385861101192E-2</c:v>
                </c:pt>
                <c:pt idx="114">
                  <c:v>9.9939378161101197E-2</c:v>
                </c:pt>
                <c:pt idx="115">
                  <c:v>0.10090037046110119</c:v>
                </c:pt>
                <c:pt idx="116">
                  <c:v>0.10186136276110119</c:v>
                </c:pt>
                <c:pt idx="117">
                  <c:v>0.1028223550611012</c:v>
                </c:pt>
                <c:pt idx="118">
                  <c:v>0.10378334736110119</c:v>
                </c:pt>
                <c:pt idx="119">
                  <c:v>0.10474433966110119</c:v>
                </c:pt>
                <c:pt idx="120">
                  <c:v>0.10570533196110118</c:v>
                </c:pt>
                <c:pt idx="121">
                  <c:v>0.10570533196110118</c:v>
                </c:pt>
                <c:pt idx="122">
                  <c:v>0.10666632426110119</c:v>
                </c:pt>
                <c:pt idx="123">
                  <c:v>0.10762731656110118</c:v>
                </c:pt>
                <c:pt idx="124">
                  <c:v>0.10858830886110118</c:v>
                </c:pt>
                <c:pt idx="125">
                  <c:v>0.10954930116110119</c:v>
                </c:pt>
                <c:pt idx="126">
                  <c:v>0.11051029346110118</c:v>
                </c:pt>
                <c:pt idx="127">
                  <c:v>0.11147128576110119</c:v>
                </c:pt>
                <c:pt idx="128">
                  <c:v>0.11243227806110119</c:v>
                </c:pt>
                <c:pt idx="129">
                  <c:v>0.11339327036110119</c:v>
                </c:pt>
                <c:pt idx="130">
                  <c:v>0.11435426266110119</c:v>
                </c:pt>
                <c:pt idx="131">
                  <c:v>0.11531525496110118</c:v>
                </c:pt>
                <c:pt idx="132">
                  <c:v>0.11531525496110118</c:v>
                </c:pt>
                <c:pt idx="133">
                  <c:v>0.11627624726110118</c:v>
                </c:pt>
                <c:pt idx="134">
                  <c:v>0.11723723956110117</c:v>
                </c:pt>
                <c:pt idx="135">
                  <c:v>0.11819823186110118</c:v>
                </c:pt>
                <c:pt idx="136">
                  <c:v>0.11915922416110118</c:v>
                </c:pt>
                <c:pt idx="137">
                  <c:v>0.12012021646110119</c:v>
                </c:pt>
                <c:pt idx="138">
                  <c:v>0.12108120876110118</c:v>
                </c:pt>
                <c:pt idx="139">
                  <c:v>0.12204220106110118</c:v>
                </c:pt>
                <c:pt idx="140">
                  <c:v>0.12300319336110119</c:v>
                </c:pt>
                <c:pt idx="141">
                  <c:v>0.12396418566110119</c:v>
                </c:pt>
                <c:pt idx="142">
                  <c:v>0.12492517796110117</c:v>
                </c:pt>
                <c:pt idx="143">
                  <c:v>0.12492517796110117</c:v>
                </c:pt>
                <c:pt idx="144">
                  <c:v>0.12588617026110116</c:v>
                </c:pt>
                <c:pt idx="145">
                  <c:v>0.12684716256110118</c:v>
                </c:pt>
                <c:pt idx="146">
                  <c:v>0.12780815486110117</c:v>
                </c:pt>
                <c:pt idx="147">
                  <c:v>0.12876914716110116</c:v>
                </c:pt>
                <c:pt idx="148">
                  <c:v>0.12973013946110115</c:v>
                </c:pt>
                <c:pt idx="149">
                  <c:v>0.13069113176110114</c:v>
                </c:pt>
                <c:pt idx="150">
                  <c:v>0.13165212406110113</c:v>
                </c:pt>
                <c:pt idx="151">
                  <c:v>0.1326131163611011</c:v>
                </c:pt>
                <c:pt idx="152">
                  <c:v>0.13357410866110109</c:v>
                </c:pt>
                <c:pt idx="153">
                  <c:v>0.13453510096110108</c:v>
                </c:pt>
                <c:pt idx="154">
                  <c:v>0.13453510096110108</c:v>
                </c:pt>
                <c:pt idx="155">
                  <c:v>0.13549609326110107</c:v>
                </c:pt>
                <c:pt idx="156">
                  <c:v>0.13645708556110106</c:v>
                </c:pt>
                <c:pt idx="157">
                  <c:v>0.13741807786110105</c:v>
                </c:pt>
                <c:pt idx="158">
                  <c:v>0.13837907016110104</c:v>
                </c:pt>
                <c:pt idx="159">
                  <c:v>0.13934006246110101</c:v>
                </c:pt>
                <c:pt idx="160">
                  <c:v>0.140301054761101</c:v>
                </c:pt>
                <c:pt idx="161">
                  <c:v>0.14126204706110099</c:v>
                </c:pt>
                <c:pt idx="162">
                  <c:v>0.14222303936110098</c:v>
                </c:pt>
                <c:pt idx="163">
                  <c:v>0.14318403166110097</c:v>
                </c:pt>
                <c:pt idx="164">
                  <c:v>0.14414502396110096</c:v>
                </c:pt>
                <c:pt idx="165">
                  <c:v>0.14414502396110096</c:v>
                </c:pt>
                <c:pt idx="166">
                  <c:v>0.14510601626110092</c:v>
                </c:pt>
                <c:pt idx="167">
                  <c:v>0.14606700856110091</c:v>
                </c:pt>
                <c:pt idx="168">
                  <c:v>0.1470280008611009</c:v>
                </c:pt>
                <c:pt idx="169">
                  <c:v>0.1479889931611009</c:v>
                </c:pt>
                <c:pt idx="170">
                  <c:v>0.14894998546110089</c:v>
                </c:pt>
                <c:pt idx="171">
                  <c:v>0.14991097776110088</c:v>
                </c:pt>
                <c:pt idx="172">
                  <c:v>0.15087197006110087</c:v>
                </c:pt>
                <c:pt idx="173">
                  <c:v>0.15183296236110083</c:v>
                </c:pt>
                <c:pt idx="174">
                  <c:v>0.15279395466110082</c:v>
                </c:pt>
                <c:pt idx="175">
                  <c:v>0.15375494696110081</c:v>
                </c:pt>
                <c:pt idx="176">
                  <c:v>0.15375494696110081</c:v>
                </c:pt>
                <c:pt idx="177">
                  <c:v>0.1547159392611008</c:v>
                </c:pt>
                <c:pt idx="178">
                  <c:v>0.1556769315611008</c:v>
                </c:pt>
                <c:pt idx="179">
                  <c:v>0.15663792386110079</c:v>
                </c:pt>
                <c:pt idx="180">
                  <c:v>0.15759891616110078</c:v>
                </c:pt>
                <c:pt idx="181">
                  <c:v>0.15855990846110074</c:v>
                </c:pt>
                <c:pt idx="182">
                  <c:v>0.15952090076110073</c:v>
                </c:pt>
                <c:pt idx="183">
                  <c:v>0.16048189306110072</c:v>
                </c:pt>
                <c:pt idx="184">
                  <c:v>0.16144288536110071</c:v>
                </c:pt>
                <c:pt idx="185">
                  <c:v>0.1624038776611007</c:v>
                </c:pt>
                <c:pt idx="186">
                  <c:v>0.16336486996110069</c:v>
                </c:pt>
                <c:pt idx="187">
                  <c:v>0.16336486996110069</c:v>
                </c:pt>
                <c:pt idx="188">
                  <c:v>0.16432586226110066</c:v>
                </c:pt>
                <c:pt idx="189">
                  <c:v>0.16528685456110065</c:v>
                </c:pt>
                <c:pt idx="190">
                  <c:v>0.16624784686110064</c:v>
                </c:pt>
                <c:pt idx="191">
                  <c:v>0.16720883916110063</c:v>
                </c:pt>
                <c:pt idx="192">
                  <c:v>0.16816983146110062</c:v>
                </c:pt>
                <c:pt idx="193">
                  <c:v>0.16913082376110061</c:v>
                </c:pt>
                <c:pt idx="194">
                  <c:v>0.1700918160611006</c:v>
                </c:pt>
                <c:pt idx="195">
                  <c:v>0.17105280836110057</c:v>
                </c:pt>
                <c:pt idx="196">
                  <c:v>0.17201380066110056</c:v>
                </c:pt>
                <c:pt idx="197">
                  <c:v>0.17297479296110055</c:v>
                </c:pt>
                <c:pt idx="198">
                  <c:v>0.17297479296110055</c:v>
                </c:pt>
                <c:pt idx="199">
                  <c:v>0.17393578526110054</c:v>
                </c:pt>
                <c:pt idx="200">
                  <c:v>0.17489677756110053</c:v>
                </c:pt>
                <c:pt idx="201">
                  <c:v>0.17585776986110052</c:v>
                </c:pt>
                <c:pt idx="202">
                  <c:v>0.17681876216110048</c:v>
                </c:pt>
                <c:pt idx="203">
                  <c:v>0.17777975446110048</c:v>
                </c:pt>
                <c:pt idx="204">
                  <c:v>0.17874074676110047</c:v>
                </c:pt>
                <c:pt idx="205">
                  <c:v>0.17970173906110046</c:v>
                </c:pt>
                <c:pt idx="206">
                  <c:v>0.18066273136110045</c:v>
                </c:pt>
                <c:pt idx="207">
                  <c:v>0.18162372366110044</c:v>
                </c:pt>
                <c:pt idx="208">
                  <c:v>0.18258471596110043</c:v>
                </c:pt>
                <c:pt idx="209">
                  <c:v>0.18258471596110043</c:v>
                </c:pt>
                <c:pt idx="210">
                  <c:v>0.18354570826110039</c:v>
                </c:pt>
                <c:pt idx="211">
                  <c:v>0.18450670056110038</c:v>
                </c:pt>
                <c:pt idx="212">
                  <c:v>0.18546769286110038</c:v>
                </c:pt>
                <c:pt idx="213">
                  <c:v>0.18642868516110037</c:v>
                </c:pt>
                <c:pt idx="214">
                  <c:v>0.18738967746110036</c:v>
                </c:pt>
                <c:pt idx="215">
                  <c:v>0.18835066976110035</c:v>
                </c:pt>
                <c:pt idx="216">
                  <c:v>0.18931166206110034</c:v>
                </c:pt>
                <c:pt idx="217">
                  <c:v>0.1902726543611003</c:v>
                </c:pt>
                <c:pt idx="218">
                  <c:v>0.19123364666110029</c:v>
                </c:pt>
                <c:pt idx="219">
                  <c:v>0.19219463896110028</c:v>
                </c:pt>
                <c:pt idx="220">
                  <c:v>0.19219463896110028</c:v>
                </c:pt>
                <c:pt idx="221">
                  <c:v>0.19315563126110027</c:v>
                </c:pt>
                <c:pt idx="222">
                  <c:v>0.19411662356110027</c:v>
                </c:pt>
                <c:pt idx="223">
                  <c:v>0.19507761586110026</c:v>
                </c:pt>
                <c:pt idx="224">
                  <c:v>0.19603860816110022</c:v>
                </c:pt>
                <c:pt idx="225">
                  <c:v>0.19699960046110021</c:v>
                </c:pt>
                <c:pt idx="226">
                  <c:v>0.1979605927611002</c:v>
                </c:pt>
                <c:pt idx="227">
                  <c:v>0.19892158506110019</c:v>
                </c:pt>
                <c:pt idx="228">
                  <c:v>0.19988257736110018</c:v>
                </c:pt>
                <c:pt idx="229">
                  <c:v>0.20084356966110017</c:v>
                </c:pt>
                <c:pt idx="230">
                  <c:v>0.20180456196110017</c:v>
                </c:pt>
                <c:pt idx="231">
                  <c:v>0.20180456196110017</c:v>
                </c:pt>
                <c:pt idx="232">
                  <c:v>0.20276555426110013</c:v>
                </c:pt>
                <c:pt idx="233">
                  <c:v>0.20372654656110012</c:v>
                </c:pt>
                <c:pt idx="234">
                  <c:v>0.20468753886110011</c:v>
                </c:pt>
                <c:pt idx="235">
                  <c:v>0.2056485311611001</c:v>
                </c:pt>
                <c:pt idx="236">
                  <c:v>0.20660952346110009</c:v>
                </c:pt>
                <c:pt idx="237">
                  <c:v>0.20757051576110008</c:v>
                </c:pt>
                <c:pt idx="238">
                  <c:v>0.20853150806110005</c:v>
                </c:pt>
                <c:pt idx="239">
                  <c:v>0.20949250036110004</c:v>
                </c:pt>
                <c:pt idx="240">
                  <c:v>0.21045349266110003</c:v>
                </c:pt>
                <c:pt idx="241">
                  <c:v>0.21141448496110002</c:v>
                </c:pt>
              </c:numCache>
            </c:numRef>
          </c:xVal>
          <c:yVal>
            <c:numRef>
              <c:f>'Grafik (+X)'!$T$8:$T$500</c:f>
              <c:numCache>
                <c:formatCode>General</c:formatCode>
                <c:ptCount val="493"/>
                <c:pt idx="0">
                  <c:v>-1.3200000000000001E-4</c:v>
                </c:pt>
                <c:pt idx="1">
                  <c:v>-1.35E-4</c:v>
                </c:pt>
                <c:pt idx="2">
                  <c:v>-1.3799999999999999E-4</c:v>
                </c:pt>
                <c:pt idx="3">
                  <c:v>-1.4100000000000001E-4</c:v>
                </c:pt>
                <c:pt idx="4">
                  <c:v>-1.4300000000000001E-4</c:v>
                </c:pt>
                <c:pt idx="5">
                  <c:v>-1.46E-4</c:v>
                </c:pt>
                <c:pt idx="6">
                  <c:v>-1.4899999999999999E-4</c:v>
                </c:pt>
                <c:pt idx="7">
                  <c:v>-1.5200000000000001E-4</c:v>
                </c:pt>
                <c:pt idx="8">
                  <c:v>-1.54E-4</c:v>
                </c:pt>
                <c:pt idx="9">
                  <c:v>-1.5699999999999999E-4</c:v>
                </c:pt>
                <c:pt idx="10">
                  <c:v>-1.6000000000000001E-4</c:v>
                </c:pt>
                <c:pt idx="11">
                  <c:v>-1.6000000000000001E-4</c:v>
                </c:pt>
                <c:pt idx="12">
                  <c:v>-1.63E-4</c:v>
                </c:pt>
                <c:pt idx="13">
                  <c:v>-1.65E-4</c:v>
                </c:pt>
                <c:pt idx="14">
                  <c:v>-1.6799999999999999E-4</c:v>
                </c:pt>
                <c:pt idx="15">
                  <c:v>-1.7100000000000001E-4</c:v>
                </c:pt>
                <c:pt idx="16">
                  <c:v>-1.74E-4</c:v>
                </c:pt>
                <c:pt idx="17">
                  <c:v>-1.76E-4</c:v>
                </c:pt>
                <c:pt idx="18">
                  <c:v>-1.7899999999999999E-4</c:v>
                </c:pt>
                <c:pt idx="19">
                  <c:v>-1.8200000000000001E-4</c:v>
                </c:pt>
                <c:pt idx="20">
                  <c:v>-1.85E-4</c:v>
                </c:pt>
                <c:pt idx="21">
                  <c:v>-1.8699999999999999E-4</c:v>
                </c:pt>
                <c:pt idx="22">
                  <c:v>-1.8699999999999999E-4</c:v>
                </c:pt>
                <c:pt idx="23">
                  <c:v>-1.9000000000000001E-4</c:v>
                </c:pt>
                <c:pt idx="24">
                  <c:v>-1.93E-4</c:v>
                </c:pt>
                <c:pt idx="25">
                  <c:v>-1.9599999999999999E-4</c:v>
                </c:pt>
                <c:pt idx="26">
                  <c:v>-1.9799999999999999E-4</c:v>
                </c:pt>
                <c:pt idx="27">
                  <c:v>-2.0100000000000001E-4</c:v>
                </c:pt>
                <c:pt idx="28">
                  <c:v>-2.04E-4</c:v>
                </c:pt>
                <c:pt idx="29">
                  <c:v>-2.0699999999999999E-4</c:v>
                </c:pt>
                <c:pt idx="30">
                  <c:v>-2.0900000000000001E-4</c:v>
                </c:pt>
                <c:pt idx="31">
                  <c:v>-2.12E-4</c:v>
                </c:pt>
                <c:pt idx="32">
                  <c:v>-2.1499999999999999E-4</c:v>
                </c:pt>
                <c:pt idx="33">
                  <c:v>-2.1499999999999999E-4</c:v>
                </c:pt>
                <c:pt idx="34">
                  <c:v>-2.1800000000000001E-4</c:v>
                </c:pt>
                <c:pt idx="35">
                  <c:v>-2.2100000000000001E-4</c:v>
                </c:pt>
                <c:pt idx="36">
                  <c:v>-2.23E-4</c:v>
                </c:pt>
                <c:pt idx="37">
                  <c:v>-2.2599999999999999E-4</c:v>
                </c:pt>
                <c:pt idx="38">
                  <c:v>-2.2900000000000001E-4</c:v>
                </c:pt>
                <c:pt idx="39">
                  <c:v>-2.32E-4</c:v>
                </c:pt>
                <c:pt idx="40">
                  <c:v>-2.3499999999999999E-4</c:v>
                </c:pt>
                <c:pt idx="41">
                  <c:v>-2.3800000000000001E-4</c:v>
                </c:pt>
                <c:pt idx="42">
                  <c:v>-2.4000000000000001E-4</c:v>
                </c:pt>
                <c:pt idx="43">
                  <c:v>-2.43E-4</c:v>
                </c:pt>
                <c:pt idx="44">
                  <c:v>-2.43E-4</c:v>
                </c:pt>
                <c:pt idx="45">
                  <c:v>-2.4600000000000002E-4</c:v>
                </c:pt>
                <c:pt idx="46">
                  <c:v>-2.4899999999999998E-4</c:v>
                </c:pt>
                <c:pt idx="47">
                  <c:v>-2.52E-4</c:v>
                </c:pt>
                <c:pt idx="48">
                  <c:v>-2.5500000000000002E-4</c:v>
                </c:pt>
                <c:pt idx="49">
                  <c:v>-2.5700000000000001E-4</c:v>
                </c:pt>
                <c:pt idx="50">
                  <c:v>-2.5999999999999998E-4</c:v>
                </c:pt>
                <c:pt idx="51">
                  <c:v>-2.63E-4</c:v>
                </c:pt>
                <c:pt idx="52">
                  <c:v>-2.6600000000000001E-4</c:v>
                </c:pt>
                <c:pt idx="53">
                  <c:v>-2.6899999999999998E-4</c:v>
                </c:pt>
                <c:pt idx="54">
                  <c:v>-2.72E-4</c:v>
                </c:pt>
                <c:pt idx="55">
                  <c:v>-2.72E-4</c:v>
                </c:pt>
                <c:pt idx="56">
                  <c:v>-2.7500000000000002E-4</c:v>
                </c:pt>
                <c:pt idx="57">
                  <c:v>-2.7700000000000001E-4</c:v>
                </c:pt>
                <c:pt idx="58">
                  <c:v>-2.7999999999999998E-4</c:v>
                </c:pt>
                <c:pt idx="59">
                  <c:v>-2.8299999999999999E-4</c:v>
                </c:pt>
                <c:pt idx="60">
                  <c:v>-2.8600000000000001E-4</c:v>
                </c:pt>
                <c:pt idx="61">
                  <c:v>-2.8899999999999998E-4</c:v>
                </c:pt>
                <c:pt idx="62">
                  <c:v>-2.92E-4</c:v>
                </c:pt>
                <c:pt idx="63">
                  <c:v>-2.9399999999999999E-4</c:v>
                </c:pt>
                <c:pt idx="64">
                  <c:v>-2.9700000000000001E-4</c:v>
                </c:pt>
                <c:pt idx="65">
                  <c:v>-2.9999999999999997E-4</c:v>
                </c:pt>
                <c:pt idx="66">
                  <c:v>-2.9999999999999997E-4</c:v>
                </c:pt>
                <c:pt idx="67">
                  <c:v>-3.0299999999999999E-4</c:v>
                </c:pt>
                <c:pt idx="68">
                  <c:v>-3.0600000000000001E-4</c:v>
                </c:pt>
                <c:pt idx="69">
                  <c:v>-3.0899999999999998E-4</c:v>
                </c:pt>
                <c:pt idx="70">
                  <c:v>-3.1100000000000002E-4</c:v>
                </c:pt>
                <c:pt idx="71">
                  <c:v>-3.1399999999999999E-4</c:v>
                </c:pt>
                <c:pt idx="72">
                  <c:v>-3.1700000000000001E-4</c:v>
                </c:pt>
                <c:pt idx="73">
                  <c:v>-3.2000000000000003E-4</c:v>
                </c:pt>
                <c:pt idx="74">
                  <c:v>-3.2299999999999999E-4</c:v>
                </c:pt>
                <c:pt idx="75">
                  <c:v>-3.2499999999999999E-4</c:v>
                </c:pt>
                <c:pt idx="76">
                  <c:v>-3.28E-4</c:v>
                </c:pt>
                <c:pt idx="77">
                  <c:v>-3.28E-4</c:v>
                </c:pt>
                <c:pt idx="78">
                  <c:v>-3.3100000000000002E-4</c:v>
                </c:pt>
                <c:pt idx="79">
                  <c:v>-3.3399999999999999E-4</c:v>
                </c:pt>
                <c:pt idx="80">
                  <c:v>-3.3700000000000001E-4</c:v>
                </c:pt>
                <c:pt idx="81">
                  <c:v>-3.4000000000000002E-4</c:v>
                </c:pt>
                <c:pt idx="82">
                  <c:v>-3.4200000000000002E-4</c:v>
                </c:pt>
                <c:pt idx="83">
                  <c:v>-3.4499999999999998E-4</c:v>
                </c:pt>
                <c:pt idx="84">
                  <c:v>-3.48E-4</c:v>
                </c:pt>
                <c:pt idx="85">
                  <c:v>-3.5100000000000002E-4</c:v>
                </c:pt>
                <c:pt idx="86">
                  <c:v>-3.5399999999999999E-4</c:v>
                </c:pt>
                <c:pt idx="87">
                  <c:v>-3.5599999999999998E-4</c:v>
                </c:pt>
                <c:pt idx="88">
                  <c:v>-3.5599999999999998E-4</c:v>
                </c:pt>
                <c:pt idx="89">
                  <c:v>-3.59E-4</c:v>
                </c:pt>
                <c:pt idx="90">
                  <c:v>-3.6200000000000002E-4</c:v>
                </c:pt>
                <c:pt idx="91">
                  <c:v>-3.6499999999999998E-4</c:v>
                </c:pt>
                <c:pt idx="92">
                  <c:v>-3.68E-4</c:v>
                </c:pt>
                <c:pt idx="93">
                  <c:v>-3.7100000000000002E-4</c:v>
                </c:pt>
                <c:pt idx="94">
                  <c:v>-3.7300000000000001E-4</c:v>
                </c:pt>
                <c:pt idx="95">
                  <c:v>-3.7599999999999998E-4</c:v>
                </c:pt>
                <c:pt idx="96">
                  <c:v>-3.79E-4</c:v>
                </c:pt>
                <c:pt idx="97">
                  <c:v>-3.8200000000000002E-4</c:v>
                </c:pt>
                <c:pt idx="98">
                  <c:v>-3.8499999999999998E-4</c:v>
                </c:pt>
                <c:pt idx="99">
                  <c:v>-3.8499999999999998E-4</c:v>
                </c:pt>
                <c:pt idx="100">
                  <c:v>-3.88E-4</c:v>
                </c:pt>
                <c:pt idx="101">
                  <c:v>-3.9100000000000002E-4</c:v>
                </c:pt>
                <c:pt idx="102">
                  <c:v>-3.9300000000000001E-4</c:v>
                </c:pt>
                <c:pt idx="103">
                  <c:v>-3.9599999999999998E-4</c:v>
                </c:pt>
                <c:pt idx="104">
                  <c:v>-3.9899999999999999E-4</c:v>
                </c:pt>
                <c:pt idx="105">
                  <c:v>-4.0200000000000001E-4</c:v>
                </c:pt>
                <c:pt idx="106">
                  <c:v>-4.0499999999999998E-4</c:v>
                </c:pt>
                <c:pt idx="107">
                  <c:v>-4.08E-4</c:v>
                </c:pt>
                <c:pt idx="108">
                  <c:v>-4.1199999999999999E-4</c:v>
                </c:pt>
                <c:pt idx="109">
                  <c:v>-4.15E-4</c:v>
                </c:pt>
                <c:pt idx="110">
                  <c:v>-4.15E-4</c:v>
                </c:pt>
                <c:pt idx="111">
                  <c:v>-4.1800000000000002E-4</c:v>
                </c:pt>
                <c:pt idx="112">
                  <c:v>-4.2099999999999999E-4</c:v>
                </c:pt>
                <c:pt idx="113">
                  <c:v>-4.2400000000000001E-4</c:v>
                </c:pt>
                <c:pt idx="114">
                  <c:v>-4.2700000000000002E-4</c:v>
                </c:pt>
                <c:pt idx="115">
                  <c:v>-4.2999999999999999E-4</c:v>
                </c:pt>
                <c:pt idx="116">
                  <c:v>-4.3300000000000001E-4</c:v>
                </c:pt>
                <c:pt idx="117">
                  <c:v>-4.3600000000000003E-4</c:v>
                </c:pt>
                <c:pt idx="118">
                  <c:v>-4.3899999999999999E-4</c:v>
                </c:pt>
                <c:pt idx="119">
                  <c:v>-4.4200000000000001E-4</c:v>
                </c:pt>
                <c:pt idx="120">
                  <c:v>-4.4499999999999997E-4</c:v>
                </c:pt>
                <c:pt idx="121">
                  <c:v>-4.4499999999999997E-4</c:v>
                </c:pt>
                <c:pt idx="122">
                  <c:v>-4.4900000000000002E-4</c:v>
                </c:pt>
                <c:pt idx="123">
                  <c:v>-4.5199999999999998E-4</c:v>
                </c:pt>
                <c:pt idx="124">
                  <c:v>-4.55E-4</c:v>
                </c:pt>
                <c:pt idx="125">
                  <c:v>-4.5800000000000002E-4</c:v>
                </c:pt>
                <c:pt idx="126">
                  <c:v>-4.6200000000000001E-4</c:v>
                </c:pt>
                <c:pt idx="127">
                  <c:v>-4.6500000000000003E-4</c:v>
                </c:pt>
                <c:pt idx="128">
                  <c:v>-4.6900000000000002E-4</c:v>
                </c:pt>
                <c:pt idx="129">
                  <c:v>-4.7199999999999998E-4</c:v>
                </c:pt>
                <c:pt idx="130">
                  <c:v>-4.75E-4</c:v>
                </c:pt>
                <c:pt idx="131">
                  <c:v>-4.7899999999999999E-4</c:v>
                </c:pt>
                <c:pt idx="132">
                  <c:v>-4.7899999999999999E-4</c:v>
                </c:pt>
                <c:pt idx="133">
                  <c:v>-4.8200000000000001E-4</c:v>
                </c:pt>
                <c:pt idx="134">
                  <c:v>-4.86E-4</c:v>
                </c:pt>
                <c:pt idx="135">
                  <c:v>-4.8899999999999996E-4</c:v>
                </c:pt>
                <c:pt idx="136">
                  <c:v>-4.9299999999999995E-4</c:v>
                </c:pt>
                <c:pt idx="137">
                  <c:v>-4.9700000000000005E-4</c:v>
                </c:pt>
                <c:pt idx="138">
                  <c:v>-5.0100000000000003E-4</c:v>
                </c:pt>
                <c:pt idx="139">
                  <c:v>-5.0500000000000002E-4</c:v>
                </c:pt>
                <c:pt idx="140">
                  <c:v>-5.0900000000000001E-4</c:v>
                </c:pt>
                <c:pt idx="141">
                  <c:v>-5.1400000000000003E-4</c:v>
                </c:pt>
                <c:pt idx="142">
                  <c:v>-5.1800000000000001E-4</c:v>
                </c:pt>
                <c:pt idx="143">
                  <c:v>-5.1800000000000001E-4</c:v>
                </c:pt>
                <c:pt idx="144">
                  <c:v>-5.22E-4</c:v>
                </c:pt>
                <c:pt idx="145">
                  <c:v>-5.2700000000000002E-4</c:v>
                </c:pt>
                <c:pt idx="146">
                  <c:v>-5.31E-4</c:v>
                </c:pt>
                <c:pt idx="147">
                  <c:v>-5.3499999999999999E-4</c:v>
                </c:pt>
                <c:pt idx="148">
                  <c:v>-5.4000000000000001E-4</c:v>
                </c:pt>
                <c:pt idx="149">
                  <c:v>-5.44E-4</c:v>
                </c:pt>
                <c:pt idx="150">
                  <c:v>-5.4799999999999998E-4</c:v>
                </c:pt>
                <c:pt idx="151">
                  <c:v>-5.5400000000000002E-4</c:v>
                </c:pt>
                <c:pt idx="152">
                  <c:v>-5.5800000000000001E-4</c:v>
                </c:pt>
                <c:pt idx="153">
                  <c:v>-5.6300000000000002E-4</c:v>
                </c:pt>
                <c:pt idx="154">
                  <c:v>-5.6300000000000002E-4</c:v>
                </c:pt>
                <c:pt idx="155">
                  <c:v>-5.6800000000000004E-4</c:v>
                </c:pt>
                <c:pt idx="156">
                  <c:v>-5.7300000000000005E-4</c:v>
                </c:pt>
                <c:pt idx="157">
                  <c:v>-5.7700000000000004E-4</c:v>
                </c:pt>
                <c:pt idx="158">
                  <c:v>-5.8200000000000005E-4</c:v>
                </c:pt>
                <c:pt idx="159">
                  <c:v>-5.8699999999999996E-4</c:v>
                </c:pt>
                <c:pt idx="160">
                  <c:v>-5.9199999999999997E-4</c:v>
                </c:pt>
                <c:pt idx="161">
                  <c:v>-5.9699999999999998E-4</c:v>
                </c:pt>
                <c:pt idx="162">
                  <c:v>-6.02E-4</c:v>
                </c:pt>
                <c:pt idx="163">
                  <c:v>-6.0700000000000001E-4</c:v>
                </c:pt>
                <c:pt idx="164">
                  <c:v>-6.1200000000000002E-4</c:v>
                </c:pt>
                <c:pt idx="165">
                  <c:v>-6.1200000000000002E-4</c:v>
                </c:pt>
                <c:pt idx="166">
                  <c:v>-6.1700000000000004E-4</c:v>
                </c:pt>
                <c:pt idx="167">
                  <c:v>-6.2100000000000002E-4</c:v>
                </c:pt>
                <c:pt idx="168">
                  <c:v>-6.2600000000000004E-4</c:v>
                </c:pt>
                <c:pt idx="169">
                  <c:v>-6.3199999999999997E-4</c:v>
                </c:pt>
                <c:pt idx="170">
                  <c:v>-6.3699999999999998E-4</c:v>
                </c:pt>
                <c:pt idx="171">
                  <c:v>-6.4300000000000002E-4</c:v>
                </c:pt>
                <c:pt idx="172">
                  <c:v>-6.4800000000000003E-4</c:v>
                </c:pt>
                <c:pt idx="173">
                  <c:v>-6.5300000000000004E-4</c:v>
                </c:pt>
                <c:pt idx="174">
                  <c:v>-6.5899999999999997E-4</c:v>
                </c:pt>
                <c:pt idx="175">
                  <c:v>-6.6399999999999999E-4</c:v>
                </c:pt>
                <c:pt idx="176">
                  <c:v>-6.6399999999999999E-4</c:v>
                </c:pt>
                <c:pt idx="177">
                  <c:v>-6.7000000000000002E-4</c:v>
                </c:pt>
                <c:pt idx="178">
                  <c:v>-6.7500000000000004E-4</c:v>
                </c:pt>
                <c:pt idx="179">
                  <c:v>-6.8099999999999996E-4</c:v>
                </c:pt>
                <c:pt idx="180">
                  <c:v>-6.8599999999999998E-4</c:v>
                </c:pt>
                <c:pt idx="181">
                  <c:v>-6.9099999999999999E-4</c:v>
                </c:pt>
                <c:pt idx="182">
                  <c:v>-6.9700000000000003E-4</c:v>
                </c:pt>
                <c:pt idx="183">
                  <c:v>-7.0200000000000004E-4</c:v>
                </c:pt>
                <c:pt idx="184">
                  <c:v>-7.0799999999999997E-4</c:v>
                </c:pt>
                <c:pt idx="185">
                  <c:v>-7.1400000000000001E-4</c:v>
                </c:pt>
                <c:pt idx="186">
                  <c:v>-7.1900000000000002E-4</c:v>
                </c:pt>
                <c:pt idx="187">
                  <c:v>-7.1900000000000002E-4</c:v>
                </c:pt>
                <c:pt idx="188">
                  <c:v>-7.2499999999999995E-4</c:v>
                </c:pt>
                <c:pt idx="189">
                  <c:v>-7.3200000000000001E-4</c:v>
                </c:pt>
                <c:pt idx="190">
                  <c:v>-7.3800000000000005E-4</c:v>
                </c:pt>
                <c:pt idx="191">
                  <c:v>-7.45E-4</c:v>
                </c:pt>
                <c:pt idx="192">
                  <c:v>-7.5100000000000004E-4</c:v>
                </c:pt>
                <c:pt idx="193">
                  <c:v>-7.5799999999999999E-4</c:v>
                </c:pt>
                <c:pt idx="194">
                  <c:v>-7.6400000000000003E-4</c:v>
                </c:pt>
                <c:pt idx="195">
                  <c:v>-7.7099999999999998E-4</c:v>
                </c:pt>
                <c:pt idx="196">
                  <c:v>-7.7800000000000005E-4</c:v>
                </c:pt>
                <c:pt idx="197">
                  <c:v>-7.85E-4</c:v>
                </c:pt>
                <c:pt idx="198">
                  <c:v>-7.85E-4</c:v>
                </c:pt>
                <c:pt idx="199">
                  <c:v>-7.9199999999999995E-4</c:v>
                </c:pt>
                <c:pt idx="200">
                  <c:v>-7.9900000000000001E-4</c:v>
                </c:pt>
                <c:pt idx="201">
                  <c:v>-8.0599999999999997E-4</c:v>
                </c:pt>
                <c:pt idx="202">
                  <c:v>-8.1300000000000003E-4</c:v>
                </c:pt>
                <c:pt idx="203">
                  <c:v>-8.1999999999999998E-4</c:v>
                </c:pt>
                <c:pt idx="204">
                  <c:v>-8.2799999999999996E-4</c:v>
                </c:pt>
                <c:pt idx="205">
                  <c:v>-8.3500000000000002E-4</c:v>
                </c:pt>
                <c:pt idx="206">
                  <c:v>-8.4199999999999998E-4</c:v>
                </c:pt>
                <c:pt idx="207">
                  <c:v>-8.4900000000000004E-4</c:v>
                </c:pt>
                <c:pt idx="208">
                  <c:v>-8.5599999999999999E-4</c:v>
                </c:pt>
                <c:pt idx="209">
                  <c:v>-8.5599999999999999E-4</c:v>
                </c:pt>
                <c:pt idx="210">
                  <c:v>-8.6399999999999997E-4</c:v>
                </c:pt>
                <c:pt idx="211">
                  <c:v>-8.7100000000000003E-4</c:v>
                </c:pt>
                <c:pt idx="212">
                  <c:v>-8.7900000000000001E-4</c:v>
                </c:pt>
                <c:pt idx="213">
                  <c:v>-8.8699999999999998E-4</c:v>
                </c:pt>
                <c:pt idx="214">
                  <c:v>-8.9499999999999996E-4</c:v>
                </c:pt>
                <c:pt idx="215">
                  <c:v>-9.0300000000000005E-4</c:v>
                </c:pt>
                <c:pt idx="216">
                  <c:v>-9.1100000000000003E-4</c:v>
                </c:pt>
                <c:pt idx="217">
                  <c:v>-9.19E-4</c:v>
                </c:pt>
                <c:pt idx="218">
                  <c:v>-9.2800000000000001E-4</c:v>
                </c:pt>
                <c:pt idx="219">
                  <c:v>-9.3599999999999998E-4</c:v>
                </c:pt>
                <c:pt idx="220">
                  <c:v>-9.3599999999999998E-4</c:v>
                </c:pt>
                <c:pt idx="221">
                  <c:v>-9.4499999999999998E-4</c:v>
                </c:pt>
                <c:pt idx="222">
                  <c:v>-9.5299999999999996E-4</c:v>
                </c:pt>
                <c:pt idx="223">
                  <c:v>-9.6199999999999996E-4</c:v>
                </c:pt>
                <c:pt idx="224">
                  <c:v>-9.7000000000000005E-4</c:v>
                </c:pt>
                <c:pt idx="225">
                  <c:v>-9.7799999999999992E-4</c:v>
                </c:pt>
                <c:pt idx="226">
                  <c:v>-9.8700000000000003E-4</c:v>
                </c:pt>
                <c:pt idx="227">
                  <c:v>-9.9400000000000009E-4</c:v>
                </c:pt>
                <c:pt idx="228">
                  <c:v>-1.0020000000000001E-3</c:v>
                </c:pt>
                <c:pt idx="229">
                  <c:v>-1.0089999999999999E-3</c:v>
                </c:pt>
                <c:pt idx="230">
                  <c:v>-1.016E-3</c:v>
                </c:pt>
                <c:pt idx="231">
                  <c:v>-1.016E-3</c:v>
                </c:pt>
                <c:pt idx="232">
                  <c:v>-1.024E-3</c:v>
                </c:pt>
                <c:pt idx="233">
                  <c:v>-1.031E-3</c:v>
                </c:pt>
                <c:pt idx="234">
                  <c:v>-1.0380000000000001E-3</c:v>
                </c:pt>
                <c:pt idx="235">
                  <c:v>-1.0449999999999999E-3</c:v>
                </c:pt>
                <c:pt idx="236">
                  <c:v>-1.0529999999999999E-3</c:v>
                </c:pt>
                <c:pt idx="237">
                  <c:v>-1.06E-3</c:v>
                </c:pt>
                <c:pt idx="238">
                  <c:v>-1.067E-3</c:v>
                </c:pt>
                <c:pt idx="239">
                  <c:v>-1.075E-3</c:v>
                </c:pt>
                <c:pt idx="240">
                  <c:v>-1.0820000000000001E-3</c:v>
                </c:pt>
                <c:pt idx="241">
                  <c:v>-1.09E-3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71-41F4-9E96-818EDC97D25F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3.8210388987755804E-6</c:v>
                </c:pt>
                <c:pt idx="1">
                  <c:v>3.5198174444345575E-3</c:v>
                </c:pt>
                <c:pt idx="2">
                  <c:v>7.0434559277678908E-3</c:v>
                </c:pt>
                <c:pt idx="3">
                  <c:v>1.0567094411101223E-2</c:v>
                </c:pt>
                <c:pt idx="4">
                  <c:v>1.4090732894434556E-2</c:v>
                </c:pt>
                <c:pt idx="5">
                  <c:v>1.761437137776789E-2</c:v>
                </c:pt>
                <c:pt idx="6">
                  <c:v>2.1138009861101221E-2</c:v>
                </c:pt>
                <c:pt idx="7">
                  <c:v>2.4661648344434555E-2</c:v>
                </c:pt>
                <c:pt idx="8">
                  <c:v>2.8185286827767886E-2</c:v>
                </c:pt>
                <c:pt idx="9">
                  <c:v>3.170892531110122E-2</c:v>
                </c:pt>
                <c:pt idx="10">
                  <c:v>3.5232563794434554E-2</c:v>
                </c:pt>
                <c:pt idx="11">
                  <c:v>3.8756202277767889E-2</c:v>
                </c:pt>
                <c:pt idx="12">
                  <c:v>4.227984076110123E-2</c:v>
                </c:pt>
                <c:pt idx="13">
                  <c:v>4.5803479244434564E-2</c:v>
                </c:pt>
                <c:pt idx="14">
                  <c:v>4.9327117727767898E-2</c:v>
                </c:pt>
                <c:pt idx="15">
                  <c:v>5.2850756211101226E-2</c:v>
                </c:pt>
                <c:pt idx="16">
                  <c:v>5.6374394694434567E-2</c:v>
                </c:pt>
                <c:pt idx="17">
                  <c:v>5.9898033177767901E-2</c:v>
                </c:pt>
                <c:pt idx="18">
                  <c:v>6.3421671661101242E-2</c:v>
                </c:pt>
                <c:pt idx="19">
                  <c:v>6.6945310144434569E-2</c:v>
                </c:pt>
                <c:pt idx="20">
                  <c:v>7.0468948627767897E-2</c:v>
                </c:pt>
                <c:pt idx="21">
                  <c:v>7.3992587111101238E-2</c:v>
                </c:pt>
                <c:pt idx="22">
                  <c:v>7.7516225594434565E-2</c:v>
                </c:pt>
                <c:pt idx="23">
                  <c:v>8.1039864077767892E-2</c:v>
                </c:pt>
                <c:pt idx="24">
                  <c:v>8.456350256110122E-2</c:v>
                </c:pt>
                <c:pt idx="25">
                  <c:v>8.8087141044434547E-2</c:v>
                </c:pt>
                <c:pt idx="26">
                  <c:v>9.1610779527767874E-2</c:v>
                </c:pt>
                <c:pt idx="27">
                  <c:v>9.5134418011101202E-2</c:v>
                </c:pt>
                <c:pt idx="28">
                  <c:v>9.8658056494434529E-2</c:v>
                </c:pt>
                <c:pt idx="29">
                  <c:v>0.10218169497776787</c:v>
                </c:pt>
                <c:pt idx="30">
                  <c:v>0.1057053334611012</c:v>
                </c:pt>
                <c:pt idx="31">
                  <c:v>0.10922897194443452</c:v>
                </c:pt>
                <c:pt idx="32">
                  <c:v>0.11275261042776785</c:v>
                </c:pt>
                <c:pt idx="33">
                  <c:v>0.11627624891110118</c:v>
                </c:pt>
                <c:pt idx="34">
                  <c:v>0.11979988739443451</c:v>
                </c:pt>
                <c:pt idx="35">
                  <c:v>0.12332352587776783</c:v>
                </c:pt>
                <c:pt idx="36">
                  <c:v>0.12684716436110116</c:v>
                </c:pt>
                <c:pt idx="37">
                  <c:v>0.1303708028444345</c:v>
                </c:pt>
                <c:pt idx="38">
                  <c:v>0.13389444132776784</c:v>
                </c:pt>
                <c:pt idx="39">
                  <c:v>0.13741807981110118</c:v>
                </c:pt>
                <c:pt idx="40">
                  <c:v>0.14094171829443455</c:v>
                </c:pt>
                <c:pt idx="41">
                  <c:v>0.14446535677776789</c:v>
                </c:pt>
                <c:pt idx="42">
                  <c:v>0.14798899526110124</c:v>
                </c:pt>
                <c:pt idx="43">
                  <c:v>0.15151263374443458</c:v>
                </c:pt>
                <c:pt idx="44">
                  <c:v>0.15503627222776792</c:v>
                </c:pt>
                <c:pt idx="45">
                  <c:v>0.15855991071110126</c:v>
                </c:pt>
                <c:pt idx="46">
                  <c:v>0.1620835491944346</c:v>
                </c:pt>
                <c:pt idx="47">
                  <c:v>0.16560718767776794</c:v>
                </c:pt>
                <c:pt idx="48">
                  <c:v>0.16913082616110128</c:v>
                </c:pt>
                <c:pt idx="49">
                  <c:v>0.17265446464443462</c:v>
                </c:pt>
                <c:pt idx="50">
                  <c:v>0.17617810312776797</c:v>
                </c:pt>
                <c:pt idx="51">
                  <c:v>0.17970174161110131</c:v>
                </c:pt>
                <c:pt idx="52">
                  <c:v>0.18322538009443465</c:v>
                </c:pt>
                <c:pt idx="53">
                  <c:v>0.18674901857776799</c:v>
                </c:pt>
                <c:pt idx="54">
                  <c:v>0.19027265706110136</c:v>
                </c:pt>
                <c:pt idx="55">
                  <c:v>0.1937962955444347</c:v>
                </c:pt>
                <c:pt idx="56">
                  <c:v>0.19731993402776804</c:v>
                </c:pt>
                <c:pt idx="57">
                  <c:v>0.20084357251110138</c:v>
                </c:pt>
                <c:pt idx="58">
                  <c:v>0.20436721099443472</c:v>
                </c:pt>
                <c:pt idx="59">
                  <c:v>0.20789084947776806</c:v>
                </c:pt>
                <c:pt idx="60">
                  <c:v>0.21141448796110124</c:v>
                </c:pt>
              </c:numCache>
            </c:numRef>
          </c:xVal>
          <c:yVal>
            <c:numRef>
              <c:f>'Grafik (+X)'!$Q$8:$Q$500</c:f>
              <c:numCache>
                <c:formatCode>General</c:formatCode>
                <c:ptCount val="493"/>
                <c:pt idx="0">
                  <c:v>-1.01E-4</c:v>
                </c:pt>
                <c:pt idx="1">
                  <c:v>-9.2999999999999997E-5</c:v>
                </c:pt>
                <c:pt idx="2">
                  <c:v>-8.5000000000000006E-5</c:v>
                </c:pt>
                <c:pt idx="3">
                  <c:v>-7.7000000000000001E-5</c:v>
                </c:pt>
                <c:pt idx="4">
                  <c:v>-6.8999999999999997E-5</c:v>
                </c:pt>
                <c:pt idx="5">
                  <c:v>-6.0999999999999999E-5</c:v>
                </c:pt>
                <c:pt idx="6">
                  <c:v>-5.3000000000000001E-5</c:v>
                </c:pt>
                <c:pt idx="7">
                  <c:v>-4.3999999999999999E-5</c:v>
                </c:pt>
                <c:pt idx="8">
                  <c:v>-3.6000000000000001E-5</c:v>
                </c:pt>
                <c:pt idx="9">
                  <c:v>-2.8E-5</c:v>
                </c:pt>
                <c:pt idx="10">
                  <c:v>-2.0000000000000002E-5</c:v>
                </c:pt>
                <c:pt idx="11">
                  <c:v>-1.2E-5</c:v>
                </c:pt>
                <c:pt idx="12">
                  <c:v>-3.0000000000000001E-6</c:v>
                </c:pt>
                <c:pt idx="13">
                  <c:v>5.0000000000000004E-6</c:v>
                </c:pt>
                <c:pt idx="14">
                  <c:v>1.2999999999999999E-5</c:v>
                </c:pt>
                <c:pt idx="15">
                  <c:v>2.0999999999999999E-5</c:v>
                </c:pt>
                <c:pt idx="16">
                  <c:v>2.9E-5</c:v>
                </c:pt>
                <c:pt idx="17">
                  <c:v>3.8000000000000002E-5</c:v>
                </c:pt>
                <c:pt idx="18">
                  <c:v>4.6E-5</c:v>
                </c:pt>
                <c:pt idx="19">
                  <c:v>5.3999999999999998E-5</c:v>
                </c:pt>
                <c:pt idx="20">
                  <c:v>6.0999999999999999E-5</c:v>
                </c:pt>
                <c:pt idx="21">
                  <c:v>6.8999999999999997E-5</c:v>
                </c:pt>
                <c:pt idx="22">
                  <c:v>7.7000000000000001E-5</c:v>
                </c:pt>
                <c:pt idx="23">
                  <c:v>8.5000000000000006E-5</c:v>
                </c:pt>
                <c:pt idx="24">
                  <c:v>9.2999999999999997E-5</c:v>
                </c:pt>
                <c:pt idx="25">
                  <c:v>1.01E-4</c:v>
                </c:pt>
                <c:pt idx="26">
                  <c:v>1.0900000000000001E-4</c:v>
                </c:pt>
                <c:pt idx="27">
                  <c:v>1.1900000000000001E-4</c:v>
                </c:pt>
                <c:pt idx="28">
                  <c:v>1.2899999999999999E-4</c:v>
                </c:pt>
                <c:pt idx="29">
                  <c:v>1.3899999999999999E-4</c:v>
                </c:pt>
                <c:pt idx="30">
                  <c:v>1.4899999999999999E-4</c:v>
                </c:pt>
                <c:pt idx="31">
                  <c:v>1.6000000000000001E-4</c:v>
                </c:pt>
                <c:pt idx="32">
                  <c:v>1.7200000000000001E-4</c:v>
                </c:pt>
                <c:pt idx="33">
                  <c:v>1.84E-4</c:v>
                </c:pt>
                <c:pt idx="34">
                  <c:v>1.9599999999999999E-4</c:v>
                </c:pt>
                <c:pt idx="35">
                  <c:v>2.14E-4</c:v>
                </c:pt>
                <c:pt idx="36">
                  <c:v>2.4000000000000001E-4</c:v>
                </c:pt>
                <c:pt idx="37">
                  <c:v>2.7799999999999998E-4</c:v>
                </c:pt>
                <c:pt idx="38">
                  <c:v>3.0899999999999998E-4</c:v>
                </c:pt>
                <c:pt idx="39">
                  <c:v>3.4699999999999998E-4</c:v>
                </c:pt>
                <c:pt idx="40">
                  <c:v>3.8200000000000002E-4</c:v>
                </c:pt>
                <c:pt idx="41">
                  <c:v>4.1800000000000002E-4</c:v>
                </c:pt>
                <c:pt idx="42">
                  <c:v>4.5399999999999998E-4</c:v>
                </c:pt>
                <c:pt idx="43">
                  <c:v>4.95E-4</c:v>
                </c:pt>
                <c:pt idx="44">
                  <c:v>5.3600000000000002E-4</c:v>
                </c:pt>
                <c:pt idx="45">
                  <c:v>5.7600000000000001E-4</c:v>
                </c:pt>
                <c:pt idx="46">
                  <c:v>6.1600000000000001E-4</c:v>
                </c:pt>
                <c:pt idx="47">
                  <c:v>6.5799999999999995E-4</c:v>
                </c:pt>
                <c:pt idx="48">
                  <c:v>7.0500000000000001E-4</c:v>
                </c:pt>
                <c:pt idx="49">
                  <c:v>7.5000000000000002E-4</c:v>
                </c:pt>
                <c:pt idx="50">
                  <c:v>7.9500000000000003E-4</c:v>
                </c:pt>
                <c:pt idx="51">
                  <c:v>8.3799999999999999E-4</c:v>
                </c:pt>
                <c:pt idx="52">
                  <c:v>8.8099999999999995E-4</c:v>
                </c:pt>
                <c:pt idx="53">
                  <c:v>9.2800000000000001E-4</c:v>
                </c:pt>
                <c:pt idx="54">
                  <c:v>9.7499999999999996E-4</c:v>
                </c:pt>
                <c:pt idx="55">
                  <c:v>1.026E-3</c:v>
                </c:pt>
                <c:pt idx="56">
                  <c:v>1.08E-3</c:v>
                </c:pt>
                <c:pt idx="57">
                  <c:v>1.1299999999999999E-3</c:v>
                </c:pt>
                <c:pt idx="58">
                  <c:v>1.1720000000000001E-3</c:v>
                </c:pt>
                <c:pt idx="59">
                  <c:v>1.214E-3</c:v>
                </c:pt>
                <c:pt idx="60">
                  <c:v>1.2589999999999999E-3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1-41F4-9E96-818EDC97D25F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3.8210388987755804E-6</c:v>
                </c:pt>
                <c:pt idx="1">
                  <c:v>9.5717126110122434E-4</c:v>
                </c:pt>
                <c:pt idx="2">
                  <c:v>1.9181635611012242E-3</c:v>
                </c:pt>
                <c:pt idx="3">
                  <c:v>2.8791558611012242E-3</c:v>
                </c:pt>
                <c:pt idx="4">
                  <c:v>3.8401481611012242E-3</c:v>
                </c:pt>
                <c:pt idx="5">
                  <c:v>4.8011404611012238E-3</c:v>
                </c:pt>
                <c:pt idx="6">
                  <c:v>5.7621327611012243E-3</c:v>
                </c:pt>
                <c:pt idx="7">
                  <c:v>6.7231250611012238E-3</c:v>
                </c:pt>
                <c:pt idx="8">
                  <c:v>7.6841173611012243E-3</c:v>
                </c:pt>
                <c:pt idx="9">
                  <c:v>8.6451096611012239E-3</c:v>
                </c:pt>
                <c:pt idx="10">
                  <c:v>9.6061019611012217E-3</c:v>
                </c:pt>
                <c:pt idx="11">
                  <c:v>9.6061019611012217E-3</c:v>
                </c:pt>
                <c:pt idx="12">
                  <c:v>1.0567094261101221E-2</c:v>
                </c:pt>
                <c:pt idx="13">
                  <c:v>1.1528086561101223E-2</c:v>
                </c:pt>
                <c:pt idx="14">
                  <c:v>1.2489078861101222E-2</c:v>
                </c:pt>
                <c:pt idx="15">
                  <c:v>1.345007116110122E-2</c:v>
                </c:pt>
                <c:pt idx="16">
                  <c:v>1.441106346110122E-2</c:v>
                </c:pt>
                <c:pt idx="17">
                  <c:v>1.5372055761101219E-2</c:v>
                </c:pt>
                <c:pt idx="18">
                  <c:v>1.6333048061101221E-2</c:v>
                </c:pt>
                <c:pt idx="19">
                  <c:v>1.7294040361101222E-2</c:v>
                </c:pt>
                <c:pt idx="20">
                  <c:v>1.8255032661101223E-2</c:v>
                </c:pt>
                <c:pt idx="21">
                  <c:v>1.9216024961101225E-2</c:v>
                </c:pt>
                <c:pt idx="22">
                  <c:v>1.9216024961101225E-2</c:v>
                </c:pt>
                <c:pt idx="23">
                  <c:v>2.0177017261101222E-2</c:v>
                </c:pt>
                <c:pt idx="24">
                  <c:v>2.1138009561101224E-2</c:v>
                </c:pt>
                <c:pt idx="25">
                  <c:v>2.2099001861101225E-2</c:v>
                </c:pt>
                <c:pt idx="26">
                  <c:v>2.3059994161101226E-2</c:v>
                </c:pt>
                <c:pt idx="27">
                  <c:v>2.4020986461101228E-2</c:v>
                </c:pt>
                <c:pt idx="28">
                  <c:v>2.4981978761101229E-2</c:v>
                </c:pt>
                <c:pt idx="29">
                  <c:v>2.594297106110123E-2</c:v>
                </c:pt>
                <c:pt idx="30">
                  <c:v>2.6903963361101232E-2</c:v>
                </c:pt>
                <c:pt idx="31">
                  <c:v>2.7864955661101233E-2</c:v>
                </c:pt>
                <c:pt idx="32">
                  <c:v>2.8825947961101221E-2</c:v>
                </c:pt>
                <c:pt idx="33">
                  <c:v>2.8825947961101221E-2</c:v>
                </c:pt>
                <c:pt idx="34">
                  <c:v>2.9786940261101222E-2</c:v>
                </c:pt>
                <c:pt idx="35">
                  <c:v>3.0747932561101223E-2</c:v>
                </c:pt>
                <c:pt idx="36">
                  <c:v>3.1708924861101224E-2</c:v>
                </c:pt>
                <c:pt idx="37">
                  <c:v>3.2669917161101222E-2</c:v>
                </c:pt>
                <c:pt idx="38">
                  <c:v>3.3630909461101227E-2</c:v>
                </c:pt>
                <c:pt idx="39">
                  <c:v>3.4591901761101225E-2</c:v>
                </c:pt>
                <c:pt idx="40">
                  <c:v>3.555289406110123E-2</c:v>
                </c:pt>
                <c:pt idx="41">
                  <c:v>3.6513886361101228E-2</c:v>
                </c:pt>
                <c:pt idx="42">
                  <c:v>3.7474878661101232E-2</c:v>
                </c:pt>
                <c:pt idx="43">
                  <c:v>3.8435870961101216E-2</c:v>
                </c:pt>
                <c:pt idx="44">
                  <c:v>3.8435870961101216E-2</c:v>
                </c:pt>
                <c:pt idx="45">
                  <c:v>3.9396863261101214E-2</c:v>
                </c:pt>
                <c:pt idx="46">
                  <c:v>4.0357855561101219E-2</c:v>
                </c:pt>
                <c:pt idx="47">
                  <c:v>4.1318847861101217E-2</c:v>
                </c:pt>
                <c:pt idx="48">
                  <c:v>4.2279840161101222E-2</c:v>
                </c:pt>
                <c:pt idx="49">
                  <c:v>4.324083246110122E-2</c:v>
                </c:pt>
                <c:pt idx="50">
                  <c:v>4.4201824761101224E-2</c:v>
                </c:pt>
                <c:pt idx="51">
                  <c:v>4.5162817061101222E-2</c:v>
                </c:pt>
                <c:pt idx="52">
                  <c:v>4.6123809361101227E-2</c:v>
                </c:pt>
                <c:pt idx="53">
                  <c:v>4.7084801661101225E-2</c:v>
                </c:pt>
                <c:pt idx="54">
                  <c:v>4.8045793961101209E-2</c:v>
                </c:pt>
                <c:pt idx="55">
                  <c:v>4.8045793961101209E-2</c:v>
                </c:pt>
                <c:pt idx="56">
                  <c:v>4.9006786261101214E-2</c:v>
                </c:pt>
                <c:pt idx="57">
                  <c:v>4.9967778561101212E-2</c:v>
                </c:pt>
                <c:pt idx="58">
                  <c:v>5.0928770861101216E-2</c:v>
                </c:pt>
                <c:pt idx="59">
                  <c:v>5.1889763161101214E-2</c:v>
                </c:pt>
                <c:pt idx="60">
                  <c:v>5.2850755461101219E-2</c:v>
                </c:pt>
                <c:pt idx="61">
                  <c:v>5.3811747761101217E-2</c:v>
                </c:pt>
                <c:pt idx="62">
                  <c:v>5.4772740061101222E-2</c:v>
                </c:pt>
                <c:pt idx="63">
                  <c:v>5.5733732361101219E-2</c:v>
                </c:pt>
                <c:pt idx="64">
                  <c:v>5.6694724661101217E-2</c:v>
                </c:pt>
                <c:pt idx="65">
                  <c:v>5.7655716961101208E-2</c:v>
                </c:pt>
                <c:pt idx="66">
                  <c:v>5.7655716961101208E-2</c:v>
                </c:pt>
                <c:pt idx="67">
                  <c:v>5.8616709261101206E-2</c:v>
                </c:pt>
                <c:pt idx="68">
                  <c:v>5.9577701561101211E-2</c:v>
                </c:pt>
                <c:pt idx="69">
                  <c:v>6.0538693861101209E-2</c:v>
                </c:pt>
                <c:pt idx="70">
                  <c:v>6.1499686161101214E-2</c:v>
                </c:pt>
                <c:pt idx="71">
                  <c:v>6.2460678461101211E-2</c:v>
                </c:pt>
                <c:pt idx="72">
                  <c:v>6.3421670761101209E-2</c:v>
                </c:pt>
                <c:pt idx="73">
                  <c:v>6.4382663061101214E-2</c:v>
                </c:pt>
                <c:pt idx="74">
                  <c:v>6.5343655361101219E-2</c:v>
                </c:pt>
                <c:pt idx="75">
                  <c:v>6.630464766110121E-2</c:v>
                </c:pt>
                <c:pt idx="76">
                  <c:v>6.7265639961101201E-2</c:v>
                </c:pt>
                <c:pt idx="77">
                  <c:v>6.7265639961101201E-2</c:v>
                </c:pt>
                <c:pt idx="78">
                  <c:v>6.8226632261101205E-2</c:v>
                </c:pt>
                <c:pt idx="79">
                  <c:v>6.918762456110121E-2</c:v>
                </c:pt>
                <c:pt idx="80">
                  <c:v>7.0148616861101201E-2</c:v>
                </c:pt>
                <c:pt idx="81">
                  <c:v>7.1109609161101206E-2</c:v>
                </c:pt>
                <c:pt idx="82">
                  <c:v>7.2070601461101211E-2</c:v>
                </c:pt>
                <c:pt idx="83">
                  <c:v>7.3031593761101202E-2</c:v>
                </c:pt>
                <c:pt idx="84">
                  <c:v>7.3992586061101207E-2</c:v>
                </c:pt>
                <c:pt idx="85">
                  <c:v>7.4953578361101211E-2</c:v>
                </c:pt>
                <c:pt idx="86">
                  <c:v>7.5914570661101216E-2</c:v>
                </c:pt>
                <c:pt idx="87">
                  <c:v>7.6875562961101193E-2</c:v>
                </c:pt>
                <c:pt idx="88">
                  <c:v>7.6875562961101193E-2</c:v>
                </c:pt>
                <c:pt idx="89">
                  <c:v>7.7836555261101198E-2</c:v>
                </c:pt>
                <c:pt idx="90">
                  <c:v>7.8797547561101203E-2</c:v>
                </c:pt>
                <c:pt idx="91">
                  <c:v>7.9758539861101194E-2</c:v>
                </c:pt>
                <c:pt idx="92">
                  <c:v>8.0719532161101198E-2</c:v>
                </c:pt>
                <c:pt idx="93">
                  <c:v>8.1680524461101203E-2</c:v>
                </c:pt>
                <c:pt idx="94">
                  <c:v>8.2641516761101208E-2</c:v>
                </c:pt>
                <c:pt idx="95">
                  <c:v>8.3602509061101199E-2</c:v>
                </c:pt>
                <c:pt idx="96">
                  <c:v>8.4563501361101204E-2</c:v>
                </c:pt>
                <c:pt idx="97">
                  <c:v>8.5524493661101209E-2</c:v>
                </c:pt>
                <c:pt idx="98">
                  <c:v>8.6485485961101186E-2</c:v>
                </c:pt>
                <c:pt idx="99">
                  <c:v>8.6485485961101186E-2</c:v>
                </c:pt>
                <c:pt idx="100">
                  <c:v>8.744647826110119E-2</c:v>
                </c:pt>
                <c:pt idx="101">
                  <c:v>8.8407470561101195E-2</c:v>
                </c:pt>
                <c:pt idx="102">
                  <c:v>8.93684628611012E-2</c:v>
                </c:pt>
                <c:pt idx="103">
                  <c:v>9.0329455161101191E-2</c:v>
                </c:pt>
                <c:pt idx="104">
                  <c:v>9.1290447461101196E-2</c:v>
                </c:pt>
                <c:pt idx="105">
                  <c:v>9.22514397611012E-2</c:v>
                </c:pt>
                <c:pt idx="106">
                  <c:v>9.3212432061101205E-2</c:v>
                </c:pt>
                <c:pt idx="107">
                  <c:v>9.4173424361101196E-2</c:v>
                </c:pt>
                <c:pt idx="108">
                  <c:v>9.5134416661101201E-2</c:v>
                </c:pt>
                <c:pt idx="109">
                  <c:v>9.6095408961101192E-2</c:v>
                </c:pt>
                <c:pt idx="110">
                  <c:v>9.6095408961101192E-2</c:v>
                </c:pt>
                <c:pt idx="111">
                  <c:v>9.7056401261101183E-2</c:v>
                </c:pt>
                <c:pt idx="112">
                  <c:v>9.8017393561101188E-2</c:v>
                </c:pt>
                <c:pt idx="113">
                  <c:v>9.8978385861101192E-2</c:v>
                </c:pt>
                <c:pt idx="114">
                  <c:v>9.9939378161101197E-2</c:v>
                </c:pt>
                <c:pt idx="115">
                  <c:v>0.10090037046110119</c:v>
                </c:pt>
                <c:pt idx="116">
                  <c:v>0.10186136276110119</c:v>
                </c:pt>
                <c:pt idx="117">
                  <c:v>0.1028223550611012</c:v>
                </c:pt>
                <c:pt idx="118">
                  <c:v>0.10378334736110119</c:v>
                </c:pt>
                <c:pt idx="119">
                  <c:v>0.10474433966110119</c:v>
                </c:pt>
                <c:pt idx="120">
                  <c:v>0.10570533196110118</c:v>
                </c:pt>
                <c:pt idx="121">
                  <c:v>0.10570533196110118</c:v>
                </c:pt>
                <c:pt idx="122">
                  <c:v>0.10666632426110119</c:v>
                </c:pt>
                <c:pt idx="123">
                  <c:v>0.10762731656110118</c:v>
                </c:pt>
                <c:pt idx="124">
                  <c:v>0.10858830886110118</c:v>
                </c:pt>
                <c:pt idx="125">
                  <c:v>0.10954930116110119</c:v>
                </c:pt>
                <c:pt idx="126">
                  <c:v>0.11051029346110118</c:v>
                </c:pt>
                <c:pt idx="127">
                  <c:v>0.11147128576110119</c:v>
                </c:pt>
                <c:pt idx="128">
                  <c:v>0.11243227806110119</c:v>
                </c:pt>
                <c:pt idx="129">
                  <c:v>0.11339327036110119</c:v>
                </c:pt>
                <c:pt idx="130">
                  <c:v>0.11435426266110119</c:v>
                </c:pt>
                <c:pt idx="131">
                  <c:v>0.11531525496110118</c:v>
                </c:pt>
                <c:pt idx="132">
                  <c:v>0.11531525496110118</c:v>
                </c:pt>
                <c:pt idx="133">
                  <c:v>0.11627624726110118</c:v>
                </c:pt>
                <c:pt idx="134">
                  <c:v>0.11723723956110117</c:v>
                </c:pt>
                <c:pt idx="135">
                  <c:v>0.11819823186110118</c:v>
                </c:pt>
                <c:pt idx="136">
                  <c:v>0.11915922416110118</c:v>
                </c:pt>
                <c:pt idx="137">
                  <c:v>0.12012021646110119</c:v>
                </c:pt>
                <c:pt idx="138">
                  <c:v>0.12108120876110118</c:v>
                </c:pt>
                <c:pt idx="139">
                  <c:v>0.12204220106110118</c:v>
                </c:pt>
                <c:pt idx="140">
                  <c:v>0.12300319336110119</c:v>
                </c:pt>
                <c:pt idx="141">
                  <c:v>0.12396418566110119</c:v>
                </c:pt>
                <c:pt idx="142">
                  <c:v>0.12492517796110117</c:v>
                </c:pt>
                <c:pt idx="143">
                  <c:v>0.12492517796110117</c:v>
                </c:pt>
                <c:pt idx="144">
                  <c:v>0.12588617026110116</c:v>
                </c:pt>
                <c:pt idx="145">
                  <c:v>0.12684716256110118</c:v>
                </c:pt>
                <c:pt idx="146">
                  <c:v>0.12780815486110117</c:v>
                </c:pt>
                <c:pt idx="147">
                  <c:v>0.12876914716110116</c:v>
                </c:pt>
                <c:pt idx="148">
                  <c:v>0.12973013946110115</c:v>
                </c:pt>
                <c:pt idx="149">
                  <c:v>0.13069113176110114</c:v>
                </c:pt>
                <c:pt idx="150">
                  <c:v>0.13165212406110113</c:v>
                </c:pt>
                <c:pt idx="151">
                  <c:v>0.1326131163611011</c:v>
                </c:pt>
                <c:pt idx="152">
                  <c:v>0.13357410866110109</c:v>
                </c:pt>
                <c:pt idx="153">
                  <c:v>0.13453510096110108</c:v>
                </c:pt>
                <c:pt idx="154">
                  <c:v>0.13453510096110108</c:v>
                </c:pt>
                <c:pt idx="155">
                  <c:v>0.13549609326110107</c:v>
                </c:pt>
                <c:pt idx="156">
                  <c:v>0.13645708556110106</c:v>
                </c:pt>
                <c:pt idx="157">
                  <c:v>0.13741807786110105</c:v>
                </c:pt>
                <c:pt idx="158">
                  <c:v>0.13837907016110104</c:v>
                </c:pt>
                <c:pt idx="159">
                  <c:v>0.13934006246110101</c:v>
                </c:pt>
                <c:pt idx="160">
                  <c:v>0.140301054761101</c:v>
                </c:pt>
                <c:pt idx="161">
                  <c:v>0.14126204706110099</c:v>
                </c:pt>
                <c:pt idx="162">
                  <c:v>0.14222303936110098</c:v>
                </c:pt>
                <c:pt idx="163">
                  <c:v>0.14318403166110097</c:v>
                </c:pt>
                <c:pt idx="164">
                  <c:v>0.14414502396110096</c:v>
                </c:pt>
                <c:pt idx="165">
                  <c:v>0.14414502396110096</c:v>
                </c:pt>
                <c:pt idx="166">
                  <c:v>0.14510601626110092</c:v>
                </c:pt>
                <c:pt idx="167">
                  <c:v>0.14606700856110091</c:v>
                </c:pt>
                <c:pt idx="168">
                  <c:v>0.1470280008611009</c:v>
                </c:pt>
                <c:pt idx="169">
                  <c:v>0.1479889931611009</c:v>
                </c:pt>
                <c:pt idx="170">
                  <c:v>0.14894998546110089</c:v>
                </c:pt>
                <c:pt idx="171">
                  <c:v>0.14991097776110088</c:v>
                </c:pt>
                <c:pt idx="172">
                  <c:v>0.15087197006110087</c:v>
                </c:pt>
                <c:pt idx="173">
                  <c:v>0.15183296236110083</c:v>
                </c:pt>
                <c:pt idx="174">
                  <c:v>0.15279395466110082</c:v>
                </c:pt>
                <c:pt idx="175">
                  <c:v>0.15375494696110081</c:v>
                </c:pt>
                <c:pt idx="176">
                  <c:v>0.15375494696110081</c:v>
                </c:pt>
                <c:pt idx="177">
                  <c:v>0.1547159392611008</c:v>
                </c:pt>
                <c:pt idx="178">
                  <c:v>0.1556769315611008</c:v>
                </c:pt>
                <c:pt idx="179">
                  <c:v>0.15663792386110079</c:v>
                </c:pt>
                <c:pt idx="180">
                  <c:v>0.15759891616110078</c:v>
                </c:pt>
                <c:pt idx="181">
                  <c:v>0.15855990846110074</c:v>
                </c:pt>
                <c:pt idx="182">
                  <c:v>0.15952090076110073</c:v>
                </c:pt>
                <c:pt idx="183">
                  <c:v>0.16048189306110072</c:v>
                </c:pt>
                <c:pt idx="184">
                  <c:v>0.16144288536110071</c:v>
                </c:pt>
                <c:pt idx="185">
                  <c:v>0.1624038776611007</c:v>
                </c:pt>
                <c:pt idx="186">
                  <c:v>0.16336486996110069</c:v>
                </c:pt>
                <c:pt idx="187">
                  <c:v>0.16336486996110069</c:v>
                </c:pt>
                <c:pt idx="188">
                  <c:v>0.16432586226110066</c:v>
                </c:pt>
                <c:pt idx="189">
                  <c:v>0.16528685456110065</c:v>
                </c:pt>
                <c:pt idx="190">
                  <c:v>0.16624784686110064</c:v>
                </c:pt>
                <c:pt idx="191">
                  <c:v>0.16720883916110063</c:v>
                </c:pt>
                <c:pt idx="192">
                  <c:v>0.16816983146110062</c:v>
                </c:pt>
                <c:pt idx="193">
                  <c:v>0.16913082376110061</c:v>
                </c:pt>
                <c:pt idx="194">
                  <c:v>0.1700918160611006</c:v>
                </c:pt>
                <c:pt idx="195">
                  <c:v>0.17105280836110057</c:v>
                </c:pt>
                <c:pt idx="196">
                  <c:v>0.17201380066110056</c:v>
                </c:pt>
                <c:pt idx="197">
                  <c:v>0.17297479296110055</c:v>
                </c:pt>
                <c:pt idx="198">
                  <c:v>0.17297479296110055</c:v>
                </c:pt>
                <c:pt idx="199">
                  <c:v>0.17393578526110054</c:v>
                </c:pt>
                <c:pt idx="200">
                  <c:v>0.17489677756110053</c:v>
                </c:pt>
                <c:pt idx="201">
                  <c:v>0.17585776986110052</c:v>
                </c:pt>
                <c:pt idx="202">
                  <c:v>0.17681876216110048</c:v>
                </c:pt>
                <c:pt idx="203">
                  <c:v>0.17777975446110048</c:v>
                </c:pt>
                <c:pt idx="204">
                  <c:v>0.17874074676110047</c:v>
                </c:pt>
                <c:pt idx="205">
                  <c:v>0.17970173906110046</c:v>
                </c:pt>
                <c:pt idx="206">
                  <c:v>0.18066273136110045</c:v>
                </c:pt>
                <c:pt idx="207">
                  <c:v>0.18162372366110044</c:v>
                </c:pt>
                <c:pt idx="208">
                  <c:v>0.18258471596110043</c:v>
                </c:pt>
                <c:pt idx="209">
                  <c:v>0.18258471596110043</c:v>
                </c:pt>
                <c:pt idx="210">
                  <c:v>0.18354570826110039</c:v>
                </c:pt>
                <c:pt idx="211">
                  <c:v>0.18450670056110038</c:v>
                </c:pt>
                <c:pt idx="212">
                  <c:v>0.18546769286110038</c:v>
                </c:pt>
                <c:pt idx="213">
                  <c:v>0.18642868516110037</c:v>
                </c:pt>
                <c:pt idx="214">
                  <c:v>0.18738967746110036</c:v>
                </c:pt>
                <c:pt idx="215">
                  <c:v>0.18835066976110035</c:v>
                </c:pt>
                <c:pt idx="216">
                  <c:v>0.18931166206110034</c:v>
                </c:pt>
                <c:pt idx="217">
                  <c:v>0.1902726543611003</c:v>
                </c:pt>
                <c:pt idx="218">
                  <c:v>0.19123364666110029</c:v>
                </c:pt>
                <c:pt idx="219">
                  <c:v>0.19219463896110028</c:v>
                </c:pt>
                <c:pt idx="220">
                  <c:v>0.19219463896110028</c:v>
                </c:pt>
                <c:pt idx="221">
                  <c:v>0.19315563126110027</c:v>
                </c:pt>
                <c:pt idx="222">
                  <c:v>0.19411662356110027</c:v>
                </c:pt>
                <c:pt idx="223">
                  <c:v>0.19507761586110026</c:v>
                </c:pt>
                <c:pt idx="224">
                  <c:v>0.19603860816110022</c:v>
                </c:pt>
                <c:pt idx="225">
                  <c:v>0.19699960046110021</c:v>
                </c:pt>
                <c:pt idx="226">
                  <c:v>0.1979605927611002</c:v>
                </c:pt>
                <c:pt idx="227">
                  <c:v>0.19892158506110019</c:v>
                </c:pt>
                <c:pt idx="228">
                  <c:v>0.19988257736110018</c:v>
                </c:pt>
                <c:pt idx="229">
                  <c:v>0.20084356966110017</c:v>
                </c:pt>
                <c:pt idx="230">
                  <c:v>0.20180456196110017</c:v>
                </c:pt>
                <c:pt idx="231">
                  <c:v>0.20180456196110017</c:v>
                </c:pt>
                <c:pt idx="232">
                  <c:v>0.20276555426110013</c:v>
                </c:pt>
                <c:pt idx="233">
                  <c:v>0.20372654656110012</c:v>
                </c:pt>
                <c:pt idx="234">
                  <c:v>0.20468753886110011</c:v>
                </c:pt>
                <c:pt idx="235">
                  <c:v>0.2056485311611001</c:v>
                </c:pt>
                <c:pt idx="236">
                  <c:v>0.20660952346110009</c:v>
                </c:pt>
                <c:pt idx="237">
                  <c:v>0.20757051576110008</c:v>
                </c:pt>
                <c:pt idx="238">
                  <c:v>0.20853150806110005</c:v>
                </c:pt>
                <c:pt idx="239">
                  <c:v>0.20949250036110004</c:v>
                </c:pt>
                <c:pt idx="240">
                  <c:v>0.21045349266110003</c:v>
                </c:pt>
                <c:pt idx="241">
                  <c:v>0.21141448496110002</c:v>
                </c:pt>
              </c:numCache>
            </c:numRef>
          </c:xVal>
          <c:yVal>
            <c:numRef>
              <c:f>'Grafik (+X)'!$U$8:$U$500</c:f>
              <c:numCache>
                <c:formatCode>General</c:formatCode>
                <c:ptCount val="493"/>
                <c:pt idx="0">
                  <c:v>-1.01E-4</c:v>
                </c:pt>
                <c:pt idx="1">
                  <c:v>-9.8999999999999994E-5</c:v>
                </c:pt>
                <c:pt idx="2">
                  <c:v>-9.7E-5</c:v>
                </c:pt>
                <c:pt idx="3">
                  <c:v>-9.5000000000000005E-5</c:v>
                </c:pt>
                <c:pt idx="4">
                  <c:v>-9.2E-5</c:v>
                </c:pt>
                <c:pt idx="5">
                  <c:v>-9.0000000000000006E-5</c:v>
                </c:pt>
                <c:pt idx="6">
                  <c:v>-8.7999999999999998E-5</c:v>
                </c:pt>
                <c:pt idx="7">
                  <c:v>-8.6000000000000003E-5</c:v>
                </c:pt>
                <c:pt idx="8">
                  <c:v>-8.3999999999999995E-5</c:v>
                </c:pt>
                <c:pt idx="9">
                  <c:v>-8.1000000000000004E-5</c:v>
                </c:pt>
                <c:pt idx="10">
                  <c:v>-7.8999999999999996E-5</c:v>
                </c:pt>
                <c:pt idx="11">
                  <c:v>-7.8999999999999996E-5</c:v>
                </c:pt>
                <c:pt idx="12">
                  <c:v>-7.7000000000000001E-5</c:v>
                </c:pt>
                <c:pt idx="13">
                  <c:v>-7.4999999999999993E-5</c:v>
                </c:pt>
                <c:pt idx="14">
                  <c:v>-7.2000000000000002E-5</c:v>
                </c:pt>
                <c:pt idx="15">
                  <c:v>-6.9999999999999994E-5</c:v>
                </c:pt>
                <c:pt idx="16">
                  <c:v>-6.7999999999999999E-5</c:v>
                </c:pt>
                <c:pt idx="17">
                  <c:v>-6.6000000000000005E-5</c:v>
                </c:pt>
                <c:pt idx="18">
                  <c:v>-6.3999999999999997E-5</c:v>
                </c:pt>
                <c:pt idx="19">
                  <c:v>-6.0999999999999999E-5</c:v>
                </c:pt>
                <c:pt idx="20">
                  <c:v>-5.8999999999999998E-5</c:v>
                </c:pt>
                <c:pt idx="21">
                  <c:v>-5.7000000000000003E-5</c:v>
                </c:pt>
                <c:pt idx="22">
                  <c:v>-5.7000000000000003E-5</c:v>
                </c:pt>
                <c:pt idx="23">
                  <c:v>-5.5000000000000002E-5</c:v>
                </c:pt>
                <c:pt idx="24">
                  <c:v>-5.3000000000000001E-5</c:v>
                </c:pt>
                <c:pt idx="25">
                  <c:v>-5.0000000000000002E-5</c:v>
                </c:pt>
                <c:pt idx="26">
                  <c:v>-4.8000000000000001E-5</c:v>
                </c:pt>
                <c:pt idx="27">
                  <c:v>-4.6E-5</c:v>
                </c:pt>
                <c:pt idx="28">
                  <c:v>-4.3999999999999999E-5</c:v>
                </c:pt>
                <c:pt idx="29">
                  <c:v>-4.1E-5</c:v>
                </c:pt>
                <c:pt idx="30">
                  <c:v>-3.8999999999999999E-5</c:v>
                </c:pt>
                <c:pt idx="31">
                  <c:v>-3.6999999999999998E-5</c:v>
                </c:pt>
                <c:pt idx="32">
                  <c:v>-3.4999999999999997E-5</c:v>
                </c:pt>
                <c:pt idx="33">
                  <c:v>-3.4999999999999997E-5</c:v>
                </c:pt>
                <c:pt idx="34">
                  <c:v>-3.3000000000000003E-5</c:v>
                </c:pt>
                <c:pt idx="35">
                  <c:v>-3.0000000000000001E-5</c:v>
                </c:pt>
                <c:pt idx="36">
                  <c:v>-2.8E-5</c:v>
                </c:pt>
                <c:pt idx="37">
                  <c:v>-2.5999999999999998E-5</c:v>
                </c:pt>
                <c:pt idx="38">
                  <c:v>-2.4000000000000001E-5</c:v>
                </c:pt>
                <c:pt idx="39">
                  <c:v>-2.0999999999999999E-5</c:v>
                </c:pt>
                <c:pt idx="40">
                  <c:v>-1.9000000000000001E-5</c:v>
                </c:pt>
                <c:pt idx="41">
                  <c:v>-1.7E-5</c:v>
                </c:pt>
                <c:pt idx="42">
                  <c:v>-1.5E-5</c:v>
                </c:pt>
                <c:pt idx="43">
                  <c:v>-1.2E-5</c:v>
                </c:pt>
                <c:pt idx="44">
                  <c:v>-1.2E-5</c:v>
                </c:pt>
                <c:pt idx="45">
                  <c:v>-1.0000000000000001E-5</c:v>
                </c:pt>
                <c:pt idx="46">
                  <c:v>-7.9999999999999996E-6</c:v>
                </c:pt>
                <c:pt idx="47">
                  <c:v>-6.0000000000000002E-6</c:v>
                </c:pt>
                <c:pt idx="48">
                  <c:v>-3.0000000000000001E-6</c:v>
                </c:pt>
                <c:pt idx="49">
                  <c:v>-9.9999999999999995E-7</c:v>
                </c:pt>
                <c:pt idx="50">
                  <c:v>9.9999999999999995E-7</c:v>
                </c:pt>
                <c:pt idx="51">
                  <c:v>3.0000000000000001E-6</c:v>
                </c:pt>
                <c:pt idx="52">
                  <c:v>6.0000000000000002E-6</c:v>
                </c:pt>
                <c:pt idx="53">
                  <c:v>7.9999999999999996E-6</c:v>
                </c:pt>
                <c:pt idx="54">
                  <c:v>1.0000000000000001E-5</c:v>
                </c:pt>
                <c:pt idx="55">
                  <c:v>1.0000000000000001E-5</c:v>
                </c:pt>
                <c:pt idx="56">
                  <c:v>1.2E-5</c:v>
                </c:pt>
                <c:pt idx="57">
                  <c:v>1.4E-5</c:v>
                </c:pt>
                <c:pt idx="58">
                  <c:v>1.7E-5</c:v>
                </c:pt>
                <c:pt idx="59">
                  <c:v>1.9000000000000001E-5</c:v>
                </c:pt>
                <c:pt idx="60">
                  <c:v>2.0999999999999999E-5</c:v>
                </c:pt>
                <c:pt idx="61">
                  <c:v>2.3E-5</c:v>
                </c:pt>
                <c:pt idx="62">
                  <c:v>2.5999999999999998E-5</c:v>
                </c:pt>
                <c:pt idx="63">
                  <c:v>2.8E-5</c:v>
                </c:pt>
                <c:pt idx="64">
                  <c:v>3.0000000000000001E-5</c:v>
                </c:pt>
                <c:pt idx="65">
                  <c:v>3.1999999999999999E-5</c:v>
                </c:pt>
                <c:pt idx="66">
                  <c:v>3.1999999999999999E-5</c:v>
                </c:pt>
                <c:pt idx="67">
                  <c:v>3.4999999999999997E-5</c:v>
                </c:pt>
                <c:pt idx="68">
                  <c:v>3.6999999999999998E-5</c:v>
                </c:pt>
                <c:pt idx="69">
                  <c:v>3.8999999999999999E-5</c:v>
                </c:pt>
                <c:pt idx="70">
                  <c:v>4.1E-5</c:v>
                </c:pt>
                <c:pt idx="71">
                  <c:v>4.3000000000000002E-5</c:v>
                </c:pt>
                <c:pt idx="72">
                  <c:v>4.6E-5</c:v>
                </c:pt>
                <c:pt idx="73">
                  <c:v>4.8000000000000001E-5</c:v>
                </c:pt>
                <c:pt idx="74">
                  <c:v>5.0000000000000002E-5</c:v>
                </c:pt>
                <c:pt idx="75">
                  <c:v>5.1999999999999997E-5</c:v>
                </c:pt>
                <c:pt idx="76">
                  <c:v>5.3999999999999998E-5</c:v>
                </c:pt>
                <c:pt idx="77">
                  <c:v>5.3999999999999998E-5</c:v>
                </c:pt>
                <c:pt idx="78">
                  <c:v>5.5999999999999999E-5</c:v>
                </c:pt>
                <c:pt idx="79">
                  <c:v>5.8999999999999998E-5</c:v>
                </c:pt>
                <c:pt idx="80">
                  <c:v>6.0999999999999999E-5</c:v>
                </c:pt>
                <c:pt idx="81">
                  <c:v>6.3E-5</c:v>
                </c:pt>
                <c:pt idx="82">
                  <c:v>6.4999999999999994E-5</c:v>
                </c:pt>
                <c:pt idx="83">
                  <c:v>6.7000000000000002E-5</c:v>
                </c:pt>
                <c:pt idx="84">
                  <c:v>6.8999999999999997E-5</c:v>
                </c:pt>
                <c:pt idx="85">
                  <c:v>7.2000000000000002E-5</c:v>
                </c:pt>
                <c:pt idx="86">
                  <c:v>7.3999999999999996E-5</c:v>
                </c:pt>
                <c:pt idx="87">
                  <c:v>7.6000000000000004E-5</c:v>
                </c:pt>
                <c:pt idx="88">
                  <c:v>7.6000000000000004E-5</c:v>
                </c:pt>
                <c:pt idx="89">
                  <c:v>7.7999999999999999E-5</c:v>
                </c:pt>
                <c:pt idx="90">
                  <c:v>8.0000000000000007E-5</c:v>
                </c:pt>
                <c:pt idx="91">
                  <c:v>8.2000000000000001E-5</c:v>
                </c:pt>
                <c:pt idx="92">
                  <c:v>8.3999999999999995E-5</c:v>
                </c:pt>
                <c:pt idx="93">
                  <c:v>8.7000000000000001E-5</c:v>
                </c:pt>
                <c:pt idx="94">
                  <c:v>8.8999999999999995E-5</c:v>
                </c:pt>
                <c:pt idx="95">
                  <c:v>9.1000000000000003E-5</c:v>
                </c:pt>
                <c:pt idx="96">
                  <c:v>9.2999999999999997E-5</c:v>
                </c:pt>
                <c:pt idx="97">
                  <c:v>9.5000000000000005E-5</c:v>
                </c:pt>
                <c:pt idx="98">
                  <c:v>9.7E-5</c:v>
                </c:pt>
                <c:pt idx="99">
                  <c:v>9.7E-5</c:v>
                </c:pt>
                <c:pt idx="100">
                  <c:v>1E-4</c:v>
                </c:pt>
                <c:pt idx="101">
                  <c:v>1.02E-4</c:v>
                </c:pt>
                <c:pt idx="102">
                  <c:v>1.0399999999999999E-4</c:v>
                </c:pt>
                <c:pt idx="103">
                  <c:v>1.06E-4</c:v>
                </c:pt>
                <c:pt idx="104">
                  <c:v>1.0900000000000001E-4</c:v>
                </c:pt>
                <c:pt idx="105">
                  <c:v>1.11E-4</c:v>
                </c:pt>
                <c:pt idx="106">
                  <c:v>1.1400000000000001E-4</c:v>
                </c:pt>
                <c:pt idx="107">
                  <c:v>1.16E-4</c:v>
                </c:pt>
                <c:pt idx="108">
                  <c:v>1.1900000000000001E-4</c:v>
                </c:pt>
                <c:pt idx="109">
                  <c:v>1.22E-4</c:v>
                </c:pt>
                <c:pt idx="110">
                  <c:v>1.22E-4</c:v>
                </c:pt>
                <c:pt idx="111">
                  <c:v>1.2400000000000001E-4</c:v>
                </c:pt>
                <c:pt idx="112">
                  <c:v>1.27E-4</c:v>
                </c:pt>
                <c:pt idx="113">
                  <c:v>1.2999999999999999E-4</c:v>
                </c:pt>
                <c:pt idx="114">
                  <c:v>1.3300000000000001E-4</c:v>
                </c:pt>
                <c:pt idx="115">
                  <c:v>1.35E-4</c:v>
                </c:pt>
                <c:pt idx="116">
                  <c:v>1.3799999999999999E-4</c:v>
                </c:pt>
                <c:pt idx="117">
                  <c:v>1.4100000000000001E-4</c:v>
                </c:pt>
                <c:pt idx="118">
                  <c:v>1.44E-4</c:v>
                </c:pt>
                <c:pt idx="119">
                  <c:v>1.47E-4</c:v>
                </c:pt>
                <c:pt idx="120">
                  <c:v>1.4999999999999999E-4</c:v>
                </c:pt>
                <c:pt idx="121">
                  <c:v>1.4999999999999999E-4</c:v>
                </c:pt>
                <c:pt idx="122">
                  <c:v>1.5300000000000001E-4</c:v>
                </c:pt>
                <c:pt idx="123">
                  <c:v>1.56E-4</c:v>
                </c:pt>
                <c:pt idx="124">
                  <c:v>1.5899999999999999E-4</c:v>
                </c:pt>
                <c:pt idx="125">
                  <c:v>1.6200000000000001E-4</c:v>
                </c:pt>
                <c:pt idx="126">
                  <c:v>1.65E-4</c:v>
                </c:pt>
                <c:pt idx="127">
                  <c:v>1.6799999999999999E-4</c:v>
                </c:pt>
                <c:pt idx="128">
                  <c:v>1.7100000000000001E-4</c:v>
                </c:pt>
                <c:pt idx="129">
                  <c:v>1.75E-4</c:v>
                </c:pt>
                <c:pt idx="130">
                  <c:v>1.7799999999999999E-4</c:v>
                </c:pt>
                <c:pt idx="131">
                  <c:v>1.8100000000000001E-4</c:v>
                </c:pt>
                <c:pt idx="132">
                  <c:v>1.8100000000000001E-4</c:v>
                </c:pt>
                <c:pt idx="133">
                  <c:v>1.84E-4</c:v>
                </c:pt>
                <c:pt idx="134">
                  <c:v>1.8699999999999999E-4</c:v>
                </c:pt>
                <c:pt idx="135">
                  <c:v>1.9100000000000001E-4</c:v>
                </c:pt>
                <c:pt idx="136">
                  <c:v>1.94E-4</c:v>
                </c:pt>
                <c:pt idx="137">
                  <c:v>1.9900000000000001E-4</c:v>
                </c:pt>
                <c:pt idx="138">
                  <c:v>2.04E-4</c:v>
                </c:pt>
                <c:pt idx="139">
                  <c:v>2.0799999999999999E-4</c:v>
                </c:pt>
                <c:pt idx="140">
                  <c:v>2.1499999999999999E-4</c:v>
                </c:pt>
                <c:pt idx="141">
                  <c:v>2.22E-4</c:v>
                </c:pt>
                <c:pt idx="142">
                  <c:v>2.3000000000000001E-4</c:v>
                </c:pt>
                <c:pt idx="143">
                  <c:v>2.3000000000000001E-4</c:v>
                </c:pt>
                <c:pt idx="144">
                  <c:v>2.3900000000000001E-4</c:v>
                </c:pt>
                <c:pt idx="145">
                  <c:v>2.4699999999999999E-4</c:v>
                </c:pt>
                <c:pt idx="146">
                  <c:v>2.5599999999999999E-4</c:v>
                </c:pt>
                <c:pt idx="147">
                  <c:v>2.6400000000000002E-4</c:v>
                </c:pt>
                <c:pt idx="148">
                  <c:v>2.7300000000000002E-4</c:v>
                </c:pt>
                <c:pt idx="149">
                  <c:v>2.81E-4</c:v>
                </c:pt>
                <c:pt idx="150">
                  <c:v>2.9E-4</c:v>
                </c:pt>
                <c:pt idx="151">
                  <c:v>3.01E-4</c:v>
                </c:pt>
                <c:pt idx="152">
                  <c:v>3.1E-4</c:v>
                </c:pt>
                <c:pt idx="153">
                  <c:v>3.2000000000000003E-4</c:v>
                </c:pt>
                <c:pt idx="154">
                  <c:v>3.2000000000000003E-4</c:v>
                </c:pt>
                <c:pt idx="155">
                  <c:v>3.2899999999999997E-4</c:v>
                </c:pt>
                <c:pt idx="156">
                  <c:v>3.39E-4</c:v>
                </c:pt>
                <c:pt idx="157">
                  <c:v>3.4900000000000003E-4</c:v>
                </c:pt>
                <c:pt idx="158">
                  <c:v>3.5799999999999997E-4</c:v>
                </c:pt>
                <c:pt idx="159">
                  <c:v>3.68E-4</c:v>
                </c:pt>
                <c:pt idx="160">
                  <c:v>3.7800000000000003E-4</c:v>
                </c:pt>
                <c:pt idx="161">
                  <c:v>3.88E-4</c:v>
                </c:pt>
                <c:pt idx="162">
                  <c:v>3.9800000000000002E-4</c:v>
                </c:pt>
                <c:pt idx="163">
                  <c:v>4.08E-4</c:v>
                </c:pt>
                <c:pt idx="164">
                  <c:v>4.17E-4</c:v>
                </c:pt>
                <c:pt idx="165">
                  <c:v>4.17E-4</c:v>
                </c:pt>
                <c:pt idx="166">
                  <c:v>4.2700000000000002E-4</c:v>
                </c:pt>
                <c:pt idx="167">
                  <c:v>4.37E-4</c:v>
                </c:pt>
                <c:pt idx="168">
                  <c:v>4.4700000000000002E-4</c:v>
                </c:pt>
                <c:pt idx="169">
                  <c:v>4.5899999999999999E-4</c:v>
                </c:pt>
                <c:pt idx="170">
                  <c:v>4.6999999999999999E-4</c:v>
                </c:pt>
                <c:pt idx="171">
                  <c:v>4.8099999999999998E-4</c:v>
                </c:pt>
                <c:pt idx="172">
                  <c:v>4.9200000000000003E-4</c:v>
                </c:pt>
                <c:pt idx="173">
                  <c:v>5.0299999999999997E-4</c:v>
                </c:pt>
                <c:pt idx="174">
                  <c:v>5.1400000000000003E-4</c:v>
                </c:pt>
                <c:pt idx="175">
                  <c:v>5.2499999999999997E-4</c:v>
                </c:pt>
                <c:pt idx="176">
                  <c:v>5.2499999999999997E-4</c:v>
                </c:pt>
                <c:pt idx="177">
                  <c:v>5.3600000000000002E-4</c:v>
                </c:pt>
                <c:pt idx="178">
                  <c:v>5.4699999999999996E-4</c:v>
                </c:pt>
                <c:pt idx="179">
                  <c:v>5.5800000000000001E-4</c:v>
                </c:pt>
                <c:pt idx="180">
                  <c:v>5.6899999999999995E-4</c:v>
                </c:pt>
                <c:pt idx="181">
                  <c:v>5.8100000000000003E-4</c:v>
                </c:pt>
                <c:pt idx="182">
                  <c:v>5.9199999999999997E-4</c:v>
                </c:pt>
                <c:pt idx="183">
                  <c:v>6.0300000000000002E-4</c:v>
                </c:pt>
                <c:pt idx="184">
                  <c:v>6.1399999999999996E-4</c:v>
                </c:pt>
                <c:pt idx="185">
                  <c:v>6.2600000000000004E-4</c:v>
                </c:pt>
                <c:pt idx="186">
                  <c:v>6.3699999999999998E-4</c:v>
                </c:pt>
                <c:pt idx="187">
                  <c:v>6.3699999999999998E-4</c:v>
                </c:pt>
                <c:pt idx="188">
                  <c:v>6.4999999999999997E-4</c:v>
                </c:pt>
                <c:pt idx="189">
                  <c:v>6.6200000000000005E-4</c:v>
                </c:pt>
                <c:pt idx="190">
                  <c:v>6.7400000000000001E-4</c:v>
                </c:pt>
                <c:pt idx="191">
                  <c:v>6.87E-4</c:v>
                </c:pt>
                <c:pt idx="192">
                  <c:v>6.9899999999999997E-4</c:v>
                </c:pt>
                <c:pt idx="193">
                  <c:v>7.1199999999999996E-4</c:v>
                </c:pt>
                <c:pt idx="194">
                  <c:v>7.2400000000000003E-4</c:v>
                </c:pt>
                <c:pt idx="195">
                  <c:v>7.36E-4</c:v>
                </c:pt>
                <c:pt idx="196">
                  <c:v>7.4899999999999999E-4</c:v>
                </c:pt>
                <c:pt idx="197">
                  <c:v>7.6099999999999996E-4</c:v>
                </c:pt>
                <c:pt idx="198">
                  <c:v>7.6099999999999996E-4</c:v>
                </c:pt>
                <c:pt idx="199">
                  <c:v>7.7300000000000003E-4</c:v>
                </c:pt>
                <c:pt idx="200">
                  <c:v>7.8600000000000002E-4</c:v>
                </c:pt>
                <c:pt idx="201">
                  <c:v>7.9799999999999999E-4</c:v>
                </c:pt>
                <c:pt idx="202">
                  <c:v>8.0999999999999996E-4</c:v>
                </c:pt>
                <c:pt idx="203">
                  <c:v>8.2200000000000003E-4</c:v>
                </c:pt>
                <c:pt idx="204">
                  <c:v>8.34E-4</c:v>
                </c:pt>
                <c:pt idx="205">
                  <c:v>8.4599999999999996E-4</c:v>
                </c:pt>
                <c:pt idx="206">
                  <c:v>8.5800000000000004E-4</c:v>
                </c:pt>
                <c:pt idx="207">
                  <c:v>8.7000000000000001E-4</c:v>
                </c:pt>
                <c:pt idx="208">
                  <c:v>8.83E-4</c:v>
                </c:pt>
                <c:pt idx="209">
                  <c:v>8.83E-4</c:v>
                </c:pt>
                <c:pt idx="210">
                  <c:v>8.9499999999999996E-4</c:v>
                </c:pt>
                <c:pt idx="211">
                  <c:v>9.0799999999999995E-4</c:v>
                </c:pt>
                <c:pt idx="212">
                  <c:v>9.2100000000000005E-4</c:v>
                </c:pt>
                <c:pt idx="213">
                  <c:v>9.3400000000000004E-4</c:v>
                </c:pt>
                <c:pt idx="214">
                  <c:v>9.4700000000000003E-4</c:v>
                </c:pt>
                <c:pt idx="215">
                  <c:v>9.6100000000000005E-4</c:v>
                </c:pt>
                <c:pt idx="216">
                  <c:v>9.7499999999999996E-4</c:v>
                </c:pt>
                <c:pt idx="217">
                  <c:v>9.8799999999999995E-4</c:v>
                </c:pt>
                <c:pt idx="218">
                  <c:v>1.003E-3</c:v>
                </c:pt>
                <c:pt idx="219">
                  <c:v>1.0169999999999999E-3</c:v>
                </c:pt>
                <c:pt idx="220">
                  <c:v>1.0169999999999999E-3</c:v>
                </c:pt>
                <c:pt idx="221">
                  <c:v>1.0319999999999999E-3</c:v>
                </c:pt>
                <c:pt idx="222">
                  <c:v>1.0460000000000001E-3</c:v>
                </c:pt>
                <c:pt idx="223">
                  <c:v>1.06E-3</c:v>
                </c:pt>
                <c:pt idx="224">
                  <c:v>1.075E-3</c:v>
                </c:pt>
                <c:pt idx="225">
                  <c:v>1.0889999999999999E-3</c:v>
                </c:pt>
                <c:pt idx="226">
                  <c:v>1.103E-3</c:v>
                </c:pt>
                <c:pt idx="227">
                  <c:v>1.116E-3</c:v>
                </c:pt>
                <c:pt idx="228">
                  <c:v>1.129E-3</c:v>
                </c:pt>
                <c:pt idx="229">
                  <c:v>1.1410000000000001E-3</c:v>
                </c:pt>
                <c:pt idx="230">
                  <c:v>1.1529999999999999E-3</c:v>
                </c:pt>
                <c:pt idx="231">
                  <c:v>1.1529999999999999E-3</c:v>
                </c:pt>
                <c:pt idx="232">
                  <c:v>1.165E-3</c:v>
                </c:pt>
                <c:pt idx="233">
                  <c:v>1.1770000000000001E-3</c:v>
                </c:pt>
                <c:pt idx="234">
                  <c:v>1.189E-3</c:v>
                </c:pt>
                <c:pt idx="235">
                  <c:v>1.201E-3</c:v>
                </c:pt>
                <c:pt idx="236">
                  <c:v>1.2130000000000001E-3</c:v>
                </c:pt>
                <c:pt idx="237">
                  <c:v>1.225E-3</c:v>
                </c:pt>
                <c:pt idx="238">
                  <c:v>1.238E-3</c:v>
                </c:pt>
                <c:pt idx="239">
                  <c:v>1.25E-3</c:v>
                </c:pt>
                <c:pt idx="240">
                  <c:v>1.263E-3</c:v>
                </c:pt>
                <c:pt idx="241">
                  <c:v>1.276E-3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F71-41F4-9E96-818EDC97D25F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(+X)'!$J$8:$J$9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71-41F4-9E96-818EDC97D25F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(+X)'!$H$8:$H$9</c:f>
              <c:numCache>
                <c:formatCode>0.0000</c:formatCode>
                <c:ptCount val="2"/>
                <c:pt idx="0">
                  <c:v>0</c:v>
                </c:pt>
                <c:pt idx="1">
                  <c:v>0.21141448796110124</c:v>
                </c:pt>
              </c:numCache>
            </c:numRef>
          </c:xVal>
          <c:yVal>
            <c:numRef>
              <c:f>'Grafik (+X)'!$I$8:$I$9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71-41F4-9E96-818EDC97D25F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F71-41F4-9E96-818EDC97D25F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(+X)'!$H$11:$H$12</c:f>
              <c:numCache>
                <c:formatCode>0.0000</c:formatCode>
                <c:ptCount val="2"/>
                <c:pt idx="0">
                  <c:v>0</c:v>
                </c:pt>
                <c:pt idx="1">
                  <c:v>0.21141448796110124</c:v>
                </c:pt>
              </c:numCache>
            </c:numRef>
          </c:xVal>
          <c:yVal>
            <c:numRef>
              <c:f>'Grafik (+X)'!$I$11:$I$12</c:f>
              <c:numCache>
                <c:formatCode>General</c:formatCode>
                <c:ptCount val="2"/>
                <c:pt idx="0">
                  <c:v>-1.0319710439405307E-2</c:v>
                </c:pt>
                <c:pt idx="1">
                  <c:v>-1.0319710439405307E-2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F71-41F4-9E96-818EDC97D25F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F71-41F4-9E96-818EDC97D25F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(+X)'!$H$14:$H$15</c:f>
              <c:numCache>
                <c:formatCode>0.0000</c:formatCode>
                <c:ptCount val="2"/>
                <c:pt idx="0">
                  <c:v>0</c:v>
                </c:pt>
                <c:pt idx="1">
                  <c:v>0.21141448796110124</c:v>
                </c:pt>
              </c:numCache>
            </c:numRef>
          </c:xVal>
          <c:yVal>
            <c:numRef>
              <c:f>'Grafik (+X)'!$I$14:$I$15</c:f>
              <c:numCache>
                <c:formatCode>General</c:formatCode>
                <c:ptCount val="2"/>
                <c:pt idx="0">
                  <c:v>-1.3759613919207075E-2</c:v>
                </c:pt>
                <c:pt idx="1">
                  <c:v>-1.3759613919207075E-2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F71-41F4-9E96-818EDC97D25F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F71-41F4-9E96-818EDC97D25F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(+X)'!$H$19:$H$20</c:f>
              <c:numCache>
                <c:formatCode>0.0000</c:formatCode>
                <c:ptCount val="2"/>
                <c:pt idx="0">
                  <c:v>0</c:v>
                </c:pt>
                <c:pt idx="1">
                  <c:v>0.21141448796110124</c:v>
                </c:pt>
              </c:numCache>
            </c:numRef>
          </c:xVal>
          <c:yVal>
            <c:numRef>
              <c:f>'Grafik (+X)'!$I$19:$I$20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F71-41F4-9E96-818EDC97D25F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F71-41F4-9E96-818EDC97D25F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(+X)'!$H$22:$H$23</c:f>
              <c:numCache>
                <c:formatCode>0.0000</c:formatCode>
                <c:ptCount val="2"/>
                <c:pt idx="0">
                  <c:v>0</c:v>
                </c:pt>
                <c:pt idx="1">
                  <c:v>0.21141448796110124</c:v>
                </c:pt>
              </c:numCache>
            </c:numRef>
          </c:xVal>
          <c:yVal>
            <c:numRef>
              <c:f>'Grafik (+X)'!$I$22:$I$23</c:f>
              <c:numCache>
                <c:formatCode>General</c:formatCode>
                <c:ptCount val="2"/>
                <c:pt idx="0">
                  <c:v>-1.0319710439405307E-2</c:v>
                </c:pt>
                <c:pt idx="1">
                  <c:v>-1.0319710439405307E-2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F71-41F4-9E96-818EDC97D25F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F71-41F4-9E96-818EDC97D25F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(+X)'!$H$25:$H$26</c:f>
              <c:numCache>
                <c:formatCode>0.0000</c:formatCode>
                <c:ptCount val="2"/>
                <c:pt idx="0">
                  <c:v>0</c:v>
                </c:pt>
                <c:pt idx="1">
                  <c:v>0.21141448796110124</c:v>
                </c:pt>
              </c:numCache>
            </c:numRef>
          </c:xVal>
          <c:yVal>
            <c:numRef>
              <c:f>'Grafik (+X)'!$I$25:$I$26</c:f>
              <c:numCache>
                <c:formatCode>General</c:formatCode>
                <c:ptCount val="2"/>
                <c:pt idx="0">
                  <c:v>-1.3759613919207075E-2</c:v>
                </c:pt>
                <c:pt idx="1">
                  <c:v>-1.3759613919207075E-2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F71-41F4-9E96-818EDC97D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2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3.0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(+Y)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9.8067680676105436E-7</c:v>
                </c:pt>
                <c:pt idx="1">
                  <c:v>3.8161459768067604E-3</c:v>
                </c:pt>
                <c:pt idx="2">
                  <c:v>7.6313112768067598E-3</c:v>
                </c:pt>
                <c:pt idx="3">
                  <c:v>1.1446476576806759E-2</c:v>
                </c:pt>
                <c:pt idx="4">
                  <c:v>1.526164187680676E-2</c:v>
                </c:pt>
                <c:pt idx="5">
                  <c:v>1.9076807176806761E-2</c:v>
                </c:pt>
                <c:pt idx="6">
                  <c:v>2.2891972476806761E-2</c:v>
                </c:pt>
                <c:pt idx="7">
                  <c:v>2.670713777680676E-2</c:v>
                </c:pt>
                <c:pt idx="8">
                  <c:v>3.0522303076806763E-2</c:v>
                </c:pt>
                <c:pt idx="9">
                  <c:v>3.4337468376806762E-2</c:v>
                </c:pt>
                <c:pt idx="10">
                  <c:v>3.8152633676806762E-2</c:v>
                </c:pt>
                <c:pt idx="11">
                  <c:v>4.1967798976806754E-2</c:v>
                </c:pt>
                <c:pt idx="12">
                  <c:v>4.5782964276806754E-2</c:v>
                </c:pt>
                <c:pt idx="13">
                  <c:v>4.9598129576806746E-2</c:v>
                </c:pt>
                <c:pt idx="14">
                  <c:v>5.3413294876806745E-2</c:v>
                </c:pt>
                <c:pt idx="15">
                  <c:v>5.7228460176806745E-2</c:v>
                </c:pt>
                <c:pt idx="16">
                  <c:v>6.1043625476806737E-2</c:v>
                </c:pt>
                <c:pt idx="17">
                  <c:v>6.4858790776806743E-2</c:v>
                </c:pt>
                <c:pt idx="18">
                  <c:v>6.867395607680675E-2</c:v>
                </c:pt>
                <c:pt idx="19">
                  <c:v>7.2489121376806756E-2</c:v>
                </c:pt>
                <c:pt idx="20">
                  <c:v>7.6304286676806762E-2</c:v>
                </c:pt>
                <c:pt idx="21">
                  <c:v>8.0119451976806755E-2</c:v>
                </c:pt>
                <c:pt idx="22">
                  <c:v>8.3934617276806761E-2</c:v>
                </c:pt>
                <c:pt idx="23">
                  <c:v>8.7749782576806767E-2</c:v>
                </c:pt>
                <c:pt idx="24">
                  <c:v>9.1564947876806774E-2</c:v>
                </c:pt>
                <c:pt idx="25">
                  <c:v>9.538011317680678E-2</c:v>
                </c:pt>
                <c:pt idx="26">
                  <c:v>9.9195278476806772E-2</c:v>
                </c:pt>
                <c:pt idx="27">
                  <c:v>0.10301044377680678</c:v>
                </c:pt>
                <c:pt idx="28">
                  <c:v>0.10682560907680679</c:v>
                </c:pt>
                <c:pt idx="29">
                  <c:v>0.11064077437680679</c:v>
                </c:pt>
                <c:pt idx="30">
                  <c:v>0.1144559396768068</c:v>
                </c:pt>
                <c:pt idx="31">
                  <c:v>0.1182711049768068</c:v>
                </c:pt>
                <c:pt idx="32">
                  <c:v>0.1220862702768068</c:v>
                </c:pt>
                <c:pt idx="33">
                  <c:v>0.1259014355768068</c:v>
                </c:pt>
                <c:pt idx="34">
                  <c:v>0.12971660087680681</c:v>
                </c:pt>
                <c:pt idx="35">
                  <c:v>0.13353176617680679</c:v>
                </c:pt>
                <c:pt idx="36">
                  <c:v>0.13734693147680679</c:v>
                </c:pt>
                <c:pt idx="37">
                  <c:v>0.14116209677680677</c:v>
                </c:pt>
                <c:pt idx="38">
                  <c:v>0.14497726207680678</c:v>
                </c:pt>
                <c:pt idx="39">
                  <c:v>0.14879242737680676</c:v>
                </c:pt>
                <c:pt idx="40">
                  <c:v>0.15260759267680674</c:v>
                </c:pt>
                <c:pt idx="41">
                  <c:v>0.15642275797680674</c:v>
                </c:pt>
                <c:pt idx="42">
                  <c:v>0.16023792327680672</c:v>
                </c:pt>
                <c:pt idx="43">
                  <c:v>0.16405308857680673</c:v>
                </c:pt>
                <c:pt idx="44">
                  <c:v>0.16786825387680671</c:v>
                </c:pt>
                <c:pt idx="45">
                  <c:v>0.17168341917680668</c:v>
                </c:pt>
                <c:pt idx="46">
                  <c:v>0.17549858447680669</c:v>
                </c:pt>
                <c:pt idx="47">
                  <c:v>0.17931374977680667</c:v>
                </c:pt>
                <c:pt idx="48">
                  <c:v>0.18312891507680668</c:v>
                </c:pt>
                <c:pt idx="49">
                  <c:v>0.18694408037680665</c:v>
                </c:pt>
                <c:pt idx="50">
                  <c:v>0.19075924567680666</c:v>
                </c:pt>
                <c:pt idx="51">
                  <c:v>0.19457441097680664</c:v>
                </c:pt>
                <c:pt idx="52">
                  <c:v>0.19838957627680662</c:v>
                </c:pt>
                <c:pt idx="53">
                  <c:v>0.20220474157680662</c:v>
                </c:pt>
                <c:pt idx="54">
                  <c:v>0.2060199068768066</c:v>
                </c:pt>
                <c:pt idx="55">
                  <c:v>0.20983507217680661</c:v>
                </c:pt>
                <c:pt idx="56">
                  <c:v>0.21365023747680659</c:v>
                </c:pt>
                <c:pt idx="57">
                  <c:v>0.21746540277680657</c:v>
                </c:pt>
                <c:pt idx="58">
                  <c:v>0.22128056807680657</c:v>
                </c:pt>
                <c:pt idx="59">
                  <c:v>0.22509573337680655</c:v>
                </c:pt>
                <c:pt idx="60">
                  <c:v>0.22891089867680656</c:v>
                </c:pt>
              </c:numCache>
            </c:numRef>
          </c:xVal>
          <c:yVal>
            <c:numRef>
              <c:f>'Grafik (+Y)'!$O$8:$O$500</c:f>
              <c:numCache>
                <c:formatCode>General</c:formatCode>
                <c:ptCount val="493"/>
                <c:pt idx="0">
                  <c:v>-1.3300000000000001E-4</c:v>
                </c:pt>
                <c:pt idx="1">
                  <c:v>-1.2300000000000001E-4</c:v>
                </c:pt>
                <c:pt idx="2">
                  <c:v>-1.2899999999999999E-4</c:v>
                </c:pt>
                <c:pt idx="3">
                  <c:v>-1.3799999999999999E-4</c:v>
                </c:pt>
                <c:pt idx="4">
                  <c:v>-1.47E-4</c:v>
                </c:pt>
                <c:pt idx="5">
                  <c:v>-1.56E-4</c:v>
                </c:pt>
                <c:pt idx="6">
                  <c:v>-1.64E-4</c:v>
                </c:pt>
                <c:pt idx="7">
                  <c:v>-1.73E-4</c:v>
                </c:pt>
                <c:pt idx="8">
                  <c:v>-1.8200000000000001E-4</c:v>
                </c:pt>
                <c:pt idx="9">
                  <c:v>-1.9100000000000001E-4</c:v>
                </c:pt>
                <c:pt idx="10">
                  <c:v>-2.0000000000000001E-4</c:v>
                </c:pt>
                <c:pt idx="11">
                  <c:v>-2.0799999999999999E-4</c:v>
                </c:pt>
                <c:pt idx="12">
                  <c:v>-2.1699999999999999E-4</c:v>
                </c:pt>
                <c:pt idx="13">
                  <c:v>-2.2599999999999999E-4</c:v>
                </c:pt>
                <c:pt idx="14">
                  <c:v>-2.3499999999999999E-4</c:v>
                </c:pt>
                <c:pt idx="15">
                  <c:v>-2.4399999999999999E-4</c:v>
                </c:pt>
                <c:pt idx="16">
                  <c:v>-2.5300000000000002E-4</c:v>
                </c:pt>
                <c:pt idx="17">
                  <c:v>-2.6200000000000003E-4</c:v>
                </c:pt>
                <c:pt idx="18">
                  <c:v>-2.7099999999999997E-4</c:v>
                </c:pt>
                <c:pt idx="19">
                  <c:v>-2.7999999999999998E-4</c:v>
                </c:pt>
                <c:pt idx="20">
                  <c:v>-2.8899999999999998E-4</c:v>
                </c:pt>
                <c:pt idx="21">
                  <c:v>-2.9799999999999998E-4</c:v>
                </c:pt>
                <c:pt idx="22">
                  <c:v>-3.0699999999999998E-4</c:v>
                </c:pt>
                <c:pt idx="23">
                  <c:v>-3.1599999999999998E-4</c:v>
                </c:pt>
                <c:pt idx="24">
                  <c:v>-3.2499999999999999E-4</c:v>
                </c:pt>
                <c:pt idx="25">
                  <c:v>-3.3399999999999999E-4</c:v>
                </c:pt>
                <c:pt idx="26">
                  <c:v>-3.4499999999999998E-4</c:v>
                </c:pt>
                <c:pt idx="27">
                  <c:v>-3.5399999999999999E-4</c:v>
                </c:pt>
                <c:pt idx="28">
                  <c:v>-3.6400000000000001E-4</c:v>
                </c:pt>
                <c:pt idx="29">
                  <c:v>-3.7399999999999998E-4</c:v>
                </c:pt>
                <c:pt idx="30">
                  <c:v>-3.8400000000000001E-4</c:v>
                </c:pt>
                <c:pt idx="31">
                  <c:v>-3.9399999999999998E-4</c:v>
                </c:pt>
                <c:pt idx="32">
                  <c:v>-4.0999999999999999E-4</c:v>
                </c:pt>
                <c:pt idx="33">
                  <c:v>-4.2200000000000001E-4</c:v>
                </c:pt>
                <c:pt idx="34">
                  <c:v>-4.3800000000000002E-4</c:v>
                </c:pt>
                <c:pt idx="35">
                  <c:v>-4.5199999999999998E-4</c:v>
                </c:pt>
                <c:pt idx="36">
                  <c:v>-4.6900000000000002E-4</c:v>
                </c:pt>
                <c:pt idx="37">
                  <c:v>-4.8500000000000003E-4</c:v>
                </c:pt>
                <c:pt idx="38">
                  <c:v>-5.0100000000000003E-4</c:v>
                </c:pt>
                <c:pt idx="39">
                  <c:v>-5.1800000000000001E-4</c:v>
                </c:pt>
                <c:pt idx="40">
                  <c:v>-5.3799999999999996E-4</c:v>
                </c:pt>
                <c:pt idx="41">
                  <c:v>-5.5599999999999996E-4</c:v>
                </c:pt>
                <c:pt idx="42">
                  <c:v>-5.7499999999999999E-4</c:v>
                </c:pt>
                <c:pt idx="43">
                  <c:v>-5.9299999999999999E-4</c:v>
                </c:pt>
                <c:pt idx="44">
                  <c:v>-6.1399999999999996E-4</c:v>
                </c:pt>
                <c:pt idx="45">
                  <c:v>-6.3500000000000004E-4</c:v>
                </c:pt>
                <c:pt idx="46">
                  <c:v>-6.5600000000000001E-4</c:v>
                </c:pt>
                <c:pt idx="47">
                  <c:v>-6.7599999999999995E-4</c:v>
                </c:pt>
                <c:pt idx="48">
                  <c:v>-6.96E-4</c:v>
                </c:pt>
                <c:pt idx="49">
                  <c:v>-7.1699999999999997E-4</c:v>
                </c:pt>
                <c:pt idx="50">
                  <c:v>-7.3899999999999997E-4</c:v>
                </c:pt>
                <c:pt idx="51">
                  <c:v>-7.3999999999999999E-4</c:v>
                </c:pt>
                <c:pt idx="52">
                  <c:v>-7.4799999999999997E-4</c:v>
                </c:pt>
                <c:pt idx="53">
                  <c:v>-7.5500000000000003E-4</c:v>
                </c:pt>
                <c:pt idx="54">
                  <c:v>-7.6499999999999995E-4</c:v>
                </c:pt>
                <c:pt idx="55">
                  <c:v>-7.7300000000000003E-4</c:v>
                </c:pt>
                <c:pt idx="56">
                  <c:v>-7.8600000000000002E-4</c:v>
                </c:pt>
                <c:pt idx="57">
                  <c:v>-7.9600000000000005E-4</c:v>
                </c:pt>
                <c:pt idx="58">
                  <c:v>-8.0900000000000004E-4</c:v>
                </c:pt>
                <c:pt idx="59">
                  <c:v>-8.2299999999999995E-4</c:v>
                </c:pt>
                <c:pt idx="60">
                  <c:v>-8.3600000000000005E-4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AC-4AAC-A517-17C81A2B0170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9.8067680676105436E-7</c:v>
                </c:pt>
                <c:pt idx="1">
                  <c:v>9.96241176806761E-4</c:v>
                </c:pt>
                <c:pt idx="2">
                  <c:v>1.9915016768067609E-3</c:v>
                </c:pt>
                <c:pt idx="3">
                  <c:v>2.9867621768067615E-3</c:v>
                </c:pt>
                <c:pt idx="4">
                  <c:v>3.9820226768067617E-3</c:v>
                </c:pt>
                <c:pt idx="5">
                  <c:v>4.977283176806761E-3</c:v>
                </c:pt>
                <c:pt idx="6">
                  <c:v>5.972543676806762E-3</c:v>
                </c:pt>
                <c:pt idx="7">
                  <c:v>6.9678041768067613E-3</c:v>
                </c:pt>
                <c:pt idx="8">
                  <c:v>7.9630646768067605E-3</c:v>
                </c:pt>
                <c:pt idx="9">
                  <c:v>8.9583251768067616E-3</c:v>
                </c:pt>
                <c:pt idx="10">
                  <c:v>9.9535856768067608E-3</c:v>
                </c:pt>
                <c:pt idx="11">
                  <c:v>9.9535856768067608E-3</c:v>
                </c:pt>
                <c:pt idx="12">
                  <c:v>1.0948846176806762E-2</c:v>
                </c:pt>
                <c:pt idx="13">
                  <c:v>1.1944106676806761E-2</c:v>
                </c:pt>
                <c:pt idx="14">
                  <c:v>1.2939367176806762E-2</c:v>
                </c:pt>
                <c:pt idx="15">
                  <c:v>1.3934627676806763E-2</c:v>
                </c:pt>
                <c:pt idx="16">
                  <c:v>1.4929888176806764E-2</c:v>
                </c:pt>
                <c:pt idx="17">
                  <c:v>1.5925148676806763E-2</c:v>
                </c:pt>
                <c:pt idx="18">
                  <c:v>1.6920409176806765E-2</c:v>
                </c:pt>
                <c:pt idx="19">
                  <c:v>1.7915669676806766E-2</c:v>
                </c:pt>
                <c:pt idx="20">
                  <c:v>1.8910930176806767E-2</c:v>
                </c:pt>
                <c:pt idx="21">
                  <c:v>1.9906190676806761E-2</c:v>
                </c:pt>
                <c:pt idx="22">
                  <c:v>1.9906190676806761E-2</c:v>
                </c:pt>
                <c:pt idx="23">
                  <c:v>2.0901451176806758E-2</c:v>
                </c:pt>
                <c:pt idx="24">
                  <c:v>2.1896711676806759E-2</c:v>
                </c:pt>
                <c:pt idx="25">
                  <c:v>2.289197217680676E-2</c:v>
                </c:pt>
                <c:pt idx="26">
                  <c:v>2.3887232676806761E-2</c:v>
                </c:pt>
                <c:pt idx="27">
                  <c:v>2.4882493176806762E-2</c:v>
                </c:pt>
                <c:pt idx="28">
                  <c:v>2.5877753676806763E-2</c:v>
                </c:pt>
                <c:pt idx="29">
                  <c:v>2.6873014176806764E-2</c:v>
                </c:pt>
                <c:pt idx="30">
                  <c:v>2.7868274676806765E-2</c:v>
                </c:pt>
                <c:pt idx="31">
                  <c:v>2.8863535176806763E-2</c:v>
                </c:pt>
                <c:pt idx="32">
                  <c:v>2.9858795676806757E-2</c:v>
                </c:pt>
                <c:pt idx="33">
                  <c:v>2.9858795676806757E-2</c:v>
                </c:pt>
                <c:pt idx="34">
                  <c:v>3.0854056176806758E-2</c:v>
                </c:pt>
                <c:pt idx="35">
                  <c:v>3.1849316676806759E-2</c:v>
                </c:pt>
                <c:pt idx="36">
                  <c:v>3.2844577176806757E-2</c:v>
                </c:pt>
                <c:pt idx="37">
                  <c:v>3.3839837676806761E-2</c:v>
                </c:pt>
                <c:pt idx="38">
                  <c:v>3.4835098176806759E-2</c:v>
                </c:pt>
                <c:pt idx="39">
                  <c:v>3.5830358676806763E-2</c:v>
                </c:pt>
                <c:pt idx="40">
                  <c:v>3.6825619176806761E-2</c:v>
                </c:pt>
                <c:pt idx="41">
                  <c:v>3.7820879676806765E-2</c:v>
                </c:pt>
                <c:pt idx="42">
                  <c:v>3.8816140176806763E-2</c:v>
                </c:pt>
                <c:pt idx="43">
                  <c:v>3.9811400676806753E-2</c:v>
                </c:pt>
                <c:pt idx="44">
                  <c:v>3.9811400676806753E-2</c:v>
                </c:pt>
                <c:pt idx="45">
                  <c:v>4.0806661176806758E-2</c:v>
                </c:pt>
                <c:pt idx="46">
                  <c:v>4.1801921676806755E-2</c:v>
                </c:pt>
                <c:pt idx="47">
                  <c:v>4.279718217680676E-2</c:v>
                </c:pt>
                <c:pt idx="48">
                  <c:v>4.3792442676806757E-2</c:v>
                </c:pt>
                <c:pt idx="49">
                  <c:v>4.4787703176806762E-2</c:v>
                </c:pt>
                <c:pt idx="50">
                  <c:v>4.5782963676806759E-2</c:v>
                </c:pt>
                <c:pt idx="51">
                  <c:v>4.6778224176806757E-2</c:v>
                </c:pt>
                <c:pt idx="52">
                  <c:v>4.7773484676806761E-2</c:v>
                </c:pt>
                <c:pt idx="53">
                  <c:v>4.8768745176806759E-2</c:v>
                </c:pt>
                <c:pt idx="54">
                  <c:v>4.9764005676806757E-2</c:v>
                </c:pt>
                <c:pt idx="55">
                  <c:v>4.9764005676806757E-2</c:v>
                </c:pt>
                <c:pt idx="56">
                  <c:v>5.0759266176806754E-2</c:v>
                </c:pt>
                <c:pt idx="57">
                  <c:v>5.1754526676806759E-2</c:v>
                </c:pt>
                <c:pt idx="58">
                  <c:v>5.2749787176806756E-2</c:v>
                </c:pt>
                <c:pt idx="59">
                  <c:v>5.3745047676806754E-2</c:v>
                </c:pt>
                <c:pt idx="60">
                  <c:v>5.4740308176806758E-2</c:v>
                </c:pt>
                <c:pt idx="61">
                  <c:v>5.5735568676806756E-2</c:v>
                </c:pt>
                <c:pt idx="62">
                  <c:v>5.673082917680676E-2</c:v>
                </c:pt>
                <c:pt idx="63">
                  <c:v>5.7726089676806758E-2</c:v>
                </c:pt>
                <c:pt idx="64">
                  <c:v>5.8721350176806762E-2</c:v>
                </c:pt>
                <c:pt idx="65">
                  <c:v>5.9716610676806753E-2</c:v>
                </c:pt>
                <c:pt idx="66">
                  <c:v>5.9716610676806753E-2</c:v>
                </c:pt>
                <c:pt idx="67">
                  <c:v>6.0711871176806757E-2</c:v>
                </c:pt>
                <c:pt idx="68">
                  <c:v>6.1707131676806755E-2</c:v>
                </c:pt>
                <c:pt idx="69">
                  <c:v>6.2702392176806759E-2</c:v>
                </c:pt>
                <c:pt idx="70">
                  <c:v>6.3697652676806757E-2</c:v>
                </c:pt>
                <c:pt idx="71">
                  <c:v>6.4692913176806754E-2</c:v>
                </c:pt>
                <c:pt idx="72">
                  <c:v>6.5688173676806752E-2</c:v>
                </c:pt>
                <c:pt idx="73">
                  <c:v>6.6683434176806763E-2</c:v>
                </c:pt>
                <c:pt idx="74">
                  <c:v>6.7678694676806761E-2</c:v>
                </c:pt>
                <c:pt idx="75">
                  <c:v>6.8673955176806759E-2</c:v>
                </c:pt>
                <c:pt idx="76">
                  <c:v>6.9669215676806756E-2</c:v>
                </c:pt>
                <c:pt idx="77">
                  <c:v>6.9669215676806756E-2</c:v>
                </c:pt>
                <c:pt idx="78">
                  <c:v>7.0664476176806754E-2</c:v>
                </c:pt>
                <c:pt idx="79">
                  <c:v>7.1659736676806765E-2</c:v>
                </c:pt>
                <c:pt idx="80">
                  <c:v>7.2654997176806763E-2</c:v>
                </c:pt>
                <c:pt idx="81">
                  <c:v>7.365025767680676E-2</c:v>
                </c:pt>
                <c:pt idx="82">
                  <c:v>7.4645518176806758E-2</c:v>
                </c:pt>
                <c:pt idx="83">
                  <c:v>7.5640778676806769E-2</c:v>
                </c:pt>
                <c:pt idx="84">
                  <c:v>7.6636039176806767E-2</c:v>
                </c:pt>
                <c:pt idx="85">
                  <c:v>7.7631299676806764E-2</c:v>
                </c:pt>
                <c:pt idx="86">
                  <c:v>7.8626560176806762E-2</c:v>
                </c:pt>
                <c:pt idx="87">
                  <c:v>7.9621820676806759E-2</c:v>
                </c:pt>
                <c:pt idx="88">
                  <c:v>7.9621820676806759E-2</c:v>
                </c:pt>
                <c:pt idx="89">
                  <c:v>8.0617081176806771E-2</c:v>
                </c:pt>
                <c:pt idx="90">
                  <c:v>8.1612341676806768E-2</c:v>
                </c:pt>
                <c:pt idx="91">
                  <c:v>8.2607602176806766E-2</c:v>
                </c:pt>
                <c:pt idx="92">
                  <c:v>8.3602862676806763E-2</c:v>
                </c:pt>
                <c:pt idx="93">
                  <c:v>8.4598123176806761E-2</c:v>
                </c:pt>
                <c:pt idx="94">
                  <c:v>8.5593383676806772E-2</c:v>
                </c:pt>
                <c:pt idx="95">
                  <c:v>8.658864417680677E-2</c:v>
                </c:pt>
                <c:pt idx="96">
                  <c:v>8.7583904676806767E-2</c:v>
                </c:pt>
                <c:pt idx="97">
                  <c:v>8.8579165176806765E-2</c:v>
                </c:pt>
                <c:pt idx="98">
                  <c:v>8.9574425676806776E-2</c:v>
                </c:pt>
                <c:pt idx="99">
                  <c:v>8.9574425676806776E-2</c:v>
                </c:pt>
                <c:pt idx="100">
                  <c:v>9.0569686176806774E-2</c:v>
                </c:pt>
                <c:pt idx="101">
                  <c:v>9.1564946676806772E-2</c:v>
                </c:pt>
                <c:pt idx="102">
                  <c:v>9.2560207176806769E-2</c:v>
                </c:pt>
                <c:pt idx="103">
                  <c:v>9.3555467676806767E-2</c:v>
                </c:pt>
                <c:pt idx="104">
                  <c:v>9.4550728176806778E-2</c:v>
                </c:pt>
                <c:pt idx="105">
                  <c:v>9.5545988676806776E-2</c:v>
                </c:pt>
                <c:pt idx="106">
                  <c:v>9.6541249176806773E-2</c:v>
                </c:pt>
                <c:pt idx="107">
                  <c:v>9.7536509676806771E-2</c:v>
                </c:pt>
                <c:pt idx="108">
                  <c:v>9.8531770176806782E-2</c:v>
                </c:pt>
                <c:pt idx="109">
                  <c:v>9.952703067680678E-2</c:v>
                </c:pt>
                <c:pt idx="110">
                  <c:v>9.952703067680678E-2</c:v>
                </c:pt>
                <c:pt idx="111">
                  <c:v>0.10052229117680678</c:v>
                </c:pt>
                <c:pt idx="112">
                  <c:v>0.10151755167680677</c:v>
                </c:pt>
                <c:pt idx="113">
                  <c:v>0.10251281217680677</c:v>
                </c:pt>
                <c:pt idx="114">
                  <c:v>0.10350807267680678</c:v>
                </c:pt>
                <c:pt idx="115">
                  <c:v>0.10450333317680678</c:v>
                </c:pt>
                <c:pt idx="116">
                  <c:v>0.10549859367680678</c:v>
                </c:pt>
                <c:pt idx="117">
                  <c:v>0.10649385417680678</c:v>
                </c:pt>
                <c:pt idx="118">
                  <c:v>0.10748911467680677</c:v>
                </c:pt>
                <c:pt idx="119">
                  <c:v>0.10848437517680679</c:v>
                </c:pt>
                <c:pt idx="120">
                  <c:v>0.10947963567680678</c:v>
                </c:pt>
                <c:pt idx="121">
                  <c:v>0.10947963567680678</c:v>
                </c:pt>
                <c:pt idx="122">
                  <c:v>0.11047489617680678</c:v>
                </c:pt>
                <c:pt idx="123">
                  <c:v>0.11147015667680678</c:v>
                </c:pt>
                <c:pt idx="124">
                  <c:v>0.11246541717680679</c:v>
                </c:pt>
                <c:pt idx="125">
                  <c:v>0.11346067767680679</c:v>
                </c:pt>
                <c:pt idx="126">
                  <c:v>0.11445593817680678</c:v>
                </c:pt>
                <c:pt idx="127">
                  <c:v>0.11545119867680678</c:v>
                </c:pt>
                <c:pt idx="128">
                  <c:v>0.11644645917680678</c:v>
                </c:pt>
                <c:pt idx="129">
                  <c:v>0.11744171967680679</c:v>
                </c:pt>
                <c:pt idx="130">
                  <c:v>0.11843698017680679</c:v>
                </c:pt>
                <c:pt idx="131">
                  <c:v>0.11943224067680679</c:v>
                </c:pt>
                <c:pt idx="132">
                  <c:v>0.11943224067680679</c:v>
                </c:pt>
                <c:pt idx="133">
                  <c:v>0.12042750117680678</c:v>
                </c:pt>
                <c:pt idx="134">
                  <c:v>0.1214227616768068</c:v>
                </c:pt>
                <c:pt idx="135">
                  <c:v>0.12241802217680679</c:v>
                </c:pt>
                <c:pt idx="136">
                  <c:v>0.12341328267680679</c:v>
                </c:pt>
                <c:pt idx="137">
                  <c:v>0.12440854317680679</c:v>
                </c:pt>
                <c:pt idx="138">
                  <c:v>0.12540380367680679</c:v>
                </c:pt>
                <c:pt idx="139">
                  <c:v>0.1263990641768068</c:v>
                </c:pt>
                <c:pt idx="140">
                  <c:v>0.12739432467680678</c:v>
                </c:pt>
                <c:pt idx="141">
                  <c:v>0.12838958517680679</c:v>
                </c:pt>
                <c:pt idx="142">
                  <c:v>0.12938484567680678</c:v>
                </c:pt>
                <c:pt idx="143">
                  <c:v>0.12938484567680678</c:v>
                </c:pt>
                <c:pt idx="144">
                  <c:v>0.13038010617680679</c:v>
                </c:pt>
                <c:pt idx="145">
                  <c:v>0.13137536667680677</c:v>
                </c:pt>
                <c:pt idx="146">
                  <c:v>0.13237062717680678</c:v>
                </c:pt>
                <c:pt idx="147">
                  <c:v>0.13336588767680679</c:v>
                </c:pt>
                <c:pt idx="148">
                  <c:v>0.13436114817680678</c:v>
                </c:pt>
                <c:pt idx="149">
                  <c:v>0.13535640867680679</c:v>
                </c:pt>
                <c:pt idx="150">
                  <c:v>0.13635166917680677</c:v>
                </c:pt>
                <c:pt idx="151">
                  <c:v>0.13734692967680678</c:v>
                </c:pt>
                <c:pt idx="152">
                  <c:v>0.1383421901768068</c:v>
                </c:pt>
                <c:pt idx="153">
                  <c:v>0.13933745067680678</c:v>
                </c:pt>
                <c:pt idx="154">
                  <c:v>0.13933745067680678</c:v>
                </c:pt>
                <c:pt idx="155">
                  <c:v>0.14033271117680679</c:v>
                </c:pt>
                <c:pt idx="156">
                  <c:v>0.14132797167680677</c:v>
                </c:pt>
                <c:pt idx="157">
                  <c:v>0.14232323217680679</c:v>
                </c:pt>
                <c:pt idx="158">
                  <c:v>0.1433184926768068</c:v>
                </c:pt>
                <c:pt idx="159">
                  <c:v>0.14431375317680678</c:v>
                </c:pt>
                <c:pt idx="160">
                  <c:v>0.14530901367680679</c:v>
                </c:pt>
                <c:pt idx="161">
                  <c:v>0.14630427417680678</c:v>
                </c:pt>
                <c:pt idx="162">
                  <c:v>0.14729953467680679</c:v>
                </c:pt>
                <c:pt idx="163">
                  <c:v>0.1482947951768068</c:v>
                </c:pt>
                <c:pt idx="164">
                  <c:v>0.14929005567680678</c:v>
                </c:pt>
                <c:pt idx="165">
                  <c:v>0.14929005567680678</c:v>
                </c:pt>
                <c:pt idx="166">
                  <c:v>0.15028531617680679</c:v>
                </c:pt>
                <c:pt idx="167">
                  <c:v>0.1512805766768068</c:v>
                </c:pt>
                <c:pt idx="168">
                  <c:v>0.15227583717680679</c:v>
                </c:pt>
                <c:pt idx="169">
                  <c:v>0.1532710976768068</c:v>
                </c:pt>
                <c:pt idx="170">
                  <c:v>0.15426635817680678</c:v>
                </c:pt>
                <c:pt idx="171">
                  <c:v>0.1552616186768068</c:v>
                </c:pt>
                <c:pt idx="172">
                  <c:v>0.15625687917680681</c:v>
                </c:pt>
                <c:pt idx="173">
                  <c:v>0.15725213967680679</c:v>
                </c:pt>
                <c:pt idx="174">
                  <c:v>0.1582474001768068</c:v>
                </c:pt>
                <c:pt idx="175">
                  <c:v>0.15924266067680679</c:v>
                </c:pt>
                <c:pt idx="176">
                  <c:v>0.15924266067680679</c:v>
                </c:pt>
                <c:pt idx="177">
                  <c:v>0.1602379211768068</c:v>
                </c:pt>
                <c:pt idx="178">
                  <c:v>0.16123318167680681</c:v>
                </c:pt>
                <c:pt idx="179">
                  <c:v>0.16222844217680679</c:v>
                </c:pt>
                <c:pt idx="180">
                  <c:v>0.1632237026768068</c:v>
                </c:pt>
                <c:pt idx="181">
                  <c:v>0.16421896317680679</c:v>
                </c:pt>
                <c:pt idx="182">
                  <c:v>0.1652142236768068</c:v>
                </c:pt>
                <c:pt idx="183">
                  <c:v>0.16620948417680681</c:v>
                </c:pt>
                <c:pt idx="184">
                  <c:v>0.16720474467680679</c:v>
                </c:pt>
                <c:pt idx="185">
                  <c:v>0.1682000051768068</c:v>
                </c:pt>
                <c:pt idx="186">
                  <c:v>0.16919526567680679</c:v>
                </c:pt>
                <c:pt idx="187">
                  <c:v>0.16919526567680679</c:v>
                </c:pt>
                <c:pt idx="188">
                  <c:v>0.1701905261768068</c:v>
                </c:pt>
                <c:pt idx="189">
                  <c:v>0.17118578667680681</c:v>
                </c:pt>
                <c:pt idx="190">
                  <c:v>0.1721810471768068</c:v>
                </c:pt>
                <c:pt idx="191">
                  <c:v>0.17317630767680681</c:v>
                </c:pt>
                <c:pt idx="192">
                  <c:v>0.17417156817680682</c:v>
                </c:pt>
                <c:pt idx="193">
                  <c:v>0.1751668286768068</c:v>
                </c:pt>
                <c:pt idx="194">
                  <c:v>0.17616208917680681</c:v>
                </c:pt>
                <c:pt idx="195">
                  <c:v>0.1771573496768068</c:v>
                </c:pt>
                <c:pt idx="196">
                  <c:v>0.17815261017680681</c:v>
                </c:pt>
                <c:pt idx="197">
                  <c:v>0.17914787067680682</c:v>
                </c:pt>
                <c:pt idx="198">
                  <c:v>0.17914787067680682</c:v>
                </c:pt>
                <c:pt idx="199">
                  <c:v>0.1801431311768068</c:v>
                </c:pt>
                <c:pt idx="200">
                  <c:v>0.18113839167680681</c:v>
                </c:pt>
                <c:pt idx="201">
                  <c:v>0.1821336521768068</c:v>
                </c:pt>
                <c:pt idx="202">
                  <c:v>0.18312891267680681</c:v>
                </c:pt>
                <c:pt idx="203">
                  <c:v>0.18412417317680682</c:v>
                </c:pt>
                <c:pt idx="204">
                  <c:v>0.1851194336768068</c:v>
                </c:pt>
                <c:pt idx="205">
                  <c:v>0.18611469417680682</c:v>
                </c:pt>
                <c:pt idx="206">
                  <c:v>0.1871099546768068</c:v>
                </c:pt>
                <c:pt idx="207">
                  <c:v>0.18810521517680681</c:v>
                </c:pt>
                <c:pt idx="208">
                  <c:v>0.18910047567680682</c:v>
                </c:pt>
                <c:pt idx="209">
                  <c:v>0.18910047567680682</c:v>
                </c:pt>
                <c:pt idx="210">
                  <c:v>0.19009573617680681</c:v>
                </c:pt>
                <c:pt idx="211">
                  <c:v>0.19109099667680682</c:v>
                </c:pt>
                <c:pt idx="212">
                  <c:v>0.1920862571768068</c:v>
                </c:pt>
                <c:pt idx="213">
                  <c:v>0.19308151767680681</c:v>
                </c:pt>
                <c:pt idx="214">
                  <c:v>0.19407677817680682</c:v>
                </c:pt>
                <c:pt idx="215">
                  <c:v>0.19507203867680681</c:v>
                </c:pt>
                <c:pt idx="216">
                  <c:v>0.19606729917680682</c:v>
                </c:pt>
                <c:pt idx="217">
                  <c:v>0.19706255967680683</c:v>
                </c:pt>
                <c:pt idx="218">
                  <c:v>0.19805782017680681</c:v>
                </c:pt>
                <c:pt idx="219">
                  <c:v>0.19905308067680683</c:v>
                </c:pt>
                <c:pt idx="220">
                  <c:v>0.19905308067680683</c:v>
                </c:pt>
                <c:pt idx="221">
                  <c:v>0.20004834117680681</c:v>
                </c:pt>
                <c:pt idx="222">
                  <c:v>0.20104360167680682</c:v>
                </c:pt>
                <c:pt idx="223">
                  <c:v>0.20203886217680683</c:v>
                </c:pt>
                <c:pt idx="224">
                  <c:v>0.20303412267680682</c:v>
                </c:pt>
                <c:pt idx="225">
                  <c:v>0.20402938317680683</c:v>
                </c:pt>
                <c:pt idx="226">
                  <c:v>0.20502464367680681</c:v>
                </c:pt>
                <c:pt idx="227">
                  <c:v>0.20601990417680682</c:v>
                </c:pt>
                <c:pt idx="228">
                  <c:v>0.20701516467680683</c:v>
                </c:pt>
                <c:pt idx="229">
                  <c:v>0.20801042517680682</c:v>
                </c:pt>
                <c:pt idx="230">
                  <c:v>0.20900568567680683</c:v>
                </c:pt>
                <c:pt idx="231">
                  <c:v>0.20900568567680683</c:v>
                </c:pt>
                <c:pt idx="232">
                  <c:v>0.21000094617680681</c:v>
                </c:pt>
                <c:pt idx="233">
                  <c:v>0.21099620667680682</c:v>
                </c:pt>
                <c:pt idx="234">
                  <c:v>0.21199146717680684</c:v>
                </c:pt>
                <c:pt idx="235">
                  <c:v>0.21298672767680682</c:v>
                </c:pt>
                <c:pt idx="236">
                  <c:v>0.21398198817680683</c:v>
                </c:pt>
                <c:pt idx="237">
                  <c:v>0.21497724867680681</c:v>
                </c:pt>
                <c:pt idx="238">
                  <c:v>0.21597250917680683</c:v>
                </c:pt>
                <c:pt idx="239">
                  <c:v>0.21696776967680684</c:v>
                </c:pt>
                <c:pt idx="240">
                  <c:v>0.21796303017680682</c:v>
                </c:pt>
                <c:pt idx="241">
                  <c:v>0.21895829067680683</c:v>
                </c:pt>
                <c:pt idx="242">
                  <c:v>0.21895829067680683</c:v>
                </c:pt>
                <c:pt idx="243">
                  <c:v>0.21995355117680684</c:v>
                </c:pt>
                <c:pt idx="244">
                  <c:v>0.22094881167680683</c:v>
                </c:pt>
                <c:pt idx="245">
                  <c:v>0.22194407217680684</c:v>
                </c:pt>
                <c:pt idx="246">
                  <c:v>0.22293933267680682</c:v>
                </c:pt>
                <c:pt idx="247">
                  <c:v>0.22393459317680683</c:v>
                </c:pt>
                <c:pt idx="248">
                  <c:v>0.22492985367680685</c:v>
                </c:pt>
                <c:pt idx="249">
                  <c:v>0.22592511417680683</c:v>
                </c:pt>
                <c:pt idx="250">
                  <c:v>0.22692037467680684</c:v>
                </c:pt>
                <c:pt idx="251">
                  <c:v>0.22791563517680682</c:v>
                </c:pt>
                <c:pt idx="252">
                  <c:v>0.22891089567680684</c:v>
                </c:pt>
              </c:numCache>
            </c:numRef>
          </c:xVal>
          <c:yVal>
            <c:numRef>
              <c:f>'Grafik (+Y)'!$S$8:$S$500</c:f>
              <c:numCache>
                <c:formatCode>General</c:formatCode>
                <c:ptCount val="493"/>
                <c:pt idx="0">
                  <c:v>-1.3300000000000001E-4</c:v>
                </c:pt>
                <c:pt idx="1">
                  <c:v>-1.3100000000000001E-4</c:v>
                </c:pt>
                <c:pt idx="2">
                  <c:v>-1.2799999999999999E-4</c:v>
                </c:pt>
                <c:pt idx="3">
                  <c:v>-1.25E-4</c:v>
                </c:pt>
                <c:pt idx="4">
                  <c:v>-1.2300000000000001E-4</c:v>
                </c:pt>
                <c:pt idx="5">
                  <c:v>-1.2300000000000001E-4</c:v>
                </c:pt>
                <c:pt idx="6">
                  <c:v>-1.26E-4</c:v>
                </c:pt>
                <c:pt idx="7">
                  <c:v>-1.2799999999999999E-4</c:v>
                </c:pt>
                <c:pt idx="8">
                  <c:v>-1.2999999999999999E-4</c:v>
                </c:pt>
                <c:pt idx="9">
                  <c:v>-1.3200000000000001E-4</c:v>
                </c:pt>
                <c:pt idx="10">
                  <c:v>-1.35E-4</c:v>
                </c:pt>
                <c:pt idx="11">
                  <c:v>-1.35E-4</c:v>
                </c:pt>
                <c:pt idx="12">
                  <c:v>-1.37E-4</c:v>
                </c:pt>
                <c:pt idx="13">
                  <c:v>-1.3899999999999999E-4</c:v>
                </c:pt>
                <c:pt idx="14">
                  <c:v>-1.4200000000000001E-4</c:v>
                </c:pt>
                <c:pt idx="15">
                  <c:v>-1.44E-4</c:v>
                </c:pt>
                <c:pt idx="16">
                  <c:v>-1.46E-4</c:v>
                </c:pt>
                <c:pt idx="17">
                  <c:v>-1.4799999999999999E-4</c:v>
                </c:pt>
                <c:pt idx="18">
                  <c:v>-1.5100000000000001E-4</c:v>
                </c:pt>
                <c:pt idx="19">
                  <c:v>-1.5300000000000001E-4</c:v>
                </c:pt>
                <c:pt idx="20">
                  <c:v>-1.55E-4</c:v>
                </c:pt>
                <c:pt idx="21">
                  <c:v>-1.5799999999999999E-4</c:v>
                </c:pt>
                <c:pt idx="22">
                  <c:v>-1.5799999999999999E-4</c:v>
                </c:pt>
                <c:pt idx="23">
                  <c:v>-1.6000000000000001E-4</c:v>
                </c:pt>
                <c:pt idx="24">
                  <c:v>-1.6200000000000001E-4</c:v>
                </c:pt>
                <c:pt idx="25">
                  <c:v>-1.64E-4</c:v>
                </c:pt>
                <c:pt idx="26">
                  <c:v>-1.6699999999999999E-4</c:v>
                </c:pt>
                <c:pt idx="27">
                  <c:v>-1.6899999999999999E-4</c:v>
                </c:pt>
                <c:pt idx="28">
                  <c:v>-1.7100000000000001E-4</c:v>
                </c:pt>
                <c:pt idx="29">
                  <c:v>-1.74E-4</c:v>
                </c:pt>
                <c:pt idx="30">
                  <c:v>-1.76E-4</c:v>
                </c:pt>
                <c:pt idx="31">
                  <c:v>-1.7799999999999999E-4</c:v>
                </c:pt>
                <c:pt idx="32">
                  <c:v>-1.8000000000000001E-4</c:v>
                </c:pt>
                <c:pt idx="33">
                  <c:v>-1.8000000000000001E-4</c:v>
                </c:pt>
                <c:pt idx="34">
                  <c:v>-1.83E-4</c:v>
                </c:pt>
                <c:pt idx="35">
                  <c:v>-1.85E-4</c:v>
                </c:pt>
                <c:pt idx="36">
                  <c:v>-1.8699999999999999E-4</c:v>
                </c:pt>
                <c:pt idx="37">
                  <c:v>-1.9000000000000001E-4</c:v>
                </c:pt>
                <c:pt idx="38">
                  <c:v>-1.92E-4</c:v>
                </c:pt>
                <c:pt idx="39">
                  <c:v>-1.94E-4</c:v>
                </c:pt>
                <c:pt idx="40">
                  <c:v>-1.9699999999999999E-4</c:v>
                </c:pt>
                <c:pt idx="41">
                  <c:v>-1.9900000000000001E-4</c:v>
                </c:pt>
                <c:pt idx="42">
                  <c:v>-2.0100000000000001E-4</c:v>
                </c:pt>
                <c:pt idx="43">
                  <c:v>-2.03E-4</c:v>
                </c:pt>
                <c:pt idx="44">
                  <c:v>-2.03E-4</c:v>
                </c:pt>
                <c:pt idx="45">
                  <c:v>-2.0599999999999999E-4</c:v>
                </c:pt>
                <c:pt idx="46">
                  <c:v>-2.0799999999999999E-4</c:v>
                </c:pt>
                <c:pt idx="47">
                  <c:v>-2.1000000000000001E-4</c:v>
                </c:pt>
                <c:pt idx="48">
                  <c:v>-2.13E-4</c:v>
                </c:pt>
                <c:pt idx="49">
                  <c:v>-2.1499999999999999E-4</c:v>
                </c:pt>
                <c:pt idx="50">
                  <c:v>-2.1699999999999999E-4</c:v>
                </c:pt>
                <c:pt idx="51">
                  <c:v>-2.2000000000000001E-4</c:v>
                </c:pt>
                <c:pt idx="52">
                  <c:v>-2.22E-4</c:v>
                </c:pt>
                <c:pt idx="53">
                  <c:v>-2.24E-4</c:v>
                </c:pt>
                <c:pt idx="54">
                  <c:v>-2.2699999999999999E-4</c:v>
                </c:pt>
                <c:pt idx="55">
                  <c:v>-2.2699999999999999E-4</c:v>
                </c:pt>
                <c:pt idx="56">
                  <c:v>-2.2900000000000001E-4</c:v>
                </c:pt>
                <c:pt idx="57">
                  <c:v>-2.31E-4</c:v>
                </c:pt>
                <c:pt idx="58">
                  <c:v>-2.34E-4</c:v>
                </c:pt>
                <c:pt idx="59">
                  <c:v>-2.3599999999999999E-4</c:v>
                </c:pt>
                <c:pt idx="60">
                  <c:v>-2.3800000000000001E-4</c:v>
                </c:pt>
                <c:pt idx="61">
                  <c:v>-2.41E-4</c:v>
                </c:pt>
                <c:pt idx="62">
                  <c:v>-2.43E-4</c:v>
                </c:pt>
                <c:pt idx="63">
                  <c:v>-2.4499999999999999E-4</c:v>
                </c:pt>
                <c:pt idx="64">
                  <c:v>-2.4800000000000001E-4</c:v>
                </c:pt>
                <c:pt idx="65">
                  <c:v>-2.5000000000000001E-4</c:v>
                </c:pt>
                <c:pt idx="66">
                  <c:v>-2.5000000000000001E-4</c:v>
                </c:pt>
                <c:pt idx="67">
                  <c:v>-2.5300000000000002E-4</c:v>
                </c:pt>
                <c:pt idx="68">
                  <c:v>-2.5500000000000002E-4</c:v>
                </c:pt>
                <c:pt idx="69">
                  <c:v>-2.5700000000000001E-4</c:v>
                </c:pt>
                <c:pt idx="70">
                  <c:v>-2.5999999999999998E-4</c:v>
                </c:pt>
                <c:pt idx="71">
                  <c:v>-2.6200000000000003E-4</c:v>
                </c:pt>
                <c:pt idx="72">
                  <c:v>-2.6400000000000002E-4</c:v>
                </c:pt>
                <c:pt idx="73">
                  <c:v>-2.6699999999999998E-4</c:v>
                </c:pt>
                <c:pt idx="74">
                  <c:v>-2.6899999999999998E-4</c:v>
                </c:pt>
                <c:pt idx="75">
                  <c:v>-2.7099999999999997E-4</c:v>
                </c:pt>
                <c:pt idx="76">
                  <c:v>-2.7399999999999999E-4</c:v>
                </c:pt>
                <c:pt idx="77">
                  <c:v>-2.7399999999999999E-4</c:v>
                </c:pt>
                <c:pt idx="78">
                  <c:v>-2.7599999999999999E-4</c:v>
                </c:pt>
                <c:pt idx="79">
                  <c:v>-2.7799999999999998E-4</c:v>
                </c:pt>
                <c:pt idx="80">
                  <c:v>-2.81E-4</c:v>
                </c:pt>
                <c:pt idx="81">
                  <c:v>-2.8299999999999999E-4</c:v>
                </c:pt>
                <c:pt idx="82">
                  <c:v>-2.8499999999999999E-4</c:v>
                </c:pt>
                <c:pt idx="83">
                  <c:v>-2.8800000000000001E-4</c:v>
                </c:pt>
                <c:pt idx="84">
                  <c:v>-2.9E-4</c:v>
                </c:pt>
                <c:pt idx="85">
                  <c:v>-2.92E-4</c:v>
                </c:pt>
                <c:pt idx="86">
                  <c:v>-2.9500000000000001E-4</c:v>
                </c:pt>
                <c:pt idx="87">
                  <c:v>-2.9700000000000001E-4</c:v>
                </c:pt>
                <c:pt idx="88">
                  <c:v>-2.9700000000000001E-4</c:v>
                </c:pt>
                <c:pt idx="89">
                  <c:v>-2.99E-4</c:v>
                </c:pt>
                <c:pt idx="90">
                  <c:v>-3.0200000000000002E-4</c:v>
                </c:pt>
                <c:pt idx="91">
                  <c:v>-3.0400000000000002E-4</c:v>
                </c:pt>
                <c:pt idx="92">
                  <c:v>-3.0600000000000001E-4</c:v>
                </c:pt>
                <c:pt idx="93">
                  <c:v>-3.0899999999999998E-4</c:v>
                </c:pt>
                <c:pt idx="94">
                  <c:v>-3.1100000000000002E-4</c:v>
                </c:pt>
                <c:pt idx="95">
                  <c:v>-3.1300000000000002E-4</c:v>
                </c:pt>
                <c:pt idx="96">
                  <c:v>-3.1599999999999998E-4</c:v>
                </c:pt>
                <c:pt idx="97">
                  <c:v>-3.1799999999999998E-4</c:v>
                </c:pt>
                <c:pt idx="98">
                  <c:v>-3.2000000000000003E-4</c:v>
                </c:pt>
                <c:pt idx="99">
                  <c:v>-3.2000000000000003E-4</c:v>
                </c:pt>
                <c:pt idx="100">
                  <c:v>-3.2299999999999999E-4</c:v>
                </c:pt>
                <c:pt idx="101">
                  <c:v>-3.2499999999999999E-4</c:v>
                </c:pt>
                <c:pt idx="102">
                  <c:v>-3.2699999999999998E-4</c:v>
                </c:pt>
                <c:pt idx="103">
                  <c:v>-3.3E-4</c:v>
                </c:pt>
                <c:pt idx="104">
                  <c:v>-3.3300000000000002E-4</c:v>
                </c:pt>
                <c:pt idx="105">
                  <c:v>-3.3500000000000001E-4</c:v>
                </c:pt>
                <c:pt idx="106">
                  <c:v>-3.3799999999999998E-4</c:v>
                </c:pt>
                <c:pt idx="107">
                  <c:v>-3.4000000000000002E-4</c:v>
                </c:pt>
                <c:pt idx="108">
                  <c:v>-3.4299999999999999E-4</c:v>
                </c:pt>
                <c:pt idx="109">
                  <c:v>-3.4499999999999998E-4</c:v>
                </c:pt>
                <c:pt idx="110">
                  <c:v>-3.4499999999999998E-4</c:v>
                </c:pt>
                <c:pt idx="111">
                  <c:v>-3.48E-4</c:v>
                </c:pt>
                <c:pt idx="112">
                  <c:v>-3.5100000000000002E-4</c:v>
                </c:pt>
                <c:pt idx="113">
                  <c:v>-3.5300000000000002E-4</c:v>
                </c:pt>
                <c:pt idx="114">
                  <c:v>-3.5599999999999998E-4</c:v>
                </c:pt>
                <c:pt idx="115">
                  <c:v>-3.5799999999999997E-4</c:v>
                </c:pt>
                <c:pt idx="116">
                  <c:v>-3.6099999999999999E-4</c:v>
                </c:pt>
                <c:pt idx="117">
                  <c:v>-3.6299999999999999E-4</c:v>
                </c:pt>
                <c:pt idx="118">
                  <c:v>-3.6600000000000001E-4</c:v>
                </c:pt>
                <c:pt idx="119">
                  <c:v>-3.6900000000000002E-4</c:v>
                </c:pt>
                <c:pt idx="120">
                  <c:v>-3.7100000000000002E-4</c:v>
                </c:pt>
                <c:pt idx="121">
                  <c:v>-3.7100000000000002E-4</c:v>
                </c:pt>
                <c:pt idx="122">
                  <c:v>-3.7399999999999998E-4</c:v>
                </c:pt>
                <c:pt idx="123">
                  <c:v>-3.7599999999999998E-4</c:v>
                </c:pt>
                <c:pt idx="124">
                  <c:v>-3.79E-4</c:v>
                </c:pt>
                <c:pt idx="125">
                  <c:v>-3.8099999999999999E-4</c:v>
                </c:pt>
                <c:pt idx="126">
                  <c:v>-3.8400000000000001E-4</c:v>
                </c:pt>
                <c:pt idx="127">
                  <c:v>-3.8699999999999997E-4</c:v>
                </c:pt>
                <c:pt idx="128">
                  <c:v>-3.8900000000000002E-4</c:v>
                </c:pt>
                <c:pt idx="129">
                  <c:v>-3.9300000000000001E-4</c:v>
                </c:pt>
                <c:pt idx="130">
                  <c:v>-3.97E-4</c:v>
                </c:pt>
                <c:pt idx="131">
                  <c:v>-4.0000000000000002E-4</c:v>
                </c:pt>
                <c:pt idx="132">
                  <c:v>-4.0000000000000002E-4</c:v>
                </c:pt>
                <c:pt idx="133">
                  <c:v>-4.0400000000000001E-4</c:v>
                </c:pt>
                <c:pt idx="134">
                  <c:v>-4.0700000000000003E-4</c:v>
                </c:pt>
                <c:pt idx="135">
                  <c:v>-4.0999999999999999E-4</c:v>
                </c:pt>
                <c:pt idx="136">
                  <c:v>-4.1399999999999998E-4</c:v>
                </c:pt>
                <c:pt idx="137">
                  <c:v>-4.17E-4</c:v>
                </c:pt>
                <c:pt idx="138">
                  <c:v>-4.2099999999999999E-4</c:v>
                </c:pt>
                <c:pt idx="139">
                  <c:v>-4.2499999999999998E-4</c:v>
                </c:pt>
                <c:pt idx="140">
                  <c:v>-4.2900000000000002E-4</c:v>
                </c:pt>
                <c:pt idx="141">
                  <c:v>-4.3300000000000001E-4</c:v>
                </c:pt>
                <c:pt idx="142">
                  <c:v>-4.37E-4</c:v>
                </c:pt>
                <c:pt idx="143">
                  <c:v>-4.37E-4</c:v>
                </c:pt>
                <c:pt idx="144">
                  <c:v>-4.4099999999999999E-4</c:v>
                </c:pt>
                <c:pt idx="145">
                  <c:v>-4.4499999999999997E-4</c:v>
                </c:pt>
                <c:pt idx="146">
                  <c:v>-4.4900000000000002E-4</c:v>
                </c:pt>
                <c:pt idx="147">
                  <c:v>-4.5300000000000001E-4</c:v>
                </c:pt>
                <c:pt idx="148">
                  <c:v>-4.57E-4</c:v>
                </c:pt>
                <c:pt idx="149">
                  <c:v>-4.6099999999999998E-4</c:v>
                </c:pt>
                <c:pt idx="150">
                  <c:v>-4.6500000000000003E-4</c:v>
                </c:pt>
                <c:pt idx="151">
                  <c:v>-4.6999999999999999E-4</c:v>
                </c:pt>
                <c:pt idx="152">
                  <c:v>-4.7399999999999997E-4</c:v>
                </c:pt>
                <c:pt idx="153">
                  <c:v>-4.7800000000000002E-4</c:v>
                </c:pt>
                <c:pt idx="154">
                  <c:v>-4.7800000000000002E-4</c:v>
                </c:pt>
                <c:pt idx="155">
                  <c:v>-4.8200000000000001E-4</c:v>
                </c:pt>
                <c:pt idx="156">
                  <c:v>-4.86E-4</c:v>
                </c:pt>
                <c:pt idx="157">
                  <c:v>-4.8999999999999998E-4</c:v>
                </c:pt>
                <c:pt idx="158">
                  <c:v>-4.95E-4</c:v>
                </c:pt>
                <c:pt idx="159">
                  <c:v>-4.9899999999999999E-4</c:v>
                </c:pt>
                <c:pt idx="160">
                  <c:v>-5.0299999999999997E-4</c:v>
                </c:pt>
                <c:pt idx="161">
                  <c:v>-5.0799999999999999E-4</c:v>
                </c:pt>
                <c:pt idx="162">
                  <c:v>-5.13E-4</c:v>
                </c:pt>
                <c:pt idx="163">
                  <c:v>-5.1800000000000001E-4</c:v>
                </c:pt>
                <c:pt idx="164">
                  <c:v>-5.2300000000000003E-4</c:v>
                </c:pt>
                <c:pt idx="165">
                  <c:v>-5.2300000000000003E-4</c:v>
                </c:pt>
                <c:pt idx="166">
                  <c:v>-5.2700000000000002E-4</c:v>
                </c:pt>
                <c:pt idx="167">
                  <c:v>-5.3200000000000003E-4</c:v>
                </c:pt>
                <c:pt idx="168">
                  <c:v>-5.3700000000000004E-4</c:v>
                </c:pt>
                <c:pt idx="169">
                  <c:v>-5.4199999999999995E-4</c:v>
                </c:pt>
                <c:pt idx="170">
                  <c:v>-5.4699999999999996E-4</c:v>
                </c:pt>
                <c:pt idx="171">
                  <c:v>-5.5199999999999997E-4</c:v>
                </c:pt>
                <c:pt idx="172">
                  <c:v>-5.5699999999999999E-4</c:v>
                </c:pt>
                <c:pt idx="173">
                  <c:v>-5.6099999999999998E-4</c:v>
                </c:pt>
                <c:pt idx="174">
                  <c:v>-5.6599999999999999E-4</c:v>
                </c:pt>
                <c:pt idx="175">
                  <c:v>-5.71E-4</c:v>
                </c:pt>
                <c:pt idx="176">
                  <c:v>-5.71E-4</c:v>
                </c:pt>
                <c:pt idx="177">
                  <c:v>-5.7600000000000001E-4</c:v>
                </c:pt>
                <c:pt idx="178">
                  <c:v>-5.8100000000000003E-4</c:v>
                </c:pt>
                <c:pt idx="179">
                  <c:v>-5.8600000000000004E-4</c:v>
                </c:pt>
                <c:pt idx="180">
                  <c:v>-5.9199999999999997E-4</c:v>
                </c:pt>
                <c:pt idx="181">
                  <c:v>-5.9699999999999998E-4</c:v>
                </c:pt>
                <c:pt idx="182">
                  <c:v>-6.02E-4</c:v>
                </c:pt>
                <c:pt idx="183">
                  <c:v>-6.0700000000000001E-4</c:v>
                </c:pt>
                <c:pt idx="184">
                  <c:v>-6.1300000000000005E-4</c:v>
                </c:pt>
                <c:pt idx="185">
                  <c:v>-6.1799999999999995E-4</c:v>
                </c:pt>
                <c:pt idx="186">
                  <c:v>-6.2399999999999999E-4</c:v>
                </c:pt>
                <c:pt idx="187">
                  <c:v>-6.2399999999999999E-4</c:v>
                </c:pt>
                <c:pt idx="188">
                  <c:v>-6.29E-4</c:v>
                </c:pt>
                <c:pt idx="189">
                  <c:v>-6.3400000000000001E-4</c:v>
                </c:pt>
                <c:pt idx="190">
                  <c:v>-6.4000000000000005E-4</c:v>
                </c:pt>
                <c:pt idx="191">
                  <c:v>-6.4499999999999996E-4</c:v>
                </c:pt>
                <c:pt idx="192">
                  <c:v>-6.5099999999999999E-4</c:v>
                </c:pt>
                <c:pt idx="193">
                  <c:v>-6.5600000000000001E-4</c:v>
                </c:pt>
                <c:pt idx="194">
                  <c:v>-6.6100000000000002E-4</c:v>
                </c:pt>
                <c:pt idx="195">
                  <c:v>-6.6699999999999995E-4</c:v>
                </c:pt>
                <c:pt idx="196">
                  <c:v>-6.7199999999999996E-4</c:v>
                </c:pt>
                <c:pt idx="197">
                  <c:v>-6.78E-4</c:v>
                </c:pt>
                <c:pt idx="198">
                  <c:v>-6.78E-4</c:v>
                </c:pt>
                <c:pt idx="199">
                  <c:v>-6.8300000000000001E-4</c:v>
                </c:pt>
                <c:pt idx="200">
                  <c:v>-6.8800000000000003E-4</c:v>
                </c:pt>
                <c:pt idx="201">
                  <c:v>-6.9399999999999996E-4</c:v>
                </c:pt>
                <c:pt idx="202">
                  <c:v>-6.9899999999999997E-4</c:v>
                </c:pt>
                <c:pt idx="203">
                  <c:v>-7.0500000000000001E-4</c:v>
                </c:pt>
                <c:pt idx="204">
                  <c:v>-7.1000000000000002E-4</c:v>
                </c:pt>
                <c:pt idx="205">
                  <c:v>-7.1599999999999995E-4</c:v>
                </c:pt>
                <c:pt idx="206">
                  <c:v>-7.2099999999999996E-4</c:v>
                </c:pt>
                <c:pt idx="207">
                  <c:v>-7.2800000000000002E-4</c:v>
                </c:pt>
                <c:pt idx="208">
                  <c:v>-7.3399999999999995E-4</c:v>
                </c:pt>
                <c:pt idx="209">
                  <c:v>-7.3399999999999995E-4</c:v>
                </c:pt>
                <c:pt idx="210">
                  <c:v>-7.3499999999999998E-4</c:v>
                </c:pt>
                <c:pt idx="211">
                  <c:v>-7.3700000000000002E-4</c:v>
                </c:pt>
                <c:pt idx="212">
                  <c:v>-7.3899999999999997E-4</c:v>
                </c:pt>
                <c:pt idx="213">
                  <c:v>-7.4100000000000001E-4</c:v>
                </c:pt>
                <c:pt idx="214">
                  <c:v>-7.4299999999999995E-4</c:v>
                </c:pt>
                <c:pt idx="215">
                  <c:v>-7.45E-4</c:v>
                </c:pt>
                <c:pt idx="216">
                  <c:v>-7.4700000000000005E-4</c:v>
                </c:pt>
                <c:pt idx="217">
                  <c:v>-7.4899999999999999E-4</c:v>
                </c:pt>
                <c:pt idx="218">
                  <c:v>-7.5100000000000004E-4</c:v>
                </c:pt>
                <c:pt idx="219">
                  <c:v>-7.5199999999999996E-4</c:v>
                </c:pt>
                <c:pt idx="220">
                  <c:v>-7.5199999999999996E-4</c:v>
                </c:pt>
                <c:pt idx="221">
                  <c:v>-7.5500000000000003E-4</c:v>
                </c:pt>
                <c:pt idx="222">
                  <c:v>-7.5699999999999997E-4</c:v>
                </c:pt>
                <c:pt idx="223">
                  <c:v>-7.5900000000000002E-4</c:v>
                </c:pt>
                <c:pt idx="224">
                  <c:v>-7.6199999999999998E-4</c:v>
                </c:pt>
                <c:pt idx="225">
                  <c:v>-7.6400000000000003E-4</c:v>
                </c:pt>
                <c:pt idx="226">
                  <c:v>-7.6599999999999997E-4</c:v>
                </c:pt>
                <c:pt idx="227">
                  <c:v>-7.6900000000000004E-4</c:v>
                </c:pt>
                <c:pt idx="228">
                  <c:v>-7.6999999999999996E-4</c:v>
                </c:pt>
                <c:pt idx="229">
                  <c:v>-7.7300000000000003E-4</c:v>
                </c:pt>
                <c:pt idx="230">
                  <c:v>-7.76E-4</c:v>
                </c:pt>
                <c:pt idx="231">
                  <c:v>-7.76E-4</c:v>
                </c:pt>
                <c:pt idx="232">
                  <c:v>-7.7899999999999996E-4</c:v>
                </c:pt>
                <c:pt idx="233">
                  <c:v>-7.8200000000000003E-4</c:v>
                </c:pt>
                <c:pt idx="234">
                  <c:v>-7.85E-4</c:v>
                </c:pt>
                <c:pt idx="235">
                  <c:v>-7.8799999999999996E-4</c:v>
                </c:pt>
                <c:pt idx="236">
                  <c:v>-7.9100000000000004E-4</c:v>
                </c:pt>
                <c:pt idx="237">
                  <c:v>-7.94E-4</c:v>
                </c:pt>
                <c:pt idx="238">
                  <c:v>-7.9699999999999997E-4</c:v>
                </c:pt>
                <c:pt idx="239">
                  <c:v>-8.0099999999999995E-4</c:v>
                </c:pt>
                <c:pt idx="240">
                  <c:v>-8.0400000000000003E-4</c:v>
                </c:pt>
                <c:pt idx="241">
                  <c:v>-8.0800000000000002E-4</c:v>
                </c:pt>
                <c:pt idx="242">
                  <c:v>-8.0800000000000002E-4</c:v>
                </c:pt>
                <c:pt idx="243">
                  <c:v>-8.1099999999999998E-4</c:v>
                </c:pt>
                <c:pt idx="244">
                  <c:v>-8.1400000000000005E-4</c:v>
                </c:pt>
                <c:pt idx="245">
                  <c:v>-8.1800000000000004E-4</c:v>
                </c:pt>
                <c:pt idx="246">
                  <c:v>-8.2200000000000003E-4</c:v>
                </c:pt>
                <c:pt idx="247">
                  <c:v>-8.2600000000000002E-4</c:v>
                </c:pt>
                <c:pt idx="248">
                  <c:v>-8.2899999999999998E-4</c:v>
                </c:pt>
                <c:pt idx="249">
                  <c:v>-8.3199999999999995E-4</c:v>
                </c:pt>
                <c:pt idx="250">
                  <c:v>-8.3600000000000005E-4</c:v>
                </c:pt>
                <c:pt idx="251">
                  <c:v>-8.3900000000000001E-4</c:v>
                </c:pt>
                <c:pt idx="252">
                  <c:v>-8.4199999999999998E-4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AC-4AAC-A517-17C81A2B0170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9.8067680676105436E-7</c:v>
                </c:pt>
                <c:pt idx="1">
                  <c:v>3.8161459768067604E-3</c:v>
                </c:pt>
                <c:pt idx="2">
                  <c:v>7.6313112768067598E-3</c:v>
                </c:pt>
                <c:pt idx="3">
                  <c:v>1.1446476576806759E-2</c:v>
                </c:pt>
                <c:pt idx="4">
                  <c:v>1.526164187680676E-2</c:v>
                </c:pt>
                <c:pt idx="5">
                  <c:v>1.9076807176806761E-2</c:v>
                </c:pt>
                <c:pt idx="6">
                  <c:v>2.2891972476806761E-2</c:v>
                </c:pt>
                <c:pt idx="7">
                  <c:v>2.670713777680676E-2</c:v>
                </c:pt>
                <c:pt idx="8">
                  <c:v>3.0522303076806763E-2</c:v>
                </c:pt>
                <c:pt idx="9">
                  <c:v>3.4337468376806762E-2</c:v>
                </c:pt>
                <c:pt idx="10">
                  <c:v>3.8152633676806762E-2</c:v>
                </c:pt>
                <c:pt idx="11">
                  <c:v>4.1967798976806754E-2</c:v>
                </c:pt>
                <c:pt idx="12">
                  <c:v>4.5782964276806754E-2</c:v>
                </c:pt>
                <c:pt idx="13">
                  <c:v>4.9598129576806746E-2</c:v>
                </c:pt>
                <c:pt idx="14">
                  <c:v>5.3413294876806745E-2</c:v>
                </c:pt>
                <c:pt idx="15">
                  <c:v>5.7228460176806745E-2</c:v>
                </c:pt>
                <c:pt idx="16">
                  <c:v>6.1043625476806737E-2</c:v>
                </c:pt>
                <c:pt idx="17">
                  <c:v>6.4858790776806743E-2</c:v>
                </c:pt>
                <c:pt idx="18">
                  <c:v>6.867395607680675E-2</c:v>
                </c:pt>
                <c:pt idx="19">
                  <c:v>7.2489121376806756E-2</c:v>
                </c:pt>
                <c:pt idx="20">
                  <c:v>7.6304286676806762E-2</c:v>
                </c:pt>
                <c:pt idx="21">
                  <c:v>8.0119451976806755E-2</c:v>
                </c:pt>
                <c:pt idx="22">
                  <c:v>8.3934617276806761E-2</c:v>
                </c:pt>
                <c:pt idx="23">
                  <c:v>8.7749782576806767E-2</c:v>
                </c:pt>
                <c:pt idx="24">
                  <c:v>9.1564947876806774E-2</c:v>
                </c:pt>
                <c:pt idx="25">
                  <c:v>9.538011317680678E-2</c:v>
                </c:pt>
                <c:pt idx="26">
                  <c:v>9.9195278476806772E-2</c:v>
                </c:pt>
                <c:pt idx="27">
                  <c:v>0.10301044377680678</c:v>
                </c:pt>
                <c:pt idx="28">
                  <c:v>0.10682560907680679</c:v>
                </c:pt>
                <c:pt idx="29">
                  <c:v>0.11064077437680679</c:v>
                </c:pt>
                <c:pt idx="30">
                  <c:v>0.1144559396768068</c:v>
                </c:pt>
                <c:pt idx="31">
                  <c:v>0.1182711049768068</c:v>
                </c:pt>
                <c:pt idx="32">
                  <c:v>0.1220862702768068</c:v>
                </c:pt>
                <c:pt idx="33">
                  <c:v>0.1259014355768068</c:v>
                </c:pt>
                <c:pt idx="34">
                  <c:v>0.12971660087680681</c:v>
                </c:pt>
                <c:pt idx="35">
                  <c:v>0.13353176617680679</c:v>
                </c:pt>
                <c:pt idx="36">
                  <c:v>0.13734693147680679</c:v>
                </c:pt>
                <c:pt idx="37">
                  <c:v>0.14116209677680677</c:v>
                </c:pt>
                <c:pt idx="38">
                  <c:v>0.14497726207680678</c:v>
                </c:pt>
                <c:pt idx="39">
                  <c:v>0.14879242737680676</c:v>
                </c:pt>
                <c:pt idx="40">
                  <c:v>0.15260759267680674</c:v>
                </c:pt>
                <c:pt idx="41">
                  <c:v>0.15642275797680674</c:v>
                </c:pt>
                <c:pt idx="42">
                  <c:v>0.16023792327680672</c:v>
                </c:pt>
                <c:pt idx="43">
                  <c:v>0.16405308857680673</c:v>
                </c:pt>
                <c:pt idx="44">
                  <c:v>0.16786825387680671</c:v>
                </c:pt>
                <c:pt idx="45">
                  <c:v>0.17168341917680668</c:v>
                </c:pt>
                <c:pt idx="46">
                  <c:v>0.17549858447680669</c:v>
                </c:pt>
                <c:pt idx="47">
                  <c:v>0.17931374977680667</c:v>
                </c:pt>
                <c:pt idx="48">
                  <c:v>0.18312891507680668</c:v>
                </c:pt>
                <c:pt idx="49">
                  <c:v>0.18694408037680665</c:v>
                </c:pt>
                <c:pt idx="50">
                  <c:v>0.19075924567680666</c:v>
                </c:pt>
                <c:pt idx="51">
                  <c:v>0.19457441097680664</c:v>
                </c:pt>
                <c:pt idx="52">
                  <c:v>0.19838957627680662</c:v>
                </c:pt>
                <c:pt idx="53">
                  <c:v>0.20220474157680662</c:v>
                </c:pt>
                <c:pt idx="54">
                  <c:v>0.2060199068768066</c:v>
                </c:pt>
                <c:pt idx="55">
                  <c:v>0.20983507217680661</c:v>
                </c:pt>
                <c:pt idx="56">
                  <c:v>0.21365023747680659</c:v>
                </c:pt>
                <c:pt idx="57">
                  <c:v>0.21746540277680657</c:v>
                </c:pt>
                <c:pt idx="58">
                  <c:v>0.22128056807680657</c:v>
                </c:pt>
                <c:pt idx="59">
                  <c:v>0.22509573337680655</c:v>
                </c:pt>
                <c:pt idx="60">
                  <c:v>0.22891089867680656</c:v>
                </c:pt>
              </c:numCache>
            </c:numRef>
          </c:xVal>
          <c:yVal>
            <c:numRef>
              <c:f>'Grafik (+Y)'!$P$8:$P$500</c:f>
              <c:numCache>
                <c:formatCode>General</c:formatCode>
                <c:ptCount val="493"/>
                <c:pt idx="0">
                  <c:v>-1.3200000000000001E-4</c:v>
                </c:pt>
                <c:pt idx="1">
                  <c:v>-1.2300000000000001E-4</c:v>
                </c:pt>
                <c:pt idx="2">
                  <c:v>-1.2899999999999999E-4</c:v>
                </c:pt>
                <c:pt idx="3">
                  <c:v>-1.37E-4</c:v>
                </c:pt>
                <c:pt idx="4">
                  <c:v>-1.45E-4</c:v>
                </c:pt>
                <c:pt idx="5">
                  <c:v>-1.5300000000000001E-4</c:v>
                </c:pt>
                <c:pt idx="6">
                  <c:v>-1.6100000000000001E-4</c:v>
                </c:pt>
                <c:pt idx="7">
                  <c:v>-1.7000000000000001E-4</c:v>
                </c:pt>
                <c:pt idx="8">
                  <c:v>-1.7799999999999999E-4</c:v>
                </c:pt>
                <c:pt idx="9">
                  <c:v>-1.8599999999999999E-4</c:v>
                </c:pt>
                <c:pt idx="10">
                  <c:v>-1.95E-4</c:v>
                </c:pt>
                <c:pt idx="11">
                  <c:v>-2.03E-4</c:v>
                </c:pt>
                <c:pt idx="12">
                  <c:v>-2.1100000000000001E-4</c:v>
                </c:pt>
                <c:pt idx="13">
                  <c:v>-2.1900000000000001E-4</c:v>
                </c:pt>
                <c:pt idx="14">
                  <c:v>-2.2800000000000001E-4</c:v>
                </c:pt>
                <c:pt idx="15">
                  <c:v>-2.3599999999999999E-4</c:v>
                </c:pt>
                <c:pt idx="16">
                  <c:v>-2.4499999999999999E-4</c:v>
                </c:pt>
                <c:pt idx="17">
                  <c:v>-2.5300000000000002E-4</c:v>
                </c:pt>
                <c:pt idx="18">
                  <c:v>-2.6200000000000003E-4</c:v>
                </c:pt>
                <c:pt idx="19">
                  <c:v>-2.7E-4</c:v>
                </c:pt>
                <c:pt idx="20">
                  <c:v>-2.7900000000000001E-4</c:v>
                </c:pt>
                <c:pt idx="21">
                  <c:v>-2.8699999999999998E-4</c:v>
                </c:pt>
                <c:pt idx="22">
                  <c:v>-2.9599999999999998E-4</c:v>
                </c:pt>
                <c:pt idx="23">
                  <c:v>-3.0400000000000002E-4</c:v>
                </c:pt>
                <c:pt idx="24">
                  <c:v>-3.1199999999999999E-4</c:v>
                </c:pt>
                <c:pt idx="25">
                  <c:v>-3.21E-4</c:v>
                </c:pt>
                <c:pt idx="26">
                  <c:v>-3.3100000000000002E-4</c:v>
                </c:pt>
                <c:pt idx="27">
                  <c:v>-3.4000000000000002E-4</c:v>
                </c:pt>
                <c:pt idx="28">
                  <c:v>-3.4900000000000003E-4</c:v>
                </c:pt>
                <c:pt idx="29">
                  <c:v>-3.5799999999999997E-4</c:v>
                </c:pt>
                <c:pt idx="30">
                  <c:v>-3.68E-4</c:v>
                </c:pt>
                <c:pt idx="31">
                  <c:v>-3.77E-4</c:v>
                </c:pt>
                <c:pt idx="32">
                  <c:v>-3.9199999999999999E-4</c:v>
                </c:pt>
                <c:pt idx="33">
                  <c:v>-4.0200000000000001E-4</c:v>
                </c:pt>
                <c:pt idx="34">
                  <c:v>-4.1599999999999997E-4</c:v>
                </c:pt>
                <c:pt idx="35">
                  <c:v>-4.2900000000000002E-4</c:v>
                </c:pt>
                <c:pt idx="36">
                  <c:v>-4.4499999999999997E-4</c:v>
                </c:pt>
                <c:pt idx="37">
                  <c:v>-4.5899999999999999E-4</c:v>
                </c:pt>
                <c:pt idx="38">
                  <c:v>-4.73E-4</c:v>
                </c:pt>
                <c:pt idx="39">
                  <c:v>-4.8899999999999996E-4</c:v>
                </c:pt>
                <c:pt idx="40">
                  <c:v>-5.0699999999999996E-4</c:v>
                </c:pt>
                <c:pt idx="41">
                  <c:v>-5.2300000000000003E-4</c:v>
                </c:pt>
                <c:pt idx="42">
                  <c:v>-5.4000000000000001E-4</c:v>
                </c:pt>
                <c:pt idx="43">
                  <c:v>-5.5699999999999999E-4</c:v>
                </c:pt>
                <c:pt idx="44">
                  <c:v>-5.7600000000000001E-4</c:v>
                </c:pt>
                <c:pt idx="45">
                  <c:v>-5.9500000000000004E-4</c:v>
                </c:pt>
                <c:pt idx="46">
                  <c:v>-6.1399999999999996E-4</c:v>
                </c:pt>
                <c:pt idx="47">
                  <c:v>-6.3299999999999999E-4</c:v>
                </c:pt>
                <c:pt idx="48">
                  <c:v>-6.5099999999999999E-4</c:v>
                </c:pt>
                <c:pt idx="49">
                  <c:v>-6.7000000000000002E-4</c:v>
                </c:pt>
                <c:pt idx="50">
                  <c:v>-6.8900000000000005E-4</c:v>
                </c:pt>
                <c:pt idx="51">
                  <c:v>-6.8499999999999995E-4</c:v>
                </c:pt>
                <c:pt idx="52">
                  <c:v>-6.8900000000000005E-4</c:v>
                </c:pt>
                <c:pt idx="53">
                  <c:v>-6.9300000000000004E-4</c:v>
                </c:pt>
                <c:pt idx="54">
                  <c:v>-6.9999999999999999E-4</c:v>
                </c:pt>
                <c:pt idx="55">
                  <c:v>-7.0500000000000001E-4</c:v>
                </c:pt>
                <c:pt idx="56">
                  <c:v>-7.1400000000000001E-4</c:v>
                </c:pt>
                <c:pt idx="57">
                  <c:v>-7.2300000000000001E-4</c:v>
                </c:pt>
                <c:pt idx="58">
                  <c:v>-7.3300000000000004E-4</c:v>
                </c:pt>
                <c:pt idx="59">
                  <c:v>-7.4399999999999998E-4</c:v>
                </c:pt>
                <c:pt idx="60">
                  <c:v>-7.54E-4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AC-4AAC-A517-17C81A2B0170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9.8067680676105436E-7</c:v>
                </c:pt>
                <c:pt idx="1">
                  <c:v>9.96241176806761E-4</c:v>
                </c:pt>
                <c:pt idx="2">
                  <c:v>1.9915016768067609E-3</c:v>
                </c:pt>
                <c:pt idx="3">
                  <c:v>2.9867621768067615E-3</c:v>
                </c:pt>
                <c:pt idx="4">
                  <c:v>3.9820226768067617E-3</c:v>
                </c:pt>
                <c:pt idx="5">
                  <c:v>4.977283176806761E-3</c:v>
                </c:pt>
                <c:pt idx="6">
                  <c:v>5.972543676806762E-3</c:v>
                </c:pt>
                <c:pt idx="7">
                  <c:v>6.9678041768067613E-3</c:v>
                </c:pt>
                <c:pt idx="8">
                  <c:v>7.9630646768067605E-3</c:v>
                </c:pt>
                <c:pt idx="9">
                  <c:v>8.9583251768067616E-3</c:v>
                </c:pt>
                <c:pt idx="10">
                  <c:v>9.9535856768067608E-3</c:v>
                </c:pt>
                <c:pt idx="11">
                  <c:v>9.9535856768067608E-3</c:v>
                </c:pt>
                <c:pt idx="12">
                  <c:v>1.0948846176806762E-2</c:v>
                </c:pt>
                <c:pt idx="13">
                  <c:v>1.1944106676806761E-2</c:v>
                </c:pt>
                <c:pt idx="14">
                  <c:v>1.2939367176806762E-2</c:v>
                </c:pt>
                <c:pt idx="15">
                  <c:v>1.3934627676806763E-2</c:v>
                </c:pt>
                <c:pt idx="16">
                  <c:v>1.4929888176806764E-2</c:v>
                </c:pt>
                <c:pt idx="17">
                  <c:v>1.5925148676806763E-2</c:v>
                </c:pt>
                <c:pt idx="18">
                  <c:v>1.6920409176806765E-2</c:v>
                </c:pt>
                <c:pt idx="19">
                  <c:v>1.7915669676806766E-2</c:v>
                </c:pt>
                <c:pt idx="20">
                  <c:v>1.8910930176806767E-2</c:v>
                </c:pt>
                <c:pt idx="21">
                  <c:v>1.9906190676806761E-2</c:v>
                </c:pt>
                <c:pt idx="22">
                  <c:v>1.9906190676806761E-2</c:v>
                </c:pt>
                <c:pt idx="23">
                  <c:v>2.0901451176806758E-2</c:v>
                </c:pt>
                <c:pt idx="24">
                  <c:v>2.1896711676806759E-2</c:v>
                </c:pt>
                <c:pt idx="25">
                  <c:v>2.289197217680676E-2</c:v>
                </c:pt>
                <c:pt idx="26">
                  <c:v>2.3887232676806761E-2</c:v>
                </c:pt>
                <c:pt idx="27">
                  <c:v>2.4882493176806762E-2</c:v>
                </c:pt>
                <c:pt idx="28">
                  <c:v>2.5877753676806763E-2</c:v>
                </c:pt>
                <c:pt idx="29">
                  <c:v>2.6873014176806764E-2</c:v>
                </c:pt>
                <c:pt idx="30">
                  <c:v>2.7868274676806765E-2</c:v>
                </c:pt>
                <c:pt idx="31">
                  <c:v>2.8863535176806763E-2</c:v>
                </c:pt>
                <c:pt idx="32">
                  <c:v>2.9858795676806757E-2</c:v>
                </c:pt>
                <c:pt idx="33">
                  <c:v>2.9858795676806757E-2</c:v>
                </c:pt>
                <c:pt idx="34">
                  <c:v>3.0854056176806758E-2</c:v>
                </c:pt>
                <c:pt idx="35">
                  <c:v>3.1849316676806759E-2</c:v>
                </c:pt>
                <c:pt idx="36">
                  <c:v>3.2844577176806757E-2</c:v>
                </c:pt>
                <c:pt idx="37">
                  <c:v>3.3839837676806761E-2</c:v>
                </c:pt>
                <c:pt idx="38">
                  <c:v>3.4835098176806759E-2</c:v>
                </c:pt>
                <c:pt idx="39">
                  <c:v>3.5830358676806763E-2</c:v>
                </c:pt>
                <c:pt idx="40">
                  <c:v>3.6825619176806761E-2</c:v>
                </c:pt>
                <c:pt idx="41">
                  <c:v>3.7820879676806765E-2</c:v>
                </c:pt>
                <c:pt idx="42">
                  <c:v>3.8816140176806763E-2</c:v>
                </c:pt>
                <c:pt idx="43">
                  <c:v>3.9811400676806753E-2</c:v>
                </c:pt>
                <c:pt idx="44">
                  <c:v>3.9811400676806753E-2</c:v>
                </c:pt>
                <c:pt idx="45">
                  <c:v>4.0806661176806758E-2</c:v>
                </c:pt>
                <c:pt idx="46">
                  <c:v>4.1801921676806755E-2</c:v>
                </c:pt>
                <c:pt idx="47">
                  <c:v>4.279718217680676E-2</c:v>
                </c:pt>
                <c:pt idx="48">
                  <c:v>4.3792442676806757E-2</c:v>
                </c:pt>
                <c:pt idx="49">
                  <c:v>4.4787703176806762E-2</c:v>
                </c:pt>
                <c:pt idx="50">
                  <c:v>4.5782963676806759E-2</c:v>
                </c:pt>
                <c:pt idx="51">
                  <c:v>4.6778224176806757E-2</c:v>
                </c:pt>
                <c:pt idx="52">
                  <c:v>4.7773484676806761E-2</c:v>
                </c:pt>
                <c:pt idx="53">
                  <c:v>4.8768745176806759E-2</c:v>
                </c:pt>
                <c:pt idx="54">
                  <c:v>4.9764005676806757E-2</c:v>
                </c:pt>
                <c:pt idx="55">
                  <c:v>4.9764005676806757E-2</c:v>
                </c:pt>
                <c:pt idx="56">
                  <c:v>5.0759266176806754E-2</c:v>
                </c:pt>
                <c:pt idx="57">
                  <c:v>5.1754526676806759E-2</c:v>
                </c:pt>
                <c:pt idx="58">
                  <c:v>5.2749787176806756E-2</c:v>
                </c:pt>
                <c:pt idx="59">
                  <c:v>5.3745047676806754E-2</c:v>
                </c:pt>
                <c:pt idx="60">
                  <c:v>5.4740308176806758E-2</c:v>
                </c:pt>
                <c:pt idx="61">
                  <c:v>5.5735568676806756E-2</c:v>
                </c:pt>
                <c:pt idx="62">
                  <c:v>5.673082917680676E-2</c:v>
                </c:pt>
                <c:pt idx="63">
                  <c:v>5.7726089676806758E-2</c:v>
                </c:pt>
                <c:pt idx="64">
                  <c:v>5.8721350176806762E-2</c:v>
                </c:pt>
                <c:pt idx="65">
                  <c:v>5.9716610676806753E-2</c:v>
                </c:pt>
                <c:pt idx="66">
                  <c:v>5.9716610676806753E-2</c:v>
                </c:pt>
                <c:pt idx="67">
                  <c:v>6.0711871176806757E-2</c:v>
                </c:pt>
                <c:pt idx="68">
                  <c:v>6.1707131676806755E-2</c:v>
                </c:pt>
                <c:pt idx="69">
                  <c:v>6.2702392176806759E-2</c:v>
                </c:pt>
                <c:pt idx="70">
                  <c:v>6.3697652676806757E-2</c:v>
                </c:pt>
                <c:pt idx="71">
                  <c:v>6.4692913176806754E-2</c:v>
                </c:pt>
                <c:pt idx="72">
                  <c:v>6.5688173676806752E-2</c:v>
                </c:pt>
                <c:pt idx="73">
                  <c:v>6.6683434176806763E-2</c:v>
                </c:pt>
                <c:pt idx="74">
                  <c:v>6.7678694676806761E-2</c:v>
                </c:pt>
                <c:pt idx="75">
                  <c:v>6.8673955176806759E-2</c:v>
                </c:pt>
                <c:pt idx="76">
                  <c:v>6.9669215676806756E-2</c:v>
                </c:pt>
                <c:pt idx="77">
                  <c:v>6.9669215676806756E-2</c:v>
                </c:pt>
                <c:pt idx="78">
                  <c:v>7.0664476176806754E-2</c:v>
                </c:pt>
                <c:pt idx="79">
                  <c:v>7.1659736676806765E-2</c:v>
                </c:pt>
                <c:pt idx="80">
                  <c:v>7.2654997176806763E-2</c:v>
                </c:pt>
                <c:pt idx="81">
                  <c:v>7.365025767680676E-2</c:v>
                </c:pt>
                <c:pt idx="82">
                  <c:v>7.4645518176806758E-2</c:v>
                </c:pt>
                <c:pt idx="83">
                  <c:v>7.5640778676806769E-2</c:v>
                </c:pt>
                <c:pt idx="84">
                  <c:v>7.6636039176806767E-2</c:v>
                </c:pt>
                <c:pt idx="85">
                  <c:v>7.7631299676806764E-2</c:v>
                </c:pt>
                <c:pt idx="86">
                  <c:v>7.8626560176806762E-2</c:v>
                </c:pt>
                <c:pt idx="87">
                  <c:v>7.9621820676806759E-2</c:v>
                </c:pt>
                <c:pt idx="88">
                  <c:v>7.9621820676806759E-2</c:v>
                </c:pt>
                <c:pt idx="89">
                  <c:v>8.0617081176806771E-2</c:v>
                </c:pt>
                <c:pt idx="90">
                  <c:v>8.1612341676806768E-2</c:v>
                </c:pt>
                <c:pt idx="91">
                  <c:v>8.2607602176806766E-2</c:v>
                </c:pt>
                <c:pt idx="92">
                  <c:v>8.3602862676806763E-2</c:v>
                </c:pt>
                <c:pt idx="93">
                  <c:v>8.4598123176806761E-2</c:v>
                </c:pt>
                <c:pt idx="94">
                  <c:v>8.5593383676806772E-2</c:v>
                </c:pt>
                <c:pt idx="95">
                  <c:v>8.658864417680677E-2</c:v>
                </c:pt>
                <c:pt idx="96">
                  <c:v>8.7583904676806767E-2</c:v>
                </c:pt>
                <c:pt idx="97">
                  <c:v>8.8579165176806765E-2</c:v>
                </c:pt>
                <c:pt idx="98">
                  <c:v>8.9574425676806776E-2</c:v>
                </c:pt>
                <c:pt idx="99">
                  <c:v>8.9574425676806776E-2</c:v>
                </c:pt>
                <c:pt idx="100">
                  <c:v>9.0569686176806774E-2</c:v>
                </c:pt>
                <c:pt idx="101">
                  <c:v>9.1564946676806772E-2</c:v>
                </c:pt>
                <c:pt idx="102">
                  <c:v>9.2560207176806769E-2</c:v>
                </c:pt>
                <c:pt idx="103">
                  <c:v>9.3555467676806767E-2</c:v>
                </c:pt>
                <c:pt idx="104">
                  <c:v>9.4550728176806778E-2</c:v>
                </c:pt>
                <c:pt idx="105">
                  <c:v>9.5545988676806776E-2</c:v>
                </c:pt>
                <c:pt idx="106">
                  <c:v>9.6541249176806773E-2</c:v>
                </c:pt>
                <c:pt idx="107">
                  <c:v>9.7536509676806771E-2</c:v>
                </c:pt>
                <c:pt idx="108">
                  <c:v>9.8531770176806782E-2</c:v>
                </c:pt>
                <c:pt idx="109">
                  <c:v>9.952703067680678E-2</c:v>
                </c:pt>
                <c:pt idx="110">
                  <c:v>9.952703067680678E-2</c:v>
                </c:pt>
                <c:pt idx="111">
                  <c:v>0.10052229117680678</c:v>
                </c:pt>
                <c:pt idx="112">
                  <c:v>0.10151755167680677</c:v>
                </c:pt>
                <c:pt idx="113">
                  <c:v>0.10251281217680677</c:v>
                </c:pt>
                <c:pt idx="114">
                  <c:v>0.10350807267680678</c:v>
                </c:pt>
                <c:pt idx="115">
                  <c:v>0.10450333317680678</c:v>
                </c:pt>
                <c:pt idx="116">
                  <c:v>0.10549859367680678</c:v>
                </c:pt>
                <c:pt idx="117">
                  <c:v>0.10649385417680678</c:v>
                </c:pt>
                <c:pt idx="118">
                  <c:v>0.10748911467680677</c:v>
                </c:pt>
                <c:pt idx="119">
                  <c:v>0.10848437517680679</c:v>
                </c:pt>
                <c:pt idx="120">
                  <c:v>0.10947963567680678</c:v>
                </c:pt>
                <c:pt idx="121">
                  <c:v>0.10947963567680678</c:v>
                </c:pt>
                <c:pt idx="122">
                  <c:v>0.11047489617680678</c:v>
                </c:pt>
                <c:pt idx="123">
                  <c:v>0.11147015667680678</c:v>
                </c:pt>
                <c:pt idx="124">
                  <c:v>0.11246541717680679</c:v>
                </c:pt>
                <c:pt idx="125">
                  <c:v>0.11346067767680679</c:v>
                </c:pt>
                <c:pt idx="126">
                  <c:v>0.11445593817680678</c:v>
                </c:pt>
                <c:pt idx="127">
                  <c:v>0.11545119867680678</c:v>
                </c:pt>
                <c:pt idx="128">
                  <c:v>0.11644645917680678</c:v>
                </c:pt>
                <c:pt idx="129">
                  <c:v>0.11744171967680679</c:v>
                </c:pt>
                <c:pt idx="130">
                  <c:v>0.11843698017680679</c:v>
                </c:pt>
                <c:pt idx="131">
                  <c:v>0.11943224067680679</c:v>
                </c:pt>
                <c:pt idx="132">
                  <c:v>0.11943224067680679</c:v>
                </c:pt>
                <c:pt idx="133">
                  <c:v>0.12042750117680678</c:v>
                </c:pt>
                <c:pt idx="134">
                  <c:v>0.1214227616768068</c:v>
                </c:pt>
                <c:pt idx="135">
                  <c:v>0.12241802217680679</c:v>
                </c:pt>
                <c:pt idx="136">
                  <c:v>0.12341328267680679</c:v>
                </c:pt>
                <c:pt idx="137">
                  <c:v>0.12440854317680679</c:v>
                </c:pt>
                <c:pt idx="138">
                  <c:v>0.12540380367680679</c:v>
                </c:pt>
                <c:pt idx="139">
                  <c:v>0.1263990641768068</c:v>
                </c:pt>
                <c:pt idx="140">
                  <c:v>0.12739432467680678</c:v>
                </c:pt>
                <c:pt idx="141">
                  <c:v>0.12838958517680679</c:v>
                </c:pt>
                <c:pt idx="142">
                  <c:v>0.12938484567680678</c:v>
                </c:pt>
                <c:pt idx="143">
                  <c:v>0.12938484567680678</c:v>
                </c:pt>
                <c:pt idx="144">
                  <c:v>0.13038010617680679</c:v>
                </c:pt>
                <c:pt idx="145">
                  <c:v>0.13137536667680677</c:v>
                </c:pt>
                <c:pt idx="146">
                  <c:v>0.13237062717680678</c:v>
                </c:pt>
                <c:pt idx="147">
                  <c:v>0.13336588767680679</c:v>
                </c:pt>
                <c:pt idx="148">
                  <c:v>0.13436114817680678</c:v>
                </c:pt>
                <c:pt idx="149">
                  <c:v>0.13535640867680679</c:v>
                </c:pt>
                <c:pt idx="150">
                  <c:v>0.13635166917680677</c:v>
                </c:pt>
                <c:pt idx="151">
                  <c:v>0.13734692967680678</c:v>
                </c:pt>
                <c:pt idx="152">
                  <c:v>0.1383421901768068</c:v>
                </c:pt>
                <c:pt idx="153">
                  <c:v>0.13933745067680678</c:v>
                </c:pt>
                <c:pt idx="154">
                  <c:v>0.13933745067680678</c:v>
                </c:pt>
                <c:pt idx="155">
                  <c:v>0.14033271117680679</c:v>
                </c:pt>
                <c:pt idx="156">
                  <c:v>0.14132797167680677</c:v>
                </c:pt>
                <c:pt idx="157">
                  <c:v>0.14232323217680679</c:v>
                </c:pt>
                <c:pt idx="158">
                  <c:v>0.1433184926768068</c:v>
                </c:pt>
                <c:pt idx="159">
                  <c:v>0.14431375317680678</c:v>
                </c:pt>
                <c:pt idx="160">
                  <c:v>0.14530901367680679</c:v>
                </c:pt>
                <c:pt idx="161">
                  <c:v>0.14630427417680678</c:v>
                </c:pt>
                <c:pt idx="162">
                  <c:v>0.14729953467680679</c:v>
                </c:pt>
                <c:pt idx="163">
                  <c:v>0.1482947951768068</c:v>
                </c:pt>
                <c:pt idx="164">
                  <c:v>0.14929005567680678</c:v>
                </c:pt>
                <c:pt idx="165">
                  <c:v>0.14929005567680678</c:v>
                </c:pt>
                <c:pt idx="166">
                  <c:v>0.15028531617680679</c:v>
                </c:pt>
                <c:pt idx="167">
                  <c:v>0.1512805766768068</c:v>
                </c:pt>
                <c:pt idx="168">
                  <c:v>0.15227583717680679</c:v>
                </c:pt>
                <c:pt idx="169">
                  <c:v>0.1532710976768068</c:v>
                </c:pt>
                <c:pt idx="170">
                  <c:v>0.15426635817680678</c:v>
                </c:pt>
                <c:pt idx="171">
                  <c:v>0.1552616186768068</c:v>
                </c:pt>
                <c:pt idx="172">
                  <c:v>0.15625687917680681</c:v>
                </c:pt>
                <c:pt idx="173">
                  <c:v>0.15725213967680679</c:v>
                </c:pt>
                <c:pt idx="174">
                  <c:v>0.1582474001768068</c:v>
                </c:pt>
                <c:pt idx="175">
                  <c:v>0.15924266067680679</c:v>
                </c:pt>
                <c:pt idx="176">
                  <c:v>0.15924266067680679</c:v>
                </c:pt>
                <c:pt idx="177">
                  <c:v>0.1602379211768068</c:v>
                </c:pt>
                <c:pt idx="178">
                  <c:v>0.16123318167680681</c:v>
                </c:pt>
                <c:pt idx="179">
                  <c:v>0.16222844217680679</c:v>
                </c:pt>
                <c:pt idx="180">
                  <c:v>0.1632237026768068</c:v>
                </c:pt>
                <c:pt idx="181">
                  <c:v>0.16421896317680679</c:v>
                </c:pt>
                <c:pt idx="182">
                  <c:v>0.1652142236768068</c:v>
                </c:pt>
                <c:pt idx="183">
                  <c:v>0.16620948417680681</c:v>
                </c:pt>
                <c:pt idx="184">
                  <c:v>0.16720474467680679</c:v>
                </c:pt>
                <c:pt idx="185">
                  <c:v>0.1682000051768068</c:v>
                </c:pt>
                <c:pt idx="186">
                  <c:v>0.16919526567680679</c:v>
                </c:pt>
                <c:pt idx="187">
                  <c:v>0.16919526567680679</c:v>
                </c:pt>
                <c:pt idx="188">
                  <c:v>0.1701905261768068</c:v>
                </c:pt>
                <c:pt idx="189">
                  <c:v>0.17118578667680681</c:v>
                </c:pt>
                <c:pt idx="190">
                  <c:v>0.1721810471768068</c:v>
                </c:pt>
                <c:pt idx="191">
                  <c:v>0.17317630767680681</c:v>
                </c:pt>
                <c:pt idx="192">
                  <c:v>0.17417156817680682</c:v>
                </c:pt>
                <c:pt idx="193">
                  <c:v>0.1751668286768068</c:v>
                </c:pt>
                <c:pt idx="194">
                  <c:v>0.17616208917680681</c:v>
                </c:pt>
                <c:pt idx="195">
                  <c:v>0.1771573496768068</c:v>
                </c:pt>
                <c:pt idx="196">
                  <c:v>0.17815261017680681</c:v>
                </c:pt>
                <c:pt idx="197">
                  <c:v>0.17914787067680682</c:v>
                </c:pt>
                <c:pt idx="198">
                  <c:v>0.17914787067680682</c:v>
                </c:pt>
                <c:pt idx="199">
                  <c:v>0.1801431311768068</c:v>
                </c:pt>
                <c:pt idx="200">
                  <c:v>0.18113839167680681</c:v>
                </c:pt>
                <c:pt idx="201">
                  <c:v>0.1821336521768068</c:v>
                </c:pt>
                <c:pt idx="202">
                  <c:v>0.18312891267680681</c:v>
                </c:pt>
                <c:pt idx="203">
                  <c:v>0.18412417317680682</c:v>
                </c:pt>
                <c:pt idx="204">
                  <c:v>0.1851194336768068</c:v>
                </c:pt>
                <c:pt idx="205">
                  <c:v>0.18611469417680682</c:v>
                </c:pt>
                <c:pt idx="206">
                  <c:v>0.1871099546768068</c:v>
                </c:pt>
                <c:pt idx="207">
                  <c:v>0.18810521517680681</c:v>
                </c:pt>
                <c:pt idx="208">
                  <c:v>0.18910047567680682</c:v>
                </c:pt>
                <c:pt idx="209">
                  <c:v>0.18910047567680682</c:v>
                </c:pt>
                <c:pt idx="210">
                  <c:v>0.19009573617680681</c:v>
                </c:pt>
                <c:pt idx="211">
                  <c:v>0.19109099667680682</c:v>
                </c:pt>
                <c:pt idx="212">
                  <c:v>0.1920862571768068</c:v>
                </c:pt>
                <c:pt idx="213">
                  <c:v>0.19308151767680681</c:v>
                </c:pt>
                <c:pt idx="214">
                  <c:v>0.19407677817680682</c:v>
                </c:pt>
                <c:pt idx="215">
                  <c:v>0.19507203867680681</c:v>
                </c:pt>
                <c:pt idx="216">
                  <c:v>0.19606729917680682</c:v>
                </c:pt>
                <c:pt idx="217">
                  <c:v>0.19706255967680683</c:v>
                </c:pt>
                <c:pt idx="218">
                  <c:v>0.19805782017680681</c:v>
                </c:pt>
                <c:pt idx="219">
                  <c:v>0.19905308067680683</c:v>
                </c:pt>
                <c:pt idx="220">
                  <c:v>0.19905308067680683</c:v>
                </c:pt>
                <c:pt idx="221">
                  <c:v>0.20004834117680681</c:v>
                </c:pt>
                <c:pt idx="222">
                  <c:v>0.20104360167680682</c:v>
                </c:pt>
                <c:pt idx="223">
                  <c:v>0.20203886217680683</c:v>
                </c:pt>
                <c:pt idx="224">
                  <c:v>0.20303412267680682</c:v>
                </c:pt>
                <c:pt idx="225">
                  <c:v>0.20402938317680683</c:v>
                </c:pt>
                <c:pt idx="226">
                  <c:v>0.20502464367680681</c:v>
                </c:pt>
                <c:pt idx="227">
                  <c:v>0.20601990417680682</c:v>
                </c:pt>
                <c:pt idx="228">
                  <c:v>0.20701516467680683</c:v>
                </c:pt>
                <c:pt idx="229">
                  <c:v>0.20801042517680682</c:v>
                </c:pt>
                <c:pt idx="230">
                  <c:v>0.20900568567680683</c:v>
                </c:pt>
                <c:pt idx="231">
                  <c:v>0.20900568567680683</c:v>
                </c:pt>
                <c:pt idx="232">
                  <c:v>0.21000094617680681</c:v>
                </c:pt>
                <c:pt idx="233">
                  <c:v>0.21099620667680682</c:v>
                </c:pt>
                <c:pt idx="234">
                  <c:v>0.21199146717680684</c:v>
                </c:pt>
                <c:pt idx="235">
                  <c:v>0.21298672767680682</c:v>
                </c:pt>
                <c:pt idx="236">
                  <c:v>0.21398198817680683</c:v>
                </c:pt>
                <c:pt idx="237">
                  <c:v>0.21497724867680681</c:v>
                </c:pt>
                <c:pt idx="238">
                  <c:v>0.21597250917680683</c:v>
                </c:pt>
                <c:pt idx="239">
                  <c:v>0.21696776967680684</c:v>
                </c:pt>
                <c:pt idx="240">
                  <c:v>0.21796303017680682</c:v>
                </c:pt>
                <c:pt idx="241">
                  <c:v>0.21895829067680683</c:v>
                </c:pt>
                <c:pt idx="242">
                  <c:v>0.21895829067680683</c:v>
                </c:pt>
                <c:pt idx="243">
                  <c:v>0.21995355117680684</c:v>
                </c:pt>
                <c:pt idx="244">
                  <c:v>0.22094881167680683</c:v>
                </c:pt>
                <c:pt idx="245">
                  <c:v>0.22194407217680684</c:v>
                </c:pt>
                <c:pt idx="246">
                  <c:v>0.22293933267680682</c:v>
                </c:pt>
                <c:pt idx="247">
                  <c:v>0.22393459317680683</c:v>
                </c:pt>
                <c:pt idx="248">
                  <c:v>0.22492985367680685</c:v>
                </c:pt>
                <c:pt idx="249">
                  <c:v>0.22592511417680683</c:v>
                </c:pt>
                <c:pt idx="250">
                  <c:v>0.22692037467680684</c:v>
                </c:pt>
                <c:pt idx="251">
                  <c:v>0.22791563517680682</c:v>
                </c:pt>
                <c:pt idx="252">
                  <c:v>0.22891089567680684</c:v>
                </c:pt>
              </c:numCache>
            </c:numRef>
          </c:xVal>
          <c:yVal>
            <c:numRef>
              <c:f>'Grafik (+Y)'!$T$8:$T$500</c:f>
              <c:numCache>
                <c:formatCode>General</c:formatCode>
                <c:ptCount val="493"/>
                <c:pt idx="0">
                  <c:v>-1.3200000000000001E-4</c:v>
                </c:pt>
                <c:pt idx="1">
                  <c:v>-1.2999999999999999E-4</c:v>
                </c:pt>
                <c:pt idx="2">
                  <c:v>-1.27E-4</c:v>
                </c:pt>
                <c:pt idx="3">
                  <c:v>-1.25E-4</c:v>
                </c:pt>
                <c:pt idx="4">
                  <c:v>-1.22E-4</c:v>
                </c:pt>
                <c:pt idx="5">
                  <c:v>-1.2300000000000001E-4</c:v>
                </c:pt>
                <c:pt idx="6">
                  <c:v>-1.25E-4</c:v>
                </c:pt>
                <c:pt idx="7">
                  <c:v>-1.27E-4</c:v>
                </c:pt>
                <c:pt idx="8">
                  <c:v>-1.2899999999999999E-4</c:v>
                </c:pt>
                <c:pt idx="9">
                  <c:v>-1.3100000000000001E-4</c:v>
                </c:pt>
                <c:pt idx="10">
                  <c:v>-1.34E-4</c:v>
                </c:pt>
                <c:pt idx="11">
                  <c:v>-1.34E-4</c:v>
                </c:pt>
                <c:pt idx="12">
                  <c:v>-1.36E-4</c:v>
                </c:pt>
                <c:pt idx="13">
                  <c:v>-1.3799999999999999E-4</c:v>
                </c:pt>
                <c:pt idx="14">
                  <c:v>-1.3999999999999999E-4</c:v>
                </c:pt>
                <c:pt idx="15">
                  <c:v>-1.4200000000000001E-4</c:v>
                </c:pt>
                <c:pt idx="16">
                  <c:v>-1.44E-4</c:v>
                </c:pt>
                <c:pt idx="17">
                  <c:v>-1.46E-4</c:v>
                </c:pt>
                <c:pt idx="18">
                  <c:v>-1.4899999999999999E-4</c:v>
                </c:pt>
                <c:pt idx="19">
                  <c:v>-1.5100000000000001E-4</c:v>
                </c:pt>
                <c:pt idx="20">
                  <c:v>-1.5300000000000001E-4</c:v>
                </c:pt>
                <c:pt idx="21">
                  <c:v>-1.55E-4</c:v>
                </c:pt>
                <c:pt idx="22">
                  <c:v>-1.55E-4</c:v>
                </c:pt>
                <c:pt idx="23">
                  <c:v>-1.5699999999999999E-4</c:v>
                </c:pt>
                <c:pt idx="24">
                  <c:v>-1.5899999999999999E-4</c:v>
                </c:pt>
                <c:pt idx="25">
                  <c:v>-1.6200000000000001E-4</c:v>
                </c:pt>
                <c:pt idx="26">
                  <c:v>-1.64E-4</c:v>
                </c:pt>
                <c:pt idx="27">
                  <c:v>-1.66E-4</c:v>
                </c:pt>
                <c:pt idx="28">
                  <c:v>-1.6799999999999999E-4</c:v>
                </c:pt>
                <c:pt idx="29">
                  <c:v>-1.7000000000000001E-4</c:v>
                </c:pt>
                <c:pt idx="30">
                  <c:v>-1.7200000000000001E-4</c:v>
                </c:pt>
                <c:pt idx="31">
                  <c:v>-1.74E-4</c:v>
                </c:pt>
                <c:pt idx="32">
                  <c:v>-1.7699999999999999E-4</c:v>
                </c:pt>
                <c:pt idx="33">
                  <c:v>-1.7699999999999999E-4</c:v>
                </c:pt>
                <c:pt idx="34">
                  <c:v>-1.7899999999999999E-4</c:v>
                </c:pt>
                <c:pt idx="35">
                  <c:v>-1.8100000000000001E-4</c:v>
                </c:pt>
                <c:pt idx="36">
                  <c:v>-1.83E-4</c:v>
                </c:pt>
                <c:pt idx="37">
                  <c:v>-1.85E-4</c:v>
                </c:pt>
                <c:pt idx="38">
                  <c:v>-1.8699999999999999E-4</c:v>
                </c:pt>
                <c:pt idx="39">
                  <c:v>-1.9000000000000001E-4</c:v>
                </c:pt>
                <c:pt idx="40">
                  <c:v>-1.92E-4</c:v>
                </c:pt>
                <c:pt idx="41">
                  <c:v>-1.94E-4</c:v>
                </c:pt>
                <c:pt idx="42">
                  <c:v>-1.9599999999999999E-4</c:v>
                </c:pt>
                <c:pt idx="43">
                  <c:v>-1.9799999999999999E-4</c:v>
                </c:pt>
                <c:pt idx="44">
                  <c:v>-1.9799999999999999E-4</c:v>
                </c:pt>
                <c:pt idx="45">
                  <c:v>-2.0000000000000001E-4</c:v>
                </c:pt>
                <c:pt idx="46">
                  <c:v>-2.02E-4</c:v>
                </c:pt>
                <c:pt idx="47">
                  <c:v>-2.05E-4</c:v>
                </c:pt>
                <c:pt idx="48">
                  <c:v>-2.0699999999999999E-4</c:v>
                </c:pt>
                <c:pt idx="49">
                  <c:v>-2.0900000000000001E-4</c:v>
                </c:pt>
                <c:pt idx="50">
                  <c:v>-2.1100000000000001E-4</c:v>
                </c:pt>
                <c:pt idx="51">
                  <c:v>-2.13E-4</c:v>
                </c:pt>
                <c:pt idx="52">
                  <c:v>-2.1499999999999999E-4</c:v>
                </c:pt>
                <c:pt idx="53">
                  <c:v>-2.1800000000000001E-4</c:v>
                </c:pt>
                <c:pt idx="54">
                  <c:v>-2.2000000000000001E-4</c:v>
                </c:pt>
                <c:pt idx="55">
                  <c:v>-2.2000000000000001E-4</c:v>
                </c:pt>
                <c:pt idx="56">
                  <c:v>-2.22E-4</c:v>
                </c:pt>
                <c:pt idx="57">
                  <c:v>-2.24E-4</c:v>
                </c:pt>
                <c:pt idx="58">
                  <c:v>-2.2599999999999999E-4</c:v>
                </c:pt>
                <c:pt idx="59">
                  <c:v>-2.2900000000000001E-4</c:v>
                </c:pt>
                <c:pt idx="60">
                  <c:v>-2.31E-4</c:v>
                </c:pt>
                <c:pt idx="61">
                  <c:v>-2.33E-4</c:v>
                </c:pt>
                <c:pt idx="62">
                  <c:v>-2.3499999999999999E-4</c:v>
                </c:pt>
                <c:pt idx="63">
                  <c:v>-2.3800000000000001E-4</c:v>
                </c:pt>
                <c:pt idx="64">
                  <c:v>-2.4000000000000001E-4</c:v>
                </c:pt>
                <c:pt idx="65">
                  <c:v>-2.42E-4</c:v>
                </c:pt>
                <c:pt idx="66">
                  <c:v>-2.42E-4</c:v>
                </c:pt>
                <c:pt idx="67">
                  <c:v>-2.4399999999999999E-4</c:v>
                </c:pt>
                <c:pt idx="68">
                  <c:v>-2.4600000000000002E-4</c:v>
                </c:pt>
                <c:pt idx="69">
                  <c:v>-2.4899999999999998E-4</c:v>
                </c:pt>
                <c:pt idx="70">
                  <c:v>-2.5099999999999998E-4</c:v>
                </c:pt>
                <c:pt idx="71">
                  <c:v>-2.5300000000000002E-4</c:v>
                </c:pt>
                <c:pt idx="72">
                  <c:v>-2.5500000000000002E-4</c:v>
                </c:pt>
                <c:pt idx="73">
                  <c:v>-2.5700000000000001E-4</c:v>
                </c:pt>
                <c:pt idx="74">
                  <c:v>-2.5999999999999998E-4</c:v>
                </c:pt>
                <c:pt idx="75">
                  <c:v>-2.6200000000000003E-4</c:v>
                </c:pt>
                <c:pt idx="76">
                  <c:v>-2.6400000000000002E-4</c:v>
                </c:pt>
                <c:pt idx="77">
                  <c:v>-2.6400000000000002E-4</c:v>
                </c:pt>
                <c:pt idx="78">
                  <c:v>-2.6600000000000001E-4</c:v>
                </c:pt>
                <c:pt idx="79">
                  <c:v>-2.6800000000000001E-4</c:v>
                </c:pt>
                <c:pt idx="80">
                  <c:v>-2.7099999999999997E-4</c:v>
                </c:pt>
                <c:pt idx="81">
                  <c:v>-2.7300000000000002E-4</c:v>
                </c:pt>
                <c:pt idx="82">
                  <c:v>-2.7500000000000002E-4</c:v>
                </c:pt>
                <c:pt idx="83">
                  <c:v>-2.7700000000000001E-4</c:v>
                </c:pt>
                <c:pt idx="84">
                  <c:v>-2.7900000000000001E-4</c:v>
                </c:pt>
                <c:pt idx="85">
                  <c:v>-2.8200000000000002E-4</c:v>
                </c:pt>
                <c:pt idx="86">
                  <c:v>-2.8400000000000002E-4</c:v>
                </c:pt>
                <c:pt idx="87">
                  <c:v>-2.8600000000000001E-4</c:v>
                </c:pt>
                <c:pt idx="88">
                  <c:v>-2.8600000000000001E-4</c:v>
                </c:pt>
                <c:pt idx="89">
                  <c:v>-2.8800000000000001E-4</c:v>
                </c:pt>
                <c:pt idx="90">
                  <c:v>-2.9E-4</c:v>
                </c:pt>
                <c:pt idx="91">
                  <c:v>-2.9300000000000002E-4</c:v>
                </c:pt>
                <c:pt idx="92">
                  <c:v>-2.9500000000000001E-4</c:v>
                </c:pt>
                <c:pt idx="93">
                  <c:v>-2.9700000000000001E-4</c:v>
                </c:pt>
                <c:pt idx="94">
                  <c:v>-2.99E-4</c:v>
                </c:pt>
                <c:pt idx="95">
                  <c:v>-3.01E-4</c:v>
                </c:pt>
                <c:pt idx="96">
                  <c:v>-3.0400000000000002E-4</c:v>
                </c:pt>
                <c:pt idx="97">
                  <c:v>-3.0600000000000001E-4</c:v>
                </c:pt>
                <c:pt idx="98">
                  <c:v>-3.0800000000000001E-4</c:v>
                </c:pt>
                <c:pt idx="99">
                  <c:v>-3.0800000000000001E-4</c:v>
                </c:pt>
                <c:pt idx="100">
                  <c:v>-3.1E-4</c:v>
                </c:pt>
                <c:pt idx="101">
                  <c:v>-3.1199999999999999E-4</c:v>
                </c:pt>
                <c:pt idx="102">
                  <c:v>-3.1500000000000001E-4</c:v>
                </c:pt>
                <c:pt idx="103">
                  <c:v>-3.1700000000000001E-4</c:v>
                </c:pt>
                <c:pt idx="104">
                  <c:v>-3.19E-4</c:v>
                </c:pt>
                <c:pt idx="105">
                  <c:v>-3.2200000000000002E-4</c:v>
                </c:pt>
                <c:pt idx="106">
                  <c:v>-3.2400000000000001E-4</c:v>
                </c:pt>
                <c:pt idx="107">
                  <c:v>-3.2699999999999998E-4</c:v>
                </c:pt>
                <c:pt idx="108">
                  <c:v>-3.2899999999999997E-4</c:v>
                </c:pt>
                <c:pt idx="109">
                  <c:v>-3.3199999999999999E-4</c:v>
                </c:pt>
                <c:pt idx="110">
                  <c:v>-3.3199999999999999E-4</c:v>
                </c:pt>
                <c:pt idx="111">
                  <c:v>-3.3399999999999999E-4</c:v>
                </c:pt>
                <c:pt idx="112">
                  <c:v>-3.3599999999999998E-4</c:v>
                </c:pt>
                <c:pt idx="113">
                  <c:v>-3.39E-4</c:v>
                </c:pt>
                <c:pt idx="114">
                  <c:v>-3.4099999999999999E-4</c:v>
                </c:pt>
                <c:pt idx="115">
                  <c:v>-3.4400000000000001E-4</c:v>
                </c:pt>
                <c:pt idx="116">
                  <c:v>-3.4600000000000001E-4</c:v>
                </c:pt>
                <c:pt idx="117">
                  <c:v>-3.48E-4</c:v>
                </c:pt>
                <c:pt idx="118">
                  <c:v>-3.5100000000000002E-4</c:v>
                </c:pt>
                <c:pt idx="119">
                  <c:v>-3.5300000000000002E-4</c:v>
                </c:pt>
                <c:pt idx="120">
                  <c:v>-3.5599999999999998E-4</c:v>
                </c:pt>
                <c:pt idx="121">
                  <c:v>-3.5599999999999998E-4</c:v>
                </c:pt>
                <c:pt idx="122">
                  <c:v>-3.5799999999999997E-4</c:v>
                </c:pt>
                <c:pt idx="123">
                  <c:v>-3.6000000000000002E-4</c:v>
                </c:pt>
                <c:pt idx="124">
                  <c:v>-3.6299999999999999E-4</c:v>
                </c:pt>
                <c:pt idx="125">
                  <c:v>-3.6499999999999998E-4</c:v>
                </c:pt>
                <c:pt idx="126">
                  <c:v>-3.68E-4</c:v>
                </c:pt>
                <c:pt idx="127">
                  <c:v>-3.6999999999999999E-4</c:v>
                </c:pt>
                <c:pt idx="128">
                  <c:v>-3.7300000000000001E-4</c:v>
                </c:pt>
                <c:pt idx="129">
                  <c:v>-3.7599999999999998E-4</c:v>
                </c:pt>
                <c:pt idx="130">
                  <c:v>-3.8000000000000002E-4</c:v>
                </c:pt>
                <c:pt idx="131">
                  <c:v>-3.8299999999999999E-4</c:v>
                </c:pt>
                <c:pt idx="132">
                  <c:v>-3.8299999999999999E-4</c:v>
                </c:pt>
                <c:pt idx="133">
                  <c:v>-3.86E-4</c:v>
                </c:pt>
                <c:pt idx="134">
                  <c:v>-3.8900000000000002E-4</c:v>
                </c:pt>
                <c:pt idx="135">
                  <c:v>-3.9199999999999999E-4</c:v>
                </c:pt>
                <c:pt idx="136">
                  <c:v>-3.9500000000000001E-4</c:v>
                </c:pt>
                <c:pt idx="137">
                  <c:v>-3.9800000000000002E-4</c:v>
                </c:pt>
                <c:pt idx="138">
                  <c:v>-4.0099999999999999E-4</c:v>
                </c:pt>
                <c:pt idx="139">
                  <c:v>-4.0499999999999998E-4</c:v>
                </c:pt>
                <c:pt idx="140">
                  <c:v>-4.0900000000000002E-4</c:v>
                </c:pt>
                <c:pt idx="141">
                  <c:v>-4.1199999999999999E-4</c:v>
                </c:pt>
                <c:pt idx="142">
                  <c:v>-4.1599999999999997E-4</c:v>
                </c:pt>
                <c:pt idx="143">
                  <c:v>-4.1599999999999997E-4</c:v>
                </c:pt>
                <c:pt idx="144">
                  <c:v>-4.1899999999999999E-4</c:v>
                </c:pt>
                <c:pt idx="145">
                  <c:v>-4.2299999999999998E-4</c:v>
                </c:pt>
                <c:pt idx="146">
                  <c:v>-4.26E-4</c:v>
                </c:pt>
                <c:pt idx="147">
                  <c:v>-4.2999999999999999E-4</c:v>
                </c:pt>
                <c:pt idx="148">
                  <c:v>-4.3399999999999998E-4</c:v>
                </c:pt>
                <c:pt idx="149">
                  <c:v>-4.3800000000000002E-4</c:v>
                </c:pt>
                <c:pt idx="150">
                  <c:v>-4.4099999999999999E-4</c:v>
                </c:pt>
                <c:pt idx="151">
                  <c:v>-4.4499999999999997E-4</c:v>
                </c:pt>
                <c:pt idx="152">
                  <c:v>-4.4900000000000002E-4</c:v>
                </c:pt>
                <c:pt idx="153">
                  <c:v>-4.5300000000000001E-4</c:v>
                </c:pt>
                <c:pt idx="154">
                  <c:v>-4.5300000000000001E-4</c:v>
                </c:pt>
                <c:pt idx="155">
                  <c:v>-4.57E-4</c:v>
                </c:pt>
                <c:pt idx="156">
                  <c:v>-4.6000000000000001E-4</c:v>
                </c:pt>
                <c:pt idx="157">
                  <c:v>-4.64E-4</c:v>
                </c:pt>
                <c:pt idx="158">
                  <c:v>-4.6799999999999999E-4</c:v>
                </c:pt>
                <c:pt idx="159">
                  <c:v>-4.7199999999999998E-4</c:v>
                </c:pt>
                <c:pt idx="160">
                  <c:v>-4.7600000000000002E-4</c:v>
                </c:pt>
                <c:pt idx="161">
                  <c:v>-4.8000000000000001E-4</c:v>
                </c:pt>
                <c:pt idx="162">
                  <c:v>-4.8500000000000003E-4</c:v>
                </c:pt>
                <c:pt idx="163">
                  <c:v>-4.8899999999999996E-4</c:v>
                </c:pt>
                <c:pt idx="164">
                  <c:v>-4.9299999999999995E-4</c:v>
                </c:pt>
                <c:pt idx="165">
                  <c:v>-4.9299999999999995E-4</c:v>
                </c:pt>
                <c:pt idx="166">
                  <c:v>-4.9799999999999996E-4</c:v>
                </c:pt>
                <c:pt idx="167">
                  <c:v>-5.0199999999999995E-4</c:v>
                </c:pt>
                <c:pt idx="168">
                  <c:v>-5.0600000000000005E-4</c:v>
                </c:pt>
                <c:pt idx="169">
                  <c:v>-5.1099999999999995E-4</c:v>
                </c:pt>
                <c:pt idx="170">
                  <c:v>-5.1500000000000005E-4</c:v>
                </c:pt>
                <c:pt idx="171">
                  <c:v>-5.1999999999999995E-4</c:v>
                </c:pt>
                <c:pt idx="172">
                  <c:v>-5.2400000000000005E-4</c:v>
                </c:pt>
                <c:pt idx="173">
                  <c:v>-5.2800000000000004E-4</c:v>
                </c:pt>
                <c:pt idx="174">
                  <c:v>-5.3300000000000005E-4</c:v>
                </c:pt>
                <c:pt idx="175">
                  <c:v>-5.3700000000000004E-4</c:v>
                </c:pt>
                <c:pt idx="176">
                  <c:v>-5.3700000000000004E-4</c:v>
                </c:pt>
                <c:pt idx="177">
                  <c:v>-5.4199999999999995E-4</c:v>
                </c:pt>
                <c:pt idx="178">
                  <c:v>-5.4600000000000004E-4</c:v>
                </c:pt>
                <c:pt idx="179">
                  <c:v>-5.5099999999999995E-4</c:v>
                </c:pt>
                <c:pt idx="180">
                  <c:v>-5.5599999999999996E-4</c:v>
                </c:pt>
                <c:pt idx="181">
                  <c:v>-5.6099999999999998E-4</c:v>
                </c:pt>
                <c:pt idx="182">
                  <c:v>-5.6499999999999996E-4</c:v>
                </c:pt>
                <c:pt idx="183">
                  <c:v>-5.6999999999999998E-4</c:v>
                </c:pt>
                <c:pt idx="184">
                  <c:v>-5.7499999999999999E-4</c:v>
                </c:pt>
                <c:pt idx="185">
                  <c:v>-5.8E-4</c:v>
                </c:pt>
                <c:pt idx="186">
                  <c:v>-5.8500000000000002E-4</c:v>
                </c:pt>
                <c:pt idx="187">
                  <c:v>-5.8500000000000002E-4</c:v>
                </c:pt>
                <c:pt idx="188">
                  <c:v>-5.9000000000000003E-4</c:v>
                </c:pt>
                <c:pt idx="189">
                  <c:v>-5.9500000000000004E-4</c:v>
                </c:pt>
                <c:pt idx="190">
                  <c:v>-5.9900000000000003E-4</c:v>
                </c:pt>
                <c:pt idx="191">
                  <c:v>-6.0400000000000004E-4</c:v>
                </c:pt>
                <c:pt idx="192">
                  <c:v>-6.0899999999999995E-4</c:v>
                </c:pt>
                <c:pt idx="193">
                  <c:v>-6.1399999999999996E-4</c:v>
                </c:pt>
                <c:pt idx="194">
                  <c:v>-6.1899999999999998E-4</c:v>
                </c:pt>
                <c:pt idx="195">
                  <c:v>-6.2399999999999999E-4</c:v>
                </c:pt>
                <c:pt idx="196">
                  <c:v>-6.29E-4</c:v>
                </c:pt>
                <c:pt idx="197">
                  <c:v>-6.3400000000000001E-4</c:v>
                </c:pt>
                <c:pt idx="198">
                  <c:v>-6.3400000000000001E-4</c:v>
                </c:pt>
                <c:pt idx="199">
                  <c:v>-6.3900000000000003E-4</c:v>
                </c:pt>
                <c:pt idx="200">
                  <c:v>-6.4400000000000004E-4</c:v>
                </c:pt>
                <c:pt idx="201">
                  <c:v>-6.4899999999999995E-4</c:v>
                </c:pt>
                <c:pt idx="202">
                  <c:v>-6.5399999999999996E-4</c:v>
                </c:pt>
                <c:pt idx="203">
                  <c:v>-6.5899999999999997E-4</c:v>
                </c:pt>
                <c:pt idx="204">
                  <c:v>-6.6399999999999999E-4</c:v>
                </c:pt>
                <c:pt idx="205">
                  <c:v>-6.69E-4</c:v>
                </c:pt>
                <c:pt idx="206">
                  <c:v>-6.7400000000000001E-4</c:v>
                </c:pt>
                <c:pt idx="207">
                  <c:v>-6.7900000000000002E-4</c:v>
                </c:pt>
                <c:pt idx="208">
                  <c:v>-6.8400000000000004E-4</c:v>
                </c:pt>
                <c:pt idx="209">
                  <c:v>-6.8400000000000004E-4</c:v>
                </c:pt>
                <c:pt idx="210">
                  <c:v>-6.8499999999999995E-4</c:v>
                </c:pt>
                <c:pt idx="211">
                  <c:v>-6.8599999999999998E-4</c:v>
                </c:pt>
                <c:pt idx="212">
                  <c:v>-6.87E-4</c:v>
                </c:pt>
                <c:pt idx="213">
                  <c:v>-6.8800000000000003E-4</c:v>
                </c:pt>
                <c:pt idx="214">
                  <c:v>-6.8800000000000003E-4</c:v>
                </c:pt>
                <c:pt idx="215">
                  <c:v>-6.8900000000000005E-4</c:v>
                </c:pt>
                <c:pt idx="216">
                  <c:v>-6.8999999999999997E-4</c:v>
                </c:pt>
                <c:pt idx="217">
                  <c:v>-6.9099999999999999E-4</c:v>
                </c:pt>
                <c:pt idx="218">
                  <c:v>-6.9200000000000002E-4</c:v>
                </c:pt>
                <c:pt idx="219">
                  <c:v>-6.9300000000000004E-4</c:v>
                </c:pt>
                <c:pt idx="220">
                  <c:v>-6.9300000000000004E-4</c:v>
                </c:pt>
                <c:pt idx="221">
                  <c:v>-6.9399999999999996E-4</c:v>
                </c:pt>
                <c:pt idx="222">
                  <c:v>-6.96E-4</c:v>
                </c:pt>
                <c:pt idx="223">
                  <c:v>-6.9700000000000003E-4</c:v>
                </c:pt>
                <c:pt idx="224">
                  <c:v>-6.9899999999999997E-4</c:v>
                </c:pt>
                <c:pt idx="225">
                  <c:v>-6.9999999999999999E-4</c:v>
                </c:pt>
                <c:pt idx="226">
                  <c:v>-7.0100000000000002E-4</c:v>
                </c:pt>
                <c:pt idx="227">
                  <c:v>-7.0299999999999996E-4</c:v>
                </c:pt>
                <c:pt idx="228">
                  <c:v>-7.0399999999999998E-4</c:v>
                </c:pt>
                <c:pt idx="229">
                  <c:v>-7.0600000000000003E-4</c:v>
                </c:pt>
                <c:pt idx="230">
                  <c:v>-7.0699999999999995E-4</c:v>
                </c:pt>
                <c:pt idx="231">
                  <c:v>-7.0699999999999995E-4</c:v>
                </c:pt>
                <c:pt idx="232">
                  <c:v>-7.1000000000000002E-4</c:v>
                </c:pt>
                <c:pt idx="233">
                  <c:v>-7.1199999999999996E-4</c:v>
                </c:pt>
                <c:pt idx="234">
                  <c:v>-7.1400000000000001E-4</c:v>
                </c:pt>
                <c:pt idx="235">
                  <c:v>-7.1699999999999997E-4</c:v>
                </c:pt>
                <c:pt idx="236">
                  <c:v>-7.1900000000000002E-4</c:v>
                </c:pt>
                <c:pt idx="237">
                  <c:v>-7.2099999999999996E-4</c:v>
                </c:pt>
                <c:pt idx="238">
                  <c:v>-7.2400000000000003E-4</c:v>
                </c:pt>
                <c:pt idx="239">
                  <c:v>-7.27E-4</c:v>
                </c:pt>
                <c:pt idx="240">
                  <c:v>-7.2900000000000005E-4</c:v>
                </c:pt>
                <c:pt idx="241">
                  <c:v>-7.3200000000000001E-4</c:v>
                </c:pt>
                <c:pt idx="242">
                  <c:v>-7.3200000000000001E-4</c:v>
                </c:pt>
                <c:pt idx="243">
                  <c:v>-7.3499999999999998E-4</c:v>
                </c:pt>
                <c:pt idx="244">
                  <c:v>-7.3700000000000002E-4</c:v>
                </c:pt>
                <c:pt idx="245">
                  <c:v>-7.3999999999999999E-4</c:v>
                </c:pt>
                <c:pt idx="246">
                  <c:v>-7.4299999999999995E-4</c:v>
                </c:pt>
                <c:pt idx="247">
                  <c:v>-7.4600000000000003E-4</c:v>
                </c:pt>
                <c:pt idx="248">
                  <c:v>-7.4899999999999999E-4</c:v>
                </c:pt>
                <c:pt idx="249">
                  <c:v>-7.5100000000000004E-4</c:v>
                </c:pt>
                <c:pt idx="250">
                  <c:v>-7.54E-4</c:v>
                </c:pt>
                <c:pt idx="251">
                  <c:v>-7.5699999999999997E-4</c:v>
                </c:pt>
                <c:pt idx="252">
                  <c:v>-7.6000000000000004E-4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AC-4AAC-A517-17C81A2B0170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9.8067680676105436E-7</c:v>
                </c:pt>
                <c:pt idx="1">
                  <c:v>3.8161459768067604E-3</c:v>
                </c:pt>
                <c:pt idx="2">
                  <c:v>7.6313112768067598E-3</c:v>
                </c:pt>
                <c:pt idx="3">
                  <c:v>1.1446476576806759E-2</c:v>
                </c:pt>
                <c:pt idx="4">
                  <c:v>1.526164187680676E-2</c:v>
                </c:pt>
                <c:pt idx="5">
                  <c:v>1.9076807176806761E-2</c:v>
                </c:pt>
                <c:pt idx="6">
                  <c:v>2.2891972476806761E-2</c:v>
                </c:pt>
                <c:pt idx="7">
                  <c:v>2.670713777680676E-2</c:v>
                </c:pt>
                <c:pt idx="8">
                  <c:v>3.0522303076806763E-2</c:v>
                </c:pt>
                <c:pt idx="9">
                  <c:v>3.4337468376806762E-2</c:v>
                </c:pt>
                <c:pt idx="10">
                  <c:v>3.8152633676806762E-2</c:v>
                </c:pt>
                <c:pt idx="11">
                  <c:v>4.1967798976806754E-2</c:v>
                </c:pt>
                <c:pt idx="12">
                  <c:v>4.5782964276806754E-2</c:v>
                </c:pt>
                <c:pt idx="13">
                  <c:v>4.9598129576806746E-2</c:v>
                </c:pt>
                <c:pt idx="14">
                  <c:v>5.3413294876806745E-2</c:v>
                </c:pt>
                <c:pt idx="15">
                  <c:v>5.7228460176806745E-2</c:v>
                </c:pt>
                <c:pt idx="16">
                  <c:v>6.1043625476806737E-2</c:v>
                </c:pt>
                <c:pt idx="17">
                  <c:v>6.4858790776806743E-2</c:v>
                </c:pt>
                <c:pt idx="18">
                  <c:v>6.867395607680675E-2</c:v>
                </c:pt>
                <c:pt idx="19">
                  <c:v>7.2489121376806756E-2</c:v>
                </c:pt>
                <c:pt idx="20">
                  <c:v>7.6304286676806762E-2</c:v>
                </c:pt>
                <c:pt idx="21">
                  <c:v>8.0119451976806755E-2</c:v>
                </c:pt>
                <c:pt idx="22">
                  <c:v>8.3934617276806761E-2</c:v>
                </c:pt>
                <c:pt idx="23">
                  <c:v>8.7749782576806767E-2</c:v>
                </c:pt>
                <c:pt idx="24">
                  <c:v>9.1564947876806774E-2</c:v>
                </c:pt>
                <c:pt idx="25">
                  <c:v>9.538011317680678E-2</c:v>
                </c:pt>
                <c:pt idx="26">
                  <c:v>9.9195278476806772E-2</c:v>
                </c:pt>
                <c:pt idx="27">
                  <c:v>0.10301044377680678</c:v>
                </c:pt>
                <c:pt idx="28">
                  <c:v>0.10682560907680679</c:v>
                </c:pt>
                <c:pt idx="29">
                  <c:v>0.11064077437680679</c:v>
                </c:pt>
                <c:pt idx="30">
                  <c:v>0.1144559396768068</c:v>
                </c:pt>
                <c:pt idx="31">
                  <c:v>0.1182711049768068</c:v>
                </c:pt>
                <c:pt idx="32">
                  <c:v>0.1220862702768068</c:v>
                </c:pt>
                <c:pt idx="33">
                  <c:v>0.1259014355768068</c:v>
                </c:pt>
                <c:pt idx="34">
                  <c:v>0.12971660087680681</c:v>
                </c:pt>
                <c:pt idx="35">
                  <c:v>0.13353176617680679</c:v>
                </c:pt>
                <c:pt idx="36">
                  <c:v>0.13734693147680679</c:v>
                </c:pt>
                <c:pt idx="37">
                  <c:v>0.14116209677680677</c:v>
                </c:pt>
                <c:pt idx="38">
                  <c:v>0.14497726207680678</c:v>
                </c:pt>
                <c:pt idx="39">
                  <c:v>0.14879242737680676</c:v>
                </c:pt>
                <c:pt idx="40">
                  <c:v>0.15260759267680674</c:v>
                </c:pt>
                <c:pt idx="41">
                  <c:v>0.15642275797680674</c:v>
                </c:pt>
                <c:pt idx="42">
                  <c:v>0.16023792327680672</c:v>
                </c:pt>
                <c:pt idx="43">
                  <c:v>0.16405308857680673</c:v>
                </c:pt>
                <c:pt idx="44">
                  <c:v>0.16786825387680671</c:v>
                </c:pt>
                <c:pt idx="45">
                  <c:v>0.17168341917680668</c:v>
                </c:pt>
                <c:pt idx="46">
                  <c:v>0.17549858447680669</c:v>
                </c:pt>
                <c:pt idx="47">
                  <c:v>0.17931374977680667</c:v>
                </c:pt>
                <c:pt idx="48">
                  <c:v>0.18312891507680668</c:v>
                </c:pt>
                <c:pt idx="49">
                  <c:v>0.18694408037680665</c:v>
                </c:pt>
                <c:pt idx="50">
                  <c:v>0.19075924567680666</c:v>
                </c:pt>
                <c:pt idx="51">
                  <c:v>0.19457441097680664</c:v>
                </c:pt>
                <c:pt idx="52">
                  <c:v>0.19838957627680662</c:v>
                </c:pt>
                <c:pt idx="53">
                  <c:v>0.20220474157680662</c:v>
                </c:pt>
                <c:pt idx="54">
                  <c:v>0.2060199068768066</c:v>
                </c:pt>
                <c:pt idx="55">
                  <c:v>0.20983507217680661</c:v>
                </c:pt>
                <c:pt idx="56">
                  <c:v>0.21365023747680659</c:v>
                </c:pt>
                <c:pt idx="57">
                  <c:v>0.21746540277680657</c:v>
                </c:pt>
                <c:pt idx="58">
                  <c:v>0.22128056807680657</c:v>
                </c:pt>
                <c:pt idx="59">
                  <c:v>0.22509573337680655</c:v>
                </c:pt>
                <c:pt idx="60">
                  <c:v>0.22891089867680656</c:v>
                </c:pt>
              </c:numCache>
            </c:numRef>
          </c:xVal>
          <c:yVal>
            <c:numRef>
              <c:f>'Grafik (+Y)'!$Q$8:$Q$500</c:f>
              <c:numCache>
                <c:formatCode>General</c:formatCode>
                <c:ptCount val="493"/>
                <c:pt idx="0">
                  <c:v>-1.01E-4</c:v>
                </c:pt>
                <c:pt idx="1">
                  <c:v>-1.1E-4</c:v>
                </c:pt>
                <c:pt idx="2">
                  <c:v>-1.02E-4</c:v>
                </c:pt>
                <c:pt idx="3">
                  <c:v>-9.2999999999999997E-5</c:v>
                </c:pt>
                <c:pt idx="4">
                  <c:v>-8.2999999999999998E-5</c:v>
                </c:pt>
                <c:pt idx="5">
                  <c:v>-7.3999999999999996E-5</c:v>
                </c:pt>
                <c:pt idx="6">
                  <c:v>-6.3999999999999997E-5</c:v>
                </c:pt>
                <c:pt idx="7">
                  <c:v>-5.5000000000000002E-5</c:v>
                </c:pt>
                <c:pt idx="8">
                  <c:v>-4.5000000000000003E-5</c:v>
                </c:pt>
                <c:pt idx="9">
                  <c:v>-3.6000000000000001E-5</c:v>
                </c:pt>
                <c:pt idx="10">
                  <c:v>-2.5999999999999998E-5</c:v>
                </c:pt>
                <c:pt idx="11">
                  <c:v>-1.7E-5</c:v>
                </c:pt>
                <c:pt idx="12">
                  <c:v>-6.9999999999999999E-6</c:v>
                </c:pt>
                <c:pt idx="13">
                  <c:v>1.9999999999999999E-6</c:v>
                </c:pt>
                <c:pt idx="14">
                  <c:v>1.2E-5</c:v>
                </c:pt>
                <c:pt idx="15">
                  <c:v>2.0999999999999999E-5</c:v>
                </c:pt>
                <c:pt idx="16">
                  <c:v>3.1000000000000001E-5</c:v>
                </c:pt>
                <c:pt idx="17">
                  <c:v>4.0000000000000003E-5</c:v>
                </c:pt>
                <c:pt idx="18">
                  <c:v>4.8999999999999998E-5</c:v>
                </c:pt>
                <c:pt idx="19">
                  <c:v>5.8999999999999998E-5</c:v>
                </c:pt>
                <c:pt idx="20">
                  <c:v>6.7999999999999999E-5</c:v>
                </c:pt>
                <c:pt idx="21">
                  <c:v>7.7000000000000001E-5</c:v>
                </c:pt>
                <c:pt idx="22">
                  <c:v>8.6000000000000003E-5</c:v>
                </c:pt>
                <c:pt idx="23">
                  <c:v>9.5000000000000005E-5</c:v>
                </c:pt>
                <c:pt idx="24">
                  <c:v>1.0399999999999999E-4</c:v>
                </c:pt>
                <c:pt idx="25">
                  <c:v>1.1400000000000001E-4</c:v>
                </c:pt>
                <c:pt idx="26">
                  <c:v>1.26E-4</c:v>
                </c:pt>
                <c:pt idx="27">
                  <c:v>1.3799999999999999E-4</c:v>
                </c:pt>
                <c:pt idx="28">
                  <c:v>1.4999999999999999E-4</c:v>
                </c:pt>
                <c:pt idx="29">
                  <c:v>1.6200000000000001E-4</c:v>
                </c:pt>
                <c:pt idx="30">
                  <c:v>1.74E-4</c:v>
                </c:pt>
                <c:pt idx="31">
                  <c:v>1.8599999999999999E-4</c:v>
                </c:pt>
                <c:pt idx="32">
                  <c:v>2.13E-4</c:v>
                </c:pt>
                <c:pt idx="33">
                  <c:v>2.52E-4</c:v>
                </c:pt>
                <c:pt idx="34">
                  <c:v>2.8699999999999998E-4</c:v>
                </c:pt>
                <c:pt idx="35">
                  <c:v>3.2000000000000003E-4</c:v>
                </c:pt>
                <c:pt idx="36">
                  <c:v>3.5799999999999997E-4</c:v>
                </c:pt>
                <c:pt idx="37">
                  <c:v>3.9399999999999998E-4</c:v>
                </c:pt>
                <c:pt idx="38">
                  <c:v>4.2999999999999999E-4</c:v>
                </c:pt>
                <c:pt idx="39">
                  <c:v>4.6799999999999999E-4</c:v>
                </c:pt>
                <c:pt idx="40">
                  <c:v>5.13E-4</c:v>
                </c:pt>
                <c:pt idx="41">
                  <c:v>5.5199999999999997E-4</c:v>
                </c:pt>
                <c:pt idx="42">
                  <c:v>5.9199999999999997E-4</c:v>
                </c:pt>
                <c:pt idx="43">
                  <c:v>6.3199999999999997E-4</c:v>
                </c:pt>
                <c:pt idx="44">
                  <c:v>6.7699999999999998E-4</c:v>
                </c:pt>
                <c:pt idx="45">
                  <c:v>7.2099999999999996E-4</c:v>
                </c:pt>
                <c:pt idx="46">
                  <c:v>7.6499999999999995E-4</c:v>
                </c:pt>
                <c:pt idx="47">
                  <c:v>8.0900000000000004E-4</c:v>
                </c:pt>
                <c:pt idx="48">
                  <c:v>8.52E-4</c:v>
                </c:pt>
                <c:pt idx="49">
                  <c:v>8.9700000000000001E-4</c:v>
                </c:pt>
                <c:pt idx="50">
                  <c:v>9.4300000000000004E-4</c:v>
                </c:pt>
                <c:pt idx="51">
                  <c:v>1.122E-3</c:v>
                </c:pt>
                <c:pt idx="52">
                  <c:v>1.2520000000000001E-3</c:v>
                </c:pt>
                <c:pt idx="53">
                  <c:v>1.361E-3</c:v>
                </c:pt>
                <c:pt idx="54">
                  <c:v>1.4630000000000001E-3</c:v>
                </c:pt>
                <c:pt idx="55">
                  <c:v>1.5679999999999999E-3</c:v>
                </c:pt>
                <c:pt idx="56">
                  <c:v>1.64E-3</c:v>
                </c:pt>
                <c:pt idx="57">
                  <c:v>1.714E-3</c:v>
                </c:pt>
                <c:pt idx="58">
                  <c:v>1.7979999999999999E-3</c:v>
                </c:pt>
                <c:pt idx="59">
                  <c:v>1.884E-3</c:v>
                </c:pt>
                <c:pt idx="60">
                  <c:v>1.957E-3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AC-4AAC-A517-17C81A2B0170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9.8067680676105436E-7</c:v>
                </c:pt>
                <c:pt idx="1">
                  <c:v>9.96241176806761E-4</c:v>
                </c:pt>
                <c:pt idx="2">
                  <c:v>1.9915016768067609E-3</c:v>
                </c:pt>
                <c:pt idx="3">
                  <c:v>2.9867621768067615E-3</c:v>
                </c:pt>
                <c:pt idx="4">
                  <c:v>3.9820226768067617E-3</c:v>
                </c:pt>
                <c:pt idx="5">
                  <c:v>4.977283176806761E-3</c:v>
                </c:pt>
                <c:pt idx="6">
                  <c:v>5.972543676806762E-3</c:v>
                </c:pt>
                <c:pt idx="7">
                  <c:v>6.9678041768067613E-3</c:v>
                </c:pt>
                <c:pt idx="8">
                  <c:v>7.9630646768067605E-3</c:v>
                </c:pt>
                <c:pt idx="9">
                  <c:v>8.9583251768067616E-3</c:v>
                </c:pt>
                <c:pt idx="10">
                  <c:v>9.9535856768067608E-3</c:v>
                </c:pt>
                <c:pt idx="11">
                  <c:v>9.9535856768067608E-3</c:v>
                </c:pt>
                <c:pt idx="12">
                  <c:v>1.0948846176806762E-2</c:v>
                </c:pt>
                <c:pt idx="13">
                  <c:v>1.1944106676806761E-2</c:v>
                </c:pt>
                <c:pt idx="14">
                  <c:v>1.2939367176806762E-2</c:v>
                </c:pt>
                <c:pt idx="15">
                  <c:v>1.3934627676806763E-2</c:v>
                </c:pt>
                <c:pt idx="16">
                  <c:v>1.4929888176806764E-2</c:v>
                </c:pt>
                <c:pt idx="17">
                  <c:v>1.5925148676806763E-2</c:v>
                </c:pt>
                <c:pt idx="18">
                  <c:v>1.6920409176806765E-2</c:v>
                </c:pt>
                <c:pt idx="19">
                  <c:v>1.7915669676806766E-2</c:v>
                </c:pt>
                <c:pt idx="20">
                  <c:v>1.8910930176806767E-2</c:v>
                </c:pt>
                <c:pt idx="21">
                  <c:v>1.9906190676806761E-2</c:v>
                </c:pt>
                <c:pt idx="22">
                  <c:v>1.9906190676806761E-2</c:v>
                </c:pt>
                <c:pt idx="23">
                  <c:v>2.0901451176806758E-2</c:v>
                </c:pt>
                <c:pt idx="24">
                  <c:v>2.1896711676806759E-2</c:v>
                </c:pt>
                <c:pt idx="25">
                  <c:v>2.289197217680676E-2</c:v>
                </c:pt>
                <c:pt idx="26">
                  <c:v>2.3887232676806761E-2</c:v>
                </c:pt>
                <c:pt idx="27">
                  <c:v>2.4882493176806762E-2</c:v>
                </c:pt>
                <c:pt idx="28">
                  <c:v>2.5877753676806763E-2</c:v>
                </c:pt>
                <c:pt idx="29">
                  <c:v>2.6873014176806764E-2</c:v>
                </c:pt>
                <c:pt idx="30">
                  <c:v>2.7868274676806765E-2</c:v>
                </c:pt>
                <c:pt idx="31">
                  <c:v>2.8863535176806763E-2</c:v>
                </c:pt>
                <c:pt idx="32">
                  <c:v>2.9858795676806757E-2</c:v>
                </c:pt>
                <c:pt idx="33">
                  <c:v>2.9858795676806757E-2</c:v>
                </c:pt>
                <c:pt idx="34">
                  <c:v>3.0854056176806758E-2</c:v>
                </c:pt>
                <c:pt idx="35">
                  <c:v>3.1849316676806759E-2</c:v>
                </c:pt>
                <c:pt idx="36">
                  <c:v>3.2844577176806757E-2</c:v>
                </c:pt>
                <c:pt idx="37">
                  <c:v>3.3839837676806761E-2</c:v>
                </c:pt>
                <c:pt idx="38">
                  <c:v>3.4835098176806759E-2</c:v>
                </c:pt>
                <c:pt idx="39">
                  <c:v>3.5830358676806763E-2</c:v>
                </c:pt>
                <c:pt idx="40">
                  <c:v>3.6825619176806761E-2</c:v>
                </c:pt>
                <c:pt idx="41">
                  <c:v>3.7820879676806765E-2</c:v>
                </c:pt>
                <c:pt idx="42">
                  <c:v>3.8816140176806763E-2</c:v>
                </c:pt>
                <c:pt idx="43">
                  <c:v>3.9811400676806753E-2</c:v>
                </c:pt>
                <c:pt idx="44">
                  <c:v>3.9811400676806753E-2</c:v>
                </c:pt>
                <c:pt idx="45">
                  <c:v>4.0806661176806758E-2</c:v>
                </c:pt>
                <c:pt idx="46">
                  <c:v>4.1801921676806755E-2</c:v>
                </c:pt>
                <c:pt idx="47">
                  <c:v>4.279718217680676E-2</c:v>
                </c:pt>
                <c:pt idx="48">
                  <c:v>4.3792442676806757E-2</c:v>
                </c:pt>
                <c:pt idx="49">
                  <c:v>4.4787703176806762E-2</c:v>
                </c:pt>
                <c:pt idx="50">
                  <c:v>4.5782963676806759E-2</c:v>
                </c:pt>
                <c:pt idx="51">
                  <c:v>4.6778224176806757E-2</c:v>
                </c:pt>
                <c:pt idx="52">
                  <c:v>4.7773484676806761E-2</c:v>
                </c:pt>
                <c:pt idx="53">
                  <c:v>4.8768745176806759E-2</c:v>
                </c:pt>
                <c:pt idx="54">
                  <c:v>4.9764005676806757E-2</c:v>
                </c:pt>
                <c:pt idx="55">
                  <c:v>4.9764005676806757E-2</c:v>
                </c:pt>
                <c:pt idx="56">
                  <c:v>5.0759266176806754E-2</c:v>
                </c:pt>
                <c:pt idx="57">
                  <c:v>5.1754526676806759E-2</c:v>
                </c:pt>
                <c:pt idx="58">
                  <c:v>5.2749787176806756E-2</c:v>
                </c:pt>
                <c:pt idx="59">
                  <c:v>5.3745047676806754E-2</c:v>
                </c:pt>
                <c:pt idx="60">
                  <c:v>5.4740308176806758E-2</c:v>
                </c:pt>
                <c:pt idx="61">
                  <c:v>5.5735568676806756E-2</c:v>
                </c:pt>
                <c:pt idx="62">
                  <c:v>5.673082917680676E-2</c:v>
                </c:pt>
                <c:pt idx="63">
                  <c:v>5.7726089676806758E-2</c:v>
                </c:pt>
                <c:pt idx="64">
                  <c:v>5.8721350176806762E-2</c:v>
                </c:pt>
                <c:pt idx="65">
                  <c:v>5.9716610676806753E-2</c:v>
                </c:pt>
                <c:pt idx="66">
                  <c:v>5.9716610676806753E-2</c:v>
                </c:pt>
                <c:pt idx="67">
                  <c:v>6.0711871176806757E-2</c:v>
                </c:pt>
                <c:pt idx="68">
                  <c:v>6.1707131676806755E-2</c:v>
                </c:pt>
                <c:pt idx="69">
                  <c:v>6.2702392176806759E-2</c:v>
                </c:pt>
                <c:pt idx="70">
                  <c:v>6.3697652676806757E-2</c:v>
                </c:pt>
                <c:pt idx="71">
                  <c:v>6.4692913176806754E-2</c:v>
                </c:pt>
                <c:pt idx="72">
                  <c:v>6.5688173676806752E-2</c:v>
                </c:pt>
                <c:pt idx="73">
                  <c:v>6.6683434176806763E-2</c:v>
                </c:pt>
                <c:pt idx="74">
                  <c:v>6.7678694676806761E-2</c:v>
                </c:pt>
                <c:pt idx="75">
                  <c:v>6.8673955176806759E-2</c:v>
                </c:pt>
                <c:pt idx="76">
                  <c:v>6.9669215676806756E-2</c:v>
                </c:pt>
                <c:pt idx="77">
                  <c:v>6.9669215676806756E-2</c:v>
                </c:pt>
                <c:pt idx="78">
                  <c:v>7.0664476176806754E-2</c:v>
                </c:pt>
                <c:pt idx="79">
                  <c:v>7.1659736676806765E-2</c:v>
                </c:pt>
                <c:pt idx="80">
                  <c:v>7.2654997176806763E-2</c:v>
                </c:pt>
                <c:pt idx="81">
                  <c:v>7.365025767680676E-2</c:v>
                </c:pt>
                <c:pt idx="82">
                  <c:v>7.4645518176806758E-2</c:v>
                </c:pt>
                <c:pt idx="83">
                  <c:v>7.5640778676806769E-2</c:v>
                </c:pt>
                <c:pt idx="84">
                  <c:v>7.6636039176806767E-2</c:v>
                </c:pt>
                <c:pt idx="85">
                  <c:v>7.7631299676806764E-2</c:v>
                </c:pt>
                <c:pt idx="86">
                  <c:v>7.8626560176806762E-2</c:v>
                </c:pt>
                <c:pt idx="87">
                  <c:v>7.9621820676806759E-2</c:v>
                </c:pt>
                <c:pt idx="88">
                  <c:v>7.9621820676806759E-2</c:v>
                </c:pt>
                <c:pt idx="89">
                  <c:v>8.0617081176806771E-2</c:v>
                </c:pt>
                <c:pt idx="90">
                  <c:v>8.1612341676806768E-2</c:v>
                </c:pt>
                <c:pt idx="91">
                  <c:v>8.2607602176806766E-2</c:v>
                </c:pt>
                <c:pt idx="92">
                  <c:v>8.3602862676806763E-2</c:v>
                </c:pt>
                <c:pt idx="93">
                  <c:v>8.4598123176806761E-2</c:v>
                </c:pt>
                <c:pt idx="94">
                  <c:v>8.5593383676806772E-2</c:v>
                </c:pt>
                <c:pt idx="95">
                  <c:v>8.658864417680677E-2</c:v>
                </c:pt>
                <c:pt idx="96">
                  <c:v>8.7583904676806767E-2</c:v>
                </c:pt>
                <c:pt idx="97">
                  <c:v>8.8579165176806765E-2</c:v>
                </c:pt>
                <c:pt idx="98">
                  <c:v>8.9574425676806776E-2</c:v>
                </c:pt>
                <c:pt idx="99">
                  <c:v>8.9574425676806776E-2</c:v>
                </c:pt>
                <c:pt idx="100">
                  <c:v>9.0569686176806774E-2</c:v>
                </c:pt>
                <c:pt idx="101">
                  <c:v>9.1564946676806772E-2</c:v>
                </c:pt>
                <c:pt idx="102">
                  <c:v>9.2560207176806769E-2</c:v>
                </c:pt>
                <c:pt idx="103">
                  <c:v>9.3555467676806767E-2</c:v>
                </c:pt>
                <c:pt idx="104">
                  <c:v>9.4550728176806778E-2</c:v>
                </c:pt>
                <c:pt idx="105">
                  <c:v>9.5545988676806776E-2</c:v>
                </c:pt>
                <c:pt idx="106">
                  <c:v>9.6541249176806773E-2</c:v>
                </c:pt>
                <c:pt idx="107">
                  <c:v>9.7536509676806771E-2</c:v>
                </c:pt>
                <c:pt idx="108">
                  <c:v>9.8531770176806782E-2</c:v>
                </c:pt>
                <c:pt idx="109">
                  <c:v>9.952703067680678E-2</c:v>
                </c:pt>
                <c:pt idx="110">
                  <c:v>9.952703067680678E-2</c:v>
                </c:pt>
                <c:pt idx="111">
                  <c:v>0.10052229117680678</c:v>
                </c:pt>
                <c:pt idx="112">
                  <c:v>0.10151755167680677</c:v>
                </c:pt>
                <c:pt idx="113">
                  <c:v>0.10251281217680677</c:v>
                </c:pt>
                <c:pt idx="114">
                  <c:v>0.10350807267680678</c:v>
                </c:pt>
                <c:pt idx="115">
                  <c:v>0.10450333317680678</c:v>
                </c:pt>
                <c:pt idx="116">
                  <c:v>0.10549859367680678</c:v>
                </c:pt>
                <c:pt idx="117">
                  <c:v>0.10649385417680678</c:v>
                </c:pt>
                <c:pt idx="118">
                  <c:v>0.10748911467680677</c:v>
                </c:pt>
                <c:pt idx="119">
                  <c:v>0.10848437517680679</c:v>
                </c:pt>
                <c:pt idx="120">
                  <c:v>0.10947963567680678</c:v>
                </c:pt>
                <c:pt idx="121">
                  <c:v>0.10947963567680678</c:v>
                </c:pt>
                <c:pt idx="122">
                  <c:v>0.11047489617680678</c:v>
                </c:pt>
                <c:pt idx="123">
                  <c:v>0.11147015667680678</c:v>
                </c:pt>
                <c:pt idx="124">
                  <c:v>0.11246541717680679</c:v>
                </c:pt>
                <c:pt idx="125">
                  <c:v>0.11346067767680679</c:v>
                </c:pt>
                <c:pt idx="126">
                  <c:v>0.11445593817680678</c:v>
                </c:pt>
                <c:pt idx="127">
                  <c:v>0.11545119867680678</c:v>
                </c:pt>
                <c:pt idx="128">
                  <c:v>0.11644645917680678</c:v>
                </c:pt>
                <c:pt idx="129">
                  <c:v>0.11744171967680679</c:v>
                </c:pt>
                <c:pt idx="130">
                  <c:v>0.11843698017680679</c:v>
                </c:pt>
                <c:pt idx="131">
                  <c:v>0.11943224067680679</c:v>
                </c:pt>
                <c:pt idx="132">
                  <c:v>0.11943224067680679</c:v>
                </c:pt>
                <c:pt idx="133">
                  <c:v>0.12042750117680678</c:v>
                </c:pt>
                <c:pt idx="134">
                  <c:v>0.1214227616768068</c:v>
                </c:pt>
                <c:pt idx="135">
                  <c:v>0.12241802217680679</c:v>
                </c:pt>
                <c:pt idx="136">
                  <c:v>0.12341328267680679</c:v>
                </c:pt>
                <c:pt idx="137">
                  <c:v>0.12440854317680679</c:v>
                </c:pt>
                <c:pt idx="138">
                  <c:v>0.12540380367680679</c:v>
                </c:pt>
                <c:pt idx="139">
                  <c:v>0.1263990641768068</c:v>
                </c:pt>
                <c:pt idx="140">
                  <c:v>0.12739432467680678</c:v>
                </c:pt>
                <c:pt idx="141">
                  <c:v>0.12838958517680679</c:v>
                </c:pt>
                <c:pt idx="142">
                  <c:v>0.12938484567680678</c:v>
                </c:pt>
                <c:pt idx="143">
                  <c:v>0.12938484567680678</c:v>
                </c:pt>
                <c:pt idx="144">
                  <c:v>0.13038010617680679</c:v>
                </c:pt>
                <c:pt idx="145">
                  <c:v>0.13137536667680677</c:v>
                </c:pt>
                <c:pt idx="146">
                  <c:v>0.13237062717680678</c:v>
                </c:pt>
                <c:pt idx="147">
                  <c:v>0.13336588767680679</c:v>
                </c:pt>
                <c:pt idx="148">
                  <c:v>0.13436114817680678</c:v>
                </c:pt>
                <c:pt idx="149">
                  <c:v>0.13535640867680679</c:v>
                </c:pt>
                <c:pt idx="150">
                  <c:v>0.13635166917680677</c:v>
                </c:pt>
                <c:pt idx="151">
                  <c:v>0.13734692967680678</c:v>
                </c:pt>
                <c:pt idx="152">
                  <c:v>0.1383421901768068</c:v>
                </c:pt>
                <c:pt idx="153">
                  <c:v>0.13933745067680678</c:v>
                </c:pt>
                <c:pt idx="154">
                  <c:v>0.13933745067680678</c:v>
                </c:pt>
                <c:pt idx="155">
                  <c:v>0.14033271117680679</c:v>
                </c:pt>
                <c:pt idx="156">
                  <c:v>0.14132797167680677</c:v>
                </c:pt>
                <c:pt idx="157">
                  <c:v>0.14232323217680679</c:v>
                </c:pt>
                <c:pt idx="158">
                  <c:v>0.1433184926768068</c:v>
                </c:pt>
                <c:pt idx="159">
                  <c:v>0.14431375317680678</c:v>
                </c:pt>
                <c:pt idx="160">
                  <c:v>0.14530901367680679</c:v>
                </c:pt>
                <c:pt idx="161">
                  <c:v>0.14630427417680678</c:v>
                </c:pt>
                <c:pt idx="162">
                  <c:v>0.14729953467680679</c:v>
                </c:pt>
                <c:pt idx="163">
                  <c:v>0.1482947951768068</c:v>
                </c:pt>
                <c:pt idx="164">
                  <c:v>0.14929005567680678</c:v>
                </c:pt>
                <c:pt idx="165">
                  <c:v>0.14929005567680678</c:v>
                </c:pt>
                <c:pt idx="166">
                  <c:v>0.15028531617680679</c:v>
                </c:pt>
                <c:pt idx="167">
                  <c:v>0.1512805766768068</c:v>
                </c:pt>
                <c:pt idx="168">
                  <c:v>0.15227583717680679</c:v>
                </c:pt>
                <c:pt idx="169">
                  <c:v>0.1532710976768068</c:v>
                </c:pt>
                <c:pt idx="170">
                  <c:v>0.15426635817680678</c:v>
                </c:pt>
                <c:pt idx="171">
                  <c:v>0.1552616186768068</c:v>
                </c:pt>
                <c:pt idx="172">
                  <c:v>0.15625687917680681</c:v>
                </c:pt>
                <c:pt idx="173">
                  <c:v>0.15725213967680679</c:v>
                </c:pt>
                <c:pt idx="174">
                  <c:v>0.1582474001768068</c:v>
                </c:pt>
                <c:pt idx="175">
                  <c:v>0.15924266067680679</c:v>
                </c:pt>
                <c:pt idx="176">
                  <c:v>0.15924266067680679</c:v>
                </c:pt>
                <c:pt idx="177">
                  <c:v>0.1602379211768068</c:v>
                </c:pt>
                <c:pt idx="178">
                  <c:v>0.16123318167680681</c:v>
                </c:pt>
                <c:pt idx="179">
                  <c:v>0.16222844217680679</c:v>
                </c:pt>
                <c:pt idx="180">
                  <c:v>0.1632237026768068</c:v>
                </c:pt>
                <c:pt idx="181">
                  <c:v>0.16421896317680679</c:v>
                </c:pt>
                <c:pt idx="182">
                  <c:v>0.1652142236768068</c:v>
                </c:pt>
                <c:pt idx="183">
                  <c:v>0.16620948417680681</c:v>
                </c:pt>
                <c:pt idx="184">
                  <c:v>0.16720474467680679</c:v>
                </c:pt>
                <c:pt idx="185">
                  <c:v>0.1682000051768068</c:v>
                </c:pt>
                <c:pt idx="186">
                  <c:v>0.16919526567680679</c:v>
                </c:pt>
                <c:pt idx="187">
                  <c:v>0.16919526567680679</c:v>
                </c:pt>
                <c:pt idx="188">
                  <c:v>0.1701905261768068</c:v>
                </c:pt>
                <c:pt idx="189">
                  <c:v>0.17118578667680681</c:v>
                </c:pt>
                <c:pt idx="190">
                  <c:v>0.1721810471768068</c:v>
                </c:pt>
                <c:pt idx="191">
                  <c:v>0.17317630767680681</c:v>
                </c:pt>
                <c:pt idx="192">
                  <c:v>0.17417156817680682</c:v>
                </c:pt>
                <c:pt idx="193">
                  <c:v>0.1751668286768068</c:v>
                </c:pt>
                <c:pt idx="194">
                  <c:v>0.17616208917680681</c:v>
                </c:pt>
                <c:pt idx="195">
                  <c:v>0.1771573496768068</c:v>
                </c:pt>
                <c:pt idx="196">
                  <c:v>0.17815261017680681</c:v>
                </c:pt>
                <c:pt idx="197">
                  <c:v>0.17914787067680682</c:v>
                </c:pt>
                <c:pt idx="198">
                  <c:v>0.17914787067680682</c:v>
                </c:pt>
                <c:pt idx="199">
                  <c:v>0.1801431311768068</c:v>
                </c:pt>
                <c:pt idx="200">
                  <c:v>0.18113839167680681</c:v>
                </c:pt>
                <c:pt idx="201">
                  <c:v>0.1821336521768068</c:v>
                </c:pt>
                <c:pt idx="202">
                  <c:v>0.18312891267680681</c:v>
                </c:pt>
                <c:pt idx="203">
                  <c:v>0.18412417317680682</c:v>
                </c:pt>
                <c:pt idx="204">
                  <c:v>0.1851194336768068</c:v>
                </c:pt>
                <c:pt idx="205">
                  <c:v>0.18611469417680682</c:v>
                </c:pt>
                <c:pt idx="206">
                  <c:v>0.1871099546768068</c:v>
                </c:pt>
                <c:pt idx="207">
                  <c:v>0.18810521517680681</c:v>
                </c:pt>
                <c:pt idx="208">
                  <c:v>0.18910047567680682</c:v>
                </c:pt>
                <c:pt idx="209">
                  <c:v>0.18910047567680682</c:v>
                </c:pt>
                <c:pt idx="210">
                  <c:v>0.19009573617680681</c:v>
                </c:pt>
                <c:pt idx="211">
                  <c:v>0.19109099667680682</c:v>
                </c:pt>
                <c:pt idx="212">
                  <c:v>0.1920862571768068</c:v>
                </c:pt>
                <c:pt idx="213">
                  <c:v>0.19308151767680681</c:v>
                </c:pt>
                <c:pt idx="214">
                  <c:v>0.19407677817680682</c:v>
                </c:pt>
                <c:pt idx="215">
                  <c:v>0.19507203867680681</c:v>
                </c:pt>
                <c:pt idx="216">
                  <c:v>0.19606729917680682</c:v>
                </c:pt>
                <c:pt idx="217">
                  <c:v>0.19706255967680683</c:v>
                </c:pt>
                <c:pt idx="218">
                  <c:v>0.19805782017680681</c:v>
                </c:pt>
                <c:pt idx="219">
                  <c:v>0.19905308067680683</c:v>
                </c:pt>
                <c:pt idx="220">
                  <c:v>0.19905308067680683</c:v>
                </c:pt>
                <c:pt idx="221">
                  <c:v>0.20004834117680681</c:v>
                </c:pt>
                <c:pt idx="222">
                  <c:v>0.20104360167680682</c:v>
                </c:pt>
                <c:pt idx="223">
                  <c:v>0.20203886217680683</c:v>
                </c:pt>
                <c:pt idx="224">
                  <c:v>0.20303412267680682</c:v>
                </c:pt>
                <c:pt idx="225">
                  <c:v>0.20402938317680683</c:v>
                </c:pt>
                <c:pt idx="226">
                  <c:v>0.20502464367680681</c:v>
                </c:pt>
                <c:pt idx="227">
                  <c:v>0.20601990417680682</c:v>
                </c:pt>
                <c:pt idx="228">
                  <c:v>0.20701516467680683</c:v>
                </c:pt>
                <c:pt idx="229">
                  <c:v>0.20801042517680682</c:v>
                </c:pt>
                <c:pt idx="230">
                  <c:v>0.20900568567680683</c:v>
                </c:pt>
                <c:pt idx="231">
                  <c:v>0.20900568567680683</c:v>
                </c:pt>
                <c:pt idx="232">
                  <c:v>0.21000094617680681</c:v>
                </c:pt>
                <c:pt idx="233">
                  <c:v>0.21099620667680682</c:v>
                </c:pt>
                <c:pt idx="234">
                  <c:v>0.21199146717680684</c:v>
                </c:pt>
                <c:pt idx="235">
                  <c:v>0.21298672767680682</c:v>
                </c:pt>
                <c:pt idx="236">
                  <c:v>0.21398198817680683</c:v>
                </c:pt>
                <c:pt idx="237">
                  <c:v>0.21497724867680681</c:v>
                </c:pt>
                <c:pt idx="238">
                  <c:v>0.21597250917680683</c:v>
                </c:pt>
                <c:pt idx="239">
                  <c:v>0.21696776967680684</c:v>
                </c:pt>
                <c:pt idx="240">
                  <c:v>0.21796303017680682</c:v>
                </c:pt>
                <c:pt idx="241">
                  <c:v>0.21895829067680683</c:v>
                </c:pt>
                <c:pt idx="242">
                  <c:v>0.21895829067680683</c:v>
                </c:pt>
                <c:pt idx="243">
                  <c:v>0.21995355117680684</c:v>
                </c:pt>
                <c:pt idx="244">
                  <c:v>0.22094881167680683</c:v>
                </c:pt>
                <c:pt idx="245">
                  <c:v>0.22194407217680684</c:v>
                </c:pt>
                <c:pt idx="246">
                  <c:v>0.22293933267680682</c:v>
                </c:pt>
                <c:pt idx="247">
                  <c:v>0.22393459317680683</c:v>
                </c:pt>
                <c:pt idx="248">
                  <c:v>0.22492985367680685</c:v>
                </c:pt>
                <c:pt idx="249">
                  <c:v>0.22592511417680683</c:v>
                </c:pt>
                <c:pt idx="250">
                  <c:v>0.22692037467680684</c:v>
                </c:pt>
                <c:pt idx="251">
                  <c:v>0.22791563517680682</c:v>
                </c:pt>
                <c:pt idx="252">
                  <c:v>0.22891089567680684</c:v>
                </c:pt>
              </c:numCache>
            </c:numRef>
          </c:xVal>
          <c:yVal>
            <c:numRef>
              <c:f>'Grafik (+Y)'!$U$8:$U$500</c:f>
              <c:numCache>
                <c:formatCode>General</c:formatCode>
                <c:ptCount val="493"/>
                <c:pt idx="0">
                  <c:v>-1.01E-4</c:v>
                </c:pt>
                <c:pt idx="1">
                  <c:v>-1.03E-4</c:v>
                </c:pt>
                <c:pt idx="2">
                  <c:v>-1.06E-4</c:v>
                </c:pt>
                <c:pt idx="3">
                  <c:v>-1.08E-4</c:v>
                </c:pt>
                <c:pt idx="4">
                  <c:v>-1.1E-4</c:v>
                </c:pt>
                <c:pt idx="5">
                  <c:v>-1.0900000000000001E-4</c:v>
                </c:pt>
                <c:pt idx="6">
                  <c:v>-1.07E-4</c:v>
                </c:pt>
                <c:pt idx="7">
                  <c:v>-1.0399999999999999E-4</c:v>
                </c:pt>
                <c:pt idx="8">
                  <c:v>-1.02E-4</c:v>
                </c:pt>
                <c:pt idx="9">
                  <c:v>-9.8999999999999994E-5</c:v>
                </c:pt>
                <c:pt idx="10">
                  <c:v>-9.7E-5</c:v>
                </c:pt>
                <c:pt idx="11">
                  <c:v>-9.7E-5</c:v>
                </c:pt>
                <c:pt idx="12">
                  <c:v>-9.3999999999999994E-5</c:v>
                </c:pt>
                <c:pt idx="13">
                  <c:v>-9.2E-5</c:v>
                </c:pt>
                <c:pt idx="14">
                  <c:v>-8.8999999999999995E-5</c:v>
                </c:pt>
                <c:pt idx="15">
                  <c:v>-8.7000000000000001E-5</c:v>
                </c:pt>
                <c:pt idx="16">
                  <c:v>-8.3999999999999995E-5</c:v>
                </c:pt>
                <c:pt idx="17">
                  <c:v>-8.2000000000000001E-5</c:v>
                </c:pt>
                <c:pt idx="18">
                  <c:v>-7.8999999999999996E-5</c:v>
                </c:pt>
                <c:pt idx="19">
                  <c:v>-7.7000000000000001E-5</c:v>
                </c:pt>
                <c:pt idx="20">
                  <c:v>-7.3999999999999996E-5</c:v>
                </c:pt>
                <c:pt idx="21">
                  <c:v>-7.2000000000000002E-5</c:v>
                </c:pt>
                <c:pt idx="22">
                  <c:v>-7.2000000000000002E-5</c:v>
                </c:pt>
                <c:pt idx="23">
                  <c:v>-6.8999999999999997E-5</c:v>
                </c:pt>
                <c:pt idx="24">
                  <c:v>-6.7000000000000002E-5</c:v>
                </c:pt>
                <c:pt idx="25">
                  <c:v>-6.3999999999999997E-5</c:v>
                </c:pt>
                <c:pt idx="26">
                  <c:v>-6.2000000000000003E-5</c:v>
                </c:pt>
                <c:pt idx="27">
                  <c:v>-5.8999999999999998E-5</c:v>
                </c:pt>
                <c:pt idx="28">
                  <c:v>-5.7000000000000003E-5</c:v>
                </c:pt>
                <c:pt idx="29">
                  <c:v>-5.5000000000000002E-5</c:v>
                </c:pt>
                <c:pt idx="30">
                  <c:v>-5.1999999999999997E-5</c:v>
                </c:pt>
                <c:pt idx="31">
                  <c:v>-5.0000000000000002E-5</c:v>
                </c:pt>
                <c:pt idx="32">
                  <c:v>-4.6999999999999997E-5</c:v>
                </c:pt>
                <c:pt idx="33">
                  <c:v>-4.6999999999999997E-5</c:v>
                </c:pt>
                <c:pt idx="34">
                  <c:v>-4.5000000000000003E-5</c:v>
                </c:pt>
                <c:pt idx="35">
                  <c:v>-4.1999999999999998E-5</c:v>
                </c:pt>
                <c:pt idx="36">
                  <c:v>-4.0000000000000003E-5</c:v>
                </c:pt>
                <c:pt idx="37">
                  <c:v>-3.6999999999999998E-5</c:v>
                </c:pt>
                <c:pt idx="38">
                  <c:v>-3.4999999999999997E-5</c:v>
                </c:pt>
                <c:pt idx="39">
                  <c:v>-3.1999999999999999E-5</c:v>
                </c:pt>
                <c:pt idx="40">
                  <c:v>-3.0000000000000001E-5</c:v>
                </c:pt>
                <c:pt idx="41">
                  <c:v>-2.6999999999999999E-5</c:v>
                </c:pt>
                <c:pt idx="42">
                  <c:v>-2.5000000000000001E-5</c:v>
                </c:pt>
                <c:pt idx="43">
                  <c:v>-2.1999999999999999E-5</c:v>
                </c:pt>
                <c:pt idx="44">
                  <c:v>-2.1999999999999999E-5</c:v>
                </c:pt>
                <c:pt idx="45">
                  <c:v>-2.0000000000000002E-5</c:v>
                </c:pt>
                <c:pt idx="46">
                  <c:v>-1.7E-5</c:v>
                </c:pt>
                <c:pt idx="47">
                  <c:v>-1.5E-5</c:v>
                </c:pt>
                <c:pt idx="48">
                  <c:v>-1.2E-5</c:v>
                </c:pt>
                <c:pt idx="49">
                  <c:v>-1.0000000000000001E-5</c:v>
                </c:pt>
                <c:pt idx="50">
                  <c:v>-6.9999999999999999E-6</c:v>
                </c:pt>
                <c:pt idx="51">
                  <c:v>-5.0000000000000004E-6</c:v>
                </c:pt>
                <c:pt idx="52">
                  <c:v>-1.9999999999999999E-6</c:v>
                </c:pt>
                <c:pt idx="53">
                  <c:v>1.5909999999999999E-7</c:v>
                </c:pt>
                <c:pt idx="54">
                  <c:v>3.0000000000000001E-6</c:v>
                </c:pt>
                <c:pt idx="55">
                  <c:v>3.0000000000000001E-6</c:v>
                </c:pt>
                <c:pt idx="56">
                  <c:v>5.0000000000000004E-6</c:v>
                </c:pt>
                <c:pt idx="57">
                  <c:v>7.9999999999999996E-6</c:v>
                </c:pt>
                <c:pt idx="58">
                  <c:v>1.0000000000000001E-5</c:v>
                </c:pt>
                <c:pt idx="59">
                  <c:v>1.2999999999999999E-5</c:v>
                </c:pt>
                <c:pt idx="60">
                  <c:v>1.5E-5</c:v>
                </c:pt>
                <c:pt idx="61">
                  <c:v>1.8E-5</c:v>
                </c:pt>
                <c:pt idx="62">
                  <c:v>2.0000000000000002E-5</c:v>
                </c:pt>
                <c:pt idx="63">
                  <c:v>2.3E-5</c:v>
                </c:pt>
                <c:pt idx="64">
                  <c:v>2.5000000000000001E-5</c:v>
                </c:pt>
                <c:pt idx="65">
                  <c:v>2.8E-5</c:v>
                </c:pt>
                <c:pt idx="66">
                  <c:v>2.8E-5</c:v>
                </c:pt>
                <c:pt idx="67">
                  <c:v>3.0000000000000001E-5</c:v>
                </c:pt>
                <c:pt idx="68">
                  <c:v>3.3000000000000003E-5</c:v>
                </c:pt>
                <c:pt idx="69">
                  <c:v>3.4999999999999997E-5</c:v>
                </c:pt>
                <c:pt idx="70">
                  <c:v>3.6999999999999998E-5</c:v>
                </c:pt>
                <c:pt idx="71">
                  <c:v>4.0000000000000003E-5</c:v>
                </c:pt>
                <c:pt idx="72">
                  <c:v>4.1999999999999998E-5</c:v>
                </c:pt>
                <c:pt idx="73">
                  <c:v>4.5000000000000003E-5</c:v>
                </c:pt>
                <c:pt idx="74">
                  <c:v>4.6999999999999997E-5</c:v>
                </c:pt>
                <c:pt idx="75">
                  <c:v>4.8999999999999998E-5</c:v>
                </c:pt>
                <c:pt idx="76">
                  <c:v>5.1999999999999997E-5</c:v>
                </c:pt>
                <c:pt idx="77">
                  <c:v>5.1999999999999997E-5</c:v>
                </c:pt>
                <c:pt idx="78">
                  <c:v>5.3999999999999998E-5</c:v>
                </c:pt>
                <c:pt idx="79">
                  <c:v>5.7000000000000003E-5</c:v>
                </c:pt>
                <c:pt idx="80">
                  <c:v>5.8999999999999998E-5</c:v>
                </c:pt>
                <c:pt idx="81">
                  <c:v>6.0999999999999999E-5</c:v>
                </c:pt>
                <c:pt idx="82">
                  <c:v>6.3999999999999997E-5</c:v>
                </c:pt>
                <c:pt idx="83">
                  <c:v>6.6000000000000005E-5</c:v>
                </c:pt>
                <c:pt idx="84">
                  <c:v>6.8999999999999997E-5</c:v>
                </c:pt>
                <c:pt idx="85">
                  <c:v>7.1000000000000005E-5</c:v>
                </c:pt>
                <c:pt idx="86">
                  <c:v>7.2999999999999999E-5</c:v>
                </c:pt>
                <c:pt idx="87">
                  <c:v>7.6000000000000004E-5</c:v>
                </c:pt>
                <c:pt idx="88">
                  <c:v>7.6000000000000004E-5</c:v>
                </c:pt>
                <c:pt idx="89">
                  <c:v>7.7999999999999999E-5</c:v>
                </c:pt>
                <c:pt idx="90">
                  <c:v>8.1000000000000004E-5</c:v>
                </c:pt>
                <c:pt idx="91">
                  <c:v>8.2999999999999998E-5</c:v>
                </c:pt>
                <c:pt idx="92">
                  <c:v>8.5000000000000006E-5</c:v>
                </c:pt>
                <c:pt idx="93">
                  <c:v>8.7999999999999998E-5</c:v>
                </c:pt>
                <c:pt idx="94">
                  <c:v>9.0000000000000006E-5</c:v>
                </c:pt>
                <c:pt idx="95">
                  <c:v>9.2999999999999997E-5</c:v>
                </c:pt>
                <c:pt idx="96">
                  <c:v>9.5000000000000005E-5</c:v>
                </c:pt>
                <c:pt idx="97">
                  <c:v>9.7E-5</c:v>
                </c:pt>
                <c:pt idx="98">
                  <c:v>1E-4</c:v>
                </c:pt>
                <c:pt idx="99">
                  <c:v>1E-4</c:v>
                </c:pt>
                <c:pt idx="100">
                  <c:v>1.02E-4</c:v>
                </c:pt>
                <c:pt idx="101">
                  <c:v>1.05E-4</c:v>
                </c:pt>
                <c:pt idx="102">
                  <c:v>1.07E-4</c:v>
                </c:pt>
                <c:pt idx="103">
                  <c:v>1.1E-4</c:v>
                </c:pt>
                <c:pt idx="104">
                  <c:v>1.12E-4</c:v>
                </c:pt>
                <c:pt idx="105">
                  <c:v>1.16E-4</c:v>
                </c:pt>
                <c:pt idx="106">
                  <c:v>1.18E-4</c:v>
                </c:pt>
                <c:pt idx="107">
                  <c:v>1.22E-4</c:v>
                </c:pt>
                <c:pt idx="108">
                  <c:v>1.25E-4</c:v>
                </c:pt>
                <c:pt idx="109">
                  <c:v>1.2799999999999999E-4</c:v>
                </c:pt>
                <c:pt idx="110">
                  <c:v>1.2799999999999999E-4</c:v>
                </c:pt>
                <c:pt idx="111">
                  <c:v>1.3100000000000001E-4</c:v>
                </c:pt>
                <c:pt idx="112">
                  <c:v>1.34E-4</c:v>
                </c:pt>
                <c:pt idx="113">
                  <c:v>1.37E-4</c:v>
                </c:pt>
                <c:pt idx="114">
                  <c:v>1.3999999999999999E-4</c:v>
                </c:pt>
                <c:pt idx="115">
                  <c:v>1.4300000000000001E-4</c:v>
                </c:pt>
                <c:pt idx="116">
                  <c:v>1.46E-4</c:v>
                </c:pt>
                <c:pt idx="117">
                  <c:v>1.4899999999999999E-4</c:v>
                </c:pt>
                <c:pt idx="118">
                  <c:v>1.5200000000000001E-4</c:v>
                </c:pt>
                <c:pt idx="119">
                  <c:v>1.55E-4</c:v>
                </c:pt>
                <c:pt idx="120">
                  <c:v>1.5799999999999999E-4</c:v>
                </c:pt>
                <c:pt idx="121">
                  <c:v>1.5799999999999999E-4</c:v>
                </c:pt>
                <c:pt idx="122">
                  <c:v>1.6200000000000001E-4</c:v>
                </c:pt>
                <c:pt idx="123">
                  <c:v>1.65E-4</c:v>
                </c:pt>
                <c:pt idx="124">
                  <c:v>1.6799999999999999E-4</c:v>
                </c:pt>
                <c:pt idx="125">
                  <c:v>1.7100000000000001E-4</c:v>
                </c:pt>
                <c:pt idx="126">
                  <c:v>1.74E-4</c:v>
                </c:pt>
                <c:pt idx="127">
                  <c:v>1.7699999999999999E-4</c:v>
                </c:pt>
                <c:pt idx="128">
                  <c:v>1.8000000000000001E-4</c:v>
                </c:pt>
                <c:pt idx="129">
                  <c:v>1.8599999999999999E-4</c:v>
                </c:pt>
                <c:pt idx="130">
                  <c:v>1.92E-4</c:v>
                </c:pt>
                <c:pt idx="131">
                  <c:v>2.0000000000000001E-4</c:v>
                </c:pt>
                <c:pt idx="132">
                  <c:v>2.0000000000000001E-4</c:v>
                </c:pt>
                <c:pt idx="133">
                  <c:v>2.0799999999999999E-4</c:v>
                </c:pt>
                <c:pt idx="134">
                  <c:v>2.1599999999999999E-4</c:v>
                </c:pt>
                <c:pt idx="135">
                  <c:v>2.24E-4</c:v>
                </c:pt>
                <c:pt idx="136">
                  <c:v>2.32E-4</c:v>
                </c:pt>
                <c:pt idx="137">
                  <c:v>2.4000000000000001E-4</c:v>
                </c:pt>
                <c:pt idx="138">
                  <c:v>2.4899999999999998E-4</c:v>
                </c:pt>
                <c:pt idx="139">
                  <c:v>2.5799999999999998E-4</c:v>
                </c:pt>
                <c:pt idx="140">
                  <c:v>2.6699999999999998E-4</c:v>
                </c:pt>
                <c:pt idx="141">
                  <c:v>2.7599999999999999E-4</c:v>
                </c:pt>
                <c:pt idx="142">
                  <c:v>2.8400000000000002E-4</c:v>
                </c:pt>
                <c:pt idx="143">
                  <c:v>2.8400000000000002E-4</c:v>
                </c:pt>
                <c:pt idx="144">
                  <c:v>2.9300000000000002E-4</c:v>
                </c:pt>
                <c:pt idx="145">
                  <c:v>3.0299999999999999E-4</c:v>
                </c:pt>
                <c:pt idx="146">
                  <c:v>3.1199999999999999E-4</c:v>
                </c:pt>
                <c:pt idx="147">
                  <c:v>3.2200000000000002E-4</c:v>
                </c:pt>
                <c:pt idx="148">
                  <c:v>3.3100000000000002E-4</c:v>
                </c:pt>
                <c:pt idx="149">
                  <c:v>3.4000000000000002E-4</c:v>
                </c:pt>
                <c:pt idx="150">
                  <c:v>3.5E-4</c:v>
                </c:pt>
                <c:pt idx="151">
                  <c:v>3.59E-4</c:v>
                </c:pt>
                <c:pt idx="152">
                  <c:v>3.6900000000000002E-4</c:v>
                </c:pt>
                <c:pt idx="153">
                  <c:v>3.7800000000000003E-4</c:v>
                </c:pt>
                <c:pt idx="154">
                  <c:v>3.7800000000000003E-4</c:v>
                </c:pt>
                <c:pt idx="155">
                  <c:v>3.8699999999999997E-4</c:v>
                </c:pt>
                <c:pt idx="156">
                  <c:v>3.97E-4</c:v>
                </c:pt>
                <c:pt idx="157">
                  <c:v>4.06E-4</c:v>
                </c:pt>
                <c:pt idx="158">
                  <c:v>4.1599999999999997E-4</c:v>
                </c:pt>
                <c:pt idx="159">
                  <c:v>4.26E-4</c:v>
                </c:pt>
                <c:pt idx="160">
                  <c:v>4.3600000000000003E-4</c:v>
                </c:pt>
                <c:pt idx="161">
                  <c:v>4.4700000000000002E-4</c:v>
                </c:pt>
                <c:pt idx="162">
                  <c:v>4.5800000000000002E-4</c:v>
                </c:pt>
                <c:pt idx="163">
                  <c:v>4.6799999999999999E-4</c:v>
                </c:pt>
                <c:pt idx="164">
                  <c:v>4.7899999999999999E-4</c:v>
                </c:pt>
                <c:pt idx="165">
                  <c:v>4.7899999999999999E-4</c:v>
                </c:pt>
                <c:pt idx="166">
                  <c:v>4.8999999999999998E-4</c:v>
                </c:pt>
                <c:pt idx="167">
                  <c:v>5.0000000000000001E-4</c:v>
                </c:pt>
                <c:pt idx="168">
                  <c:v>5.1099999999999995E-4</c:v>
                </c:pt>
                <c:pt idx="169">
                  <c:v>5.22E-4</c:v>
                </c:pt>
                <c:pt idx="170">
                  <c:v>5.3200000000000003E-4</c:v>
                </c:pt>
                <c:pt idx="171">
                  <c:v>5.4199999999999995E-4</c:v>
                </c:pt>
                <c:pt idx="172">
                  <c:v>5.53E-4</c:v>
                </c:pt>
                <c:pt idx="173">
                  <c:v>5.6300000000000002E-4</c:v>
                </c:pt>
                <c:pt idx="174">
                  <c:v>5.7399999999999997E-4</c:v>
                </c:pt>
                <c:pt idx="175">
                  <c:v>5.8399999999999999E-4</c:v>
                </c:pt>
                <c:pt idx="176">
                  <c:v>5.8399999999999999E-4</c:v>
                </c:pt>
                <c:pt idx="177">
                  <c:v>5.9500000000000004E-4</c:v>
                </c:pt>
                <c:pt idx="178">
                  <c:v>6.0499999999999996E-4</c:v>
                </c:pt>
                <c:pt idx="179">
                  <c:v>6.1700000000000004E-4</c:v>
                </c:pt>
                <c:pt idx="180">
                  <c:v>6.2799999999999998E-4</c:v>
                </c:pt>
                <c:pt idx="181">
                  <c:v>6.3900000000000003E-4</c:v>
                </c:pt>
                <c:pt idx="182">
                  <c:v>6.5099999999999999E-4</c:v>
                </c:pt>
                <c:pt idx="183">
                  <c:v>6.6200000000000005E-4</c:v>
                </c:pt>
                <c:pt idx="184">
                  <c:v>6.7400000000000001E-4</c:v>
                </c:pt>
                <c:pt idx="185">
                  <c:v>6.8499999999999995E-4</c:v>
                </c:pt>
                <c:pt idx="186">
                  <c:v>6.9700000000000003E-4</c:v>
                </c:pt>
                <c:pt idx="187">
                  <c:v>6.9700000000000003E-4</c:v>
                </c:pt>
                <c:pt idx="188">
                  <c:v>7.0799999999999997E-4</c:v>
                </c:pt>
                <c:pt idx="189">
                  <c:v>7.2000000000000005E-4</c:v>
                </c:pt>
                <c:pt idx="190">
                  <c:v>7.3099999999999999E-4</c:v>
                </c:pt>
                <c:pt idx="191">
                  <c:v>7.4299999999999995E-4</c:v>
                </c:pt>
                <c:pt idx="192">
                  <c:v>7.54E-4</c:v>
                </c:pt>
                <c:pt idx="193">
                  <c:v>7.6599999999999997E-4</c:v>
                </c:pt>
                <c:pt idx="194">
                  <c:v>7.7800000000000005E-4</c:v>
                </c:pt>
                <c:pt idx="195">
                  <c:v>7.8899999999999999E-4</c:v>
                </c:pt>
                <c:pt idx="196">
                  <c:v>8.0099999999999995E-4</c:v>
                </c:pt>
                <c:pt idx="197">
                  <c:v>8.12E-4</c:v>
                </c:pt>
                <c:pt idx="198">
                  <c:v>8.12E-4</c:v>
                </c:pt>
                <c:pt idx="199">
                  <c:v>8.2399999999999997E-4</c:v>
                </c:pt>
                <c:pt idx="200">
                  <c:v>8.3500000000000002E-4</c:v>
                </c:pt>
                <c:pt idx="201">
                  <c:v>8.4699999999999999E-4</c:v>
                </c:pt>
                <c:pt idx="202">
                  <c:v>8.5800000000000004E-4</c:v>
                </c:pt>
                <c:pt idx="203">
                  <c:v>8.7000000000000001E-4</c:v>
                </c:pt>
                <c:pt idx="204">
                  <c:v>8.8199999999999997E-4</c:v>
                </c:pt>
                <c:pt idx="205">
                  <c:v>8.9300000000000002E-4</c:v>
                </c:pt>
                <c:pt idx="206">
                  <c:v>9.0600000000000001E-4</c:v>
                </c:pt>
                <c:pt idx="207">
                  <c:v>9.2199999999999997E-4</c:v>
                </c:pt>
                <c:pt idx="208">
                  <c:v>9.4799999999999995E-4</c:v>
                </c:pt>
                <c:pt idx="209">
                  <c:v>9.4799999999999995E-4</c:v>
                </c:pt>
                <c:pt idx="210">
                  <c:v>9.7799999999999992E-4</c:v>
                </c:pt>
                <c:pt idx="211">
                  <c:v>1.0150000000000001E-3</c:v>
                </c:pt>
                <c:pt idx="212">
                  <c:v>1.049E-3</c:v>
                </c:pt>
                <c:pt idx="213">
                  <c:v>1.083E-3</c:v>
                </c:pt>
                <c:pt idx="214">
                  <c:v>1.1169999999999999E-3</c:v>
                </c:pt>
                <c:pt idx="215">
                  <c:v>1.1509999999999999E-3</c:v>
                </c:pt>
                <c:pt idx="216">
                  <c:v>1.1850000000000001E-3</c:v>
                </c:pt>
                <c:pt idx="217">
                  <c:v>1.2179999999999999E-3</c:v>
                </c:pt>
                <c:pt idx="218">
                  <c:v>1.2509999999999999E-3</c:v>
                </c:pt>
                <c:pt idx="219">
                  <c:v>1.2819999999999999E-3</c:v>
                </c:pt>
                <c:pt idx="220">
                  <c:v>1.2819999999999999E-3</c:v>
                </c:pt>
                <c:pt idx="221">
                  <c:v>1.31E-3</c:v>
                </c:pt>
                <c:pt idx="222">
                  <c:v>1.338E-3</c:v>
                </c:pt>
                <c:pt idx="223">
                  <c:v>1.366E-3</c:v>
                </c:pt>
                <c:pt idx="224">
                  <c:v>1.395E-3</c:v>
                </c:pt>
                <c:pt idx="225">
                  <c:v>1.423E-3</c:v>
                </c:pt>
                <c:pt idx="226">
                  <c:v>1.451E-3</c:v>
                </c:pt>
                <c:pt idx="227">
                  <c:v>1.4790000000000001E-3</c:v>
                </c:pt>
                <c:pt idx="228">
                  <c:v>1.505E-3</c:v>
                </c:pt>
                <c:pt idx="229">
                  <c:v>1.536E-3</c:v>
                </c:pt>
                <c:pt idx="230">
                  <c:v>1.5629999999999999E-3</c:v>
                </c:pt>
                <c:pt idx="231">
                  <c:v>1.5629999999999999E-3</c:v>
                </c:pt>
                <c:pt idx="232">
                  <c:v>1.583E-3</c:v>
                </c:pt>
                <c:pt idx="233">
                  <c:v>1.603E-3</c:v>
                </c:pt>
                <c:pt idx="234">
                  <c:v>1.622E-3</c:v>
                </c:pt>
                <c:pt idx="235">
                  <c:v>1.6429999999999999E-3</c:v>
                </c:pt>
                <c:pt idx="236">
                  <c:v>1.663E-3</c:v>
                </c:pt>
                <c:pt idx="237">
                  <c:v>1.684E-3</c:v>
                </c:pt>
                <c:pt idx="238">
                  <c:v>1.7049999999999999E-3</c:v>
                </c:pt>
                <c:pt idx="239">
                  <c:v>1.7279999999999999E-3</c:v>
                </c:pt>
                <c:pt idx="240">
                  <c:v>1.75E-3</c:v>
                </c:pt>
                <c:pt idx="241">
                  <c:v>1.771E-3</c:v>
                </c:pt>
                <c:pt idx="242">
                  <c:v>1.771E-3</c:v>
                </c:pt>
                <c:pt idx="243">
                  <c:v>1.7930000000000001E-3</c:v>
                </c:pt>
                <c:pt idx="244">
                  <c:v>1.815E-3</c:v>
                </c:pt>
                <c:pt idx="245">
                  <c:v>1.8370000000000001E-3</c:v>
                </c:pt>
                <c:pt idx="246">
                  <c:v>1.859E-3</c:v>
                </c:pt>
                <c:pt idx="247">
                  <c:v>1.8799999999999999E-3</c:v>
                </c:pt>
                <c:pt idx="248">
                  <c:v>1.9E-3</c:v>
                </c:pt>
                <c:pt idx="249">
                  <c:v>1.9189999999999999E-3</c:v>
                </c:pt>
                <c:pt idx="250">
                  <c:v>1.939E-3</c:v>
                </c:pt>
                <c:pt idx="251">
                  <c:v>1.9580000000000001E-3</c:v>
                </c:pt>
                <c:pt idx="252">
                  <c:v>1.9780000000000002E-3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AC-4AAC-A517-17C81A2B0170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(+Y)'!$J$8:$J$9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CAC-4AAC-A517-17C81A2B0170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(+Y)'!$H$8:$H$9</c:f>
              <c:numCache>
                <c:formatCode>0.0000</c:formatCode>
                <c:ptCount val="2"/>
                <c:pt idx="0">
                  <c:v>0</c:v>
                </c:pt>
                <c:pt idx="1">
                  <c:v>0.22891089867680656</c:v>
                </c:pt>
              </c:numCache>
            </c:numRef>
          </c:xVal>
          <c:yVal>
            <c:numRef>
              <c:f>'Grafik (+Y)'!$I$8:$I$9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CAC-4AAC-A517-17C81A2B0170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AC-4AAC-A517-17C81A2B0170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(+Y)'!$H$11:$H$12</c:f>
              <c:numCache>
                <c:formatCode>0.0000</c:formatCode>
                <c:ptCount val="2"/>
                <c:pt idx="0">
                  <c:v>0</c:v>
                </c:pt>
                <c:pt idx="1">
                  <c:v>0.22891089867680656</c:v>
                </c:pt>
              </c:numCache>
            </c:numRef>
          </c:xVal>
          <c:yVal>
            <c:numRef>
              <c:f>'Grafik (+Y)'!$I$11:$I$12</c:f>
              <c:numCache>
                <c:formatCode>General</c:formatCode>
                <c:ptCount val="2"/>
                <c:pt idx="0">
                  <c:v>-1.0319710439405307E-2</c:v>
                </c:pt>
                <c:pt idx="1">
                  <c:v>-1.0319710439405307E-2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CAC-4AAC-A517-17C81A2B0170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CAC-4AAC-A517-17C81A2B0170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(+Y)'!$H$14:$H$15</c:f>
              <c:numCache>
                <c:formatCode>0.0000</c:formatCode>
                <c:ptCount val="2"/>
                <c:pt idx="0">
                  <c:v>0</c:v>
                </c:pt>
                <c:pt idx="1">
                  <c:v>0.22891089867680656</c:v>
                </c:pt>
              </c:numCache>
            </c:numRef>
          </c:xVal>
          <c:yVal>
            <c:numRef>
              <c:f>'Grafik (+Y)'!$I$14:$I$15</c:f>
              <c:numCache>
                <c:formatCode>General</c:formatCode>
                <c:ptCount val="2"/>
                <c:pt idx="0">
                  <c:v>-1.3759613919207075E-2</c:v>
                </c:pt>
                <c:pt idx="1">
                  <c:v>-1.3759613919207075E-2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AC-4AAC-A517-17C81A2B0170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CAC-4AAC-A517-17C81A2B0170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(+Y)'!$H$19:$H$20</c:f>
              <c:numCache>
                <c:formatCode>0.0000</c:formatCode>
                <c:ptCount val="2"/>
                <c:pt idx="0">
                  <c:v>0</c:v>
                </c:pt>
                <c:pt idx="1">
                  <c:v>0.22891089867680656</c:v>
                </c:pt>
              </c:numCache>
            </c:numRef>
          </c:xVal>
          <c:yVal>
            <c:numRef>
              <c:f>'Grafik (+Y)'!$I$19:$I$20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CAC-4AAC-A517-17C81A2B0170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CAC-4AAC-A517-17C81A2B0170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(+Y)'!$H$22:$H$23</c:f>
              <c:numCache>
                <c:formatCode>0.0000</c:formatCode>
                <c:ptCount val="2"/>
                <c:pt idx="0">
                  <c:v>0</c:v>
                </c:pt>
                <c:pt idx="1">
                  <c:v>0.22891089867680656</c:v>
                </c:pt>
              </c:numCache>
            </c:numRef>
          </c:xVal>
          <c:yVal>
            <c:numRef>
              <c:f>'Grafik (+Y)'!$I$22:$I$23</c:f>
              <c:numCache>
                <c:formatCode>General</c:formatCode>
                <c:ptCount val="2"/>
                <c:pt idx="0">
                  <c:v>-1.0319710439405307E-2</c:v>
                </c:pt>
                <c:pt idx="1">
                  <c:v>-1.0319710439405307E-2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CAC-4AAC-A517-17C81A2B0170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CAC-4AAC-A517-17C81A2B0170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(+Y)'!$H$25:$H$26</c:f>
              <c:numCache>
                <c:formatCode>0.0000</c:formatCode>
                <c:ptCount val="2"/>
                <c:pt idx="0">
                  <c:v>0</c:v>
                </c:pt>
                <c:pt idx="1">
                  <c:v>0.22891089867680656</c:v>
                </c:pt>
              </c:numCache>
            </c:numRef>
          </c:xVal>
          <c:yVal>
            <c:numRef>
              <c:f>'Grafik (+Y)'!$I$25:$I$26</c:f>
              <c:numCache>
                <c:formatCode>General</c:formatCode>
                <c:ptCount val="2"/>
                <c:pt idx="0">
                  <c:v>-1.3759613919207075E-2</c:v>
                </c:pt>
                <c:pt idx="1">
                  <c:v>-1.3759613919207075E-2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CAC-4AAC-A517-17C81A2B0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2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3.0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6.8634693954024368E-4</c:v>
                </c:pt>
                <c:pt idx="2">
                  <c:v>1.7158673488506089E-2</c:v>
                </c:pt>
                <c:pt idx="3">
                  <c:v>1.7789626285288164E-2</c:v>
                </c:pt>
                <c:pt idx="4">
                  <c:v>1.8420579082070239E-2</c:v>
                </c:pt>
                <c:pt idx="5">
                  <c:v>1.9051531878852314E-2</c:v>
                </c:pt>
                <c:pt idx="6">
                  <c:v>1.9682484675634389E-2</c:v>
                </c:pt>
                <c:pt idx="7">
                  <c:v>2.031343747241646E-2</c:v>
                </c:pt>
                <c:pt idx="8">
                  <c:v>2.0944390269198535E-2</c:v>
                </c:pt>
                <c:pt idx="9">
                  <c:v>2.157534306598061E-2</c:v>
                </c:pt>
                <c:pt idx="10">
                  <c:v>2.2206295862762689E-2</c:v>
                </c:pt>
                <c:pt idx="11">
                  <c:v>2.283724865954476E-2</c:v>
                </c:pt>
                <c:pt idx="12">
                  <c:v>2.3468201456326835E-2</c:v>
                </c:pt>
                <c:pt idx="13">
                  <c:v>2.409915425310891E-2</c:v>
                </c:pt>
                <c:pt idx="14">
                  <c:v>2.4730107049890985E-2</c:v>
                </c:pt>
                <c:pt idx="15">
                  <c:v>2.5361059846673063E-2</c:v>
                </c:pt>
                <c:pt idx="16">
                  <c:v>2.5992012643455138E-2</c:v>
                </c:pt>
                <c:pt idx="17">
                  <c:v>2.662296544023721E-2</c:v>
                </c:pt>
                <c:pt idx="18">
                  <c:v>2.7253918237019285E-2</c:v>
                </c:pt>
                <c:pt idx="19">
                  <c:v>2.788487103380136E-2</c:v>
                </c:pt>
                <c:pt idx="20">
                  <c:v>2.8515823830583438E-2</c:v>
                </c:pt>
                <c:pt idx="21">
                  <c:v>2.9146776627365506E-2</c:v>
                </c:pt>
                <c:pt idx="22">
                  <c:v>2.9777729424147577E-2</c:v>
                </c:pt>
                <c:pt idx="23">
                  <c:v>3.0408682220929659E-2</c:v>
                </c:pt>
                <c:pt idx="24">
                  <c:v>3.1039635017711738E-2</c:v>
                </c:pt>
                <c:pt idx="25">
                  <c:v>3.1670587814493806E-2</c:v>
                </c:pt>
                <c:pt idx="26">
                  <c:v>3.2301540611275881E-2</c:v>
                </c:pt>
                <c:pt idx="27">
                  <c:v>3.2932493408057956E-2</c:v>
                </c:pt>
                <c:pt idx="28">
                  <c:v>3.3563446204840031E-2</c:v>
                </c:pt>
                <c:pt idx="29">
                  <c:v>3.4194399001622106E-2</c:v>
                </c:pt>
                <c:pt idx="30">
                  <c:v>3.482535179840418E-2</c:v>
                </c:pt>
                <c:pt idx="31">
                  <c:v>3.5456304595186255E-2</c:v>
                </c:pt>
                <c:pt idx="32">
                  <c:v>3.608725739196833E-2</c:v>
                </c:pt>
                <c:pt idx="33">
                  <c:v>3.6718210188750412E-2</c:v>
                </c:pt>
                <c:pt idx="34">
                  <c:v>3.734916298553248E-2</c:v>
                </c:pt>
                <c:pt idx="35">
                  <c:v>3.7980115782314555E-2</c:v>
                </c:pt>
                <c:pt idx="36">
                  <c:v>3.8611068579096623E-2</c:v>
                </c:pt>
                <c:pt idx="37">
                  <c:v>3.9242021375878705E-2</c:v>
                </c:pt>
                <c:pt idx="38">
                  <c:v>3.987297417266078E-2</c:v>
                </c:pt>
                <c:pt idx="39">
                  <c:v>4.0503926969442848E-2</c:v>
                </c:pt>
                <c:pt idx="40">
                  <c:v>4.1134879766224937E-2</c:v>
                </c:pt>
                <c:pt idx="41">
                  <c:v>4.1765832563007005E-2</c:v>
                </c:pt>
                <c:pt idx="42">
                  <c:v>4.2396785359789073E-2</c:v>
                </c:pt>
                <c:pt idx="43">
                  <c:v>4.3027738156571148E-2</c:v>
                </c:pt>
                <c:pt idx="44">
                  <c:v>4.365869095335323E-2</c:v>
                </c:pt>
                <c:pt idx="45">
                  <c:v>4.4289643750135312E-2</c:v>
                </c:pt>
                <c:pt idx="46">
                  <c:v>4.4920596546917373E-2</c:v>
                </c:pt>
                <c:pt idx="47">
                  <c:v>4.5551549343699448E-2</c:v>
                </c:pt>
                <c:pt idx="48">
                  <c:v>4.6182502140481529E-2</c:v>
                </c:pt>
                <c:pt idx="49">
                  <c:v>4.6813454937263611E-2</c:v>
                </c:pt>
                <c:pt idx="50">
                  <c:v>4.7444407734045679E-2</c:v>
                </c:pt>
                <c:pt idx="51">
                  <c:v>4.8075360530827754E-2</c:v>
                </c:pt>
                <c:pt idx="52">
                  <c:v>4.8706313327609829E-2</c:v>
                </c:pt>
                <c:pt idx="53">
                  <c:v>4.9337266124391897E-2</c:v>
                </c:pt>
                <c:pt idx="54">
                  <c:v>4.9968218921173979E-2</c:v>
                </c:pt>
                <c:pt idx="55">
                  <c:v>5.0599171717956054E-2</c:v>
                </c:pt>
                <c:pt idx="56">
                  <c:v>5.1230124514738129E-2</c:v>
                </c:pt>
                <c:pt idx="57">
                  <c:v>5.1861077311520197E-2</c:v>
                </c:pt>
                <c:pt idx="58">
                  <c:v>5.2492030108302286E-2</c:v>
                </c:pt>
                <c:pt idx="59">
                  <c:v>5.3122982905084354E-2</c:v>
                </c:pt>
                <c:pt idx="60">
                  <c:v>5.3753935701866429E-2</c:v>
                </c:pt>
                <c:pt idx="61">
                  <c:v>5.4384888498648497E-2</c:v>
                </c:pt>
                <c:pt idx="62">
                  <c:v>5.5015841295430579E-2</c:v>
                </c:pt>
                <c:pt idx="63">
                  <c:v>5.5646794092212647E-2</c:v>
                </c:pt>
                <c:pt idx="64">
                  <c:v>5.6277746888994715E-2</c:v>
                </c:pt>
                <c:pt idx="65">
                  <c:v>5.6908699685776797E-2</c:v>
                </c:pt>
                <c:pt idx="66">
                  <c:v>5.7539652482558871E-2</c:v>
                </c:pt>
                <c:pt idx="67">
                  <c:v>5.8170605279340946E-2</c:v>
                </c:pt>
                <c:pt idx="68">
                  <c:v>5.8801558076123021E-2</c:v>
                </c:pt>
                <c:pt idx="69">
                  <c:v>5.9432510872905096E-2</c:v>
                </c:pt>
                <c:pt idx="70">
                  <c:v>6.0063463669687164E-2</c:v>
                </c:pt>
                <c:pt idx="71">
                  <c:v>6.0694416466469253E-2</c:v>
                </c:pt>
                <c:pt idx="72">
                  <c:v>6.1325369263251321E-2</c:v>
                </c:pt>
                <c:pt idx="73">
                  <c:v>6.1956322060033403E-2</c:v>
                </c:pt>
                <c:pt idx="74">
                  <c:v>6.2587274856815478E-2</c:v>
                </c:pt>
                <c:pt idx="75">
                  <c:v>6.3218227653597525E-2</c:v>
                </c:pt>
                <c:pt idx="76">
                  <c:v>6.3849180450379614E-2</c:v>
                </c:pt>
                <c:pt idx="77">
                  <c:v>6.4480133247161689E-2</c:v>
                </c:pt>
                <c:pt idx="78">
                  <c:v>6.5111086043943778E-2</c:v>
                </c:pt>
                <c:pt idx="79">
                  <c:v>6.5742038840725839E-2</c:v>
                </c:pt>
                <c:pt idx="80">
                  <c:v>6.6372991637507914E-2</c:v>
                </c:pt>
                <c:pt idx="81">
                  <c:v>6.7003944434289989E-2</c:v>
                </c:pt>
                <c:pt idx="82">
                  <c:v>6.7634897231072064E-2</c:v>
                </c:pt>
                <c:pt idx="83">
                  <c:v>6.8265850027854139E-2</c:v>
                </c:pt>
                <c:pt idx="84">
                  <c:v>6.8896802824636214E-2</c:v>
                </c:pt>
                <c:pt idx="85">
                  <c:v>6.9527755621418288E-2</c:v>
                </c:pt>
                <c:pt idx="86">
                  <c:v>7.015870841820035E-2</c:v>
                </c:pt>
                <c:pt idx="87">
                  <c:v>7.0789661214982438E-2</c:v>
                </c:pt>
                <c:pt idx="88">
                  <c:v>7.1420614011764513E-2</c:v>
                </c:pt>
                <c:pt idx="89">
                  <c:v>7.2051566808546588E-2</c:v>
                </c:pt>
                <c:pt idx="90">
                  <c:v>7.2682519605328649E-2</c:v>
                </c:pt>
                <c:pt idx="91">
                  <c:v>7.3313472402110738E-2</c:v>
                </c:pt>
                <c:pt idx="92">
                  <c:v>7.3944425198892813E-2</c:v>
                </c:pt>
                <c:pt idx="93">
                  <c:v>7.4575377995674888E-2</c:v>
                </c:pt>
                <c:pt idx="94">
                  <c:v>7.5206330792456963E-2</c:v>
                </c:pt>
                <c:pt idx="95">
                  <c:v>7.5837283589239038E-2</c:v>
                </c:pt>
                <c:pt idx="96">
                  <c:v>7.6468236386021113E-2</c:v>
                </c:pt>
                <c:pt idx="97">
                  <c:v>7.7099189182803188E-2</c:v>
                </c:pt>
                <c:pt idx="98">
                  <c:v>7.7730141979585263E-2</c:v>
                </c:pt>
                <c:pt idx="99">
                  <c:v>7.8361094776367338E-2</c:v>
                </c:pt>
                <c:pt idx="100">
                  <c:v>7.8992047573149413E-2</c:v>
                </c:pt>
                <c:pt idx="101">
                  <c:v>7.9623000369931488E-2</c:v>
                </c:pt>
                <c:pt idx="102">
                  <c:v>8.0253953166713562E-2</c:v>
                </c:pt>
                <c:pt idx="103">
                  <c:v>8.0884905963495637E-2</c:v>
                </c:pt>
                <c:pt idx="104">
                  <c:v>8.1515858760277712E-2</c:v>
                </c:pt>
                <c:pt idx="105">
                  <c:v>8.2146811557059773E-2</c:v>
                </c:pt>
                <c:pt idx="106">
                  <c:v>8.2777764353841862E-2</c:v>
                </c:pt>
                <c:pt idx="107">
                  <c:v>8.3408717150623937E-2</c:v>
                </c:pt>
                <c:pt idx="108">
                  <c:v>8.4039669947406012E-2</c:v>
                </c:pt>
                <c:pt idx="109">
                  <c:v>8.4670622744188101E-2</c:v>
                </c:pt>
                <c:pt idx="110">
                  <c:v>8.5301575540970176E-2</c:v>
                </c:pt>
                <c:pt idx="111">
                  <c:v>8.5932528337752251E-2</c:v>
                </c:pt>
                <c:pt idx="112">
                  <c:v>8.6563481134534312E-2</c:v>
                </c:pt>
                <c:pt idx="113">
                  <c:v>8.7194433931316373E-2</c:v>
                </c:pt>
                <c:pt idx="114">
                  <c:v>8.7825386728098462E-2</c:v>
                </c:pt>
                <c:pt idx="115">
                  <c:v>8.8456339524880537E-2</c:v>
                </c:pt>
                <c:pt idx="116">
                  <c:v>8.9087292321662612E-2</c:v>
                </c:pt>
                <c:pt idx="117">
                  <c:v>8.9718245118444673E-2</c:v>
                </c:pt>
                <c:pt idx="118">
                  <c:v>9.0349197915226748E-2</c:v>
                </c:pt>
                <c:pt idx="119">
                  <c:v>9.0980150712008864E-2</c:v>
                </c:pt>
                <c:pt idx="120">
                  <c:v>9.1611103508790898E-2</c:v>
                </c:pt>
                <c:pt idx="121">
                  <c:v>9.2242056305572986E-2</c:v>
                </c:pt>
                <c:pt idx="122">
                  <c:v>9.2873009102355061E-2</c:v>
                </c:pt>
                <c:pt idx="123">
                  <c:v>9.3503961899137122E-2</c:v>
                </c:pt>
                <c:pt idx="124">
                  <c:v>9.4134914695919211E-2</c:v>
                </c:pt>
                <c:pt idx="125">
                  <c:v>9.4765867492701272E-2</c:v>
                </c:pt>
                <c:pt idx="126">
                  <c:v>9.5396820289483361E-2</c:v>
                </c:pt>
                <c:pt idx="127">
                  <c:v>9.6027773086265436E-2</c:v>
                </c:pt>
                <c:pt idx="128">
                  <c:v>9.6658725883047511E-2</c:v>
                </c:pt>
                <c:pt idx="129">
                  <c:v>9.7289678679829586E-2</c:v>
                </c:pt>
                <c:pt idx="130">
                  <c:v>9.7920631476611647E-2</c:v>
                </c:pt>
                <c:pt idx="131">
                  <c:v>9.8551584273393708E-2</c:v>
                </c:pt>
                <c:pt idx="132">
                  <c:v>9.9182537070175811E-2</c:v>
                </c:pt>
                <c:pt idx="133">
                  <c:v>9.98134898669579E-2</c:v>
                </c:pt>
                <c:pt idx="134">
                  <c:v>0.10044444266373996</c:v>
                </c:pt>
                <c:pt idx="135">
                  <c:v>0.10107539546052204</c:v>
                </c:pt>
                <c:pt idx="136">
                  <c:v>0.10170634825730411</c:v>
                </c:pt>
                <c:pt idx="137">
                  <c:v>0.10233730105408619</c:v>
                </c:pt>
                <c:pt idx="138">
                  <c:v>0.10296825385086826</c:v>
                </c:pt>
                <c:pt idx="139">
                  <c:v>0.10359920664765035</c:v>
                </c:pt>
                <c:pt idx="140">
                  <c:v>0.10423015944443241</c:v>
                </c:pt>
                <c:pt idx="141">
                  <c:v>0.10486111224121447</c:v>
                </c:pt>
                <c:pt idx="142">
                  <c:v>0.10549206503799656</c:v>
                </c:pt>
                <c:pt idx="143">
                  <c:v>0.10612301783477864</c:v>
                </c:pt>
                <c:pt idx="144">
                  <c:v>0.10675397063156071</c:v>
                </c:pt>
                <c:pt idx="145">
                  <c:v>0.10738492342834277</c:v>
                </c:pt>
                <c:pt idx="146">
                  <c:v>0.10801587622512485</c:v>
                </c:pt>
                <c:pt idx="147">
                  <c:v>0.10864682902190691</c:v>
                </c:pt>
                <c:pt idx="148">
                  <c:v>0.10927778181868898</c:v>
                </c:pt>
                <c:pt idx="149">
                  <c:v>0.10990873461547108</c:v>
                </c:pt>
                <c:pt idx="150">
                  <c:v>0.11053968741225316</c:v>
                </c:pt>
                <c:pt idx="151">
                  <c:v>0.11117064020903523</c:v>
                </c:pt>
                <c:pt idx="152">
                  <c:v>0.1118015930058173</c:v>
                </c:pt>
                <c:pt idx="153">
                  <c:v>0.11243254580259937</c:v>
                </c:pt>
                <c:pt idx="154">
                  <c:v>0.11306349859938146</c:v>
                </c:pt>
                <c:pt idx="155">
                  <c:v>0.11369445139616353</c:v>
                </c:pt>
                <c:pt idx="156">
                  <c:v>0.11432540419294561</c:v>
                </c:pt>
                <c:pt idx="157">
                  <c:v>0.11495635698972768</c:v>
                </c:pt>
                <c:pt idx="158">
                  <c:v>0.11558730978650975</c:v>
                </c:pt>
                <c:pt idx="159">
                  <c:v>0.11621826258329185</c:v>
                </c:pt>
                <c:pt idx="160">
                  <c:v>0.11684921538007392</c:v>
                </c:pt>
                <c:pt idx="161">
                  <c:v>0.11748016817685597</c:v>
                </c:pt>
                <c:pt idx="162">
                  <c:v>0.11811112097363803</c:v>
                </c:pt>
                <c:pt idx="163">
                  <c:v>0.11874207377042012</c:v>
                </c:pt>
                <c:pt idx="164">
                  <c:v>0.1193730265672022</c:v>
                </c:pt>
                <c:pt idx="165">
                  <c:v>0.12000397936398428</c:v>
                </c:pt>
                <c:pt idx="166">
                  <c:v>0.12063493216076637</c:v>
                </c:pt>
                <c:pt idx="167">
                  <c:v>0.12126588495754842</c:v>
                </c:pt>
                <c:pt idx="168">
                  <c:v>0.12189683775433051</c:v>
                </c:pt>
                <c:pt idx="169">
                  <c:v>0.12252779055111257</c:v>
                </c:pt>
                <c:pt idx="170">
                  <c:v>0.12315874334789466</c:v>
                </c:pt>
                <c:pt idx="171">
                  <c:v>0.12378969614467675</c:v>
                </c:pt>
                <c:pt idx="172">
                  <c:v>0.12442064894145882</c:v>
                </c:pt>
                <c:pt idx="173">
                  <c:v>0.1250516017382409</c:v>
                </c:pt>
                <c:pt idx="174">
                  <c:v>0.12568255453502294</c:v>
                </c:pt>
                <c:pt idx="175">
                  <c:v>0.12631350733180499</c:v>
                </c:pt>
                <c:pt idx="176">
                  <c:v>0.12694446012858707</c:v>
                </c:pt>
                <c:pt idx="177">
                  <c:v>0.12757541292536914</c:v>
                </c:pt>
                <c:pt idx="178">
                  <c:v>0.12820636572215122</c:v>
                </c:pt>
                <c:pt idx="179">
                  <c:v>0.12883731851893326</c:v>
                </c:pt>
                <c:pt idx="180">
                  <c:v>0.12946827131571531</c:v>
                </c:pt>
                <c:pt idx="181">
                  <c:v>0.13009922411249736</c:v>
                </c:pt>
                <c:pt idx="182">
                  <c:v>0.13073017690927943</c:v>
                </c:pt>
                <c:pt idx="183">
                  <c:v>0.13136112970606148</c:v>
                </c:pt>
                <c:pt idx="184">
                  <c:v>0.13199208250284356</c:v>
                </c:pt>
                <c:pt idx="185">
                  <c:v>0.13262303529962563</c:v>
                </c:pt>
                <c:pt idx="186">
                  <c:v>0.13325398809640771</c:v>
                </c:pt>
                <c:pt idx="187">
                  <c:v>0.13388494089318975</c:v>
                </c:pt>
                <c:pt idx="188">
                  <c:v>0.1345158936899718</c:v>
                </c:pt>
                <c:pt idx="189">
                  <c:v>0.13514684648675385</c:v>
                </c:pt>
                <c:pt idx="190">
                  <c:v>0.13577779928353592</c:v>
                </c:pt>
                <c:pt idx="191">
                  <c:v>0.136408752080318</c:v>
                </c:pt>
                <c:pt idx="192">
                  <c:v>0.13703970487710007</c:v>
                </c:pt>
                <c:pt idx="193">
                  <c:v>0.13767065767388212</c:v>
                </c:pt>
                <c:pt idx="194">
                  <c:v>0.13830161047066417</c:v>
                </c:pt>
                <c:pt idx="195">
                  <c:v>0.13893256326744624</c:v>
                </c:pt>
                <c:pt idx="196">
                  <c:v>0.13956351606422832</c:v>
                </c:pt>
                <c:pt idx="197">
                  <c:v>0.14019446886101034</c:v>
                </c:pt>
                <c:pt idx="198">
                  <c:v>0.14082542165779238</c:v>
                </c:pt>
                <c:pt idx="199">
                  <c:v>0.14145637445457446</c:v>
                </c:pt>
                <c:pt idx="200">
                  <c:v>0.14208732725135653</c:v>
                </c:pt>
                <c:pt idx="201">
                  <c:v>0.14271828004813858</c:v>
                </c:pt>
                <c:pt idx="202">
                  <c:v>0.14334923284492065</c:v>
                </c:pt>
                <c:pt idx="203">
                  <c:v>0.14398018564170273</c:v>
                </c:pt>
                <c:pt idx="204">
                  <c:v>0.14461113843848475</c:v>
                </c:pt>
                <c:pt idx="205">
                  <c:v>0.14524209123526685</c:v>
                </c:pt>
                <c:pt idx="206">
                  <c:v>0.14587304403204887</c:v>
                </c:pt>
                <c:pt idx="207">
                  <c:v>0.14650399682883095</c:v>
                </c:pt>
                <c:pt idx="208">
                  <c:v>0.14713494962561299</c:v>
                </c:pt>
                <c:pt idx="209">
                  <c:v>0.14776590242239512</c:v>
                </c:pt>
                <c:pt idx="210">
                  <c:v>0.14839685521917714</c:v>
                </c:pt>
                <c:pt idx="211">
                  <c:v>0.14902780801595922</c:v>
                </c:pt>
                <c:pt idx="212">
                  <c:v>0.14965876081274126</c:v>
                </c:pt>
                <c:pt idx="213">
                  <c:v>0.15028971360952334</c:v>
                </c:pt>
                <c:pt idx="214">
                  <c:v>0.15092066640630536</c:v>
                </c:pt>
                <c:pt idx="215">
                  <c:v>0.15155161920308746</c:v>
                </c:pt>
                <c:pt idx="216">
                  <c:v>0.15218257199986948</c:v>
                </c:pt>
                <c:pt idx="217">
                  <c:v>0.15281352479665156</c:v>
                </c:pt>
                <c:pt idx="218">
                  <c:v>0.15344447759343363</c:v>
                </c:pt>
                <c:pt idx="219">
                  <c:v>0.15407543039021568</c:v>
                </c:pt>
                <c:pt idx="220">
                  <c:v>0.15470638318699775</c:v>
                </c:pt>
                <c:pt idx="221">
                  <c:v>0.1553373359837798</c:v>
                </c:pt>
                <c:pt idx="222">
                  <c:v>0.15596828878056188</c:v>
                </c:pt>
                <c:pt idx="223">
                  <c:v>0.15659924157734395</c:v>
                </c:pt>
                <c:pt idx="224">
                  <c:v>0.15723019437412597</c:v>
                </c:pt>
                <c:pt idx="225">
                  <c:v>0.15786114717090804</c:v>
                </c:pt>
                <c:pt idx="226">
                  <c:v>0.15849209996769012</c:v>
                </c:pt>
                <c:pt idx="227">
                  <c:v>0.15912305276447219</c:v>
                </c:pt>
                <c:pt idx="228">
                  <c:v>0.15975400556125424</c:v>
                </c:pt>
                <c:pt idx="229">
                  <c:v>0.16038495835803632</c:v>
                </c:pt>
                <c:pt idx="230">
                  <c:v>0.16101591115481836</c:v>
                </c:pt>
                <c:pt idx="231">
                  <c:v>0.16164686395160041</c:v>
                </c:pt>
                <c:pt idx="232">
                  <c:v>0.16227781674838246</c:v>
                </c:pt>
                <c:pt idx="233">
                  <c:v>0.16290876954516453</c:v>
                </c:pt>
                <c:pt idx="234">
                  <c:v>0.16353972234194661</c:v>
                </c:pt>
                <c:pt idx="235">
                  <c:v>0.16417067513872866</c:v>
                </c:pt>
                <c:pt idx="236">
                  <c:v>0.16480162793551073</c:v>
                </c:pt>
                <c:pt idx="237">
                  <c:v>0.16543258073229278</c:v>
                </c:pt>
                <c:pt idx="238">
                  <c:v>0.16606353352907482</c:v>
                </c:pt>
                <c:pt idx="239">
                  <c:v>0.1666944863258569</c:v>
                </c:pt>
                <c:pt idx="240">
                  <c:v>0.16732543912263897</c:v>
                </c:pt>
                <c:pt idx="241">
                  <c:v>0.16795639191942105</c:v>
                </c:pt>
                <c:pt idx="242">
                  <c:v>0.16858734471620307</c:v>
                </c:pt>
                <c:pt idx="243">
                  <c:v>0.16921829751298517</c:v>
                </c:pt>
                <c:pt idx="244">
                  <c:v>0.16984925030976722</c:v>
                </c:pt>
                <c:pt idx="245">
                  <c:v>0.17048020310654929</c:v>
                </c:pt>
                <c:pt idx="246">
                  <c:v>0.17111115590333134</c:v>
                </c:pt>
                <c:pt idx="247">
                  <c:v>0.17174210870011339</c:v>
                </c:pt>
                <c:pt idx="248">
                  <c:v>0.17237306149689546</c:v>
                </c:pt>
                <c:pt idx="249">
                  <c:v>0.17300401429367751</c:v>
                </c:pt>
                <c:pt idx="250">
                  <c:v>0.17363496709045959</c:v>
                </c:pt>
                <c:pt idx="251">
                  <c:v>0.17426591988724163</c:v>
                </c:pt>
                <c:pt idx="252">
                  <c:v>0.17489687268402371</c:v>
                </c:pt>
                <c:pt idx="253">
                  <c:v>0.17552782548080575</c:v>
                </c:pt>
                <c:pt idx="254">
                  <c:v>0.1761587782775878</c:v>
                </c:pt>
                <c:pt idx="255">
                  <c:v>0.17678973107436988</c:v>
                </c:pt>
                <c:pt idx="256">
                  <c:v>0.17742068387115195</c:v>
                </c:pt>
                <c:pt idx="257">
                  <c:v>0.178051636667934</c:v>
                </c:pt>
                <c:pt idx="258">
                  <c:v>0.1786825894647161</c:v>
                </c:pt>
                <c:pt idx="259">
                  <c:v>0.17931354226149812</c:v>
                </c:pt>
                <c:pt idx="260">
                  <c:v>0.17994449505828017</c:v>
                </c:pt>
                <c:pt idx="261">
                  <c:v>0.18057544785506224</c:v>
                </c:pt>
                <c:pt idx="262">
                  <c:v>0.18120640065184429</c:v>
                </c:pt>
                <c:pt idx="263">
                  <c:v>0.18183735344862637</c:v>
                </c:pt>
                <c:pt idx="264">
                  <c:v>0.18246830624540841</c:v>
                </c:pt>
                <c:pt idx="265">
                  <c:v>0.18309925904219052</c:v>
                </c:pt>
                <c:pt idx="266">
                  <c:v>0.18373021183897256</c:v>
                </c:pt>
                <c:pt idx="267">
                  <c:v>0.18436116463575458</c:v>
                </c:pt>
                <c:pt idx="268">
                  <c:v>0.18499211743253663</c:v>
                </c:pt>
                <c:pt idx="269">
                  <c:v>0.1856230702293187</c:v>
                </c:pt>
                <c:pt idx="270">
                  <c:v>0.18625402302610075</c:v>
                </c:pt>
                <c:pt idx="271">
                  <c:v>0.18688497582288285</c:v>
                </c:pt>
                <c:pt idx="272">
                  <c:v>0.1875159286196649</c:v>
                </c:pt>
                <c:pt idx="273">
                  <c:v>0.18814688141644698</c:v>
                </c:pt>
                <c:pt idx="274">
                  <c:v>0.18877783421322902</c:v>
                </c:pt>
                <c:pt idx="275">
                  <c:v>0.1894087870100111</c:v>
                </c:pt>
                <c:pt idx="276">
                  <c:v>0.19003973980679317</c:v>
                </c:pt>
                <c:pt idx="277">
                  <c:v>0.19067069260357522</c:v>
                </c:pt>
                <c:pt idx="278">
                  <c:v>0.1913016454003573</c:v>
                </c:pt>
                <c:pt idx="279">
                  <c:v>0.19193259819713934</c:v>
                </c:pt>
                <c:pt idx="280">
                  <c:v>0.19256355099392139</c:v>
                </c:pt>
                <c:pt idx="281">
                  <c:v>0.19319450379070346</c:v>
                </c:pt>
                <c:pt idx="282">
                  <c:v>0.19382545658748551</c:v>
                </c:pt>
                <c:pt idx="283">
                  <c:v>0.19445640938426759</c:v>
                </c:pt>
                <c:pt idx="284">
                  <c:v>0.19508736218104963</c:v>
                </c:pt>
                <c:pt idx="285">
                  <c:v>0.19571831497783168</c:v>
                </c:pt>
                <c:pt idx="286">
                  <c:v>0.19634926777461378</c:v>
                </c:pt>
                <c:pt idx="287">
                  <c:v>0.1969802205713958</c:v>
                </c:pt>
                <c:pt idx="288">
                  <c:v>0.19761117336817791</c:v>
                </c:pt>
                <c:pt idx="289">
                  <c:v>0.19824212616495995</c:v>
                </c:pt>
                <c:pt idx="290">
                  <c:v>0.198873078961742</c:v>
                </c:pt>
                <c:pt idx="291">
                  <c:v>0.19950403175852402</c:v>
                </c:pt>
                <c:pt idx="292">
                  <c:v>0.20013498455530612</c:v>
                </c:pt>
                <c:pt idx="293">
                  <c:v>0.20076593735208823</c:v>
                </c:pt>
                <c:pt idx="294">
                  <c:v>0.20139689014887024</c:v>
                </c:pt>
                <c:pt idx="295">
                  <c:v>0.20202784294565229</c:v>
                </c:pt>
                <c:pt idx="296">
                  <c:v>0.20265879574243439</c:v>
                </c:pt>
                <c:pt idx="297">
                  <c:v>0.20328974853921644</c:v>
                </c:pt>
                <c:pt idx="298">
                  <c:v>0.20392070133599852</c:v>
                </c:pt>
                <c:pt idx="299">
                  <c:v>0.20455165413278056</c:v>
                </c:pt>
                <c:pt idx="300">
                  <c:v>0.20518260692956264</c:v>
                </c:pt>
                <c:pt idx="301">
                  <c:v>0.20581355972634463</c:v>
                </c:pt>
                <c:pt idx="302">
                  <c:v>0.20644451252312673</c:v>
                </c:pt>
                <c:pt idx="303">
                  <c:v>0.20707546531990875</c:v>
                </c:pt>
                <c:pt idx="304">
                  <c:v>0.20770641811669088</c:v>
                </c:pt>
                <c:pt idx="305">
                  <c:v>0.2083373709134729</c:v>
                </c:pt>
                <c:pt idx="306">
                  <c:v>0.20896832371025501</c:v>
                </c:pt>
                <c:pt idx="307">
                  <c:v>0.20959927650703702</c:v>
                </c:pt>
                <c:pt idx="308">
                  <c:v>0.21023022930381907</c:v>
                </c:pt>
                <c:pt idx="309">
                  <c:v>0.21086118210060115</c:v>
                </c:pt>
                <c:pt idx="310">
                  <c:v>0.21149213489738328</c:v>
                </c:pt>
                <c:pt idx="311">
                  <c:v>0.21212308769416527</c:v>
                </c:pt>
                <c:pt idx="312">
                  <c:v>0.21275404049094734</c:v>
                </c:pt>
                <c:pt idx="313">
                  <c:v>0.21338499328772942</c:v>
                </c:pt>
                <c:pt idx="314">
                  <c:v>0.21401594608451144</c:v>
                </c:pt>
                <c:pt idx="315">
                  <c:v>0.21464689888129354</c:v>
                </c:pt>
                <c:pt idx="316">
                  <c:v>0.21527785167807559</c:v>
                </c:pt>
                <c:pt idx="317">
                  <c:v>0.21590880447485764</c:v>
                </c:pt>
                <c:pt idx="318">
                  <c:v>0.21653975727163968</c:v>
                </c:pt>
                <c:pt idx="319">
                  <c:v>0.21717071006842179</c:v>
                </c:pt>
                <c:pt idx="320">
                  <c:v>0.2178016628652038</c:v>
                </c:pt>
                <c:pt idx="321">
                  <c:v>0.21843261566198591</c:v>
                </c:pt>
                <c:pt idx="322">
                  <c:v>0.21906356845876793</c:v>
                </c:pt>
                <c:pt idx="323">
                  <c:v>0.21969452125555</c:v>
                </c:pt>
                <c:pt idx="324">
                  <c:v>0.22032547405233208</c:v>
                </c:pt>
                <c:pt idx="325">
                  <c:v>0.22095642684911418</c:v>
                </c:pt>
                <c:pt idx="326">
                  <c:v>0.22158737964589623</c:v>
                </c:pt>
                <c:pt idx="327">
                  <c:v>0.22221833244267827</c:v>
                </c:pt>
                <c:pt idx="328">
                  <c:v>0.22284928523946032</c:v>
                </c:pt>
                <c:pt idx="329">
                  <c:v>0.2234802380362424</c:v>
                </c:pt>
                <c:pt idx="330">
                  <c:v>0.22411119083302442</c:v>
                </c:pt>
                <c:pt idx="331">
                  <c:v>0.22474214362980646</c:v>
                </c:pt>
                <c:pt idx="332">
                  <c:v>0.22537309642658854</c:v>
                </c:pt>
                <c:pt idx="333">
                  <c:v>0.22600404922337064</c:v>
                </c:pt>
                <c:pt idx="334">
                  <c:v>0.22663500202015269</c:v>
                </c:pt>
                <c:pt idx="335">
                  <c:v>0.22726595481693476</c:v>
                </c:pt>
                <c:pt idx="336">
                  <c:v>0.22789690761371681</c:v>
                </c:pt>
                <c:pt idx="337">
                  <c:v>0.22852786041049886</c:v>
                </c:pt>
                <c:pt idx="338">
                  <c:v>0.22915881320728096</c:v>
                </c:pt>
                <c:pt idx="339">
                  <c:v>0.22978976600406303</c:v>
                </c:pt>
                <c:pt idx="340">
                  <c:v>0.23042071880084503</c:v>
                </c:pt>
                <c:pt idx="341">
                  <c:v>0.23105167159762707</c:v>
                </c:pt>
                <c:pt idx="342">
                  <c:v>0.2316826243944092</c:v>
                </c:pt>
                <c:pt idx="343">
                  <c:v>0.23231357719119122</c:v>
                </c:pt>
                <c:pt idx="344">
                  <c:v>0.2329445299879733</c:v>
                </c:pt>
                <c:pt idx="345">
                  <c:v>0.23357548278475537</c:v>
                </c:pt>
                <c:pt idx="346">
                  <c:v>0.23420643558153742</c:v>
                </c:pt>
                <c:pt idx="347">
                  <c:v>0.23483738837831947</c:v>
                </c:pt>
                <c:pt idx="348">
                  <c:v>0.2354683411751016</c:v>
                </c:pt>
                <c:pt idx="349">
                  <c:v>0.23609929397188356</c:v>
                </c:pt>
                <c:pt idx="350">
                  <c:v>0.23673024676866566</c:v>
                </c:pt>
                <c:pt idx="351">
                  <c:v>0.23736119956544774</c:v>
                </c:pt>
                <c:pt idx="352">
                  <c:v>0.23799215236222976</c:v>
                </c:pt>
                <c:pt idx="353">
                  <c:v>0.23862310515901186</c:v>
                </c:pt>
                <c:pt idx="354">
                  <c:v>0.23925405795579391</c:v>
                </c:pt>
                <c:pt idx="355">
                  <c:v>0.23988501075257596</c:v>
                </c:pt>
                <c:pt idx="356">
                  <c:v>0.24051596354935798</c:v>
                </c:pt>
                <c:pt idx="357">
                  <c:v>0.24114691634614011</c:v>
                </c:pt>
                <c:pt idx="358">
                  <c:v>0.24177786914292215</c:v>
                </c:pt>
                <c:pt idx="359">
                  <c:v>0.24240882193970423</c:v>
                </c:pt>
                <c:pt idx="360">
                  <c:v>0.24303977473648627</c:v>
                </c:pt>
                <c:pt idx="361">
                  <c:v>0.24367072753326829</c:v>
                </c:pt>
                <c:pt idx="362">
                  <c:v>0.2443016803300504</c:v>
                </c:pt>
                <c:pt idx="363">
                  <c:v>0.24493263312683247</c:v>
                </c:pt>
                <c:pt idx="364">
                  <c:v>0.24556358592361449</c:v>
                </c:pt>
                <c:pt idx="365">
                  <c:v>0.24619453872039657</c:v>
                </c:pt>
                <c:pt idx="366">
                  <c:v>0.24682549151717861</c:v>
                </c:pt>
                <c:pt idx="367">
                  <c:v>0.24745644431396072</c:v>
                </c:pt>
                <c:pt idx="368">
                  <c:v>0.24808739711074279</c:v>
                </c:pt>
                <c:pt idx="369">
                  <c:v>0.24871834990752478</c:v>
                </c:pt>
                <c:pt idx="370">
                  <c:v>0.24934930270430691</c:v>
                </c:pt>
                <c:pt idx="371">
                  <c:v>0.2499802555010889</c:v>
                </c:pt>
                <c:pt idx="372">
                  <c:v>0.25061120829787098</c:v>
                </c:pt>
                <c:pt idx="373">
                  <c:v>0.25124216109465303</c:v>
                </c:pt>
                <c:pt idx="374">
                  <c:v>0.25187311389143507</c:v>
                </c:pt>
                <c:pt idx="375">
                  <c:v>0.25250406668821718</c:v>
                </c:pt>
                <c:pt idx="376">
                  <c:v>0.25313501948499922</c:v>
                </c:pt>
                <c:pt idx="377">
                  <c:v>0.25376597228178127</c:v>
                </c:pt>
                <c:pt idx="378">
                  <c:v>0.25439692507856337</c:v>
                </c:pt>
                <c:pt idx="379">
                  <c:v>0.25502787787534542</c:v>
                </c:pt>
                <c:pt idx="380">
                  <c:v>0.25565883067212747</c:v>
                </c:pt>
                <c:pt idx="381">
                  <c:v>0.25628978346890957</c:v>
                </c:pt>
                <c:pt idx="382">
                  <c:v>0.25692073626569162</c:v>
                </c:pt>
                <c:pt idx="383">
                  <c:v>0.25755168906247361</c:v>
                </c:pt>
                <c:pt idx="384">
                  <c:v>0.25818264185925571</c:v>
                </c:pt>
                <c:pt idx="385">
                  <c:v>0.25881359465603776</c:v>
                </c:pt>
                <c:pt idx="386">
                  <c:v>0.25944454745281986</c:v>
                </c:pt>
                <c:pt idx="387">
                  <c:v>0.26007550024960185</c:v>
                </c:pt>
                <c:pt idx="388">
                  <c:v>0.26070645304638396</c:v>
                </c:pt>
                <c:pt idx="389">
                  <c:v>0.26133740584316606</c:v>
                </c:pt>
                <c:pt idx="390">
                  <c:v>0.26196835863994811</c:v>
                </c:pt>
                <c:pt idx="391">
                  <c:v>0.26259931143673015</c:v>
                </c:pt>
                <c:pt idx="392">
                  <c:v>0.26323026423351226</c:v>
                </c:pt>
                <c:pt idx="393">
                  <c:v>0.26386121703029425</c:v>
                </c:pt>
                <c:pt idx="394">
                  <c:v>0.26449216982707635</c:v>
                </c:pt>
                <c:pt idx="395">
                  <c:v>0.2651231226238584</c:v>
                </c:pt>
                <c:pt idx="396">
                  <c:v>0.2657540754206405</c:v>
                </c:pt>
                <c:pt idx="397">
                  <c:v>0.26638502821742255</c:v>
                </c:pt>
                <c:pt idx="398">
                  <c:v>0.26701598101420454</c:v>
                </c:pt>
                <c:pt idx="399">
                  <c:v>0.26764693381098664</c:v>
                </c:pt>
                <c:pt idx="400">
                  <c:v>0.26827788660776875</c:v>
                </c:pt>
                <c:pt idx="401">
                  <c:v>0.26890883940455079</c:v>
                </c:pt>
                <c:pt idx="402">
                  <c:v>0.26953979220133278</c:v>
                </c:pt>
                <c:pt idx="403">
                  <c:v>0.27017074499811489</c:v>
                </c:pt>
                <c:pt idx="404">
                  <c:v>0.27080169779489699</c:v>
                </c:pt>
                <c:pt idx="405">
                  <c:v>0.27143265059167898</c:v>
                </c:pt>
                <c:pt idx="406">
                  <c:v>0.27206360338846114</c:v>
                </c:pt>
                <c:pt idx="407">
                  <c:v>0.27269455618524308</c:v>
                </c:pt>
                <c:pt idx="408">
                  <c:v>0.27332550898202512</c:v>
                </c:pt>
                <c:pt idx="409">
                  <c:v>0.27395646177880723</c:v>
                </c:pt>
                <c:pt idx="410">
                  <c:v>0.27458741457558927</c:v>
                </c:pt>
                <c:pt idx="411">
                  <c:v>0.27521836737237138</c:v>
                </c:pt>
                <c:pt idx="412">
                  <c:v>0.27584932016915348</c:v>
                </c:pt>
                <c:pt idx="413">
                  <c:v>0.27648027296593547</c:v>
                </c:pt>
                <c:pt idx="414">
                  <c:v>0.27711122576271757</c:v>
                </c:pt>
                <c:pt idx="415">
                  <c:v>0.27774217855949962</c:v>
                </c:pt>
                <c:pt idx="416">
                  <c:v>0.27837313135628167</c:v>
                </c:pt>
                <c:pt idx="417">
                  <c:v>0.27900408415306377</c:v>
                </c:pt>
                <c:pt idx="418">
                  <c:v>0.27963503694984582</c:v>
                </c:pt>
                <c:pt idx="419">
                  <c:v>0.28026598974662786</c:v>
                </c:pt>
                <c:pt idx="420">
                  <c:v>0.28089694254340997</c:v>
                </c:pt>
                <c:pt idx="421">
                  <c:v>0.28152789534019196</c:v>
                </c:pt>
                <c:pt idx="422">
                  <c:v>0.28215884813697401</c:v>
                </c:pt>
                <c:pt idx="423">
                  <c:v>0.28278980093375611</c:v>
                </c:pt>
                <c:pt idx="424">
                  <c:v>0.28342075373053816</c:v>
                </c:pt>
                <c:pt idx="425">
                  <c:v>0.2840517065273202</c:v>
                </c:pt>
                <c:pt idx="426">
                  <c:v>0.28468265932410231</c:v>
                </c:pt>
                <c:pt idx="427">
                  <c:v>0.2853136121208843</c:v>
                </c:pt>
                <c:pt idx="428">
                  <c:v>0.28594456491766634</c:v>
                </c:pt>
                <c:pt idx="429">
                  <c:v>0.2865755177144485</c:v>
                </c:pt>
                <c:pt idx="430">
                  <c:v>0.28720647051123049</c:v>
                </c:pt>
                <c:pt idx="431">
                  <c:v>0.2878374233080126</c:v>
                </c:pt>
                <c:pt idx="432">
                  <c:v>0.28846837610479464</c:v>
                </c:pt>
                <c:pt idx="433">
                  <c:v>0.28909932890157669</c:v>
                </c:pt>
                <c:pt idx="434">
                  <c:v>0.28973028169835874</c:v>
                </c:pt>
                <c:pt idx="435">
                  <c:v>0.29036123449514084</c:v>
                </c:pt>
                <c:pt idx="436">
                  <c:v>0.29099218729192294</c:v>
                </c:pt>
                <c:pt idx="437">
                  <c:v>0.29162314008870499</c:v>
                </c:pt>
                <c:pt idx="438">
                  <c:v>0.29225409288548704</c:v>
                </c:pt>
                <c:pt idx="439">
                  <c:v>0.29288504568226909</c:v>
                </c:pt>
                <c:pt idx="440">
                  <c:v>0.29351599847905113</c:v>
                </c:pt>
                <c:pt idx="441">
                  <c:v>0.29414695127583318</c:v>
                </c:pt>
                <c:pt idx="442">
                  <c:v>0.29477790407261528</c:v>
                </c:pt>
                <c:pt idx="443">
                  <c:v>0.29540885686939733</c:v>
                </c:pt>
                <c:pt idx="444">
                  <c:v>0.29603980966617938</c:v>
                </c:pt>
                <c:pt idx="445">
                  <c:v>0.29667076246296148</c:v>
                </c:pt>
                <c:pt idx="446">
                  <c:v>0.29730171525974353</c:v>
                </c:pt>
                <c:pt idx="447">
                  <c:v>0.29793266805652552</c:v>
                </c:pt>
                <c:pt idx="448">
                  <c:v>0.29856362085330762</c:v>
                </c:pt>
                <c:pt idx="449">
                  <c:v>0.29919457365008961</c:v>
                </c:pt>
                <c:pt idx="450">
                  <c:v>0.29982552644687172</c:v>
                </c:pt>
                <c:pt idx="451">
                  <c:v>0.30045647924365382</c:v>
                </c:pt>
                <c:pt idx="452">
                  <c:v>0.30108743204043581</c:v>
                </c:pt>
                <c:pt idx="453">
                  <c:v>0.30171838483721791</c:v>
                </c:pt>
                <c:pt idx="454">
                  <c:v>0.30234933763399996</c:v>
                </c:pt>
                <c:pt idx="455">
                  <c:v>0.30298029043078206</c:v>
                </c:pt>
                <c:pt idx="456">
                  <c:v>0.30361124322756411</c:v>
                </c:pt>
                <c:pt idx="457">
                  <c:v>0.30424219602434621</c:v>
                </c:pt>
                <c:pt idx="458">
                  <c:v>0.30487314882112826</c:v>
                </c:pt>
                <c:pt idx="459">
                  <c:v>0.30550410161791025</c:v>
                </c:pt>
                <c:pt idx="460">
                  <c:v>0.30613505441469235</c:v>
                </c:pt>
                <c:pt idx="461">
                  <c:v>0.3067660072114744</c:v>
                </c:pt>
                <c:pt idx="462">
                  <c:v>0.30739696000825645</c:v>
                </c:pt>
                <c:pt idx="463">
                  <c:v>0.3080279128050385</c:v>
                </c:pt>
                <c:pt idx="464">
                  <c:v>0.3086588656018206</c:v>
                </c:pt>
                <c:pt idx="465">
                  <c:v>0.30928981839860265</c:v>
                </c:pt>
                <c:pt idx="466">
                  <c:v>0.30992077119538475</c:v>
                </c:pt>
                <c:pt idx="467">
                  <c:v>0.31055172399216679</c:v>
                </c:pt>
                <c:pt idx="468">
                  <c:v>0.31118267678894879</c:v>
                </c:pt>
                <c:pt idx="469">
                  <c:v>0.31181362958573094</c:v>
                </c:pt>
                <c:pt idx="470">
                  <c:v>0.31244458238251299</c:v>
                </c:pt>
                <c:pt idx="471">
                  <c:v>0.31307553517929504</c:v>
                </c:pt>
                <c:pt idx="472">
                  <c:v>0.31370648797607709</c:v>
                </c:pt>
                <c:pt idx="473">
                  <c:v>0.31433744077285919</c:v>
                </c:pt>
                <c:pt idx="474">
                  <c:v>0.31496839356964118</c:v>
                </c:pt>
                <c:pt idx="475">
                  <c:v>0.31559934636642328</c:v>
                </c:pt>
                <c:pt idx="476">
                  <c:v>0.31623029916320528</c:v>
                </c:pt>
                <c:pt idx="477">
                  <c:v>0.31686125195998738</c:v>
                </c:pt>
                <c:pt idx="478">
                  <c:v>0.31749220475676942</c:v>
                </c:pt>
                <c:pt idx="479">
                  <c:v>0.31812315755355153</c:v>
                </c:pt>
                <c:pt idx="480">
                  <c:v>0.31875411035033357</c:v>
                </c:pt>
                <c:pt idx="481">
                  <c:v>0.31938506314711562</c:v>
                </c:pt>
                <c:pt idx="482">
                  <c:v>0.32001601594389772</c:v>
                </c:pt>
                <c:pt idx="483">
                  <c:v>0.32064696874067977</c:v>
                </c:pt>
                <c:pt idx="484">
                  <c:v>0.32127792153746182</c:v>
                </c:pt>
                <c:pt idx="485">
                  <c:v>0.32190887433424387</c:v>
                </c:pt>
                <c:pt idx="486">
                  <c:v>0.32253982713102597</c:v>
                </c:pt>
                <c:pt idx="487">
                  <c:v>0.32317077992780802</c:v>
                </c:pt>
                <c:pt idx="488">
                  <c:v>0.32380173272459001</c:v>
                </c:pt>
                <c:pt idx="489">
                  <c:v>0.32443268552137211</c:v>
                </c:pt>
                <c:pt idx="490">
                  <c:v>0.32506363831815421</c:v>
                </c:pt>
                <c:pt idx="491">
                  <c:v>0.3256945911149362</c:v>
                </c:pt>
                <c:pt idx="492">
                  <c:v>0.32632554391171825</c:v>
                </c:pt>
                <c:pt idx="493">
                  <c:v>0.32695649670850035</c:v>
                </c:pt>
                <c:pt idx="494">
                  <c:v>0.3275874495052824</c:v>
                </c:pt>
                <c:pt idx="495">
                  <c:v>0.3282184023020645</c:v>
                </c:pt>
                <c:pt idx="496">
                  <c:v>0.32884935509884655</c:v>
                </c:pt>
                <c:pt idx="497">
                  <c:v>0.3294803078956286</c:v>
                </c:pt>
                <c:pt idx="498">
                  <c:v>0.3301112606924107</c:v>
                </c:pt>
                <c:pt idx="499">
                  <c:v>0.33074221348919269</c:v>
                </c:pt>
                <c:pt idx="500">
                  <c:v>0.3313731662859748</c:v>
                </c:pt>
                <c:pt idx="501">
                  <c:v>0.33200411908275684</c:v>
                </c:pt>
                <c:pt idx="502">
                  <c:v>0.33263507187953884</c:v>
                </c:pt>
                <c:pt idx="503">
                  <c:v>0.33326602467632094</c:v>
                </c:pt>
                <c:pt idx="504">
                  <c:v>0.33389697747310304</c:v>
                </c:pt>
                <c:pt idx="505">
                  <c:v>0.33452793026988514</c:v>
                </c:pt>
                <c:pt idx="506">
                  <c:v>0.33515888306666719</c:v>
                </c:pt>
                <c:pt idx="507">
                  <c:v>0.33578983586344918</c:v>
                </c:pt>
                <c:pt idx="508">
                  <c:v>0.33642078866023128</c:v>
                </c:pt>
                <c:pt idx="509">
                  <c:v>0.33705174145701328</c:v>
                </c:pt>
                <c:pt idx="510">
                  <c:v>0.33768269425379538</c:v>
                </c:pt>
                <c:pt idx="511">
                  <c:v>0.33831364705057743</c:v>
                </c:pt>
                <c:pt idx="512">
                  <c:v>0.33894459984735953</c:v>
                </c:pt>
                <c:pt idx="513">
                  <c:v>0.33957555264414158</c:v>
                </c:pt>
                <c:pt idx="514">
                  <c:v>0.34020650544092357</c:v>
                </c:pt>
                <c:pt idx="515">
                  <c:v>0.34083745823770573</c:v>
                </c:pt>
                <c:pt idx="516">
                  <c:v>0.34146841103448777</c:v>
                </c:pt>
                <c:pt idx="517">
                  <c:v>0.34209936383126982</c:v>
                </c:pt>
                <c:pt idx="518">
                  <c:v>0.34273031662805187</c:v>
                </c:pt>
                <c:pt idx="519">
                  <c:v>0.34336126942483397</c:v>
                </c:pt>
                <c:pt idx="520">
                  <c:v>0.34399222222161596</c:v>
                </c:pt>
                <c:pt idx="521">
                  <c:v>0.34462317501839801</c:v>
                </c:pt>
                <c:pt idx="522">
                  <c:v>0.34525412781518011</c:v>
                </c:pt>
                <c:pt idx="523">
                  <c:v>0.3458850806119621</c:v>
                </c:pt>
                <c:pt idx="524">
                  <c:v>0.34651603340874421</c:v>
                </c:pt>
                <c:pt idx="525">
                  <c:v>0.34714698620552631</c:v>
                </c:pt>
                <c:pt idx="526">
                  <c:v>0.34777793900230836</c:v>
                </c:pt>
                <c:pt idx="527">
                  <c:v>0.3484088917990904</c:v>
                </c:pt>
                <c:pt idx="528">
                  <c:v>0.34903984459587251</c:v>
                </c:pt>
                <c:pt idx="529">
                  <c:v>0.34967079739265455</c:v>
                </c:pt>
                <c:pt idx="530">
                  <c:v>0.3503017501894366</c:v>
                </c:pt>
                <c:pt idx="531">
                  <c:v>0.35093270298621865</c:v>
                </c:pt>
                <c:pt idx="532">
                  <c:v>0.35156365578300069</c:v>
                </c:pt>
                <c:pt idx="533">
                  <c:v>0.3521946085797828</c:v>
                </c:pt>
                <c:pt idx="534">
                  <c:v>0.3528255613765649</c:v>
                </c:pt>
                <c:pt idx="535">
                  <c:v>0.35345651417334689</c:v>
                </c:pt>
                <c:pt idx="536">
                  <c:v>0.35408746697012894</c:v>
                </c:pt>
                <c:pt idx="537">
                  <c:v>0.35471841976691104</c:v>
                </c:pt>
                <c:pt idx="538">
                  <c:v>0.35534937256369309</c:v>
                </c:pt>
                <c:pt idx="539">
                  <c:v>0.35598032536047514</c:v>
                </c:pt>
                <c:pt idx="540">
                  <c:v>0.35661127815725724</c:v>
                </c:pt>
                <c:pt idx="541">
                  <c:v>0.35724223095403929</c:v>
                </c:pt>
                <c:pt idx="542">
                  <c:v>0.35787318375082139</c:v>
                </c:pt>
                <c:pt idx="543">
                  <c:v>0.35850413654760338</c:v>
                </c:pt>
                <c:pt idx="544">
                  <c:v>0.35913508934438548</c:v>
                </c:pt>
                <c:pt idx="545">
                  <c:v>0.35976604214116747</c:v>
                </c:pt>
                <c:pt idx="546">
                  <c:v>0.36039699493794958</c:v>
                </c:pt>
                <c:pt idx="547">
                  <c:v>0.36102794773473168</c:v>
                </c:pt>
                <c:pt idx="548">
                  <c:v>0.36165890053151367</c:v>
                </c:pt>
                <c:pt idx="549">
                  <c:v>0.36228985332829577</c:v>
                </c:pt>
                <c:pt idx="550">
                  <c:v>0.36292080612507777</c:v>
                </c:pt>
                <c:pt idx="551">
                  <c:v>0.36355175892185987</c:v>
                </c:pt>
                <c:pt idx="552">
                  <c:v>0.36418271171864197</c:v>
                </c:pt>
                <c:pt idx="553">
                  <c:v>0.36481366451542402</c:v>
                </c:pt>
                <c:pt idx="554">
                  <c:v>0.36544461731220607</c:v>
                </c:pt>
                <c:pt idx="555">
                  <c:v>0.36607557010898811</c:v>
                </c:pt>
                <c:pt idx="556">
                  <c:v>0.36670652290577027</c:v>
                </c:pt>
                <c:pt idx="557">
                  <c:v>0.36733747570255226</c:v>
                </c:pt>
                <c:pt idx="558">
                  <c:v>0.36796842849933431</c:v>
                </c:pt>
                <c:pt idx="559">
                  <c:v>0.36859938129611636</c:v>
                </c:pt>
                <c:pt idx="560">
                  <c:v>0.3692303340928984</c:v>
                </c:pt>
                <c:pt idx="561">
                  <c:v>0.36986128688968056</c:v>
                </c:pt>
                <c:pt idx="562">
                  <c:v>0.37049223968646255</c:v>
                </c:pt>
                <c:pt idx="563">
                  <c:v>0.3711231924832446</c:v>
                </c:pt>
                <c:pt idx="564">
                  <c:v>0.3717541452800267</c:v>
                </c:pt>
                <c:pt idx="565">
                  <c:v>0.3723850980768087</c:v>
                </c:pt>
                <c:pt idx="566">
                  <c:v>0.3730160508735908</c:v>
                </c:pt>
                <c:pt idx="567">
                  <c:v>0.3736470036703729</c:v>
                </c:pt>
                <c:pt idx="568">
                  <c:v>0.37427795646715489</c:v>
                </c:pt>
                <c:pt idx="569">
                  <c:v>0.37490890926393694</c:v>
                </c:pt>
                <c:pt idx="570">
                  <c:v>0.37553986206071904</c:v>
                </c:pt>
                <c:pt idx="571">
                  <c:v>0.37617081485750115</c:v>
                </c:pt>
                <c:pt idx="572">
                  <c:v>0.37680176765428319</c:v>
                </c:pt>
                <c:pt idx="573">
                  <c:v>0.37743272045106518</c:v>
                </c:pt>
                <c:pt idx="574">
                  <c:v>0.37806367324784734</c:v>
                </c:pt>
                <c:pt idx="575">
                  <c:v>0.37857167806924458</c:v>
                </c:pt>
                <c:pt idx="576">
                  <c:v>0.37857167806924458</c:v>
                </c:pt>
                <c:pt idx="577">
                  <c:v>0.37857167806924463</c:v>
                </c:pt>
                <c:pt idx="578">
                  <c:v>0.37857167806924458</c:v>
                </c:pt>
                <c:pt idx="579">
                  <c:v>0.37857167806924463</c:v>
                </c:pt>
                <c:pt idx="580">
                  <c:v>0.37857167806924458</c:v>
                </c:pt>
                <c:pt idx="581">
                  <c:v>0.37857167806924458</c:v>
                </c:pt>
                <c:pt idx="582">
                  <c:v>0.37857167806924458</c:v>
                </c:pt>
                <c:pt idx="583">
                  <c:v>0.37857167806924452</c:v>
                </c:pt>
                <c:pt idx="584">
                  <c:v>0.37857167806924458</c:v>
                </c:pt>
                <c:pt idx="585">
                  <c:v>0.37857167806924458</c:v>
                </c:pt>
                <c:pt idx="586">
                  <c:v>0.37857167806924458</c:v>
                </c:pt>
                <c:pt idx="587">
                  <c:v>0.37857167806924458</c:v>
                </c:pt>
                <c:pt idx="588">
                  <c:v>0.37857167806924452</c:v>
                </c:pt>
                <c:pt idx="589">
                  <c:v>0.37857167806924458</c:v>
                </c:pt>
                <c:pt idx="590">
                  <c:v>0.37857167806924458</c:v>
                </c:pt>
                <c:pt idx="591">
                  <c:v>0.37857167806924463</c:v>
                </c:pt>
                <c:pt idx="592">
                  <c:v>0.37857167806924452</c:v>
                </c:pt>
                <c:pt idx="593">
                  <c:v>0.37857167806924458</c:v>
                </c:pt>
                <c:pt idx="594">
                  <c:v>0.37857167806924458</c:v>
                </c:pt>
                <c:pt idx="595">
                  <c:v>0.37857167806924452</c:v>
                </c:pt>
                <c:pt idx="596">
                  <c:v>0.37857167806924463</c:v>
                </c:pt>
                <c:pt idx="597">
                  <c:v>0.37857167806924458</c:v>
                </c:pt>
                <c:pt idx="598">
                  <c:v>0.37857167806924458</c:v>
                </c:pt>
                <c:pt idx="599">
                  <c:v>0.37857167806924452</c:v>
                </c:pt>
                <c:pt idx="600">
                  <c:v>0.37857167806924458</c:v>
                </c:pt>
                <c:pt idx="601">
                  <c:v>0.37857167806924463</c:v>
                </c:pt>
                <c:pt idx="602">
                  <c:v>0.37857167806924458</c:v>
                </c:pt>
                <c:pt idx="603">
                  <c:v>0.37857167806924458</c:v>
                </c:pt>
                <c:pt idx="604">
                  <c:v>0.37857167806924452</c:v>
                </c:pt>
                <c:pt idx="605">
                  <c:v>0.37857167806924458</c:v>
                </c:pt>
                <c:pt idx="606">
                  <c:v>0.37857167806924458</c:v>
                </c:pt>
                <c:pt idx="607">
                  <c:v>0.37857167806924458</c:v>
                </c:pt>
                <c:pt idx="608">
                  <c:v>0.37857167806924452</c:v>
                </c:pt>
                <c:pt idx="609">
                  <c:v>0.37857167806924458</c:v>
                </c:pt>
                <c:pt idx="610">
                  <c:v>0.37857167806924452</c:v>
                </c:pt>
                <c:pt idx="611">
                  <c:v>0.37857167806924463</c:v>
                </c:pt>
                <c:pt idx="612">
                  <c:v>0.37857167806924452</c:v>
                </c:pt>
                <c:pt idx="613">
                  <c:v>0.37857167806924452</c:v>
                </c:pt>
                <c:pt idx="614">
                  <c:v>0.37857167806924452</c:v>
                </c:pt>
                <c:pt idx="615">
                  <c:v>0.37857167806924458</c:v>
                </c:pt>
                <c:pt idx="616">
                  <c:v>0.37857167806924452</c:v>
                </c:pt>
                <c:pt idx="617">
                  <c:v>0.37857167806924458</c:v>
                </c:pt>
                <c:pt idx="618">
                  <c:v>0.37857167806924458</c:v>
                </c:pt>
                <c:pt idx="619">
                  <c:v>0.37857167806924452</c:v>
                </c:pt>
                <c:pt idx="620">
                  <c:v>0.37857167806924458</c:v>
                </c:pt>
                <c:pt idx="621">
                  <c:v>0.37857167806924458</c:v>
                </c:pt>
                <c:pt idx="622">
                  <c:v>0.37857167806924458</c:v>
                </c:pt>
                <c:pt idx="623">
                  <c:v>0.37857167806924452</c:v>
                </c:pt>
                <c:pt idx="624">
                  <c:v>0.37857167806924458</c:v>
                </c:pt>
                <c:pt idx="625">
                  <c:v>0.37857167806924458</c:v>
                </c:pt>
                <c:pt idx="626">
                  <c:v>0.37857167806924452</c:v>
                </c:pt>
                <c:pt idx="627">
                  <c:v>0.37857167806924463</c:v>
                </c:pt>
                <c:pt idx="628">
                  <c:v>0.37857167806924458</c:v>
                </c:pt>
                <c:pt idx="629">
                  <c:v>0.37857167806924458</c:v>
                </c:pt>
                <c:pt idx="630">
                  <c:v>0.37857167806924458</c:v>
                </c:pt>
                <c:pt idx="631">
                  <c:v>0.37857167806924458</c:v>
                </c:pt>
                <c:pt idx="632">
                  <c:v>0.37857167806924463</c:v>
                </c:pt>
                <c:pt idx="633">
                  <c:v>0.37857167806924458</c:v>
                </c:pt>
                <c:pt idx="634">
                  <c:v>0.37857167806924452</c:v>
                </c:pt>
                <c:pt idx="635">
                  <c:v>0.37857167806924458</c:v>
                </c:pt>
                <c:pt idx="636">
                  <c:v>0.37857167806924458</c:v>
                </c:pt>
                <c:pt idx="637">
                  <c:v>0.37857167806924452</c:v>
                </c:pt>
                <c:pt idx="638">
                  <c:v>0.37857167806924458</c:v>
                </c:pt>
                <c:pt idx="639">
                  <c:v>0.37857167806924463</c:v>
                </c:pt>
                <c:pt idx="640">
                  <c:v>0.37857167806924452</c:v>
                </c:pt>
                <c:pt idx="641">
                  <c:v>0.37857167806924458</c:v>
                </c:pt>
                <c:pt idx="642">
                  <c:v>0.37857167806924458</c:v>
                </c:pt>
                <c:pt idx="643">
                  <c:v>0.37857167806924463</c:v>
                </c:pt>
                <c:pt idx="644">
                  <c:v>0.37857167806924463</c:v>
                </c:pt>
                <c:pt idx="645">
                  <c:v>0.37857167806924458</c:v>
                </c:pt>
                <c:pt idx="646">
                  <c:v>0.37857167806924458</c:v>
                </c:pt>
                <c:pt idx="647">
                  <c:v>0.37857167806924458</c:v>
                </c:pt>
                <c:pt idx="648">
                  <c:v>0.37857167806924458</c:v>
                </c:pt>
                <c:pt idx="649">
                  <c:v>0.37857167806924458</c:v>
                </c:pt>
                <c:pt idx="650">
                  <c:v>0.37857167806924452</c:v>
                </c:pt>
                <c:pt idx="651">
                  <c:v>0.37857167806924452</c:v>
                </c:pt>
                <c:pt idx="652">
                  <c:v>0.37857167806924458</c:v>
                </c:pt>
                <c:pt idx="653">
                  <c:v>0.37857167806924458</c:v>
                </c:pt>
                <c:pt idx="654">
                  <c:v>0.37857167806924463</c:v>
                </c:pt>
                <c:pt idx="655">
                  <c:v>0.37857167806924452</c:v>
                </c:pt>
                <c:pt idx="656">
                  <c:v>0.37857167806924452</c:v>
                </c:pt>
                <c:pt idx="657">
                  <c:v>0.37857167806924458</c:v>
                </c:pt>
                <c:pt idx="658">
                  <c:v>0.37857167806924458</c:v>
                </c:pt>
                <c:pt idx="659">
                  <c:v>0.37857167806924452</c:v>
                </c:pt>
                <c:pt idx="660">
                  <c:v>0.37857167806924458</c:v>
                </c:pt>
                <c:pt idx="661">
                  <c:v>0.37857167806924463</c:v>
                </c:pt>
                <c:pt idx="662">
                  <c:v>0.37857167806924458</c:v>
                </c:pt>
                <c:pt idx="663">
                  <c:v>0.37857167806924458</c:v>
                </c:pt>
                <c:pt idx="664">
                  <c:v>0.37857167806924463</c:v>
                </c:pt>
                <c:pt idx="665">
                  <c:v>0.37857167806924458</c:v>
                </c:pt>
                <c:pt idx="666">
                  <c:v>0.37857167806924452</c:v>
                </c:pt>
                <c:pt idx="667">
                  <c:v>0.37857167806924463</c:v>
                </c:pt>
                <c:pt idx="668">
                  <c:v>0.37857167806924452</c:v>
                </c:pt>
                <c:pt idx="669">
                  <c:v>0.37857167806924458</c:v>
                </c:pt>
                <c:pt idx="670">
                  <c:v>0.37857167806924458</c:v>
                </c:pt>
                <c:pt idx="671">
                  <c:v>0.37857167806924458</c:v>
                </c:pt>
                <c:pt idx="672">
                  <c:v>0.37857167806924458</c:v>
                </c:pt>
                <c:pt idx="673">
                  <c:v>0.37857167806924458</c:v>
                </c:pt>
                <c:pt idx="674">
                  <c:v>0.37857167806924463</c:v>
                </c:pt>
                <c:pt idx="675">
                  <c:v>0.37857167806924458</c:v>
                </c:pt>
                <c:pt idx="676">
                  <c:v>0.37857167806924452</c:v>
                </c:pt>
                <c:pt idx="677">
                  <c:v>0.37857167806924458</c:v>
                </c:pt>
                <c:pt idx="678">
                  <c:v>0.37857167806924458</c:v>
                </c:pt>
                <c:pt idx="679">
                  <c:v>0.37857167806924463</c:v>
                </c:pt>
                <c:pt idx="680">
                  <c:v>0.37857167806924458</c:v>
                </c:pt>
                <c:pt idx="681">
                  <c:v>0.37857167806924458</c:v>
                </c:pt>
                <c:pt idx="682">
                  <c:v>0.37857167806924458</c:v>
                </c:pt>
                <c:pt idx="683">
                  <c:v>0.37857167806924458</c:v>
                </c:pt>
                <c:pt idx="684">
                  <c:v>0.37857167806924458</c:v>
                </c:pt>
                <c:pt idx="685">
                  <c:v>0.37857167806924458</c:v>
                </c:pt>
                <c:pt idx="686">
                  <c:v>0.37857167806924458</c:v>
                </c:pt>
                <c:pt idx="687">
                  <c:v>0.37857167806924458</c:v>
                </c:pt>
                <c:pt idx="688">
                  <c:v>0.37857167806924458</c:v>
                </c:pt>
                <c:pt idx="689">
                  <c:v>0.37857167806924458</c:v>
                </c:pt>
                <c:pt idx="690">
                  <c:v>0.37857167806924458</c:v>
                </c:pt>
                <c:pt idx="691">
                  <c:v>0.37857167806924458</c:v>
                </c:pt>
                <c:pt idx="692">
                  <c:v>0.37857167806924463</c:v>
                </c:pt>
                <c:pt idx="693">
                  <c:v>0.37857167806924452</c:v>
                </c:pt>
                <c:pt idx="694">
                  <c:v>0.37857167806924452</c:v>
                </c:pt>
                <c:pt idx="695">
                  <c:v>0.37857167806924458</c:v>
                </c:pt>
                <c:pt idx="696">
                  <c:v>0.37857167806924458</c:v>
                </c:pt>
                <c:pt idx="697">
                  <c:v>0.37857167806924452</c:v>
                </c:pt>
                <c:pt idx="698">
                  <c:v>0.37857167806924452</c:v>
                </c:pt>
                <c:pt idx="699">
                  <c:v>0.37857167806924452</c:v>
                </c:pt>
                <c:pt idx="700">
                  <c:v>0.37857167806924458</c:v>
                </c:pt>
                <c:pt idx="701">
                  <c:v>0.37857167806924452</c:v>
                </c:pt>
                <c:pt idx="702">
                  <c:v>0.37857167806924458</c:v>
                </c:pt>
                <c:pt idx="703">
                  <c:v>0.37857167806924458</c:v>
                </c:pt>
                <c:pt idx="704">
                  <c:v>0.37857167806924452</c:v>
                </c:pt>
                <c:pt idx="705">
                  <c:v>0.37857167806924452</c:v>
                </c:pt>
                <c:pt idx="706">
                  <c:v>0.37857167806924452</c:v>
                </c:pt>
                <c:pt idx="707">
                  <c:v>0.37857167806924458</c:v>
                </c:pt>
                <c:pt idx="708">
                  <c:v>0.37857167806924458</c:v>
                </c:pt>
                <c:pt idx="709">
                  <c:v>0.37857167806924452</c:v>
                </c:pt>
                <c:pt idx="710">
                  <c:v>0.37857167806924458</c:v>
                </c:pt>
                <c:pt idx="711">
                  <c:v>0.37857167806924452</c:v>
                </c:pt>
                <c:pt idx="712">
                  <c:v>0.37857167806924452</c:v>
                </c:pt>
                <c:pt idx="713">
                  <c:v>0.37857167806924458</c:v>
                </c:pt>
                <c:pt idx="714">
                  <c:v>0.37857167806924458</c:v>
                </c:pt>
                <c:pt idx="715">
                  <c:v>0.37857167806924458</c:v>
                </c:pt>
                <c:pt idx="716">
                  <c:v>0.37857167806924458</c:v>
                </c:pt>
                <c:pt idx="717">
                  <c:v>0.37857167806924458</c:v>
                </c:pt>
                <c:pt idx="718">
                  <c:v>0.37857167806924458</c:v>
                </c:pt>
                <c:pt idx="719">
                  <c:v>0.37857167806924452</c:v>
                </c:pt>
                <c:pt idx="720">
                  <c:v>0.37857167806924463</c:v>
                </c:pt>
                <c:pt idx="721">
                  <c:v>0.37857167806924458</c:v>
                </c:pt>
                <c:pt idx="722">
                  <c:v>0.37857167806924463</c:v>
                </c:pt>
                <c:pt idx="723">
                  <c:v>0.37857167806924458</c:v>
                </c:pt>
                <c:pt idx="724">
                  <c:v>0.37857167806924458</c:v>
                </c:pt>
                <c:pt idx="725">
                  <c:v>0.37857167806924458</c:v>
                </c:pt>
                <c:pt idx="726">
                  <c:v>0.37857167806924458</c:v>
                </c:pt>
                <c:pt idx="727">
                  <c:v>0.37857167806924452</c:v>
                </c:pt>
                <c:pt idx="728">
                  <c:v>0.37857167806924458</c:v>
                </c:pt>
                <c:pt idx="729">
                  <c:v>0.37857167806924463</c:v>
                </c:pt>
                <c:pt idx="730">
                  <c:v>0.37857167806924458</c:v>
                </c:pt>
                <c:pt idx="731">
                  <c:v>0.37857167806924458</c:v>
                </c:pt>
                <c:pt idx="732">
                  <c:v>0.37857167806924463</c:v>
                </c:pt>
                <c:pt idx="733">
                  <c:v>0.37857167806924452</c:v>
                </c:pt>
                <c:pt idx="734">
                  <c:v>0.37857167806924452</c:v>
                </c:pt>
                <c:pt idx="735">
                  <c:v>0.37857167806924458</c:v>
                </c:pt>
                <c:pt idx="736">
                  <c:v>0.37857167806924458</c:v>
                </c:pt>
                <c:pt idx="737">
                  <c:v>0.37857167806924458</c:v>
                </c:pt>
                <c:pt idx="738">
                  <c:v>0.37857167806924447</c:v>
                </c:pt>
                <c:pt idx="739">
                  <c:v>0.37857167806924452</c:v>
                </c:pt>
                <c:pt idx="740">
                  <c:v>0.37857167806924458</c:v>
                </c:pt>
                <c:pt idx="741">
                  <c:v>0.37857167806924458</c:v>
                </c:pt>
                <c:pt idx="742">
                  <c:v>0.37857167806924458</c:v>
                </c:pt>
                <c:pt idx="743">
                  <c:v>0.37857167806924452</c:v>
                </c:pt>
                <c:pt idx="744">
                  <c:v>0.37857167806924458</c:v>
                </c:pt>
                <c:pt idx="745">
                  <c:v>0.37857167806924458</c:v>
                </c:pt>
                <c:pt idx="746">
                  <c:v>0.37857167806924458</c:v>
                </c:pt>
                <c:pt idx="747">
                  <c:v>0.37857167806924458</c:v>
                </c:pt>
                <c:pt idx="748">
                  <c:v>0.37857167806924458</c:v>
                </c:pt>
                <c:pt idx="749">
                  <c:v>0.37857167806924458</c:v>
                </c:pt>
                <c:pt idx="750">
                  <c:v>0.37857167806924458</c:v>
                </c:pt>
                <c:pt idx="751">
                  <c:v>0.37857167806924458</c:v>
                </c:pt>
                <c:pt idx="752">
                  <c:v>0.37857167806924458</c:v>
                </c:pt>
                <c:pt idx="753">
                  <c:v>0.37857167806924458</c:v>
                </c:pt>
                <c:pt idx="754">
                  <c:v>0.37857167806924458</c:v>
                </c:pt>
                <c:pt idx="755">
                  <c:v>0.37857167806924458</c:v>
                </c:pt>
                <c:pt idx="756">
                  <c:v>0.37857167806924458</c:v>
                </c:pt>
                <c:pt idx="757">
                  <c:v>0.37857167806924458</c:v>
                </c:pt>
                <c:pt idx="758">
                  <c:v>0.37857167806924458</c:v>
                </c:pt>
                <c:pt idx="759">
                  <c:v>0.37857167806924463</c:v>
                </c:pt>
                <c:pt idx="760">
                  <c:v>0.37857167806924458</c:v>
                </c:pt>
                <c:pt idx="761">
                  <c:v>0.37857167806924458</c:v>
                </c:pt>
                <c:pt idx="762">
                  <c:v>0.37857167806924452</c:v>
                </c:pt>
                <c:pt idx="763">
                  <c:v>0.37857167806924458</c:v>
                </c:pt>
                <c:pt idx="764">
                  <c:v>0.37857167806924458</c:v>
                </c:pt>
                <c:pt idx="765">
                  <c:v>0.37857167806924452</c:v>
                </c:pt>
                <c:pt idx="766">
                  <c:v>0.37857167806924458</c:v>
                </c:pt>
                <c:pt idx="767">
                  <c:v>0.37857167806924458</c:v>
                </c:pt>
                <c:pt idx="768">
                  <c:v>0.37857167806924458</c:v>
                </c:pt>
                <c:pt idx="769">
                  <c:v>0.37857167806924458</c:v>
                </c:pt>
                <c:pt idx="770">
                  <c:v>0.37857167806924458</c:v>
                </c:pt>
                <c:pt idx="771">
                  <c:v>0.37857167806924458</c:v>
                </c:pt>
                <c:pt idx="772">
                  <c:v>0.37857167806924458</c:v>
                </c:pt>
                <c:pt idx="773">
                  <c:v>0.37857167806924458</c:v>
                </c:pt>
                <c:pt idx="774">
                  <c:v>0.37857167806924458</c:v>
                </c:pt>
                <c:pt idx="775">
                  <c:v>0.37857167806924463</c:v>
                </c:pt>
                <c:pt idx="776">
                  <c:v>0.37857167806924463</c:v>
                </c:pt>
                <c:pt idx="777">
                  <c:v>0.37857167806924458</c:v>
                </c:pt>
                <c:pt idx="778">
                  <c:v>0.37857167806924458</c:v>
                </c:pt>
                <c:pt idx="779">
                  <c:v>0.37857167806924458</c:v>
                </c:pt>
                <c:pt idx="780">
                  <c:v>0.37857167806924458</c:v>
                </c:pt>
                <c:pt idx="781">
                  <c:v>0.37857167806924458</c:v>
                </c:pt>
                <c:pt idx="782">
                  <c:v>0.37857167806924463</c:v>
                </c:pt>
                <c:pt idx="783">
                  <c:v>0.37857167806924458</c:v>
                </c:pt>
                <c:pt idx="784">
                  <c:v>0.37857167806924458</c:v>
                </c:pt>
                <c:pt idx="785">
                  <c:v>0.37857167806924458</c:v>
                </c:pt>
                <c:pt idx="786">
                  <c:v>0.37857167806924463</c:v>
                </c:pt>
                <c:pt idx="787">
                  <c:v>0.37857167806924458</c:v>
                </c:pt>
                <c:pt idx="788">
                  <c:v>0.37857167806924458</c:v>
                </c:pt>
                <c:pt idx="789">
                  <c:v>0.37857167806924458</c:v>
                </c:pt>
                <c:pt idx="790">
                  <c:v>0.37857167806924463</c:v>
                </c:pt>
                <c:pt idx="791">
                  <c:v>0.37857167806924458</c:v>
                </c:pt>
                <c:pt idx="792">
                  <c:v>0.37857167806924458</c:v>
                </c:pt>
                <c:pt idx="793">
                  <c:v>0.37857167806924458</c:v>
                </c:pt>
                <c:pt idx="794">
                  <c:v>0.37857167806924458</c:v>
                </c:pt>
                <c:pt idx="795">
                  <c:v>0.37857167806924463</c:v>
                </c:pt>
                <c:pt idx="796">
                  <c:v>0.37857167806924463</c:v>
                </c:pt>
                <c:pt idx="797">
                  <c:v>0.37857167806924458</c:v>
                </c:pt>
                <c:pt idx="798">
                  <c:v>0.37857167806924458</c:v>
                </c:pt>
                <c:pt idx="799">
                  <c:v>0.37857167806924458</c:v>
                </c:pt>
                <c:pt idx="800">
                  <c:v>0.37857167806924458</c:v>
                </c:pt>
                <c:pt idx="801">
                  <c:v>0.37857167806924458</c:v>
                </c:pt>
                <c:pt idx="802">
                  <c:v>0.37857167806924458</c:v>
                </c:pt>
                <c:pt idx="803">
                  <c:v>0.37857167806924458</c:v>
                </c:pt>
                <c:pt idx="804">
                  <c:v>0.37857167806924458</c:v>
                </c:pt>
                <c:pt idx="805">
                  <c:v>0.37857167806924458</c:v>
                </c:pt>
                <c:pt idx="806">
                  <c:v>0.37857167806924458</c:v>
                </c:pt>
                <c:pt idx="807">
                  <c:v>0.37857167806924458</c:v>
                </c:pt>
                <c:pt idx="808">
                  <c:v>0.37857167806924458</c:v>
                </c:pt>
                <c:pt idx="809">
                  <c:v>0.37857167806924458</c:v>
                </c:pt>
                <c:pt idx="810">
                  <c:v>0.37857167806924458</c:v>
                </c:pt>
                <c:pt idx="811">
                  <c:v>0.37857167806924458</c:v>
                </c:pt>
                <c:pt idx="812">
                  <c:v>0.37857167806924458</c:v>
                </c:pt>
                <c:pt idx="813">
                  <c:v>0.37857167806924458</c:v>
                </c:pt>
                <c:pt idx="814">
                  <c:v>0.37857167806924458</c:v>
                </c:pt>
                <c:pt idx="815">
                  <c:v>0.37857167806924458</c:v>
                </c:pt>
                <c:pt idx="816">
                  <c:v>0.37857167806924452</c:v>
                </c:pt>
                <c:pt idx="817">
                  <c:v>0.37857167806924458</c:v>
                </c:pt>
                <c:pt idx="818">
                  <c:v>0.37857167806924458</c:v>
                </c:pt>
                <c:pt idx="819">
                  <c:v>0.37857167806924458</c:v>
                </c:pt>
                <c:pt idx="820">
                  <c:v>0.37857167806924452</c:v>
                </c:pt>
                <c:pt idx="821">
                  <c:v>0.37857167806924458</c:v>
                </c:pt>
                <c:pt idx="822">
                  <c:v>0.37857167806924463</c:v>
                </c:pt>
                <c:pt idx="823">
                  <c:v>0.37857167806924458</c:v>
                </c:pt>
                <c:pt idx="824">
                  <c:v>0.37857167806924452</c:v>
                </c:pt>
                <c:pt idx="825">
                  <c:v>0.37857167806924452</c:v>
                </c:pt>
                <c:pt idx="826">
                  <c:v>0.37857167806924452</c:v>
                </c:pt>
                <c:pt idx="827">
                  <c:v>0.37857167806924452</c:v>
                </c:pt>
                <c:pt idx="828">
                  <c:v>0.37857167806924458</c:v>
                </c:pt>
                <c:pt idx="829">
                  <c:v>0.37857167806924458</c:v>
                </c:pt>
                <c:pt idx="830">
                  <c:v>0.37857167806924458</c:v>
                </c:pt>
                <c:pt idx="831">
                  <c:v>0.37857167806924458</c:v>
                </c:pt>
                <c:pt idx="832">
                  <c:v>0.37857167806924452</c:v>
                </c:pt>
                <c:pt idx="833">
                  <c:v>0.37857167806924458</c:v>
                </c:pt>
                <c:pt idx="834">
                  <c:v>0.37857167806924452</c:v>
                </c:pt>
                <c:pt idx="835">
                  <c:v>0.37857167806924463</c:v>
                </c:pt>
                <c:pt idx="836">
                  <c:v>0.37857167806924458</c:v>
                </c:pt>
                <c:pt idx="837">
                  <c:v>0.37857167806924458</c:v>
                </c:pt>
                <c:pt idx="838">
                  <c:v>0.37857167806924458</c:v>
                </c:pt>
                <c:pt idx="839">
                  <c:v>0.37857167806924463</c:v>
                </c:pt>
                <c:pt idx="840">
                  <c:v>0.37857167806924458</c:v>
                </c:pt>
                <c:pt idx="841">
                  <c:v>0.37857167806924458</c:v>
                </c:pt>
                <c:pt idx="842">
                  <c:v>0.37857167806924458</c:v>
                </c:pt>
                <c:pt idx="843">
                  <c:v>0.37857167806924458</c:v>
                </c:pt>
                <c:pt idx="844">
                  <c:v>0.37857167806924458</c:v>
                </c:pt>
                <c:pt idx="845">
                  <c:v>0.37857167806924463</c:v>
                </c:pt>
                <c:pt idx="846">
                  <c:v>0.37857167806924452</c:v>
                </c:pt>
                <c:pt idx="847">
                  <c:v>0.37857167806924463</c:v>
                </c:pt>
                <c:pt idx="848">
                  <c:v>0.37857167806924458</c:v>
                </c:pt>
                <c:pt idx="849">
                  <c:v>0.37857167806924458</c:v>
                </c:pt>
                <c:pt idx="850">
                  <c:v>0.37857167806924452</c:v>
                </c:pt>
                <c:pt idx="851">
                  <c:v>0.37857167806924458</c:v>
                </c:pt>
                <c:pt idx="852">
                  <c:v>0.37857167806924452</c:v>
                </c:pt>
                <c:pt idx="853">
                  <c:v>0.37857167806924458</c:v>
                </c:pt>
                <c:pt idx="854">
                  <c:v>0.37857167806924458</c:v>
                </c:pt>
                <c:pt idx="855">
                  <c:v>0.37857167806924458</c:v>
                </c:pt>
                <c:pt idx="856">
                  <c:v>0.37857167806924452</c:v>
                </c:pt>
                <c:pt idx="857">
                  <c:v>0.37857167806924452</c:v>
                </c:pt>
                <c:pt idx="858">
                  <c:v>0.37857167806924452</c:v>
                </c:pt>
                <c:pt idx="859">
                  <c:v>0.37857167806924458</c:v>
                </c:pt>
                <c:pt idx="860">
                  <c:v>0.37857167806924458</c:v>
                </c:pt>
                <c:pt idx="861">
                  <c:v>0.37857167806924463</c:v>
                </c:pt>
                <c:pt idx="862">
                  <c:v>0.37857167806924458</c:v>
                </c:pt>
                <c:pt idx="863">
                  <c:v>0.37857167806924452</c:v>
                </c:pt>
                <c:pt idx="864">
                  <c:v>0.37857167806924452</c:v>
                </c:pt>
                <c:pt idx="865">
                  <c:v>0.37857167806924458</c:v>
                </c:pt>
                <c:pt idx="866">
                  <c:v>0.37857167806924458</c:v>
                </c:pt>
                <c:pt idx="867">
                  <c:v>0.37857167806924458</c:v>
                </c:pt>
                <c:pt idx="868">
                  <c:v>0.37857167806924458</c:v>
                </c:pt>
                <c:pt idx="869">
                  <c:v>0.37857167806924458</c:v>
                </c:pt>
                <c:pt idx="870">
                  <c:v>0.37857167806924458</c:v>
                </c:pt>
                <c:pt idx="871">
                  <c:v>0.37857167806924463</c:v>
                </c:pt>
                <c:pt idx="872">
                  <c:v>0.37857167806924452</c:v>
                </c:pt>
                <c:pt idx="873">
                  <c:v>0.37857167806924458</c:v>
                </c:pt>
                <c:pt idx="874">
                  <c:v>0.37857167806924452</c:v>
                </c:pt>
                <c:pt idx="875">
                  <c:v>0.37857167806924463</c:v>
                </c:pt>
                <c:pt idx="876">
                  <c:v>0.37857167806924458</c:v>
                </c:pt>
                <c:pt idx="877">
                  <c:v>0.37857167806924452</c:v>
                </c:pt>
                <c:pt idx="878">
                  <c:v>0.37857167806924452</c:v>
                </c:pt>
                <c:pt idx="879">
                  <c:v>0.37857167806924463</c:v>
                </c:pt>
                <c:pt idx="880">
                  <c:v>0.37857167806924463</c:v>
                </c:pt>
                <c:pt idx="881">
                  <c:v>0.37857167806924452</c:v>
                </c:pt>
                <c:pt idx="882">
                  <c:v>0.37857167806924458</c:v>
                </c:pt>
                <c:pt idx="883">
                  <c:v>0.37857167806924452</c:v>
                </c:pt>
                <c:pt idx="884">
                  <c:v>0.37857167806924458</c:v>
                </c:pt>
                <c:pt idx="885">
                  <c:v>0.37857167806924463</c:v>
                </c:pt>
                <c:pt idx="886">
                  <c:v>0.37857167806924458</c:v>
                </c:pt>
                <c:pt idx="887">
                  <c:v>0.37857167806924458</c:v>
                </c:pt>
                <c:pt idx="888">
                  <c:v>0.37857167806924452</c:v>
                </c:pt>
                <c:pt idx="889">
                  <c:v>0.37857167806924458</c:v>
                </c:pt>
                <c:pt idx="890">
                  <c:v>0.37857167806924452</c:v>
                </c:pt>
                <c:pt idx="891">
                  <c:v>0.37857167806924458</c:v>
                </c:pt>
                <c:pt idx="892">
                  <c:v>0.37857167806924463</c:v>
                </c:pt>
                <c:pt idx="893">
                  <c:v>0.37857167806924452</c:v>
                </c:pt>
                <c:pt idx="894">
                  <c:v>0.37857167806924458</c:v>
                </c:pt>
                <c:pt idx="895">
                  <c:v>0.37857167806924452</c:v>
                </c:pt>
                <c:pt idx="896">
                  <c:v>0.37857167806924463</c:v>
                </c:pt>
                <c:pt idx="897">
                  <c:v>0.37857167806924458</c:v>
                </c:pt>
                <c:pt idx="898">
                  <c:v>0.37857167806924458</c:v>
                </c:pt>
                <c:pt idx="899">
                  <c:v>0.37857167806924458</c:v>
                </c:pt>
                <c:pt idx="900">
                  <c:v>0.37857167806924458</c:v>
                </c:pt>
                <c:pt idx="901">
                  <c:v>0.37857167806924458</c:v>
                </c:pt>
                <c:pt idx="902">
                  <c:v>0.37857167806924452</c:v>
                </c:pt>
                <c:pt idx="903">
                  <c:v>0.37857167806924458</c:v>
                </c:pt>
                <c:pt idx="904">
                  <c:v>0.37857167806924458</c:v>
                </c:pt>
                <c:pt idx="905">
                  <c:v>0.37857167806924458</c:v>
                </c:pt>
                <c:pt idx="906">
                  <c:v>0.37857167806924463</c:v>
                </c:pt>
                <c:pt idx="907">
                  <c:v>0.37857167806924458</c:v>
                </c:pt>
                <c:pt idx="908">
                  <c:v>0.37857167806924458</c:v>
                </c:pt>
                <c:pt idx="909">
                  <c:v>0.37857167806924458</c:v>
                </c:pt>
                <c:pt idx="910">
                  <c:v>0.37857167806924452</c:v>
                </c:pt>
                <c:pt idx="911">
                  <c:v>0.37857167806924452</c:v>
                </c:pt>
                <c:pt idx="912">
                  <c:v>0.37857167806924469</c:v>
                </c:pt>
                <c:pt idx="913">
                  <c:v>0.37857167806924458</c:v>
                </c:pt>
                <c:pt idx="914">
                  <c:v>0.37857167806924458</c:v>
                </c:pt>
                <c:pt idx="915">
                  <c:v>0.37857167806924458</c:v>
                </c:pt>
                <c:pt idx="916">
                  <c:v>0.37857167806924458</c:v>
                </c:pt>
                <c:pt idx="917">
                  <c:v>0.37857167806924458</c:v>
                </c:pt>
                <c:pt idx="918">
                  <c:v>0.37857167806924458</c:v>
                </c:pt>
                <c:pt idx="919">
                  <c:v>0.37857167806924452</c:v>
                </c:pt>
                <c:pt idx="920">
                  <c:v>0.37857167806924463</c:v>
                </c:pt>
                <c:pt idx="921">
                  <c:v>0.37857167806924458</c:v>
                </c:pt>
                <c:pt idx="922">
                  <c:v>0.37857167806924458</c:v>
                </c:pt>
                <c:pt idx="923">
                  <c:v>0.37857167806924458</c:v>
                </c:pt>
                <c:pt idx="924">
                  <c:v>0.37857167806924458</c:v>
                </c:pt>
                <c:pt idx="925">
                  <c:v>0.37857167806924463</c:v>
                </c:pt>
                <c:pt idx="926">
                  <c:v>0.37857167806924458</c:v>
                </c:pt>
                <c:pt idx="927">
                  <c:v>0.37857167806924458</c:v>
                </c:pt>
                <c:pt idx="928">
                  <c:v>0.37857167806924458</c:v>
                </c:pt>
                <c:pt idx="929">
                  <c:v>0.37857167806924458</c:v>
                </c:pt>
                <c:pt idx="930">
                  <c:v>0.37857167806924458</c:v>
                </c:pt>
                <c:pt idx="931">
                  <c:v>0.37857167806924458</c:v>
                </c:pt>
                <c:pt idx="932">
                  <c:v>0.37857167806924458</c:v>
                </c:pt>
                <c:pt idx="933">
                  <c:v>0.37857167806924463</c:v>
                </c:pt>
                <c:pt idx="934">
                  <c:v>0.37857167806924458</c:v>
                </c:pt>
                <c:pt idx="935">
                  <c:v>0.37857167806924463</c:v>
                </c:pt>
                <c:pt idx="936">
                  <c:v>0.37857167806924463</c:v>
                </c:pt>
                <c:pt idx="937">
                  <c:v>0.37857167806924452</c:v>
                </c:pt>
                <c:pt idx="938">
                  <c:v>0.37857167806924458</c:v>
                </c:pt>
                <c:pt idx="939">
                  <c:v>0.37857167806924458</c:v>
                </c:pt>
                <c:pt idx="940">
                  <c:v>0.37857167806924452</c:v>
                </c:pt>
                <c:pt idx="941">
                  <c:v>0.37857167806924458</c:v>
                </c:pt>
                <c:pt idx="942">
                  <c:v>0.37857167806924452</c:v>
                </c:pt>
                <c:pt idx="943">
                  <c:v>0.37857167806924458</c:v>
                </c:pt>
                <c:pt idx="944">
                  <c:v>0.37857167806924458</c:v>
                </c:pt>
                <c:pt idx="945">
                  <c:v>0.37857167806924458</c:v>
                </c:pt>
                <c:pt idx="946">
                  <c:v>0.37857167806924458</c:v>
                </c:pt>
                <c:pt idx="947">
                  <c:v>0.37857167806924452</c:v>
                </c:pt>
                <c:pt idx="948">
                  <c:v>0.37857167806924458</c:v>
                </c:pt>
                <c:pt idx="949">
                  <c:v>0.37857167806924452</c:v>
                </c:pt>
                <c:pt idx="950">
                  <c:v>0.37857167806924463</c:v>
                </c:pt>
                <c:pt idx="951">
                  <c:v>0.37857167806924458</c:v>
                </c:pt>
                <c:pt idx="952">
                  <c:v>0.37857167806924452</c:v>
                </c:pt>
                <c:pt idx="953">
                  <c:v>0.37857167806924458</c:v>
                </c:pt>
                <c:pt idx="954">
                  <c:v>0.37857167806924463</c:v>
                </c:pt>
                <c:pt idx="955">
                  <c:v>0.37857167806924458</c:v>
                </c:pt>
                <c:pt idx="956">
                  <c:v>0.37857167806924463</c:v>
                </c:pt>
                <c:pt idx="957">
                  <c:v>0.37857167806924458</c:v>
                </c:pt>
                <c:pt idx="958">
                  <c:v>0.37857167806924458</c:v>
                </c:pt>
                <c:pt idx="959">
                  <c:v>0.37857167806924463</c:v>
                </c:pt>
                <c:pt idx="960">
                  <c:v>0.37857167806924452</c:v>
                </c:pt>
                <c:pt idx="961">
                  <c:v>0.37857167806924458</c:v>
                </c:pt>
                <c:pt idx="962">
                  <c:v>0.37857167806924458</c:v>
                </c:pt>
                <c:pt idx="963">
                  <c:v>0.37857167806924458</c:v>
                </c:pt>
                <c:pt idx="964">
                  <c:v>0.37857167806924463</c:v>
                </c:pt>
                <c:pt idx="965">
                  <c:v>0.37857167806924452</c:v>
                </c:pt>
                <c:pt idx="966">
                  <c:v>0.37857167806924458</c:v>
                </c:pt>
                <c:pt idx="967">
                  <c:v>0.37857167806924458</c:v>
                </c:pt>
                <c:pt idx="968">
                  <c:v>0.37857167806924458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E-443C-8D61-85C288536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(+X)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(+X)'!$E$6:$E$86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2.7625921385109431E-6</c:v>
                      </c:pt>
                      <c:pt idx="1">
                        <c:v>2.5448105236783908E-3</c:v>
                      </c:pt>
                      <c:pt idx="2">
                        <c:v>5.0923836394952925E-3</c:v>
                      </c:pt>
                      <c:pt idx="3">
                        <c:v>7.6399567553121937E-3</c:v>
                      </c:pt>
                      <c:pt idx="4">
                        <c:v>1.0187529871129095E-2</c:v>
                      </c:pt>
                      <c:pt idx="5">
                        <c:v>1.2735102986945997E-2</c:v>
                      </c:pt>
                      <c:pt idx="6">
                        <c:v>1.5282676102762897E-2</c:v>
                      </c:pt>
                      <c:pt idx="7">
                        <c:v>1.7830249218579799E-2</c:v>
                      </c:pt>
                      <c:pt idx="8">
                        <c:v>2.0377822334396702E-2</c:v>
                      </c:pt>
                      <c:pt idx="9">
                        <c:v>2.2925395450213604E-2</c:v>
                      </c:pt>
                      <c:pt idx="10">
                        <c:v>2.5472968566030506E-2</c:v>
                      </c:pt>
                      <c:pt idx="11">
                        <c:v>2.8020541681847408E-2</c:v>
                      </c:pt>
                      <c:pt idx="12">
                        <c:v>3.0568114797664317E-2</c:v>
                      </c:pt>
                      <c:pt idx="13">
                        <c:v>3.3115687913481219E-2</c:v>
                      </c:pt>
                      <c:pt idx="14">
                        <c:v>3.5663261029298121E-2</c:v>
                      </c:pt>
                      <c:pt idx="15">
                        <c:v>3.8210834145115016E-2</c:v>
                      </c:pt>
                      <c:pt idx="16">
                        <c:v>4.0758407260931925E-2</c:v>
                      </c:pt>
                      <c:pt idx="17">
                        <c:v>4.3305980376748827E-2</c:v>
                      </c:pt>
                      <c:pt idx="18">
                        <c:v>4.5853553492565736E-2</c:v>
                      </c:pt>
                      <c:pt idx="19">
                        <c:v>4.8401126608382632E-2</c:v>
                      </c:pt>
                      <c:pt idx="20">
                        <c:v>5.0948699724199534E-2</c:v>
                      </c:pt>
                      <c:pt idx="21">
                        <c:v>5.3496272840016436E-2</c:v>
                      </c:pt>
                      <c:pt idx="22">
                        <c:v>5.6043845955833338E-2</c:v>
                      </c:pt>
                      <c:pt idx="23">
                        <c:v>5.8591419071650233E-2</c:v>
                      </c:pt>
                      <c:pt idx="24">
                        <c:v>6.1138992187467128E-2</c:v>
                      </c:pt>
                      <c:pt idx="25">
                        <c:v>6.3686565303284023E-2</c:v>
                      </c:pt>
                      <c:pt idx="26">
                        <c:v>6.6234138419100919E-2</c:v>
                      </c:pt>
                      <c:pt idx="27">
                        <c:v>6.8781711534917828E-2</c:v>
                      </c:pt>
                      <c:pt idx="28">
                        <c:v>7.1329284650734723E-2</c:v>
                      </c:pt>
                      <c:pt idx="29">
                        <c:v>7.3876857766551632E-2</c:v>
                      </c:pt>
                      <c:pt idx="30">
                        <c:v>7.6424430882368527E-2</c:v>
                      </c:pt>
                      <c:pt idx="31">
                        <c:v>7.8972003998185422E-2</c:v>
                      </c:pt>
                      <c:pt idx="32">
                        <c:v>8.1519577114002317E-2</c:v>
                      </c:pt>
                      <c:pt idx="33">
                        <c:v>8.4067150229819212E-2</c:v>
                      </c:pt>
                      <c:pt idx="34">
                        <c:v>8.6614723345636122E-2</c:v>
                      </c:pt>
                      <c:pt idx="35">
                        <c:v>8.9162296461453017E-2</c:v>
                      </c:pt>
                      <c:pt idx="36">
                        <c:v>9.1709869577269912E-2</c:v>
                      </c:pt>
                      <c:pt idx="37">
                        <c:v>9.4257442693086821E-2</c:v>
                      </c:pt>
                      <c:pt idx="38">
                        <c:v>9.680501580890373E-2</c:v>
                      </c:pt>
                      <c:pt idx="39">
                        <c:v>9.9352588924720639E-2</c:v>
                      </c:pt>
                      <c:pt idx="40">
                        <c:v>0.10190016204053756</c:v>
                      </c:pt>
                      <c:pt idx="41">
                        <c:v>0.10444773515635447</c:v>
                      </c:pt>
                      <c:pt idx="42">
                        <c:v>0.10699530827217138</c:v>
                      </c:pt>
                      <c:pt idx="43">
                        <c:v>0.10954288138798829</c:v>
                      </c:pt>
                      <c:pt idx="44">
                        <c:v>0.11209045450380518</c:v>
                      </c:pt>
                      <c:pt idx="45">
                        <c:v>0.11463802761962209</c:v>
                      </c:pt>
                      <c:pt idx="46">
                        <c:v>0.117185600735439</c:v>
                      </c:pt>
                      <c:pt idx="47">
                        <c:v>0.11973317385125591</c:v>
                      </c:pt>
                      <c:pt idx="48">
                        <c:v>0.12228074696707282</c:v>
                      </c:pt>
                      <c:pt idx="49">
                        <c:v>0.12482832008288973</c:v>
                      </c:pt>
                      <c:pt idx="50">
                        <c:v>0.12737589319870662</c:v>
                      </c:pt>
                      <c:pt idx="51">
                        <c:v>0.12992346631452353</c:v>
                      </c:pt>
                      <c:pt idx="52">
                        <c:v>0.13247103943034044</c:v>
                      </c:pt>
                      <c:pt idx="53">
                        <c:v>0.13501861254615735</c:v>
                      </c:pt>
                      <c:pt idx="54">
                        <c:v>0.13756618566197429</c:v>
                      </c:pt>
                      <c:pt idx="55">
                        <c:v>0.1401137587777912</c:v>
                      </c:pt>
                      <c:pt idx="56">
                        <c:v>0.14266133189360811</c:v>
                      </c:pt>
                      <c:pt idx="57">
                        <c:v>0.14520890500942502</c:v>
                      </c:pt>
                      <c:pt idx="58">
                        <c:v>0.14775647812524192</c:v>
                      </c:pt>
                      <c:pt idx="59">
                        <c:v>0.15030405124105883</c:v>
                      </c:pt>
                      <c:pt idx="60">
                        <c:v>0.1528516243568756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(+X)'!$F$6:$F$86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4.6989185901918033E-16</c:v>
                      </c:pt>
                      <c:pt idx="1">
                        <c:v>1.7071441865322886E-2</c:v>
                      </c:pt>
                      <c:pt idx="2">
                        <c:v>3.415120757224599E-2</c:v>
                      </c:pt>
                      <c:pt idx="3">
                        <c:v>5.1224759317177064E-2</c:v>
                      </c:pt>
                      <c:pt idx="4">
                        <c:v>6.8298894656687745E-2</c:v>
                      </c:pt>
                      <c:pt idx="5">
                        <c:v>8.5373024932114086E-2</c:v>
                      </c:pt>
                      <c:pt idx="6">
                        <c:v>0.10244520883453684</c:v>
                      </c:pt>
                      <c:pt idx="7">
                        <c:v>0.11951715866079311</c:v>
                      </c:pt>
                      <c:pt idx="8">
                        <c:v>0.13658613647263967</c:v>
                      </c:pt>
                      <c:pt idx="9">
                        <c:v>0.15365268259196485</c:v>
                      </c:pt>
                      <c:pt idx="10">
                        <c:v>0.17071946664710674</c:v>
                      </c:pt>
                      <c:pt idx="11">
                        <c:v>0.18778623984676548</c:v>
                      </c:pt>
                      <c:pt idx="12">
                        <c:v>0.20485224098822721</c:v>
                      </c:pt>
                      <c:pt idx="13">
                        <c:v>0.22191805063494072</c:v>
                      </c:pt>
                      <c:pt idx="14">
                        <c:v>0.23898328476068653</c:v>
                      </c:pt>
                      <c:pt idx="15">
                        <c:v>0.25604850997181622</c:v>
                      </c:pt>
                      <c:pt idx="16">
                        <c:v>0.27311340174925158</c:v>
                      </c:pt>
                      <c:pt idx="17">
                        <c:v>0.29017850341588391</c:v>
                      </c:pt>
                      <c:pt idx="18">
                        <c:v>0.3072443627354462</c:v>
                      </c:pt>
                      <c:pt idx="19">
                        <c:v>0.32431104765990898</c:v>
                      </c:pt>
                      <c:pt idx="20">
                        <c:v>0.3413783940562094</c:v>
                      </c:pt>
                      <c:pt idx="21">
                        <c:v>0.35844509342723019</c:v>
                      </c:pt>
                      <c:pt idx="22">
                        <c:v>0.3755157886686728</c:v>
                      </c:pt>
                      <c:pt idx="23">
                        <c:v>0.39258404660730523</c:v>
                      </c:pt>
                      <c:pt idx="24">
                        <c:v>0.40964210873233359</c:v>
                      </c:pt>
                      <c:pt idx="25">
                        <c:v>0.42669825025168034</c:v>
                      </c:pt>
                      <c:pt idx="26">
                        <c:v>0.44374883883345051</c:v>
                      </c:pt>
                      <c:pt idx="27">
                        <c:v>0.46079916529951376</c:v>
                      </c:pt>
                      <c:pt idx="28">
                        <c:v>0.47783475292194744</c:v>
                      </c:pt>
                      <c:pt idx="29">
                        <c:v>0.49485851361872152</c:v>
                      </c:pt>
                      <c:pt idx="30">
                        <c:v>0.51186203665868102</c:v>
                      </c:pt>
                      <c:pt idx="31">
                        <c:v>0.52880444813934691</c:v>
                      </c:pt>
                      <c:pt idx="32">
                        <c:v>0.54568486855001208</c:v>
                      </c:pt>
                      <c:pt idx="33">
                        <c:v>0.56247209276196197</c:v>
                      </c:pt>
                      <c:pt idx="34">
                        <c:v>0.57925959760026358</c:v>
                      </c:pt>
                      <c:pt idx="35">
                        <c:v>0.59603885891476494</c:v>
                      </c:pt>
                      <c:pt idx="36">
                        <c:v>0.612708304361964</c:v>
                      </c:pt>
                      <c:pt idx="37">
                        <c:v>0.6292886757229097</c:v>
                      </c:pt>
                      <c:pt idx="38">
                        <c:v>0.64592664725783444</c:v>
                      </c:pt>
                      <c:pt idx="39">
                        <c:v>0.66220827030578844</c:v>
                      </c:pt>
                      <c:pt idx="40">
                        <c:v>0.67864796145624029</c:v>
                      </c:pt>
                      <c:pt idx="41">
                        <c:v>0.69500342971085094</c:v>
                      </c:pt>
                      <c:pt idx="42">
                        <c:v>0.71135940018927524</c:v>
                      </c:pt>
                      <c:pt idx="43">
                        <c:v>0.72748180698147291</c:v>
                      </c:pt>
                      <c:pt idx="44">
                        <c:v>0.74362042153593533</c:v>
                      </c:pt>
                      <c:pt idx="45">
                        <c:v>0.75973344380825503</c:v>
                      </c:pt>
                      <c:pt idx="46">
                        <c:v>0.77582412803984258</c:v>
                      </c:pt>
                      <c:pt idx="47">
                        <c:v>0.7918574534226055</c:v>
                      </c:pt>
                      <c:pt idx="48">
                        <c:v>0.80754492504235664</c:v>
                      </c:pt>
                      <c:pt idx="49">
                        <c:v>0.82334487274077894</c:v>
                      </c:pt>
                      <c:pt idx="50">
                        <c:v>0.83915324958674187</c:v>
                      </c:pt>
                      <c:pt idx="51">
                        <c:v>0.85501430477978724</c:v>
                      </c:pt>
                      <c:pt idx="52">
                        <c:v>0.87078343527035074</c:v>
                      </c:pt>
                      <c:pt idx="53">
                        <c:v>0.88633733429876849</c:v>
                      </c:pt>
                      <c:pt idx="54">
                        <c:v>0.90190428166696013</c:v>
                      </c:pt>
                      <c:pt idx="55">
                        <c:v>0.91729859081231513</c:v>
                      </c:pt>
                      <c:pt idx="56">
                        <c:v>0.93248690286587321</c:v>
                      </c:pt>
                      <c:pt idx="57">
                        <c:v>0.94779295581573075</c:v>
                      </c:pt>
                      <c:pt idx="58">
                        <c:v>0.96346728203903076</c:v>
                      </c:pt>
                      <c:pt idx="59">
                        <c:v>0.97912991088436052</c:v>
                      </c:pt>
                      <c:pt idx="60">
                        <c:v>0.99466531056823204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7AE-443C-8D61-85C2885364B7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0.1528543867215236</c:v>
                      </c:pt>
                      <c:pt idx="2">
                        <c:v>0.1528543867215236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1.0281951934312388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7AE-443C-8D61-85C2885364B7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7AE-443C-8D61-85C2885364B7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62296730571722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537440684152893"/>
          <c:y val="0.15255727205294992"/>
          <c:w val="0.42183844362169953"/>
          <c:h val="0.18454474780326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6.8634693954024368E-4</c:v>
                </c:pt>
                <c:pt idx="2">
                  <c:v>1.7158673488506089E-2</c:v>
                </c:pt>
                <c:pt idx="3">
                  <c:v>1.7789626285288164E-2</c:v>
                </c:pt>
                <c:pt idx="4">
                  <c:v>1.8420579082070239E-2</c:v>
                </c:pt>
                <c:pt idx="5">
                  <c:v>1.9051531878852314E-2</c:v>
                </c:pt>
                <c:pt idx="6">
                  <c:v>1.9682484675634389E-2</c:v>
                </c:pt>
                <c:pt idx="7">
                  <c:v>2.031343747241646E-2</c:v>
                </c:pt>
                <c:pt idx="8">
                  <c:v>2.0944390269198535E-2</c:v>
                </c:pt>
                <c:pt idx="9">
                  <c:v>2.157534306598061E-2</c:v>
                </c:pt>
                <c:pt idx="10">
                  <c:v>2.2206295862762689E-2</c:v>
                </c:pt>
                <c:pt idx="11">
                  <c:v>2.283724865954476E-2</c:v>
                </c:pt>
                <c:pt idx="12">
                  <c:v>2.3468201456326835E-2</c:v>
                </c:pt>
                <c:pt idx="13">
                  <c:v>2.409915425310891E-2</c:v>
                </c:pt>
                <c:pt idx="14">
                  <c:v>2.4730107049890985E-2</c:v>
                </c:pt>
                <c:pt idx="15">
                  <c:v>2.5361059846673063E-2</c:v>
                </c:pt>
                <c:pt idx="16">
                  <c:v>2.5992012643455138E-2</c:v>
                </c:pt>
                <c:pt idx="17">
                  <c:v>2.662296544023721E-2</c:v>
                </c:pt>
                <c:pt idx="18">
                  <c:v>2.7253918237019285E-2</c:v>
                </c:pt>
                <c:pt idx="19">
                  <c:v>2.788487103380136E-2</c:v>
                </c:pt>
                <c:pt idx="20">
                  <c:v>2.8515823830583438E-2</c:v>
                </c:pt>
                <c:pt idx="21">
                  <c:v>2.9146776627365506E-2</c:v>
                </c:pt>
                <c:pt idx="22">
                  <c:v>2.9777729424147577E-2</c:v>
                </c:pt>
                <c:pt idx="23">
                  <c:v>3.0408682220929659E-2</c:v>
                </c:pt>
                <c:pt idx="24">
                  <c:v>3.1039635017711738E-2</c:v>
                </c:pt>
                <c:pt idx="25">
                  <c:v>3.1670587814493806E-2</c:v>
                </c:pt>
                <c:pt idx="26">
                  <c:v>3.2301540611275881E-2</c:v>
                </c:pt>
                <c:pt idx="27">
                  <c:v>3.2932493408057956E-2</c:v>
                </c:pt>
                <c:pt idx="28">
                  <c:v>3.3563446204840031E-2</c:v>
                </c:pt>
                <c:pt idx="29">
                  <c:v>3.4194399001622106E-2</c:v>
                </c:pt>
                <c:pt idx="30">
                  <c:v>3.482535179840418E-2</c:v>
                </c:pt>
                <c:pt idx="31">
                  <c:v>3.5456304595186255E-2</c:v>
                </c:pt>
                <c:pt idx="32">
                  <c:v>3.608725739196833E-2</c:v>
                </c:pt>
                <c:pt idx="33">
                  <c:v>3.6718210188750412E-2</c:v>
                </c:pt>
                <c:pt idx="34">
                  <c:v>3.734916298553248E-2</c:v>
                </c:pt>
                <c:pt idx="35">
                  <c:v>3.7980115782314555E-2</c:v>
                </c:pt>
                <c:pt idx="36">
                  <c:v>3.8611068579096623E-2</c:v>
                </c:pt>
                <c:pt idx="37">
                  <c:v>3.9242021375878705E-2</c:v>
                </c:pt>
                <c:pt idx="38">
                  <c:v>3.987297417266078E-2</c:v>
                </c:pt>
                <c:pt idx="39">
                  <c:v>4.0503926969442848E-2</c:v>
                </c:pt>
                <c:pt idx="40">
                  <c:v>4.1134879766224937E-2</c:v>
                </c:pt>
                <c:pt idx="41">
                  <c:v>4.1765832563007005E-2</c:v>
                </c:pt>
                <c:pt idx="42">
                  <c:v>4.2396785359789073E-2</c:v>
                </c:pt>
                <c:pt idx="43">
                  <c:v>4.3027738156571148E-2</c:v>
                </c:pt>
                <c:pt idx="44">
                  <c:v>4.365869095335323E-2</c:v>
                </c:pt>
                <c:pt idx="45">
                  <c:v>4.4289643750135312E-2</c:v>
                </c:pt>
                <c:pt idx="46">
                  <c:v>4.4920596546917373E-2</c:v>
                </c:pt>
                <c:pt idx="47">
                  <c:v>4.5551549343699448E-2</c:v>
                </c:pt>
                <c:pt idx="48">
                  <c:v>4.6182502140481529E-2</c:v>
                </c:pt>
                <c:pt idx="49">
                  <c:v>4.6813454937263611E-2</c:v>
                </c:pt>
                <c:pt idx="50">
                  <c:v>4.7444407734045679E-2</c:v>
                </c:pt>
                <c:pt idx="51">
                  <c:v>4.8075360530827754E-2</c:v>
                </c:pt>
                <c:pt idx="52">
                  <c:v>4.8706313327609829E-2</c:v>
                </c:pt>
                <c:pt idx="53">
                  <c:v>4.9337266124391897E-2</c:v>
                </c:pt>
                <c:pt idx="54">
                  <c:v>4.9968218921173979E-2</c:v>
                </c:pt>
                <c:pt idx="55">
                  <c:v>5.0599171717956054E-2</c:v>
                </c:pt>
                <c:pt idx="56">
                  <c:v>5.1230124514738129E-2</c:v>
                </c:pt>
                <c:pt idx="57">
                  <c:v>5.1861077311520197E-2</c:v>
                </c:pt>
                <c:pt idx="58">
                  <c:v>5.2492030108302286E-2</c:v>
                </c:pt>
                <c:pt idx="59">
                  <c:v>5.3122982905084354E-2</c:v>
                </c:pt>
                <c:pt idx="60">
                  <c:v>5.3753935701866429E-2</c:v>
                </c:pt>
                <c:pt idx="61">
                  <c:v>5.4384888498648497E-2</c:v>
                </c:pt>
                <c:pt idx="62">
                  <c:v>5.5015841295430579E-2</c:v>
                </c:pt>
                <c:pt idx="63">
                  <c:v>5.5646794092212647E-2</c:v>
                </c:pt>
                <c:pt idx="64">
                  <c:v>5.6277746888994715E-2</c:v>
                </c:pt>
                <c:pt idx="65">
                  <c:v>5.6908699685776797E-2</c:v>
                </c:pt>
                <c:pt idx="66">
                  <c:v>5.7539652482558871E-2</c:v>
                </c:pt>
                <c:pt idx="67">
                  <c:v>5.8170605279340946E-2</c:v>
                </c:pt>
                <c:pt idx="68">
                  <c:v>5.8801558076123021E-2</c:v>
                </c:pt>
                <c:pt idx="69">
                  <c:v>5.9432510872905096E-2</c:v>
                </c:pt>
                <c:pt idx="70">
                  <c:v>6.0063463669687164E-2</c:v>
                </c:pt>
                <c:pt idx="71">
                  <c:v>6.0694416466469253E-2</c:v>
                </c:pt>
                <c:pt idx="72">
                  <c:v>6.1325369263251321E-2</c:v>
                </c:pt>
                <c:pt idx="73">
                  <c:v>6.1956322060033403E-2</c:v>
                </c:pt>
                <c:pt idx="74">
                  <c:v>6.2587274856815478E-2</c:v>
                </c:pt>
                <c:pt idx="75">
                  <c:v>6.3218227653597525E-2</c:v>
                </c:pt>
                <c:pt idx="76">
                  <c:v>6.3849180450379614E-2</c:v>
                </c:pt>
                <c:pt idx="77">
                  <c:v>6.4480133247161689E-2</c:v>
                </c:pt>
                <c:pt idx="78">
                  <c:v>6.5111086043943778E-2</c:v>
                </c:pt>
                <c:pt idx="79">
                  <c:v>6.5742038840725839E-2</c:v>
                </c:pt>
                <c:pt idx="80">
                  <c:v>6.6372991637507914E-2</c:v>
                </c:pt>
                <c:pt idx="81">
                  <c:v>6.7003944434289989E-2</c:v>
                </c:pt>
                <c:pt idx="82">
                  <c:v>6.7634897231072064E-2</c:v>
                </c:pt>
                <c:pt idx="83">
                  <c:v>6.8265850027854139E-2</c:v>
                </c:pt>
                <c:pt idx="84">
                  <c:v>6.8896802824636214E-2</c:v>
                </c:pt>
                <c:pt idx="85">
                  <c:v>6.9527755621418288E-2</c:v>
                </c:pt>
                <c:pt idx="86">
                  <c:v>7.015870841820035E-2</c:v>
                </c:pt>
                <c:pt idx="87">
                  <c:v>7.0789661214982438E-2</c:v>
                </c:pt>
                <c:pt idx="88">
                  <c:v>7.1420614011764513E-2</c:v>
                </c:pt>
                <c:pt idx="89">
                  <c:v>7.2051566808546588E-2</c:v>
                </c:pt>
                <c:pt idx="90">
                  <c:v>7.2682519605328649E-2</c:v>
                </c:pt>
                <c:pt idx="91">
                  <c:v>7.3313472402110738E-2</c:v>
                </c:pt>
                <c:pt idx="92">
                  <c:v>7.3944425198892813E-2</c:v>
                </c:pt>
                <c:pt idx="93">
                  <c:v>7.4575377995674888E-2</c:v>
                </c:pt>
                <c:pt idx="94">
                  <c:v>7.5206330792456963E-2</c:v>
                </c:pt>
                <c:pt idx="95">
                  <c:v>7.5837283589239038E-2</c:v>
                </c:pt>
                <c:pt idx="96">
                  <c:v>7.6468236386021113E-2</c:v>
                </c:pt>
                <c:pt idx="97">
                  <c:v>7.7099189182803188E-2</c:v>
                </c:pt>
                <c:pt idx="98">
                  <c:v>7.7730141979585263E-2</c:v>
                </c:pt>
                <c:pt idx="99">
                  <c:v>7.8361094776367338E-2</c:v>
                </c:pt>
                <c:pt idx="100">
                  <c:v>7.8992047573149413E-2</c:v>
                </c:pt>
                <c:pt idx="101">
                  <c:v>7.9623000369931488E-2</c:v>
                </c:pt>
                <c:pt idx="102">
                  <c:v>8.0253953166713562E-2</c:v>
                </c:pt>
                <c:pt idx="103">
                  <c:v>8.0884905963495637E-2</c:v>
                </c:pt>
                <c:pt idx="104">
                  <c:v>8.1515858760277712E-2</c:v>
                </c:pt>
                <c:pt idx="105">
                  <c:v>8.2146811557059773E-2</c:v>
                </c:pt>
                <c:pt idx="106">
                  <c:v>8.2777764353841862E-2</c:v>
                </c:pt>
                <c:pt idx="107">
                  <c:v>8.3408717150623937E-2</c:v>
                </c:pt>
                <c:pt idx="108">
                  <c:v>8.4039669947406012E-2</c:v>
                </c:pt>
                <c:pt idx="109">
                  <c:v>8.4670622744188101E-2</c:v>
                </c:pt>
                <c:pt idx="110">
                  <c:v>8.5301575540970176E-2</c:v>
                </c:pt>
                <c:pt idx="111">
                  <c:v>8.5932528337752251E-2</c:v>
                </c:pt>
                <c:pt idx="112">
                  <c:v>8.6563481134534312E-2</c:v>
                </c:pt>
                <c:pt idx="113">
                  <c:v>8.7194433931316373E-2</c:v>
                </c:pt>
                <c:pt idx="114">
                  <c:v>8.7825386728098462E-2</c:v>
                </c:pt>
                <c:pt idx="115">
                  <c:v>8.8456339524880537E-2</c:v>
                </c:pt>
                <c:pt idx="116">
                  <c:v>8.9087292321662612E-2</c:v>
                </c:pt>
                <c:pt idx="117">
                  <c:v>8.9718245118444673E-2</c:v>
                </c:pt>
                <c:pt idx="118">
                  <c:v>9.0349197915226748E-2</c:v>
                </c:pt>
                <c:pt idx="119">
                  <c:v>9.0980150712008864E-2</c:v>
                </c:pt>
                <c:pt idx="120">
                  <c:v>9.1611103508790898E-2</c:v>
                </c:pt>
                <c:pt idx="121">
                  <c:v>9.2242056305572986E-2</c:v>
                </c:pt>
                <c:pt idx="122">
                  <c:v>9.2873009102355061E-2</c:v>
                </c:pt>
                <c:pt idx="123">
                  <c:v>9.3503961899137122E-2</c:v>
                </c:pt>
                <c:pt idx="124">
                  <c:v>9.4134914695919211E-2</c:v>
                </c:pt>
                <c:pt idx="125">
                  <c:v>9.4765867492701272E-2</c:v>
                </c:pt>
                <c:pt idx="126">
                  <c:v>9.5396820289483361E-2</c:v>
                </c:pt>
                <c:pt idx="127">
                  <c:v>9.6027773086265436E-2</c:v>
                </c:pt>
                <c:pt idx="128">
                  <c:v>9.6658725883047511E-2</c:v>
                </c:pt>
                <c:pt idx="129">
                  <c:v>9.7289678679829586E-2</c:v>
                </c:pt>
                <c:pt idx="130">
                  <c:v>9.7920631476611647E-2</c:v>
                </c:pt>
                <c:pt idx="131">
                  <c:v>9.8551584273393708E-2</c:v>
                </c:pt>
                <c:pt idx="132">
                  <c:v>9.9182537070175811E-2</c:v>
                </c:pt>
                <c:pt idx="133">
                  <c:v>9.98134898669579E-2</c:v>
                </c:pt>
                <c:pt idx="134">
                  <c:v>0.10044444266373996</c:v>
                </c:pt>
                <c:pt idx="135">
                  <c:v>0.10107539546052204</c:v>
                </c:pt>
                <c:pt idx="136">
                  <c:v>0.10170634825730411</c:v>
                </c:pt>
                <c:pt idx="137">
                  <c:v>0.10233730105408619</c:v>
                </c:pt>
                <c:pt idx="138">
                  <c:v>0.10296825385086826</c:v>
                </c:pt>
                <c:pt idx="139">
                  <c:v>0.10359920664765035</c:v>
                </c:pt>
                <c:pt idx="140">
                  <c:v>0.10423015944443241</c:v>
                </c:pt>
                <c:pt idx="141">
                  <c:v>0.10486111224121447</c:v>
                </c:pt>
                <c:pt idx="142">
                  <c:v>0.10549206503799656</c:v>
                </c:pt>
                <c:pt idx="143">
                  <c:v>0.10612301783477864</c:v>
                </c:pt>
                <c:pt idx="144">
                  <c:v>0.10675397063156071</c:v>
                </c:pt>
                <c:pt idx="145">
                  <c:v>0.10738492342834277</c:v>
                </c:pt>
                <c:pt idx="146">
                  <c:v>0.10801587622512485</c:v>
                </c:pt>
                <c:pt idx="147">
                  <c:v>0.10864682902190691</c:v>
                </c:pt>
                <c:pt idx="148">
                  <c:v>0.10927778181868898</c:v>
                </c:pt>
                <c:pt idx="149">
                  <c:v>0.10990873461547108</c:v>
                </c:pt>
                <c:pt idx="150">
                  <c:v>0.11053968741225316</c:v>
                </c:pt>
                <c:pt idx="151">
                  <c:v>0.11117064020903523</c:v>
                </c:pt>
                <c:pt idx="152">
                  <c:v>0.1118015930058173</c:v>
                </c:pt>
                <c:pt idx="153">
                  <c:v>0.11243254580259937</c:v>
                </c:pt>
                <c:pt idx="154">
                  <c:v>0.11306349859938146</c:v>
                </c:pt>
                <c:pt idx="155">
                  <c:v>0.11369445139616353</c:v>
                </c:pt>
                <c:pt idx="156">
                  <c:v>0.11432540419294561</c:v>
                </c:pt>
                <c:pt idx="157">
                  <c:v>0.11495635698972768</c:v>
                </c:pt>
                <c:pt idx="158">
                  <c:v>0.11558730978650975</c:v>
                </c:pt>
                <c:pt idx="159">
                  <c:v>0.11621826258329185</c:v>
                </c:pt>
                <c:pt idx="160">
                  <c:v>0.11684921538007392</c:v>
                </c:pt>
                <c:pt idx="161">
                  <c:v>0.11748016817685597</c:v>
                </c:pt>
                <c:pt idx="162">
                  <c:v>0.11811112097363803</c:v>
                </c:pt>
                <c:pt idx="163">
                  <c:v>0.11874207377042012</c:v>
                </c:pt>
                <c:pt idx="164">
                  <c:v>0.1193730265672022</c:v>
                </c:pt>
                <c:pt idx="165">
                  <c:v>0.12000397936398428</c:v>
                </c:pt>
                <c:pt idx="166">
                  <c:v>0.12063493216076637</c:v>
                </c:pt>
                <c:pt idx="167">
                  <c:v>0.12126588495754842</c:v>
                </c:pt>
                <c:pt idx="168">
                  <c:v>0.12189683775433051</c:v>
                </c:pt>
                <c:pt idx="169">
                  <c:v>0.12252779055111257</c:v>
                </c:pt>
                <c:pt idx="170">
                  <c:v>0.12315874334789466</c:v>
                </c:pt>
                <c:pt idx="171">
                  <c:v>0.12378969614467675</c:v>
                </c:pt>
                <c:pt idx="172">
                  <c:v>0.12442064894145882</c:v>
                </c:pt>
                <c:pt idx="173">
                  <c:v>0.1250516017382409</c:v>
                </c:pt>
                <c:pt idx="174">
                  <c:v>0.12568255453502294</c:v>
                </c:pt>
                <c:pt idx="175">
                  <c:v>0.12631350733180499</c:v>
                </c:pt>
                <c:pt idx="176">
                  <c:v>0.12694446012858707</c:v>
                </c:pt>
                <c:pt idx="177">
                  <c:v>0.12757541292536914</c:v>
                </c:pt>
                <c:pt idx="178">
                  <c:v>0.12820636572215122</c:v>
                </c:pt>
                <c:pt idx="179">
                  <c:v>0.12883731851893326</c:v>
                </c:pt>
                <c:pt idx="180">
                  <c:v>0.12946827131571531</c:v>
                </c:pt>
                <c:pt idx="181">
                  <c:v>0.13009922411249736</c:v>
                </c:pt>
                <c:pt idx="182">
                  <c:v>0.13073017690927943</c:v>
                </c:pt>
                <c:pt idx="183">
                  <c:v>0.13136112970606148</c:v>
                </c:pt>
                <c:pt idx="184">
                  <c:v>0.13199208250284356</c:v>
                </c:pt>
                <c:pt idx="185">
                  <c:v>0.13262303529962563</c:v>
                </c:pt>
                <c:pt idx="186">
                  <c:v>0.13325398809640771</c:v>
                </c:pt>
                <c:pt idx="187">
                  <c:v>0.13388494089318975</c:v>
                </c:pt>
                <c:pt idx="188">
                  <c:v>0.1345158936899718</c:v>
                </c:pt>
                <c:pt idx="189">
                  <c:v>0.13514684648675385</c:v>
                </c:pt>
                <c:pt idx="190">
                  <c:v>0.13577779928353592</c:v>
                </c:pt>
                <c:pt idx="191">
                  <c:v>0.136408752080318</c:v>
                </c:pt>
                <c:pt idx="192">
                  <c:v>0.13703970487710007</c:v>
                </c:pt>
                <c:pt idx="193">
                  <c:v>0.13767065767388212</c:v>
                </c:pt>
                <c:pt idx="194">
                  <c:v>0.13830161047066417</c:v>
                </c:pt>
                <c:pt idx="195">
                  <c:v>0.13893256326744624</c:v>
                </c:pt>
                <c:pt idx="196">
                  <c:v>0.13956351606422832</c:v>
                </c:pt>
                <c:pt idx="197">
                  <c:v>0.14019446886101034</c:v>
                </c:pt>
                <c:pt idx="198">
                  <c:v>0.14082542165779238</c:v>
                </c:pt>
                <c:pt idx="199">
                  <c:v>0.14145637445457446</c:v>
                </c:pt>
                <c:pt idx="200">
                  <c:v>0.14208732725135653</c:v>
                </c:pt>
                <c:pt idx="201">
                  <c:v>0.14271828004813858</c:v>
                </c:pt>
                <c:pt idx="202">
                  <c:v>0.14334923284492065</c:v>
                </c:pt>
                <c:pt idx="203">
                  <c:v>0.14398018564170273</c:v>
                </c:pt>
                <c:pt idx="204">
                  <c:v>0.14461113843848475</c:v>
                </c:pt>
                <c:pt idx="205">
                  <c:v>0.14524209123526685</c:v>
                </c:pt>
                <c:pt idx="206">
                  <c:v>0.14587304403204887</c:v>
                </c:pt>
                <c:pt idx="207">
                  <c:v>0.14650399682883095</c:v>
                </c:pt>
                <c:pt idx="208">
                  <c:v>0.14713494962561299</c:v>
                </c:pt>
                <c:pt idx="209">
                  <c:v>0.14776590242239512</c:v>
                </c:pt>
                <c:pt idx="210">
                  <c:v>0.14839685521917714</c:v>
                </c:pt>
                <c:pt idx="211">
                  <c:v>0.14902780801595922</c:v>
                </c:pt>
                <c:pt idx="212">
                  <c:v>0.14965876081274126</c:v>
                </c:pt>
                <c:pt idx="213">
                  <c:v>0.15028971360952334</c:v>
                </c:pt>
                <c:pt idx="214">
                  <c:v>0.15092066640630536</c:v>
                </c:pt>
                <c:pt idx="215">
                  <c:v>0.15155161920308746</c:v>
                </c:pt>
                <c:pt idx="216">
                  <c:v>0.15218257199986948</c:v>
                </c:pt>
                <c:pt idx="217">
                  <c:v>0.15281352479665156</c:v>
                </c:pt>
                <c:pt idx="218">
                  <c:v>0.15344447759343363</c:v>
                </c:pt>
                <c:pt idx="219">
                  <c:v>0.15407543039021568</c:v>
                </c:pt>
                <c:pt idx="220">
                  <c:v>0.15470638318699775</c:v>
                </c:pt>
                <c:pt idx="221">
                  <c:v>0.1553373359837798</c:v>
                </c:pt>
                <c:pt idx="222">
                  <c:v>0.15596828878056188</c:v>
                </c:pt>
                <c:pt idx="223">
                  <c:v>0.15659924157734395</c:v>
                </c:pt>
                <c:pt idx="224">
                  <c:v>0.15723019437412597</c:v>
                </c:pt>
                <c:pt idx="225">
                  <c:v>0.15786114717090804</c:v>
                </c:pt>
                <c:pt idx="226">
                  <c:v>0.15849209996769012</c:v>
                </c:pt>
                <c:pt idx="227">
                  <c:v>0.15912305276447219</c:v>
                </c:pt>
                <c:pt idx="228">
                  <c:v>0.15975400556125424</c:v>
                </c:pt>
                <c:pt idx="229">
                  <c:v>0.16038495835803632</c:v>
                </c:pt>
                <c:pt idx="230">
                  <c:v>0.16101591115481836</c:v>
                </c:pt>
                <c:pt idx="231">
                  <c:v>0.16164686395160041</c:v>
                </c:pt>
                <c:pt idx="232">
                  <c:v>0.16227781674838246</c:v>
                </c:pt>
                <c:pt idx="233">
                  <c:v>0.16290876954516453</c:v>
                </c:pt>
                <c:pt idx="234">
                  <c:v>0.16353972234194661</c:v>
                </c:pt>
                <c:pt idx="235">
                  <c:v>0.16417067513872866</c:v>
                </c:pt>
                <c:pt idx="236">
                  <c:v>0.16480162793551073</c:v>
                </c:pt>
                <c:pt idx="237">
                  <c:v>0.16543258073229278</c:v>
                </c:pt>
                <c:pt idx="238">
                  <c:v>0.16606353352907482</c:v>
                </c:pt>
                <c:pt idx="239">
                  <c:v>0.1666944863258569</c:v>
                </c:pt>
                <c:pt idx="240">
                  <c:v>0.16732543912263897</c:v>
                </c:pt>
                <c:pt idx="241">
                  <c:v>0.16795639191942105</c:v>
                </c:pt>
                <c:pt idx="242">
                  <c:v>0.16858734471620307</c:v>
                </c:pt>
                <c:pt idx="243">
                  <c:v>0.16921829751298517</c:v>
                </c:pt>
                <c:pt idx="244">
                  <c:v>0.16984925030976722</c:v>
                </c:pt>
                <c:pt idx="245">
                  <c:v>0.17048020310654929</c:v>
                </c:pt>
                <c:pt idx="246">
                  <c:v>0.17111115590333134</c:v>
                </c:pt>
                <c:pt idx="247">
                  <c:v>0.17174210870011339</c:v>
                </c:pt>
                <c:pt idx="248">
                  <c:v>0.17237306149689546</c:v>
                </c:pt>
                <c:pt idx="249">
                  <c:v>0.17300401429367751</c:v>
                </c:pt>
                <c:pt idx="250">
                  <c:v>0.17363496709045959</c:v>
                </c:pt>
                <c:pt idx="251">
                  <c:v>0.17426591988724163</c:v>
                </c:pt>
                <c:pt idx="252">
                  <c:v>0.17489687268402371</c:v>
                </c:pt>
                <c:pt idx="253">
                  <c:v>0.17552782548080575</c:v>
                </c:pt>
                <c:pt idx="254">
                  <c:v>0.1761587782775878</c:v>
                </c:pt>
                <c:pt idx="255">
                  <c:v>0.17678973107436988</c:v>
                </c:pt>
                <c:pt idx="256">
                  <c:v>0.17742068387115195</c:v>
                </c:pt>
                <c:pt idx="257">
                  <c:v>0.178051636667934</c:v>
                </c:pt>
                <c:pt idx="258">
                  <c:v>0.1786825894647161</c:v>
                </c:pt>
                <c:pt idx="259">
                  <c:v>0.17931354226149812</c:v>
                </c:pt>
                <c:pt idx="260">
                  <c:v>0.17994449505828017</c:v>
                </c:pt>
                <c:pt idx="261">
                  <c:v>0.18057544785506224</c:v>
                </c:pt>
                <c:pt idx="262">
                  <c:v>0.18120640065184429</c:v>
                </c:pt>
                <c:pt idx="263">
                  <c:v>0.18183735344862637</c:v>
                </c:pt>
                <c:pt idx="264">
                  <c:v>0.18246830624540841</c:v>
                </c:pt>
                <c:pt idx="265">
                  <c:v>0.18309925904219052</c:v>
                </c:pt>
                <c:pt idx="266">
                  <c:v>0.18373021183897256</c:v>
                </c:pt>
                <c:pt idx="267">
                  <c:v>0.18436116463575458</c:v>
                </c:pt>
                <c:pt idx="268">
                  <c:v>0.18499211743253663</c:v>
                </c:pt>
                <c:pt idx="269">
                  <c:v>0.1856230702293187</c:v>
                </c:pt>
                <c:pt idx="270">
                  <c:v>0.18625402302610075</c:v>
                </c:pt>
                <c:pt idx="271">
                  <c:v>0.18688497582288285</c:v>
                </c:pt>
                <c:pt idx="272">
                  <c:v>0.1875159286196649</c:v>
                </c:pt>
                <c:pt idx="273">
                  <c:v>0.18814688141644698</c:v>
                </c:pt>
                <c:pt idx="274">
                  <c:v>0.18877783421322902</c:v>
                </c:pt>
                <c:pt idx="275">
                  <c:v>0.1894087870100111</c:v>
                </c:pt>
                <c:pt idx="276">
                  <c:v>0.19003973980679317</c:v>
                </c:pt>
                <c:pt idx="277">
                  <c:v>0.19067069260357522</c:v>
                </c:pt>
                <c:pt idx="278">
                  <c:v>0.1913016454003573</c:v>
                </c:pt>
                <c:pt idx="279">
                  <c:v>0.19193259819713934</c:v>
                </c:pt>
                <c:pt idx="280">
                  <c:v>0.19256355099392139</c:v>
                </c:pt>
                <c:pt idx="281">
                  <c:v>0.19319450379070346</c:v>
                </c:pt>
                <c:pt idx="282">
                  <c:v>0.19382545658748551</c:v>
                </c:pt>
                <c:pt idx="283">
                  <c:v>0.19445640938426759</c:v>
                </c:pt>
                <c:pt idx="284">
                  <c:v>0.19508736218104963</c:v>
                </c:pt>
                <c:pt idx="285">
                  <c:v>0.19571831497783168</c:v>
                </c:pt>
                <c:pt idx="286">
                  <c:v>0.19634926777461378</c:v>
                </c:pt>
                <c:pt idx="287">
                  <c:v>0.1969802205713958</c:v>
                </c:pt>
                <c:pt idx="288">
                  <c:v>0.19761117336817791</c:v>
                </c:pt>
                <c:pt idx="289">
                  <c:v>0.19824212616495995</c:v>
                </c:pt>
                <c:pt idx="290">
                  <c:v>0.198873078961742</c:v>
                </c:pt>
                <c:pt idx="291">
                  <c:v>0.19950403175852402</c:v>
                </c:pt>
                <c:pt idx="292">
                  <c:v>0.20013498455530612</c:v>
                </c:pt>
                <c:pt idx="293">
                  <c:v>0.20076593735208823</c:v>
                </c:pt>
                <c:pt idx="294">
                  <c:v>0.20139689014887024</c:v>
                </c:pt>
                <c:pt idx="295">
                  <c:v>0.20202784294565229</c:v>
                </c:pt>
                <c:pt idx="296">
                  <c:v>0.20265879574243439</c:v>
                </c:pt>
                <c:pt idx="297">
                  <c:v>0.20328974853921644</c:v>
                </c:pt>
                <c:pt idx="298">
                  <c:v>0.20392070133599852</c:v>
                </c:pt>
                <c:pt idx="299">
                  <c:v>0.20455165413278056</c:v>
                </c:pt>
                <c:pt idx="300">
                  <c:v>0.20518260692956264</c:v>
                </c:pt>
                <c:pt idx="301">
                  <c:v>0.20581355972634463</c:v>
                </c:pt>
                <c:pt idx="302">
                  <c:v>0.20644451252312673</c:v>
                </c:pt>
                <c:pt idx="303">
                  <c:v>0.20707546531990875</c:v>
                </c:pt>
                <c:pt idx="304">
                  <c:v>0.20770641811669088</c:v>
                </c:pt>
                <c:pt idx="305">
                  <c:v>0.2083373709134729</c:v>
                </c:pt>
                <c:pt idx="306">
                  <c:v>0.20896832371025501</c:v>
                </c:pt>
                <c:pt idx="307">
                  <c:v>0.20959927650703702</c:v>
                </c:pt>
                <c:pt idx="308">
                  <c:v>0.21023022930381907</c:v>
                </c:pt>
                <c:pt idx="309">
                  <c:v>0.21086118210060115</c:v>
                </c:pt>
                <c:pt idx="310">
                  <c:v>0.21149213489738328</c:v>
                </c:pt>
                <c:pt idx="311">
                  <c:v>0.21212308769416527</c:v>
                </c:pt>
                <c:pt idx="312">
                  <c:v>0.21275404049094734</c:v>
                </c:pt>
                <c:pt idx="313">
                  <c:v>0.21338499328772942</c:v>
                </c:pt>
                <c:pt idx="314">
                  <c:v>0.21401594608451144</c:v>
                </c:pt>
                <c:pt idx="315">
                  <c:v>0.21464689888129354</c:v>
                </c:pt>
                <c:pt idx="316">
                  <c:v>0.21527785167807559</c:v>
                </c:pt>
                <c:pt idx="317">
                  <c:v>0.21590880447485764</c:v>
                </c:pt>
                <c:pt idx="318">
                  <c:v>0.21653975727163968</c:v>
                </c:pt>
                <c:pt idx="319">
                  <c:v>0.21717071006842179</c:v>
                </c:pt>
                <c:pt idx="320">
                  <c:v>0.2178016628652038</c:v>
                </c:pt>
                <c:pt idx="321">
                  <c:v>0.21843261566198591</c:v>
                </c:pt>
                <c:pt idx="322">
                  <c:v>0.21906356845876793</c:v>
                </c:pt>
                <c:pt idx="323">
                  <c:v>0.21969452125555</c:v>
                </c:pt>
                <c:pt idx="324">
                  <c:v>0.22032547405233208</c:v>
                </c:pt>
                <c:pt idx="325">
                  <c:v>0.22095642684911418</c:v>
                </c:pt>
                <c:pt idx="326">
                  <c:v>0.22158737964589623</c:v>
                </c:pt>
                <c:pt idx="327">
                  <c:v>0.22221833244267827</c:v>
                </c:pt>
                <c:pt idx="328">
                  <c:v>0.22284928523946032</c:v>
                </c:pt>
                <c:pt idx="329">
                  <c:v>0.2234802380362424</c:v>
                </c:pt>
                <c:pt idx="330">
                  <c:v>0.22411119083302442</c:v>
                </c:pt>
                <c:pt idx="331">
                  <c:v>0.22474214362980646</c:v>
                </c:pt>
                <c:pt idx="332">
                  <c:v>0.22537309642658854</c:v>
                </c:pt>
                <c:pt idx="333">
                  <c:v>0.22600404922337064</c:v>
                </c:pt>
                <c:pt idx="334">
                  <c:v>0.22663500202015269</c:v>
                </c:pt>
                <c:pt idx="335">
                  <c:v>0.22726595481693476</c:v>
                </c:pt>
                <c:pt idx="336">
                  <c:v>0.22789690761371681</c:v>
                </c:pt>
                <c:pt idx="337">
                  <c:v>0.22852786041049886</c:v>
                </c:pt>
                <c:pt idx="338">
                  <c:v>0.22915881320728096</c:v>
                </c:pt>
                <c:pt idx="339">
                  <c:v>0.22978976600406303</c:v>
                </c:pt>
                <c:pt idx="340">
                  <c:v>0.23042071880084503</c:v>
                </c:pt>
                <c:pt idx="341">
                  <c:v>0.23105167159762707</c:v>
                </c:pt>
                <c:pt idx="342">
                  <c:v>0.2316826243944092</c:v>
                </c:pt>
                <c:pt idx="343">
                  <c:v>0.23231357719119122</c:v>
                </c:pt>
                <c:pt idx="344">
                  <c:v>0.2329445299879733</c:v>
                </c:pt>
                <c:pt idx="345">
                  <c:v>0.23357548278475537</c:v>
                </c:pt>
                <c:pt idx="346">
                  <c:v>0.23420643558153742</c:v>
                </c:pt>
                <c:pt idx="347">
                  <c:v>0.23483738837831947</c:v>
                </c:pt>
                <c:pt idx="348">
                  <c:v>0.2354683411751016</c:v>
                </c:pt>
                <c:pt idx="349">
                  <c:v>0.23609929397188356</c:v>
                </c:pt>
                <c:pt idx="350">
                  <c:v>0.23673024676866566</c:v>
                </c:pt>
                <c:pt idx="351">
                  <c:v>0.23736119956544774</c:v>
                </c:pt>
                <c:pt idx="352">
                  <c:v>0.23799215236222976</c:v>
                </c:pt>
                <c:pt idx="353">
                  <c:v>0.23862310515901186</c:v>
                </c:pt>
                <c:pt idx="354">
                  <c:v>0.23925405795579391</c:v>
                </c:pt>
                <c:pt idx="355">
                  <c:v>0.23988501075257596</c:v>
                </c:pt>
                <c:pt idx="356">
                  <c:v>0.24051596354935798</c:v>
                </c:pt>
                <c:pt idx="357">
                  <c:v>0.24114691634614011</c:v>
                </c:pt>
                <c:pt idx="358">
                  <c:v>0.24177786914292215</c:v>
                </c:pt>
                <c:pt idx="359">
                  <c:v>0.24240882193970423</c:v>
                </c:pt>
                <c:pt idx="360">
                  <c:v>0.24303977473648627</c:v>
                </c:pt>
                <c:pt idx="361">
                  <c:v>0.24367072753326829</c:v>
                </c:pt>
                <c:pt idx="362">
                  <c:v>0.2443016803300504</c:v>
                </c:pt>
                <c:pt idx="363">
                  <c:v>0.24493263312683247</c:v>
                </c:pt>
                <c:pt idx="364">
                  <c:v>0.24556358592361449</c:v>
                </c:pt>
                <c:pt idx="365">
                  <c:v>0.24619453872039657</c:v>
                </c:pt>
                <c:pt idx="366">
                  <c:v>0.24682549151717861</c:v>
                </c:pt>
                <c:pt idx="367">
                  <c:v>0.24745644431396072</c:v>
                </c:pt>
                <c:pt idx="368">
                  <c:v>0.24808739711074279</c:v>
                </c:pt>
                <c:pt idx="369">
                  <c:v>0.24871834990752478</c:v>
                </c:pt>
                <c:pt idx="370">
                  <c:v>0.24934930270430691</c:v>
                </c:pt>
                <c:pt idx="371">
                  <c:v>0.2499802555010889</c:v>
                </c:pt>
                <c:pt idx="372">
                  <c:v>0.25061120829787098</c:v>
                </c:pt>
                <c:pt idx="373">
                  <c:v>0.25124216109465303</c:v>
                </c:pt>
                <c:pt idx="374">
                  <c:v>0.25187311389143507</c:v>
                </c:pt>
                <c:pt idx="375">
                  <c:v>0.25250406668821718</c:v>
                </c:pt>
                <c:pt idx="376">
                  <c:v>0.25313501948499922</c:v>
                </c:pt>
                <c:pt idx="377">
                  <c:v>0.25376597228178127</c:v>
                </c:pt>
                <c:pt idx="378">
                  <c:v>0.25439692507856337</c:v>
                </c:pt>
                <c:pt idx="379">
                  <c:v>0.25502787787534542</c:v>
                </c:pt>
                <c:pt idx="380">
                  <c:v>0.25565883067212747</c:v>
                </c:pt>
                <c:pt idx="381">
                  <c:v>0.25628978346890957</c:v>
                </c:pt>
                <c:pt idx="382">
                  <c:v>0.25692073626569162</c:v>
                </c:pt>
                <c:pt idx="383">
                  <c:v>0.25755168906247361</c:v>
                </c:pt>
                <c:pt idx="384">
                  <c:v>0.25818264185925571</c:v>
                </c:pt>
                <c:pt idx="385">
                  <c:v>0.25881359465603776</c:v>
                </c:pt>
                <c:pt idx="386">
                  <c:v>0.25944454745281986</c:v>
                </c:pt>
                <c:pt idx="387">
                  <c:v>0.26007550024960185</c:v>
                </c:pt>
                <c:pt idx="388">
                  <c:v>0.26070645304638396</c:v>
                </c:pt>
                <c:pt idx="389">
                  <c:v>0.26133740584316606</c:v>
                </c:pt>
                <c:pt idx="390">
                  <c:v>0.26196835863994811</c:v>
                </c:pt>
                <c:pt idx="391">
                  <c:v>0.26259931143673015</c:v>
                </c:pt>
                <c:pt idx="392">
                  <c:v>0.26323026423351226</c:v>
                </c:pt>
                <c:pt idx="393">
                  <c:v>0.26386121703029425</c:v>
                </c:pt>
                <c:pt idx="394">
                  <c:v>0.26449216982707635</c:v>
                </c:pt>
                <c:pt idx="395">
                  <c:v>0.2651231226238584</c:v>
                </c:pt>
                <c:pt idx="396">
                  <c:v>0.2657540754206405</c:v>
                </c:pt>
                <c:pt idx="397">
                  <c:v>0.26638502821742255</c:v>
                </c:pt>
                <c:pt idx="398">
                  <c:v>0.26701598101420454</c:v>
                </c:pt>
                <c:pt idx="399">
                  <c:v>0.26764693381098664</c:v>
                </c:pt>
                <c:pt idx="400">
                  <c:v>0.26827788660776875</c:v>
                </c:pt>
                <c:pt idx="401">
                  <c:v>0.26890883940455079</c:v>
                </c:pt>
                <c:pt idx="402">
                  <c:v>0.26953979220133278</c:v>
                </c:pt>
                <c:pt idx="403">
                  <c:v>0.27017074499811489</c:v>
                </c:pt>
                <c:pt idx="404">
                  <c:v>0.27080169779489699</c:v>
                </c:pt>
                <c:pt idx="405">
                  <c:v>0.27143265059167898</c:v>
                </c:pt>
                <c:pt idx="406">
                  <c:v>0.27206360338846114</c:v>
                </c:pt>
                <c:pt idx="407">
                  <c:v>0.27269455618524308</c:v>
                </c:pt>
                <c:pt idx="408">
                  <c:v>0.27332550898202512</c:v>
                </c:pt>
                <c:pt idx="409">
                  <c:v>0.27395646177880723</c:v>
                </c:pt>
                <c:pt idx="410">
                  <c:v>0.27458741457558927</c:v>
                </c:pt>
                <c:pt idx="411">
                  <c:v>0.27521836737237138</c:v>
                </c:pt>
                <c:pt idx="412">
                  <c:v>0.27584932016915348</c:v>
                </c:pt>
                <c:pt idx="413">
                  <c:v>0.27648027296593547</c:v>
                </c:pt>
                <c:pt idx="414">
                  <c:v>0.27711122576271757</c:v>
                </c:pt>
                <c:pt idx="415">
                  <c:v>0.27774217855949962</c:v>
                </c:pt>
                <c:pt idx="416">
                  <c:v>0.27837313135628167</c:v>
                </c:pt>
                <c:pt idx="417">
                  <c:v>0.27900408415306377</c:v>
                </c:pt>
                <c:pt idx="418">
                  <c:v>0.27963503694984582</c:v>
                </c:pt>
                <c:pt idx="419">
                  <c:v>0.28026598974662786</c:v>
                </c:pt>
                <c:pt idx="420">
                  <c:v>0.28089694254340997</c:v>
                </c:pt>
                <c:pt idx="421">
                  <c:v>0.28152789534019196</c:v>
                </c:pt>
                <c:pt idx="422">
                  <c:v>0.28215884813697401</c:v>
                </c:pt>
                <c:pt idx="423">
                  <c:v>0.28278980093375611</c:v>
                </c:pt>
                <c:pt idx="424">
                  <c:v>0.28342075373053816</c:v>
                </c:pt>
                <c:pt idx="425">
                  <c:v>0.2840517065273202</c:v>
                </c:pt>
                <c:pt idx="426">
                  <c:v>0.28468265932410231</c:v>
                </c:pt>
                <c:pt idx="427">
                  <c:v>0.2853136121208843</c:v>
                </c:pt>
                <c:pt idx="428">
                  <c:v>0.28594456491766634</c:v>
                </c:pt>
                <c:pt idx="429">
                  <c:v>0.2865755177144485</c:v>
                </c:pt>
                <c:pt idx="430">
                  <c:v>0.28720647051123049</c:v>
                </c:pt>
                <c:pt idx="431">
                  <c:v>0.2878374233080126</c:v>
                </c:pt>
                <c:pt idx="432">
                  <c:v>0.28846837610479464</c:v>
                </c:pt>
                <c:pt idx="433">
                  <c:v>0.28909932890157669</c:v>
                </c:pt>
                <c:pt idx="434">
                  <c:v>0.28973028169835874</c:v>
                </c:pt>
                <c:pt idx="435">
                  <c:v>0.29036123449514084</c:v>
                </c:pt>
                <c:pt idx="436">
                  <c:v>0.29099218729192294</c:v>
                </c:pt>
                <c:pt idx="437">
                  <c:v>0.29162314008870499</c:v>
                </c:pt>
                <c:pt idx="438">
                  <c:v>0.29225409288548704</c:v>
                </c:pt>
                <c:pt idx="439">
                  <c:v>0.29288504568226909</c:v>
                </c:pt>
                <c:pt idx="440">
                  <c:v>0.29351599847905113</c:v>
                </c:pt>
                <c:pt idx="441">
                  <c:v>0.29414695127583318</c:v>
                </c:pt>
                <c:pt idx="442">
                  <c:v>0.29477790407261528</c:v>
                </c:pt>
                <c:pt idx="443">
                  <c:v>0.29540885686939733</c:v>
                </c:pt>
                <c:pt idx="444">
                  <c:v>0.29603980966617938</c:v>
                </c:pt>
                <c:pt idx="445">
                  <c:v>0.29667076246296148</c:v>
                </c:pt>
                <c:pt idx="446">
                  <c:v>0.29730171525974353</c:v>
                </c:pt>
                <c:pt idx="447">
                  <c:v>0.29793266805652552</c:v>
                </c:pt>
                <c:pt idx="448">
                  <c:v>0.29856362085330762</c:v>
                </c:pt>
                <c:pt idx="449">
                  <c:v>0.29919457365008961</c:v>
                </c:pt>
                <c:pt idx="450">
                  <c:v>0.29982552644687172</c:v>
                </c:pt>
                <c:pt idx="451">
                  <c:v>0.30045647924365382</c:v>
                </c:pt>
                <c:pt idx="452">
                  <c:v>0.30108743204043581</c:v>
                </c:pt>
                <c:pt idx="453">
                  <c:v>0.30171838483721791</c:v>
                </c:pt>
                <c:pt idx="454">
                  <c:v>0.30234933763399996</c:v>
                </c:pt>
                <c:pt idx="455">
                  <c:v>0.30298029043078206</c:v>
                </c:pt>
                <c:pt idx="456">
                  <c:v>0.30361124322756411</c:v>
                </c:pt>
                <c:pt idx="457">
                  <c:v>0.30424219602434621</c:v>
                </c:pt>
                <c:pt idx="458">
                  <c:v>0.30487314882112826</c:v>
                </c:pt>
                <c:pt idx="459">
                  <c:v>0.30550410161791025</c:v>
                </c:pt>
                <c:pt idx="460">
                  <c:v>0.30613505441469235</c:v>
                </c:pt>
                <c:pt idx="461">
                  <c:v>0.3067660072114744</c:v>
                </c:pt>
                <c:pt idx="462">
                  <c:v>0.30739696000825645</c:v>
                </c:pt>
                <c:pt idx="463">
                  <c:v>0.3080279128050385</c:v>
                </c:pt>
                <c:pt idx="464">
                  <c:v>0.3086588656018206</c:v>
                </c:pt>
                <c:pt idx="465">
                  <c:v>0.30928981839860265</c:v>
                </c:pt>
                <c:pt idx="466">
                  <c:v>0.30992077119538475</c:v>
                </c:pt>
                <c:pt idx="467">
                  <c:v>0.31055172399216679</c:v>
                </c:pt>
                <c:pt idx="468">
                  <c:v>0.31118267678894879</c:v>
                </c:pt>
                <c:pt idx="469">
                  <c:v>0.31181362958573094</c:v>
                </c:pt>
                <c:pt idx="470">
                  <c:v>0.31244458238251299</c:v>
                </c:pt>
                <c:pt idx="471">
                  <c:v>0.31307553517929504</c:v>
                </c:pt>
                <c:pt idx="472">
                  <c:v>0.31370648797607709</c:v>
                </c:pt>
                <c:pt idx="473">
                  <c:v>0.31433744077285919</c:v>
                </c:pt>
                <c:pt idx="474">
                  <c:v>0.31496839356964118</c:v>
                </c:pt>
                <c:pt idx="475">
                  <c:v>0.31559934636642328</c:v>
                </c:pt>
                <c:pt idx="476">
                  <c:v>0.31623029916320528</c:v>
                </c:pt>
                <c:pt idx="477">
                  <c:v>0.31686125195998738</c:v>
                </c:pt>
                <c:pt idx="478">
                  <c:v>0.31749220475676942</c:v>
                </c:pt>
                <c:pt idx="479">
                  <c:v>0.31812315755355153</c:v>
                </c:pt>
                <c:pt idx="480">
                  <c:v>0.31875411035033357</c:v>
                </c:pt>
                <c:pt idx="481">
                  <c:v>0.31938506314711562</c:v>
                </c:pt>
                <c:pt idx="482">
                  <c:v>0.32001601594389772</c:v>
                </c:pt>
                <c:pt idx="483">
                  <c:v>0.32064696874067977</c:v>
                </c:pt>
                <c:pt idx="484">
                  <c:v>0.32127792153746182</c:v>
                </c:pt>
                <c:pt idx="485">
                  <c:v>0.32190887433424387</c:v>
                </c:pt>
                <c:pt idx="486">
                  <c:v>0.32253982713102597</c:v>
                </c:pt>
                <c:pt idx="487">
                  <c:v>0.32317077992780802</c:v>
                </c:pt>
                <c:pt idx="488">
                  <c:v>0.32380173272459001</c:v>
                </c:pt>
                <c:pt idx="489">
                  <c:v>0.32443268552137211</c:v>
                </c:pt>
                <c:pt idx="490">
                  <c:v>0.32506363831815421</c:v>
                </c:pt>
                <c:pt idx="491">
                  <c:v>0.3256945911149362</c:v>
                </c:pt>
                <c:pt idx="492">
                  <c:v>0.32632554391171825</c:v>
                </c:pt>
                <c:pt idx="493">
                  <c:v>0.32695649670850035</c:v>
                </c:pt>
                <c:pt idx="494">
                  <c:v>0.3275874495052824</c:v>
                </c:pt>
                <c:pt idx="495">
                  <c:v>0.3282184023020645</c:v>
                </c:pt>
                <c:pt idx="496">
                  <c:v>0.32884935509884655</c:v>
                </c:pt>
                <c:pt idx="497">
                  <c:v>0.3294803078956286</c:v>
                </c:pt>
                <c:pt idx="498">
                  <c:v>0.3301112606924107</c:v>
                </c:pt>
                <c:pt idx="499">
                  <c:v>0.33074221348919269</c:v>
                </c:pt>
                <c:pt idx="500">
                  <c:v>0.3313731662859748</c:v>
                </c:pt>
                <c:pt idx="501">
                  <c:v>0.33200411908275684</c:v>
                </c:pt>
                <c:pt idx="502">
                  <c:v>0.33263507187953884</c:v>
                </c:pt>
                <c:pt idx="503">
                  <c:v>0.33326602467632094</c:v>
                </c:pt>
                <c:pt idx="504">
                  <c:v>0.33389697747310304</c:v>
                </c:pt>
                <c:pt idx="505">
                  <c:v>0.33452793026988514</c:v>
                </c:pt>
                <c:pt idx="506">
                  <c:v>0.33515888306666719</c:v>
                </c:pt>
                <c:pt idx="507">
                  <c:v>0.33578983586344918</c:v>
                </c:pt>
                <c:pt idx="508">
                  <c:v>0.33642078866023128</c:v>
                </c:pt>
                <c:pt idx="509">
                  <c:v>0.33705174145701328</c:v>
                </c:pt>
                <c:pt idx="510">
                  <c:v>0.33768269425379538</c:v>
                </c:pt>
                <c:pt idx="511">
                  <c:v>0.33831364705057743</c:v>
                </c:pt>
                <c:pt idx="512">
                  <c:v>0.33894459984735953</c:v>
                </c:pt>
                <c:pt idx="513">
                  <c:v>0.33957555264414158</c:v>
                </c:pt>
                <c:pt idx="514">
                  <c:v>0.34020650544092357</c:v>
                </c:pt>
                <c:pt idx="515">
                  <c:v>0.34083745823770573</c:v>
                </c:pt>
                <c:pt idx="516">
                  <c:v>0.34146841103448777</c:v>
                </c:pt>
                <c:pt idx="517">
                  <c:v>0.34209936383126982</c:v>
                </c:pt>
                <c:pt idx="518">
                  <c:v>0.34273031662805187</c:v>
                </c:pt>
                <c:pt idx="519">
                  <c:v>0.34336126942483397</c:v>
                </c:pt>
                <c:pt idx="520">
                  <c:v>0.34399222222161596</c:v>
                </c:pt>
                <c:pt idx="521">
                  <c:v>0.34462317501839801</c:v>
                </c:pt>
                <c:pt idx="522">
                  <c:v>0.34525412781518011</c:v>
                </c:pt>
                <c:pt idx="523">
                  <c:v>0.3458850806119621</c:v>
                </c:pt>
                <c:pt idx="524">
                  <c:v>0.34651603340874421</c:v>
                </c:pt>
                <c:pt idx="525">
                  <c:v>0.34714698620552631</c:v>
                </c:pt>
                <c:pt idx="526">
                  <c:v>0.34777793900230836</c:v>
                </c:pt>
                <c:pt idx="527">
                  <c:v>0.3484088917990904</c:v>
                </c:pt>
                <c:pt idx="528">
                  <c:v>0.34903984459587251</c:v>
                </c:pt>
                <c:pt idx="529">
                  <c:v>0.34967079739265455</c:v>
                </c:pt>
                <c:pt idx="530">
                  <c:v>0.3503017501894366</c:v>
                </c:pt>
                <c:pt idx="531">
                  <c:v>0.35093270298621865</c:v>
                </c:pt>
                <c:pt idx="532">
                  <c:v>0.35156365578300069</c:v>
                </c:pt>
                <c:pt idx="533">
                  <c:v>0.3521946085797828</c:v>
                </c:pt>
                <c:pt idx="534">
                  <c:v>0.3528255613765649</c:v>
                </c:pt>
                <c:pt idx="535">
                  <c:v>0.35345651417334689</c:v>
                </c:pt>
                <c:pt idx="536">
                  <c:v>0.35408746697012894</c:v>
                </c:pt>
                <c:pt idx="537">
                  <c:v>0.35471841976691104</c:v>
                </c:pt>
                <c:pt idx="538">
                  <c:v>0.35534937256369309</c:v>
                </c:pt>
                <c:pt idx="539">
                  <c:v>0.35598032536047514</c:v>
                </c:pt>
                <c:pt idx="540">
                  <c:v>0.35661127815725724</c:v>
                </c:pt>
                <c:pt idx="541">
                  <c:v>0.35724223095403929</c:v>
                </c:pt>
                <c:pt idx="542">
                  <c:v>0.35787318375082139</c:v>
                </c:pt>
                <c:pt idx="543">
                  <c:v>0.35850413654760338</c:v>
                </c:pt>
                <c:pt idx="544">
                  <c:v>0.35913508934438548</c:v>
                </c:pt>
                <c:pt idx="545">
                  <c:v>0.35976604214116747</c:v>
                </c:pt>
                <c:pt idx="546">
                  <c:v>0.36039699493794958</c:v>
                </c:pt>
                <c:pt idx="547">
                  <c:v>0.36102794773473168</c:v>
                </c:pt>
                <c:pt idx="548">
                  <c:v>0.36165890053151367</c:v>
                </c:pt>
                <c:pt idx="549">
                  <c:v>0.36228985332829577</c:v>
                </c:pt>
                <c:pt idx="550">
                  <c:v>0.36292080612507777</c:v>
                </c:pt>
                <c:pt idx="551">
                  <c:v>0.36355175892185987</c:v>
                </c:pt>
                <c:pt idx="552">
                  <c:v>0.36418271171864197</c:v>
                </c:pt>
                <c:pt idx="553">
                  <c:v>0.36481366451542402</c:v>
                </c:pt>
                <c:pt idx="554">
                  <c:v>0.36544461731220607</c:v>
                </c:pt>
                <c:pt idx="555">
                  <c:v>0.36607557010898811</c:v>
                </c:pt>
                <c:pt idx="556">
                  <c:v>0.36670652290577027</c:v>
                </c:pt>
                <c:pt idx="557">
                  <c:v>0.36733747570255226</c:v>
                </c:pt>
                <c:pt idx="558">
                  <c:v>0.36796842849933431</c:v>
                </c:pt>
                <c:pt idx="559">
                  <c:v>0.36859938129611636</c:v>
                </c:pt>
                <c:pt idx="560">
                  <c:v>0.3692303340928984</c:v>
                </c:pt>
                <c:pt idx="561">
                  <c:v>0.36986128688968056</c:v>
                </c:pt>
                <c:pt idx="562">
                  <c:v>0.37049223968646255</c:v>
                </c:pt>
                <c:pt idx="563">
                  <c:v>0.3711231924832446</c:v>
                </c:pt>
                <c:pt idx="564">
                  <c:v>0.3717541452800267</c:v>
                </c:pt>
                <c:pt idx="565">
                  <c:v>0.3723850980768087</c:v>
                </c:pt>
                <c:pt idx="566">
                  <c:v>0.3730160508735908</c:v>
                </c:pt>
                <c:pt idx="567">
                  <c:v>0.3736470036703729</c:v>
                </c:pt>
                <c:pt idx="568">
                  <c:v>0.37427795646715489</c:v>
                </c:pt>
                <c:pt idx="569">
                  <c:v>0.37490890926393694</c:v>
                </c:pt>
                <c:pt idx="570">
                  <c:v>0.37553986206071904</c:v>
                </c:pt>
                <c:pt idx="571">
                  <c:v>0.37617081485750115</c:v>
                </c:pt>
                <c:pt idx="572">
                  <c:v>0.37680176765428319</c:v>
                </c:pt>
                <c:pt idx="573">
                  <c:v>0.37743272045106518</c:v>
                </c:pt>
                <c:pt idx="574">
                  <c:v>0.37806367324784734</c:v>
                </c:pt>
                <c:pt idx="575">
                  <c:v>0.37857167806924458</c:v>
                </c:pt>
                <c:pt idx="576">
                  <c:v>0.37857167806924458</c:v>
                </c:pt>
                <c:pt idx="577">
                  <c:v>0.37857167806924463</c:v>
                </c:pt>
                <c:pt idx="578">
                  <c:v>0.37857167806924458</c:v>
                </c:pt>
                <c:pt idx="579">
                  <c:v>0.37857167806924463</c:v>
                </c:pt>
                <c:pt idx="580">
                  <c:v>0.37857167806924458</c:v>
                </c:pt>
                <c:pt idx="581">
                  <c:v>0.37857167806924458</c:v>
                </c:pt>
                <c:pt idx="582">
                  <c:v>0.37857167806924458</c:v>
                </c:pt>
                <c:pt idx="583">
                  <c:v>0.37857167806924452</c:v>
                </c:pt>
                <c:pt idx="584">
                  <c:v>0.37857167806924458</c:v>
                </c:pt>
                <c:pt idx="585">
                  <c:v>0.37857167806924458</c:v>
                </c:pt>
                <c:pt idx="586">
                  <c:v>0.37857167806924458</c:v>
                </c:pt>
                <c:pt idx="587">
                  <c:v>0.37857167806924458</c:v>
                </c:pt>
                <c:pt idx="588">
                  <c:v>0.37857167806924452</c:v>
                </c:pt>
                <c:pt idx="589">
                  <c:v>0.37857167806924458</c:v>
                </c:pt>
                <c:pt idx="590">
                  <c:v>0.37857167806924458</c:v>
                </c:pt>
                <c:pt idx="591">
                  <c:v>0.37857167806924463</c:v>
                </c:pt>
                <c:pt idx="592">
                  <c:v>0.37857167806924452</c:v>
                </c:pt>
                <c:pt idx="593">
                  <c:v>0.37857167806924458</c:v>
                </c:pt>
                <c:pt idx="594">
                  <c:v>0.37857167806924458</c:v>
                </c:pt>
                <c:pt idx="595">
                  <c:v>0.37857167806924452</c:v>
                </c:pt>
                <c:pt idx="596">
                  <c:v>0.37857167806924463</c:v>
                </c:pt>
                <c:pt idx="597">
                  <c:v>0.37857167806924458</c:v>
                </c:pt>
                <c:pt idx="598">
                  <c:v>0.37857167806924458</c:v>
                </c:pt>
                <c:pt idx="599">
                  <c:v>0.37857167806924452</c:v>
                </c:pt>
                <c:pt idx="600">
                  <c:v>0.37857167806924458</c:v>
                </c:pt>
                <c:pt idx="601">
                  <c:v>0.37857167806924463</c:v>
                </c:pt>
                <c:pt idx="602">
                  <c:v>0.37857167806924458</c:v>
                </c:pt>
                <c:pt idx="603">
                  <c:v>0.37857167806924458</c:v>
                </c:pt>
                <c:pt idx="604">
                  <c:v>0.37857167806924452</c:v>
                </c:pt>
                <c:pt idx="605">
                  <c:v>0.37857167806924458</c:v>
                </c:pt>
                <c:pt idx="606">
                  <c:v>0.37857167806924458</c:v>
                </c:pt>
                <c:pt idx="607">
                  <c:v>0.37857167806924458</c:v>
                </c:pt>
                <c:pt idx="608">
                  <c:v>0.37857167806924452</c:v>
                </c:pt>
                <c:pt idx="609">
                  <c:v>0.37857167806924458</c:v>
                </c:pt>
                <c:pt idx="610">
                  <c:v>0.37857167806924452</c:v>
                </c:pt>
                <c:pt idx="611">
                  <c:v>0.37857167806924463</c:v>
                </c:pt>
                <c:pt idx="612">
                  <c:v>0.37857167806924452</c:v>
                </c:pt>
                <c:pt idx="613">
                  <c:v>0.37857167806924452</c:v>
                </c:pt>
                <c:pt idx="614">
                  <c:v>0.37857167806924452</c:v>
                </c:pt>
                <c:pt idx="615">
                  <c:v>0.37857167806924458</c:v>
                </c:pt>
                <c:pt idx="616">
                  <c:v>0.37857167806924452</c:v>
                </c:pt>
                <c:pt idx="617">
                  <c:v>0.37857167806924458</c:v>
                </c:pt>
                <c:pt idx="618">
                  <c:v>0.37857167806924458</c:v>
                </c:pt>
                <c:pt idx="619">
                  <c:v>0.37857167806924452</c:v>
                </c:pt>
                <c:pt idx="620">
                  <c:v>0.37857167806924458</c:v>
                </c:pt>
                <c:pt idx="621">
                  <c:v>0.37857167806924458</c:v>
                </c:pt>
                <c:pt idx="622">
                  <c:v>0.37857167806924458</c:v>
                </c:pt>
                <c:pt idx="623">
                  <c:v>0.37857167806924452</c:v>
                </c:pt>
                <c:pt idx="624">
                  <c:v>0.37857167806924458</c:v>
                </c:pt>
                <c:pt idx="625">
                  <c:v>0.37857167806924458</c:v>
                </c:pt>
                <c:pt idx="626">
                  <c:v>0.37857167806924452</c:v>
                </c:pt>
                <c:pt idx="627">
                  <c:v>0.37857167806924463</c:v>
                </c:pt>
                <c:pt idx="628">
                  <c:v>0.37857167806924458</c:v>
                </c:pt>
                <c:pt idx="629">
                  <c:v>0.37857167806924458</c:v>
                </c:pt>
                <c:pt idx="630">
                  <c:v>0.37857167806924458</c:v>
                </c:pt>
                <c:pt idx="631">
                  <c:v>0.37857167806924458</c:v>
                </c:pt>
                <c:pt idx="632">
                  <c:v>0.37857167806924463</c:v>
                </c:pt>
                <c:pt idx="633">
                  <c:v>0.37857167806924458</c:v>
                </c:pt>
                <c:pt idx="634">
                  <c:v>0.37857167806924452</c:v>
                </c:pt>
                <c:pt idx="635">
                  <c:v>0.37857167806924458</c:v>
                </c:pt>
                <c:pt idx="636">
                  <c:v>0.37857167806924458</c:v>
                </c:pt>
                <c:pt idx="637">
                  <c:v>0.37857167806924452</c:v>
                </c:pt>
                <c:pt idx="638">
                  <c:v>0.37857167806924458</c:v>
                </c:pt>
                <c:pt idx="639">
                  <c:v>0.37857167806924463</c:v>
                </c:pt>
                <c:pt idx="640">
                  <c:v>0.37857167806924452</c:v>
                </c:pt>
                <c:pt idx="641">
                  <c:v>0.37857167806924458</c:v>
                </c:pt>
                <c:pt idx="642">
                  <c:v>0.37857167806924458</c:v>
                </c:pt>
                <c:pt idx="643">
                  <c:v>0.37857167806924463</c:v>
                </c:pt>
                <c:pt idx="644">
                  <c:v>0.37857167806924463</c:v>
                </c:pt>
                <c:pt idx="645">
                  <c:v>0.37857167806924458</c:v>
                </c:pt>
                <c:pt idx="646">
                  <c:v>0.37857167806924458</c:v>
                </c:pt>
                <c:pt idx="647">
                  <c:v>0.37857167806924458</c:v>
                </c:pt>
                <c:pt idx="648">
                  <c:v>0.37857167806924458</c:v>
                </c:pt>
                <c:pt idx="649">
                  <c:v>0.37857167806924458</c:v>
                </c:pt>
                <c:pt idx="650">
                  <c:v>0.37857167806924452</c:v>
                </c:pt>
                <c:pt idx="651">
                  <c:v>0.37857167806924452</c:v>
                </c:pt>
                <c:pt idx="652">
                  <c:v>0.37857167806924458</c:v>
                </c:pt>
                <c:pt idx="653">
                  <c:v>0.37857167806924458</c:v>
                </c:pt>
                <c:pt idx="654">
                  <c:v>0.37857167806924463</c:v>
                </c:pt>
                <c:pt idx="655">
                  <c:v>0.37857167806924452</c:v>
                </c:pt>
                <c:pt idx="656">
                  <c:v>0.37857167806924452</c:v>
                </c:pt>
                <c:pt idx="657">
                  <c:v>0.37857167806924458</c:v>
                </c:pt>
                <c:pt idx="658">
                  <c:v>0.37857167806924458</c:v>
                </c:pt>
                <c:pt idx="659">
                  <c:v>0.37857167806924452</c:v>
                </c:pt>
                <c:pt idx="660">
                  <c:v>0.37857167806924458</c:v>
                </c:pt>
                <c:pt idx="661">
                  <c:v>0.37857167806924463</c:v>
                </c:pt>
                <c:pt idx="662">
                  <c:v>0.37857167806924458</c:v>
                </c:pt>
                <c:pt idx="663">
                  <c:v>0.37857167806924458</c:v>
                </c:pt>
                <c:pt idx="664">
                  <c:v>0.37857167806924463</c:v>
                </c:pt>
                <c:pt idx="665">
                  <c:v>0.37857167806924458</c:v>
                </c:pt>
                <c:pt idx="666">
                  <c:v>0.37857167806924452</c:v>
                </c:pt>
                <c:pt idx="667">
                  <c:v>0.37857167806924463</c:v>
                </c:pt>
                <c:pt idx="668">
                  <c:v>0.37857167806924452</c:v>
                </c:pt>
                <c:pt idx="669">
                  <c:v>0.37857167806924458</c:v>
                </c:pt>
                <c:pt idx="670">
                  <c:v>0.37857167806924458</c:v>
                </c:pt>
                <c:pt idx="671">
                  <c:v>0.37857167806924458</c:v>
                </c:pt>
                <c:pt idx="672">
                  <c:v>0.37857167806924458</c:v>
                </c:pt>
                <c:pt idx="673">
                  <c:v>0.37857167806924458</c:v>
                </c:pt>
                <c:pt idx="674">
                  <c:v>0.37857167806924463</c:v>
                </c:pt>
                <c:pt idx="675">
                  <c:v>0.37857167806924458</c:v>
                </c:pt>
                <c:pt idx="676">
                  <c:v>0.37857167806924452</c:v>
                </c:pt>
                <c:pt idx="677">
                  <c:v>0.37857167806924458</c:v>
                </c:pt>
                <c:pt idx="678">
                  <c:v>0.37857167806924458</c:v>
                </c:pt>
                <c:pt idx="679">
                  <c:v>0.37857167806924463</c:v>
                </c:pt>
                <c:pt idx="680">
                  <c:v>0.37857167806924458</c:v>
                </c:pt>
                <c:pt idx="681">
                  <c:v>0.37857167806924458</c:v>
                </c:pt>
                <c:pt idx="682">
                  <c:v>0.37857167806924458</c:v>
                </c:pt>
                <c:pt idx="683">
                  <c:v>0.37857167806924458</c:v>
                </c:pt>
                <c:pt idx="684">
                  <c:v>0.37857167806924458</c:v>
                </c:pt>
                <c:pt idx="685">
                  <c:v>0.37857167806924458</c:v>
                </c:pt>
                <c:pt idx="686">
                  <c:v>0.37857167806924458</c:v>
                </c:pt>
                <c:pt idx="687">
                  <c:v>0.37857167806924458</c:v>
                </c:pt>
                <c:pt idx="688">
                  <c:v>0.37857167806924458</c:v>
                </c:pt>
                <c:pt idx="689">
                  <c:v>0.37857167806924458</c:v>
                </c:pt>
                <c:pt idx="690">
                  <c:v>0.37857167806924458</c:v>
                </c:pt>
                <c:pt idx="691">
                  <c:v>0.37857167806924458</c:v>
                </c:pt>
                <c:pt idx="692">
                  <c:v>0.37857167806924463</c:v>
                </c:pt>
                <c:pt idx="693">
                  <c:v>0.37857167806924452</c:v>
                </c:pt>
                <c:pt idx="694">
                  <c:v>0.37857167806924452</c:v>
                </c:pt>
                <c:pt idx="695">
                  <c:v>0.37857167806924458</c:v>
                </c:pt>
                <c:pt idx="696">
                  <c:v>0.37857167806924458</c:v>
                </c:pt>
                <c:pt idx="697">
                  <c:v>0.37857167806924452</c:v>
                </c:pt>
                <c:pt idx="698">
                  <c:v>0.37857167806924452</c:v>
                </c:pt>
                <c:pt idx="699">
                  <c:v>0.37857167806924452</c:v>
                </c:pt>
                <c:pt idx="700">
                  <c:v>0.37857167806924458</c:v>
                </c:pt>
                <c:pt idx="701">
                  <c:v>0.37857167806924452</c:v>
                </c:pt>
                <c:pt idx="702">
                  <c:v>0.37857167806924458</c:v>
                </c:pt>
                <c:pt idx="703">
                  <c:v>0.37857167806924458</c:v>
                </c:pt>
                <c:pt idx="704">
                  <c:v>0.37857167806924452</c:v>
                </c:pt>
                <c:pt idx="705">
                  <c:v>0.37857167806924452</c:v>
                </c:pt>
                <c:pt idx="706">
                  <c:v>0.37857167806924452</c:v>
                </c:pt>
                <c:pt idx="707">
                  <c:v>0.37857167806924458</c:v>
                </c:pt>
                <c:pt idx="708">
                  <c:v>0.37857167806924458</c:v>
                </c:pt>
                <c:pt idx="709">
                  <c:v>0.37857167806924452</c:v>
                </c:pt>
                <c:pt idx="710">
                  <c:v>0.37857167806924458</c:v>
                </c:pt>
                <c:pt idx="711">
                  <c:v>0.37857167806924452</c:v>
                </c:pt>
                <c:pt idx="712">
                  <c:v>0.37857167806924452</c:v>
                </c:pt>
                <c:pt idx="713">
                  <c:v>0.37857167806924458</c:v>
                </c:pt>
                <c:pt idx="714">
                  <c:v>0.37857167806924458</c:v>
                </c:pt>
                <c:pt idx="715">
                  <c:v>0.37857167806924458</c:v>
                </c:pt>
                <c:pt idx="716">
                  <c:v>0.37857167806924458</c:v>
                </c:pt>
                <c:pt idx="717">
                  <c:v>0.37857167806924458</c:v>
                </c:pt>
                <c:pt idx="718">
                  <c:v>0.37857167806924458</c:v>
                </c:pt>
                <c:pt idx="719">
                  <c:v>0.37857167806924452</c:v>
                </c:pt>
                <c:pt idx="720">
                  <c:v>0.37857167806924463</c:v>
                </c:pt>
                <c:pt idx="721">
                  <c:v>0.37857167806924458</c:v>
                </c:pt>
                <c:pt idx="722">
                  <c:v>0.37857167806924463</c:v>
                </c:pt>
                <c:pt idx="723">
                  <c:v>0.37857167806924458</c:v>
                </c:pt>
                <c:pt idx="724">
                  <c:v>0.37857167806924458</c:v>
                </c:pt>
                <c:pt idx="725">
                  <c:v>0.37857167806924458</c:v>
                </c:pt>
                <c:pt idx="726">
                  <c:v>0.37857167806924458</c:v>
                </c:pt>
                <c:pt idx="727">
                  <c:v>0.37857167806924452</c:v>
                </c:pt>
                <c:pt idx="728">
                  <c:v>0.37857167806924458</c:v>
                </c:pt>
                <c:pt idx="729">
                  <c:v>0.37857167806924463</c:v>
                </c:pt>
                <c:pt idx="730">
                  <c:v>0.37857167806924458</c:v>
                </c:pt>
                <c:pt idx="731">
                  <c:v>0.37857167806924458</c:v>
                </c:pt>
                <c:pt idx="732">
                  <c:v>0.37857167806924463</c:v>
                </c:pt>
                <c:pt idx="733">
                  <c:v>0.37857167806924452</c:v>
                </c:pt>
                <c:pt idx="734">
                  <c:v>0.37857167806924452</c:v>
                </c:pt>
                <c:pt idx="735">
                  <c:v>0.37857167806924458</c:v>
                </c:pt>
                <c:pt idx="736">
                  <c:v>0.37857167806924458</c:v>
                </c:pt>
                <c:pt idx="737">
                  <c:v>0.37857167806924458</c:v>
                </c:pt>
                <c:pt idx="738">
                  <c:v>0.37857167806924447</c:v>
                </c:pt>
                <c:pt idx="739">
                  <c:v>0.37857167806924452</c:v>
                </c:pt>
                <c:pt idx="740">
                  <c:v>0.37857167806924458</c:v>
                </c:pt>
                <c:pt idx="741">
                  <c:v>0.37857167806924458</c:v>
                </c:pt>
                <c:pt idx="742">
                  <c:v>0.37857167806924458</c:v>
                </c:pt>
                <c:pt idx="743">
                  <c:v>0.37857167806924452</c:v>
                </c:pt>
                <c:pt idx="744">
                  <c:v>0.37857167806924458</c:v>
                </c:pt>
                <c:pt idx="745">
                  <c:v>0.37857167806924458</c:v>
                </c:pt>
                <c:pt idx="746">
                  <c:v>0.37857167806924458</c:v>
                </c:pt>
                <c:pt idx="747">
                  <c:v>0.37857167806924458</c:v>
                </c:pt>
                <c:pt idx="748">
                  <c:v>0.37857167806924458</c:v>
                </c:pt>
                <c:pt idx="749">
                  <c:v>0.37857167806924458</c:v>
                </c:pt>
                <c:pt idx="750">
                  <c:v>0.37857167806924458</c:v>
                </c:pt>
                <c:pt idx="751">
                  <c:v>0.37857167806924458</c:v>
                </c:pt>
                <c:pt idx="752">
                  <c:v>0.37857167806924458</c:v>
                </c:pt>
                <c:pt idx="753">
                  <c:v>0.37857167806924458</c:v>
                </c:pt>
                <c:pt idx="754">
                  <c:v>0.37857167806924458</c:v>
                </c:pt>
                <c:pt idx="755">
                  <c:v>0.37857167806924458</c:v>
                </c:pt>
                <c:pt idx="756">
                  <c:v>0.37857167806924458</c:v>
                </c:pt>
                <c:pt idx="757">
                  <c:v>0.37857167806924458</c:v>
                </c:pt>
                <c:pt idx="758">
                  <c:v>0.37857167806924458</c:v>
                </c:pt>
                <c:pt idx="759">
                  <c:v>0.37857167806924463</c:v>
                </c:pt>
                <c:pt idx="760">
                  <c:v>0.37857167806924458</c:v>
                </c:pt>
                <c:pt idx="761">
                  <c:v>0.37857167806924458</c:v>
                </c:pt>
                <c:pt idx="762">
                  <c:v>0.37857167806924452</c:v>
                </c:pt>
                <c:pt idx="763">
                  <c:v>0.37857167806924458</c:v>
                </c:pt>
                <c:pt idx="764">
                  <c:v>0.37857167806924458</c:v>
                </c:pt>
                <c:pt idx="765">
                  <c:v>0.37857167806924452</c:v>
                </c:pt>
                <c:pt idx="766">
                  <c:v>0.37857167806924458</c:v>
                </c:pt>
                <c:pt idx="767">
                  <c:v>0.37857167806924458</c:v>
                </c:pt>
                <c:pt idx="768">
                  <c:v>0.37857167806924458</c:v>
                </c:pt>
                <c:pt idx="769">
                  <c:v>0.37857167806924458</c:v>
                </c:pt>
                <c:pt idx="770">
                  <c:v>0.37857167806924458</c:v>
                </c:pt>
                <c:pt idx="771">
                  <c:v>0.37857167806924458</c:v>
                </c:pt>
                <c:pt idx="772">
                  <c:v>0.37857167806924458</c:v>
                </c:pt>
                <c:pt idx="773">
                  <c:v>0.37857167806924458</c:v>
                </c:pt>
                <c:pt idx="774">
                  <c:v>0.37857167806924458</c:v>
                </c:pt>
                <c:pt idx="775">
                  <c:v>0.37857167806924463</c:v>
                </c:pt>
                <c:pt idx="776">
                  <c:v>0.37857167806924463</c:v>
                </c:pt>
                <c:pt idx="777">
                  <c:v>0.37857167806924458</c:v>
                </c:pt>
                <c:pt idx="778">
                  <c:v>0.37857167806924458</c:v>
                </c:pt>
                <c:pt idx="779">
                  <c:v>0.37857167806924458</c:v>
                </c:pt>
                <c:pt idx="780">
                  <c:v>0.37857167806924458</c:v>
                </c:pt>
                <c:pt idx="781">
                  <c:v>0.37857167806924458</c:v>
                </c:pt>
                <c:pt idx="782">
                  <c:v>0.37857167806924463</c:v>
                </c:pt>
                <c:pt idx="783">
                  <c:v>0.37857167806924458</c:v>
                </c:pt>
                <c:pt idx="784">
                  <c:v>0.37857167806924458</c:v>
                </c:pt>
                <c:pt idx="785">
                  <c:v>0.37857167806924458</c:v>
                </c:pt>
                <c:pt idx="786">
                  <c:v>0.37857167806924463</c:v>
                </c:pt>
                <c:pt idx="787">
                  <c:v>0.37857167806924458</c:v>
                </c:pt>
                <c:pt idx="788">
                  <c:v>0.37857167806924458</c:v>
                </c:pt>
                <c:pt idx="789">
                  <c:v>0.37857167806924458</c:v>
                </c:pt>
                <c:pt idx="790">
                  <c:v>0.37857167806924463</c:v>
                </c:pt>
                <c:pt idx="791">
                  <c:v>0.37857167806924458</c:v>
                </c:pt>
                <c:pt idx="792">
                  <c:v>0.37857167806924458</c:v>
                </c:pt>
                <c:pt idx="793">
                  <c:v>0.37857167806924458</c:v>
                </c:pt>
                <c:pt idx="794">
                  <c:v>0.37857167806924458</c:v>
                </c:pt>
                <c:pt idx="795">
                  <c:v>0.37857167806924463</c:v>
                </c:pt>
                <c:pt idx="796">
                  <c:v>0.37857167806924463</c:v>
                </c:pt>
                <c:pt idx="797">
                  <c:v>0.37857167806924458</c:v>
                </c:pt>
                <c:pt idx="798">
                  <c:v>0.37857167806924458</c:v>
                </c:pt>
                <c:pt idx="799">
                  <c:v>0.37857167806924458</c:v>
                </c:pt>
                <c:pt idx="800">
                  <c:v>0.37857167806924458</c:v>
                </c:pt>
                <c:pt idx="801">
                  <c:v>0.37857167806924458</c:v>
                </c:pt>
                <c:pt idx="802">
                  <c:v>0.37857167806924458</c:v>
                </c:pt>
                <c:pt idx="803">
                  <c:v>0.37857167806924458</c:v>
                </c:pt>
                <c:pt idx="804">
                  <c:v>0.37857167806924458</c:v>
                </c:pt>
                <c:pt idx="805">
                  <c:v>0.37857167806924458</c:v>
                </c:pt>
                <c:pt idx="806">
                  <c:v>0.37857167806924458</c:v>
                </c:pt>
                <c:pt idx="807">
                  <c:v>0.37857167806924458</c:v>
                </c:pt>
                <c:pt idx="808">
                  <c:v>0.37857167806924458</c:v>
                </c:pt>
                <c:pt idx="809">
                  <c:v>0.37857167806924458</c:v>
                </c:pt>
                <c:pt idx="810">
                  <c:v>0.37857167806924458</c:v>
                </c:pt>
                <c:pt idx="811">
                  <c:v>0.37857167806924458</c:v>
                </c:pt>
                <c:pt idx="812">
                  <c:v>0.37857167806924458</c:v>
                </c:pt>
                <c:pt idx="813">
                  <c:v>0.37857167806924458</c:v>
                </c:pt>
                <c:pt idx="814">
                  <c:v>0.37857167806924458</c:v>
                </c:pt>
                <c:pt idx="815">
                  <c:v>0.37857167806924458</c:v>
                </c:pt>
                <c:pt idx="816">
                  <c:v>0.37857167806924452</c:v>
                </c:pt>
                <c:pt idx="817">
                  <c:v>0.37857167806924458</c:v>
                </c:pt>
                <c:pt idx="818">
                  <c:v>0.37857167806924458</c:v>
                </c:pt>
                <c:pt idx="819">
                  <c:v>0.37857167806924458</c:v>
                </c:pt>
                <c:pt idx="820">
                  <c:v>0.37857167806924452</c:v>
                </c:pt>
                <c:pt idx="821">
                  <c:v>0.37857167806924458</c:v>
                </c:pt>
                <c:pt idx="822">
                  <c:v>0.37857167806924463</c:v>
                </c:pt>
                <c:pt idx="823">
                  <c:v>0.37857167806924458</c:v>
                </c:pt>
                <c:pt idx="824">
                  <c:v>0.37857167806924452</c:v>
                </c:pt>
                <c:pt idx="825">
                  <c:v>0.37857167806924452</c:v>
                </c:pt>
                <c:pt idx="826">
                  <c:v>0.37857167806924452</c:v>
                </c:pt>
                <c:pt idx="827">
                  <c:v>0.37857167806924452</c:v>
                </c:pt>
                <c:pt idx="828">
                  <c:v>0.37857167806924458</c:v>
                </c:pt>
                <c:pt idx="829">
                  <c:v>0.37857167806924458</c:v>
                </c:pt>
                <c:pt idx="830">
                  <c:v>0.37857167806924458</c:v>
                </c:pt>
                <c:pt idx="831">
                  <c:v>0.37857167806924458</c:v>
                </c:pt>
                <c:pt idx="832">
                  <c:v>0.37857167806924452</c:v>
                </c:pt>
                <c:pt idx="833">
                  <c:v>0.37857167806924458</c:v>
                </c:pt>
                <c:pt idx="834">
                  <c:v>0.37857167806924452</c:v>
                </c:pt>
                <c:pt idx="835">
                  <c:v>0.37857167806924463</c:v>
                </c:pt>
                <c:pt idx="836">
                  <c:v>0.37857167806924458</c:v>
                </c:pt>
                <c:pt idx="837">
                  <c:v>0.37857167806924458</c:v>
                </c:pt>
                <c:pt idx="838">
                  <c:v>0.37857167806924458</c:v>
                </c:pt>
                <c:pt idx="839">
                  <c:v>0.37857167806924463</c:v>
                </c:pt>
                <c:pt idx="840">
                  <c:v>0.37857167806924458</c:v>
                </c:pt>
                <c:pt idx="841">
                  <c:v>0.37857167806924458</c:v>
                </c:pt>
                <c:pt idx="842">
                  <c:v>0.37857167806924458</c:v>
                </c:pt>
                <c:pt idx="843">
                  <c:v>0.37857167806924458</c:v>
                </c:pt>
                <c:pt idx="844">
                  <c:v>0.37857167806924458</c:v>
                </c:pt>
                <c:pt idx="845">
                  <c:v>0.37857167806924463</c:v>
                </c:pt>
                <c:pt idx="846">
                  <c:v>0.37857167806924452</c:v>
                </c:pt>
                <c:pt idx="847">
                  <c:v>0.37857167806924463</c:v>
                </c:pt>
                <c:pt idx="848">
                  <c:v>0.37857167806924458</c:v>
                </c:pt>
                <c:pt idx="849">
                  <c:v>0.37857167806924458</c:v>
                </c:pt>
                <c:pt idx="850">
                  <c:v>0.37857167806924452</c:v>
                </c:pt>
                <c:pt idx="851">
                  <c:v>0.37857167806924458</c:v>
                </c:pt>
                <c:pt idx="852">
                  <c:v>0.37857167806924452</c:v>
                </c:pt>
                <c:pt idx="853">
                  <c:v>0.37857167806924458</c:v>
                </c:pt>
                <c:pt idx="854">
                  <c:v>0.37857167806924458</c:v>
                </c:pt>
                <c:pt idx="855">
                  <c:v>0.37857167806924458</c:v>
                </c:pt>
                <c:pt idx="856">
                  <c:v>0.37857167806924452</c:v>
                </c:pt>
                <c:pt idx="857">
                  <c:v>0.37857167806924452</c:v>
                </c:pt>
                <c:pt idx="858">
                  <c:v>0.37857167806924452</c:v>
                </c:pt>
                <c:pt idx="859">
                  <c:v>0.37857167806924458</c:v>
                </c:pt>
                <c:pt idx="860">
                  <c:v>0.37857167806924458</c:v>
                </c:pt>
                <c:pt idx="861">
                  <c:v>0.37857167806924463</c:v>
                </c:pt>
                <c:pt idx="862">
                  <c:v>0.37857167806924458</c:v>
                </c:pt>
                <c:pt idx="863">
                  <c:v>0.37857167806924452</c:v>
                </c:pt>
                <c:pt idx="864">
                  <c:v>0.37857167806924452</c:v>
                </c:pt>
                <c:pt idx="865">
                  <c:v>0.37857167806924458</c:v>
                </c:pt>
                <c:pt idx="866">
                  <c:v>0.37857167806924458</c:v>
                </c:pt>
                <c:pt idx="867">
                  <c:v>0.37857167806924458</c:v>
                </c:pt>
                <c:pt idx="868">
                  <c:v>0.37857167806924458</c:v>
                </c:pt>
                <c:pt idx="869">
                  <c:v>0.37857167806924458</c:v>
                </c:pt>
                <c:pt idx="870">
                  <c:v>0.37857167806924458</c:v>
                </c:pt>
                <c:pt idx="871">
                  <c:v>0.37857167806924463</c:v>
                </c:pt>
                <c:pt idx="872">
                  <c:v>0.37857167806924452</c:v>
                </c:pt>
                <c:pt idx="873">
                  <c:v>0.37857167806924458</c:v>
                </c:pt>
                <c:pt idx="874">
                  <c:v>0.37857167806924452</c:v>
                </c:pt>
                <c:pt idx="875">
                  <c:v>0.37857167806924463</c:v>
                </c:pt>
                <c:pt idx="876">
                  <c:v>0.37857167806924458</c:v>
                </c:pt>
                <c:pt idx="877">
                  <c:v>0.37857167806924452</c:v>
                </c:pt>
                <c:pt idx="878">
                  <c:v>0.37857167806924452</c:v>
                </c:pt>
                <c:pt idx="879">
                  <c:v>0.37857167806924463</c:v>
                </c:pt>
                <c:pt idx="880">
                  <c:v>0.37857167806924463</c:v>
                </c:pt>
                <c:pt idx="881">
                  <c:v>0.37857167806924452</c:v>
                </c:pt>
                <c:pt idx="882">
                  <c:v>0.37857167806924458</c:v>
                </c:pt>
                <c:pt idx="883">
                  <c:v>0.37857167806924452</c:v>
                </c:pt>
                <c:pt idx="884">
                  <c:v>0.37857167806924458</c:v>
                </c:pt>
                <c:pt idx="885">
                  <c:v>0.37857167806924463</c:v>
                </c:pt>
                <c:pt idx="886">
                  <c:v>0.37857167806924458</c:v>
                </c:pt>
                <c:pt idx="887">
                  <c:v>0.37857167806924458</c:v>
                </c:pt>
                <c:pt idx="888">
                  <c:v>0.37857167806924452</c:v>
                </c:pt>
                <c:pt idx="889">
                  <c:v>0.37857167806924458</c:v>
                </c:pt>
                <c:pt idx="890">
                  <c:v>0.37857167806924452</c:v>
                </c:pt>
                <c:pt idx="891">
                  <c:v>0.37857167806924458</c:v>
                </c:pt>
                <c:pt idx="892">
                  <c:v>0.37857167806924463</c:v>
                </c:pt>
                <c:pt idx="893">
                  <c:v>0.37857167806924452</c:v>
                </c:pt>
                <c:pt idx="894">
                  <c:v>0.37857167806924458</c:v>
                </c:pt>
                <c:pt idx="895">
                  <c:v>0.37857167806924452</c:v>
                </c:pt>
                <c:pt idx="896">
                  <c:v>0.37857167806924463</c:v>
                </c:pt>
                <c:pt idx="897">
                  <c:v>0.37857167806924458</c:v>
                </c:pt>
                <c:pt idx="898">
                  <c:v>0.37857167806924458</c:v>
                </c:pt>
                <c:pt idx="899">
                  <c:v>0.37857167806924458</c:v>
                </c:pt>
                <c:pt idx="900">
                  <c:v>0.37857167806924458</c:v>
                </c:pt>
                <c:pt idx="901">
                  <c:v>0.37857167806924458</c:v>
                </c:pt>
                <c:pt idx="902">
                  <c:v>0.37857167806924452</c:v>
                </c:pt>
                <c:pt idx="903">
                  <c:v>0.37857167806924458</c:v>
                </c:pt>
                <c:pt idx="904">
                  <c:v>0.37857167806924458</c:v>
                </c:pt>
                <c:pt idx="905">
                  <c:v>0.37857167806924458</c:v>
                </c:pt>
                <c:pt idx="906">
                  <c:v>0.37857167806924463</c:v>
                </c:pt>
                <c:pt idx="907">
                  <c:v>0.37857167806924458</c:v>
                </c:pt>
                <c:pt idx="908">
                  <c:v>0.37857167806924458</c:v>
                </c:pt>
                <c:pt idx="909">
                  <c:v>0.37857167806924458</c:v>
                </c:pt>
                <c:pt idx="910">
                  <c:v>0.37857167806924452</c:v>
                </c:pt>
                <c:pt idx="911">
                  <c:v>0.37857167806924452</c:v>
                </c:pt>
                <c:pt idx="912">
                  <c:v>0.37857167806924469</c:v>
                </c:pt>
                <c:pt idx="913">
                  <c:v>0.37857167806924458</c:v>
                </c:pt>
                <c:pt idx="914">
                  <c:v>0.37857167806924458</c:v>
                </c:pt>
                <c:pt idx="915">
                  <c:v>0.37857167806924458</c:v>
                </c:pt>
                <c:pt idx="916">
                  <c:v>0.37857167806924458</c:v>
                </c:pt>
                <c:pt idx="917">
                  <c:v>0.37857167806924458</c:v>
                </c:pt>
                <c:pt idx="918">
                  <c:v>0.37857167806924458</c:v>
                </c:pt>
                <c:pt idx="919">
                  <c:v>0.37857167806924452</c:v>
                </c:pt>
                <c:pt idx="920">
                  <c:v>0.37857167806924463</c:v>
                </c:pt>
                <c:pt idx="921">
                  <c:v>0.37857167806924458</c:v>
                </c:pt>
                <c:pt idx="922">
                  <c:v>0.37857167806924458</c:v>
                </c:pt>
                <c:pt idx="923">
                  <c:v>0.37857167806924458</c:v>
                </c:pt>
                <c:pt idx="924">
                  <c:v>0.37857167806924458</c:v>
                </c:pt>
                <c:pt idx="925">
                  <c:v>0.37857167806924463</c:v>
                </c:pt>
                <c:pt idx="926">
                  <c:v>0.37857167806924458</c:v>
                </c:pt>
                <c:pt idx="927">
                  <c:v>0.37857167806924458</c:v>
                </c:pt>
                <c:pt idx="928">
                  <c:v>0.37857167806924458</c:v>
                </c:pt>
                <c:pt idx="929">
                  <c:v>0.37857167806924458</c:v>
                </c:pt>
                <c:pt idx="930">
                  <c:v>0.37857167806924458</c:v>
                </c:pt>
                <c:pt idx="931">
                  <c:v>0.37857167806924458</c:v>
                </c:pt>
                <c:pt idx="932">
                  <c:v>0.37857167806924458</c:v>
                </c:pt>
                <c:pt idx="933">
                  <c:v>0.37857167806924463</c:v>
                </c:pt>
                <c:pt idx="934">
                  <c:v>0.37857167806924458</c:v>
                </c:pt>
                <c:pt idx="935">
                  <c:v>0.37857167806924463</c:v>
                </c:pt>
                <c:pt idx="936">
                  <c:v>0.37857167806924463</c:v>
                </c:pt>
                <c:pt idx="937">
                  <c:v>0.37857167806924452</c:v>
                </c:pt>
                <c:pt idx="938">
                  <c:v>0.37857167806924458</c:v>
                </c:pt>
                <c:pt idx="939">
                  <c:v>0.37857167806924458</c:v>
                </c:pt>
                <c:pt idx="940">
                  <c:v>0.37857167806924452</c:v>
                </c:pt>
                <c:pt idx="941">
                  <c:v>0.37857167806924458</c:v>
                </c:pt>
                <c:pt idx="942">
                  <c:v>0.37857167806924452</c:v>
                </c:pt>
                <c:pt idx="943">
                  <c:v>0.37857167806924458</c:v>
                </c:pt>
                <c:pt idx="944">
                  <c:v>0.37857167806924458</c:v>
                </c:pt>
                <c:pt idx="945">
                  <c:v>0.37857167806924458</c:v>
                </c:pt>
                <c:pt idx="946">
                  <c:v>0.37857167806924458</c:v>
                </c:pt>
                <c:pt idx="947">
                  <c:v>0.37857167806924452</c:v>
                </c:pt>
                <c:pt idx="948">
                  <c:v>0.37857167806924458</c:v>
                </c:pt>
                <c:pt idx="949">
                  <c:v>0.37857167806924452</c:v>
                </c:pt>
                <c:pt idx="950">
                  <c:v>0.37857167806924463</c:v>
                </c:pt>
                <c:pt idx="951">
                  <c:v>0.37857167806924458</c:v>
                </c:pt>
                <c:pt idx="952">
                  <c:v>0.37857167806924452</c:v>
                </c:pt>
                <c:pt idx="953">
                  <c:v>0.37857167806924458</c:v>
                </c:pt>
                <c:pt idx="954">
                  <c:v>0.37857167806924463</c:v>
                </c:pt>
                <c:pt idx="955">
                  <c:v>0.37857167806924458</c:v>
                </c:pt>
                <c:pt idx="956">
                  <c:v>0.37857167806924463</c:v>
                </c:pt>
                <c:pt idx="957">
                  <c:v>0.37857167806924458</c:v>
                </c:pt>
                <c:pt idx="958">
                  <c:v>0.37857167806924458</c:v>
                </c:pt>
                <c:pt idx="959">
                  <c:v>0.37857167806924463</c:v>
                </c:pt>
                <c:pt idx="960">
                  <c:v>0.37857167806924452</c:v>
                </c:pt>
                <c:pt idx="961">
                  <c:v>0.37857167806924458</c:v>
                </c:pt>
                <c:pt idx="962">
                  <c:v>0.37857167806924458</c:v>
                </c:pt>
                <c:pt idx="963">
                  <c:v>0.37857167806924458</c:v>
                </c:pt>
                <c:pt idx="964">
                  <c:v>0.37857167806924463</c:v>
                </c:pt>
                <c:pt idx="965">
                  <c:v>0.37857167806924452</c:v>
                </c:pt>
                <c:pt idx="966">
                  <c:v>0.37857167806924458</c:v>
                </c:pt>
                <c:pt idx="967">
                  <c:v>0.37857167806924458</c:v>
                </c:pt>
                <c:pt idx="968">
                  <c:v>0.37857167806924458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3.6637831200000002</c:v>
                </c:pt>
                <c:pt idx="1">
                  <c:v>9.1594578000000002</c:v>
                </c:pt>
                <c:pt idx="2">
                  <c:v>9.1594578000000002</c:v>
                </c:pt>
                <c:pt idx="3">
                  <c:v>8.8345951287309177</c:v>
                </c:pt>
                <c:pt idx="4">
                  <c:v>8.5319872421886451</c:v>
                </c:pt>
                <c:pt idx="5">
                  <c:v>8.2494230238990127</c:v>
                </c:pt>
                <c:pt idx="6">
                  <c:v>7.9849748805601308</c:v>
                </c:pt>
                <c:pt idx="7">
                  <c:v>7.7369547096774172</c:v>
                </c:pt>
                <c:pt idx="8">
                  <c:v>7.5038778260869545</c:v>
                </c:pt>
                <c:pt idx="9">
                  <c:v>7.2844332181100864</c:v>
                </c:pt>
                <c:pt idx="10">
                  <c:v>7.0774588744219988</c:v>
                </c:pt>
                <c:pt idx="11">
                  <c:v>6.8819212009702397</c:v>
                </c:pt>
                <c:pt idx="12">
                  <c:v>6.6968977582037983</c:v>
                </c:pt>
                <c:pt idx="13">
                  <c:v>6.5215627100969877</c:v>
                </c:pt>
                <c:pt idx="14">
                  <c:v>6.3551745006555924</c:v>
                </c:pt>
                <c:pt idx="15">
                  <c:v>6.197065369985614</c:v>
                </c:pt>
                <c:pt idx="16">
                  <c:v>6.0466323973385991</c:v>
                </c:pt>
                <c:pt idx="17">
                  <c:v>5.903329817812736</c:v>
                </c:pt>
                <c:pt idx="18">
                  <c:v>5.7666624063057688</c:v>
                </c:pt>
                <c:pt idx="19">
                  <c:v>5.636179759678277</c:v>
                </c:pt>
                <c:pt idx="20">
                  <c:v>5.511471338008147</c:v>
                </c:pt>
                <c:pt idx="21">
                  <c:v>5.3921621499096064</c:v>
                </c:pt>
                <c:pt idx="22">
                  <c:v>5.2779089863883817</c:v>
                </c:pt>
                <c:pt idx="23">
                  <c:v>5.1683971235615562</c:v>
                </c:pt>
                <c:pt idx="24">
                  <c:v>5.0633374275267675</c:v>
                </c:pt>
                <c:pt idx="25">
                  <c:v>4.9624638052984071</c:v>
                </c:pt>
                <c:pt idx="26">
                  <c:v>4.8655309544922183</c:v>
                </c:pt>
                <c:pt idx="27">
                  <c:v>4.7723123716923057</c:v>
                </c:pt>
                <c:pt idx="28">
                  <c:v>4.6825985854601058</c:v>
                </c:pt>
                <c:pt idx="29">
                  <c:v>4.596195584969772</c:v>
                </c:pt>
                <c:pt idx="30">
                  <c:v>4.5129234194599608</c:v>
                </c:pt>
                <c:pt idx="31">
                  <c:v>4.4326149472240202</c:v>
                </c:pt>
                <c:pt idx="32">
                  <c:v>4.3551147158367636</c:v>
                </c:pt>
                <c:pt idx="33">
                  <c:v>4.2802779578319887</c:v>
                </c:pt>
                <c:pt idx="34">
                  <c:v>4.2079696881782649</c:v>
                </c:pt>
                <c:pt idx="35">
                  <c:v>4.1380638917149852</c:v>
                </c:pt>
                <c:pt idx="36">
                  <c:v>4.0704427902582383</c:v>
                </c:pt>
                <c:pt idx="37">
                  <c:v>4.004996180409707</c:v>
                </c:pt>
                <c:pt idx="38">
                  <c:v>3.941620834236919</c:v>
                </c:pt>
                <c:pt idx="39">
                  <c:v>3.8802199559691766</c:v>
                </c:pt>
                <c:pt idx="40">
                  <c:v>3.8207026886947366</c:v>
                </c:pt>
                <c:pt idx="41">
                  <c:v>3.7629836657716798</c:v>
                </c:pt>
                <c:pt idx="42">
                  <c:v>3.706982602294453</c:v>
                </c:pt>
                <c:pt idx="43">
                  <c:v>3.6526239225044725</c:v>
                </c:pt>
                <c:pt idx="44">
                  <c:v>3.5998364195085704</c:v>
                </c:pt>
                <c:pt idx="45">
                  <c:v>3.5485529440834616</c:v>
                </c:pt>
                <c:pt idx="46">
                  <c:v>3.4987101197064465</c:v>
                </c:pt>
                <c:pt idx="47">
                  <c:v>3.4502480812694629</c:v>
                </c:pt>
                <c:pt idx="48">
                  <c:v>3.4031102352115132</c:v>
                </c:pt>
                <c:pt idx="49">
                  <c:v>3.3572430390487442</c:v>
                </c:pt>
                <c:pt idx="50">
                  <c:v>3.3125957984964103</c:v>
                </c:pt>
                <c:pt idx="51">
                  <c:v>3.2691204805665608</c:v>
                </c:pt>
                <c:pt idx="52">
                  <c:v>3.2267715411927864</c:v>
                </c:pt>
                <c:pt idx="53">
                  <c:v>3.1855057660815493</c:v>
                </c:pt>
                <c:pt idx="54">
                  <c:v>3.1452821236210236</c:v>
                </c:pt>
                <c:pt idx="55">
                  <c:v>3.106061628794957</c:v>
                </c:pt>
                <c:pt idx="56">
                  <c:v>3.0678072171528017</c:v>
                </c:pt>
                <c:pt idx="57">
                  <c:v>3.0304836279796774</c:v>
                </c:pt>
                <c:pt idx="58">
                  <c:v>2.9940572958921017</c:v>
                </c:pt>
                <c:pt idx="59">
                  <c:v>2.9584962501589547</c:v>
                </c:pt>
                <c:pt idx="60">
                  <c:v>2.9237700211129529</c:v>
                </c:pt>
                <c:pt idx="61">
                  <c:v>2.8898495530767874</c:v>
                </c:pt>
                <c:pt idx="62">
                  <c:v>2.8567071232809416</c:v>
                </c:pt>
                <c:pt idx="63">
                  <c:v>2.8243162662976165</c:v>
                </c:pt>
                <c:pt idx="64">
                  <c:v>2.7926517035578797</c:v>
                </c:pt>
                <c:pt idx="65">
                  <c:v>2.7616892775575113</c:v>
                </c:pt>
                <c:pt idx="66">
                  <c:v>2.7314058903916578</c:v>
                </c:pt>
                <c:pt idx="67">
                  <c:v>2.7017794462896276</c:v>
                </c:pt>
                <c:pt idx="68">
                  <c:v>2.6727887978493619</c:v>
                </c:pt>
                <c:pt idx="69">
                  <c:v>2.6444136956966497</c:v>
                </c:pt>
                <c:pt idx="70">
                  <c:v>2.6166347413172555</c:v>
                </c:pt>
                <c:pt idx="71">
                  <c:v>2.589433342831065</c:v>
                </c:pt>
                <c:pt idx="72">
                  <c:v>2.5627916734963629</c:v>
                </c:pt>
                <c:pt idx="73">
                  <c:v>2.5366926327496331</c:v>
                </c:pt>
                <c:pt idx="74">
                  <c:v>2.5111198096019325</c:v>
                </c:pt>
                <c:pt idx="75">
                  <c:v>2.4860574482272217</c:v>
                </c:pt>
                <c:pt idx="76">
                  <c:v>2.4614904155910096</c:v>
                </c:pt>
                <c:pt idx="77">
                  <c:v>2.4374041709795691</c:v>
                </c:pt>
                <c:pt idx="78">
                  <c:v>2.4137847373007957</c:v>
                </c:pt>
                <c:pt idx="79">
                  <c:v>2.3906186740376896</c:v>
                </c:pt>
                <c:pt idx="80">
                  <c:v>2.3678930517444923</c:v>
                </c:pt>
                <c:pt idx="81">
                  <c:v>2.3455954279837865</c:v>
                </c:pt>
                <c:pt idx="82">
                  <c:v>2.3237138246104663</c:v>
                </c:pt>
                <c:pt idx="83">
                  <c:v>2.3022367063154339</c:v>
                </c:pt>
                <c:pt idx="84">
                  <c:v>2.2811529603482747</c:v>
                </c:pt>
                <c:pt idx="85">
                  <c:v>2.260451877344007</c:v>
                </c:pt>
                <c:pt idx="86">
                  <c:v>2.2401231331844076</c:v>
                </c:pt>
                <c:pt idx="87">
                  <c:v>2.2201567718293718</c:v>
                </c:pt>
                <c:pt idx="88">
                  <c:v>2.2005431890583012</c:v>
                </c:pt>
                <c:pt idx="89">
                  <c:v>2.1812731170657602</c:v>
                </c:pt>
                <c:pt idx="90">
                  <c:v>2.1623376098594678</c:v>
                </c:pt>
                <c:pt idx="91">
                  <c:v>2.1437280294123053</c:v>
                </c:pt>
                <c:pt idx="92">
                  <c:v>2.1254360325232948</c:v>
                </c:pt>
                <c:pt idx="93">
                  <c:v>2.1074535583455609</c:v>
                </c:pt>
                <c:pt idx="94">
                  <c:v>2.0897728165421086</c:v>
                </c:pt>
                <c:pt idx="95">
                  <c:v>2.0723862760328506</c:v>
                </c:pt>
                <c:pt idx="96">
                  <c:v>2.0552866542987371</c:v>
                </c:pt>
                <c:pt idx="97">
                  <c:v>2.0384669072110739</c:v>
                </c:pt>
                <c:pt idx="98">
                  <c:v>2.0219202193561832</c:v>
                </c:pt>
                <c:pt idx="99">
                  <c:v>2.0056399948274959</c:v>
                </c:pt>
                <c:pt idx="100">
                  <c:v>1.989619848458932</c:v>
                </c:pt>
                <c:pt idx="101">
                  <c:v>1.9738535974750975</c:v>
                </c:pt>
                <c:pt idx="102">
                  <c:v>1.9583352535353524</c:v>
                </c:pt>
                <c:pt idx="103">
                  <c:v>1.9430590151502485</c:v>
                </c:pt>
                <c:pt idx="104">
                  <c:v>1.9280192604501596</c:v>
                </c:pt>
                <c:pt idx="105">
                  <c:v>1.9132105402871651</c:v>
                </c:pt>
                <c:pt idx="106">
                  <c:v>1.8986275716524113</c:v>
                </c:pt>
                <c:pt idx="107">
                  <c:v>1.8842652313922399</c:v>
                </c:pt>
                <c:pt idx="108">
                  <c:v>1.8701185502073876</c:v>
                </c:pt>
                <c:pt idx="109">
                  <c:v>1.8561827069204859</c:v>
                </c:pt>
                <c:pt idx="110">
                  <c:v>1.8424530229979716</c:v>
                </c:pt>
                <c:pt idx="111">
                  <c:v>1.8289249573133333</c:v>
                </c:pt>
                <c:pt idx="112">
                  <c:v>1.8155941011393777</c:v>
                </c:pt>
                <c:pt idx="113">
                  <c:v>1.8024561733579174</c:v>
                </c:pt>
                <c:pt idx="114">
                  <c:v>1.789507015875945</c:v>
                </c:pt>
                <c:pt idx="115">
                  <c:v>1.776742589237982</c:v>
                </c:pt>
                <c:pt idx="116">
                  <c:v>1.7641589684248828</c:v>
                </c:pt>
                <c:pt idx="117">
                  <c:v>1.7517523388299061</c:v>
                </c:pt>
                <c:pt idx="118">
                  <c:v>1.7395189924033962</c:v>
                </c:pt>
                <c:pt idx="119">
                  <c:v>1.7274553239578838</c:v>
                </c:pt>
                <c:pt idx="120">
                  <c:v>1.7155578276258727</c:v>
                </c:pt>
                <c:pt idx="121">
                  <c:v>1.7038230934630076</c:v>
                </c:pt>
                <c:pt idx="122">
                  <c:v>1.6922478041896991</c:v>
                </c:pt>
                <c:pt idx="123">
                  <c:v>1.6808287320646744</c:v>
                </c:pt>
                <c:pt idx="124">
                  <c:v>1.66956273588426</c:v>
                </c:pt>
                <c:pt idx="125">
                  <c:v>1.6584467581015372</c:v>
                </c:pt>
                <c:pt idx="126">
                  <c:v>1.6474778220598221</c:v>
                </c:pt>
                <c:pt idx="127">
                  <c:v>1.6366530293352082</c:v>
                </c:pt>
                <c:pt idx="128">
                  <c:v>1.625969557183192</c:v>
                </c:pt>
                <c:pt idx="129">
                  <c:v>1.615424656084655</c:v>
                </c:pt>
                <c:pt idx="130">
                  <c:v>1.6050156473867199</c:v>
                </c:pt>
                <c:pt idx="131">
                  <c:v>1.594739921034231</c:v>
                </c:pt>
                <c:pt idx="132">
                  <c:v>1.5845949333878209</c:v>
                </c:pt>
                <c:pt idx="133">
                  <c:v>1.5745782051247335</c:v>
                </c:pt>
                <c:pt idx="134">
                  <c:v>1.5646873192187658</c:v>
                </c:pt>
                <c:pt idx="135">
                  <c:v>1.5549199189958685</c:v>
                </c:pt>
                <c:pt idx="136">
                  <c:v>1.5452737062621207</c:v>
                </c:pt>
                <c:pt idx="137">
                  <c:v>1.5357464395009561</c:v>
                </c:pt>
                <c:pt idx="138">
                  <c:v>1.5263359321366705</c:v>
                </c:pt>
                <c:pt idx="139">
                  <c:v>1.5170400508613822</c:v>
                </c:pt>
                <c:pt idx="140">
                  <c:v>1.507856714022761</c:v>
                </c:pt>
                <c:pt idx="141">
                  <c:v>1.4987838900699615</c:v>
                </c:pt>
                <c:pt idx="142">
                  <c:v>1.4898195960553269</c:v>
                </c:pt>
                <c:pt idx="143">
                  <c:v>1.4809618961895414</c:v>
                </c:pt>
                <c:pt idx="144">
                  <c:v>1.4722089004480208</c:v>
                </c:pt>
                <c:pt idx="145">
                  <c:v>1.4635587632264304</c:v>
                </c:pt>
                <c:pt idx="146">
                  <c:v>1.4550096820433271</c:v>
                </c:pt>
                <c:pt idx="147">
                  <c:v>1.4465598962880049</c:v>
                </c:pt>
                <c:pt idx="148">
                  <c:v>1.4382076860117197</c:v>
                </c:pt>
                <c:pt idx="149">
                  <c:v>1.4299513707605493</c:v>
                </c:pt>
                <c:pt idx="150">
                  <c:v>1.4217893084482243</c:v>
                </c:pt>
                <c:pt idx="151">
                  <c:v>1.4137198942673446</c:v>
                </c:pt>
                <c:pt idx="152">
                  <c:v>1.4057415596374612</c:v>
                </c:pt>
                <c:pt idx="153">
                  <c:v>1.3978527711885782</c:v>
                </c:pt>
                <c:pt idx="154">
                  <c:v>1.3900520297786902</c:v>
                </c:pt>
                <c:pt idx="155">
                  <c:v>1.3823378695440329</c:v>
                </c:pt>
                <c:pt idx="156">
                  <c:v>1.3747088569807833</c:v>
                </c:pt>
                <c:pt idx="157">
                  <c:v>1.3671635900570009</c:v>
                </c:pt>
                <c:pt idx="158">
                  <c:v>1.3597006973536552</c:v>
                </c:pt>
                <c:pt idx="159">
                  <c:v>1.3523188372336337</c:v>
                </c:pt>
                <c:pt idx="160">
                  <c:v>1.34501669703767</c:v>
                </c:pt>
                <c:pt idx="161">
                  <c:v>1.3377929923061873</c:v>
                </c:pt>
                <c:pt idx="162">
                  <c:v>1.3306464660260799</c:v>
                </c:pt>
                <c:pt idx="163">
                  <c:v>1.3235758879015089</c:v>
                </c:pt>
                <c:pt idx="164">
                  <c:v>1.3165800536478247</c:v>
                </c:pt>
                <c:pt idx="165">
                  <c:v>1.3096577843077641</c:v>
                </c:pt>
                <c:pt idx="166">
                  <c:v>1.3028079255891041</c:v>
                </c:pt>
                <c:pt idx="167">
                  <c:v>1.2960293472229949</c:v>
                </c:pt>
                <c:pt idx="168">
                  <c:v>1.2893209423422216</c:v>
                </c:pt>
                <c:pt idx="169">
                  <c:v>1.2826816268786723</c:v>
                </c:pt>
                <c:pt idx="170">
                  <c:v>1.2761103389793313</c:v>
                </c:pt>
                <c:pt idx="171">
                  <c:v>1.2696060384401289</c:v>
                </c:pt>
                <c:pt idx="172">
                  <c:v>1.2631677061570195</c:v>
                </c:pt>
                <c:pt idx="173">
                  <c:v>1.2567943435936766</c:v>
                </c:pt>
                <c:pt idx="174">
                  <c:v>1.2504849722652209</c:v>
                </c:pt>
                <c:pt idx="175">
                  <c:v>1.2442386332374231</c:v>
                </c:pt>
                <c:pt idx="176">
                  <c:v>1.2380543866408389</c:v>
                </c:pt>
                <c:pt idx="177">
                  <c:v>1.2319313111993642</c:v>
                </c:pt>
                <c:pt idx="178">
                  <c:v>1.2258685037727097</c:v>
                </c:pt>
                <c:pt idx="179">
                  <c:v>1.2198650789123207</c:v>
                </c:pt>
                <c:pt idx="180">
                  <c:v>1.2139201684302798</c:v>
                </c:pt>
                <c:pt idx="181">
                  <c:v>1.2080329209807565</c:v>
                </c:pt>
                <c:pt idx="182">
                  <c:v>1.202202501653576</c:v>
                </c:pt>
                <c:pt idx="183">
                  <c:v>1.1964280915794998</c:v>
                </c:pt>
                <c:pt idx="184">
                  <c:v>1.1907088875468304</c:v>
                </c:pt>
                <c:pt idx="185">
                  <c:v>1.185044101628957</c:v>
                </c:pt>
                <c:pt idx="186">
                  <c:v>1.1794329608224852</c:v>
                </c:pt>
                <c:pt idx="187">
                  <c:v>1.1738747066955959</c:v>
                </c:pt>
                <c:pt idx="188">
                  <c:v>1.1683685950463036</c:v>
                </c:pt>
                <c:pt idx="189">
                  <c:v>1.1629138955702856</c:v>
                </c:pt>
                <c:pt idx="190">
                  <c:v>1.1575098915379727</c:v>
                </c:pt>
                <c:pt idx="191">
                  <c:v>1.1521558794806031</c:v>
                </c:pt>
                <c:pt idx="192">
                  <c:v>1.1468511688849465</c:v>
                </c:pt>
                <c:pt idx="193">
                  <c:v>1.1415950818964262</c:v>
                </c:pt>
                <c:pt idx="194">
                  <c:v>1.1363869530303636</c:v>
                </c:pt>
                <c:pt idx="195">
                  <c:v>1.1312261288910948</c:v>
                </c:pt>
                <c:pt idx="196">
                  <c:v>1.1261119678987026</c:v>
                </c:pt>
                <c:pt idx="197">
                  <c:v>1.1210438400231308</c:v>
                </c:pt>
                <c:pt idx="198">
                  <c:v>1.1160211265254449</c:v>
                </c:pt>
                <c:pt idx="199">
                  <c:v>1.1110432197060163</c:v>
                </c:pt>
                <c:pt idx="200">
                  <c:v>1.1061095226594166</c:v>
                </c:pt>
                <c:pt idx="201">
                  <c:v>1.1012194490358147</c:v>
                </c:pt>
                <c:pt idx="202">
                  <c:v>1.0963724228086733</c:v>
                </c:pt>
                <c:pt idx="203">
                  <c:v>1.0915678780485538</c:v>
                </c:pt>
                <c:pt idx="204">
                  <c:v>1.0868052587028443</c:v>
                </c:pt>
                <c:pt idx="205">
                  <c:v>1.0820840183812268</c:v>
                </c:pt>
                <c:pt idx="206">
                  <c:v>1.0774036201467125</c:v>
                </c:pt>
                <c:pt idx="207">
                  <c:v>1.0727635363120789</c:v>
                </c:pt>
                <c:pt idx="208">
                  <c:v>1.0681632482415409</c:v>
                </c:pt>
                <c:pt idx="209">
                  <c:v>1.0636022461575063</c:v>
                </c:pt>
                <c:pt idx="210">
                  <c:v>1.0590800289522588</c:v>
                </c:pt>
                <c:pt idx="211">
                  <c:v>1.0545961040044272</c:v>
                </c:pt>
                <c:pt idx="212">
                  <c:v>1.0501499870000932</c:v>
                </c:pt>
                <c:pt idx="213">
                  <c:v>1.0457412017584107</c:v>
                </c:pt>
                <c:pt idx="214">
                  <c:v>1.0413692800615943</c:v>
                </c:pt>
                <c:pt idx="215">
                  <c:v>1.037033761489158</c:v>
                </c:pt>
                <c:pt idx="216">
                  <c:v>1.0327341932562755</c:v>
                </c:pt>
                <c:pt idx="217">
                  <c:v>1.0284701300561456</c:v>
                </c:pt>
                <c:pt idx="218">
                  <c:v>1.0242411339062478</c:v>
                </c:pt>
                <c:pt idx="219">
                  <c:v>1.0200467739983723</c:v>
                </c:pt>
                <c:pt idx="220">
                  <c:v>1.0158866265523239</c:v>
                </c:pt>
                <c:pt idx="221">
                  <c:v>1.0117602746731875</c:v>
                </c:pt>
                <c:pt idx="222">
                  <c:v>1.0076673082120617</c:v>
                </c:pt>
                <c:pt idx="223">
                  <c:v>1.0036073236301555</c:v>
                </c:pt>
                <c:pt idx="224">
                  <c:v>0.99957992386615935</c:v>
                </c:pt>
                <c:pt idx="225">
                  <c:v>0.99558471820679761</c:v>
                </c:pt>
                <c:pt idx="226">
                  <c:v>0.99162132216047016</c:v>
                </c:pt>
                <c:pt idx="227">
                  <c:v>0.98768935733390328</c:v>
                </c:pt>
                <c:pt idx="228">
                  <c:v>0.98378845131172055</c:v>
                </c:pt>
                <c:pt idx="229">
                  <c:v>0.97991823753885954</c:v>
                </c:pt>
                <c:pt idx="230">
                  <c:v>0.97607835520575015</c:v>
                </c:pt>
                <c:pt idx="231">
                  <c:v>0.97226844913618415</c:v>
                </c:pt>
                <c:pt idx="232">
                  <c:v>0.96848816967779938</c:v>
                </c:pt>
                <c:pt idx="233">
                  <c:v>0.96473717259510927</c:v>
                </c:pt>
                <c:pt idx="234">
                  <c:v>0.96101511896500869</c:v>
                </c:pt>
                <c:pt idx="235">
                  <c:v>0.95732167507468879</c:v>
                </c:pt>
                <c:pt idx="236">
                  <c:v>0.95365651232189841</c:v>
                </c:pt>
                <c:pt idx="237">
                  <c:v>0.95001930711748561</c:v>
                </c:pt>
                <c:pt idx="238">
                  <c:v>0.94640974079016316</c:v>
                </c:pt>
                <c:pt idx="239">
                  <c:v>0.94282749949343525</c:v>
                </c:pt>
                <c:pt idx="240">
                  <c:v>0.93927227411463077</c:v>
                </c:pt>
                <c:pt idx="241">
                  <c:v>0.93574376018598659</c:v>
                </c:pt>
                <c:pt idx="242">
                  <c:v>0.9322416577977285</c:v>
                </c:pt>
                <c:pt idx="243">
                  <c:v>0.92876567151309475</c:v>
                </c:pt>
                <c:pt idx="244">
                  <c:v>0.92531551028525527</c:v>
                </c:pt>
                <c:pt idx="245">
                  <c:v>0.92189088737607561</c:v>
                </c:pt>
                <c:pt idx="246">
                  <c:v>0.91849152027667713</c:v>
                </c:pt>
                <c:pt idx="247">
                  <c:v>0.91511713062974942</c:v>
                </c:pt>
                <c:pt idx="248">
                  <c:v>0.91176744415356881</c:v>
                </c:pt>
                <c:pt idx="249">
                  <c:v>0.90844219056767805</c:v>
                </c:pt>
                <c:pt idx="250">
                  <c:v>0.90514110352018906</c:v>
                </c:pt>
                <c:pt idx="251">
                  <c:v>0.90186392051666209</c:v>
                </c:pt>
                <c:pt idx="252">
                  <c:v>0.8986103828505263</c:v>
                </c:pt>
                <c:pt idx="253">
                  <c:v>0.89538023553500035</c:v>
                </c:pt>
                <c:pt idx="254">
                  <c:v>0.89217322723647563</c:v>
                </c:pt>
                <c:pt idx="255">
                  <c:v>0.88898911020932703</c:v>
                </c:pt>
                <c:pt idx="256">
                  <c:v>0.88582764023211336</c:v>
                </c:pt>
                <c:pt idx="257">
                  <c:v>0.88268857654513533</c:v>
                </c:pt>
                <c:pt idx="258">
                  <c:v>0.87957168178931644</c:v>
                </c:pt>
                <c:pt idx="259">
                  <c:v>0.87647672194637305</c:v>
                </c:pt>
                <c:pt idx="260">
                  <c:v>0.87340346628024479</c:v>
                </c:pt>
                <c:pt idx="261">
                  <c:v>0.87035168727975198</c:v>
                </c:pt>
                <c:pt idx="262">
                  <c:v>0.86732116060245068</c:v>
                </c:pt>
                <c:pt idx="263">
                  <c:v>0.86431166501965795</c:v>
                </c:pt>
                <c:pt idx="264">
                  <c:v>0.86132298236261573</c:v>
                </c:pt>
                <c:pt idx="265">
                  <c:v>0.85835489746977012</c:v>
                </c:pt>
                <c:pt idx="266">
                  <c:v>0.85540719813513488</c:v>
                </c:pt>
                <c:pt idx="267">
                  <c:v>0.8524796750577166</c:v>
                </c:pt>
                <c:pt idx="268">
                  <c:v>0.8495721217919745</c:v>
                </c:pt>
                <c:pt idx="269">
                  <c:v>0.84668433469928983</c:v>
                </c:pt>
                <c:pt idx="270">
                  <c:v>0.84381611290042313</c:v>
                </c:pt>
                <c:pt idx="271">
                  <c:v>0.84096725822893337</c:v>
                </c:pt>
                <c:pt idx="272">
                  <c:v>0.83813757518553755</c:v>
                </c:pt>
                <c:pt idx="273">
                  <c:v>0.83532687089338975</c:v>
                </c:pt>
                <c:pt idx="274">
                  <c:v>0.83253495505425534</c:v>
                </c:pt>
                <c:pt idx="275">
                  <c:v>0.82976163990556284</c:v>
                </c:pt>
                <c:pt idx="276">
                  <c:v>0.82700674017831044</c:v>
                </c:pt>
                <c:pt idx="277">
                  <c:v>0.82427007305580713</c:v>
                </c:pt>
                <c:pt idx="278">
                  <c:v>0.82155145813323349</c:v>
                </c:pt>
                <c:pt idx="279">
                  <c:v>0.81885071737799642</c:v>
                </c:pt>
                <c:pt idx="280">
                  <c:v>0.81616767509086618</c:v>
                </c:pt>
                <c:pt idx="281">
                  <c:v>0.81350215786787339</c:v>
                </c:pt>
                <c:pt idx="282">
                  <c:v>0.81085399456295004</c:v>
                </c:pt>
                <c:pt idx="283">
                  <c:v>0.80822301625129966</c:v>
                </c:pt>
                <c:pt idx="284">
                  <c:v>0.80560905619347634</c:v>
                </c:pt>
                <c:pt idx="285">
                  <c:v>0.803011949800159</c:v>
                </c:pt>
                <c:pt idx="286">
                  <c:v>0.80043153459760563</c:v>
                </c:pt>
                <c:pt idx="287">
                  <c:v>0.79786765019377093</c:v>
                </c:pt>
                <c:pt idx="288">
                  <c:v>0.79532013824507286</c:v>
                </c:pt>
                <c:pt idx="289">
                  <c:v>0.79278884242379388</c:v>
                </c:pt>
                <c:pt idx="290">
                  <c:v>0.79027360838610317</c:v>
                </c:pt>
                <c:pt idx="291">
                  <c:v>0.78777428374068559</c:v>
                </c:pt>
                <c:pt idx="292">
                  <c:v>0.78529071801796302</c:v>
                </c:pt>
                <c:pt idx="293">
                  <c:v>0.7828227626398977</c:v>
                </c:pt>
                <c:pt idx="294">
                  <c:v>0.78037027089036182</c:v>
                </c:pt>
                <c:pt idx="295">
                  <c:v>0.77793309788606291</c:v>
                </c:pt>
                <c:pt idx="296">
                  <c:v>0.7755111005480132</c:v>
                </c:pt>
                <c:pt idx="297">
                  <c:v>0.77310413757352803</c:v>
                </c:pt>
                <c:pt idx="298">
                  <c:v>0.77071206940874637</c:v>
                </c:pt>
                <c:pt idx="299">
                  <c:v>0.76833475822165864</c:v>
                </c:pt>
                <c:pt idx="300">
                  <c:v>0.76597206787563321</c:v>
                </c:pt>
                <c:pt idx="301">
                  <c:v>0.76362386390342807</c:v>
                </c:pt>
                <c:pt idx="302">
                  <c:v>0.76129001348168135</c:v>
                </c:pt>
                <c:pt idx="303">
                  <c:v>0.75897038540586625</c:v>
                </c:pt>
                <c:pt idx="304">
                  <c:v>0.75666485006570394</c:v>
                </c:pt>
                <c:pt idx="305">
                  <c:v>0.75437327942102139</c:v>
                </c:pt>
                <c:pt idx="306">
                  <c:v>0.75209554697804937</c:v>
                </c:pt>
                <c:pt idx="307">
                  <c:v>0.74983152776614526</c:v>
                </c:pt>
                <c:pt idx="308">
                  <c:v>0.74758109831493769</c:v>
                </c:pt>
                <c:pt idx="309">
                  <c:v>0.74534413663188037</c:v>
                </c:pt>
                <c:pt idx="310">
                  <c:v>0.74312052218020752</c:v>
                </c:pt>
                <c:pt idx="311">
                  <c:v>0.7409101358572826</c:v>
                </c:pt>
                <c:pt idx="312">
                  <c:v>0.73871285997333436</c:v>
                </c:pt>
                <c:pt idx="313">
                  <c:v>0.73652857823056639</c:v>
                </c:pt>
                <c:pt idx="314">
                  <c:v>0.73435717570263981</c:v>
                </c:pt>
                <c:pt idx="315">
                  <c:v>0.73219853881451602</c:v>
                </c:pt>
                <c:pt idx="316">
                  <c:v>0.73005255532265367</c:v>
                </c:pt>
                <c:pt idx="317">
                  <c:v>0.72791911429555389</c:v>
                </c:pt>
                <c:pt idx="318">
                  <c:v>0.72579810609464523</c:v>
                </c:pt>
                <c:pt idx="319">
                  <c:v>0.72368942235550171</c:v>
                </c:pt>
                <c:pt idx="320">
                  <c:v>0.721592955969387</c:v>
                </c:pt>
                <c:pt idx="321">
                  <c:v>0.71950860106511916</c:v>
                </c:pt>
                <c:pt idx="322">
                  <c:v>0.71743625299124836</c:v>
                </c:pt>
                <c:pt idx="323">
                  <c:v>0.71537580829854197</c:v>
                </c:pt>
                <c:pt idx="324">
                  <c:v>0.71332716472277002</c:v>
                </c:pt>
                <c:pt idx="325">
                  <c:v>0.71129022116778684</c:v>
                </c:pt>
                <c:pt idx="326">
                  <c:v>0.70926487768889945</c:v>
                </c:pt>
                <c:pt idx="327">
                  <c:v>0.70725103547652246</c:v>
                </c:pt>
                <c:pt idx="328">
                  <c:v>0.70524859684010766</c:v>
                </c:pt>
                <c:pt idx="329">
                  <c:v>0.70325746519234766</c:v>
                </c:pt>
                <c:pt idx="330">
                  <c:v>0.70127754503364581</c:v>
                </c:pt>
                <c:pt idx="331">
                  <c:v>0.69930874193684756</c:v>
                </c:pt>
                <c:pt idx="332">
                  <c:v>0.6973509625322285</c:v>
                </c:pt>
                <c:pt idx="333">
                  <c:v>0.69540411449273398</c:v>
                </c:pt>
                <c:pt idx="334">
                  <c:v>0.69346810651946444</c:v>
                </c:pt>
                <c:pt idx="335">
                  <c:v>0.69154284832740465</c:v>
                </c:pt>
                <c:pt idx="336">
                  <c:v>0.68962825063138677</c:v>
                </c:pt>
                <c:pt idx="337">
                  <c:v>0.68772422513228926</c:v>
                </c:pt>
                <c:pt idx="338">
                  <c:v>0.6858306845034613</c:v>
                </c:pt>
                <c:pt idx="339">
                  <c:v>0.68394754237737221</c:v>
                </c:pt>
                <c:pt idx="340">
                  <c:v>0.6820747133324796</c:v>
                </c:pt>
                <c:pt idx="341">
                  <c:v>0.68021211288031358</c:v>
                </c:pt>
                <c:pt idx="342">
                  <c:v>0.67835965745277049</c:v>
                </c:pt>
                <c:pt idx="343">
                  <c:v>0.67651726438961479</c:v>
                </c:pt>
                <c:pt idx="344">
                  <c:v>0.67468485192618399</c:v>
                </c:pt>
                <c:pt idx="345">
                  <c:v>0.6728623391812929</c:v>
                </c:pt>
                <c:pt idx="346">
                  <c:v>0.67104964614533247</c:v>
                </c:pt>
                <c:pt idx="347">
                  <c:v>0.66924669366856193</c:v>
                </c:pt>
                <c:pt idx="348">
                  <c:v>0.66745340344958815</c:v>
                </c:pt>
                <c:pt idx="349">
                  <c:v>0.66566969802402931</c:v>
                </c:pt>
                <c:pt idx="350">
                  <c:v>0.66389550075336223</c:v>
                </c:pt>
                <c:pt idx="351">
                  <c:v>0.66213073581394399</c:v>
                </c:pt>
                <c:pt idx="352">
                  <c:v>0.66037532818621125</c:v>
                </c:pt>
                <c:pt idx="353">
                  <c:v>0.65862920364404975</c:v>
                </c:pt>
                <c:pt idx="354">
                  <c:v>0.65689228874433114</c:v>
                </c:pt>
                <c:pt idx="355">
                  <c:v>0.65516451081661675</c:v>
                </c:pt>
                <c:pt idx="356">
                  <c:v>0.65344579795302227</c:v>
                </c:pt>
                <c:pt idx="357">
                  <c:v>0.6517360789982416</c:v>
                </c:pt>
                <c:pt idx="358">
                  <c:v>0.6500352835397265</c:v>
                </c:pt>
                <c:pt idx="359">
                  <c:v>0.64834334189802167</c:v>
                </c:pt>
                <c:pt idx="360">
                  <c:v>0.64666018511724732</c:v>
                </c:pt>
                <c:pt idx="361">
                  <c:v>0.64498574495573202</c:v>
                </c:pt>
                <c:pt idx="362">
                  <c:v>0.64331995387678997</c:v>
                </c:pt>
                <c:pt idx="363">
                  <c:v>0.64166274503963971</c:v>
                </c:pt>
                <c:pt idx="364">
                  <c:v>0.64001405229046493</c:v>
                </c:pt>
                <c:pt idx="365">
                  <c:v>0.63837381015361105</c:v>
                </c:pt>
                <c:pt idx="366">
                  <c:v>0.63674195382291754</c:v>
                </c:pt>
                <c:pt idx="367">
                  <c:v>0.63511841915318268</c:v>
                </c:pt>
                <c:pt idx="368">
                  <c:v>0.63350314265175844</c:v>
                </c:pt>
                <c:pt idx="369">
                  <c:v>0.63189606147027344</c:v>
                </c:pt>
                <c:pt idx="370">
                  <c:v>0.63029711339648231</c:v>
                </c:pt>
                <c:pt idx="371">
                  <c:v>0.62870623684623628</c:v>
                </c:pt>
                <c:pt idx="372">
                  <c:v>0.62712337085557812</c:v>
                </c:pt>
                <c:pt idx="373">
                  <c:v>0.62554845507295331</c:v>
                </c:pt>
                <c:pt idx="374">
                  <c:v>0.62398142975154058</c:v>
                </c:pt>
                <c:pt idx="375">
                  <c:v>0.62242223574169542</c:v>
                </c:pt>
                <c:pt idx="376">
                  <c:v>0.62087081448350856</c:v>
                </c:pt>
                <c:pt idx="377">
                  <c:v>0.61932710799947399</c:v>
                </c:pt>
                <c:pt idx="378">
                  <c:v>0.61779105888726671</c:v>
                </c:pt>
                <c:pt idx="379">
                  <c:v>0.61626261031262719</c:v>
                </c:pt>
                <c:pt idx="380">
                  <c:v>0.61474170600235278</c:v>
                </c:pt>
                <c:pt idx="381">
                  <c:v>0.61322829023739001</c:v>
                </c:pt>
                <c:pt idx="382">
                  <c:v>0.61172230784603088</c:v>
                </c:pt>
                <c:pt idx="383">
                  <c:v>0.61022370419720828</c:v>
                </c:pt>
                <c:pt idx="384">
                  <c:v>0.60873242519389004</c:v>
                </c:pt>
                <c:pt idx="385">
                  <c:v>0.60724841726656897</c:v>
                </c:pt>
                <c:pt idx="386">
                  <c:v>0.60577162736684875</c:v>
                </c:pt>
                <c:pt idx="387">
                  <c:v>0.60430200296112224</c:v>
                </c:pt>
                <c:pt idx="388">
                  <c:v>0.60283949202434284</c:v>
                </c:pt>
                <c:pt idx="389">
                  <c:v>0.60138404303388449</c:v>
                </c:pt>
                <c:pt idx="390">
                  <c:v>0.59993560496349208</c:v>
                </c:pt>
                <c:pt idx="391">
                  <c:v>0.59849412727731743</c:v>
                </c:pt>
                <c:pt idx="392">
                  <c:v>0.5970595599240428</c:v>
                </c:pt>
                <c:pt idx="393">
                  <c:v>0.5956318533310867</c:v>
                </c:pt>
                <c:pt idx="394">
                  <c:v>0.59421095839889493</c:v>
                </c:pt>
                <c:pt idx="395">
                  <c:v>0.5927968264953104</c:v>
                </c:pt>
                <c:pt idx="396">
                  <c:v>0.59138940945002627</c:v>
                </c:pt>
                <c:pt idx="397">
                  <c:v>0.58998865954911506</c:v>
                </c:pt>
                <c:pt idx="398">
                  <c:v>0.5885945295296372</c:v>
                </c:pt>
                <c:pt idx="399">
                  <c:v>0.5872069725743253</c:v>
                </c:pt>
                <c:pt idx="400">
                  <c:v>0.58582594230634288</c:v>
                </c:pt>
                <c:pt idx="401">
                  <c:v>0.58445139278411762</c:v>
                </c:pt>
                <c:pt idx="402">
                  <c:v>0.58308327849624697</c:v>
                </c:pt>
                <c:pt idx="403">
                  <c:v>0.58172155435647521</c:v>
                </c:pt>
                <c:pt idx="404">
                  <c:v>0.58036617569874016</c:v>
                </c:pt>
                <c:pt idx="405">
                  <c:v>0.57901709827228975</c:v>
                </c:pt>
                <c:pt idx="406">
                  <c:v>0.57767427823686635</c:v>
                </c:pt>
                <c:pt idx="407">
                  <c:v>0.57633767215795717</c:v>
                </c:pt>
                <c:pt idx="408">
                  <c:v>0.57500723700211209</c:v>
                </c:pt>
                <c:pt idx="409">
                  <c:v>0.57368293013232441</c:v>
                </c:pt>
                <c:pt idx="410">
                  <c:v>0.57236470930347627</c:v>
                </c:pt>
                <c:pt idx="411">
                  <c:v>0.5710525326578465</c:v>
                </c:pt>
                <c:pt idx="412">
                  <c:v>0.56974635872068036</c:v>
                </c:pt>
                <c:pt idx="413">
                  <c:v>0.56844614639581947</c:v>
                </c:pt>
                <c:pt idx="414">
                  <c:v>0.56715185496139187</c:v>
                </c:pt>
                <c:pt idx="415">
                  <c:v>0.56586344406556044</c:v>
                </c:pt>
                <c:pt idx="416">
                  <c:v>0.56458087372232946</c:v>
                </c:pt>
                <c:pt idx="417">
                  <c:v>0.56330410430740818</c:v>
                </c:pt>
                <c:pt idx="418">
                  <c:v>0.5620330965541297</c:v>
                </c:pt>
                <c:pt idx="419">
                  <c:v>0.56076781154942579</c:v>
                </c:pt>
                <c:pt idx="420">
                  <c:v>0.55950821072985546</c:v>
                </c:pt>
                <c:pt idx="421">
                  <c:v>0.55825425587768729</c:v>
                </c:pt>
                <c:pt idx="422">
                  <c:v>0.55700590911703374</c:v>
                </c:pt>
                <c:pt idx="423">
                  <c:v>0.55576313291003798</c:v>
                </c:pt>
                <c:pt idx="424">
                  <c:v>0.55452589005311115</c:v>
                </c:pt>
                <c:pt idx="425">
                  <c:v>0.5532941436732195</c:v>
                </c:pt>
                <c:pt idx="426">
                  <c:v>0.55206785722422191</c:v>
                </c:pt>
                <c:pt idx="427">
                  <c:v>0.5508469944832548</c:v>
                </c:pt>
                <c:pt idx="428">
                  <c:v>0.54963151954716616</c:v>
                </c:pt>
                <c:pt idx="429">
                  <c:v>0.54842139682899527</c:v>
                </c:pt>
                <c:pt idx="430">
                  <c:v>0.54721659105449982</c:v>
                </c:pt>
                <c:pt idx="431">
                  <c:v>0.54601706725872878</c:v>
                </c:pt>
                <c:pt idx="432">
                  <c:v>0.54482279078263951</c:v>
                </c:pt>
                <c:pt idx="433">
                  <c:v>0.54363372726975967</c:v>
                </c:pt>
                <c:pt idx="434">
                  <c:v>0.54244984266289265</c:v>
                </c:pt>
                <c:pt idx="435">
                  <c:v>0.54127110320086624</c:v>
                </c:pt>
                <c:pt idx="436">
                  <c:v>0.54009747541532271</c:v>
                </c:pt>
                <c:pt idx="437">
                  <c:v>0.53892892612755161</c:v>
                </c:pt>
                <c:pt idx="438">
                  <c:v>0.53776542244536307</c:v>
                </c:pt>
                <c:pt idx="439">
                  <c:v>0.53660693176000152</c:v>
                </c:pt>
                <c:pt idx="440">
                  <c:v>0.5354534217430994</c:v>
                </c:pt>
                <c:pt idx="441">
                  <c:v>0.53430486034366975</c:v>
                </c:pt>
                <c:pt idx="442">
                  <c:v>0.53316121578513787</c:v>
                </c:pt>
                <c:pt idx="443">
                  <c:v>0.53202245656241054</c:v>
                </c:pt>
                <c:pt idx="444">
                  <c:v>0.53088855143898328</c:v>
                </c:pt>
                <c:pt idx="445">
                  <c:v>0.52975946944408392</c:v>
                </c:pt>
                <c:pt idx="446">
                  <c:v>0.52863517986985298</c:v>
                </c:pt>
                <c:pt idx="447">
                  <c:v>0.52751565226855945</c:v>
                </c:pt>
                <c:pt idx="448">
                  <c:v>0.52640085644985291</c:v>
                </c:pt>
                <c:pt idx="449">
                  <c:v>0.52529076247804862</c:v>
                </c:pt>
                <c:pt idx="450">
                  <c:v>0.52418534066944877</c:v>
                </c:pt>
                <c:pt idx="451">
                  <c:v>0.52308456158969618</c:v>
                </c:pt>
                <c:pt idx="452">
                  <c:v>0.52198839605116176</c:v>
                </c:pt>
                <c:pt idx="453">
                  <c:v>0.52089681511036512</c:v>
                </c:pt>
                <c:pt idx="454">
                  <c:v>0.51980979006542649</c:v>
                </c:pt>
                <c:pt idx="455">
                  <c:v>0.51872729245355165</c:v>
                </c:pt>
                <c:pt idx="456">
                  <c:v>0.51764929404854709</c:v>
                </c:pt>
                <c:pt idx="457">
                  <c:v>0.51657576685836726</c:v>
                </c:pt>
                <c:pt idx="458">
                  <c:v>0.51550668312269077</c:v>
                </c:pt>
                <c:pt idx="459">
                  <c:v>0.51444201531052858</c:v>
                </c:pt>
                <c:pt idx="460">
                  <c:v>0.51338173611785998</c:v>
                </c:pt>
                <c:pt idx="461">
                  <c:v>0.51232581846529857</c:v>
                </c:pt>
                <c:pt idx="462">
                  <c:v>0.51127423549578688</c:v>
                </c:pt>
                <c:pt idx="463">
                  <c:v>0.51022696057231953</c:v>
                </c:pt>
                <c:pt idx="464">
                  <c:v>0.50918396727569415</c:v>
                </c:pt>
                <c:pt idx="465">
                  <c:v>0.50814522940228912</c:v>
                </c:pt>
                <c:pt idx="466">
                  <c:v>0.50711072096187004</c:v>
                </c:pt>
                <c:pt idx="467">
                  <c:v>0.50608041617542121</c:v>
                </c:pt>
                <c:pt idx="468">
                  <c:v>0.5050542894730049</c:v>
                </c:pt>
                <c:pt idx="469">
                  <c:v>0.50403231549164584</c:v>
                </c:pt>
                <c:pt idx="470">
                  <c:v>0.5030144690732411</c:v>
                </c:pt>
                <c:pt idx="471">
                  <c:v>0.50200072526249639</c:v>
                </c:pt>
                <c:pt idx="472">
                  <c:v>0.50099105930488586</c:v>
                </c:pt>
                <c:pt idx="473">
                  <c:v>0.49998544664463762</c:v>
                </c:pt>
                <c:pt idx="474">
                  <c:v>0.4989838629227426</c:v>
                </c:pt>
                <c:pt idx="475">
                  <c:v>0.49798628397498812</c:v>
                </c:pt>
                <c:pt idx="476">
                  <c:v>0.49699268583001416</c:v>
                </c:pt>
                <c:pt idx="477">
                  <c:v>0.49600304470739348</c:v>
                </c:pt>
                <c:pt idx="478">
                  <c:v>0.49501733701573442</c:v>
                </c:pt>
                <c:pt idx="479">
                  <c:v>0.49403553935080613</c:v>
                </c:pt>
                <c:pt idx="480">
                  <c:v>0.4930576284936864</c:v>
                </c:pt>
                <c:pt idx="481">
                  <c:v>0.49208358140893121</c:v>
                </c:pt>
                <c:pt idx="482">
                  <c:v>0.49111337524276566</c:v>
                </c:pt>
                <c:pt idx="483">
                  <c:v>0.49014698732129708</c:v>
                </c:pt>
                <c:pt idx="484">
                  <c:v>0.4891843951487484</c:v>
                </c:pt>
                <c:pt idx="485">
                  <c:v>0.48822557640571251</c:v>
                </c:pt>
                <c:pt idx="486">
                  <c:v>0.48727050894742757</c:v>
                </c:pt>
                <c:pt idx="487">
                  <c:v>0.48631917080207149</c:v>
                </c:pt>
                <c:pt idx="488">
                  <c:v>0.48537154016907758</c:v>
                </c:pt>
                <c:pt idx="489">
                  <c:v>0.48442759541746927</c:v>
                </c:pt>
                <c:pt idx="490">
                  <c:v>0.48348731508421372</c:v>
                </c:pt>
                <c:pt idx="491">
                  <c:v>0.48255067787259548</c:v>
                </c:pt>
                <c:pt idx="492">
                  <c:v>0.48161766265060857</c:v>
                </c:pt>
                <c:pt idx="493">
                  <c:v>0.48068824844936708</c:v>
                </c:pt>
                <c:pt idx="494">
                  <c:v>0.47976241446153445</c:v>
                </c:pt>
                <c:pt idx="495">
                  <c:v>0.47884014003977049</c:v>
                </c:pt>
                <c:pt idx="496">
                  <c:v>0.47792140469519673</c:v>
                </c:pt>
                <c:pt idx="497">
                  <c:v>0.47700618809587886</c:v>
                </c:pt>
                <c:pt idx="498">
                  <c:v>0.47609447006532712</c:v>
                </c:pt>
                <c:pt idx="499">
                  <c:v>0.47518623058101339</c:v>
                </c:pt>
                <c:pt idx="500">
                  <c:v>0.47428144977290576</c:v>
                </c:pt>
                <c:pt idx="501">
                  <c:v>0.47338010792201907</c:v>
                </c:pt>
                <c:pt idx="502">
                  <c:v>0.47248218545898252</c:v>
                </c:pt>
                <c:pt idx="503">
                  <c:v>0.47158766296262372</c:v>
                </c:pt>
                <c:pt idx="504">
                  <c:v>0.47069652115856786</c:v>
                </c:pt>
                <c:pt idx="505">
                  <c:v>0.4698087409178538</c:v>
                </c:pt>
                <c:pt idx="506">
                  <c:v>0.46892430325556511</c:v>
                </c:pt>
                <c:pt idx="507">
                  <c:v>0.46804318932947675</c:v>
                </c:pt>
                <c:pt idx="508">
                  <c:v>0.46716538043871741</c:v>
                </c:pt>
                <c:pt idx="509">
                  <c:v>0.46629085802244574</c:v>
                </c:pt>
                <c:pt idx="510">
                  <c:v>0.46541960365854262</c:v>
                </c:pt>
                <c:pt idx="511">
                  <c:v>0.46455159906231763</c:v>
                </c:pt>
                <c:pt idx="512">
                  <c:v>0.46368682608522949</c:v>
                </c:pt>
                <c:pt idx="513">
                  <c:v>0.46282526671362167</c:v>
                </c:pt>
                <c:pt idx="514">
                  <c:v>0.46196690306747124</c:v>
                </c:pt>
                <c:pt idx="515">
                  <c:v>0.46111171739915224</c:v>
                </c:pt>
                <c:pt idx="516">
                  <c:v>0.46025969209221224</c:v>
                </c:pt>
                <c:pt idx="517">
                  <c:v>0.45941080966016284</c:v>
                </c:pt>
                <c:pt idx="518">
                  <c:v>0.45856505274528342</c:v>
                </c:pt>
                <c:pt idx="519">
                  <c:v>0.45772240411743786</c:v>
                </c:pt>
                <c:pt idx="520">
                  <c:v>0.45688284667290452</c:v>
                </c:pt>
                <c:pt idx="521">
                  <c:v>0.45604636343321925</c:v>
                </c:pt>
                <c:pt idx="522">
                  <c:v>0.45521293754403047</c:v>
                </c:pt>
                <c:pt idx="523">
                  <c:v>0.45438255227396723</c:v>
                </c:pt>
                <c:pt idx="524">
                  <c:v>0.45355519101352004</c:v>
                </c:pt>
                <c:pt idx="525">
                  <c:v>0.45273083727393271</c:v>
                </c:pt>
                <c:pt idx="526">
                  <c:v>0.45190947468610748</c:v>
                </c:pt>
                <c:pt idx="527">
                  <c:v>0.45109108699952127</c:v>
                </c:pt>
                <c:pt idx="528">
                  <c:v>0.45027565808115427</c:v>
                </c:pt>
                <c:pt idx="529">
                  <c:v>0.44946317191442942</c:v>
                </c:pt>
                <c:pt idx="530">
                  <c:v>0.44865361259816394</c:v>
                </c:pt>
                <c:pt idx="531">
                  <c:v>0.44784696434553212</c:v>
                </c:pt>
                <c:pt idx="532">
                  <c:v>0.44704321148303888</c:v>
                </c:pt>
                <c:pt idx="533">
                  <c:v>0.44624233844950478</c:v>
                </c:pt>
                <c:pt idx="534">
                  <c:v>0.4454443297950616</c:v>
                </c:pt>
                <c:pt idx="535">
                  <c:v>0.44464917018015893</c:v>
                </c:pt>
                <c:pt idx="536">
                  <c:v>0.44385684437458145</c:v>
                </c:pt>
                <c:pt idx="537">
                  <c:v>0.44306733725647629</c:v>
                </c:pt>
                <c:pt idx="538">
                  <c:v>0.44228063381139104</c:v>
                </c:pt>
                <c:pt idx="539">
                  <c:v>0.44149671913132194</c:v>
                </c:pt>
                <c:pt idx="540">
                  <c:v>0.4407155784137724</c:v>
                </c:pt>
                <c:pt idx="541">
                  <c:v>0.43993719696082106</c:v>
                </c:pt>
                <c:pt idx="542">
                  <c:v>0.43916156017819985</c:v>
                </c:pt>
                <c:pt idx="543">
                  <c:v>0.43838865357438211</c:v>
                </c:pt>
                <c:pt idx="544">
                  <c:v>0.43761846275968003</c:v>
                </c:pt>
                <c:pt idx="545">
                  <c:v>0.43685097344535129</c:v>
                </c:pt>
                <c:pt idx="546">
                  <c:v>0.43608617144271589</c:v>
                </c:pt>
                <c:pt idx="547">
                  <c:v>0.43532404266228164</c:v>
                </c:pt>
                <c:pt idx="548">
                  <c:v>0.43456457311287866</c:v>
                </c:pt>
                <c:pt idx="549">
                  <c:v>0.43380774890080359</c:v>
                </c:pt>
                <c:pt idx="550">
                  <c:v>0.43305355622897218</c:v>
                </c:pt>
                <c:pt idx="551">
                  <c:v>0.43230198139608073</c:v>
                </c:pt>
                <c:pt idx="552">
                  <c:v>0.43155301079577663</c:v>
                </c:pt>
                <c:pt idx="553">
                  <c:v>0.43080663091583715</c:v>
                </c:pt>
                <c:pt idx="554">
                  <c:v>0.43006282833735676</c:v>
                </c:pt>
                <c:pt idx="555">
                  <c:v>0.42932158973394302</c:v>
                </c:pt>
                <c:pt idx="556">
                  <c:v>0.42858290187092091</c:v>
                </c:pt>
                <c:pt idx="557">
                  <c:v>0.42784675160454455</c:v>
                </c:pt>
                <c:pt idx="558">
                  <c:v>0.42711312588121841</c:v>
                </c:pt>
                <c:pt idx="559">
                  <c:v>0.42638201173672508</c:v>
                </c:pt>
                <c:pt idx="560">
                  <c:v>0.42565339629546189</c:v>
                </c:pt>
                <c:pt idx="561">
                  <c:v>0.42492726676968512</c:v>
                </c:pt>
                <c:pt idx="562">
                  <c:v>0.42420361045876159</c:v>
                </c:pt>
                <c:pt idx="563">
                  <c:v>0.42348241474842863</c:v>
                </c:pt>
                <c:pt idx="564">
                  <c:v>0.42276366711006058</c:v>
                </c:pt>
                <c:pt idx="565">
                  <c:v>0.42204735509994379</c:v>
                </c:pt>
                <c:pt idx="566">
                  <c:v>0.42133346635855817</c:v>
                </c:pt>
                <c:pt idx="567">
                  <c:v>0.42062198860986644</c:v>
                </c:pt>
                <c:pt idx="568">
                  <c:v>0.4199129096606104</c:v>
                </c:pt>
                <c:pt idx="569">
                  <c:v>0.41920621739961444</c:v>
                </c:pt>
                <c:pt idx="570">
                  <c:v>0.41850189979709601</c:v>
                </c:pt>
                <c:pt idx="571">
                  <c:v>0.41779994490398287</c:v>
                </c:pt>
                <c:pt idx="572">
                  <c:v>0.41710034085123748</c:v>
                </c:pt>
                <c:pt idx="573">
                  <c:v>0.41640307584918801</c:v>
                </c:pt>
                <c:pt idx="574">
                  <c:v>0.41570813818686614</c:v>
                </c:pt>
                <c:pt idx="575">
                  <c:v>0.41488077622194863</c:v>
                </c:pt>
                <c:pt idx="576">
                  <c:v>0.41350173672444213</c:v>
                </c:pt>
                <c:pt idx="577">
                  <c:v>0.41212956158725383</c:v>
                </c:pt>
                <c:pt idx="578">
                  <c:v>0.41076420532811853</c:v>
                </c:pt>
                <c:pt idx="579">
                  <c:v>0.40940562284084669</c:v>
                </c:pt>
                <c:pt idx="580">
                  <c:v>0.40805376939159882</c:v>
                </c:pt>
                <c:pt idx="581">
                  <c:v>0.40670860061520375</c:v>
                </c:pt>
                <c:pt idx="582">
                  <c:v>0.40537007251151752</c:v>
                </c:pt>
                <c:pt idx="583">
                  <c:v>0.40403814144182648</c:v>
                </c:pt>
                <c:pt idx="584">
                  <c:v>0.40271276412528978</c:v>
                </c:pt>
                <c:pt idx="585">
                  <c:v>0.40139389763542305</c:v>
                </c:pt>
                <c:pt idx="586">
                  <c:v>0.40008149939662341</c:v>
                </c:pt>
                <c:pt idx="587">
                  <c:v>0.39877552718073267</c:v>
                </c:pt>
                <c:pt idx="588">
                  <c:v>0.39747593910364076</c:v>
                </c:pt>
                <c:pt idx="589">
                  <c:v>0.39618269362192748</c:v>
                </c:pt>
                <c:pt idx="590">
                  <c:v>0.39489574952954226</c:v>
                </c:pt>
                <c:pt idx="591">
                  <c:v>0.393615065954522</c:v>
                </c:pt>
                <c:pt idx="592">
                  <c:v>0.39234060235574564</c:v>
                </c:pt>
                <c:pt idx="593">
                  <c:v>0.3910723185197264</c:v>
                </c:pt>
                <c:pt idx="594">
                  <c:v>0.38981017455743855</c:v>
                </c:pt>
                <c:pt idx="595">
                  <c:v>0.38855413090118163</c:v>
                </c:pt>
                <c:pt idx="596">
                  <c:v>0.38730414830147963</c:v>
                </c:pt>
                <c:pt idx="597">
                  <c:v>0.38606018782401358</c:v>
                </c:pt>
                <c:pt idx="598">
                  <c:v>0.38482221084659102</c:v>
                </c:pt>
                <c:pt idx="599">
                  <c:v>0.38359017905614751</c:v>
                </c:pt>
                <c:pt idx="600">
                  <c:v>0.38236405444578203</c:v>
                </c:pt>
                <c:pt idx="601">
                  <c:v>0.3811437993118264</c:v>
                </c:pt>
                <c:pt idx="602">
                  <c:v>0.37992937625094614</c:v>
                </c:pt>
                <c:pt idx="603">
                  <c:v>0.3787207481572748</c:v>
                </c:pt>
                <c:pt idx="604">
                  <c:v>0.37751787821957905</c:v>
                </c:pt>
                <c:pt idx="605">
                  <c:v>0.37632072991845616</c:v>
                </c:pt>
                <c:pt idx="606">
                  <c:v>0.37512926702356164</c:v>
                </c:pt>
                <c:pt idx="607">
                  <c:v>0.37394345359086856</c:v>
                </c:pt>
                <c:pt idx="608">
                  <c:v>0.37276325395995624</c:v>
                </c:pt>
                <c:pt idx="609">
                  <c:v>0.37158863275132958</c:v>
                </c:pt>
                <c:pt idx="610">
                  <c:v>0.37041955486376699</c:v>
                </c:pt>
                <c:pt idx="611">
                  <c:v>0.36925598547169858</c:v>
                </c:pt>
                <c:pt idx="612">
                  <c:v>0.3680978900226124</c:v>
                </c:pt>
                <c:pt idx="613">
                  <c:v>0.36694523423448916</c:v>
                </c:pt>
                <c:pt idx="614">
                  <c:v>0.36579798409326536</c:v>
                </c:pt>
                <c:pt idx="615">
                  <c:v>0.36465610585032399</c:v>
                </c:pt>
                <c:pt idx="616">
                  <c:v>0.36351956602001201</c:v>
                </c:pt>
                <c:pt idx="617">
                  <c:v>0.36238833137718612</c:v>
                </c:pt>
                <c:pt idx="618">
                  <c:v>0.36126236895478409</c:v>
                </c:pt>
                <c:pt idx="619">
                  <c:v>0.36014164604142296</c:v>
                </c:pt>
                <c:pt idx="620">
                  <c:v>0.35902613017902318</c:v>
                </c:pt>
                <c:pt idx="621">
                  <c:v>0.35791578916045852</c:v>
                </c:pt>
                <c:pt idx="622">
                  <c:v>0.35681059102723123</c:v>
                </c:pt>
                <c:pt idx="623">
                  <c:v>0.35571050406717247</c:v>
                </c:pt>
                <c:pt idx="624">
                  <c:v>0.3546154968121677</c:v>
                </c:pt>
                <c:pt idx="625">
                  <c:v>0.35352553803590564</c:v>
                </c:pt>
                <c:pt idx="626">
                  <c:v>0.35244059675165257</c:v>
                </c:pt>
                <c:pt idx="627">
                  <c:v>0.35136064221005009</c:v>
                </c:pt>
                <c:pt idx="628">
                  <c:v>0.35028564389693562</c:v>
                </c:pt>
                <c:pt idx="629">
                  <c:v>0.34921557153118782</c:v>
                </c:pt>
                <c:pt idx="630">
                  <c:v>0.34815039506259349</c:v>
                </c:pt>
                <c:pt idx="631">
                  <c:v>0.34709008466973823</c:v>
                </c:pt>
                <c:pt idx="632">
                  <c:v>0.3460346107579188</c:v>
                </c:pt>
                <c:pt idx="633">
                  <c:v>0.34498394395707843</c:v>
                </c:pt>
                <c:pt idx="634">
                  <c:v>0.34393805511976333</c:v>
                </c:pt>
                <c:pt idx="635">
                  <c:v>0.34289691531910138</c:v>
                </c:pt>
                <c:pt idx="636">
                  <c:v>0.34186049584680173</c:v>
                </c:pt>
                <c:pt idx="637">
                  <c:v>0.34082876821117591</c:v>
                </c:pt>
                <c:pt idx="638">
                  <c:v>0.33980170413517991</c:v>
                </c:pt>
                <c:pt idx="639">
                  <c:v>0.33877927555447618</c:v>
                </c:pt>
                <c:pt idx="640">
                  <c:v>0.33776145461551665</c:v>
                </c:pt>
                <c:pt idx="641">
                  <c:v>0.33674821367364638</c:v>
                </c:pt>
                <c:pt idx="642">
                  <c:v>0.33573952529122514</c:v>
                </c:pt>
                <c:pt idx="643">
                  <c:v>0.33473536223577105</c:v>
                </c:pt>
                <c:pt idx="644">
                  <c:v>0.33373569747812182</c:v>
                </c:pt>
                <c:pt idx="645">
                  <c:v>0.33274050419061624</c:v>
                </c:pt>
                <c:pt idx="646">
                  <c:v>0.33174975574529419</c:v>
                </c:pt>
                <c:pt idx="647">
                  <c:v>0.33076342571211537</c:v>
                </c:pt>
                <c:pt idx="648">
                  <c:v>0.32978148785719641</c:v>
                </c:pt>
                <c:pt idx="649">
                  <c:v>0.32880391614106697</c:v>
                </c:pt>
                <c:pt idx="650">
                  <c:v>0.32783068471694288</c:v>
                </c:pt>
                <c:pt idx="651">
                  <c:v>0.32686176792901805</c:v>
                </c:pt>
                <c:pt idx="652">
                  <c:v>0.32589714031077349</c:v>
                </c:pt>
                <c:pt idx="653">
                  <c:v>0.32493677658330361</c:v>
                </c:pt>
                <c:pt idx="654">
                  <c:v>0.3239806516536608</c:v>
                </c:pt>
                <c:pt idx="655">
                  <c:v>0.32302874061321546</c:v>
                </c:pt>
                <c:pt idx="656">
                  <c:v>0.32208101873603456</c:v>
                </c:pt>
                <c:pt idx="657">
                  <c:v>0.32113746147727523</c:v>
                </c:pt>
                <c:pt idx="658">
                  <c:v>0.32019804447159589</c:v>
                </c:pt>
                <c:pt idx="659">
                  <c:v>0.31926274353158329</c:v>
                </c:pt>
                <c:pt idx="660">
                  <c:v>0.31833153464619551</c:v>
                </c:pt>
                <c:pt idx="661">
                  <c:v>0.31740439397922104</c:v>
                </c:pt>
                <c:pt idx="662">
                  <c:v>0.31648129786775314</c:v>
                </c:pt>
                <c:pt idx="663">
                  <c:v>0.31556222282068047</c:v>
                </c:pt>
                <c:pt idx="664">
                  <c:v>0.31464714551719197</c:v>
                </c:pt>
                <c:pt idx="665">
                  <c:v>0.31373604280529788</c:v>
                </c:pt>
                <c:pt idx="666">
                  <c:v>0.31282889170036532</c:v>
                </c:pt>
                <c:pt idx="667">
                  <c:v>0.31192566938366856</c:v>
                </c:pt>
                <c:pt idx="668">
                  <c:v>0.31102635320095379</c:v>
                </c:pt>
                <c:pt idx="669">
                  <c:v>0.31013092066101927</c:v>
                </c:pt>
                <c:pt idx="670">
                  <c:v>0.30923934943430847</c:v>
                </c:pt>
                <c:pt idx="671">
                  <c:v>0.30835161735151817</c:v>
                </c:pt>
                <c:pt idx="672">
                  <c:v>0.30746770240222032</c:v>
                </c:pt>
                <c:pt idx="673">
                  <c:v>0.30658758273349784</c:v>
                </c:pt>
                <c:pt idx="674">
                  <c:v>0.30571123664859373</c:v>
                </c:pt>
                <c:pt idx="675">
                  <c:v>0.30483864260557403</c:v>
                </c:pt>
                <c:pt idx="676">
                  <c:v>0.30396977921600393</c:v>
                </c:pt>
                <c:pt idx="677">
                  <c:v>0.30310462524363707</c:v>
                </c:pt>
                <c:pt idx="678">
                  <c:v>0.30224315960311793</c:v>
                </c:pt>
                <c:pt idx="679">
                  <c:v>0.30138536135869731</c:v>
                </c:pt>
                <c:pt idx="680">
                  <c:v>0.30053120972295977</c:v>
                </c:pt>
                <c:pt idx="681">
                  <c:v>0.29968068405556497</c:v>
                </c:pt>
                <c:pt idx="682">
                  <c:v>0.29883376386200028</c:v>
                </c:pt>
                <c:pt idx="683">
                  <c:v>0.29799042879234622</c:v>
                </c:pt>
                <c:pt idx="684">
                  <c:v>0.29715065864005413</c:v>
                </c:pt>
                <c:pt idx="685">
                  <c:v>0.29631443334073576</c:v>
                </c:pt>
                <c:pt idx="686">
                  <c:v>0.29548173297096464</c:v>
                </c:pt>
                <c:pt idx="687">
                  <c:v>0.29465253774708944</c:v>
                </c:pt>
                <c:pt idx="688">
                  <c:v>0.29382682802405913</c:v>
                </c:pt>
                <c:pt idx="689">
                  <c:v>0.2930045842942588</c:v>
                </c:pt>
                <c:pt idx="690">
                  <c:v>0.29218578718635824</c:v>
                </c:pt>
                <c:pt idx="691">
                  <c:v>0.29137041746417025</c:v>
                </c:pt>
                <c:pt idx="692">
                  <c:v>0.29055845602552155</c:v>
                </c:pt>
                <c:pt idx="693">
                  <c:v>0.28974988390113321</c:v>
                </c:pt>
                <c:pt idx="694">
                  <c:v>0.2889446822535135</c:v>
                </c:pt>
                <c:pt idx="695">
                  <c:v>0.28814283237586014</c:v>
                </c:pt>
                <c:pt idx="696">
                  <c:v>0.28734431569097402</c:v>
                </c:pt>
                <c:pt idx="697">
                  <c:v>0.28654911375018322</c:v>
                </c:pt>
                <c:pt idx="698">
                  <c:v>0.28575720823227735</c:v>
                </c:pt>
                <c:pt idx="699">
                  <c:v>0.28496858094245225</c:v>
                </c:pt>
                <c:pt idx="700">
                  <c:v>0.28418321381126499</c:v>
                </c:pt>
                <c:pt idx="701">
                  <c:v>0.28340108889359855</c:v>
                </c:pt>
                <c:pt idx="702">
                  <c:v>0.28262218836763714</c:v>
                </c:pt>
                <c:pt idx="703">
                  <c:v>0.28184649453385052</c:v>
                </c:pt>
                <c:pt idx="704">
                  <c:v>0.28107398981398873</c:v>
                </c:pt>
                <c:pt idx="705">
                  <c:v>0.28030465675008631</c:v>
                </c:pt>
                <c:pt idx="706">
                  <c:v>0.27953847800347564</c:v>
                </c:pt>
                <c:pt idx="707">
                  <c:v>0.2787754363538103</c:v>
                </c:pt>
                <c:pt idx="708">
                  <c:v>0.27801551469809732</c:v>
                </c:pt>
                <c:pt idx="709">
                  <c:v>0.2772586960497388</c:v>
                </c:pt>
                <c:pt idx="710">
                  <c:v>0.2765049635375828</c:v>
                </c:pt>
                <c:pt idx="711">
                  <c:v>0.27575430040498278</c:v>
                </c:pt>
                <c:pt idx="712">
                  <c:v>0.27500669000886668</c:v>
                </c:pt>
                <c:pt idx="713">
                  <c:v>0.2742621158188141</c:v>
                </c:pt>
                <c:pt idx="714">
                  <c:v>0.27352056141614267</c:v>
                </c:pt>
                <c:pt idx="715">
                  <c:v>0.27278201049300282</c:v>
                </c:pt>
                <c:pt idx="716">
                  <c:v>0.27204644685148133</c:v>
                </c:pt>
                <c:pt idx="717">
                  <c:v>0.27131385440271311</c:v>
                </c:pt>
                <c:pt idx="718">
                  <c:v>0.27058421716600151</c:v>
                </c:pt>
                <c:pt idx="719">
                  <c:v>0.26985751926794643</c:v>
                </c:pt>
                <c:pt idx="720">
                  <c:v>0.26913374494158177</c:v>
                </c:pt>
                <c:pt idx="721">
                  <c:v>0.26841287852551921</c:v>
                </c:pt>
                <c:pt idx="722">
                  <c:v>0.26769490446310185</c:v>
                </c:pt>
                <c:pt idx="723">
                  <c:v>0.26697980730156429</c:v>
                </c:pt>
                <c:pt idx="724">
                  <c:v>0.26626757169120163</c:v>
                </c:pt>
                <c:pt idx="725">
                  <c:v>0.26555818238454543</c:v>
                </c:pt>
                <c:pt idx="726">
                  <c:v>0.26485162423554759</c:v>
                </c:pt>
                <c:pt idx="727">
                  <c:v>0.26414788219877228</c:v>
                </c:pt>
                <c:pt idx="728">
                  <c:v>0.26344694132859475</c:v>
                </c:pt>
                <c:pt idx="729">
                  <c:v>0.26274878677840774</c:v>
                </c:pt>
                <c:pt idx="730">
                  <c:v>0.26205340379983533</c:v>
                </c:pt>
                <c:pt idx="731">
                  <c:v>0.26136077774195438</c:v>
                </c:pt>
                <c:pt idx="732">
                  <c:v>0.26067089405052235</c:v>
                </c:pt>
                <c:pt idx="733">
                  <c:v>0.25998373826721288</c:v>
                </c:pt>
                <c:pt idx="734">
                  <c:v>0.25929929602885848</c:v>
                </c:pt>
                <c:pt idx="735">
                  <c:v>0.25861755306669976</c:v>
                </c:pt>
                <c:pt idx="736">
                  <c:v>0.2579384952056416</c:v>
                </c:pt>
                <c:pt idx="737">
                  <c:v>0.25726210836351671</c:v>
                </c:pt>
                <c:pt idx="738">
                  <c:v>0.2565883785503551</c:v>
                </c:pt>
                <c:pt idx="739">
                  <c:v>0.25591729186766121</c:v>
                </c:pt>
                <c:pt idx="740">
                  <c:v>0.25524883450769659</c:v>
                </c:pt>
                <c:pt idx="741">
                  <c:v>0.25458299275276985</c:v>
                </c:pt>
                <c:pt idx="742">
                  <c:v>0.25391975297453301</c:v>
                </c:pt>
                <c:pt idx="743">
                  <c:v>0.25325910163328397</c:v>
                </c:pt>
                <c:pt idx="744">
                  <c:v>0.25260102527727563</c:v>
                </c:pt>
                <c:pt idx="745">
                  <c:v>0.25194551054203096</c:v>
                </c:pt>
                <c:pt idx="746">
                  <c:v>0.25129254414966468</c:v>
                </c:pt>
                <c:pt idx="747">
                  <c:v>0.2506421129082107</c:v>
                </c:pt>
                <c:pt idx="748">
                  <c:v>0.24999420371095596</c:v>
                </c:pt>
                <c:pt idx="749">
                  <c:v>0.24934880353577996</c:v>
                </c:pt>
                <c:pt idx="750">
                  <c:v>0.24870589944450067</c:v>
                </c:pt>
                <c:pt idx="751">
                  <c:v>0.24806547858222591</c:v>
                </c:pt>
                <c:pt idx="752">
                  <c:v>0.24742752817671088</c:v>
                </c:pt>
                <c:pt idx="753">
                  <c:v>0.24679203553772125</c:v>
                </c:pt>
                <c:pt idx="754">
                  <c:v>0.24615898805640218</c:v>
                </c:pt>
                <c:pt idx="755">
                  <c:v>0.24552837320465279</c:v>
                </c:pt>
                <c:pt idx="756">
                  <c:v>0.2449001785345063</c:v>
                </c:pt>
                <c:pt idx="757">
                  <c:v>0.24427439167751586</c:v>
                </c:pt>
                <c:pt idx="758">
                  <c:v>0.24365100034414564</c:v>
                </c:pt>
                <c:pt idx="759">
                  <c:v>0.24302999232316747</c:v>
                </c:pt>
                <c:pt idx="760">
                  <c:v>0.24241135548106282</c:v>
                </c:pt>
                <c:pt idx="761">
                  <c:v>0.2417950777614303</c:v>
                </c:pt>
                <c:pt idx="762">
                  <c:v>0.2411811471843979</c:v>
                </c:pt>
                <c:pt idx="763">
                  <c:v>0.2405695518460412</c:v>
                </c:pt>
                <c:pt idx="764">
                  <c:v>0.23996027991780591</c:v>
                </c:pt>
                <c:pt idx="765">
                  <c:v>0.23935331964593634</c:v>
                </c:pt>
                <c:pt idx="766">
                  <c:v>0.23874865935090825</c:v>
                </c:pt>
                <c:pt idx="767">
                  <c:v>0.23814628742686714</c:v>
                </c:pt>
                <c:pt idx="768">
                  <c:v>0.23754619234107116</c:v>
                </c:pt>
                <c:pt idx="769">
                  <c:v>0.23694836263333932</c:v>
                </c:pt>
                <c:pt idx="770">
                  <c:v>0.23635278691550426</c:v>
                </c:pt>
                <c:pt idx="771">
                  <c:v>0.2357594538708698</c:v>
                </c:pt>
                <c:pt idx="772">
                  <c:v>0.23516835225367347</c:v>
                </c:pt>
                <c:pt idx="773">
                  <c:v>0.23457947088855369</c:v>
                </c:pt>
                <c:pt idx="774">
                  <c:v>0.2339927986700214</c:v>
                </c:pt>
                <c:pt idx="775">
                  <c:v>0.23340832456193655</c:v>
                </c:pt>
                <c:pt idx="776">
                  <c:v>0.23282603759698922</c:v>
                </c:pt>
                <c:pt idx="777">
                  <c:v>0.23224592687618481</c:v>
                </c:pt>
                <c:pt idx="778">
                  <c:v>0.23166798156833432</c:v>
                </c:pt>
                <c:pt idx="779">
                  <c:v>0.23109219090954874</c:v>
                </c:pt>
                <c:pt idx="780">
                  <c:v>0.23051854420273765</c:v>
                </c:pt>
                <c:pt idx="781">
                  <c:v>0.22994703081711268</c:v>
                </c:pt>
                <c:pt idx="782">
                  <c:v>0.22937764018769474</c:v>
                </c:pt>
                <c:pt idx="783">
                  <c:v>0.22881036181482592</c:v>
                </c:pt>
                <c:pt idx="784">
                  <c:v>0.22824518526368534</c:v>
                </c:pt>
                <c:pt idx="785">
                  <c:v>0.22768210016380944</c:v>
                </c:pt>
                <c:pt idx="786">
                  <c:v>0.22712109620861604</c:v>
                </c:pt>
                <c:pt idx="787">
                  <c:v>0.2265621631549328</c:v>
                </c:pt>
                <c:pt idx="788">
                  <c:v>0.22600529082252985</c:v>
                </c:pt>
                <c:pt idx="789">
                  <c:v>0.22545046909365596</c:v>
                </c:pt>
                <c:pt idx="790">
                  <c:v>0.224897687912579</c:v>
                </c:pt>
                <c:pt idx="791">
                  <c:v>0.22434693728513039</c:v>
                </c:pt>
                <c:pt idx="792">
                  <c:v>0.22379820727825353</c:v>
                </c:pt>
                <c:pt idx="793">
                  <c:v>0.22325148801955558</c:v>
                </c:pt>
                <c:pt idx="794">
                  <c:v>0.22270676969686359</c:v>
                </c:pt>
                <c:pt idx="795">
                  <c:v>0.22216404255778424</c:v>
                </c:pt>
                <c:pt idx="796">
                  <c:v>0.22162329690926741</c:v>
                </c:pt>
                <c:pt idx="797">
                  <c:v>0.22108452311717314</c:v>
                </c:pt>
                <c:pt idx="798">
                  <c:v>0.22054771160584286</c:v>
                </c:pt>
                <c:pt idx="799">
                  <c:v>0.22001285285767355</c:v>
                </c:pt>
                <c:pt idx="800">
                  <c:v>0.2194799374126962</c:v>
                </c:pt>
                <c:pt idx="801">
                  <c:v>0.21894895586815721</c:v>
                </c:pt>
                <c:pt idx="802">
                  <c:v>0.21841989887810387</c:v>
                </c:pt>
                <c:pt idx="803">
                  <c:v>0.2178927571529731</c:v>
                </c:pt>
                <c:pt idx="804">
                  <c:v>0.21736752145918334</c:v>
                </c:pt>
                <c:pt idx="805">
                  <c:v>0.2168441826187307</c:v>
                </c:pt>
                <c:pt idx="806">
                  <c:v>0.21632273150878764</c:v>
                </c:pt>
                <c:pt idx="807">
                  <c:v>0.21580315906130554</c:v>
                </c:pt>
                <c:pt idx="808">
                  <c:v>0.21528545626262036</c:v>
                </c:pt>
                <c:pt idx="809">
                  <c:v>0.21476961415306195</c:v>
                </c:pt>
                <c:pt idx="810">
                  <c:v>0.21425562382656607</c:v>
                </c:pt>
                <c:pt idx="811">
                  <c:v>0.21374347643029026</c:v>
                </c:pt>
                <c:pt idx="812">
                  <c:v>0.21323316316423246</c:v>
                </c:pt>
                <c:pt idx="813">
                  <c:v>0.21272467528085306</c:v>
                </c:pt>
                <c:pt idx="814">
                  <c:v>0.21221800408470001</c:v>
                </c:pt>
                <c:pt idx="815">
                  <c:v>0.21171314093203714</c:v>
                </c:pt>
                <c:pt idx="816">
                  <c:v>0.21121007723047533</c:v>
                </c:pt>
                <c:pt idx="817">
                  <c:v>0.21070880443860721</c:v>
                </c:pt>
                <c:pt idx="818">
                  <c:v>0.21020931406564425</c:v>
                </c:pt>
                <c:pt idx="819">
                  <c:v>0.20971159767105751</c:v>
                </c:pt>
                <c:pt idx="820">
                  <c:v>0.20921564686422092</c:v>
                </c:pt>
                <c:pt idx="821">
                  <c:v>0.2087214533040577</c:v>
                </c:pt>
                <c:pt idx="822">
                  <c:v>0.20822900869868949</c:v>
                </c:pt>
                <c:pt idx="823">
                  <c:v>0.2077383048050887</c:v>
                </c:pt>
                <c:pt idx="824">
                  <c:v>0.20724933342873361</c:v>
                </c:pt>
                <c:pt idx="825">
                  <c:v>0.20676208642326616</c:v>
                </c:pt>
                <c:pt idx="826">
                  <c:v>0.20627655569015246</c:v>
                </c:pt>
                <c:pt idx="827">
                  <c:v>0.20579273317834673</c:v>
                </c:pt>
                <c:pt idx="828">
                  <c:v>0.20531061088395705</c:v>
                </c:pt>
                <c:pt idx="829">
                  <c:v>0.20483018084991475</c:v>
                </c:pt>
                <c:pt idx="830">
                  <c:v>0.20435143516564572</c:v>
                </c:pt>
                <c:pt idx="831">
                  <c:v>0.20387436596674516</c:v>
                </c:pt>
                <c:pt idx="832">
                  <c:v>0.20339896543465419</c:v>
                </c:pt>
                <c:pt idx="833">
                  <c:v>0.20292522579633998</c:v>
                </c:pt>
                <c:pt idx="834">
                  <c:v>0.20245313932397754</c:v>
                </c:pt>
                <c:pt idx="835">
                  <c:v>0.20198269833463495</c:v>
                </c:pt>
                <c:pt idx="836">
                  <c:v>0.20151389518996046</c:v>
                </c:pt>
                <c:pt idx="837">
                  <c:v>0.2010467222958727</c:v>
                </c:pt>
                <c:pt idx="838">
                  <c:v>0.20058117210225304</c:v>
                </c:pt>
                <c:pt idx="839">
                  <c:v>0.20011723710264046</c:v>
                </c:pt>
                <c:pt idx="840">
                  <c:v>0.19965490983392897</c:v>
                </c:pt>
                <c:pt idx="841">
                  <c:v>0.19919418287606774</c:v>
                </c:pt>
                <c:pt idx="842">
                  <c:v>0.19873504885176302</c:v>
                </c:pt>
                <c:pt idx="843">
                  <c:v>0.19827750042618295</c:v>
                </c:pt>
                <c:pt idx="844">
                  <c:v>0.19782153030666472</c:v>
                </c:pt>
                <c:pt idx="845">
                  <c:v>0.19736713124242389</c:v>
                </c:pt>
                <c:pt idx="846">
                  <c:v>0.19691429602426602</c:v>
                </c:pt>
                <c:pt idx="847">
                  <c:v>0.19646301748430112</c:v>
                </c:pt>
                <c:pt idx="848">
                  <c:v>0.19601328849565941</c:v>
                </c:pt>
                <c:pt idx="849">
                  <c:v>0.1955651019722105</c:v>
                </c:pt>
                <c:pt idx="850">
                  <c:v>0.19511845086828386</c:v>
                </c:pt>
                <c:pt idx="851">
                  <c:v>0.19467332817839222</c:v>
                </c:pt>
                <c:pt idx="852">
                  <c:v>0.19422972693695661</c:v>
                </c:pt>
                <c:pt idx="853">
                  <c:v>0.1937876402180341</c:v>
                </c:pt>
                <c:pt idx="854">
                  <c:v>0.19334706113504713</c:v>
                </c:pt>
                <c:pt idx="855">
                  <c:v>0.19290798284051569</c:v>
                </c:pt>
                <c:pt idx="856">
                  <c:v>0.19247039852579106</c:v>
                </c:pt>
                <c:pt idx="857">
                  <c:v>0.19203430142079186</c:v>
                </c:pt>
                <c:pt idx="858">
                  <c:v>0.19159968479374229</c:v>
                </c:pt>
                <c:pt idx="859">
                  <c:v>0.19116654195091221</c:v>
                </c:pt>
                <c:pt idx="860">
                  <c:v>0.19073486623635943</c:v>
                </c:pt>
                <c:pt idx="861">
                  <c:v>0.19030465103167418</c:v>
                </c:pt>
                <c:pt idx="862">
                  <c:v>0.18987588975572517</c:v>
                </c:pt>
                <c:pt idx="863">
                  <c:v>0.18944857586440811</c:v>
                </c:pt>
                <c:pt idx="864">
                  <c:v>0.18902270285039594</c:v>
                </c:pt>
                <c:pt idx="865">
                  <c:v>0.188598264242891</c:v>
                </c:pt>
                <c:pt idx="866">
                  <c:v>0.18817525360737936</c:v>
                </c:pt>
                <c:pt idx="867">
                  <c:v>0.18775366454538689</c:v>
                </c:pt>
                <c:pt idx="868">
                  <c:v>0.1873334906942373</c:v>
                </c:pt>
                <c:pt idx="869">
                  <c:v>0.18691472572681203</c:v>
                </c:pt>
                <c:pt idx="870">
                  <c:v>0.1864973633513122</c:v>
                </c:pt>
                <c:pt idx="871">
                  <c:v>0.18608139731102216</c:v>
                </c:pt>
                <c:pt idx="872">
                  <c:v>0.18566682138407495</c:v>
                </c:pt>
                <c:pt idx="873">
                  <c:v>0.18525362938321976</c:v>
                </c:pt>
                <c:pt idx="874">
                  <c:v>0.18484181515559112</c:v>
                </c:pt>
                <c:pt idx="875">
                  <c:v>0.1844313725824796</c:v>
                </c:pt>
                <c:pt idx="876">
                  <c:v>0.18402229557910482</c:v>
                </c:pt>
                <c:pt idx="877">
                  <c:v>0.18361457809438966</c:v>
                </c:pt>
                <c:pt idx="878">
                  <c:v>0.18320821411073684</c:v>
                </c:pt>
                <c:pt idx="879">
                  <c:v>0.1828031976438064</c:v>
                </c:pt>
                <c:pt idx="880">
                  <c:v>0.18239952274229584</c:v>
                </c:pt>
                <c:pt idx="881">
                  <c:v>0.1819971834877212</c:v>
                </c:pt>
                <c:pt idx="882">
                  <c:v>0.18159617399420033</c:v>
                </c:pt>
                <c:pt idx="883">
                  <c:v>0.1811964884082374</c:v>
                </c:pt>
                <c:pt idx="884">
                  <c:v>0.18079812090850952</c:v>
                </c:pt>
                <c:pt idx="885">
                  <c:v>0.18040106570565462</c:v>
                </c:pt>
                <c:pt idx="886">
                  <c:v>0.1800053170420611</c:v>
                </c:pt>
                <c:pt idx="887">
                  <c:v>0.17961086919165925</c:v>
                </c:pt>
                <c:pt idx="888">
                  <c:v>0.17921771645971399</c:v>
                </c:pt>
                <c:pt idx="889">
                  <c:v>0.17882585318261943</c:v>
                </c:pt>
                <c:pt idx="890">
                  <c:v>0.17843527372769474</c:v>
                </c:pt>
                <c:pt idx="891">
                  <c:v>0.17804597249298196</c:v>
                </c:pt>
                <c:pt idx="892">
                  <c:v>0.17765794390704492</c:v>
                </c:pt>
                <c:pt idx="893">
                  <c:v>0.17727118242876999</c:v>
                </c:pt>
                <c:pt idx="894">
                  <c:v>0.17688568254716838</c:v>
                </c:pt>
                <c:pt idx="895">
                  <c:v>0.17650143878117952</c:v>
                </c:pt>
                <c:pt idx="896">
                  <c:v>0.17611844567947663</c:v>
                </c:pt>
                <c:pt idx="897">
                  <c:v>0.17573669782027296</c:v>
                </c:pt>
                <c:pt idx="898">
                  <c:v>0.17535618981113016</c:v>
                </c:pt>
                <c:pt idx="899">
                  <c:v>0.17497691628876794</c:v>
                </c:pt>
                <c:pt idx="900">
                  <c:v>0.17459887191887477</c:v>
                </c:pt>
                <c:pt idx="901">
                  <c:v>0.17422205139592054</c:v>
                </c:pt>
                <c:pt idx="902">
                  <c:v>0.17384644944297037</c:v>
                </c:pt>
                <c:pt idx="903">
                  <c:v>0.17347206081149985</c:v>
                </c:pt>
                <c:pt idx="904">
                  <c:v>0.17309888028121165</c:v>
                </c:pt>
                <c:pt idx="905">
                  <c:v>0.17272690265985363</c:v>
                </c:pt>
                <c:pt idx="906">
                  <c:v>0.17235612278303816</c:v>
                </c:pt>
                <c:pt idx="907">
                  <c:v>0.1719865355140629</c:v>
                </c:pt>
                <c:pt idx="908">
                  <c:v>0.17161813574373291</c:v>
                </c:pt>
                <c:pt idx="909">
                  <c:v>0.17125091839018403</c:v>
                </c:pt>
                <c:pt idx="910">
                  <c:v>0.17088487839870761</c:v>
                </c:pt>
                <c:pt idx="911">
                  <c:v>0.17052001074157669</c:v>
                </c:pt>
                <c:pt idx="912">
                  <c:v>0.17015631041787324</c:v>
                </c:pt>
                <c:pt idx="913">
                  <c:v>0.16979377245331673</c:v>
                </c:pt>
                <c:pt idx="914">
                  <c:v>0.16943239190009426</c:v>
                </c:pt>
                <c:pt idx="915">
                  <c:v>0.16907216383669163</c:v>
                </c:pt>
                <c:pt idx="916">
                  <c:v>0.1687130833677257</c:v>
                </c:pt>
                <c:pt idx="917">
                  <c:v>0.16835514562377818</c:v>
                </c:pt>
                <c:pt idx="918">
                  <c:v>0.16799834576123054</c:v>
                </c:pt>
                <c:pt idx="919">
                  <c:v>0.16764267896210008</c:v>
                </c:pt>
                <c:pt idx="920">
                  <c:v>0.16728814043387744</c:v>
                </c:pt>
                <c:pt idx="921">
                  <c:v>0.16693472540936483</c:v>
                </c:pt>
                <c:pt idx="922">
                  <c:v>0.16658242914651622</c:v>
                </c:pt>
                <c:pt idx="923">
                  <c:v>0.1662312469282779</c:v>
                </c:pt>
                <c:pt idx="924">
                  <c:v>0.16588117406243072</c:v>
                </c:pt>
                <c:pt idx="925">
                  <c:v>0.16553220588143344</c:v>
                </c:pt>
                <c:pt idx="926">
                  <c:v>0.16518433774226698</c:v>
                </c:pt>
                <c:pt idx="927">
                  <c:v>0.16483756502628016</c:v>
                </c:pt>
                <c:pt idx="928">
                  <c:v>0.16449188313903618</c:v>
                </c:pt>
                <c:pt idx="929">
                  <c:v>0.16414728751016064</c:v>
                </c:pt>
                <c:pt idx="930">
                  <c:v>0.16380377359319037</c:v>
                </c:pt>
                <c:pt idx="931">
                  <c:v>0.1634613368654235</c:v>
                </c:pt>
                <c:pt idx="932">
                  <c:v>0.16311997282777055</c:v>
                </c:pt>
                <c:pt idx="933">
                  <c:v>0.16277967700460674</c:v>
                </c:pt>
                <c:pt idx="934">
                  <c:v>0.16244044494362514</c:v>
                </c:pt>
                <c:pt idx="935">
                  <c:v>0.16210227221569126</c:v>
                </c:pt>
                <c:pt idx="936">
                  <c:v>0.16176515441469827</c:v>
                </c:pt>
                <c:pt idx="937">
                  <c:v>0.16142908715742352</c:v>
                </c:pt>
                <c:pt idx="938">
                  <c:v>0.16109406608338628</c:v>
                </c:pt>
                <c:pt idx="939">
                  <c:v>0.16076008685470591</c:v>
                </c:pt>
                <c:pt idx="940">
                  <c:v>0.16042714515596176</c:v>
                </c:pt>
                <c:pt idx="941">
                  <c:v>0.16009523669405368</c:v>
                </c:pt>
                <c:pt idx="942">
                  <c:v>0.15976435719806351</c:v>
                </c:pt>
                <c:pt idx="943">
                  <c:v>0.15943450241911786</c:v>
                </c:pt>
                <c:pt idx="944">
                  <c:v>0.15910566813025159</c:v>
                </c:pt>
                <c:pt idx="945">
                  <c:v>0.15877785012627246</c:v>
                </c:pt>
                <c:pt idx="946">
                  <c:v>0.15845104422362666</c:v>
                </c:pt>
                <c:pt idx="947">
                  <c:v>0.15812524626026528</c:v>
                </c:pt>
                <c:pt idx="948">
                  <c:v>0.15780045209551194</c:v>
                </c:pt>
                <c:pt idx="949">
                  <c:v>0.15747665760993107</c:v>
                </c:pt>
                <c:pt idx="950">
                  <c:v>0.15715385870519735</c:v>
                </c:pt>
                <c:pt idx="951">
                  <c:v>0.15683205130396602</c:v>
                </c:pt>
                <c:pt idx="952">
                  <c:v>0.15651123134974421</c:v>
                </c:pt>
                <c:pt idx="953">
                  <c:v>0.15619139480676295</c:v>
                </c:pt>
                <c:pt idx="954">
                  <c:v>0.15587253765985043</c:v>
                </c:pt>
                <c:pt idx="955">
                  <c:v>0.15555465591430576</c:v>
                </c:pt>
                <c:pt idx="956">
                  <c:v>0.15523774559577402</c:v>
                </c:pt>
                <c:pt idx="957">
                  <c:v>0.15492180275012207</c:v>
                </c:pt>
                <c:pt idx="958">
                  <c:v>0.15460682344331506</c:v>
                </c:pt>
                <c:pt idx="959">
                  <c:v>0.15429280376129403</c:v>
                </c:pt>
                <c:pt idx="960">
                  <c:v>0.15397973980985433</c:v>
                </c:pt>
                <c:pt idx="961">
                  <c:v>0.153667627714525</c:v>
                </c:pt>
                <c:pt idx="962">
                  <c:v>0.15335646362044855</c:v>
                </c:pt>
                <c:pt idx="963">
                  <c:v>0.15304624369226233</c:v>
                </c:pt>
                <c:pt idx="964">
                  <c:v>0.15273696411398016</c:v>
                </c:pt>
                <c:pt idx="965">
                  <c:v>0.15242862108887484</c:v>
                </c:pt>
                <c:pt idx="966">
                  <c:v>0.15212121083936203</c:v>
                </c:pt>
                <c:pt idx="967">
                  <c:v>0.15181472960688405</c:v>
                </c:pt>
                <c:pt idx="968">
                  <c:v>0.15150917365179536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E-4F11-9359-F4DB2C35C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(+Y)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(+Y)'!$E$6:$E$86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7.0410119199906058E-7</c:v>
                      </c:pt>
                      <c:pt idx="1">
                        <c:v>2.7398964802547287E-3</c:v>
                      </c:pt>
                      <c:pt idx="2">
                        <c:v>5.4790888593174584E-3</c:v>
                      </c:pt>
                      <c:pt idx="3">
                        <c:v>8.218281238380188E-3</c:v>
                      </c:pt>
                      <c:pt idx="4">
                        <c:v>1.0957473617442919E-2</c:v>
                      </c:pt>
                      <c:pt idx="5">
                        <c:v>1.3696665996505649E-2</c:v>
                      </c:pt>
                      <c:pt idx="6">
                        <c:v>1.643585837556838E-2</c:v>
                      </c:pt>
                      <c:pt idx="7">
                        <c:v>1.9175050754631107E-2</c:v>
                      </c:pt>
                      <c:pt idx="8">
                        <c:v>2.1914243133693841E-2</c:v>
                      </c:pt>
                      <c:pt idx="9">
                        <c:v>2.4653435512756571E-2</c:v>
                      </c:pt>
                      <c:pt idx="10">
                        <c:v>2.7392627891819298E-2</c:v>
                      </c:pt>
                      <c:pt idx="11">
                        <c:v>3.0131820270882022E-2</c:v>
                      </c:pt>
                      <c:pt idx="12">
                        <c:v>3.2871012649944756E-2</c:v>
                      </c:pt>
                      <c:pt idx="13">
                        <c:v>3.5610205029007476E-2</c:v>
                      </c:pt>
                      <c:pt idx="14">
                        <c:v>3.834939740807021E-2</c:v>
                      </c:pt>
                      <c:pt idx="15">
                        <c:v>4.1088589787132937E-2</c:v>
                      </c:pt>
                      <c:pt idx="16">
                        <c:v>4.3827782166195664E-2</c:v>
                      </c:pt>
                      <c:pt idx="17">
                        <c:v>4.6566974545258398E-2</c:v>
                      </c:pt>
                      <c:pt idx="18">
                        <c:v>4.9306166924321132E-2</c:v>
                      </c:pt>
                      <c:pt idx="19">
                        <c:v>5.2045359303383866E-2</c:v>
                      </c:pt>
                      <c:pt idx="20">
                        <c:v>5.47845516824466E-2</c:v>
                      </c:pt>
                      <c:pt idx="21">
                        <c:v>5.752374406150932E-2</c:v>
                      </c:pt>
                      <c:pt idx="22">
                        <c:v>6.0262936440572061E-2</c:v>
                      </c:pt>
                      <c:pt idx="23">
                        <c:v>6.3002128819634795E-2</c:v>
                      </c:pt>
                      <c:pt idx="24">
                        <c:v>6.5741321198697522E-2</c:v>
                      </c:pt>
                      <c:pt idx="25">
                        <c:v>6.8480513577760263E-2</c:v>
                      </c:pt>
                      <c:pt idx="26">
                        <c:v>7.121970595682299E-2</c:v>
                      </c:pt>
                      <c:pt idx="27">
                        <c:v>7.3958898335885717E-2</c:v>
                      </c:pt>
                      <c:pt idx="28">
                        <c:v>7.6698090714948458E-2</c:v>
                      </c:pt>
                      <c:pt idx="29">
                        <c:v>7.9437283094011185E-2</c:v>
                      </c:pt>
                      <c:pt idx="30">
                        <c:v>8.2176475473073926E-2</c:v>
                      </c:pt>
                      <c:pt idx="31">
                        <c:v>8.4915667852136653E-2</c:v>
                      </c:pt>
                      <c:pt idx="32">
                        <c:v>8.765486023119938E-2</c:v>
                      </c:pt>
                      <c:pt idx="33">
                        <c:v>9.0394052610262121E-2</c:v>
                      </c:pt>
                      <c:pt idx="34">
                        <c:v>9.3133244989324848E-2</c:v>
                      </c:pt>
                      <c:pt idx="35">
                        <c:v>9.5872437368387561E-2</c:v>
                      </c:pt>
                      <c:pt idx="36">
                        <c:v>9.8611629747450302E-2</c:v>
                      </c:pt>
                      <c:pt idx="37">
                        <c:v>0.10135082212651302</c:v>
                      </c:pt>
                      <c:pt idx="38">
                        <c:v>0.10409001450557576</c:v>
                      </c:pt>
                      <c:pt idx="39">
                        <c:v>0.10682920688463847</c:v>
                      </c:pt>
                      <c:pt idx="40">
                        <c:v>0.10956839926370118</c:v>
                      </c:pt>
                      <c:pt idx="41">
                        <c:v>0.11230759164276391</c:v>
                      </c:pt>
                      <c:pt idx="42">
                        <c:v>0.11504678402182662</c:v>
                      </c:pt>
                      <c:pt idx="43">
                        <c:v>0.11778597640088936</c:v>
                      </c:pt>
                      <c:pt idx="44">
                        <c:v>0.12052516877995208</c:v>
                      </c:pt>
                      <c:pt idx="45">
                        <c:v>0.12326436115901479</c:v>
                      </c:pt>
                      <c:pt idx="46">
                        <c:v>0.12600355353807752</c:v>
                      </c:pt>
                      <c:pt idx="47">
                        <c:v>0.12874274591714024</c:v>
                      </c:pt>
                      <c:pt idx="48">
                        <c:v>0.13148193829620297</c:v>
                      </c:pt>
                      <c:pt idx="49">
                        <c:v>0.1342211306752657</c:v>
                      </c:pt>
                      <c:pt idx="50">
                        <c:v>0.13696032305432843</c:v>
                      </c:pt>
                      <c:pt idx="51">
                        <c:v>0.13969951543339112</c:v>
                      </c:pt>
                      <c:pt idx="52">
                        <c:v>0.14243870781245385</c:v>
                      </c:pt>
                      <c:pt idx="53">
                        <c:v>0.14517790019151658</c:v>
                      </c:pt>
                      <c:pt idx="54">
                        <c:v>0.14791709257057931</c:v>
                      </c:pt>
                      <c:pt idx="55">
                        <c:v>0.15065628494964203</c:v>
                      </c:pt>
                      <c:pt idx="56">
                        <c:v>0.15339547732870476</c:v>
                      </c:pt>
                      <c:pt idx="57">
                        <c:v>0.15613466970776746</c:v>
                      </c:pt>
                      <c:pt idx="58">
                        <c:v>0.15887386208683019</c:v>
                      </c:pt>
                      <c:pt idx="59">
                        <c:v>0.16161305446589291</c:v>
                      </c:pt>
                      <c:pt idx="60">
                        <c:v>0.16435224684495564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(+Y)'!$F$6:$F$86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9.9320744619559595E-17</c:v>
                      </c:pt>
                      <c:pt idx="1">
                        <c:v>1.5873881938300929E-2</c:v>
                      </c:pt>
                      <c:pt idx="2">
                        <c:v>3.1755784100206977E-2</c:v>
                      </c:pt>
                      <c:pt idx="3">
                        <c:v>4.7631695134358561E-2</c:v>
                      </c:pt>
                      <c:pt idx="4">
                        <c:v>6.3508236373242363E-2</c:v>
                      </c:pt>
                      <c:pt idx="5">
                        <c:v>7.9384716915386247E-2</c:v>
                      </c:pt>
                      <c:pt idx="6">
                        <c:v>9.5259263844990907E-2</c:v>
                      </c:pt>
                      <c:pt idx="7">
                        <c:v>0.1111305071583607</c:v>
                      </c:pt>
                      <c:pt idx="8">
                        <c:v>0.12700121895184757</c:v>
                      </c:pt>
                      <c:pt idx="9">
                        <c:v>0.14287101318686227</c:v>
                      </c:pt>
                      <c:pt idx="10">
                        <c:v>0.15874010565670946</c:v>
                      </c:pt>
                      <c:pt idx="11">
                        <c:v>0.17460797581795429</c:v>
                      </c:pt>
                      <c:pt idx="12">
                        <c:v>0.19047623614354517</c:v>
                      </c:pt>
                      <c:pt idx="13">
                        <c:v>0.20634382958368791</c:v>
                      </c:pt>
                      <c:pt idx="14">
                        <c:v>0.22221073973652869</c:v>
                      </c:pt>
                      <c:pt idx="15">
                        <c:v>0.23807711487718836</c:v>
                      </c:pt>
                      <c:pt idx="16">
                        <c:v>0.25394329001030119</c:v>
                      </c:pt>
                      <c:pt idx="17">
                        <c:v>0.26980963223498661</c:v>
                      </c:pt>
                      <c:pt idx="18">
                        <c:v>0.28567642394709636</c:v>
                      </c:pt>
                      <c:pt idx="19">
                        <c:v>0.30154499251185662</c:v>
                      </c:pt>
                      <c:pt idx="20">
                        <c:v>0.31741453792305402</c:v>
                      </c:pt>
                      <c:pt idx="21">
                        <c:v>0.33328538920339984</c:v>
                      </c:pt>
                      <c:pt idx="22">
                        <c:v>0.34915612031945586</c:v>
                      </c:pt>
                      <c:pt idx="23">
                        <c:v>0.36502804897914842</c:v>
                      </c:pt>
                      <c:pt idx="24">
                        <c:v>0.38090217929949544</c:v>
                      </c:pt>
                      <c:pt idx="25">
                        <c:v>0.3967669428473925</c:v>
                      </c:pt>
                      <c:pt idx="26">
                        <c:v>0.4126202310524193</c:v>
                      </c:pt>
                      <c:pt idx="27">
                        <c:v>0.42845416468905784</c:v>
                      </c:pt>
                      <c:pt idx="28">
                        <c:v>0.44429158329352331</c:v>
                      </c:pt>
                      <c:pt idx="29">
                        <c:v>0.4601259230391459</c:v>
                      </c:pt>
                      <c:pt idx="30">
                        <c:v>0.47595795703968719</c:v>
                      </c:pt>
                      <c:pt idx="31">
                        <c:v>0.49172698103296797</c:v>
                      </c:pt>
                      <c:pt idx="32">
                        <c:v>0.50747122613087747</c:v>
                      </c:pt>
                      <c:pt idx="33">
                        <c:v>0.5231450127866546</c:v>
                      </c:pt>
                      <c:pt idx="34">
                        <c:v>0.53861799447468539</c:v>
                      </c:pt>
                      <c:pt idx="35">
                        <c:v>0.55412392073542682</c:v>
                      </c:pt>
                      <c:pt idx="36">
                        <c:v>0.56950655335793798</c:v>
                      </c:pt>
                      <c:pt idx="37">
                        <c:v>0.58495200523477664</c:v>
                      </c:pt>
                      <c:pt idx="38">
                        <c:v>0.6003925260277474</c:v>
                      </c:pt>
                      <c:pt idx="39">
                        <c:v>0.61571444338972414</c:v>
                      </c:pt>
                      <c:pt idx="40">
                        <c:v>0.63074657578401505</c:v>
                      </c:pt>
                      <c:pt idx="41">
                        <c:v>0.64594603489103664</c:v>
                      </c:pt>
                      <c:pt idx="42">
                        <c:v>0.66115095189523176</c:v>
                      </c:pt>
                      <c:pt idx="43">
                        <c:v>0.67628947942975737</c:v>
                      </c:pt>
                      <c:pt idx="44">
                        <c:v>0.69112013339750289</c:v>
                      </c:pt>
                      <c:pt idx="45">
                        <c:v>0.7060305590444671</c:v>
                      </c:pt>
                      <c:pt idx="46">
                        <c:v>0.72091387728993372</c:v>
                      </c:pt>
                      <c:pt idx="47">
                        <c:v>0.73579270742878344</c:v>
                      </c:pt>
                      <c:pt idx="48">
                        <c:v>0.75056651825104759</c:v>
                      </c:pt>
                      <c:pt idx="49">
                        <c:v>0.76533497588028032</c:v>
                      </c:pt>
                      <c:pt idx="50">
                        <c:v>0.78007366158592595</c:v>
                      </c:pt>
                      <c:pt idx="51">
                        <c:v>0.79418719582101971</c:v>
                      </c:pt>
                      <c:pt idx="52">
                        <c:v>0.80850382552389022</c:v>
                      </c:pt>
                      <c:pt idx="53">
                        <c:v>0.82297646520458767</c:v>
                      </c:pt>
                      <c:pt idx="54">
                        <c:v>0.83741103219760094</c:v>
                      </c:pt>
                      <c:pt idx="55">
                        <c:v>0.8518539009911007</c:v>
                      </c:pt>
                      <c:pt idx="56">
                        <c:v>0.86605983798476971</c:v>
                      </c:pt>
                      <c:pt idx="57">
                        <c:v>0.88036551601926705</c:v>
                      </c:pt>
                      <c:pt idx="58">
                        <c:v>0.89435768306954178</c:v>
                      </c:pt>
                      <c:pt idx="59">
                        <c:v>0.9084303464698501</c:v>
                      </c:pt>
                      <c:pt idx="60">
                        <c:v>0.92283525748748085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D4E-4F11-9359-F4DB2C35C61D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0.16435154257541823</c:v>
                      </c:pt>
                      <c:pt idx="2">
                        <c:v>0.16435154257541823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0.95626815093524442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4E-4F11-9359-F4DB2C35C6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4E-4F11-9359-F4DB2C35C61D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7151448548606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305717786932261"/>
          <c:y val="0.15250837547745555"/>
          <c:w val="0.42609948674043424"/>
          <c:h val="0.1908342757968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6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7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8.xml><?xml version="1.0" encoding="utf-8"?>
<formControlPr xmlns="http://schemas.microsoft.com/office/spreadsheetml/2009/9/main" objectType="CheckBox" fmlaLink="$B$5" lockText="1"/>
</file>

<file path=xl/ctrlProps/ctrlProp9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10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11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12.xml><?xml version="1.0" encoding="utf-8"?>
<formControlPr xmlns="http://schemas.microsoft.com/office/spreadsheetml/2009/9/main" objectType="CheckBox" fmlaLink="$B$5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9525</xdr:rowOff>
        </xdr:from>
        <xdr:to>
          <xdr:col>2</xdr:col>
          <xdr:colOff>619125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Analizi Başlat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1</xdr:col>
          <xdr:colOff>1581150</xdr:colOff>
          <xdr:row>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Model Seç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1590675</xdr:colOff>
          <xdr:row>5</xdr:row>
          <xdr:rowOff>19050</xdr:rowOff>
        </xdr:from>
        <xdr:to>
          <xdr:col>2</xdr:col>
          <xdr:colOff>619125</xdr:colOff>
          <xdr:row>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Temizle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16</xdr:col>
      <xdr:colOff>617220</xdr:colOff>
      <xdr:row>18</xdr:row>
      <xdr:rowOff>167640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20</xdr:row>
      <xdr:rowOff>0</xdr:rowOff>
    </xdr:from>
    <xdr:to>
      <xdr:col>16</xdr:col>
      <xdr:colOff>617280</xdr:colOff>
      <xdr:row>37</xdr:row>
      <xdr:rowOff>166980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19050</xdr:rowOff>
        </xdr:from>
        <xdr:to>
          <xdr:col>2</xdr:col>
          <xdr:colOff>619125</xdr:colOff>
          <xdr:row>7</xdr:row>
          <xdr:rowOff>171450</xdr:rowOff>
        </xdr:to>
        <xdr:sp macro="" textlink="">
          <xdr:nvSpPr>
            <xdr:cNvPr id="1028" name="Button 4" descr="Adım Adım Hasar Seviyes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Tepe Deplasmanı - Şekil Değiştirme Grafiği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15</xdr:col>
      <xdr:colOff>601980</xdr:colOff>
      <xdr:row>20</xdr:row>
      <xdr:rowOff>160020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5126" name="Drop Dow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133350</xdr:rowOff>
        </xdr:from>
        <xdr:to>
          <xdr:col>4</xdr:col>
          <xdr:colOff>447675</xdr:colOff>
          <xdr:row>37</xdr:row>
          <xdr:rowOff>47625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0</xdr:rowOff>
        </xdr:from>
        <xdr:to>
          <xdr:col>5</xdr:col>
          <xdr:colOff>0</xdr:colOff>
          <xdr:row>34</xdr:row>
          <xdr:rowOff>19050</xdr:rowOff>
        </xdr:to>
        <xdr:sp macro="" textlink="">
          <xdr:nvSpPr>
            <xdr:cNvPr id="47105" name="Drop Dow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19050</xdr:rowOff>
        </xdr:from>
        <xdr:to>
          <xdr:col>5</xdr:col>
          <xdr:colOff>0</xdr:colOff>
          <xdr:row>35</xdr:row>
          <xdr:rowOff>19050</xdr:rowOff>
        </xdr:to>
        <xdr:sp macro="" textlink="">
          <xdr:nvSpPr>
            <xdr:cNvPr id="47106" name="Drop Dow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35</xdr:row>
          <xdr:rowOff>19050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47107" name="Drop Dow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152400</xdr:rowOff>
        </xdr:from>
        <xdr:to>
          <xdr:col>4</xdr:col>
          <xdr:colOff>457200</xdr:colOff>
          <xdr:row>37</xdr:row>
          <xdr:rowOff>38100</xdr:rowOff>
        </xdr:to>
        <xdr:sp macro="" textlink="">
          <xdr:nvSpPr>
            <xdr:cNvPr id="47110" name="Check Box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C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9525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7620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S28"/>
  <sheetViews>
    <sheetView tabSelected="1" zoomScale="80" zoomScaleNormal="80" workbookViewId="0"/>
  </sheetViews>
  <sheetFormatPr defaultColWidth="9.140625" defaultRowHeight="13.9" customHeight="1" x14ac:dyDescent="0.25"/>
  <cols>
    <col min="1" max="1" width="3.7109375" style="4" customWidth="1"/>
    <col min="2" max="2" width="36.7109375" style="4" customWidth="1"/>
    <col min="3" max="3" width="9.140625" style="4"/>
    <col min="4" max="4" width="3.7109375" style="4" customWidth="1"/>
    <col min="5" max="6" width="18.7109375" style="4" customWidth="1"/>
    <col min="7" max="7" width="9.140625" style="4"/>
    <col min="8" max="8" width="5.7109375" style="4" customWidth="1"/>
    <col min="9" max="16384" width="9.140625" style="4"/>
  </cols>
  <sheetData>
    <row r="1" spans="1:19" ht="13.9" customHeight="1" x14ac:dyDescent="0.25">
      <c r="A1" s="4" t="s">
        <v>55</v>
      </c>
    </row>
    <row r="2" spans="1:19" ht="13.9" customHeight="1" x14ac:dyDescent="0.25">
      <c r="B2" s="5" t="s">
        <v>1689</v>
      </c>
      <c r="C2" s="6">
        <v>0.93400000000000005</v>
      </c>
      <c r="E2" s="54" t="s">
        <v>30</v>
      </c>
      <c r="F2" s="54"/>
    </row>
    <row r="3" spans="1:19" ht="13.9" customHeight="1" x14ac:dyDescent="0.25">
      <c r="B3" s="5" t="s">
        <v>1690</v>
      </c>
      <c r="C3" s="6">
        <v>0.254</v>
      </c>
      <c r="E3" s="7" t="s">
        <v>31</v>
      </c>
      <c r="F3" s="7" t="s">
        <v>32</v>
      </c>
    </row>
    <row r="4" spans="1:19" ht="13.9" customHeight="1" x14ac:dyDescent="0.25">
      <c r="B4" s="5" t="s">
        <v>15</v>
      </c>
      <c r="C4" s="8">
        <v>0.3</v>
      </c>
      <c r="E4" s="6" t="s">
        <v>33</v>
      </c>
      <c r="F4" s="6" t="s">
        <v>34</v>
      </c>
    </row>
    <row r="5" spans="1:19" ht="13.9" customHeight="1" x14ac:dyDescent="0.2">
      <c r="B5" s="9" t="s">
        <v>122</v>
      </c>
      <c r="C5" s="10">
        <v>242</v>
      </c>
      <c r="E5" s="6"/>
      <c r="F5" s="6"/>
      <c r="S5" s="11"/>
    </row>
    <row r="6" spans="1:19" ht="13.9" customHeight="1" x14ac:dyDescent="0.25">
      <c r="B6" s="21" t="s">
        <v>130</v>
      </c>
      <c r="C6" s="12"/>
      <c r="E6" s="6"/>
      <c r="F6" s="6"/>
    </row>
    <row r="7" spans="1:19" ht="13.9" customHeight="1" x14ac:dyDescent="0.25">
      <c r="B7" s="13"/>
      <c r="C7" s="14"/>
      <c r="E7" s="6"/>
      <c r="F7" s="6"/>
    </row>
    <row r="8" spans="1:19" ht="13.9" customHeight="1" x14ac:dyDescent="0.25">
      <c r="B8" s="15"/>
      <c r="C8" s="16"/>
      <c r="E8" s="6"/>
      <c r="F8" s="6"/>
    </row>
    <row r="9" spans="1:19" ht="13.9" customHeight="1" x14ac:dyDescent="0.2">
      <c r="S9" s="11"/>
    </row>
    <row r="10" spans="1:19" ht="13.9" customHeight="1" x14ac:dyDescent="0.25">
      <c r="B10" s="51" t="s">
        <v>16</v>
      </c>
      <c r="C10" s="53"/>
      <c r="D10" s="53"/>
      <c r="E10" s="53"/>
      <c r="F10" s="53"/>
      <c r="G10" s="52"/>
    </row>
    <row r="11" spans="1:19" ht="13.9" customHeight="1" x14ac:dyDescent="0.25">
      <c r="B11" s="51" t="s">
        <v>17</v>
      </c>
      <c r="C11" s="52"/>
      <c r="E11" s="51" t="s">
        <v>18</v>
      </c>
      <c r="F11" s="53"/>
      <c r="G11" s="52"/>
    </row>
    <row r="12" spans="1:19" ht="13.9" customHeight="1" x14ac:dyDescent="0.25">
      <c r="B12" s="17" t="s">
        <v>1691</v>
      </c>
      <c r="C12" s="18">
        <v>5099.0762080607337</v>
      </c>
      <c r="E12" s="49" t="s">
        <v>1691</v>
      </c>
      <c r="F12" s="50"/>
      <c r="G12" s="18">
        <v>5099.0762080607337</v>
      </c>
    </row>
    <row r="13" spans="1:19" ht="13.9" customHeight="1" x14ac:dyDescent="0.2">
      <c r="B13" s="17" t="s">
        <v>1692</v>
      </c>
      <c r="C13" s="18">
        <v>61.435363462663787</v>
      </c>
      <c r="E13" s="49" t="s">
        <v>1693</v>
      </c>
      <c r="F13" s="50"/>
      <c r="G13" s="18">
        <v>61.123777314755529</v>
      </c>
      <c r="S13" s="11"/>
    </row>
    <row r="14" spans="1:19" ht="13.9" customHeight="1" x14ac:dyDescent="0.25">
      <c r="B14" s="17" t="s">
        <v>2</v>
      </c>
      <c r="C14" s="18">
        <v>3774.3038837896047</v>
      </c>
      <c r="E14" s="49" t="s">
        <v>2</v>
      </c>
      <c r="F14" s="50"/>
      <c r="G14" s="18">
        <v>3736.1161532238225</v>
      </c>
    </row>
    <row r="15" spans="1:19" ht="13.9" customHeight="1" x14ac:dyDescent="0.25">
      <c r="B15" s="17" t="s">
        <v>3</v>
      </c>
      <c r="C15" s="18">
        <v>0.74019366053464752</v>
      </c>
      <c r="E15" s="49" t="s">
        <v>3</v>
      </c>
      <c r="F15" s="50"/>
      <c r="G15" s="18">
        <v>0.73270451367596479</v>
      </c>
    </row>
    <row r="16" spans="1:19" ht="13.9" customHeight="1" x14ac:dyDescent="0.25">
      <c r="B16" s="17" t="s">
        <v>1694</v>
      </c>
      <c r="C16" s="18">
        <v>2.2513667889683835E-2</v>
      </c>
      <c r="E16" s="49" t="s">
        <v>1695</v>
      </c>
      <c r="F16" s="50"/>
      <c r="G16" s="18">
        <v>2.2786658299761842E-2</v>
      </c>
    </row>
    <row r="17" spans="2:19" ht="13.9" customHeight="1" x14ac:dyDescent="0.2">
      <c r="B17" s="17" t="s">
        <v>1696</v>
      </c>
      <c r="C17" s="18">
        <v>1.3831353696804292</v>
      </c>
      <c r="E17" s="49" t="s">
        <v>1697</v>
      </c>
      <c r="F17" s="50"/>
      <c r="G17" s="18">
        <v>1.3928066276620688</v>
      </c>
      <c r="S17" s="11"/>
    </row>
    <row r="18" spans="2:19" ht="13.9" customHeight="1" x14ac:dyDescent="0.25">
      <c r="B18" s="17" t="s">
        <v>1698</v>
      </c>
      <c r="C18" s="18">
        <v>2.4225962306704565</v>
      </c>
      <c r="E18" s="49" t="s">
        <v>1699</v>
      </c>
      <c r="F18" s="50"/>
      <c r="G18" s="18">
        <v>2.6048151844896861</v>
      </c>
    </row>
    <row r="19" spans="2:19" ht="13.9" customHeight="1" x14ac:dyDescent="0.25">
      <c r="B19" s="17" t="s">
        <v>1700</v>
      </c>
      <c r="C19" s="18">
        <v>5.4389721627408995E-2</v>
      </c>
      <c r="E19" s="49" t="s">
        <v>1700</v>
      </c>
      <c r="F19" s="50"/>
      <c r="G19" s="18">
        <v>5.4389721627408995E-2</v>
      </c>
    </row>
    <row r="20" spans="2:19" ht="13.9" customHeight="1" x14ac:dyDescent="0.25">
      <c r="B20" s="17" t="s">
        <v>1701</v>
      </c>
      <c r="C20" s="18">
        <v>0.27194860813704497</v>
      </c>
      <c r="E20" s="49" t="s">
        <v>1701</v>
      </c>
      <c r="F20" s="50"/>
      <c r="G20" s="18">
        <v>0.27194860813704497</v>
      </c>
    </row>
    <row r="21" spans="2:19" ht="13.9" customHeight="1" x14ac:dyDescent="0.2">
      <c r="B21" s="17" t="s">
        <v>1702</v>
      </c>
      <c r="C21" s="18">
        <v>1.0281951934312388</v>
      </c>
      <c r="E21" s="49" t="s">
        <v>1703</v>
      </c>
      <c r="F21" s="50"/>
      <c r="G21" s="18">
        <v>0.95626815093524442</v>
      </c>
      <c r="S21" s="11"/>
    </row>
    <row r="22" spans="2:19" ht="13.9" customHeight="1" x14ac:dyDescent="0.25">
      <c r="B22" s="17" t="s">
        <v>1</v>
      </c>
      <c r="C22" s="18">
        <v>2.5935751189709011</v>
      </c>
      <c r="E22" s="49" t="s">
        <v>1</v>
      </c>
      <c r="F22" s="50"/>
      <c r="G22" s="18">
        <v>2.412142460084183</v>
      </c>
    </row>
    <row r="23" spans="2:19" ht="13.9" customHeight="1" x14ac:dyDescent="0.25">
      <c r="B23" s="17" t="s">
        <v>1704</v>
      </c>
      <c r="C23" s="18">
        <v>6.726631897744924</v>
      </c>
      <c r="E23" s="49" t="s">
        <v>1704</v>
      </c>
      <c r="F23" s="50"/>
      <c r="G23" s="18">
        <v>5.8184312477409739</v>
      </c>
    </row>
    <row r="24" spans="2:19" ht="13.9" customHeight="1" x14ac:dyDescent="0.25">
      <c r="B24" s="17" t="s">
        <v>1705</v>
      </c>
      <c r="C24" s="19">
        <v>0.1528543867215236</v>
      </c>
      <c r="E24" s="49" t="s">
        <v>1706</v>
      </c>
      <c r="F24" s="50"/>
      <c r="G24" s="19">
        <v>0.16435154257541823</v>
      </c>
    </row>
    <row r="25" spans="2:19" ht="13.9" customHeight="1" x14ac:dyDescent="0.2">
      <c r="B25" s="17" t="s">
        <v>1707</v>
      </c>
      <c r="C25" s="19">
        <v>0.21141830868534983</v>
      </c>
      <c r="E25" s="49" t="s">
        <v>1708</v>
      </c>
      <c r="F25" s="50"/>
      <c r="G25" s="19">
        <v>0.22890991776552719</v>
      </c>
      <c r="S25" s="11"/>
    </row>
    <row r="26" spans="2:19" ht="13.9" customHeight="1" x14ac:dyDescent="0.25">
      <c r="B26" s="17" t="s">
        <v>49</v>
      </c>
      <c r="C26" s="20">
        <v>60</v>
      </c>
      <c r="E26" s="49" t="s">
        <v>52</v>
      </c>
      <c r="F26" s="50"/>
      <c r="G26" s="20">
        <v>60</v>
      </c>
    </row>
    <row r="27" spans="2:19" ht="13.9" customHeight="1" x14ac:dyDescent="0.25">
      <c r="B27" s="17" t="s">
        <v>50</v>
      </c>
      <c r="C27" s="20">
        <v>22</v>
      </c>
      <c r="E27" s="49" t="s">
        <v>53</v>
      </c>
      <c r="F27" s="50"/>
      <c r="G27" s="20">
        <v>23</v>
      </c>
    </row>
    <row r="28" spans="2:19" ht="13.9" customHeight="1" x14ac:dyDescent="0.25">
      <c r="B28" s="17" t="s">
        <v>51</v>
      </c>
      <c r="C28" s="20">
        <v>10</v>
      </c>
      <c r="E28" s="49" t="s">
        <v>54</v>
      </c>
      <c r="F28" s="50"/>
      <c r="G28" s="20">
        <v>10</v>
      </c>
    </row>
  </sheetData>
  <mergeCells count="21">
    <mergeCell ref="E27:F27"/>
    <mergeCell ref="E28:F28"/>
    <mergeCell ref="E2:F2"/>
    <mergeCell ref="E14:F14"/>
    <mergeCell ref="E15:F15"/>
    <mergeCell ref="E17:F17"/>
    <mergeCell ref="E16:F16"/>
    <mergeCell ref="B10:G10"/>
    <mergeCell ref="E26:F26"/>
    <mergeCell ref="E25:F25"/>
    <mergeCell ref="E24:F24"/>
    <mergeCell ref="E23:F23"/>
    <mergeCell ref="E22:F22"/>
    <mergeCell ref="E21:F21"/>
    <mergeCell ref="E20:F20"/>
    <mergeCell ref="E19:F19"/>
    <mergeCell ref="E18:F18"/>
    <mergeCell ref="B11:C11"/>
    <mergeCell ref="E11:G11"/>
    <mergeCell ref="E12:F12"/>
    <mergeCell ref="E13:F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üğme1_Tıkla">
                <anchor moveWithCells="1" sizeWithCells="1">
                  <from>
                    <xdr:col>1</xdr:col>
                    <xdr:colOff>19050</xdr:colOff>
                    <xdr:row>6</xdr:row>
                    <xdr:rowOff>9525</xdr:rowOff>
                  </from>
                  <to>
                    <xdr:col>2</xdr:col>
                    <xdr:colOff>619125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üğme2_Tıkla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1</xdr:col>
                    <xdr:colOff>1581150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üğme3_Tıkla">
                <anchor moveWithCells="1" sizeWithCells="1">
                  <from>
                    <xdr:col>1</xdr:col>
                    <xdr:colOff>1590675</xdr:colOff>
                    <xdr:row>5</xdr:row>
                    <xdr:rowOff>19050</xdr:rowOff>
                  </from>
                  <to>
                    <xdr:col>2</xdr:col>
                    <xdr:colOff>619125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üğme4_Tıkla" altText="Adım Adım Hasar Seviyesi">
                <anchor moveWithCells="1" sizeWithCells="1">
                  <from>
                    <xdr:col>1</xdr:col>
                    <xdr:colOff>19050</xdr:colOff>
                    <xdr:row>7</xdr:row>
                    <xdr:rowOff>19050</xdr:rowOff>
                  </from>
                  <to>
                    <xdr:col>2</xdr:col>
                    <xdr:colOff>619125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CAB49-A65A-4FF3-9594-77443A4AE115}">
  <sheetPr codeName="Sayfa12"/>
  <dimension ref="B1:Y24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2.85546875" style="26" customWidth="1"/>
    <col min="3" max="8" width="8.85546875" style="26"/>
    <col min="9" max="10" width="9.140625" style="11"/>
    <col min="11" max="11" width="7.7109375" style="27" customWidth="1"/>
    <col min="12" max="12" width="12.7109375" style="28" customWidth="1"/>
    <col min="13" max="14" width="8.7109375" style="29" customWidth="1"/>
    <col min="15" max="15" width="8.7109375" style="30" customWidth="1"/>
    <col min="16" max="16" width="12.7109375" style="30" customWidth="1"/>
    <col min="17" max="17" width="16.7109375" style="29" bestFit="1" customWidth="1"/>
    <col min="18" max="18" width="9.140625" style="11"/>
    <col min="19" max="19" width="7.7109375" style="27" customWidth="1"/>
    <col min="20" max="20" width="12.7109375" style="28" customWidth="1"/>
    <col min="21" max="22" width="8.7109375" style="29" customWidth="1"/>
    <col min="23" max="23" width="8.7109375" style="30" customWidth="1"/>
    <col min="24" max="24" width="12.7109375" style="30" customWidth="1"/>
    <col min="25" max="25" width="16.7109375" style="29" bestFit="1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4" t="s">
        <v>41</v>
      </c>
      <c r="C2" s="55" t="s">
        <v>44</v>
      </c>
      <c r="D2" s="55"/>
      <c r="E2" s="55"/>
      <c r="F2" s="55"/>
      <c r="G2" s="55"/>
      <c r="H2" s="55"/>
      <c r="K2" s="58" t="s">
        <v>19</v>
      </c>
      <c r="L2" s="59"/>
      <c r="M2" s="59"/>
      <c r="N2" s="59"/>
      <c r="O2" s="59"/>
      <c r="P2" s="59"/>
      <c r="Q2" s="60"/>
      <c r="S2" s="58" t="s">
        <v>96</v>
      </c>
      <c r="T2" s="59"/>
      <c r="U2" s="59"/>
      <c r="V2" s="59"/>
      <c r="W2" s="59"/>
      <c r="X2" s="59"/>
      <c r="Y2" s="60"/>
    </row>
    <row r="3" spans="2:25" ht="14.45" customHeight="1" x14ac:dyDescent="0.2">
      <c r="B3" s="54"/>
      <c r="C3" s="55" t="s">
        <v>42</v>
      </c>
      <c r="D3" s="55"/>
      <c r="E3" s="55"/>
      <c r="F3" s="54" t="s">
        <v>43</v>
      </c>
      <c r="G3" s="54"/>
      <c r="H3" s="54"/>
      <c r="K3" s="56" t="s">
        <v>39</v>
      </c>
      <c r="L3" s="56" t="s">
        <v>41</v>
      </c>
      <c r="M3" s="23" t="s">
        <v>98</v>
      </c>
      <c r="N3" s="23" t="s">
        <v>100</v>
      </c>
      <c r="O3" s="23" t="s">
        <v>97</v>
      </c>
      <c r="P3" s="56" t="s">
        <v>102</v>
      </c>
      <c r="Q3" s="56" t="s">
        <v>101</v>
      </c>
      <c r="S3" s="56" t="s">
        <v>39</v>
      </c>
      <c r="T3" s="56" t="s">
        <v>41</v>
      </c>
      <c r="U3" s="23" t="s">
        <v>98</v>
      </c>
      <c r="V3" s="23" t="s">
        <v>100</v>
      </c>
      <c r="W3" s="23" t="s">
        <v>97</v>
      </c>
      <c r="X3" s="56" t="s">
        <v>102</v>
      </c>
      <c r="Y3" s="56" t="s">
        <v>101</v>
      </c>
    </row>
    <row r="4" spans="2:25" ht="15" x14ac:dyDescent="0.2">
      <c r="B4" s="54"/>
      <c r="C4" s="7" t="s">
        <v>1709</v>
      </c>
      <c r="D4" s="7" t="s">
        <v>1710</v>
      </c>
      <c r="E4" s="7" t="s">
        <v>1711</v>
      </c>
      <c r="F4" s="7" t="s">
        <v>1712</v>
      </c>
      <c r="G4" s="7" t="s">
        <v>1713</v>
      </c>
      <c r="H4" s="7" t="s">
        <v>1714</v>
      </c>
      <c r="K4" s="57"/>
      <c r="L4" s="57"/>
      <c r="M4" s="25" t="s">
        <v>99</v>
      </c>
      <c r="N4" s="25" t="s">
        <v>99</v>
      </c>
      <c r="O4" s="25" t="s">
        <v>10</v>
      </c>
      <c r="P4" s="57"/>
      <c r="Q4" s="57"/>
      <c r="S4" s="57"/>
      <c r="T4" s="57"/>
      <c r="U4" s="25" t="s">
        <v>99</v>
      </c>
      <c r="V4" s="25" t="s">
        <v>99</v>
      </c>
      <c r="W4" s="25" t="s">
        <v>10</v>
      </c>
      <c r="X4" s="57"/>
      <c r="Y4" s="57"/>
    </row>
    <row r="5" spans="2:25" x14ac:dyDescent="0.2">
      <c r="B5" s="26" t="s">
        <v>127</v>
      </c>
      <c r="C5" s="26">
        <v>2.5000000000000001E-3</v>
      </c>
      <c r="D5" s="26">
        <v>1.0319710439405307E-2</v>
      </c>
      <c r="E5" s="26">
        <v>1.3759613919207075E-2</v>
      </c>
      <c r="F5" s="26">
        <v>7.4999999999999997E-3</v>
      </c>
      <c r="G5" s="26">
        <v>2.4E-2</v>
      </c>
      <c r="H5" s="26">
        <v>3.2000000000000001E-2</v>
      </c>
      <c r="K5" s="27">
        <v>499</v>
      </c>
      <c r="L5" s="28" t="s">
        <v>127</v>
      </c>
      <c r="M5" s="29">
        <v>600</v>
      </c>
      <c r="N5" s="29">
        <v>575</v>
      </c>
      <c r="O5" s="30">
        <v>-22.484100000000002</v>
      </c>
      <c r="P5" s="30">
        <v>3.7240745341614909E-2</v>
      </c>
      <c r="Q5" s="29">
        <v>1</v>
      </c>
      <c r="S5" s="27">
        <v>499</v>
      </c>
      <c r="T5" s="28" t="s">
        <v>127</v>
      </c>
      <c r="U5" s="29">
        <v>600</v>
      </c>
      <c r="V5" s="29">
        <v>575</v>
      </c>
      <c r="W5" s="30">
        <v>-22.5274</v>
      </c>
      <c r="X5" s="30">
        <v>3.7312463768115943E-2</v>
      </c>
      <c r="Y5" s="29">
        <v>1</v>
      </c>
    </row>
    <row r="6" spans="2:25" x14ac:dyDescent="0.2">
      <c r="B6" s="26" t="s">
        <v>128</v>
      </c>
      <c r="C6" s="26">
        <v>2.5000000000000001E-3</v>
      </c>
      <c r="D6" s="26">
        <v>1.0446085582214663E-2</v>
      </c>
      <c r="E6" s="26">
        <v>1.392811410961955E-2</v>
      </c>
      <c r="F6" s="26">
        <v>7.4999999999999997E-3</v>
      </c>
      <c r="G6" s="26">
        <v>2.4E-2</v>
      </c>
      <c r="H6" s="26">
        <v>3.2000000000000001E-2</v>
      </c>
      <c r="K6" s="27">
        <v>511</v>
      </c>
      <c r="L6" s="28" t="s">
        <v>128</v>
      </c>
      <c r="M6" s="29">
        <v>600</v>
      </c>
      <c r="N6" s="29">
        <v>675</v>
      </c>
      <c r="O6" s="30">
        <v>23.371700000000001</v>
      </c>
      <c r="P6" s="30">
        <v>3.297594356261023E-2</v>
      </c>
      <c r="Q6" s="29">
        <v>1</v>
      </c>
      <c r="S6" s="27">
        <v>511</v>
      </c>
      <c r="T6" s="28" t="s">
        <v>128</v>
      </c>
      <c r="U6" s="29">
        <v>600</v>
      </c>
      <c r="V6" s="29">
        <v>675</v>
      </c>
      <c r="W6" s="30">
        <v>23.1861</v>
      </c>
      <c r="X6" s="30">
        <v>3.2714074074074069E-2</v>
      </c>
      <c r="Y6" s="29">
        <v>1</v>
      </c>
    </row>
    <row r="7" spans="2:25" x14ac:dyDescent="0.2">
      <c r="B7" s="26" t="s">
        <v>129</v>
      </c>
      <c r="C7" s="26">
        <v>2.5000000000000001E-3</v>
      </c>
      <c r="D7" s="26">
        <v>1.0446085582214663E-2</v>
      </c>
      <c r="E7" s="26">
        <v>1.392811410961955E-2</v>
      </c>
      <c r="F7" s="26">
        <v>7.4999999999999997E-3</v>
      </c>
      <c r="G7" s="26">
        <v>2.4E-2</v>
      </c>
      <c r="H7" s="26">
        <v>3.2000000000000001E-2</v>
      </c>
      <c r="K7" s="27">
        <v>507</v>
      </c>
      <c r="L7" s="28" t="s">
        <v>129</v>
      </c>
      <c r="M7" s="29">
        <v>700</v>
      </c>
      <c r="N7" s="29">
        <v>575</v>
      </c>
      <c r="O7" s="30">
        <v>11.543699999999999</v>
      </c>
      <c r="P7" s="30">
        <v>1.6388571428571426E-2</v>
      </c>
      <c r="Q7" s="29">
        <v>1</v>
      </c>
      <c r="S7" s="27">
        <v>507</v>
      </c>
      <c r="T7" s="28" t="s">
        <v>129</v>
      </c>
      <c r="U7" s="29">
        <v>700</v>
      </c>
      <c r="V7" s="29">
        <v>575</v>
      </c>
      <c r="W7" s="30">
        <v>11.385199999999999</v>
      </c>
      <c r="X7" s="30">
        <v>1.616354924578527E-2</v>
      </c>
      <c r="Y7" s="29">
        <v>1</v>
      </c>
    </row>
    <row r="8" spans="2:25" x14ac:dyDescent="0.2">
      <c r="K8" s="27">
        <v>508</v>
      </c>
      <c r="L8" s="28" t="s">
        <v>129</v>
      </c>
      <c r="M8" s="29">
        <v>700</v>
      </c>
      <c r="N8" s="29">
        <v>575</v>
      </c>
      <c r="O8" s="30">
        <v>11.2502</v>
      </c>
      <c r="P8" s="30">
        <v>1.5971889973380653E-2</v>
      </c>
      <c r="Q8" s="29">
        <v>1</v>
      </c>
      <c r="S8" s="27">
        <v>508</v>
      </c>
      <c r="T8" s="28" t="s">
        <v>129</v>
      </c>
      <c r="U8" s="29">
        <v>700</v>
      </c>
      <c r="V8" s="29">
        <v>575</v>
      </c>
      <c r="W8" s="30">
        <v>11.106400000000001</v>
      </c>
      <c r="X8" s="30">
        <v>1.5767737355811891E-2</v>
      </c>
      <c r="Y8" s="29">
        <v>1</v>
      </c>
    </row>
    <row r="9" spans="2:25" x14ac:dyDescent="0.2">
      <c r="K9" s="27">
        <v>512</v>
      </c>
      <c r="L9" s="28" t="s">
        <v>128</v>
      </c>
      <c r="M9" s="29">
        <v>600</v>
      </c>
      <c r="N9" s="29">
        <v>675</v>
      </c>
      <c r="O9" s="30">
        <v>25.2515</v>
      </c>
      <c r="P9" s="30">
        <v>3.5628218694885361E-2</v>
      </c>
      <c r="Q9" s="29">
        <v>1</v>
      </c>
      <c r="S9" s="27">
        <v>512</v>
      </c>
      <c r="T9" s="28" t="s">
        <v>128</v>
      </c>
      <c r="U9" s="29">
        <v>600</v>
      </c>
      <c r="V9" s="29">
        <v>675</v>
      </c>
      <c r="W9" s="30">
        <v>25.057300000000001</v>
      </c>
      <c r="X9" s="30">
        <v>3.5354215167548504E-2</v>
      </c>
      <c r="Y9" s="29">
        <v>1</v>
      </c>
    </row>
    <row r="10" spans="2:25" x14ac:dyDescent="0.2">
      <c r="K10" s="27">
        <v>500</v>
      </c>
      <c r="L10" s="28" t="s">
        <v>127</v>
      </c>
      <c r="M10" s="29">
        <v>600</v>
      </c>
      <c r="N10" s="29">
        <v>575</v>
      </c>
      <c r="O10" s="30">
        <v>15.647600000000001</v>
      </c>
      <c r="P10" s="30">
        <v>2.591734989648033E-2</v>
      </c>
      <c r="Q10" s="29">
        <v>1</v>
      </c>
      <c r="S10" s="27">
        <v>500</v>
      </c>
      <c r="T10" s="28" t="s">
        <v>127</v>
      </c>
      <c r="U10" s="29">
        <v>600</v>
      </c>
      <c r="V10" s="29">
        <v>575</v>
      </c>
      <c r="W10" s="30">
        <v>15.583399999999999</v>
      </c>
      <c r="X10" s="30">
        <v>2.5811014492753623E-2</v>
      </c>
      <c r="Y10" s="29">
        <v>1</v>
      </c>
    </row>
    <row r="11" spans="2:25" x14ac:dyDescent="0.2">
      <c r="K11" s="27">
        <v>516</v>
      </c>
      <c r="L11" s="28" t="s">
        <v>128</v>
      </c>
      <c r="M11" s="29">
        <v>600</v>
      </c>
      <c r="N11" s="29">
        <v>675</v>
      </c>
      <c r="O11" s="30">
        <v>-29.574100000000001</v>
      </c>
      <c r="P11" s="30">
        <v>4.1727125220458558E-2</v>
      </c>
      <c r="Q11" s="29">
        <v>1</v>
      </c>
      <c r="S11" s="27">
        <v>516</v>
      </c>
      <c r="T11" s="28" t="s">
        <v>128</v>
      </c>
      <c r="U11" s="29">
        <v>600</v>
      </c>
      <c r="V11" s="29">
        <v>675</v>
      </c>
      <c r="W11" s="30">
        <v>-29.6752</v>
      </c>
      <c r="X11" s="30">
        <v>4.1869770723104056E-2</v>
      </c>
      <c r="Y11" s="29">
        <v>1</v>
      </c>
    </row>
    <row r="12" spans="2:25" x14ac:dyDescent="0.2">
      <c r="K12" s="27">
        <v>501</v>
      </c>
      <c r="L12" s="28" t="s">
        <v>129</v>
      </c>
      <c r="M12" s="29">
        <v>700</v>
      </c>
      <c r="N12" s="29">
        <v>575</v>
      </c>
      <c r="O12" s="30">
        <v>33.857399999999998</v>
      </c>
      <c r="P12" s="30">
        <v>4.8067293700088734E-2</v>
      </c>
      <c r="Q12" s="29">
        <v>1</v>
      </c>
      <c r="S12" s="27">
        <v>501</v>
      </c>
      <c r="T12" s="28" t="s">
        <v>129</v>
      </c>
      <c r="U12" s="29">
        <v>700</v>
      </c>
      <c r="V12" s="29">
        <v>575</v>
      </c>
      <c r="W12" s="30">
        <v>33.581299999999999</v>
      </c>
      <c r="X12" s="30">
        <v>4.7675314995563434E-2</v>
      </c>
      <c r="Y12" s="29">
        <v>1</v>
      </c>
    </row>
    <row r="13" spans="2:25" x14ac:dyDescent="0.2">
      <c r="K13" s="27">
        <v>519</v>
      </c>
      <c r="L13" s="28" t="s">
        <v>128</v>
      </c>
      <c r="M13" s="29">
        <v>600</v>
      </c>
      <c r="N13" s="29">
        <v>675</v>
      </c>
      <c r="O13" s="30">
        <v>52.814999999999998</v>
      </c>
      <c r="P13" s="30">
        <v>7.4518518518518512E-2</v>
      </c>
      <c r="Q13" s="29">
        <v>1</v>
      </c>
      <c r="S13" s="27">
        <v>519</v>
      </c>
      <c r="T13" s="28" t="s">
        <v>128</v>
      </c>
      <c r="U13" s="29">
        <v>600</v>
      </c>
      <c r="V13" s="29">
        <v>675</v>
      </c>
      <c r="W13" s="30">
        <v>52.497300000000003</v>
      </c>
      <c r="X13" s="30">
        <v>7.4070264550264553E-2</v>
      </c>
      <c r="Y13" s="29">
        <v>1</v>
      </c>
    </row>
    <row r="14" spans="2:25" x14ac:dyDescent="0.2">
      <c r="K14" s="27">
        <v>520</v>
      </c>
      <c r="L14" s="28" t="s">
        <v>128</v>
      </c>
      <c r="M14" s="29">
        <v>600</v>
      </c>
      <c r="N14" s="29">
        <v>675</v>
      </c>
      <c r="O14" s="30">
        <v>53.632199999999997</v>
      </c>
      <c r="P14" s="30">
        <v>7.5671534391534387E-2</v>
      </c>
      <c r="Q14" s="29">
        <v>1</v>
      </c>
      <c r="S14" s="27">
        <v>520</v>
      </c>
      <c r="T14" s="28" t="s">
        <v>128</v>
      </c>
      <c r="U14" s="29">
        <v>600</v>
      </c>
      <c r="V14" s="29">
        <v>675</v>
      </c>
      <c r="W14" s="30">
        <v>53.318199999999997</v>
      </c>
      <c r="X14" s="30">
        <v>7.5228500881834207E-2</v>
      </c>
      <c r="Y14" s="29">
        <v>1</v>
      </c>
    </row>
    <row r="15" spans="2:25" x14ac:dyDescent="0.2">
      <c r="K15" s="27">
        <v>503</v>
      </c>
      <c r="L15" s="28" t="s">
        <v>129</v>
      </c>
      <c r="M15" s="29">
        <v>700</v>
      </c>
      <c r="N15" s="29">
        <v>575</v>
      </c>
      <c r="O15" s="30">
        <v>39.7883</v>
      </c>
      <c r="P15" s="30">
        <v>5.6487382431233364E-2</v>
      </c>
      <c r="Q15" s="29">
        <v>1</v>
      </c>
      <c r="S15" s="27">
        <v>503</v>
      </c>
      <c r="T15" s="28" t="s">
        <v>129</v>
      </c>
      <c r="U15" s="29">
        <v>700</v>
      </c>
      <c r="V15" s="29">
        <v>575</v>
      </c>
      <c r="W15" s="30">
        <v>39.513199999999998</v>
      </c>
      <c r="X15" s="30">
        <v>5.6096823425022181E-2</v>
      </c>
      <c r="Y15" s="29">
        <v>1</v>
      </c>
    </row>
    <row r="16" spans="2:25" x14ac:dyDescent="0.2">
      <c r="K16" s="27">
        <v>514</v>
      </c>
      <c r="L16" s="28" t="s">
        <v>128</v>
      </c>
      <c r="M16" s="29">
        <v>600</v>
      </c>
      <c r="N16" s="29">
        <v>675</v>
      </c>
      <c r="O16" s="30">
        <v>38.222200000000001</v>
      </c>
      <c r="P16" s="30">
        <v>5.3929029982363319E-2</v>
      </c>
      <c r="Q16" s="29">
        <v>1</v>
      </c>
      <c r="S16" s="27">
        <v>514</v>
      </c>
      <c r="T16" s="28" t="s">
        <v>128</v>
      </c>
      <c r="U16" s="29">
        <v>600</v>
      </c>
      <c r="V16" s="29">
        <v>675</v>
      </c>
      <c r="W16" s="30">
        <v>38.121499999999997</v>
      </c>
      <c r="X16" s="30">
        <v>5.378694885361552E-2</v>
      </c>
      <c r="Y16" s="29">
        <v>1</v>
      </c>
    </row>
    <row r="17" spans="11:25" x14ac:dyDescent="0.2">
      <c r="K17" s="27">
        <v>515</v>
      </c>
      <c r="L17" s="28" t="s">
        <v>128</v>
      </c>
      <c r="M17" s="29">
        <v>600</v>
      </c>
      <c r="N17" s="29">
        <v>675</v>
      </c>
      <c r="O17" s="30">
        <v>-29.573599999999999</v>
      </c>
      <c r="P17" s="30">
        <v>4.172641975308642E-2</v>
      </c>
      <c r="Q17" s="29">
        <v>1</v>
      </c>
      <c r="S17" s="27">
        <v>515</v>
      </c>
      <c r="T17" s="28" t="s">
        <v>128</v>
      </c>
      <c r="U17" s="29">
        <v>600</v>
      </c>
      <c r="V17" s="29">
        <v>675</v>
      </c>
      <c r="W17" s="30">
        <v>-29.675000000000001</v>
      </c>
      <c r="X17" s="30">
        <v>4.18694885361552E-2</v>
      </c>
      <c r="Y17" s="29">
        <v>1</v>
      </c>
    </row>
    <row r="18" spans="11:25" x14ac:dyDescent="0.2">
      <c r="K18" s="27">
        <v>502</v>
      </c>
      <c r="L18" s="28" t="s">
        <v>129</v>
      </c>
      <c r="M18" s="29">
        <v>700</v>
      </c>
      <c r="N18" s="29">
        <v>575</v>
      </c>
      <c r="O18" s="30">
        <v>33.854900000000001</v>
      </c>
      <c r="P18" s="30">
        <v>4.8063744454303461E-2</v>
      </c>
      <c r="Q18" s="29">
        <v>1</v>
      </c>
      <c r="S18" s="27">
        <v>502</v>
      </c>
      <c r="T18" s="28" t="s">
        <v>129</v>
      </c>
      <c r="U18" s="29">
        <v>700</v>
      </c>
      <c r="V18" s="29">
        <v>575</v>
      </c>
      <c r="W18" s="30">
        <v>33.578200000000002</v>
      </c>
      <c r="X18" s="30">
        <v>4.7670913930789711E-2</v>
      </c>
      <c r="Y18" s="29">
        <v>1</v>
      </c>
    </row>
    <row r="19" spans="11:25" x14ac:dyDescent="0.2">
      <c r="K19" s="27">
        <v>517</v>
      </c>
      <c r="L19" s="28" t="s">
        <v>128</v>
      </c>
      <c r="M19" s="29">
        <v>600</v>
      </c>
      <c r="N19" s="29">
        <v>675</v>
      </c>
      <c r="O19" s="30">
        <v>52.810699999999997</v>
      </c>
      <c r="P19" s="30">
        <v>7.4512451499118157E-2</v>
      </c>
      <c r="Q19" s="29">
        <v>1</v>
      </c>
      <c r="S19" s="27">
        <v>517</v>
      </c>
      <c r="T19" s="28" t="s">
        <v>128</v>
      </c>
      <c r="U19" s="29">
        <v>600</v>
      </c>
      <c r="V19" s="29">
        <v>675</v>
      </c>
      <c r="W19" s="30">
        <v>52.492400000000004</v>
      </c>
      <c r="X19" s="30">
        <v>7.4063350970017636E-2</v>
      </c>
      <c r="Y19" s="29">
        <v>1</v>
      </c>
    </row>
    <row r="20" spans="11:25" x14ac:dyDescent="0.2">
      <c r="K20" s="27">
        <v>518</v>
      </c>
      <c r="L20" s="28" t="s">
        <v>128</v>
      </c>
      <c r="M20" s="29">
        <v>600</v>
      </c>
      <c r="N20" s="29">
        <v>675</v>
      </c>
      <c r="O20" s="30">
        <v>53.637700000000002</v>
      </c>
      <c r="P20" s="30">
        <v>7.5679294532627867E-2</v>
      </c>
      <c r="Q20" s="29">
        <v>1</v>
      </c>
      <c r="S20" s="27">
        <v>518</v>
      </c>
      <c r="T20" s="28" t="s">
        <v>128</v>
      </c>
      <c r="U20" s="29">
        <v>600</v>
      </c>
      <c r="V20" s="29">
        <v>675</v>
      </c>
      <c r="W20" s="30">
        <v>53.322299999999998</v>
      </c>
      <c r="X20" s="30">
        <v>7.5234285714285712E-2</v>
      </c>
      <c r="Y20" s="29">
        <v>1</v>
      </c>
    </row>
    <row r="21" spans="11:25" x14ac:dyDescent="0.2">
      <c r="K21" s="27">
        <v>504</v>
      </c>
      <c r="L21" s="28" t="s">
        <v>129</v>
      </c>
      <c r="M21" s="29">
        <v>700</v>
      </c>
      <c r="N21" s="29">
        <v>575</v>
      </c>
      <c r="O21" s="30">
        <v>39.795200000000001</v>
      </c>
      <c r="P21" s="30">
        <v>5.6497178349600718E-2</v>
      </c>
      <c r="Q21" s="29">
        <v>1</v>
      </c>
      <c r="S21" s="27">
        <v>504</v>
      </c>
      <c r="T21" s="28" t="s">
        <v>129</v>
      </c>
      <c r="U21" s="29">
        <v>700</v>
      </c>
      <c r="V21" s="29">
        <v>575</v>
      </c>
      <c r="W21" s="30">
        <v>39.519599999999997</v>
      </c>
      <c r="X21" s="30">
        <v>5.6105909494232477E-2</v>
      </c>
      <c r="Y21" s="29">
        <v>1</v>
      </c>
    </row>
    <row r="22" spans="11:25" x14ac:dyDescent="0.2">
      <c r="K22" s="27">
        <v>513</v>
      </c>
      <c r="L22" s="28" t="s">
        <v>128</v>
      </c>
      <c r="M22" s="29">
        <v>600</v>
      </c>
      <c r="N22" s="29">
        <v>675</v>
      </c>
      <c r="O22" s="30">
        <v>38.222799999999999</v>
      </c>
      <c r="P22" s="30">
        <v>5.3929876543209881E-2</v>
      </c>
      <c r="Q22" s="29">
        <v>1</v>
      </c>
      <c r="S22" s="27">
        <v>513</v>
      </c>
      <c r="T22" s="28" t="s">
        <v>128</v>
      </c>
      <c r="U22" s="29">
        <v>600</v>
      </c>
      <c r="V22" s="29">
        <v>675</v>
      </c>
      <c r="W22" s="30">
        <v>38.122799999999998</v>
      </c>
      <c r="X22" s="30">
        <v>5.3788783068783062E-2</v>
      </c>
      <c r="Y22" s="29">
        <v>1</v>
      </c>
    </row>
    <row r="23" spans="11:25" x14ac:dyDescent="0.2">
      <c r="K23" s="27">
        <v>497</v>
      </c>
      <c r="L23" s="28" t="s">
        <v>127</v>
      </c>
      <c r="M23" s="29">
        <v>600</v>
      </c>
      <c r="N23" s="29">
        <v>575</v>
      </c>
      <c r="O23" s="30">
        <v>-22.482900000000001</v>
      </c>
      <c r="P23" s="30">
        <v>3.7238757763975158E-2</v>
      </c>
      <c r="Q23" s="29">
        <v>1</v>
      </c>
      <c r="S23" s="27">
        <v>497</v>
      </c>
      <c r="T23" s="28" t="s">
        <v>127</v>
      </c>
      <c r="U23" s="29">
        <v>600</v>
      </c>
      <c r="V23" s="29">
        <v>575</v>
      </c>
      <c r="W23" s="30">
        <v>-22.526499999999999</v>
      </c>
      <c r="X23" s="30">
        <v>3.731097308488613E-2</v>
      </c>
      <c r="Y23" s="29">
        <v>1</v>
      </c>
    </row>
    <row r="24" spans="11:25" x14ac:dyDescent="0.2">
      <c r="K24" s="27">
        <v>509</v>
      </c>
      <c r="L24" s="28" t="s">
        <v>128</v>
      </c>
      <c r="M24" s="29">
        <v>600</v>
      </c>
      <c r="N24" s="29">
        <v>675</v>
      </c>
      <c r="O24" s="30">
        <v>23.3645</v>
      </c>
      <c r="P24" s="30">
        <v>3.2965784832451502E-2</v>
      </c>
      <c r="Q24" s="29">
        <v>1</v>
      </c>
      <c r="S24" s="27">
        <v>509</v>
      </c>
      <c r="T24" s="28" t="s">
        <v>128</v>
      </c>
      <c r="U24" s="29">
        <v>600</v>
      </c>
      <c r="V24" s="29">
        <v>675</v>
      </c>
      <c r="W24" s="30">
        <v>23.177700000000002</v>
      </c>
      <c r="X24" s="30">
        <v>3.2702222222222223E-2</v>
      </c>
      <c r="Y24" s="29">
        <v>1</v>
      </c>
    </row>
    <row r="25" spans="11:25" x14ac:dyDescent="0.2">
      <c r="K25" s="27">
        <v>505</v>
      </c>
      <c r="L25" s="28" t="s">
        <v>129</v>
      </c>
      <c r="M25" s="29">
        <v>700</v>
      </c>
      <c r="N25" s="29">
        <v>575</v>
      </c>
      <c r="O25" s="30">
        <v>11.5413</v>
      </c>
      <c r="P25" s="30">
        <v>1.6385164152617569E-2</v>
      </c>
      <c r="Q25" s="29">
        <v>1</v>
      </c>
      <c r="S25" s="27">
        <v>505</v>
      </c>
      <c r="T25" s="28" t="s">
        <v>129</v>
      </c>
      <c r="U25" s="29">
        <v>700</v>
      </c>
      <c r="V25" s="29">
        <v>575</v>
      </c>
      <c r="W25" s="30">
        <v>11.382</v>
      </c>
      <c r="X25" s="30">
        <v>1.6159006211180126E-2</v>
      </c>
      <c r="Y25" s="29">
        <v>1</v>
      </c>
    </row>
    <row r="26" spans="11:25" x14ac:dyDescent="0.2">
      <c r="K26" s="27">
        <v>506</v>
      </c>
      <c r="L26" s="28" t="s">
        <v>129</v>
      </c>
      <c r="M26" s="29">
        <v>700</v>
      </c>
      <c r="N26" s="29">
        <v>575</v>
      </c>
      <c r="O26" s="30">
        <v>11.263500000000001</v>
      </c>
      <c r="P26" s="30">
        <v>1.5990771960958296E-2</v>
      </c>
      <c r="Q26" s="29">
        <v>1</v>
      </c>
      <c r="S26" s="27">
        <v>506</v>
      </c>
      <c r="T26" s="28" t="s">
        <v>129</v>
      </c>
      <c r="U26" s="29">
        <v>700</v>
      </c>
      <c r="V26" s="29">
        <v>575</v>
      </c>
      <c r="W26" s="30">
        <v>11.1119</v>
      </c>
      <c r="X26" s="30">
        <v>1.5775545696539484E-2</v>
      </c>
      <c r="Y26" s="29">
        <v>1</v>
      </c>
    </row>
    <row r="27" spans="11:25" x14ac:dyDescent="0.2">
      <c r="K27" s="27">
        <v>510</v>
      </c>
      <c r="L27" s="28" t="s">
        <v>128</v>
      </c>
      <c r="M27" s="29">
        <v>600</v>
      </c>
      <c r="N27" s="29">
        <v>675</v>
      </c>
      <c r="O27" s="30">
        <v>25.2532</v>
      </c>
      <c r="P27" s="30">
        <v>3.5630617283950616E-2</v>
      </c>
      <c r="Q27" s="29">
        <v>1</v>
      </c>
      <c r="S27" s="27">
        <v>510</v>
      </c>
      <c r="T27" s="28" t="s">
        <v>128</v>
      </c>
      <c r="U27" s="29">
        <v>600</v>
      </c>
      <c r="V27" s="29">
        <v>675</v>
      </c>
      <c r="W27" s="30">
        <v>25.058</v>
      </c>
      <c r="X27" s="30">
        <v>3.5355202821869491E-2</v>
      </c>
      <c r="Y27" s="29">
        <v>1</v>
      </c>
    </row>
    <row r="28" spans="11:25" x14ac:dyDescent="0.2">
      <c r="K28" s="27">
        <v>498</v>
      </c>
      <c r="L28" s="28" t="s">
        <v>127</v>
      </c>
      <c r="M28" s="29">
        <v>600</v>
      </c>
      <c r="N28" s="29">
        <v>575</v>
      </c>
      <c r="O28" s="30">
        <v>15.6426</v>
      </c>
      <c r="P28" s="30">
        <v>2.5909068322981368E-2</v>
      </c>
      <c r="Q28" s="29">
        <v>1</v>
      </c>
      <c r="S28" s="27">
        <v>498</v>
      </c>
      <c r="T28" s="28" t="s">
        <v>127</v>
      </c>
      <c r="U28" s="29">
        <v>600</v>
      </c>
      <c r="V28" s="29">
        <v>575</v>
      </c>
      <c r="W28" s="30">
        <v>15.5855</v>
      </c>
      <c r="X28" s="30">
        <v>2.581449275362319E-2</v>
      </c>
      <c r="Y28" s="29">
        <v>1</v>
      </c>
    </row>
    <row r="29" spans="11:25" x14ac:dyDescent="0.2">
      <c r="K29" s="27">
        <v>561</v>
      </c>
      <c r="L29" s="28" t="s">
        <v>127</v>
      </c>
      <c r="M29" s="29">
        <v>600</v>
      </c>
      <c r="N29" s="29">
        <v>575</v>
      </c>
      <c r="O29" s="30">
        <v>9.7491000000000003</v>
      </c>
      <c r="P29" s="30">
        <v>1.6147577639751554E-2</v>
      </c>
      <c r="Q29" s="29">
        <v>1</v>
      </c>
      <c r="S29" s="27">
        <v>561</v>
      </c>
      <c r="T29" s="28" t="s">
        <v>127</v>
      </c>
      <c r="U29" s="29">
        <v>600</v>
      </c>
      <c r="V29" s="29">
        <v>575</v>
      </c>
      <c r="W29" s="30">
        <v>9.5358000000000001</v>
      </c>
      <c r="X29" s="30">
        <v>1.5794285714285712E-2</v>
      </c>
      <c r="Y29" s="29">
        <v>1</v>
      </c>
    </row>
    <row r="30" spans="11:25" x14ac:dyDescent="0.2">
      <c r="K30" s="27">
        <v>573</v>
      </c>
      <c r="L30" s="28" t="s">
        <v>128</v>
      </c>
      <c r="M30" s="29">
        <v>600</v>
      </c>
      <c r="N30" s="29">
        <v>675</v>
      </c>
      <c r="O30" s="30">
        <v>48.056600000000003</v>
      </c>
      <c r="P30" s="30">
        <v>6.7804726631393308E-2</v>
      </c>
      <c r="Q30" s="29">
        <v>1</v>
      </c>
      <c r="S30" s="27">
        <v>573</v>
      </c>
      <c r="T30" s="28" t="s">
        <v>128</v>
      </c>
      <c r="U30" s="29">
        <v>600</v>
      </c>
      <c r="V30" s="29">
        <v>675</v>
      </c>
      <c r="W30" s="30">
        <v>47.712899999999998</v>
      </c>
      <c r="X30" s="30">
        <v>6.7319788359788357E-2</v>
      </c>
      <c r="Y30" s="29">
        <v>1</v>
      </c>
    </row>
    <row r="31" spans="11:25" x14ac:dyDescent="0.2">
      <c r="K31" s="27">
        <v>569</v>
      </c>
      <c r="L31" s="28" t="s">
        <v>129</v>
      </c>
      <c r="M31" s="29">
        <v>700</v>
      </c>
      <c r="N31" s="29">
        <v>575</v>
      </c>
      <c r="O31" s="30">
        <v>48.059699999999999</v>
      </c>
      <c r="P31" s="30">
        <v>6.8230275066548357E-2</v>
      </c>
      <c r="Q31" s="29">
        <v>1</v>
      </c>
      <c r="S31" s="27">
        <v>569</v>
      </c>
      <c r="T31" s="28" t="s">
        <v>129</v>
      </c>
      <c r="U31" s="29">
        <v>700</v>
      </c>
      <c r="V31" s="29">
        <v>575</v>
      </c>
      <c r="W31" s="30">
        <v>47.671100000000003</v>
      </c>
      <c r="X31" s="30">
        <v>6.7678580301685901E-2</v>
      </c>
      <c r="Y31" s="29">
        <v>1</v>
      </c>
    </row>
    <row r="32" spans="11:25" x14ac:dyDescent="0.2">
      <c r="K32" s="27">
        <v>570</v>
      </c>
      <c r="L32" s="28" t="s">
        <v>129</v>
      </c>
      <c r="M32" s="29">
        <v>700</v>
      </c>
      <c r="N32" s="29">
        <v>575</v>
      </c>
      <c r="O32" s="30">
        <v>47.765300000000003</v>
      </c>
      <c r="P32" s="30">
        <v>6.7812315882874896E-2</v>
      </c>
      <c r="Q32" s="29">
        <v>1</v>
      </c>
      <c r="S32" s="27">
        <v>570</v>
      </c>
      <c r="T32" s="28" t="s">
        <v>129</v>
      </c>
      <c r="U32" s="29">
        <v>700</v>
      </c>
      <c r="V32" s="29">
        <v>575</v>
      </c>
      <c r="W32" s="30">
        <v>47.385100000000001</v>
      </c>
      <c r="X32" s="30">
        <v>6.7272546583850928E-2</v>
      </c>
      <c r="Y32" s="29">
        <v>1</v>
      </c>
    </row>
    <row r="33" spans="11:25" x14ac:dyDescent="0.2">
      <c r="K33" s="27">
        <v>574</v>
      </c>
      <c r="L33" s="28" t="s">
        <v>128</v>
      </c>
      <c r="M33" s="29">
        <v>600</v>
      </c>
      <c r="N33" s="29">
        <v>675</v>
      </c>
      <c r="O33" s="30">
        <v>48.804200000000002</v>
      </c>
      <c r="P33" s="30">
        <v>6.8859541446208122E-2</v>
      </c>
      <c r="Q33" s="29">
        <v>1</v>
      </c>
      <c r="S33" s="27">
        <v>574</v>
      </c>
      <c r="T33" s="28" t="s">
        <v>128</v>
      </c>
      <c r="U33" s="29">
        <v>600</v>
      </c>
      <c r="V33" s="29">
        <v>675</v>
      </c>
      <c r="W33" s="30">
        <v>48.453699999999998</v>
      </c>
      <c r="X33" s="30">
        <v>6.8365008818342149E-2</v>
      </c>
      <c r="Y33" s="29">
        <v>1</v>
      </c>
    </row>
    <row r="34" spans="11:25" x14ac:dyDescent="0.2">
      <c r="K34" s="27">
        <v>562</v>
      </c>
      <c r="L34" s="28" t="s">
        <v>127</v>
      </c>
      <c r="M34" s="29">
        <v>600</v>
      </c>
      <c r="N34" s="29">
        <v>575</v>
      </c>
      <c r="O34" s="30">
        <v>35.160200000000003</v>
      </c>
      <c r="P34" s="30">
        <v>5.823635610766046E-2</v>
      </c>
      <c r="Q34" s="29">
        <v>1</v>
      </c>
      <c r="S34" s="27">
        <v>562</v>
      </c>
      <c r="T34" s="28" t="s">
        <v>127</v>
      </c>
      <c r="U34" s="29">
        <v>600</v>
      </c>
      <c r="V34" s="29">
        <v>575</v>
      </c>
      <c r="W34" s="30">
        <v>34.938099999999999</v>
      </c>
      <c r="X34" s="30">
        <v>5.7868488612836437E-2</v>
      </c>
      <c r="Y34" s="29">
        <v>1</v>
      </c>
    </row>
    <row r="35" spans="11:25" x14ac:dyDescent="0.2">
      <c r="K35" s="27">
        <v>578</v>
      </c>
      <c r="L35" s="28" t="s">
        <v>128</v>
      </c>
      <c r="M35" s="29">
        <v>600</v>
      </c>
      <c r="N35" s="29">
        <v>675</v>
      </c>
      <c r="O35" s="30">
        <v>14.136699999999999</v>
      </c>
      <c r="P35" s="30">
        <v>1.994596119929453E-2</v>
      </c>
      <c r="Q35" s="29">
        <v>1</v>
      </c>
      <c r="S35" s="27">
        <v>578</v>
      </c>
      <c r="T35" s="28" t="s">
        <v>128</v>
      </c>
      <c r="U35" s="29">
        <v>600</v>
      </c>
      <c r="V35" s="29">
        <v>675</v>
      </c>
      <c r="W35" s="30">
        <v>13.8492</v>
      </c>
      <c r="X35" s="30">
        <v>1.9540317460317459E-2</v>
      </c>
      <c r="Y35" s="29">
        <v>1</v>
      </c>
    </row>
    <row r="36" spans="11:25" x14ac:dyDescent="0.2">
      <c r="K36" s="27">
        <v>563</v>
      </c>
      <c r="L36" s="28" t="s">
        <v>129</v>
      </c>
      <c r="M36" s="29">
        <v>700</v>
      </c>
      <c r="N36" s="29">
        <v>575</v>
      </c>
      <c r="O36" s="30">
        <v>68.456100000000006</v>
      </c>
      <c r="P36" s="30">
        <v>9.7187009760425921E-2</v>
      </c>
      <c r="Q36" s="29">
        <v>1</v>
      </c>
      <c r="S36" s="27">
        <v>563</v>
      </c>
      <c r="T36" s="28" t="s">
        <v>129</v>
      </c>
      <c r="U36" s="29">
        <v>700</v>
      </c>
      <c r="V36" s="29">
        <v>575</v>
      </c>
      <c r="W36" s="30">
        <v>67.968199999999996</v>
      </c>
      <c r="X36" s="30">
        <v>9.6494338952972492E-2</v>
      </c>
      <c r="Y36" s="29">
        <v>1</v>
      </c>
    </row>
    <row r="37" spans="11:25" x14ac:dyDescent="0.2">
      <c r="K37" s="27">
        <v>581</v>
      </c>
      <c r="L37" s="28" t="s">
        <v>128</v>
      </c>
      <c r="M37" s="29">
        <v>600</v>
      </c>
      <c r="N37" s="29">
        <v>675</v>
      </c>
      <c r="O37" s="30">
        <v>72.161600000000007</v>
      </c>
      <c r="P37" s="30">
        <v>0.10181530864197531</v>
      </c>
      <c r="Q37" s="29">
        <v>1</v>
      </c>
      <c r="S37" s="27">
        <v>581</v>
      </c>
      <c r="T37" s="28" t="s">
        <v>128</v>
      </c>
      <c r="U37" s="29">
        <v>600</v>
      </c>
      <c r="V37" s="29">
        <v>675</v>
      </c>
      <c r="W37" s="30">
        <v>71.715900000000005</v>
      </c>
      <c r="X37" s="30">
        <v>0.10118645502645504</v>
      </c>
      <c r="Y37" s="29">
        <v>1</v>
      </c>
    </row>
    <row r="38" spans="11:25" x14ac:dyDescent="0.2">
      <c r="K38" s="27">
        <v>582</v>
      </c>
      <c r="L38" s="28" t="s">
        <v>128</v>
      </c>
      <c r="M38" s="29">
        <v>600</v>
      </c>
      <c r="N38" s="29">
        <v>675</v>
      </c>
      <c r="O38" s="30">
        <v>73.4161</v>
      </c>
      <c r="P38" s="30">
        <v>0.10358532627865961</v>
      </c>
      <c r="Q38" s="29">
        <v>1</v>
      </c>
      <c r="S38" s="27">
        <v>582</v>
      </c>
      <c r="T38" s="28" t="s">
        <v>128</v>
      </c>
      <c r="U38" s="29">
        <v>600</v>
      </c>
      <c r="V38" s="29">
        <v>675</v>
      </c>
      <c r="W38" s="30">
        <v>72.971400000000003</v>
      </c>
      <c r="X38" s="30">
        <v>0.1029578835978836</v>
      </c>
      <c r="Y38" s="29">
        <v>1</v>
      </c>
    </row>
    <row r="39" spans="11:25" x14ac:dyDescent="0.2">
      <c r="K39" s="27">
        <v>565</v>
      </c>
      <c r="L39" s="28" t="s">
        <v>129</v>
      </c>
      <c r="M39" s="29">
        <v>700</v>
      </c>
      <c r="N39" s="29">
        <v>575</v>
      </c>
      <c r="O39" s="30">
        <v>71.551000000000002</v>
      </c>
      <c r="P39" s="30">
        <v>0.10158083407275954</v>
      </c>
      <c r="Q39" s="29">
        <v>1</v>
      </c>
      <c r="S39" s="27">
        <v>565</v>
      </c>
      <c r="T39" s="28" t="s">
        <v>129</v>
      </c>
      <c r="U39" s="29">
        <v>700</v>
      </c>
      <c r="V39" s="29">
        <v>575</v>
      </c>
      <c r="W39" s="30">
        <v>71.063599999999994</v>
      </c>
      <c r="X39" s="30">
        <v>0.10088887311446317</v>
      </c>
      <c r="Y39" s="29">
        <v>1</v>
      </c>
    </row>
    <row r="40" spans="11:25" x14ac:dyDescent="0.2">
      <c r="K40" s="27">
        <v>576</v>
      </c>
      <c r="L40" s="28" t="s">
        <v>128</v>
      </c>
      <c r="M40" s="29">
        <v>600</v>
      </c>
      <c r="N40" s="29">
        <v>675</v>
      </c>
      <c r="O40" s="30">
        <v>52.477499999999999</v>
      </c>
      <c r="P40" s="30">
        <v>7.4042328042328048E-2</v>
      </c>
      <c r="Q40" s="29">
        <v>1</v>
      </c>
      <c r="S40" s="27">
        <v>576</v>
      </c>
      <c r="T40" s="28" t="s">
        <v>128</v>
      </c>
      <c r="U40" s="29">
        <v>600</v>
      </c>
      <c r="V40" s="29">
        <v>675</v>
      </c>
      <c r="W40" s="30">
        <v>52.197699999999998</v>
      </c>
      <c r="X40" s="30">
        <v>7.3647548500881829E-2</v>
      </c>
      <c r="Y40" s="29">
        <v>1</v>
      </c>
    </row>
    <row r="41" spans="11:25" x14ac:dyDescent="0.2">
      <c r="K41" s="27">
        <v>577</v>
      </c>
      <c r="L41" s="28" t="s">
        <v>128</v>
      </c>
      <c r="M41" s="29">
        <v>600</v>
      </c>
      <c r="N41" s="29">
        <v>675</v>
      </c>
      <c r="O41" s="30">
        <v>14.1341</v>
      </c>
      <c r="P41" s="30">
        <v>1.9942292768959435E-2</v>
      </c>
      <c r="Q41" s="29">
        <v>1</v>
      </c>
      <c r="S41" s="27">
        <v>577</v>
      </c>
      <c r="T41" s="28" t="s">
        <v>128</v>
      </c>
      <c r="U41" s="29">
        <v>600</v>
      </c>
      <c r="V41" s="29">
        <v>675</v>
      </c>
      <c r="W41" s="30">
        <v>13.8462</v>
      </c>
      <c r="X41" s="30">
        <v>1.9536084656084654E-2</v>
      </c>
      <c r="Y41" s="29">
        <v>1</v>
      </c>
    </row>
    <row r="42" spans="11:25" x14ac:dyDescent="0.2">
      <c r="K42" s="27">
        <v>564</v>
      </c>
      <c r="L42" s="28" t="s">
        <v>129</v>
      </c>
      <c r="M42" s="29">
        <v>700</v>
      </c>
      <c r="N42" s="29">
        <v>575</v>
      </c>
      <c r="O42" s="30">
        <v>68.4499</v>
      </c>
      <c r="P42" s="30">
        <v>9.7178207630878435E-2</v>
      </c>
      <c r="Q42" s="29">
        <v>1</v>
      </c>
      <c r="S42" s="27">
        <v>564</v>
      </c>
      <c r="T42" s="28" t="s">
        <v>129</v>
      </c>
      <c r="U42" s="29">
        <v>700</v>
      </c>
      <c r="V42" s="29">
        <v>575</v>
      </c>
      <c r="W42" s="30">
        <v>67.961399999999998</v>
      </c>
      <c r="X42" s="30">
        <v>9.6484685004436549E-2</v>
      </c>
      <c r="Y42" s="29">
        <v>1</v>
      </c>
    </row>
    <row r="43" spans="11:25" x14ac:dyDescent="0.2">
      <c r="K43" s="27">
        <v>579</v>
      </c>
      <c r="L43" s="28" t="s">
        <v>128</v>
      </c>
      <c r="M43" s="29">
        <v>600</v>
      </c>
      <c r="N43" s="29">
        <v>675</v>
      </c>
      <c r="O43" s="30">
        <v>72.155000000000001</v>
      </c>
      <c r="P43" s="30">
        <v>0.10180599647266314</v>
      </c>
      <c r="Q43" s="29">
        <v>1</v>
      </c>
      <c r="S43" s="27">
        <v>579</v>
      </c>
      <c r="T43" s="28" t="s">
        <v>128</v>
      </c>
      <c r="U43" s="29">
        <v>600</v>
      </c>
      <c r="V43" s="29">
        <v>675</v>
      </c>
      <c r="W43" s="30">
        <v>71.708600000000004</v>
      </c>
      <c r="X43" s="30">
        <v>0.10117615520282187</v>
      </c>
      <c r="Y43" s="29">
        <v>1</v>
      </c>
    </row>
    <row r="44" spans="11:25" x14ac:dyDescent="0.2">
      <c r="K44" s="27">
        <v>580</v>
      </c>
      <c r="L44" s="28" t="s">
        <v>128</v>
      </c>
      <c r="M44" s="29">
        <v>600</v>
      </c>
      <c r="N44" s="29">
        <v>675</v>
      </c>
      <c r="O44" s="30">
        <v>73.415899999999993</v>
      </c>
      <c r="P44" s="30">
        <v>0.10358504409171075</v>
      </c>
      <c r="Q44" s="29">
        <v>1</v>
      </c>
      <c r="S44" s="27">
        <v>580</v>
      </c>
      <c r="T44" s="28" t="s">
        <v>128</v>
      </c>
      <c r="U44" s="29">
        <v>600</v>
      </c>
      <c r="V44" s="29">
        <v>675</v>
      </c>
      <c r="W44" s="30">
        <v>72.970200000000006</v>
      </c>
      <c r="X44" s="30">
        <v>0.10295619047619049</v>
      </c>
      <c r="Y44" s="29">
        <v>1</v>
      </c>
    </row>
    <row r="45" spans="11:25" x14ac:dyDescent="0.2">
      <c r="K45" s="27">
        <v>566</v>
      </c>
      <c r="L45" s="28" t="s">
        <v>129</v>
      </c>
      <c r="M45" s="29">
        <v>700</v>
      </c>
      <c r="N45" s="29">
        <v>575</v>
      </c>
      <c r="O45" s="30">
        <v>71.552000000000007</v>
      </c>
      <c r="P45" s="30">
        <v>0.10158225377107365</v>
      </c>
      <c r="Q45" s="29">
        <v>1</v>
      </c>
      <c r="S45" s="27">
        <v>566</v>
      </c>
      <c r="T45" s="28" t="s">
        <v>129</v>
      </c>
      <c r="U45" s="29">
        <v>700</v>
      </c>
      <c r="V45" s="29">
        <v>575</v>
      </c>
      <c r="W45" s="30">
        <v>71.063900000000004</v>
      </c>
      <c r="X45" s="30">
        <v>0.10088929902395742</v>
      </c>
      <c r="Y45" s="29">
        <v>1</v>
      </c>
    </row>
    <row r="46" spans="11:25" x14ac:dyDescent="0.2">
      <c r="K46" s="27">
        <v>575</v>
      </c>
      <c r="L46" s="28" t="s">
        <v>128</v>
      </c>
      <c r="M46" s="29">
        <v>600</v>
      </c>
      <c r="N46" s="29">
        <v>675</v>
      </c>
      <c r="O46" s="30">
        <v>52.4739</v>
      </c>
      <c r="P46" s="30">
        <v>7.4037248677248674E-2</v>
      </c>
      <c r="Q46" s="29">
        <v>1</v>
      </c>
      <c r="S46" s="27">
        <v>575</v>
      </c>
      <c r="T46" s="28" t="s">
        <v>128</v>
      </c>
      <c r="U46" s="29">
        <v>600</v>
      </c>
      <c r="V46" s="29">
        <v>675</v>
      </c>
      <c r="W46" s="30">
        <v>52.194200000000002</v>
      </c>
      <c r="X46" s="30">
        <v>7.36426102292769E-2</v>
      </c>
      <c r="Y46" s="29">
        <v>1</v>
      </c>
    </row>
    <row r="47" spans="11:25" x14ac:dyDescent="0.2">
      <c r="K47" s="27">
        <v>559</v>
      </c>
      <c r="L47" s="28" t="s">
        <v>127</v>
      </c>
      <c r="M47" s="29">
        <v>600</v>
      </c>
      <c r="N47" s="29">
        <v>575</v>
      </c>
      <c r="O47" s="30">
        <v>9.7425999999999995</v>
      </c>
      <c r="P47" s="30">
        <v>1.61368115942029E-2</v>
      </c>
      <c r="Q47" s="29">
        <v>1</v>
      </c>
      <c r="S47" s="27">
        <v>559</v>
      </c>
      <c r="T47" s="28" t="s">
        <v>127</v>
      </c>
      <c r="U47" s="29">
        <v>600</v>
      </c>
      <c r="V47" s="29">
        <v>575</v>
      </c>
      <c r="W47" s="30">
        <v>9.5288000000000004</v>
      </c>
      <c r="X47" s="30">
        <v>1.5782691511387167E-2</v>
      </c>
      <c r="Y47" s="29">
        <v>1</v>
      </c>
    </row>
    <row r="48" spans="11:25" x14ac:dyDescent="0.2">
      <c r="K48" s="27">
        <v>571</v>
      </c>
      <c r="L48" s="28" t="s">
        <v>128</v>
      </c>
      <c r="M48" s="29">
        <v>600</v>
      </c>
      <c r="N48" s="29">
        <v>675</v>
      </c>
      <c r="O48" s="30">
        <v>48.041800000000002</v>
      </c>
      <c r="P48" s="30">
        <v>6.7783844797178139E-2</v>
      </c>
      <c r="Q48" s="29">
        <v>1</v>
      </c>
      <c r="S48" s="27">
        <v>571</v>
      </c>
      <c r="T48" s="28" t="s">
        <v>128</v>
      </c>
      <c r="U48" s="29">
        <v>600</v>
      </c>
      <c r="V48" s="29">
        <v>675</v>
      </c>
      <c r="W48" s="30">
        <v>47.6967</v>
      </c>
      <c r="X48" s="30">
        <v>6.7296931216931213E-2</v>
      </c>
      <c r="Y48" s="29">
        <v>1</v>
      </c>
    </row>
    <row r="49" spans="11:25" x14ac:dyDescent="0.2">
      <c r="K49" s="27">
        <v>567</v>
      </c>
      <c r="L49" s="28" t="s">
        <v>129</v>
      </c>
      <c r="M49" s="29">
        <v>700</v>
      </c>
      <c r="N49" s="29">
        <v>575</v>
      </c>
      <c r="O49" s="30">
        <v>48.046500000000002</v>
      </c>
      <c r="P49" s="30">
        <v>6.8211535048802133E-2</v>
      </c>
      <c r="Q49" s="29">
        <v>1</v>
      </c>
      <c r="S49" s="27">
        <v>567</v>
      </c>
      <c r="T49" s="28" t="s">
        <v>129</v>
      </c>
      <c r="U49" s="29">
        <v>700</v>
      </c>
      <c r="V49" s="29">
        <v>575</v>
      </c>
      <c r="W49" s="30">
        <v>47.656199999999998</v>
      </c>
      <c r="X49" s="30">
        <v>6.765742679680567E-2</v>
      </c>
      <c r="Y49" s="29">
        <v>1</v>
      </c>
    </row>
    <row r="50" spans="11:25" x14ac:dyDescent="0.2">
      <c r="K50" s="27">
        <v>568</v>
      </c>
      <c r="L50" s="28" t="s">
        <v>129</v>
      </c>
      <c r="M50" s="29">
        <v>700</v>
      </c>
      <c r="N50" s="29">
        <v>575</v>
      </c>
      <c r="O50" s="30">
        <v>47.7622</v>
      </c>
      <c r="P50" s="30">
        <v>6.7807914818101153E-2</v>
      </c>
      <c r="Q50" s="29">
        <v>1</v>
      </c>
      <c r="S50" s="27">
        <v>568</v>
      </c>
      <c r="T50" s="28" t="s">
        <v>129</v>
      </c>
      <c r="U50" s="29">
        <v>700</v>
      </c>
      <c r="V50" s="29">
        <v>575</v>
      </c>
      <c r="W50" s="30">
        <v>47.375900000000001</v>
      </c>
      <c r="X50" s="30">
        <v>6.7259485359361132E-2</v>
      </c>
      <c r="Y50" s="29">
        <v>1</v>
      </c>
    </row>
    <row r="51" spans="11:25" x14ac:dyDescent="0.2">
      <c r="K51" s="27">
        <v>572</v>
      </c>
      <c r="L51" s="28" t="s">
        <v>128</v>
      </c>
      <c r="M51" s="29">
        <v>600</v>
      </c>
      <c r="N51" s="29">
        <v>675</v>
      </c>
      <c r="O51" s="30">
        <v>48.796399999999998</v>
      </c>
      <c r="P51" s="30">
        <v>6.8848536155202825E-2</v>
      </c>
      <c r="Q51" s="29">
        <v>1</v>
      </c>
      <c r="S51" s="27">
        <v>572</v>
      </c>
      <c r="T51" s="28" t="s">
        <v>128</v>
      </c>
      <c r="U51" s="29">
        <v>600</v>
      </c>
      <c r="V51" s="29">
        <v>675</v>
      </c>
      <c r="W51" s="30">
        <v>48.444800000000001</v>
      </c>
      <c r="X51" s="30">
        <v>6.8352451499118172E-2</v>
      </c>
      <c r="Y51" s="29">
        <v>1</v>
      </c>
    </row>
    <row r="52" spans="11:25" x14ac:dyDescent="0.2">
      <c r="K52" s="27">
        <v>560</v>
      </c>
      <c r="L52" s="28" t="s">
        <v>127</v>
      </c>
      <c r="M52" s="29">
        <v>600</v>
      </c>
      <c r="N52" s="29">
        <v>575</v>
      </c>
      <c r="O52" s="30">
        <v>35.148800000000001</v>
      </c>
      <c r="P52" s="30">
        <v>5.8217474120082824E-2</v>
      </c>
      <c r="Q52" s="29">
        <v>1</v>
      </c>
      <c r="S52" s="27">
        <v>560</v>
      </c>
      <c r="T52" s="28" t="s">
        <v>127</v>
      </c>
      <c r="U52" s="29">
        <v>600</v>
      </c>
      <c r="V52" s="29">
        <v>575</v>
      </c>
      <c r="W52" s="30">
        <v>34.930700000000002</v>
      </c>
      <c r="X52" s="30">
        <v>5.7856231884057981E-2</v>
      </c>
      <c r="Y52" s="29">
        <v>1</v>
      </c>
    </row>
    <row r="53" spans="11:25" x14ac:dyDescent="0.2">
      <c r="K53" s="27">
        <v>313</v>
      </c>
      <c r="L53" s="28" t="s">
        <v>127</v>
      </c>
      <c r="M53" s="29">
        <v>600</v>
      </c>
      <c r="N53" s="29">
        <v>575</v>
      </c>
      <c r="O53" s="30">
        <v>21.905000000000001</v>
      </c>
      <c r="P53" s="30">
        <v>3.6281573498964804E-2</v>
      </c>
      <c r="Q53" s="29">
        <v>1</v>
      </c>
      <c r="S53" s="27">
        <v>313</v>
      </c>
      <c r="T53" s="28" t="s">
        <v>127</v>
      </c>
      <c r="U53" s="29">
        <v>600</v>
      </c>
      <c r="V53" s="29">
        <v>575</v>
      </c>
      <c r="W53" s="30">
        <v>21.6341</v>
      </c>
      <c r="X53" s="30">
        <v>3.5832877846790887E-2</v>
      </c>
      <c r="Y53" s="29">
        <v>1</v>
      </c>
    </row>
    <row r="54" spans="11:25" x14ac:dyDescent="0.2">
      <c r="K54" s="27">
        <v>325</v>
      </c>
      <c r="L54" s="28" t="s">
        <v>128</v>
      </c>
      <c r="M54" s="29">
        <v>600</v>
      </c>
      <c r="N54" s="29">
        <v>675</v>
      </c>
      <c r="O54" s="30">
        <v>69.030699999999996</v>
      </c>
      <c r="P54" s="30">
        <v>9.7397813051146379E-2</v>
      </c>
      <c r="Q54" s="29">
        <v>1</v>
      </c>
      <c r="S54" s="27">
        <v>325</v>
      </c>
      <c r="T54" s="28" t="s">
        <v>128</v>
      </c>
      <c r="U54" s="29">
        <v>600</v>
      </c>
      <c r="V54" s="29">
        <v>675</v>
      </c>
      <c r="W54" s="30">
        <v>68.615499999999997</v>
      </c>
      <c r="X54" s="30">
        <v>9.6811992945326275E-2</v>
      </c>
      <c r="Y54" s="29">
        <v>1</v>
      </c>
    </row>
    <row r="55" spans="11:25" x14ac:dyDescent="0.2">
      <c r="K55" s="27">
        <v>321</v>
      </c>
      <c r="L55" s="28" t="s">
        <v>129</v>
      </c>
      <c r="M55" s="29">
        <v>700</v>
      </c>
      <c r="N55" s="29">
        <v>575</v>
      </c>
      <c r="O55" s="30">
        <v>71.886200000000002</v>
      </c>
      <c r="P55" s="30">
        <v>0.10205671694764862</v>
      </c>
      <c r="Q55" s="29">
        <v>1</v>
      </c>
      <c r="S55" s="27">
        <v>321</v>
      </c>
      <c r="T55" s="28" t="s">
        <v>129</v>
      </c>
      <c r="U55" s="29">
        <v>700</v>
      </c>
      <c r="V55" s="29">
        <v>575</v>
      </c>
      <c r="W55" s="30">
        <v>71.401899999999998</v>
      </c>
      <c r="X55" s="30">
        <v>0.101369157054126</v>
      </c>
      <c r="Y55" s="29">
        <v>1</v>
      </c>
    </row>
    <row r="56" spans="11:25" x14ac:dyDescent="0.2">
      <c r="K56" s="27">
        <v>322</v>
      </c>
      <c r="L56" s="28" t="s">
        <v>129</v>
      </c>
      <c r="M56" s="29">
        <v>700</v>
      </c>
      <c r="N56" s="29">
        <v>575</v>
      </c>
      <c r="O56" s="30">
        <v>71.576700000000002</v>
      </c>
      <c r="P56" s="30">
        <v>0.10161732031943212</v>
      </c>
      <c r="Q56" s="29">
        <v>1</v>
      </c>
      <c r="S56" s="27">
        <v>322</v>
      </c>
      <c r="T56" s="28" t="s">
        <v>129</v>
      </c>
      <c r="U56" s="29">
        <v>700</v>
      </c>
      <c r="V56" s="29">
        <v>575</v>
      </c>
      <c r="W56" s="30">
        <v>71.102199999999996</v>
      </c>
      <c r="X56" s="30">
        <v>0.10094367346938775</v>
      </c>
      <c r="Y56" s="29">
        <v>1</v>
      </c>
    </row>
    <row r="57" spans="11:25" x14ac:dyDescent="0.2">
      <c r="K57" s="27">
        <v>326</v>
      </c>
      <c r="L57" s="28" t="s">
        <v>128</v>
      </c>
      <c r="M57" s="29">
        <v>600</v>
      </c>
      <c r="N57" s="29">
        <v>675</v>
      </c>
      <c r="O57" s="30">
        <v>69.903999999999996</v>
      </c>
      <c r="P57" s="30">
        <v>9.8629982363315702E-2</v>
      </c>
      <c r="Q57" s="29">
        <v>1</v>
      </c>
      <c r="S57" s="27">
        <v>326</v>
      </c>
      <c r="T57" s="28" t="s">
        <v>128</v>
      </c>
      <c r="U57" s="29">
        <v>600</v>
      </c>
      <c r="V57" s="29">
        <v>675</v>
      </c>
      <c r="W57" s="30">
        <v>69.484099999999998</v>
      </c>
      <c r="X57" s="30">
        <v>9.8037530864197517E-2</v>
      </c>
      <c r="Y57" s="29">
        <v>1</v>
      </c>
    </row>
    <row r="58" spans="11:25" x14ac:dyDescent="0.2">
      <c r="K58" s="27">
        <v>314</v>
      </c>
      <c r="L58" s="28" t="s">
        <v>127</v>
      </c>
      <c r="M58" s="29">
        <v>600</v>
      </c>
      <c r="N58" s="29">
        <v>575</v>
      </c>
      <c r="O58" s="30">
        <v>49.162100000000002</v>
      </c>
      <c r="P58" s="30">
        <v>8.1427908902691526E-2</v>
      </c>
      <c r="Q58" s="29">
        <v>1</v>
      </c>
      <c r="S58" s="27">
        <v>314</v>
      </c>
      <c r="T58" s="28" t="s">
        <v>127</v>
      </c>
      <c r="U58" s="29">
        <v>600</v>
      </c>
      <c r="V58" s="29">
        <v>575</v>
      </c>
      <c r="W58" s="30">
        <v>48.886600000000001</v>
      </c>
      <c r="X58" s="30">
        <v>8.0971594202898553E-2</v>
      </c>
      <c r="Y58" s="29">
        <v>1</v>
      </c>
    </row>
    <row r="59" spans="11:25" x14ac:dyDescent="0.2">
      <c r="K59" s="27">
        <v>330</v>
      </c>
      <c r="L59" s="28" t="s">
        <v>128</v>
      </c>
      <c r="M59" s="29">
        <v>600</v>
      </c>
      <c r="N59" s="29">
        <v>675</v>
      </c>
      <c r="O59" s="30">
        <v>33.264200000000002</v>
      </c>
      <c r="P59" s="30">
        <v>4.693361552028219E-2</v>
      </c>
      <c r="Q59" s="29">
        <v>1</v>
      </c>
      <c r="S59" s="27">
        <v>330</v>
      </c>
      <c r="T59" s="28" t="s">
        <v>128</v>
      </c>
      <c r="U59" s="29">
        <v>600</v>
      </c>
      <c r="V59" s="29">
        <v>675</v>
      </c>
      <c r="W59" s="30">
        <v>32.890500000000003</v>
      </c>
      <c r="X59" s="30">
        <v>4.6406349206349208E-2</v>
      </c>
      <c r="Y59" s="29">
        <v>1</v>
      </c>
    </row>
    <row r="60" spans="11:25" x14ac:dyDescent="0.2">
      <c r="K60" s="27">
        <v>315</v>
      </c>
      <c r="L60" s="28" t="s">
        <v>129</v>
      </c>
      <c r="M60" s="29">
        <v>700</v>
      </c>
      <c r="N60" s="29">
        <v>575</v>
      </c>
      <c r="O60" s="30">
        <v>106.4435</v>
      </c>
      <c r="P60" s="30">
        <v>0.15111765749778172</v>
      </c>
      <c r="Q60" s="29">
        <v>1</v>
      </c>
      <c r="S60" s="27">
        <v>315</v>
      </c>
      <c r="T60" s="28" t="s">
        <v>129</v>
      </c>
      <c r="U60" s="29">
        <v>700</v>
      </c>
      <c r="V60" s="29">
        <v>575</v>
      </c>
      <c r="W60" s="30">
        <v>105.8293</v>
      </c>
      <c r="X60" s="30">
        <v>0.15024567879325643</v>
      </c>
      <c r="Y60" s="29">
        <v>1</v>
      </c>
    </row>
    <row r="61" spans="11:25" x14ac:dyDescent="0.2">
      <c r="K61" s="27">
        <v>333</v>
      </c>
      <c r="L61" s="28" t="s">
        <v>128</v>
      </c>
      <c r="M61" s="29">
        <v>600</v>
      </c>
      <c r="N61" s="29">
        <v>675</v>
      </c>
      <c r="O61" s="30">
        <v>107.7574</v>
      </c>
      <c r="P61" s="30">
        <v>0.15203865961199295</v>
      </c>
      <c r="Q61" s="29">
        <v>1</v>
      </c>
      <c r="S61" s="27">
        <v>333</v>
      </c>
      <c r="T61" s="28" t="s">
        <v>128</v>
      </c>
      <c r="U61" s="29">
        <v>600</v>
      </c>
      <c r="V61" s="29">
        <v>675</v>
      </c>
      <c r="W61" s="30">
        <v>107.2052</v>
      </c>
      <c r="X61" s="30">
        <v>0.15125954144620812</v>
      </c>
      <c r="Y61" s="29">
        <v>1</v>
      </c>
    </row>
    <row r="62" spans="11:25" x14ac:dyDescent="0.2">
      <c r="K62" s="27">
        <v>334</v>
      </c>
      <c r="L62" s="28" t="s">
        <v>128</v>
      </c>
      <c r="M62" s="29">
        <v>600</v>
      </c>
      <c r="N62" s="29">
        <v>675</v>
      </c>
      <c r="O62" s="30">
        <v>108.88630000000001</v>
      </c>
      <c r="P62" s="30">
        <v>0.15363146384479717</v>
      </c>
      <c r="Q62" s="29">
        <v>1</v>
      </c>
      <c r="S62" s="27">
        <v>334</v>
      </c>
      <c r="T62" s="28" t="s">
        <v>128</v>
      </c>
      <c r="U62" s="29">
        <v>600</v>
      </c>
      <c r="V62" s="29">
        <v>675</v>
      </c>
      <c r="W62" s="30">
        <v>108.3369</v>
      </c>
      <c r="X62" s="30">
        <v>0.1528562962962963</v>
      </c>
      <c r="Y62" s="29">
        <v>1</v>
      </c>
    </row>
    <row r="63" spans="11:25" x14ac:dyDescent="0.2">
      <c r="K63" s="27">
        <v>317</v>
      </c>
      <c r="L63" s="28" t="s">
        <v>129</v>
      </c>
      <c r="M63" s="29">
        <v>700</v>
      </c>
      <c r="N63" s="29">
        <v>575</v>
      </c>
      <c r="O63" s="30">
        <v>110.1311</v>
      </c>
      <c r="P63" s="30">
        <v>0.15635293700088732</v>
      </c>
      <c r="Q63" s="29">
        <v>1</v>
      </c>
      <c r="S63" s="27">
        <v>317</v>
      </c>
      <c r="T63" s="28" t="s">
        <v>129</v>
      </c>
      <c r="U63" s="29">
        <v>700</v>
      </c>
      <c r="V63" s="29">
        <v>575</v>
      </c>
      <c r="W63" s="30">
        <v>109.5179</v>
      </c>
      <c r="X63" s="30">
        <v>0.15548237799467612</v>
      </c>
      <c r="Y63" s="29">
        <v>1</v>
      </c>
    </row>
    <row r="64" spans="11:25" x14ac:dyDescent="0.2">
      <c r="K64" s="27">
        <v>328</v>
      </c>
      <c r="L64" s="28" t="s">
        <v>128</v>
      </c>
      <c r="M64" s="29">
        <v>600</v>
      </c>
      <c r="N64" s="29">
        <v>675</v>
      </c>
      <c r="O64" s="30">
        <v>76.715699999999998</v>
      </c>
      <c r="P64" s="30">
        <v>0.10824084656084655</v>
      </c>
      <c r="Q64" s="29">
        <v>1</v>
      </c>
      <c r="S64" s="27">
        <v>328</v>
      </c>
      <c r="T64" s="28" t="s">
        <v>128</v>
      </c>
      <c r="U64" s="29">
        <v>600</v>
      </c>
      <c r="V64" s="29">
        <v>675</v>
      </c>
      <c r="W64" s="30">
        <v>76.357100000000003</v>
      </c>
      <c r="X64" s="30">
        <v>0.10773488536155204</v>
      </c>
      <c r="Y64" s="29">
        <v>1</v>
      </c>
    </row>
    <row r="65" spans="11:25" x14ac:dyDescent="0.2">
      <c r="K65" s="27">
        <v>329</v>
      </c>
      <c r="L65" s="28" t="s">
        <v>128</v>
      </c>
      <c r="M65" s="29">
        <v>600</v>
      </c>
      <c r="N65" s="29">
        <v>675</v>
      </c>
      <c r="O65" s="30">
        <v>33.259</v>
      </c>
      <c r="P65" s="30">
        <v>4.6926278659611992E-2</v>
      </c>
      <c r="Q65" s="29">
        <v>1</v>
      </c>
      <c r="S65" s="27">
        <v>329</v>
      </c>
      <c r="T65" s="28" t="s">
        <v>128</v>
      </c>
      <c r="U65" s="29">
        <v>600</v>
      </c>
      <c r="V65" s="29">
        <v>675</v>
      </c>
      <c r="W65" s="30">
        <v>32.884700000000002</v>
      </c>
      <c r="X65" s="30">
        <v>4.6398165784832461E-2</v>
      </c>
      <c r="Y65" s="29">
        <v>1</v>
      </c>
    </row>
    <row r="66" spans="11:25" x14ac:dyDescent="0.2">
      <c r="K66" s="27">
        <v>316</v>
      </c>
      <c r="L66" s="28" t="s">
        <v>129</v>
      </c>
      <c r="M66" s="29">
        <v>700</v>
      </c>
      <c r="N66" s="29">
        <v>575</v>
      </c>
      <c r="O66" s="30">
        <v>106.43300000000001</v>
      </c>
      <c r="P66" s="30">
        <v>0.15110275066548359</v>
      </c>
      <c r="Q66" s="29">
        <v>1</v>
      </c>
      <c r="S66" s="27">
        <v>316</v>
      </c>
      <c r="T66" s="28" t="s">
        <v>129</v>
      </c>
      <c r="U66" s="29">
        <v>700</v>
      </c>
      <c r="V66" s="29">
        <v>575</v>
      </c>
      <c r="W66" s="30">
        <v>105.8177</v>
      </c>
      <c r="X66" s="30">
        <v>0.15022921029281278</v>
      </c>
      <c r="Y66" s="29">
        <v>1</v>
      </c>
    </row>
    <row r="67" spans="11:25" x14ac:dyDescent="0.2">
      <c r="K67" s="27">
        <v>331</v>
      </c>
      <c r="L67" s="28" t="s">
        <v>128</v>
      </c>
      <c r="M67" s="29">
        <v>600</v>
      </c>
      <c r="N67" s="29">
        <v>675</v>
      </c>
      <c r="O67" s="30">
        <v>107.7466</v>
      </c>
      <c r="P67" s="30">
        <v>0.15202342151675485</v>
      </c>
      <c r="Q67" s="29">
        <v>1</v>
      </c>
      <c r="S67" s="27">
        <v>331</v>
      </c>
      <c r="T67" s="28" t="s">
        <v>128</v>
      </c>
      <c r="U67" s="29">
        <v>600</v>
      </c>
      <c r="V67" s="29">
        <v>675</v>
      </c>
      <c r="W67" s="30">
        <v>107.1934</v>
      </c>
      <c r="X67" s="30">
        <v>0.15124289241622574</v>
      </c>
      <c r="Y67" s="29">
        <v>1</v>
      </c>
    </row>
    <row r="68" spans="11:25" x14ac:dyDescent="0.2">
      <c r="K68" s="27">
        <v>332</v>
      </c>
      <c r="L68" s="28" t="s">
        <v>128</v>
      </c>
      <c r="M68" s="29">
        <v>600</v>
      </c>
      <c r="N68" s="29">
        <v>675</v>
      </c>
      <c r="O68" s="30">
        <v>108.8832</v>
      </c>
      <c r="P68" s="30">
        <v>0.15362708994708996</v>
      </c>
      <c r="Q68" s="29">
        <v>1</v>
      </c>
      <c r="S68" s="27">
        <v>332</v>
      </c>
      <c r="T68" s="28" t="s">
        <v>128</v>
      </c>
      <c r="U68" s="29">
        <v>600</v>
      </c>
      <c r="V68" s="29">
        <v>675</v>
      </c>
      <c r="W68" s="30">
        <v>108.3323</v>
      </c>
      <c r="X68" s="30">
        <v>0.15284980599647266</v>
      </c>
      <c r="Y68" s="29">
        <v>1</v>
      </c>
    </row>
    <row r="69" spans="11:25" x14ac:dyDescent="0.2">
      <c r="K69" s="27">
        <v>318</v>
      </c>
      <c r="L69" s="28" t="s">
        <v>129</v>
      </c>
      <c r="M69" s="29">
        <v>700</v>
      </c>
      <c r="N69" s="29">
        <v>575</v>
      </c>
      <c r="O69" s="30">
        <v>110.124</v>
      </c>
      <c r="P69" s="30">
        <v>0.15634285714285714</v>
      </c>
      <c r="Q69" s="29">
        <v>1</v>
      </c>
      <c r="S69" s="27">
        <v>318</v>
      </c>
      <c r="T69" s="28" t="s">
        <v>129</v>
      </c>
      <c r="U69" s="29">
        <v>700</v>
      </c>
      <c r="V69" s="29">
        <v>575</v>
      </c>
      <c r="W69" s="30">
        <v>109.5098</v>
      </c>
      <c r="X69" s="30">
        <v>0.15547087843833185</v>
      </c>
      <c r="Y69" s="29">
        <v>1</v>
      </c>
    </row>
    <row r="70" spans="11:25" x14ac:dyDescent="0.2">
      <c r="K70" s="27">
        <v>327</v>
      </c>
      <c r="L70" s="28" t="s">
        <v>128</v>
      </c>
      <c r="M70" s="29">
        <v>600</v>
      </c>
      <c r="N70" s="29">
        <v>675</v>
      </c>
      <c r="O70" s="30">
        <v>76.715999999999994</v>
      </c>
      <c r="P70" s="30">
        <v>0.10824126984126985</v>
      </c>
      <c r="Q70" s="29">
        <v>1</v>
      </c>
      <c r="S70" s="27">
        <v>327</v>
      </c>
      <c r="T70" s="28" t="s">
        <v>128</v>
      </c>
      <c r="U70" s="29">
        <v>600</v>
      </c>
      <c r="V70" s="29">
        <v>675</v>
      </c>
      <c r="W70" s="30">
        <v>76.357399999999998</v>
      </c>
      <c r="X70" s="30">
        <v>0.10773530864197529</v>
      </c>
      <c r="Y70" s="29">
        <v>1</v>
      </c>
    </row>
    <row r="71" spans="11:25" x14ac:dyDescent="0.2">
      <c r="K71" s="27">
        <v>311</v>
      </c>
      <c r="L71" s="28" t="s">
        <v>127</v>
      </c>
      <c r="M71" s="29">
        <v>600</v>
      </c>
      <c r="N71" s="29">
        <v>575</v>
      </c>
      <c r="O71" s="30">
        <v>21.893599999999999</v>
      </c>
      <c r="P71" s="30">
        <v>3.6262691511387161E-2</v>
      </c>
      <c r="Q71" s="29">
        <v>1</v>
      </c>
      <c r="S71" s="27">
        <v>311</v>
      </c>
      <c r="T71" s="28" t="s">
        <v>127</v>
      </c>
      <c r="U71" s="29">
        <v>600</v>
      </c>
      <c r="V71" s="29">
        <v>575</v>
      </c>
      <c r="W71" s="30">
        <v>21.621600000000001</v>
      </c>
      <c r="X71" s="30">
        <v>3.5812173913043484E-2</v>
      </c>
      <c r="Y71" s="29">
        <v>1</v>
      </c>
    </row>
    <row r="72" spans="11:25" x14ac:dyDescent="0.2">
      <c r="K72" s="27">
        <v>323</v>
      </c>
      <c r="L72" s="28" t="s">
        <v>128</v>
      </c>
      <c r="M72" s="29">
        <v>600</v>
      </c>
      <c r="N72" s="29">
        <v>675</v>
      </c>
      <c r="O72" s="30">
        <v>69.009</v>
      </c>
      <c r="P72" s="30">
        <v>9.7367195767195769E-2</v>
      </c>
      <c r="Q72" s="29">
        <v>1</v>
      </c>
      <c r="S72" s="27">
        <v>323</v>
      </c>
      <c r="T72" s="28" t="s">
        <v>128</v>
      </c>
      <c r="U72" s="29">
        <v>600</v>
      </c>
      <c r="V72" s="29">
        <v>675</v>
      </c>
      <c r="W72" s="30">
        <v>68.5916</v>
      </c>
      <c r="X72" s="30">
        <v>9.6778271604938279E-2</v>
      </c>
      <c r="Y72" s="29">
        <v>1</v>
      </c>
    </row>
    <row r="73" spans="11:25" x14ac:dyDescent="0.2">
      <c r="K73" s="27">
        <v>319</v>
      </c>
      <c r="L73" s="28" t="s">
        <v>129</v>
      </c>
      <c r="M73" s="29">
        <v>700</v>
      </c>
      <c r="N73" s="29">
        <v>575</v>
      </c>
      <c r="O73" s="30">
        <v>71.864900000000006</v>
      </c>
      <c r="P73" s="30">
        <v>0.10202647737355813</v>
      </c>
      <c r="Q73" s="29">
        <v>1</v>
      </c>
      <c r="S73" s="27">
        <v>319</v>
      </c>
      <c r="T73" s="28" t="s">
        <v>129</v>
      </c>
      <c r="U73" s="29">
        <v>700</v>
      </c>
      <c r="V73" s="29">
        <v>575</v>
      </c>
      <c r="W73" s="30">
        <v>71.378399999999999</v>
      </c>
      <c r="X73" s="30">
        <v>0.10133579414374444</v>
      </c>
      <c r="Y73" s="29">
        <v>1</v>
      </c>
    </row>
    <row r="74" spans="11:25" x14ac:dyDescent="0.2">
      <c r="K74" s="27">
        <v>320</v>
      </c>
      <c r="L74" s="28" t="s">
        <v>129</v>
      </c>
      <c r="M74" s="29">
        <v>700</v>
      </c>
      <c r="N74" s="29">
        <v>575</v>
      </c>
      <c r="O74" s="30">
        <v>71.566299999999998</v>
      </c>
      <c r="P74" s="30">
        <v>0.10160255545696539</v>
      </c>
      <c r="Q74" s="29">
        <v>1</v>
      </c>
      <c r="S74" s="27">
        <v>320</v>
      </c>
      <c r="T74" s="28" t="s">
        <v>129</v>
      </c>
      <c r="U74" s="29">
        <v>700</v>
      </c>
      <c r="V74" s="29">
        <v>575</v>
      </c>
      <c r="W74" s="30">
        <v>71.084599999999995</v>
      </c>
      <c r="X74" s="30">
        <v>0.10091868677905944</v>
      </c>
      <c r="Y74" s="29">
        <v>1</v>
      </c>
    </row>
    <row r="75" spans="11:25" x14ac:dyDescent="0.2">
      <c r="K75" s="27">
        <v>324</v>
      </c>
      <c r="L75" s="28" t="s">
        <v>128</v>
      </c>
      <c r="M75" s="29">
        <v>600</v>
      </c>
      <c r="N75" s="29">
        <v>675</v>
      </c>
      <c r="O75" s="30">
        <v>69.883099999999999</v>
      </c>
      <c r="P75" s="30">
        <v>9.8600493827160504E-2</v>
      </c>
      <c r="Q75" s="29">
        <v>1</v>
      </c>
      <c r="S75" s="27">
        <v>324</v>
      </c>
      <c r="T75" s="28" t="s">
        <v>128</v>
      </c>
      <c r="U75" s="29">
        <v>600</v>
      </c>
      <c r="V75" s="29">
        <v>675</v>
      </c>
      <c r="W75" s="30">
        <v>69.461399999999998</v>
      </c>
      <c r="X75" s="30">
        <v>9.8005502645502632E-2</v>
      </c>
      <c r="Y75" s="29">
        <v>1</v>
      </c>
    </row>
    <row r="76" spans="11:25" x14ac:dyDescent="0.2">
      <c r="K76" s="27">
        <v>312</v>
      </c>
      <c r="L76" s="28" t="s">
        <v>127</v>
      </c>
      <c r="M76" s="29">
        <v>600</v>
      </c>
      <c r="N76" s="29">
        <v>575</v>
      </c>
      <c r="O76" s="30">
        <v>49.152700000000003</v>
      </c>
      <c r="P76" s="30">
        <v>8.1412339544513462E-2</v>
      </c>
      <c r="Q76" s="29">
        <v>1</v>
      </c>
      <c r="S76" s="27">
        <v>312</v>
      </c>
      <c r="T76" s="28" t="s">
        <v>127</v>
      </c>
      <c r="U76" s="29">
        <v>600</v>
      </c>
      <c r="V76" s="29">
        <v>575</v>
      </c>
      <c r="W76" s="30">
        <v>48.881100000000004</v>
      </c>
      <c r="X76" s="30">
        <v>8.0962484472049692E-2</v>
      </c>
      <c r="Y76" s="29">
        <v>1</v>
      </c>
    </row>
    <row r="77" spans="11:25" x14ac:dyDescent="0.2">
      <c r="K77" s="27">
        <v>375</v>
      </c>
      <c r="L77" s="28" t="s">
        <v>127</v>
      </c>
      <c r="M77" s="29">
        <v>600</v>
      </c>
      <c r="N77" s="29">
        <v>575</v>
      </c>
      <c r="O77" s="30">
        <v>39.802100000000003</v>
      </c>
      <c r="P77" s="30">
        <v>6.5924803312629413E-2</v>
      </c>
      <c r="Q77" s="29">
        <v>1</v>
      </c>
      <c r="S77" s="27">
        <v>375</v>
      </c>
      <c r="T77" s="28" t="s">
        <v>127</v>
      </c>
      <c r="U77" s="29">
        <v>600</v>
      </c>
      <c r="V77" s="29">
        <v>575</v>
      </c>
      <c r="W77" s="30">
        <v>39.5199</v>
      </c>
      <c r="X77" s="30">
        <v>6.5457391304347828E-2</v>
      </c>
      <c r="Y77" s="29">
        <v>1</v>
      </c>
    </row>
    <row r="78" spans="11:25" x14ac:dyDescent="0.2">
      <c r="K78" s="27">
        <v>387</v>
      </c>
      <c r="L78" s="28" t="s">
        <v>128</v>
      </c>
      <c r="M78" s="29">
        <v>600</v>
      </c>
      <c r="N78" s="29">
        <v>675</v>
      </c>
      <c r="O78" s="30">
        <v>98.138599999999997</v>
      </c>
      <c r="P78" s="30">
        <v>0.13846716049382715</v>
      </c>
      <c r="Q78" s="29">
        <v>1</v>
      </c>
      <c r="S78" s="27">
        <v>387</v>
      </c>
      <c r="T78" s="28" t="s">
        <v>128</v>
      </c>
      <c r="U78" s="29">
        <v>600</v>
      </c>
      <c r="V78" s="29">
        <v>675</v>
      </c>
      <c r="W78" s="30">
        <v>97.719700000000003</v>
      </c>
      <c r="X78" s="30">
        <v>0.13787611992945326</v>
      </c>
      <c r="Y78" s="29">
        <v>1</v>
      </c>
    </row>
    <row r="79" spans="11:25" x14ac:dyDescent="0.2">
      <c r="K79" s="27">
        <v>383</v>
      </c>
      <c r="L79" s="28" t="s">
        <v>129</v>
      </c>
      <c r="M79" s="29">
        <v>700</v>
      </c>
      <c r="N79" s="29">
        <v>575</v>
      </c>
      <c r="O79" s="30">
        <v>103.48390000000001</v>
      </c>
      <c r="P79" s="30">
        <v>0.14691591836734696</v>
      </c>
      <c r="Q79" s="29">
        <v>1</v>
      </c>
      <c r="S79" s="27">
        <v>383</v>
      </c>
      <c r="T79" s="28" t="s">
        <v>129</v>
      </c>
      <c r="U79" s="29">
        <v>700</v>
      </c>
      <c r="V79" s="29">
        <v>575</v>
      </c>
      <c r="W79" s="30">
        <v>102.98690000000001</v>
      </c>
      <c r="X79" s="30">
        <v>0.14621032830523514</v>
      </c>
      <c r="Y79" s="29">
        <v>1</v>
      </c>
    </row>
    <row r="80" spans="11:25" x14ac:dyDescent="0.2">
      <c r="K80" s="27">
        <v>384</v>
      </c>
      <c r="L80" s="28" t="s">
        <v>129</v>
      </c>
      <c r="M80" s="29">
        <v>700</v>
      </c>
      <c r="N80" s="29">
        <v>575</v>
      </c>
      <c r="O80" s="30">
        <v>103.2351</v>
      </c>
      <c r="P80" s="30">
        <v>0.14656269742679681</v>
      </c>
      <c r="Q80" s="29">
        <v>1</v>
      </c>
      <c r="S80" s="27">
        <v>384</v>
      </c>
      <c r="T80" s="28" t="s">
        <v>129</v>
      </c>
      <c r="U80" s="29">
        <v>700</v>
      </c>
      <c r="V80" s="29">
        <v>575</v>
      </c>
      <c r="W80" s="30">
        <v>102.7496</v>
      </c>
      <c r="X80" s="30">
        <v>0.14587343389529725</v>
      </c>
      <c r="Y80" s="29">
        <v>1</v>
      </c>
    </row>
    <row r="81" spans="11:25" x14ac:dyDescent="0.2">
      <c r="K81" s="27">
        <v>388</v>
      </c>
      <c r="L81" s="28" t="s">
        <v>128</v>
      </c>
      <c r="M81" s="29">
        <v>600</v>
      </c>
      <c r="N81" s="29">
        <v>675</v>
      </c>
      <c r="O81" s="30">
        <v>98.964600000000004</v>
      </c>
      <c r="P81" s="30">
        <v>0.13963259259259261</v>
      </c>
      <c r="Q81" s="29">
        <v>1</v>
      </c>
      <c r="S81" s="27">
        <v>388</v>
      </c>
      <c r="T81" s="28" t="s">
        <v>128</v>
      </c>
      <c r="U81" s="29">
        <v>600</v>
      </c>
      <c r="V81" s="29">
        <v>675</v>
      </c>
      <c r="W81" s="30">
        <v>98.536799999999999</v>
      </c>
      <c r="X81" s="30">
        <v>0.13902899470899471</v>
      </c>
      <c r="Y81" s="29">
        <v>1</v>
      </c>
    </row>
    <row r="82" spans="11:25" x14ac:dyDescent="0.2">
      <c r="K82" s="27">
        <v>376</v>
      </c>
      <c r="L82" s="28" t="s">
        <v>127</v>
      </c>
      <c r="M82" s="29">
        <v>600</v>
      </c>
      <c r="N82" s="29">
        <v>575</v>
      </c>
      <c r="O82" s="30">
        <v>65.370900000000006</v>
      </c>
      <c r="P82" s="30">
        <v>0.10827478260869566</v>
      </c>
      <c r="Q82" s="29">
        <v>1</v>
      </c>
      <c r="S82" s="27">
        <v>376</v>
      </c>
      <c r="T82" s="28" t="s">
        <v>127</v>
      </c>
      <c r="U82" s="29">
        <v>600</v>
      </c>
      <c r="V82" s="29">
        <v>575</v>
      </c>
      <c r="W82" s="30">
        <v>65.086299999999994</v>
      </c>
      <c r="X82" s="30">
        <v>0.10780339544513456</v>
      </c>
      <c r="Y82" s="29">
        <v>1</v>
      </c>
    </row>
    <row r="83" spans="11:25" x14ac:dyDescent="0.2">
      <c r="K83" s="27">
        <v>392</v>
      </c>
      <c r="L83" s="28" t="s">
        <v>128</v>
      </c>
      <c r="M83" s="29">
        <v>600</v>
      </c>
      <c r="N83" s="29">
        <v>675</v>
      </c>
      <c r="O83" s="30">
        <v>48.991399999999999</v>
      </c>
      <c r="P83" s="30">
        <v>6.91236684303351E-2</v>
      </c>
      <c r="Q83" s="29">
        <v>1</v>
      </c>
      <c r="S83" s="27">
        <v>392</v>
      </c>
      <c r="T83" s="28" t="s">
        <v>128</v>
      </c>
      <c r="U83" s="29">
        <v>600</v>
      </c>
      <c r="V83" s="29">
        <v>675</v>
      </c>
      <c r="W83" s="30">
        <v>48.630400000000002</v>
      </c>
      <c r="X83" s="30">
        <v>6.8614320987654326E-2</v>
      </c>
      <c r="Y83" s="29">
        <v>1</v>
      </c>
    </row>
    <row r="84" spans="11:25" x14ac:dyDescent="0.2">
      <c r="K84" s="27">
        <v>377</v>
      </c>
      <c r="L84" s="28" t="s">
        <v>129</v>
      </c>
      <c r="M84" s="29">
        <v>700</v>
      </c>
      <c r="N84" s="29">
        <v>575</v>
      </c>
      <c r="O84" s="30">
        <v>130.03739999999999</v>
      </c>
      <c r="P84" s="30">
        <v>0.18461387755102041</v>
      </c>
      <c r="Q84" s="29">
        <v>1</v>
      </c>
      <c r="S84" s="27">
        <v>377</v>
      </c>
      <c r="T84" s="28" t="s">
        <v>129</v>
      </c>
      <c r="U84" s="29">
        <v>700</v>
      </c>
      <c r="V84" s="29">
        <v>575</v>
      </c>
      <c r="W84" s="30">
        <v>129.46440000000001</v>
      </c>
      <c r="X84" s="30">
        <v>0.18380039041703639</v>
      </c>
      <c r="Y84" s="29">
        <v>1</v>
      </c>
    </row>
    <row r="85" spans="11:25" x14ac:dyDescent="0.2">
      <c r="K85" s="27">
        <v>395</v>
      </c>
      <c r="L85" s="28" t="s">
        <v>128</v>
      </c>
      <c r="M85" s="29">
        <v>600</v>
      </c>
      <c r="N85" s="29">
        <v>675</v>
      </c>
      <c r="O85" s="30">
        <v>128.3262</v>
      </c>
      <c r="P85" s="30">
        <v>0.18105989417989418</v>
      </c>
      <c r="Q85" s="29">
        <v>1</v>
      </c>
      <c r="S85" s="27">
        <v>395</v>
      </c>
      <c r="T85" s="28" t="s">
        <v>128</v>
      </c>
      <c r="U85" s="29">
        <v>600</v>
      </c>
      <c r="V85" s="29">
        <v>675</v>
      </c>
      <c r="W85" s="30">
        <v>127.82299999999999</v>
      </c>
      <c r="X85" s="30">
        <v>0.18034991181657847</v>
      </c>
      <c r="Y85" s="29">
        <v>1</v>
      </c>
    </row>
    <row r="86" spans="11:25" x14ac:dyDescent="0.2">
      <c r="K86" s="27">
        <v>396</v>
      </c>
      <c r="L86" s="28" t="s">
        <v>128</v>
      </c>
      <c r="M86" s="29">
        <v>600</v>
      </c>
      <c r="N86" s="29">
        <v>675</v>
      </c>
      <c r="O86" s="30">
        <v>129.685</v>
      </c>
      <c r="P86" s="30">
        <v>0.18297707231040564</v>
      </c>
      <c r="Q86" s="29">
        <v>1</v>
      </c>
      <c r="S86" s="27">
        <v>396</v>
      </c>
      <c r="T86" s="28" t="s">
        <v>128</v>
      </c>
      <c r="U86" s="29">
        <v>600</v>
      </c>
      <c r="V86" s="29">
        <v>675</v>
      </c>
      <c r="W86" s="30">
        <v>129.184</v>
      </c>
      <c r="X86" s="30">
        <v>0.18227019400352734</v>
      </c>
      <c r="Y86" s="29">
        <v>1</v>
      </c>
    </row>
    <row r="87" spans="11:25" x14ac:dyDescent="0.2">
      <c r="K87" s="27">
        <v>379</v>
      </c>
      <c r="L87" s="28" t="s">
        <v>129</v>
      </c>
      <c r="M87" s="29">
        <v>700</v>
      </c>
      <c r="N87" s="29">
        <v>575</v>
      </c>
      <c r="O87" s="30">
        <v>133.24199999999999</v>
      </c>
      <c r="P87" s="30">
        <v>0.18916344276841171</v>
      </c>
      <c r="Q87" s="29">
        <v>1</v>
      </c>
      <c r="S87" s="27">
        <v>379</v>
      </c>
      <c r="T87" s="28" t="s">
        <v>129</v>
      </c>
      <c r="U87" s="29">
        <v>700</v>
      </c>
      <c r="V87" s="29">
        <v>575</v>
      </c>
      <c r="W87" s="30">
        <v>132.6696</v>
      </c>
      <c r="X87" s="30">
        <v>0.18835080745341615</v>
      </c>
      <c r="Y87" s="29">
        <v>1</v>
      </c>
    </row>
    <row r="88" spans="11:25" x14ac:dyDescent="0.2">
      <c r="K88" s="27">
        <v>390</v>
      </c>
      <c r="L88" s="28" t="s">
        <v>128</v>
      </c>
      <c r="M88" s="29">
        <v>600</v>
      </c>
      <c r="N88" s="29">
        <v>675</v>
      </c>
      <c r="O88" s="30">
        <v>88.9636</v>
      </c>
      <c r="P88" s="30">
        <v>0.12552183421516755</v>
      </c>
      <c r="Q88" s="29">
        <v>1</v>
      </c>
      <c r="S88" s="27">
        <v>390</v>
      </c>
      <c r="T88" s="28" t="s">
        <v>128</v>
      </c>
      <c r="U88" s="29">
        <v>600</v>
      </c>
      <c r="V88" s="29">
        <v>675</v>
      </c>
      <c r="W88" s="30">
        <v>88.624600000000001</v>
      </c>
      <c r="X88" s="30">
        <v>0.12504352733686067</v>
      </c>
      <c r="Y88" s="29">
        <v>1</v>
      </c>
    </row>
    <row r="89" spans="11:25" x14ac:dyDescent="0.2">
      <c r="K89" s="27">
        <v>391</v>
      </c>
      <c r="L89" s="28" t="s">
        <v>128</v>
      </c>
      <c r="M89" s="29">
        <v>600</v>
      </c>
      <c r="N89" s="29">
        <v>675</v>
      </c>
      <c r="O89" s="30">
        <v>48.984499999999997</v>
      </c>
      <c r="P89" s="30">
        <v>6.9113932980599646E-2</v>
      </c>
      <c r="Q89" s="29">
        <v>1</v>
      </c>
      <c r="S89" s="27">
        <v>391</v>
      </c>
      <c r="T89" s="28" t="s">
        <v>128</v>
      </c>
      <c r="U89" s="29">
        <v>600</v>
      </c>
      <c r="V89" s="29">
        <v>675</v>
      </c>
      <c r="W89" s="30">
        <v>48.622799999999998</v>
      </c>
      <c r="X89" s="30">
        <v>6.8603597883597878E-2</v>
      </c>
      <c r="Y89" s="29">
        <v>1</v>
      </c>
    </row>
    <row r="90" spans="11:25" x14ac:dyDescent="0.2">
      <c r="K90" s="27">
        <v>378</v>
      </c>
      <c r="L90" s="28" t="s">
        <v>129</v>
      </c>
      <c r="M90" s="29">
        <v>700</v>
      </c>
      <c r="N90" s="29">
        <v>575</v>
      </c>
      <c r="O90" s="30">
        <v>130.02420000000001</v>
      </c>
      <c r="P90" s="30">
        <v>0.1845951375332742</v>
      </c>
      <c r="Q90" s="29">
        <v>1</v>
      </c>
      <c r="S90" s="27">
        <v>378</v>
      </c>
      <c r="T90" s="28" t="s">
        <v>129</v>
      </c>
      <c r="U90" s="29">
        <v>700</v>
      </c>
      <c r="V90" s="29">
        <v>575</v>
      </c>
      <c r="W90" s="30">
        <v>129.44980000000001</v>
      </c>
      <c r="X90" s="30">
        <v>0.18377966282165042</v>
      </c>
      <c r="Y90" s="29">
        <v>1</v>
      </c>
    </row>
    <row r="91" spans="11:25" x14ac:dyDescent="0.2">
      <c r="K91" s="27">
        <v>393</v>
      </c>
      <c r="L91" s="28" t="s">
        <v>128</v>
      </c>
      <c r="M91" s="29">
        <v>600</v>
      </c>
      <c r="N91" s="29">
        <v>675</v>
      </c>
      <c r="O91" s="30">
        <v>128.31280000000001</v>
      </c>
      <c r="P91" s="30">
        <v>0.181040987654321</v>
      </c>
      <c r="Q91" s="29">
        <v>1</v>
      </c>
      <c r="S91" s="27">
        <v>393</v>
      </c>
      <c r="T91" s="28" t="s">
        <v>128</v>
      </c>
      <c r="U91" s="29">
        <v>600</v>
      </c>
      <c r="V91" s="29">
        <v>675</v>
      </c>
      <c r="W91" s="30">
        <v>127.80840000000001</v>
      </c>
      <c r="X91" s="30">
        <v>0.18032931216931219</v>
      </c>
      <c r="Y91" s="29">
        <v>1</v>
      </c>
    </row>
    <row r="92" spans="11:25" x14ac:dyDescent="0.2">
      <c r="K92" s="27">
        <v>394</v>
      </c>
      <c r="L92" s="28" t="s">
        <v>128</v>
      </c>
      <c r="M92" s="29">
        <v>600</v>
      </c>
      <c r="N92" s="29">
        <v>675</v>
      </c>
      <c r="O92" s="30">
        <v>129.67920000000001</v>
      </c>
      <c r="P92" s="30">
        <v>0.1829688888888889</v>
      </c>
      <c r="Q92" s="29">
        <v>1</v>
      </c>
      <c r="S92" s="27">
        <v>394</v>
      </c>
      <c r="T92" s="28" t="s">
        <v>128</v>
      </c>
      <c r="U92" s="29">
        <v>600</v>
      </c>
      <c r="V92" s="29">
        <v>675</v>
      </c>
      <c r="W92" s="30">
        <v>129.1765</v>
      </c>
      <c r="X92" s="30">
        <v>0.18225961199294533</v>
      </c>
      <c r="Y92" s="29">
        <v>1</v>
      </c>
    </row>
    <row r="93" spans="11:25" x14ac:dyDescent="0.2">
      <c r="K93" s="27">
        <v>380</v>
      </c>
      <c r="L93" s="28" t="s">
        <v>129</v>
      </c>
      <c r="M93" s="29">
        <v>700</v>
      </c>
      <c r="N93" s="29">
        <v>575</v>
      </c>
      <c r="O93" s="30">
        <v>133.256</v>
      </c>
      <c r="P93" s="30">
        <v>0.18918331854480921</v>
      </c>
      <c r="Q93" s="29">
        <v>1</v>
      </c>
      <c r="S93" s="27">
        <v>380</v>
      </c>
      <c r="T93" s="28" t="s">
        <v>129</v>
      </c>
      <c r="U93" s="29">
        <v>700</v>
      </c>
      <c r="V93" s="29">
        <v>575</v>
      </c>
      <c r="W93" s="30">
        <v>132.6823</v>
      </c>
      <c r="X93" s="30">
        <v>0.18836883762200532</v>
      </c>
      <c r="Y93" s="29">
        <v>1</v>
      </c>
    </row>
    <row r="94" spans="11:25" x14ac:dyDescent="0.2">
      <c r="K94" s="27">
        <v>389</v>
      </c>
      <c r="L94" s="28" t="s">
        <v>128</v>
      </c>
      <c r="M94" s="29">
        <v>600</v>
      </c>
      <c r="N94" s="29">
        <v>675</v>
      </c>
      <c r="O94" s="30">
        <v>88.933499999999995</v>
      </c>
      <c r="P94" s="30">
        <v>0.12547936507936508</v>
      </c>
      <c r="Q94" s="29">
        <v>1</v>
      </c>
      <c r="S94" s="27">
        <v>389</v>
      </c>
      <c r="T94" s="28" t="s">
        <v>128</v>
      </c>
      <c r="U94" s="29">
        <v>600</v>
      </c>
      <c r="V94" s="29">
        <v>675</v>
      </c>
      <c r="W94" s="30">
        <v>88.594399999999993</v>
      </c>
      <c r="X94" s="30">
        <v>0.12500091710758376</v>
      </c>
      <c r="Y94" s="29">
        <v>1</v>
      </c>
    </row>
    <row r="95" spans="11:25" x14ac:dyDescent="0.2">
      <c r="K95" s="27">
        <v>373</v>
      </c>
      <c r="L95" s="28" t="s">
        <v>127</v>
      </c>
      <c r="M95" s="29">
        <v>600</v>
      </c>
      <c r="N95" s="29">
        <v>575</v>
      </c>
      <c r="O95" s="30">
        <v>39.784599999999998</v>
      </c>
      <c r="P95" s="30">
        <v>6.589581780538302E-2</v>
      </c>
      <c r="Q95" s="29">
        <v>1</v>
      </c>
      <c r="S95" s="27">
        <v>373</v>
      </c>
      <c r="T95" s="28" t="s">
        <v>127</v>
      </c>
      <c r="U95" s="29">
        <v>600</v>
      </c>
      <c r="V95" s="29">
        <v>575</v>
      </c>
      <c r="W95" s="30">
        <v>39.500700000000002</v>
      </c>
      <c r="X95" s="30">
        <v>6.5425590062111807E-2</v>
      </c>
      <c r="Y95" s="29">
        <v>1</v>
      </c>
    </row>
    <row r="96" spans="11:25" x14ac:dyDescent="0.2">
      <c r="K96" s="27">
        <v>385</v>
      </c>
      <c r="L96" s="28" t="s">
        <v>128</v>
      </c>
      <c r="M96" s="29">
        <v>600</v>
      </c>
      <c r="N96" s="29">
        <v>675</v>
      </c>
      <c r="O96" s="30">
        <v>98.105900000000005</v>
      </c>
      <c r="P96" s="30">
        <v>0.1384210229276896</v>
      </c>
      <c r="Q96" s="29">
        <v>1</v>
      </c>
      <c r="S96" s="27">
        <v>385</v>
      </c>
      <c r="T96" s="28" t="s">
        <v>128</v>
      </c>
      <c r="U96" s="29">
        <v>600</v>
      </c>
      <c r="V96" s="29">
        <v>675</v>
      </c>
      <c r="W96" s="30">
        <v>97.683899999999994</v>
      </c>
      <c r="X96" s="30">
        <v>0.13782560846560846</v>
      </c>
      <c r="Y96" s="29">
        <v>1</v>
      </c>
    </row>
    <row r="97" spans="11:25" x14ac:dyDescent="0.2">
      <c r="K97" s="27">
        <v>381</v>
      </c>
      <c r="L97" s="28" t="s">
        <v>129</v>
      </c>
      <c r="M97" s="29">
        <v>700</v>
      </c>
      <c r="N97" s="29">
        <v>575</v>
      </c>
      <c r="O97" s="30">
        <v>103.4511</v>
      </c>
      <c r="P97" s="30">
        <v>0.14686935226264416</v>
      </c>
      <c r="Q97" s="29">
        <v>1</v>
      </c>
      <c r="S97" s="27">
        <v>381</v>
      </c>
      <c r="T97" s="28" t="s">
        <v>129</v>
      </c>
      <c r="U97" s="29">
        <v>700</v>
      </c>
      <c r="V97" s="29">
        <v>575</v>
      </c>
      <c r="W97" s="30">
        <v>102.95099999999999</v>
      </c>
      <c r="X97" s="30">
        <v>0.14615936113575864</v>
      </c>
      <c r="Y97" s="29">
        <v>1</v>
      </c>
    </row>
    <row r="98" spans="11:25" x14ac:dyDescent="0.2">
      <c r="K98" s="27">
        <v>382</v>
      </c>
      <c r="L98" s="28" t="s">
        <v>129</v>
      </c>
      <c r="M98" s="29">
        <v>700</v>
      </c>
      <c r="N98" s="29">
        <v>575</v>
      </c>
      <c r="O98" s="30">
        <v>103.2149</v>
      </c>
      <c r="P98" s="30">
        <v>0.14653401952085182</v>
      </c>
      <c r="Q98" s="29">
        <v>1</v>
      </c>
      <c r="S98" s="27">
        <v>382</v>
      </c>
      <c r="T98" s="28" t="s">
        <v>129</v>
      </c>
      <c r="U98" s="29">
        <v>700</v>
      </c>
      <c r="V98" s="29">
        <v>575</v>
      </c>
      <c r="W98" s="30">
        <v>102.72029999999999</v>
      </c>
      <c r="X98" s="30">
        <v>0.14583183673469385</v>
      </c>
      <c r="Y98" s="29">
        <v>1</v>
      </c>
    </row>
    <row r="99" spans="11:25" x14ac:dyDescent="0.2">
      <c r="K99" s="27">
        <v>386</v>
      </c>
      <c r="L99" s="28" t="s">
        <v>128</v>
      </c>
      <c r="M99" s="29">
        <v>600</v>
      </c>
      <c r="N99" s="29">
        <v>675</v>
      </c>
      <c r="O99" s="30">
        <v>98.959900000000005</v>
      </c>
      <c r="P99" s="30">
        <v>0.13962596119929455</v>
      </c>
      <c r="Q99" s="29">
        <v>1</v>
      </c>
      <c r="S99" s="27">
        <v>386</v>
      </c>
      <c r="T99" s="28" t="s">
        <v>128</v>
      </c>
      <c r="U99" s="29">
        <v>600</v>
      </c>
      <c r="V99" s="29">
        <v>675</v>
      </c>
      <c r="W99" s="30">
        <v>98.529700000000005</v>
      </c>
      <c r="X99" s="30">
        <v>0.13901897707231042</v>
      </c>
      <c r="Y99" s="29">
        <v>1</v>
      </c>
    </row>
    <row r="100" spans="11:25" x14ac:dyDescent="0.2">
      <c r="K100" s="27">
        <v>374</v>
      </c>
      <c r="L100" s="28" t="s">
        <v>127</v>
      </c>
      <c r="M100" s="29">
        <v>600</v>
      </c>
      <c r="N100" s="29">
        <v>575</v>
      </c>
      <c r="O100" s="30">
        <v>65.323300000000003</v>
      </c>
      <c r="P100" s="30">
        <v>0.10819594202898551</v>
      </c>
      <c r="Q100" s="29">
        <v>1</v>
      </c>
      <c r="S100" s="27">
        <v>374</v>
      </c>
      <c r="T100" s="28" t="s">
        <v>127</v>
      </c>
      <c r="U100" s="29">
        <v>600</v>
      </c>
      <c r="V100" s="29">
        <v>575</v>
      </c>
      <c r="W100" s="30">
        <v>65.0428</v>
      </c>
      <c r="X100" s="30">
        <v>0.10773134575569358</v>
      </c>
      <c r="Y100" s="29">
        <v>1</v>
      </c>
    </row>
    <row r="101" spans="11:25" x14ac:dyDescent="0.2">
      <c r="K101" s="27">
        <v>437</v>
      </c>
      <c r="L101" s="28" t="s">
        <v>127</v>
      </c>
      <c r="M101" s="29">
        <v>600</v>
      </c>
      <c r="N101" s="29">
        <v>575</v>
      </c>
      <c r="O101" s="30">
        <v>55.517000000000003</v>
      </c>
      <c r="P101" s="30">
        <v>9.1953623188405803E-2</v>
      </c>
      <c r="Q101" s="29">
        <v>1</v>
      </c>
      <c r="S101" s="27">
        <v>437</v>
      </c>
      <c r="T101" s="28" t="s">
        <v>127</v>
      </c>
      <c r="U101" s="29">
        <v>600</v>
      </c>
      <c r="V101" s="29">
        <v>575</v>
      </c>
      <c r="W101" s="30">
        <v>55.301099999999998</v>
      </c>
      <c r="X101" s="30">
        <v>9.15960248447205E-2</v>
      </c>
      <c r="Y101" s="29">
        <v>1</v>
      </c>
    </row>
    <row r="102" spans="11:25" x14ac:dyDescent="0.2">
      <c r="K102" s="27">
        <v>449</v>
      </c>
      <c r="L102" s="28" t="s">
        <v>128</v>
      </c>
      <c r="M102" s="29">
        <v>600</v>
      </c>
      <c r="N102" s="29">
        <v>675</v>
      </c>
      <c r="O102" s="30">
        <v>125.22450000000001</v>
      </c>
      <c r="P102" s="30">
        <v>0.17668359788359789</v>
      </c>
      <c r="Q102" s="29">
        <v>1</v>
      </c>
      <c r="S102" s="27">
        <v>449</v>
      </c>
      <c r="T102" s="28" t="s">
        <v>128</v>
      </c>
      <c r="U102" s="29">
        <v>600</v>
      </c>
      <c r="V102" s="29">
        <v>675</v>
      </c>
      <c r="W102" s="30">
        <v>124.91</v>
      </c>
      <c r="X102" s="30">
        <v>0.17623985890652558</v>
      </c>
      <c r="Y102" s="29">
        <v>1</v>
      </c>
    </row>
    <row r="103" spans="11:25" x14ac:dyDescent="0.2">
      <c r="K103" s="27">
        <v>445</v>
      </c>
      <c r="L103" s="28" t="s">
        <v>129</v>
      </c>
      <c r="M103" s="29">
        <v>700</v>
      </c>
      <c r="N103" s="29">
        <v>575</v>
      </c>
      <c r="O103" s="30">
        <v>132.16239999999999</v>
      </c>
      <c r="P103" s="30">
        <v>0.18763073646850043</v>
      </c>
      <c r="Q103" s="29">
        <v>1</v>
      </c>
      <c r="S103" s="27">
        <v>445</v>
      </c>
      <c r="T103" s="28" t="s">
        <v>129</v>
      </c>
      <c r="U103" s="29">
        <v>700</v>
      </c>
      <c r="V103" s="29">
        <v>575</v>
      </c>
      <c r="W103" s="30">
        <v>131.78389999999999</v>
      </c>
      <c r="X103" s="30">
        <v>0.18709338065661046</v>
      </c>
      <c r="Y103" s="29">
        <v>1</v>
      </c>
    </row>
    <row r="104" spans="11:25" x14ac:dyDescent="0.2">
      <c r="K104" s="27">
        <v>446</v>
      </c>
      <c r="L104" s="28" t="s">
        <v>129</v>
      </c>
      <c r="M104" s="29">
        <v>700</v>
      </c>
      <c r="N104" s="29">
        <v>575</v>
      </c>
      <c r="O104" s="30">
        <v>131.8604</v>
      </c>
      <c r="P104" s="30">
        <v>0.18720198757763976</v>
      </c>
      <c r="Q104" s="29">
        <v>1</v>
      </c>
      <c r="S104" s="27">
        <v>446</v>
      </c>
      <c r="T104" s="28" t="s">
        <v>129</v>
      </c>
      <c r="U104" s="29">
        <v>700</v>
      </c>
      <c r="V104" s="29">
        <v>575</v>
      </c>
      <c r="W104" s="30">
        <v>131.49510000000001</v>
      </c>
      <c r="X104" s="30">
        <v>0.186683371783496</v>
      </c>
      <c r="Y104" s="29">
        <v>1</v>
      </c>
    </row>
    <row r="105" spans="11:25" x14ac:dyDescent="0.2">
      <c r="K105" s="27">
        <v>450</v>
      </c>
      <c r="L105" s="28" t="s">
        <v>128</v>
      </c>
      <c r="M105" s="29">
        <v>600</v>
      </c>
      <c r="N105" s="29">
        <v>675</v>
      </c>
      <c r="O105" s="30">
        <v>126.1653</v>
      </c>
      <c r="P105" s="30">
        <v>0.1780110052910053</v>
      </c>
      <c r="Q105" s="29">
        <v>1</v>
      </c>
      <c r="S105" s="27">
        <v>450</v>
      </c>
      <c r="T105" s="28" t="s">
        <v>128</v>
      </c>
      <c r="U105" s="29">
        <v>600</v>
      </c>
      <c r="V105" s="29">
        <v>675</v>
      </c>
      <c r="W105" s="30">
        <v>125.8428</v>
      </c>
      <c r="X105" s="30">
        <v>0.17755597883597884</v>
      </c>
      <c r="Y105" s="29">
        <v>1</v>
      </c>
    </row>
    <row r="106" spans="11:25" x14ac:dyDescent="0.2">
      <c r="K106" s="27">
        <v>438</v>
      </c>
      <c r="L106" s="28" t="s">
        <v>127</v>
      </c>
      <c r="M106" s="29">
        <v>600</v>
      </c>
      <c r="N106" s="29">
        <v>575</v>
      </c>
      <c r="O106" s="30">
        <v>79.576300000000003</v>
      </c>
      <c r="P106" s="30">
        <v>0.13180339544513459</v>
      </c>
      <c r="Q106" s="29">
        <v>1</v>
      </c>
      <c r="S106" s="27">
        <v>438</v>
      </c>
      <c r="T106" s="28" t="s">
        <v>127</v>
      </c>
      <c r="U106" s="29">
        <v>600</v>
      </c>
      <c r="V106" s="29">
        <v>575</v>
      </c>
      <c r="W106" s="30">
        <v>79.358699999999999</v>
      </c>
      <c r="X106" s="30">
        <v>0.13144298136645963</v>
      </c>
      <c r="Y106" s="29">
        <v>1</v>
      </c>
    </row>
    <row r="107" spans="11:25" x14ac:dyDescent="0.2">
      <c r="K107" s="27">
        <v>454</v>
      </c>
      <c r="L107" s="28" t="s">
        <v>128</v>
      </c>
      <c r="M107" s="29">
        <v>600</v>
      </c>
      <c r="N107" s="29">
        <v>675</v>
      </c>
      <c r="O107" s="30">
        <v>60.539000000000001</v>
      </c>
      <c r="P107" s="30">
        <v>8.5416578483245145E-2</v>
      </c>
      <c r="Q107" s="29">
        <v>1</v>
      </c>
      <c r="S107" s="27">
        <v>454</v>
      </c>
      <c r="T107" s="28" t="s">
        <v>128</v>
      </c>
      <c r="U107" s="29">
        <v>600</v>
      </c>
      <c r="V107" s="29">
        <v>675</v>
      </c>
      <c r="W107" s="30">
        <v>60.275100000000002</v>
      </c>
      <c r="X107" s="30">
        <v>8.5044232804232803E-2</v>
      </c>
      <c r="Y107" s="29">
        <v>1</v>
      </c>
    </row>
    <row r="108" spans="11:25" x14ac:dyDescent="0.2">
      <c r="K108" s="27">
        <v>439</v>
      </c>
      <c r="L108" s="28" t="s">
        <v>129</v>
      </c>
      <c r="M108" s="29">
        <v>700</v>
      </c>
      <c r="N108" s="29">
        <v>575</v>
      </c>
      <c r="O108" s="30">
        <v>148.21789999999999</v>
      </c>
      <c r="P108" s="30">
        <v>0.21042470275066547</v>
      </c>
      <c r="Q108" s="29">
        <v>1</v>
      </c>
      <c r="S108" s="27">
        <v>439</v>
      </c>
      <c r="T108" s="28" t="s">
        <v>129</v>
      </c>
      <c r="U108" s="29">
        <v>700</v>
      </c>
      <c r="V108" s="29">
        <v>575</v>
      </c>
      <c r="W108" s="30">
        <v>147.82140000000001</v>
      </c>
      <c r="X108" s="30">
        <v>0.20986179236912159</v>
      </c>
      <c r="Y108" s="29">
        <v>1</v>
      </c>
    </row>
    <row r="109" spans="11:25" x14ac:dyDescent="0.2">
      <c r="K109" s="27">
        <v>457</v>
      </c>
      <c r="L109" s="28" t="s">
        <v>128</v>
      </c>
      <c r="M109" s="29">
        <v>600</v>
      </c>
      <c r="N109" s="29">
        <v>675</v>
      </c>
      <c r="O109" s="30">
        <v>144.5729</v>
      </c>
      <c r="P109" s="30">
        <v>0.20398292768959433</v>
      </c>
      <c r="Q109" s="29">
        <v>1</v>
      </c>
      <c r="S109" s="27">
        <v>457</v>
      </c>
      <c r="T109" s="28" t="s">
        <v>128</v>
      </c>
      <c r="U109" s="29">
        <v>600</v>
      </c>
      <c r="V109" s="29">
        <v>675</v>
      </c>
      <c r="W109" s="30">
        <v>144.23310000000001</v>
      </c>
      <c r="X109" s="30">
        <v>0.20350349206349208</v>
      </c>
      <c r="Y109" s="29">
        <v>1</v>
      </c>
    </row>
    <row r="110" spans="11:25" x14ac:dyDescent="0.2">
      <c r="K110" s="27">
        <v>458</v>
      </c>
      <c r="L110" s="28" t="s">
        <v>128</v>
      </c>
      <c r="M110" s="29">
        <v>600</v>
      </c>
      <c r="N110" s="29">
        <v>675</v>
      </c>
      <c r="O110" s="30">
        <v>145.9162</v>
      </c>
      <c r="P110" s="30">
        <v>0.20587823633156968</v>
      </c>
      <c r="Q110" s="29">
        <v>1</v>
      </c>
      <c r="S110" s="27">
        <v>458</v>
      </c>
      <c r="T110" s="28" t="s">
        <v>128</v>
      </c>
      <c r="U110" s="29">
        <v>600</v>
      </c>
      <c r="V110" s="29">
        <v>675</v>
      </c>
      <c r="W110" s="30">
        <v>145.57849999999999</v>
      </c>
      <c r="X110" s="30">
        <v>0.20540176366843033</v>
      </c>
      <c r="Y110" s="29">
        <v>1</v>
      </c>
    </row>
    <row r="111" spans="11:25" x14ac:dyDescent="0.2">
      <c r="K111" s="27">
        <v>441</v>
      </c>
      <c r="L111" s="28" t="s">
        <v>129</v>
      </c>
      <c r="M111" s="29">
        <v>700</v>
      </c>
      <c r="N111" s="29">
        <v>575</v>
      </c>
      <c r="O111" s="30">
        <v>151.1816</v>
      </c>
      <c r="P111" s="30">
        <v>0.21463226264418811</v>
      </c>
      <c r="Q111" s="29">
        <v>1</v>
      </c>
      <c r="S111" s="27">
        <v>441</v>
      </c>
      <c r="T111" s="28" t="s">
        <v>129</v>
      </c>
      <c r="U111" s="29">
        <v>700</v>
      </c>
      <c r="V111" s="29">
        <v>575</v>
      </c>
      <c r="W111" s="30">
        <v>150.7861</v>
      </c>
      <c r="X111" s="30">
        <v>0.21407077196095831</v>
      </c>
      <c r="Y111" s="29">
        <v>1</v>
      </c>
    </row>
    <row r="112" spans="11:25" x14ac:dyDescent="0.2">
      <c r="K112" s="27">
        <v>452</v>
      </c>
      <c r="L112" s="28" t="s">
        <v>128</v>
      </c>
      <c r="M112" s="29">
        <v>600</v>
      </c>
      <c r="N112" s="29">
        <v>675</v>
      </c>
      <c r="O112" s="30">
        <v>98.168099999999995</v>
      </c>
      <c r="P112" s="30">
        <v>0.13850878306878306</v>
      </c>
      <c r="Q112" s="29">
        <v>1</v>
      </c>
      <c r="S112" s="27">
        <v>452</v>
      </c>
      <c r="T112" s="28" t="s">
        <v>128</v>
      </c>
      <c r="U112" s="29">
        <v>600</v>
      </c>
      <c r="V112" s="29">
        <v>675</v>
      </c>
      <c r="W112" s="30">
        <v>97.9285</v>
      </c>
      <c r="X112" s="30">
        <v>0.13817072310405643</v>
      </c>
      <c r="Y112" s="29">
        <v>1</v>
      </c>
    </row>
    <row r="113" spans="11:25" x14ac:dyDescent="0.2">
      <c r="K113" s="27">
        <v>453</v>
      </c>
      <c r="L113" s="28" t="s">
        <v>128</v>
      </c>
      <c r="M113" s="29">
        <v>600</v>
      </c>
      <c r="N113" s="29">
        <v>675</v>
      </c>
      <c r="O113" s="30">
        <v>60.530900000000003</v>
      </c>
      <c r="P113" s="30">
        <v>8.540514991181658E-2</v>
      </c>
      <c r="Q113" s="29">
        <v>1</v>
      </c>
      <c r="S113" s="27">
        <v>453</v>
      </c>
      <c r="T113" s="28" t="s">
        <v>128</v>
      </c>
      <c r="U113" s="29">
        <v>600</v>
      </c>
      <c r="V113" s="29">
        <v>675</v>
      </c>
      <c r="W113" s="30">
        <v>60.265999999999998</v>
      </c>
      <c r="X113" s="30">
        <v>8.5031393298059962E-2</v>
      </c>
      <c r="Y113" s="29">
        <v>1</v>
      </c>
    </row>
    <row r="114" spans="11:25" x14ac:dyDescent="0.2">
      <c r="K114" s="27">
        <v>440</v>
      </c>
      <c r="L114" s="28" t="s">
        <v>129</v>
      </c>
      <c r="M114" s="29">
        <v>700</v>
      </c>
      <c r="N114" s="29">
        <v>575</v>
      </c>
      <c r="O114" s="30">
        <v>148.20249999999999</v>
      </c>
      <c r="P114" s="30">
        <v>0.21040283939662821</v>
      </c>
      <c r="Q114" s="29">
        <v>1</v>
      </c>
      <c r="S114" s="27">
        <v>440</v>
      </c>
      <c r="T114" s="28" t="s">
        <v>129</v>
      </c>
      <c r="U114" s="29">
        <v>700</v>
      </c>
      <c r="V114" s="29">
        <v>575</v>
      </c>
      <c r="W114" s="30">
        <v>147.80449999999999</v>
      </c>
      <c r="X114" s="30">
        <v>0.20983779946761313</v>
      </c>
      <c r="Y114" s="29">
        <v>1</v>
      </c>
    </row>
    <row r="115" spans="11:25" x14ac:dyDescent="0.2">
      <c r="K115" s="27">
        <v>455</v>
      </c>
      <c r="L115" s="28" t="s">
        <v>128</v>
      </c>
      <c r="M115" s="29">
        <v>600</v>
      </c>
      <c r="N115" s="29">
        <v>675</v>
      </c>
      <c r="O115" s="30">
        <v>144.55709999999999</v>
      </c>
      <c r="P115" s="30">
        <v>0.20396063492063488</v>
      </c>
      <c r="Q115" s="29">
        <v>1</v>
      </c>
      <c r="S115" s="27">
        <v>455</v>
      </c>
      <c r="T115" s="28" t="s">
        <v>128</v>
      </c>
      <c r="U115" s="29">
        <v>600</v>
      </c>
      <c r="V115" s="29">
        <v>675</v>
      </c>
      <c r="W115" s="30">
        <v>144.2158</v>
      </c>
      <c r="X115" s="30">
        <v>0.2034790828924162</v>
      </c>
      <c r="Y115" s="29">
        <v>1</v>
      </c>
    </row>
    <row r="116" spans="11:25" x14ac:dyDescent="0.2">
      <c r="K116" s="27">
        <v>456</v>
      </c>
      <c r="L116" s="28" t="s">
        <v>128</v>
      </c>
      <c r="M116" s="29">
        <v>600</v>
      </c>
      <c r="N116" s="29">
        <v>675</v>
      </c>
      <c r="O116" s="30">
        <v>145.9068</v>
      </c>
      <c r="P116" s="30">
        <v>0.20586497354497357</v>
      </c>
      <c r="Q116" s="29">
        <v>1</v>
      </c>
      <c r="S116" s="27">
        <v>456</v>
      </c>
      <c r="T116" s="28" t="s">
        <v>128</v>
      </c>
      <c r="U116" s="29">
        <v>600</v>
      </c>
      <c r="V116" s="29">
        <v>675</v>
      </c>
      <c r="W116" s="30">
        <v>145.56720000000001</v>
      </c>
      <c r="X116" s="30">
        <v>0.20538582010582013</v>
      </c>
      <c r="Y116" s="29">
        <v>1</v>
      </c>
    </row>
    <row r="117" spans="11:25" x14ac:dyDescent="0.2">
      <c r="K117" s="27">
        <v>442</v>
      </c>
      <c r="L117" s="28" t="s">
        <v>129</v>
      </c>
      <c r="M117" s="29">
        <v>700</v>
      </c>
      <c r="N117" s="29">
        <v>575</v>
      </c>
      <c r="O117" s="30">
        <v>151.0762</v>
      </c>
      <c r="P117" s="30">
        <v>0.21448262644188112</v>
      </c>
      <c r="Q117" s="29">
        <v>1</v>
      </c>
      <c r="S117" s="27">
        <v>442</v>
      </c>
      <c r="T117" s="28" t="s">
        <v>129</v>
      </c>
      <c r="U117" s="29">
        <v>700</v>
      </c>
      <c r="V117" s="29">
        <v>575</v>
      </c>
      <c r="W117" s="30">
        <v>150.6789</v>
      </c>
      <c r="X117" s="30">
        <v>0.2139185803016859</v>
      </c>
      <c r="Y117" s="29">
        <v>1</v>
      </c>
    </row>
    <row r="118" spans="11:25" x14ac:dyDescent="0.2">
      <c r="K118" s="27">
        <v>451</v>
      </c>
      <c r="L118" s="28" t="s">
        <v>128</v>
      </c>
      <c r="M118" s="29">
        <v>600</v>
      </c>
      <c r="N118" s="29">
        <v>675</v>
      </c>
      <c r="O118" s="30">
        <v>98.273700000000005</v>
      </c>
      <c r="P118" s="30">
        <v>0.1386577777777778</v>
      </c>
      <c r="Q118" s="29">
        <v>1</v>
      </c>
      <c r="S118" s="27">
        <v>451</v>
      </c>
      <c r="T118" s="28" t="s">
        <v>128</v>
      </c>
      <c r="U118" s="29">
        <v>600</v>
      </c>
      <c r="V118" s="29">
        <v>675</v>
      </c>
      <c r="W118" s="30">
        <v>98.034000000000006</v>
      </c>
      <c r="X118" s="30">
        <v>0.13831957671957673</v>
      </c>
      <c r="Y118" s="29">
        <v>1</v>
      </c>
    </row>
    <row r="119" spans="11:25" x14ac:dyDescent="0.2">
      <c r="K119" s="27">
        <v>435</v>
      </c>
      <c r="L119" s="28" t="s">
        <v>127</v>
      </c>
      <c r="M119" s="29">
        <v>600</v>
      </c>
      <c r="N119" s="29">
        <v>575</v>
      </c>
      <c r="O119" s="30">
        <v>55.494100000000003</v>
      </c>
      <c r="P119" s="30">
        <v>9.1915693581780547E-2</v>
      </c>
      <c r="Q119" s="29">
        <v>1</v>
      </c>
      <c r="S119" s="27">
        <v>435</v>
      </c>
      <c r="T119" s="28" t="s">
        <v>127</v>
      </c>
      <c r="U119" s="29">
        <v>600</v>
      </c>
      <c r="V119" s="29">
        <v>575</v>
      </c>
      <c r="W119" s="30">
        <v>55.276000000000003</v>
      </c>
      <c r="X119" s="30">
        <v>9.1554451345755697E-2</v>
      </c>
      <c r="Y119" s="29">
        <v>1</v>
      </c>
    </row>
    <row r="120" spans="11:25" x14ac:dyDescent="0.2">
      <c r="K120" s="27">
        <v>447</v>
      </c>
      <c r="L120" s="28" t="s">
        <v>128</v>
      </c>
      <c r="M120" s="29">
        <v>600</v>
      </c>
      <c r="N120" s="29">
        <v>675</v>
      </c>
      <c r="O120" s="30">
        <v>125.1816</v>
      </c>
      <c r="P120" s="30">
        <v>0.1766230687830688</v>
      </c>
      <c r="Q120" s="29">
        <v>1</v>
      </c>
      <c r="S120" s="27">
        <v>447</v>
      </c>
      <c r="T120" s="28" t="s">
        <v>128</v>
      </c>
      <c r="U120" s="29">
        <v>600</v>
      </c>
      <c r="V120" s="29">
        <v>675</v>
      </c>
      <c r="W120" s="30">
        <v>124.8626</v>
      </c>
      <c r="X120" s="30">
        <v>0.17617298059964728</v>
      </c>
      <c r="Y120" s="29">
        <v>1</v>
      </c>
    </row>
    <row r="121" spans="11:25" x14ac:dyDescent="0.2">
      <c r="K121" s="27">
        <v>443</v>
      </c>
      <c r="L121" s="28" t="s">
        <v>129</v>
      </c>
      <c r="M121" s="29">
        <v>700</v>
      </c>
      <c r="N121" s="29">
        <v>575</v>
      </c>
      <c r="O121" s="30">
        <v>132.1199</v>
      </c>
      <c r="P121" s="30">
        <v>0.18757039929015085</v>
      </c>
      <c r="Q121" s="29">
        <v>1</v>
      </c>
      <c r="S121" s="27">
        <v>443</v>
      </c>
      <c r="T121" s="28" t="s">
        <v>129</v>
      </c>
      <c r="U121" s="29">
        <v>700</v>
      </c>
      <c r="V121" s="29">
        <v>575</v>
      </c>
      <c r="W121" s="30">
        <v>131.7372</v>
      </c>
      <c r="X121" s="30">
        <v>0.18702708074534163</v>
      </c>
      <c r="Y121" s="29">
        <v>1</v>
      </c>
    </row>
    <row r="122" spans="11:25" x14ac:dyDescent="0.2">
      <c r="K122" s="27">
        <v>444</v>
      </c>
      <c r="L122" s="28" t="s">
        <v>129</v>
      </c>
      <c r="M122" s="29">
        <v>700</v>
      </c>
      <c r="N122" s="29">
        <v>575</v>
      </c>
      <c r="O122" s="30">
        <v>131.83170000000001</v>
      </c>
      <c r="P122" s="30">
        <v>0.18716124223602487</v>
      </c>
      <c r="Q122" s="29">
        <v>1</v>
      </c>
      <c r="S122" s="27">
        <v>444</v>
      </c>
      <c r="T122" s="28" t="s">
        <v>129</v>
      </c>
      <c r="U122" s="29">
        <v>700</v>
      </c>
      <c r="V122" s="29">
        <v>575</v>
      </c>
      <c r="W122" s="30">
        <v>131.45580000000001</v>
      </c>
      <c r="X122" s="30">
        <v>0.18662757763975157</v>
      </c>
      <c r="Y122" s="29">
        <v>1</v>
      </c>
    </row>
    <row r="123" spans="11:25" x14ac:dyDescent="0.2">
      <c r="K123" s="27">
        <v>448</v>
      </c>
      <c r="L123" s="28" t="s">
        <v>128</v>
      </c>
      <c r="M123" s="29">
        <v>600</v>
      </c>
      <c r="N123" s="29">
        <v>675</v>
      </c>
      <c r="O123" s="30">
        <v>126.02670000000001</v>
      </c>
      <c r="P123" s="30">
        <v>0.17781544973544974</v>
      </c>
      <c r="Q123" s="29">
        <v>1</v>
      </c>
      <c r="S123" s="27">
        <v>448</v>
      </c>
      <c r="T123" s="28" t="s">
        <v>128</v>
      </c>
      <c r="U123" s="29">
        <v>600</v>
      </c>
      <c r="V123" s="29">
        <v>675</v>
      </c>
      <c r="W123" s="30">
        <v>125.7007</v>
      </c>
      <c r="X123" s="30">
        <v>0.17735548500881834</v>
      </c>
      <c r="Y123" s="29">
        <v>1</v>
      </c>
    </row>
    <row r="124" spans="11:25" x14ac:dyDescent="0.2">
      <c r="K124" s="27">
        <v>436</v>
      </c>
      <c r="L124" s="28" t="s">
        <v>127</v>
      </c>
      <c r="M124" s="29">
        <v>600</v>
      </c>
      <c r="N124" s="29">
        <v>575</v>
      </c>
      <c r="O124" s="30">
        <v>79.667599999999993</v>
      </c>
      <c r="P124" s="30">
        <v>0.13195461697722566</v>
      </c>
      <c r="Q124" s="29">
        <v>1</v>
      </c>
      <c r="S124" s="27">
        <v>436</v>
      </c>
      <c r="T124" s="28" t="s">
        <v>127</v>
      </c>
      <c r="U124" s="29">
        <v>600</v>
      </c>
      <c r="V124" s="29">
        <v>575</v>
      </c>
      <c r="W124" s="30">
        <v>79.454499999999996</v>
      </c>
      <c r="X124" s="30">
        <v>0.13160165631469981</v>
      </c>
      <c r="Y124" s="29">
        <v>1</v>
      </c>
    </row>
    <row r="125" spans="11:25" x14ac:dyDescent="0.2">
      <c r="K125" s="27">
        <v>189</v>
      </c>
      <c r="L125" s="28" t="s">
        <v>127</v>
      </c>
      <c r="M125" s="29">
        <v>600</v>
      </c>
      <c r="N125" s="29">
        <v>575</v>
      </c>
      <c r="O125" s="30">
        <v>64.9529</v>
      </c>
      <c r="P125" s="30">
        <v>0.1075824430641822</v>
      </c>
      <c r="Q125" s="29">
        <v>1</v>
      </c>
      <c r="S125" s="27">
        <v>189</v>
      </c>
      <c r="T125" s="28" t="s">
        <v>127</v>
      </c>
      <c r="U125" s="29">
        <v>600</v>
      </c>
      <c r="V125" s="29">
        <v>575</v>
      </c>
      <c r="W125" s="30">
        <v>64.882900000000006</v>
      </c>
      <c r="X125" s="30">
        <v>0.1074665010351967</v>
      </c>
      <c r="Y125" s="29">
        <v>1</v>
      </c>
    </row>
    <row r="126" spans="11:25" x14ac:dyDescent="0.2">
      <c r="K126" s="27">
        <v>201</v>
      </c>
      <c r="L126" s="28" t="s">
        <v>128</v>
      </c>
      <c r="M126" s="29">
        <v>600</v>
      </c>
      <c r="N126" s="29">
        <v>675</v>
      </c>
      <c r="O126" s="30">
        <v>136.78210000000001</v>
      </c>
      <c r="P126" s="30">
        <v>0.19299061728395062</v>
      </c>
      <c r="Q126" s="29">
        <v>1</v>
      </c>
      <c r="S126" s="27">
        <v>201</v>
      </c>
      <c r="T126" s="28" t="s">
        <v>128</v>
      </c>
      <c r="U126" s="29">
        <v>600</v>
      </c>
      <c r="V126" s="29">
        <v>675</v>
      </c>
      <c r="W126" s="30">
        <v>136.70240000000001</v>
      </c>
      <c r="X126" s="30">
        <v>0.19287816578483249</v>
      </c>
      <c r="Y126" s="29">
        <v>1</v>
      </c>
    </row>
    <row r="127" spans="11:25" x14ac:dyDescent="0.2">
      <c r="K127" s="27">
        <v>197</v>
      </c>
      <c r="L127" s="28" t="s">
        <v>129</v>
      </c>
      <c r="M127" s="29">
        <v>700</v>
      </c>
      <c r="N127" s="29">
        <v>575</v>
      </c>
      <c r="O127" s="30">
        <v>145.9494</v>
      </c>
      <c r="P127" s="30">
        <v>0.20720411712511091</v>
      </c>
      <c r="Q127" s="29">
        <v>1</v>
      </c>
      <c r="S127" s="27">
        <v>197</v>
      </c>
      <c r="T127" s="28" t="s">
        <v>129</v>
      </c>
      <c r="U127" s="29">
        <v>700</v>
      </c>
      <c r="V127" s="29">
        <v>575</v>
      </c>
      <c r="W127" s="30">
        <v>145.83199999999999</v>
      </c>
      <c r="X127" s="30">
        <v>0.2070374445430346</v>
      </c>
      <c r="Y127" s="29">
        <v>1</v>
      </c>
    </row>
    <row r="128" spans="11:25" x14ac:dyDescent="0.2">
      <c r="K128" s="27">
        <v>198</v>
      </c>
      <c r="L128" s="28" t="s">
        <v>129</v>
      </c>
      <c r="M128" s="29">
        <v>700</v>
      </c>
      <c r="N128" s="29">
        <v>575</v>
      </c>
      <c r="O128" s="30">
        <v>145.55369999999999</v>
      </c>
      <c r="P128" s="30">
        <v>0.20664234250221825</v>
      </c>
      <c r="Q128" s="29">
        <v>1</v>
      </c>
      <c r="S128" s="27">
        <v>198</v>
      </c>
      <c r="T128" s="28" t="s">
        <v>129</v>
      </c>
      <c r="U128" s="29">
        <v>700</v>
      </c>
      <c r="V128" s="29">
        <v>575</v>
      </c>
      <c r="W128" s="30">
        <v>145.4503</v>
      </c>
      <c r="X128" s="30">
        <v>0.20649554569653947</v>
      </c>
      <c r="Y128" s="29">
        <v>1</v>
      </c>
    </row>
    <row r="129" spans="11:25" x14ac:dyDescent="0.2">
      <c r="K129" s="27">
        <v>202</v>
      </c>
      <c r="L129" s="28" t="s">
        <v>128</v>
      </c>
      <c r="M129" s="29">
        <v>600</v>
      </c>
      <c r="N129" s="29">
        <v>675</v>
      </c>
      <c r="O129" s="30">
        <v>136.84729999999999</v>
      </c>
      <c r="P129" s="30">
        <v>0.19308261022927689</v>
      </c>
      <c r="Q129" s="29">
        <v>1</v>
      </c>
      <c r="S129" s="27">
        <v>202</v>
      </c>
      <c r="T129" s="28" t="s">
        <v>128</v>
      </c>
      <c r="U129" s="29">
        <v>600</v>
      </c>
      <c r="V129" s="29">
        <v>675</v>
      </c>
      <c r="W129" s="30">
        <v>136.75880000000001</v>
      </c>
      <c r="X129" s="30">
        <v>0.1929577425044092</v>
      </c>
      <c r="Y129" s="29">
        <v>1</v>
      </c>
    </row>
    <row r="130" spans="11:25" x14ac:dyDescent="0.2">
      <c r="K130" s="27">
        <v>190</v>
      </c>
      <c r="L130" s="28" t="s">
        <v>127</v>
      </c>
      <c r="M130" s="29">
        <v>600</v>
      </c>
      <c r="N130" s="29">
        <v>575</v>
      </c>
      <c r="O130" s="30">
        <v>87.408600000000007</v>
      </c>
      <c r="P130" s="30">
        <v>0.14477614906832298</v>
      </c>
      <c r="Q130" s="29">
        <v>1</v>
      </c>
      <c r="S130" s="27">
        <v>190</v>
      </c>
      <c r="T130" s="28" t="s">
        <v>127</v>
      </c>
      <c r="U130" s="29">
        <v>600</v>
      </c>
      <c r="V130" s="29">
        <v>575</v>
      </c>
      <c r="W130" s="30">
        <v>87.333699999999993</v>
      </c>
      <c r="X130" s="30">
        <v>0.14465209109730848</v>
      </c>
      <c r="Y130" s="29">
        <v>1</v>
      </c>
    </row>
    <row r="131" spans="11:25" x14ac:dyDescent="0.2">
      <c r="K131" s="27">
        <v>206</v>
      </c>
      <c r="L131" s="28" t="s">
        <v>128</v>
      </c>
      <c r="M131" s="29">
        <v>600</v>
      </c>
      <c r="N131" s="29">
        <v>675</v>
      </c>
      <c r="O131" s="30">
        <v>76.254099999999994</v>
      </c>
      <c r="P131" s="30">
        <v>0.1075895590828924</v>
      </c>
      <c r="Q131" s="29">
        <v>1</v>
      </c>
      <c r="S131" s="27">
        <v>206</v>
      </c>
      <c r="T131" s="28" t="s">
        <v>128</v>
      </c>
      <c r="U131" s="29">
        <v>600</v>
      </c>
      <c r="V131" s="29">
        <v>675</v>
      </c>
      <c r="W131" s="30">
        <v>76.162099999999995</v>
      </c>
      <c r="X131" s="30">
        <v>0.10745975308641974</v>
      </c>
      <c r="Y131" s="29">
        <v>1</v>
      </c>
    </row>
    <row r="132" spans="11:25" x14ac:dyDescent="0.2">
      <c r="K132" s="27">
        <v>191</v>
      </c>
      <c r="L132" s="28" t="s">
        <v>129</v>
      </c>
      <c r="M132" s="29">
        <v>700</v>
      </c>
      <c r="N132" s="29">
        <v>575</v>
      </c>
      <c r="O132" s="30">
        <v>172.33019999999999</v>
      </c>
      <c r="P132" s="30">
        <v>0.24465689440993788</v>
      </c>
      <c r="Q132" s="29">
        <v>1</v>
      </c>
      <c r="S132" s="27">
        <v>191</v>
      </c>
      <c r="T132" s="28" t="s">
        <v>129</v>
      </c>
      <c r="U132" s="29">
        <v>700</v>
      </c>
      <c r="V132" s="29">
        <v>575</v>
      </c>
      <c r="W132" s="30">
        <v>172.22370000000001</v>
      </c>
      <c r="X132" s="30">
        <v>0.24450569653948537</v>
      </c>
      <c r="Y132" s="29">
        <v>1</v>
      </c>
    </row>
    <row r="133" spans="11:25" x14ac:dyDescent="0.2">
      <c r="K133" s="27">
        <v>209</v>
      </c>
      <c r="L133" s="28" t="s">
        <v>128</v>
      </c>
      <c r="M133" s="29">
        <v>600</v>
      </c>
      <c r="N133" s="29">
        <v>675</v>
      </c>
      <c r="O133" s="30">
        <v>165.7773</v>
      </c>
      <c r="P133" s="30">
        <v>0.23390095238095238</v>
      </c>
      <c r="Q133" s="29">
        <v>1</v>
      </c>
      <c r="S133" s="27">
        <v>209</v>
      </c>
      <c r="T133" s="28" t="s">
        <v>128</v>
      </c>
      <c r="U133" s="29">
        <v>600</v>
      </c>
      <c r="V133" s="29">
        <v>675</v>
      </c>
      <c r="W133" s="30">
        <v>165.69749999999999</v>
      </c>
      <c r="X133" s="30">
        <v>0.2337883597883598</v>
      </c>
      <c r="Y133" s="29">
        <v>1</v>
      </c>
    </row>
    <row r="134" spans="11:25" x14ac:dyDescent="0.2">
      <c r="K134" s="27">
        <v>210</v>
      </c>
      <c r="L134" s="28" t="s">
        <v>128</v>
      </c>
      <c r="M134" s="29">
        <v>600</v>
      </c>
      <c r="N134" s="29">
        <v>675</v>
      </c>
      <c r="O134" s="30">
        <v>166.94290000000001</v>
      </c>
      <c r="P134" s="30">
        <v>0.23554553791887128</v>
      </c>
      <c r="Q134" s="29">
        <v>1</v>
      </c>
      <c r="S134" s="27">
        <v>210</v>
      </c>
      <c r="T134" s="28" t="s">
        <v>128</v>
      </c>
      <c r="U134" s="29">
        <v>600</v>
      </c>
      <c r="V134" s="29">
        <v>675</v>
      </c>
      <c r="W134" s="30">
        <v>166.8656</v>
      </c>
      <c r="X134" s="30">
        <v>0.23543647266313933</v>
      </c>
      <c r="Y134" s="29">
        <v>1</v>
      </c>
    </row>
    <row r="135" spans="11:25" x14ac:dyDescent="0.2">
      <c r="K135" s="27">
        <v>193</v>
      </c>
      <c r="L135" s="28" t="s">
        <v>129</v>
      </c>
      <c r="M135" s="29">
        <v>700</v>
      </c>
      <c r="N135" s="29">
        <v>575</v>
      </c>
      <c r="O135" s="30">
        <v>174.3108</v>
      </c>
      <c r="P135" s="30">
        <v>0.24746874889086068</v>
      </c>
      <c r="Q135" s="29">
        <v>1</v>
      </c>
      <c r="S135" s="27">
        <v>193</v>
      </c>
      <c r="T135" s="28" t="s">
        <v>129</v>
      </c>
      <c r="U135" s="29">
        <v>700</v>
      </c>
      <c r="V135" s="29">
        <v>575</v>
      </c>
      <c r="W135" s="30">
        <v>174.2054</v>
      </c>
      <c r="X135" s="30">
        <v>0.24731911268855367</v>
      </c>
      <c r="Y135" s="29">
        <v>1</v>
      </c>
    </row>
    <row r="136" spans="11:25" x14ac:dyDescent="0.2">
      <c r="K136" s="27">
        <v>204</v>
      </c>
      <c r="L136" s="28" t="s">
        <v>128</v>
      </c>
      <c r="M136" s="29">
        <v>600</v>
      </c>
      <c r="N136" s="29">
        <v>675</v>
      </c>
      <c r="O136" s="30">
        <v>111.9748</v>
      </c>
      <c r="P136" s="30">
        <v>0.15798913580246915</v>
      </c>
      <c r="Q136" s="29">
        <v>1</v>
      </c>
      <c r="S136" s="27">
        <v>204</v>
      </c>
      <c r="T136" s="28" t="s">
        <v>128</v>
      </c>
      <c r="U136" s="29">
        <v>600</v>
      </c>
      <c r="V136" s="29">
        <v>675</v>
      </c>
      <c r="W136" s="30">
        <v>111.9034</v>
      </c>
      <c r="X136" s="30">
        <v>0.15788839506172841</v>
      </c>
      <c r="Y136" s="29">
        <v>1</v>
      </c>
    </row>
    <row r="137" spans="11:25" x14ac:dyDescent="0.2">
      <c r="K137" s="27">
        <v>205</v>
      </c>
      <c r="L137" s="28" t="s">
        <v>128</v>
      </c>
      <c r="M137" s="29">
        <v>600</v>
      </c>
      <c r="N137" s="29">
        <v>675</v>
      </c>
      <c r="O137" s="30">
        <v>76.244500000000002</v>
      </c>
      <c r="P137" s="30">
        <v>0.10757601410934745</v>
      </c>
      <c r="Q137" s="29">
        <v>1</v>
      </c>
      <c r="S137" s="27">
        <v>205</v>
      </c>
      <c r="T137" s="28" t="s">
        <v>128</v>
      </c>
      <c r="U137" s="29">
        <v>600</v>
      </c>
      <c r="V137" s="29">
        <v>675</v>
      </c>
      <c r="W137" s="30">
        <v>76.151300000000006</v>
      </c>
      <c r="X137" s="30">
        <v>0.10744451499118166</v>
      </c>
      <c r="Y137" s="29">
        <v>1</v>
      </c>
    </row>
    <row r="138" spans="11:25" x14ac:dyDescent="0.2">
      <c r="K138" s="27">
        <v>192</v>
      </c>
      <c r="L138" s="28" t="s">
        <v>129</v>
      </c>
      <c r="M138" s="29">
        <v>700</v>
      </c>
      <c r="N138" s="29">
        <v>575</v>
      </c>
      <c r="O138" s="30">
        <v>172.31190000000001</v>
      </c>
      <c r="P138" s="30">
        <v>0.2446309139307897</v>
      </c>
      <c r="Q138" s="29">
        <v>1</v>
      </c>
      <c r="S138" s="27">
        <v>192</v>
      </c>
      <c r="T138" s="28" t="s">
        <v>129</v>
      </c>
      <c r="U138" s="29">
        <v>700</v>
      </c>
      <c r="V138" s="29">
        <v>575</v>
      </c>
      <c r="W138" s="30">
        <v>172.20349999999999</v>
      </c>
      <c r="X138" s="30">
        <v>0.24447701863354038</v>
      </c>
      <c r="Y138" s="29">
        <v>1</v>
      </c>
    </row>
    <row r="139" spans="11:25" x14ac:dyDescent="0.2">
      <c r="K139" s="27">
        <v>207</v>
      </c>
      <c r="L139" s="28" t="s">
        <v>128</v>
      </c>
      <c r="M139" s="29">
        <v>600</v>
      </c>
      <c r="N139" s="29">
        <v>675</v>
      </c>
      <c r="O139" s="30">
        <v>165.75880000000001</v>
      </c>
      <c r="P139" s="30">
        <v>0.23387485008818346</v>
      </c>
      <c r="Q139" s="29">
        <v>1</v>
      </c>
      <c r="S139" s="27">
        <v>207</v>
      </c>
      <c r="T139" s="28" t="s">
        <v>128</v>
      </c>
      <c r="U139" s="29">
        <v>600</v>
      </c>
      <c r="V139" s="29">
        <v>675</v>
      </c>
      <c r="W139" s="30">
        <v>165.6773</v>
      </c>
      <c r="X139" s="30">
        <v>0.23375985890652556</v>
      </c>
      <c r="Y139" s="29">
        <v>1</v>
      </c>
    </row>
    <row r="140" spans="11:25" x14ac:dyDescent="0.2">
      <c r="K140" s="27">
        <v>208</v>
      </c>
      <c r="L140" s="28" t="s">
        <v>128</v>
      </c>
      <c r="M140" s="29">
        <v>600</v>
      </c>
      <c r="N140" s="29">
        <v>675</v>
      </c>
      <c r="O140" s="30">
        <v>166.9402</v>
      </c>
      <c r="P140" s="30">
        <v>0.23554172839506174</v>
      </c>
      <c r="Q140" s="29">
        <v>1</v>
      </c>
      <c r="S140" s="27">
        <v>208</v>
      </c>
      <c r="T140" s="28" t="s">
        <v>128</v>
      </c>
      <c r="U140" s="29">
        <v>600</v>
      </c>
      <c r="V140" s="29">
        <v>675</v>
      </c>
      <c r="W140" s="30">
        <v>166.86060000000001</v>
      </c>
      <c r="X140" s="30">
        <v>0.23542941798941799</v>
      </c>
      <c r="Y140" s="29">
        <v>1</v>
      </c>
    </row>
    <row r="141" spans="11:25" x14ac:dyDescent="0.2">
      <c r="K141" s="27">
        <v>194</v>
      </c>
      <c r="L141" s="28" t="s">
        <v>129</v>
      </c>
      <c r="M141" s="29">
        <v>700</v>
      </c>
      <c r="N141" s="29">
        <v>575</v>
      </c>
      <c r="O141" s="30">
        <v>174.77619999999999</v>
      </c>
      <c r="P141" s="30">
        <v>0.24812947648624664</v>
      </c>
      <c r="Q141" s="29">
        <v>1</v>
      </c>
      <c r="S141" s="27">
        <v>194</v>
      </c>
      <c r="T141" s="28" t="s">
        <v>129</v>
      </c>
      <c r="U141" s="29">
        <v>700</v>
      </c>
      <c r="V141" s="29">
        <v>575</v>
      </c>
      <c r="W141" s="30">
        <v>174.66909999999999</v>
      </c>
      <c r="X141" s="30">
        <v>0.24797742679680565</v>
      </c>
      <c r="Y141" s="29">
        <v>1</v>
      </c>
    </row>
    <row r="142" spans="11:25" x14ac:dyDescent="0.2">
      <c r="K142" s="27">
        <v>203</v>
      </c>
      <c r="L142" s="28" t="s">
        <v>128</v>
      </c>
      <c r="M142" s="29">
        <v>600</v>
      </c>
      <c r="N142" s="29">
        <v>675</v>
      </c>
      <c r="O142" s="30">
        <v>111.4391</v>
      </c>
      <c r="P142" s="30">
        <v>0.15723329805996472</v>
      </c>
      <c r="Q142" s="29">
        <v>1</v>
      </c>
      <c r="S142" s="27">
        <v>203</v>
      </c>
      <c r="T142" s="28" t="s">
        <v>128</v>
      </c>
      <c r="U142" s="29">
        <v>600</v>
      </c>
      <c r="V142" s="29">
        <v>675</v>
      </c>
      <c r="W142" s="30">
        <v>111.3672</v>
      </c>
      <c r="X142" s="30">
        <v>0.15713185185185186</v>
      </c>
      <c r="Y142" s="29">
        <v>1</v>
      </c>
    </row>
    <row r="143" spans="11:25" x14ac:dyDescent="0.2">
      <c r="K143" s="27">
        <v>187</v>
      </c>
      <c r="L143" s="28" t="s">
        <v>127</v>
      </c>
      <c r="M143" s="29">
        <v>600</v>
      </c>
      <c r="N143" s="29">
        <v>575</v>
      </c>
      <c r="O143" s="30">
        <v>64.927700000000002</v>
      </c>
      <c r="P143" s="30">
        <v>0.10754070393374741</v>
      </c>
      <c r="Q143" s="29">
        <v>1</v>
      </c>
      <c r="S143" s="27">
        <v>187</v>
      </c>
      <c r="T143" s="28" t="s">
        <v>127</v>
      </c>
      <c r="U143" s="29">
        <v>600</v>
      </c>
      <c r="V143" s="29">
        <v>575</v>
      </c>
      <c r="W143" s="30">
        <v>64.8553</v>
      </c>
      <c r="X143" s="30">
        <v>0.10742078674948241</v>
      </c>
      <c r="Y143" s="29">
        <v>1</v>
      </c>
    </row>
    <row r="144" spans="11:25" x14ac:dyDescent="0.2">
      <c r="K144" s="27">
        <v>199</v>
      </c>
      <c r="L144" s="28" t="s">
        <v>128</v>
      </c>
      <c r="M144" s="29">
        <v>600</v>
      </c>
      <c r="N144" s="29">
        <v>675</v>
      </c>
      <c r="O144" s="30">
        <v>136.73439999999999</v>
      </c>
      <c r="P144" s="30">
        <v>0.19292331569664903</v>
      </c>
      <c r="Q144" s="29">
        <v>1</v>
      </c>
      <c r="S144" s="27">
        <v>199</v>
      </c>
      <c r="T144" s="28" t="s">
        <v>128</v>
      </c>
      <c r="U144" s="29">
        <v>600</v>
      </c>
      <c r="V144" s="29">
        <v>675</v>
      </c>
      <c r="W144" s="30">
        <v>136.65049999999999</v>
      </c>
      <c r="X144" s="30">
        <v>0.19280493827160494</v>
      </c>
      <c r="Y144" s="29">
        <v>1</v>
      </c>
    </row>
    <row r="145" spans="11:25" x14ac:dyDescent="0.2">
      <c r="K145" s="27">
        <v>195</v>
      </c>
      <c r="L145" s="28" t="s">
        <v>129</v>
      </c>
      <c r="M145" s="29">
        <v>700</v>
      </c>
      <c r="N145" s="29">
        <v>575</v>
      </c>
      <c r="O145" s="30">
        <v>145.90289999999999</v>
      </c>
      <c r="P145" s="30">
        <v>0.20713810115350487</v>
      </c>
      <c r="Q145" s="29">
        <v>1</v>
      </c>
      <c r="S145" s="27">
        <v>195</v>
      </c>
      <c r="T145" s="28" t="s">
        <v>129</v>
      </c>
      <c r="U145" s="29">
        <v>700</v>
      </c>
      <c r="V145" s="29">
        <v>575</v>
      </c>
      <c r="W145" s="30">
        <v>145.7816</v>
      </c>
      <c r="X145" s="30">
        <v>0.20696589174800356</v>
      </c>
      <c r="Y145" s="29">
        <v>1</v>
      </c>
    </row>
    <row r="146" spans="11:25" x14ac:dyDescent="0.2">
      <c r="K146" s="27">
        <v>196</v>
      </c>
      <c r="L146" s="28" t="s">
        <v>129</v>
      </c>
      <c r="M146" s="29">
        <v>700</v>
      </c>
      <c r="N146" s="29">
        <v>575</v>
      </c>
      <c r="O146" s="30">
        <v>145.52879999999999</v>
      </c>
      <c r="P146" s="30">
        <v>0.20660699201419697</v>
      </c>
      <c r="Q146" s="29">
        <v>1</v>
      </c>
      <c r="S146" s="27">
        <v>196</v>
      </c>
      <c r="T146" s="28" t="s">
        <v>129</v>
      </c>
      <c r="U146" s="29">
        <v>700</v>
      </c>
      <c r="V146" s="29">
        <v>575</v>
      </c>
      <c r="W146" s="30">
        <v>145.41329999999999</v>
      </c>
      <c r="X146" s="30">
        <v>0.20644301685891747</v>
      </c>
      <c r="Y146" s="29">
        <v>1</v>
      </c>
    </row>
    <row r="147" spans="11:25" x14ac:dyDescent="0.2">
      <c r="K147" s="27">
        <v>200</v>
      </c>
      <c r="L147" s="28" t="s">
        <v>128</v>
      </c>
      <c r="M147" s="29">
        <v>600</v>
      </c>
      <c r="N147" s="29">
        <v>675</v>
      </c>
      <c r="O147" s="30">
        <v>137.28479999999999</v>
      </c>
      <c r="P147" s="30">
        <v>0.19369989417989417</v>
      </c>
      <c r="Q147" s="29">
        <v>1</v>
      </c>
      <c r="S147" s="27">
        <v>200</v>
      </c>
      <c r="T147" s="28" t="s">
        <v>128</v>
      </c>
      <c r="U147" s="29">
        <v>600</v>
      </c>
      <c r="V147" s="29">
        <v>675</v>
      </c>
      <c r="W147" s="30">
        <v>137.19489999999999</v>
      </c>
      <c r="X147" s="30">
        <v>0.19357305114638448</v>
      </c>
      <c r="Y147" s="29">
        <v>1</v>
      </c>
    </row>
    <row r="148" spans="11:25" x14ac:dyDescent="0.2">
      <c r="K148" s="27">
        <v>188</v>
      </c>
      <c r="L148" s="28" t="s">
        <v>127</v>
      </c>
      <c r="M148" s="29">
        <v>600</v>
      </c>
      <c r="N148" s="29">
        <v>575</v>
      </c>
      <c r="O148" s="30">
        <v>86.848600000000005</v>
      </c>
      <c r="P148" s="30">
        <v>0.14384861283643893</v>
      </c>
      <c r="Q148" s="29">
        <v>1</v>
      </c>
      <c r="S148" s="27">
        <v>188</v>
      </c>
      <c r="T148" s="28" t="s">
        <v>127</v>
      </c>
      <c r="U148" s="29">
        <v>600</v>
      </c>
      <c r="V148" s="29">
        <v>575</v>
      </c>
      <c r="W148" s="30">
        <v>86.777699999999996</v>
      </c>
      <c r="X148" s="30">
        <v>0.14373118012422359</v>
      </c>
      <c r="Y148" s="29">
        <v>1</v>
      </c>
    </row>
    <row r="149" spans="11:25" x14ac:dyDescent="0.2">
      <c r="K149" s="27">
        <v>251</v>
      </c>
      <c r="L149" s="28" t="s">
        <v>127</v>
      </c>
      <c r="M149" s="29">
        <v>600</v>
      </c>
      <c r="N149" s="29">
        <v>575</v>
      </c>
      <c r="O149" s="30">
        <v>71.876000000000005</v>
      </c>
      <c r="P149" s="30">
        <v>0.11904927536231884</v>
      </c>
      <c r="Q149" s="29">
        <v>1</v>
      </c>
      <c r="S149" s="27">
        <v>251</v>
      </c>
      <c r="T149" s="28" t="s">
        <v>127</v>
      </c>
      <c r="U149" s="29">
        <v>600</v>
      </c>
      <c r="V149" s="29">
        <v>575</v>
      </c>
      <c r="W149" s="30">
        <v>72.014399999999995</v>
      </c>
      <c r="X149" s="30">
        <v>0.11927850931677017</v>
      </c>
      <c r="Y149" s="29">
        <v>1</v>
      </c>
    </row>
    <row r="150" spans="11:25" x14ac:dyDescent="0.2">
      <c r="K150" s="27">
        <v>263</v>
      </c>
      <c r="L150" s="28" t="s">
        <v>128</v>
      </c>
      <c r="M150" s="29">
        <v>600</v>
      </c>
      <c r="N150" s="29">
        <v>675</v>
      </c>
      <c r="O150" s="30">
        <v>144.7167</v>
      </c>
      <c r="P150" s="30">
        <v>0.20418582010582012</v>
      </c>
      <c r="Q150" s="29">
        <v>1</v>
      </c>
      <c r="S150" s="27">
        <v>263</v>
      </c>
      <c r="T150" s="28" t="s">
        <v>128</v>
      </c>
      <c r="U150" s="29">
        <v>600</v>
      </c>
      <c r="V150" s="29">
        <v>675</v>
      </c>
      <c r="W150" s="30">
        <v>144.9614</v>
      </c>
      <c r="X150" s="30">
        <v>0.20453107583774249</v>
      </c>
      <c r="Y150" s="29">
        <v>1</v>
      </c>
    </row>
    <row r="151" spans="11:25" x14ac:dyDescent="0.2">
      <c r="K151" s="27">
        <v>259</v>
      </c>
      <c r="L151" s="28" t="s">
        <v>129</v>
      </c>
      <c r="M151" s="29">
        <v>700</v>
      </c>
      <c r="N151" s="29">
        <v>575</v>
      </c>
      <c r="O151" s="30">
        <v>155.988</v>
      </c>
      <c r="P151" s="30">
        <v>0.221455900621118</v>
      </c>
      <c r="Q151" s="29">
        <v>1</v>
      </c>
      <c r="S151" s="27">
        <v>259</v>
      </c>
      <c r="T151" s="28" t="s">
        <v>129</v>
      </c>
      <c r="U151" s="29">
        <v>700</v>
      </c>
      <c r="V151" s="29">
        <v>575</v>
      </c>
      <c r="W151" s="30">
        <v>156.23179999999999</v>
      </c>
      <c r="X151" s="30">
        <v>0.22180202307009758</v>
      </c>
      <c r="Y151" s="29">
        <v>1</v>
      </c>
    </row>
    <row r="152" spans="11:25" x14ac:dyDescent="0.2">
      <c r="K152" s="27">
        <v>260</v>
      </c>
      <c r="L152" s="28" t="s">
        <v>129</v>
      </c>
      <c r="M152" s="29">
        <v>700</v>
      </c>
      <c r="N152" s="29">
        <v>575</v>
      </c>
      <c r="O152" s="30">
        <v>155.58510000000001</v>
      </c>
      <c r="P152" s="30">
        <v>0.2208839041703638</v>
      </c>
      <c r="Q152" s="29">
        <v>1</v>
      </c>
      <c r="S152" s="27">
        <v>260</v>
      </c>
      <c r="T152" s="28" t="s">
        <v>129</v>
      </c>
      <c r="U152" s="29">
        <v>700</v>
      </c>
      <c r="V152" s="29">
        <v>575</v>
      </c>
      <c r="W152" s="30">
        <v>155.84010000000001</v>
      </c>
      <c r="X152" s="30">
        <v>0.22124592724046141</v>
      </c>
      <c r="Y152" s="29">
        <v>1</v>
      </c>
    </row>
    <row r="153" spans="11:25" x14ac:dyDescent="0.2">
      <c r="K153" s="27">
        <v>264</v>
      </c>
      <c r="L153" s="28" t="s">
        <v>128</v>
      </c>
      <c r="M153" s="29">
        <v>600</v>
      </c>
      <c r="N153" s="29">
        <v>675</v>
      </c>
      <c r="O153" s="30">
        <v>144.54830000000001</v>
      </c>
      <c r="P153" s="30">
        <v>0.20394821869488539</v>
      </c>
      <c r="Q153" s="29">
        <v>1</v>
      </c>
      <c r="S153" s="27">
        <v>264</v>
      </c>
      <c r="T153" s="28" t="s">
        <v>128</v>
      </c>
      <c r="U153" s="29">
        <v>600</v>
      </c>
      <c r="V153" s="29">
        <v>675</v>
      </c>
      <c r="W153" s="30">
        <v>144.785</v>
      </c>
      <c r="X153" s="30">
        <v>0.20428218694885361</v>
      </c>
      <c r="Y153" s="29">
        <v>1</v>
      </c>
    </row>
    <row r="154" spans="11:25" x14ac:dyDescent="0.2">
      <c r="K154" s="27">
        <v>252</v>
      </c>
      <c r="L154" s="28" t="s">
        <v>127</v>
      </c>
      <c r="M154" s="29">
        <v>600</v>
      </c>
      <c r="N154" s="29">
        <v>575</v>
      </c>
      <c r="O154" s="30">
        <v>93.020799999999994</v>
      </c>
      <c r="P154" s="30">
        <v>0.15407171842650103</v>
      </c>
      <c r="Q154" s="29">
        <v>1</v>
      </c>
      <c r="S154" s="27">
        <v>252</v>
      </c>
      <c r="T154" s="28" t="s">
        <v>127</v>
      </c>
      <c r="U154" s="29">
        <v>600</v>
      </c>
      <c r="V154" s="29">
        <v>575</v>
      </c>
      <c r="W154" s="30">
        <v>93.137600000000006</v>
      </c>
      <c r="X154" s="30">
        <v>0.15426517598343686</v>
      </c>
      <c r="Y154" s="29">
        <v>1</v>
      </c>
    </row>
    <row r="155" spans="11:25" x14ac:dyDescent="0.2">
      <c r="K155" s="27">
        <v>268</v>
      </c>
      <c r="L155" s="28" t="s">
        <v>128</v>
      </c>
      <c r="M155" s="29">
        <v>600</v>
      </c>
      <c r="N155" s="29">
        <v>675</v>
      </c>
      <c r="O155" s="30">
        <v>88.774100000000004</v>
      </c>
      <c r="P155" s="30">
        <v>0.12525446208112875</v>
      </c>
      <c r="Q155" s="29">
        <v>1</v>
      </c>
      <c r="S155" s="27">
        <v>268</v>
      </c>
      <c r="T155" s="28" t="s">
        <v>128</v>
      </c>
      <c r="U155" s="29">
        <v>600</v>
      </c>
      <c r="V155" s="29">
        <v>675</v>
      </c>
      <c r="W155" s="30">
        <v>88.930899999999994</v>
      </c>
      <c r="X155" s="30">
        <v>0.12547569664902997</v>
      </c>
      <c r="Y155" s="29">
        <v>1</v>
      </c>
    </row>
    <row r="156" spans="11:25" x14ac:dyDescent="0.2">
      <c r="K156" s="27">
        <v>253</v>
      </c>
      <c r="L156" s="28" t="s">
        <v>129</v>
      </c>
      <c r="M156" s="29">
        <v>700</v>
      </c>
      <c r="N156" s="29">
        <v>575</v>
      </c>
      <c r="O156" s="30">
        <v>190.8579</v>
      </c>
      <c r="P156" s="30">
        <v>0.27096063886424132</v>
      </c>
      <c r="Q156" s="29">
        <v>1</v>
      </c>
      <c r="S156" s="27">
        <v>253</v>
      </c>
      <c r="T156" s="28" t="s">
        <v>129</v>
      </c>
      <c r="U156" s="29">
        <v>700</v>
      </c>
      <c r="V156" s="29">
        <v>575</v>
      </c>
      <c r="W156" s="30">
        <v>191.1567</v>
      </c>
      <c r="X156" s="30">
        <v>0.2713848447204969</v>
      </c>
      <c r="Y156" s="29">
        <v>1</v>
      </c>
    </row>
    <row r="157" spans="11:25" x14ac:dyDescent="0.2">
      <c r="K157" s="27">
        <v>271</v>
      </c>
      <c r="L157" s="28" t="s">
        <v>128</v>
      </c>
      <c r="M157" s="29">
        <v>600</v>
      </c>
      <c r="N157" s="29">
        <v>675</v>
      </c>
      <c r="O157" s="30">
        <v>181.4385</v>
      </c>
      <c r="P157" s="30">
        <v>0.25599788359788361</v>
      </c>
      <c r="Q157" s="29">
        <v>1</v>
      </c>
      <c r="S157" s="27">
        <v>271</v>
      </c>
      <c r="T157" s="28" t="s">
        <v>128</v>
      </c>
      <c r="U157" s="29">
        <v>600</v>
      </c>
      <c r="V157" s="29">
        <v>675</v>
      </c>
      <c r="W157" s="30">
        <v>181.72900000000001</v>
      </c>
      <c r="X157" s="30">
        <v>0.25640776014109345</v>
      </c>
      <c r="Y157" s="29">
        <v>1</v>
      </c>
    </row>
    <row r="158" spans="11:25" x14ac:dyDescent="0.2">
      <c r="K158" s="27">
        <v>272</v>
      </c>
      <c r="L158" s="28" t="s">
        <v>128</v>
      </c>
      <c r="M158" s="29">
        <v>600</v>
      </c>
      <c r="N158" s="29">
        <v>675</v>
      </c>
      <c r="O158" s="30">
        <v>182.60900000000001</v>
      </c>
      <c r="P158" s="30">
        <v>0.25764938271604937</v>
      </c>
      <c r="Q158" s="29">
        <v>1</v>
      </c>
      <c r="S158" s="27">
        <v>272</v>
      </c>
      <c r="T158" s="28" t="s">
        <v>128</v>
      </c>
      <c r="U158" s="29">
        <v>600</v>
      </c>
      <c r="V158" s="29">
        <v>675</v>
      </c>
      <c r="W158" s="30">
        <v>182.9014</v>
      </c>
      <c r="X158" s="30">
        <v>0.25806194003527338</v>
      </c>
      <c r="Y158" s="29">
        <v>1</v>
      </c>
    </row>
    <row r="159" spans="11:25" x14ac:dyDescent="0.2">
      <c r="K159" s="27">
        <v>255</v>
      </c>
      <c r="L159" s="28" t="s">
        <v>129</v>
      </c>
      <c r="M159" s="29">
        <v>700</v>
      </c>
      <c r="N159" s="29">
        <v>575</v>
      </c>
      <c r="O159" s="30">
        <v>192.464</v>
      </c>
      <c r="P159" s="30">
        <v>0.27324081632653063</v>
      </c>
      <c r="Q159" s="29">
        <v>1</v>
      </c>
      <c r="S159" s="27">
        <v>255</v>
      </c>
      <c r="T159" s="28" t="s">
        <v>129</v>
      </c>
      <c r="U159" s="29">
        <v>700</v>
      </c>
      <c r="V159" s="29">
        <v>575</v>
      </c>
      <c r="W159" s="30">
        <v>192.7628</v>
      </c>
      <c r="X159" s="30">
        <v>0.27366502218278616</v>
      </c>
      <c r="Y159" s="29">
        <v>1</v>
      </c>
    </row>
    <row r="160" spans="11:25" x14ac:dyDescent="0.2">
      <c r="K160" s="27">
        <v>266</v>
      </c>
      <c r="L160" s="28" t="s">
        <v>128</v>
      </c>
      <c r="M160" s="29">
        <v>600</v>
      </c>
      <c r="N160" s="29">
        <v>675</v>
      </c>
      <c r="O160" s="30">
        <v>122.3229</v>
      </c>
      <c r="P160" s="30">
        <v>0.17258962962962965</v>
      </c>
      <c r="Q160" s="29">
        <v>1</v>
      </c>
      <c r="S160" s="27">
        <v>266</v>
      </c>
      <c r="T160" s="28" t="s">
        <v>128</v>
      </c>
      <c r="U160" s="29">
        <v>600</v>
      </c>
      <c r="V160" s="29">
        <v>675</v>
      </c>
      <c r="W160" s="30">
        <v>122.49469999999999</v>
      </c>
      <c r="X160" s="30">
        <v>0.17283202821869489</v>
      </c>
      <c r="Y160" s="29">
        <v>1</v>
      </c>
    </row>
    <row r="161" spans="11:25" x14ac:dyDescent="0.2">
      <c r="K161" s="27">
        <v>267</v>
      </c>
      <c r="L161" s="28" t="s">
        <v>128</v>
      </c>
      <c r="M161" s="29">
        <v>600</v>
      </c>
      <c r="N161" s="29">
        <v>675</v>
      </c>
      <c r="O161" s="30">
        <v>88.749799999999993</v>
      </c>
      <c r="P161" s="30">
        <v>0.12522017636684302</v>
      </c>
      <c r="Q161" s="29">
        <v>1</v>
      </c>
      <c r="S161" s="27">
        <v>267</v>
      </c>
      <c r="T161" s="28" t="s">
        <v>128</v>
      </c>
      <c r="U161" s="29">
        <v>600</v>
      </c>
      <c r="V161" s="29">
        <v>675</v>
      </c>
      <c r="W161" s="30">
        <v>88.905299999999997</v>
      </c>
      <c r="X161" s="30">
        <v>0.12543957671957673</v>
      </c>
      <c r="Y161" s="29">
        <v>1</v>
      </c>
    </row>
    <row r="162" spans="11:25" x14ac:dyDescent="0.2">
      <c r="K162" s="27">
        <v>254</v>
      </c>
      <c r="L162" s="28" t="s">
        <v>129</v>
      </c>
      <c r="M162" s="29">
        <v>700</v>
      </c>
      <c r="N162" s="29">
        <v>575</v>
      </c>
      <c r="O162" s="30">
        <v>190.81890000000001</v>
      </c>
      <c r="P162" s="30">
        <v>0.27090527062999115</v>
      </c>
      <c r="Q162" s="29">
        <v>1</v>
      </c>
      <c r="S162" s="27">
        <v>254</v>
      </c>
      <c r="T162" s="28" t="s">
        <v>129</v>
      </c>
      <c r="U162" s="29">
        <v>700</v>
      </c>
      <c r="V162" s="29">
        <v>575</v>
      </c>
      <c r="W162" s="30">
        <v>191.11519999999999</v>
      </c>
      <c r="X162" s="30">
        <v>0.2713259272404614</v>
      </c>
      <c r="Y162" s="29">
        <v>1</v>
      </c>
    </row>
    <row r="163" spans="11:25" x14ac:dyDescent="0.2">
      <c r="K163" s="27">
        <v>269</v>
      </c>
      <c r="L163" s="28" t="s">
        <v>128</v>
      </c>
      <c r="M163" s="29">
        <v>600</v>
      </c>
      <c r="N163" s="29">
        <v>675</v>
      </c>
      <c r="O163" s="30">
        <v>181.40270000000001</v>
      </c>
      <c r="P163" s="30">
        <v>0.25594737213403884</v>
      </c>
      <c r="Q163" s="29">
        <v>1</v>
      </c>
      <c r="S163" s="27">
        <v>269</v>
      </c>
      <c r="T163" s="28" t="s">
        <v>128</v>
      </c>
      <c r="U163" s="29">
        <v>600</v>
      </c>
      <c r="V163" s="29">
        <v>675</v>
      </c>
      <c r="W163" s="30">
        <v>181.6908</v>
      </c>
      <c r="X163" s="30">
        <v>0.25635386243386243</v>
      </c>
      <c r="Y163" s="29">
        <v>1</v>
      </c>
    </row>
    <row r="164" spans="11:25" x14ac:dyDescent="0.2">
      <c r="K164" s="27">
        <v>270</v>
      </c>
      <c r="L164" s="28" t="s">
        <v>128</v>
      </c>
      <c r="M164" s="29">
        <v>600</v>
      </c>
      <c r="N164" s="29">
        <v>675</v>
      </c>
      <c r="O164" s="30">
        <v>182.58860000000001</v>
      </c>
      <c r="P164" s="30">
        <v>0.2576205996472663</v>
      </c>
      <c r="Q164" s="29">
        <v>1</v>
      </c>
      <c r="S164" s="27">
        <v>270</v>
      </c>
      <c r="T164" s="28" t="s">
        <v>128</v>
      </c>
      <c r="U164" s="29">
        <v>600</v>
      </c>
      <c r="V164" s="29">
        <v>675</v>
      </c>
      <c r="W164" s="30">
        <v>182.87809999999999</v>
      </c>
      <c r="X164" s="30">
        <v>0.25802906525573188</v>
      </c>
      <c r="Y164" s="29">
        <v>1</v>
      </c>
    </row>
    <row r="165" spans="11:25" x14ac:dyDescent="0.2">
      <c r="K165" s="27">
        <v>256</v>
      </c>
      <c r="L165" s="28" t="s">
        <v>129</v>
      </c>
      <c r="M165" s="29">
        <v>700</v>
      </c>
      <c r="N165" s="29">
        <v>575</v>
      </c>
      <c r="O165" s="30">
        <v>192.90719999999999</v>
      </c>
      <c r="P165" s="30">
        <v>0.27387002661934334</v>
      </c>
      <c r="Q165" s="29">
        <v>1</v>
      </c>
      <c r="S165" s="27">
        <v>256</v>
      </c>
      <c r="T165" s="28" t="s">
        <v>129</v>
      </c>
      <c r="U165" s="29">
        <v>700</v>
      </c>
      <c r="V165" s="29">
        <v>575</v>
      </c>
      <c r="W165" s="30">
        <v>193.203</v>
      </c>
      <c r="X165" s="30">
        <v>0.27428997338065664</v>
      </c>
      <c r="Y165" s="29">
        <v>1</v>
      </c>
    </row>
    <row r="166" spans="11:25" x14ac:dyDescent="0.2">
      <c r="K166" s="27">
        <v>265</v>
      </c>
      <c r="L166" s="28" t="s">
        <v>128</v>
      </c>
      <c r="M166" s="29">
        <v>600</v>
      </c>
      <c r="N166" s="29">
        <v>675</v>
      </c>
      <c r="O166" s="30">
        <v>121.7761</v>
      </c>
      <c r="P166" s="30">
        <v>0.17181813051146386</v>
      </c>
      <c r="Q166" s="29">
        <v>1</v>
      </c>
      <c r="S166" s="27">
        <v>265</v>
      </c>
      <c r="T166" s="28" t="s">
        <v>128</v>
      </c>
      <c r="U166" s="29">
        <v>600</v>
      </c>
      <c r="V166" s="29">
        <v>675</v>
      </c>
      <c r="W166" s="30">
        <v>121.94759999999999</v>
      </c>
      <c r="X166" s="30">
        <v>0.17206010582010581</v>
      </c>
      <c r="Y166" s="29">
        <v>1</v>
      </c>
    </row>
    <row r="167" spans="11:25" x14ac:dyDescent="0.2">
      <c r="K167" s="27">
        <v>249</v>
      </c>
      <c r="L167" s="28" t="s">
        <v>127</v>
      </c>
      <c r="M167" s="29">
        <v>600</v>
      </c>
      <c r="N167" s="29">
        <v>575</v>
      </c>
      <c r="O167" s="30">
        <v>71.813900000000004</v>
      </c>
      <c r="P167" s="30">
        <v>0.11894641821946171</v>
      </c>
      <c r="Q167" s="29">
        <v>1</v>
      </c>
      <c r="S167" s="27">
        <v>249</v>
      </c>
      <c r="T167" s="28" t="s">
        <v>127</v>
      </c>
      <c r="U167" s="29">
        <v>600</v>
      </c>
      <c r="V167" s="29">
        <v>575</v>
      </c>
      <c r="W167" s="30">
        <v>71.948499999999996</v>
      </c>
      <c r="X167" s="30">
        <v>0.11916935817805382</v>
      </c>
      <c r="Y167" s="29">
        <v>1</v>
      </c>
    </row>
    <row r="168" spans="11:25" x14ac:dyDescent="0.2">
      <c r="K168" s="27">
        <v>261</v>
      </c>
      <c r="L168" s="28" t="s">
        <v>128</v>
      </c>
      <c r="M168" s="29">
        <v>600</v>
      </c>
      <c r="N168" s="29">
        <v>675</v>
      </c>
      <c r="O168" s="30">
        <v>144.62350000000001</v>
      </c>
      <c r="P168" s="30">
        <v>0.20405432098765433</v>
      </c>
      <c r="Q168" s="29">
        <v>1</v>
      </c>
      <c r="S168" s="27">
        <v>261</v>
      </c>
      <c r="T168" s="28" t="s">
        <v>128</v>
      </c>
      <c r="U168" s="29">
        <v>600</v>
      </c>
      <c r="V168" s="29">
        <v>675</v>
      </c>
      <c r="W168" s="30">
        <v>144.8614</v>
      </c>
      <c r="X168" s="30">
        <v>0.20438998236331568</v>
      </c>
      <c r="Y168" s="29">
        <v>1</v>
      </c>
    </row>
    <row r="169" spans="11:25" x14ac:dyDescent="0.2">
      <c r="K169" s="27">
        <v>257</v>
      </c>
      <c r="L169" s="28" t="s">
        <v>129</v>
      </c>
      <c r="M169" s="29">
        <v>700</v>
      </c>
      <c r="N169" s="29">
        <v>575</v>
      </c>
      <c r="O169" s="30">
        <v>155.88409999999999</v>
      </c>
      <c r="P169" s="30">
        <v>0.22130839396628213</v>
      </c>
      <c r="Q169" s="29">
        <v>1</v>
      </c>
      <c r="S169" s="27">
        <v>257</v>
      </c>
      <c r="T169" s="28" t="s">
        <v>129</v>
      </c>
      <c r="U169" s="29">
        <v>700</v>
      </c>
      <c r="V169" s="29">
        <v>575</v>
      </c>
      <c r="W169" s="30">
        <v>156.12039999999999</v>
      </c>
      <c r="X169" s="30">
        <v>0.22164386867790595</v>
      </c>
      <c r="Y169" s="29">
        <v>1</v>
      </c>
    </row>
    <row r="170" spans="11:25" x14ac:dyDescent="0.2">
      <c r="K170" s="27">
        <v>258</v>
      </c>
      <c r="L170" s="28" t="s">
        <v>129</v>
      </c>
      <c r="M170" s="29">
        <v>700</v>
      </c>
      <c r="N170" s="29">
        <v>575</v>
      </c>
      <c r="O170" s="30">
        <v>155.5017</v>
      </c>
      <c r="P170" s="30">
        <v>0.22076550133096717</v>
      </c>
      <c r="Q170" s="29">
        <v>1</v>
      </c>
      <c r="S170" s="27">
        <v>258</v>
      </c>
      <c r="T170" s="28" t="s">
        <v>129</v>
      </c>
      <c r="U170" s="29">
        <v>700</v>
      </c>
      <c r="V170" s="29">
        <v>575</v>
      </c>
      <c r="W170" s="30">
        <v>155.7433</v>
      </c>
      <c r="X170" s="30">
        <v>0.22110850044365574</v>
      </c>
      <c r="Y170" s="29">
        <v>1</v>
      </c>
    </row>
    <row r="171" spans="11:25" x14ac:dyDescent="0.2">
      <c r="K171" s="27">
        <v>262</v>
      </c>
      <c r="L171" s="28" t="s">
        <v>128</v>
      </c>
      <c r="M171" s="29">
        <v>600</v>
      </c>
      <c r="N171" s="29">
        <v>675</v>
      </c>
      <c r="O171" s="30">
        <v>144.9502</v>
      </c>
      <c r="P171" s="30">
        <v>0.20451527336860667</v>
      </c>
      <c r="Q171" s="29">
        <v>1</v>
      </c>
      <c r="S171" s="27">
        <v>262</v>
      </c>
      <c r="T171" s="28" t="s">
        <v>128</v>
      </c>
      <c r="U171" s="29">
        <v>600</v>
      </c>
      <c r="V171" s="29">
        <v>675</v>
      </c>
      <c r="W171" s="30">
        <v>145.17259999999999</v>
      </c>
      <c r="X171" s="30">
        <v>0.20482906525573188</v>
      </c>
      <c r="Y171" s="29">
        <v>1</v>
      </c>
    </row>
    <row r="172" spans="11:25" x14ac:dyDescent="0.2">
      <c r="K172" s="27">
        <v>250</v>
      </c>
      <c r="L172" s="28" t="s">
        <v>127</v>
      </c>
      <c r="M172" s="29">
        <v>600</v>
      </c>
      <c r="N172" s="29">
        <v>575</v>
      </c>
      <c r="O172" s="30">
        <v>92.422700000000006</v>
      </c>
      <c r="P172" s="30">
        <v>0.15308107660455489</v>
      </c>
      <c r="Q172" s="29">
        <v>1</v>
      </c>
      <c r="S172" s="27">
        <v>250</v>
      </c>
      <c r="T172" s="28" t="s">
        <v>127</v>
      </c>
      <c r="U172" s="29">
        <v>600</v>
      </c>
      <c r="V172" s="29">
        <v>575</v>
      </c>
      <c r="W172" s="30">
        <v>92.542599999999993</v>
      </c>
      <c r="X172" s="30">
        <v>0.15327966873706003</v>
      </c>
      <c r="Y172" s="29">
        <v>1</v>
      </c>
    </row>
    <row r="173" spans="11:25" x14ac:dyDescent="0.2">
      <c r="K173" s="27">
        <v>65</v>
      </c>
      <c r="L173" s="28" t="s">
        <v>127</v>
      </c>
      <c r="M173" s="29">
        <v>600</v>
      </c>
      <c r="N173" s="29">
        <v>575</v>
      </c>
      <c r="O173" s="30">
        <v>85.361400000000003</v>
      </c>
      <c r="P173" s="30">
        <v>0.14138534161490685</v>
      </c>
      <c r="Q173" s="29">
        <v>1</v>
      </c>
      <c r="S173" s="27">
        <v>65</v>
      </c>
      <c r="T173" s="28" t="s">
        <v>127</v>
      </c>
      <c r="U173" s="29">
        <v>600</v>
      </c>
      <c r="V173" s="29">
        <v>575</v>
      </c>
      <c r="W173" s="30">
        <v>85.768699999999995</v>
      </c>
      <c r="X173" s="30">
        <v>0.1420599585921325</v>
      </c>
      <c r="Y173" s="29">
        <v>1</v>
      </c>
    </row>
    <row r="174" spans="11:25" x14ac:dyDescent="0.2">
      <c r="K174" s="27">
        <v>77</v>
      </c>
      <c r="L174" s="28" t="s">
        <v>128</v>
      </c>
      <c r="M174" s="29">
        <v>600</v>
      </c>
      <c r="N174" s="29">
        <v>675</v>
      </c>
      <c r="O174" s="30">
        <v>154.87799999999999</v>
      </c>
      <c r="P174" s="30">
        <v>0.21852275132275131</v>
      </c>
      <c r="Q174" s="29">
        <v>1</v>
      </c>
      <c r="S174" s="27">
        <v>77</v>
      </c>
      <c r="T174" s="28" t="s">
        <v>128</v>
      </c>
      <c r="U174" s="29">
        <v>600</v>
      </c>
      <c r="V174" s="29">
        <v>675</v>
      </c>
      <c r="W174" s="30">
        <v>155.42930000000001</v>
      </c>
      <c r="X174" s="30">
        <v>0.21930059964726634</v>
      </c>
      <c r="Y174" s="29">
        <v>1</v>
      </c>
    </row>
    <row r="175" spans="11:25" x14ac:dyDescent="0.2">
      <c r="K175" s="27">
        <v>73</v>
      </c>
      <c r="L175" s="28" t="s">
        <v>129</v>
      </c>
      <c r="M175" s="29">
        <v>700</v>
      </c>
      <c r="N175" s="29">
        <v>575</v>
      </c>
      <c r="O175" s="30">
        <v>171.84440000000001</v>
      </c>
      <c r="P175" s="30">
        <v>0.24396720496894408</v>
      </c>
      <c r="Q175" s="29">
        <v>1</v>
      </c>
      <c r="S175" s="27">
        <v>73</v>
      </c>
      <c r="T175" s="28" t="s">
        <v>129</v>
      </c>
      <c r="U175" s="29">
        <v>700</v>
      </c>
      <c r="V175" s="29">
        <v>575</v>
      </c>
      <c r="W175" s="30">
        <v>172.53290000000001</v>
      </c>
      <c r="X175" s="30">
        <v>0.24494466725820765</v>
      </c>
      <c r="Y175" s="29">
        <v>1</v>
      </c>
    </row>
    <row r="176" spans="11:25" x14ac:dyDescent="0.2">
      <c r="K176" s="27">
        <v>74</v>
      </c>
      <c r="L176" s="28" t="s">
        <v>129</v>
      </c>
      <c r="M176" s="29">
        <v>700</v>
      </c>
      <c r="N176" s="29">
        <v>575</v>
      </c>
      <c r="O176" s="30">
        <v>171.51240000000001</v>
      </c>
      <c r="P176" s="30">
        <v>0.2434958651286602</v>
      </c>
      <c r="Q176" s="29">
        <v>1</v>
      </c>
      <c r="S176" s="27">
        <v>74</v>
      </c>
      <c r="T176" s="28" t="s">
        <v>129</v>
      </c>
      <c r="U176" s="29">
        <v>700</v>
      </c>
      <c r="V176" s="29">
        <v>575</v>
      </c>
      <c r="W176" s="30">
        <v>172.22300000000001</v>
      </c>
      <c r="X176" s="30">
        <v>0.24450470275066549</v>
      </c>
      <c r="Y176" s="29">
        <v>1</v>
      </c>
    </row>
    <row r="177" spans="11:25" x14ac:dyDescent="0.2">
      <c r="K177" s="27">
        <v>78</v>
      </c>
      <c r="L177" s="28" t="s">
        <v>128</v>
      </c>
      <c r="M177" s="29">
        <v>600</v>
      </c>
      <c r="N177" s="29">
        <v>675</v>
      </c>
      <c r="O177" s="30">
        <v>155.12909999999999</v>
      </c>
      <c r="P177" s="30">
        <v>0.21887703703703704</v>
      </c>
      <c r="Q177" s="29">
        <v>1</v>
      </c>
      <c r="S177" s="27">
        <v>78</v>
      </c>
      <c r="T177" s="28" t="s">
        <v>128</v>
      </c>
      <c r="U177" s="29">
        <v>600</v>
      </c>
      <c r="V177" s="29">
        <v>675</v>
      </c>
      <c r="W177" s="30">
        <v>155.66720000000001</v>
      </c>
      <c r="X177" s="30">
        <v>0.21963626102292771</v>
      </c>
      <c r="Y177" s="29">
        <v>1</v>
      </c>
    </row>
    <row r="178" spans="11:25" x14ac:dyDescent="0.2">
      <c r="K178" s="27">
        <v>66</v>
      </c>
      <c r="L178" s="28" t="s">
        <v>127</v>
      </c>
      <c r="M178" s="29">
        <v>600</v>
      </c>
      <c r="N178" s="29">
        <v>575</v>
      </c>
      <c r="O178" s="30">
        <v>101.57040000000001</v>
      </c>
      <c r="P178" s="30">
        <v>0.16823254658385095</v>
      </c>
      <c r="Q178" s="29">
        <v>1</v>
      </c>
      <c r="S178" s="27">
        <v>66</v>
      </c>
      <c r="T178" s="28" t="s">
        <v>127</v>
      </c>
      <c r="U178" s="29">
        <v>600</v>
      </c>
      <c r="V178" s="29">
        <v>575</v>
      </c>
      <c r="W178" s="30">
        <v>101.97110000000001</v>
      </c>
      <c r="X178" s="30">
        <v>0.16889623188405797</v>
      </c>
      <c r="Y178" s="29">
        <v>1</v>
      </c>
    </row>
    <row r="179" spans="11:25" x14ac:dyDescent="0.2">
      <c r="K179" s="27">
        <v>82</v>
      </c>
      <c r="L179" s="28" t="s">
        <v>128</v>
      </c>
      <c r="M179" s="29">
        <v>600</v>
      </c>
      <c r="N179" s="29">
        <v>675</v>
      </c>
      <c r="O179" s="30">
        <v>98.251999999999995</v>
      </c>
      <c r="P179" s="30">
        <v>0.13862716049382717</v>
      </c>
      <c r="Q179" s="29">
        <v>1</v>
      </c>
      <c r="S179" s="27">
        <v>82</v>
      </c>
      <c r="T179" s="28" t="s">
        <v>128</v>
      </c>
      <c r="U179" s="29">
        <v>600</v>
      </c>
      <c r="V179" s="29">
        <v>675</v>
      </c>
      <c r="W179" s="30">
        <v>98.761799999999994</v>
      </c>
      <c r="X179" s="30">
        <v>0.13934645502645501</v>
      </c>
      <c r="Y179" s="29">
        <v>1</v>
      </c>
    </row>
    <row r="180" spans="11:25" x14ac:dyDescent="0.2">
      <c r="K180" s="27">
        <v>67</v>
      </c>
      <c r="L180" s="28" t="s">
        <v>129</v>
      </c>
      <c r="M180" s="29">
        <v>700</v>
      </c>
      <c r="N180" s="29">
        <v>575</v>
      </c>
      <c r="O180" s="30">
        <v>194.684</v>
      </c>
      <c r="P180" s="30">
        <v>0.27639254658385093</v>
      </c>
      <c r="Q180" s="29">
        <v>1</v>
      </c>
      <c r="S180" s="27">
        <v>67</v>
      </c>
      <c r="T180" s="28" t="s">
        <v>129</v>
      </c>
      <c r="U180" s="29">
        <v>700</v>
      </c>
      <c r="V180" s="29">
        <v>575</v>
      </c>
      <c r="W180" s="30">
        <v>195.47210000000001</v>
      </c>
      <c r="X180" s="30">
        <v>0.27751141082519964</v>
      </c>
      <c r="Y180" s="29">
        <v>1</v>
      </c>
    </row>
    <row r="181" spans="11:25" x14ac:dyDescent="0.2">
      <c r="K181" s="27">
        <v>85</v>
      </c>
      <c r="L181" s="28" t="s">
        <v>128</v>
      </c>
      <c r="M181" s="29">
        <v>600</v>
      </c>
      <c r="N181" s="29">
        <v>675</v>
      </c>
      <c r="O181" s="30">
        <v>179.0926</v>
      </c>
      <c r="P181" s="30">
        <v>0.25268797178130514</v>
      </c>
      <c r="Q181" s="29">
        <v>1</v>
      </c>
      <c r="S181" s="27">
        <v>85</v>
      </c>
      <c r="T181" s="28" t="s">
        <v>128</v>
      </c>
      <c r="U181" s="29">
        <v>600</v>
      </c>
      <c r="V181" s="29">
        <v>675</v>
      </c>
      <c r="W181" s="30">
        <v>179.74260000000001</v>
      </c>
      <c r="X181" s="30">
        <v>0.25360507936507937</v>
      </c>
      <c r="Y181" s="29">
        <v>1</v>
      </c>
    </row>
    <row r="182" spans="11:25" x14ac:dyDescent="0.2">
      <c r="K182" s="27">
        <v>86</v>
      </c>
      <c r="L182" s="28" t="s">
        <v>128</v>
      </c>
      <c r="M182" s="29">
        <v>600</v>
      </c>
      <c r="N182" s="29">
        <v>675</v>
      </c>
      <c r="O182" s="30">
        <v>180.41749999999999</v>
      </c>
      <c r="P182" s="30">
        <v>0.25455731922398589</v>
      </c>
      <c r="Q182" s="29">
        <v>1</v>
      </c>
      <c r="S182" s="27">
        <v>86</v>
      </c>
      <c r="T182" s="28" t="s">
        <v>128</v>
      </c>
      <c r="U182" s="29">
        <v>600</v>
      </c>
      <c r="V182" s="29">
        <v>675</v>
      </c>
      <c r="W182" s="30">
        <v>181.0727</v>
      </c>
      <c r="X182" s="30">
        <v>0.25548176366843034</v>
      </c>
      <c r="Y182" s="29">
        <v>1</v>
      </c>
    </row>
    <row r="183" spans="11:25" x14ac:dyDescent="0.2">
      <c r="K183" s="27">
        <v>69</v>
      </c>
      <c r="L183" s="28" t="s">
        <v>129</v>
      </c>
      <c r="M183" s="29">
        <v>700</v>
      </c>
      <c r="N183" s="29">
        <v>575</v>
      </c>
      <c r="O183" s="30">
        <v>196.15719999999999</v>
      </c>
      <c r="P183" s="30">
        <v>0.27848404614019517</v>
      </c>
      <c r="Q183" s="29">
        <v>1</v>
      </c>
      <c r="S183" s="27">
        <v>69</v>
      </c>
      <c r="T183" s="28" t="s">
        <v>129</v>
      </c>
      <c r="U183" s="29">
        <v>700</v>
      </c>
      <c r="V183" s="29">
        <v>575</v>
      </c>
      <c r="W183" s="30">
        <v>196.9485</v>
      </c>
      <c r="X183" s="30">
        <v>0.27960745341614907</v>
      </c>
      <c r="Y183" s="29">
        <v>1</v>
      </c>
    </row>
    <row r="184" spans="11:25" x14ac:dyDescent="0.2">
      <c r="K184" s="27">
        <v>80</v>
      </c>
      <c r="L184" s="28" t="s">
        <v>128</v>
      </c>
      <c r="M184" s="29">
        <v>600</v>
      </c>
      <c r="N184" s="29">
        <v>675</v>
      </c>
      <c r="O184" s="30">
        <v>126.4893</v>
      </c>
      <c r="P184" s="30">
        <v>0.17846814814814815</v>
      </c>
      <c r="Q184" s="29">
        <v>1</v>
      </c>
      <c r="S184" s="27">
        <v>80</v>
      </c>
      <c r="T184" s="28" t="s">
        <v>128</v>
      </c>
      <c r="U184" s="29">
        <v>600</v>
      </c>
      <c r="V184" s="29">
        <v>675</v>
      </c>
      <c r="W184" s="30">
        <v>126.931</v>
      </c>
      <c r="X184" s="30">
        <v>0.17909135802469137</v>
      </c>
      <c r="Y184" s="29">
        <v>1</v>
      </c>
    </row>
    <row r="185" spans="11:25" x14ac:dyDescent="0.2">
      <c r="K185" s="27">
        <v>81</v>
      </c>
      <c r="L185" s="28" t="s">
        <v>128</v>
      </c>
      <c r="M185" s="29">
        <v>600</v>
      </c>
      <c r="N185" s="29">
        <v>675</v>
      </c>
      <c r="O185" s="30">
        <v>98.223600000000005</v>
      </c>
      <c r="P185" s="30">
        <v>0.13858708994708996</v>
      </c>
      <c r="Q185" s="29">
        <v>1</v>
      </c>
      <c r="S185" s="27">
        <v>81</v>
      </c>
      <c r="T185" s="28" t="s">
        <v>128</v>
      </c>
      <c r="U185" s="29">
        <v>600</v>
      </c>
      <c r="V185" s="29">
        <v>675</v>
      </c>
      <c r="W185" s="30">
        <v>98.7303</v>
      </c>
      <c r="X185" s="30">
        <v>0.13930201058201058</v>
      </c>
      <c r="Y185" s="29">
        <v>1</v>
      </c>
    </row>
    <row r="186" spans="11:25" x14ac:dyDescent="0.2">
      <c r="K186" s="27">
        <v>68</v>
      </c>
      <c r="L186" s="28" t="s">
        <v>129</v>
      </c>
      <c r="M186" s="29">
        <v>700</v>
      </c>
      <c r="N186" s="29">
        <v>575</v>
      </c>
      <c r="O186" s="30">
        <v>194.64160000000001</v>
      </c>
      <c r="P186" s="30">
        <v>0.27633235137533274</v>
      </c>
      <c r="Q186" s="29">
        <v>1</v>
      </c>
      <c r="S186" s="27">
        <v>68</v>
      </c>
      <c r="T186" s="28" t="s">
        <v>129</v>
      </c>
      <c r="U186" s="29">
        <v>700</v>
      </c>
      <c r="V186" s="29">
        <v>575</v>
      </c>
      <c r="W186" s="30">
        <v>195.4263</v>
      </c>
      <c r="X186" s="30">
        <v>0.27744638864241344</v>
      </c>
      <c r="Y186" s="29">
        <v>1</v>
      </c>
    </row>
    <row r="187" spans="11:25" x14ac:dyDescent="0.2">
      <c r="K187" s="27">
        <v>83</v>
      </c>
      <c r="L187" s="28" t="s">
        <v>128</v>
      </c>
      <c r="M187" s="29">
        <v>600</v>
      </c>
      <c r="N187" s="29">
        <v>675</v>
      </c>
      <c r="O187" s="30">
        <v>179.0583</v>
      </c>
      <c r="P187" s="30">
        <v>0.25263957671957671</v>
      </c>
      <c r="Q187" s="29">
        <v>1</v>
      </c>
      <c r="S187" s="27">
        <v>83</v>
      </c>
      <c r="T187" s="28" t="s">
        <v>128</v>
      </c>
      <c r="U187" s="29">
        <v>600</v>
      </c>
      <c r="V187" s="29">
        <v>675</v>
      </c>
      <c r="W187" s="30">
        <v>179.70500000000001</v>
      </c>
      <c r="X187" s="30">
        <v>0.25355202821869488</v>
      </c>
      <c r="Y187" s="29">
        <v>1</v>
      </c>
    </row>
    <row r="188" spans="11:25" x14ac:dyDescent="0.2">
      <c r="K188" s="27">
        <v>84</v>
      </c>
      <c r="L188" s="28" t="s">
        <v>128</v>
      </c>
      <c r="M188" s="29">
        <v>600</v>
      </c>
      <c r="N188" s="29">
        <v>675</v>
      </c>
      <c r="O188" s="30">
        <v>180.38759999999999</v>
      </c>
      <c r="P188" s="30">
        <v>0.25451513227513228</v>
      </c>
      <c r="Q188" s="29">
        <v>1</v>
      </c>
      <c r="S188" s="27">
        <v>84</v>
      </c>
      <c r="T188" s="28" t="s">
        <v>128</v>
      </c>
      <c r="U188" s="29">
        <v>600</v>
      </c>
      <c r="V188" s="29">
        <v>675</v>
      </c>
      <c r="W188" s="30">
        <v>181.03899999999999</v>
      </c>
      <c r="X188" s="30">
        <v>0.2554342151675485</v>
      </c>
      <c r="Y188" s="29">
        <v>1</v>
      </c>
    </row>
    <row r="189" spans="11:25" x14ac:dyDescent="0.2">
      <c r="K189" s="27">
        <v>70</v>
      </c>
      <c r="L189" s="28" t="s">
        <v>129</v>
      </c>
      <c r="M189" s="29">
        <v>700</v>
      </c>
      <c r="N189" s="29">
        <v>575</v>
      </c>
      <c r="O189" s="30">
        <v>196.03970000000001</v>
      </c>
      <c r="P189" s="30">
        <v>0.27831723158828753</v>
      </c>
      <c r="Q189" s="29">
        <v>1</v>
      </c>
      <c r="S189" s="27">
        <v>70</v>
      </c>
      <c r="T189" s="28" t="s">
        <v>129</v>
      </c>
      <c r="U189" s="29">
        <v>700</v>
      </c>
      <c r="V189" s="29">
        <v>575</v>
      </c>
      <c r="W189" s="30">
        <v>196.82730000000001</v>
      </c>
      <c r="X189" s="30">
        <v>0.27943538598047918</v>
      </c>
      <c r="Y189" s="29">
        <v>1</v>
      </c>
    </row>
    <row r="190" spans="11:25" x14ac:dyDescent="0.2">
      <c r="K190" s="27">
        <v>79</v>
      </c>
      <c r="L190" s="28" t="s">
        <v>128</v>
      </c>
      <c r="M190" s="29">
        <v>600</v>
      </c>
      <c r="N190" s="29">
        <v>675</v>
      </c>
      <c r="O190" s="30">
        <v>126.5779</v>
      </c>
      <c r="P190" s="30">
        <v>0.17859315696649028</v>
      </c>
      <c r="Q190" s="29">
        <v>1</v>
      </c>
      <c r="S190" s="27">
        <v>79</v>
      </c>
      <c r="T190" s="28" t="s">
        <v>128</v>
      </c>
      <c r="U190" s="29">
        <v>600</v>
      </c>
      <c r="V190" s="29">
        <v>675</v>
      </c>
      <c r="W190" s="30">
        <v>127.017</v>
      </c>
      <c r="X190" s="30">
        <v>0.17921269841269841</v>
      </c>
      <c r="Y190" s="29">
        <v>1</v>
      </c>
    </row>
    <row r="191" spans="11:25" x14ac:dyDescent="0.2">
      <c r="K191" s="27">
        <v>63</v>
      </c>
      <c r="L191" s="28" t="s">
        <v>127</v>
      </c>
      <c r="M191" s="29">
        <v>600</v>
      </c>
      <c r="N191" s="29">
        <v>575</v>
      </c>
      <c r="O191" s="30">
        <v>85.291600000000003</v>
      </c>
      <c r="P191" s="30">
        <v>0.1412697308488613</v>
      </c>
      <c r="Q191" s="29">
        <v>1</v>
      </c>
      <c r="S191" s="27">
        <v>63</v>
      </c>
      <c r="T191" s="28" t="s">
        <v>127</v>
      </c>
      <c r="U191" s="29">
        <v>600</v>
      </c>
      <c r="V191" s="29">
        <v>575</v>
      </c>
      <c r="W191" s="30">
        <v>85.695700000000002</v>
      </c>
      <c r="X191" s="30">
        <v>0.1419390476190476</v>
      </c>
      <c r="Y191" s="29">
        <v>1</v>
      </c>
    </row>
    <row r="192" spans="11:25" x14ac:dyDescent="0.2">
      <c r="K192" s="27">
        <v>75</v>
      </c>
      <c r="L192" s="28" t="s">
        <v>128</v>
      </c>
      <c r="M192" s="29">
        <v>600</v>
      </c>
      <c r="N192" s="29">
        <v>675</v>
      </c>
      <c r="O192" s="30">
        <v>154.779</v>
      </c>
      <c r="P192" s="30">
        <v>0.21838306878306879</v>
      </c>
      <c r="Q192" s="29">
        <v>1</v>
      </c>
      <c r="S192" s="27">
        <v>75</v>
      </c>
      <c r="T192" s="28" t="s">
        <v>128</v>
      </c>
      <c r="U192" s="29">
        <v>600</v>
      </c>
      <c r="V192" s="29">
        <v>675</v>
      </c>
      <c r="W192" s="30">
        <v>155.3261</v>
      </c>
      <c r="X192" s="30">
        <v>0.21915499118165785</v>
      </c>
      <c r="Y192" s="29">
        <v>1</v>
      </c>
    </row>
    <row r="193" spans="11:25" x14ac:dyDescent="0.2">
      <c r="K193" s="27">
        <v>71</v>
      </c>
      <c r="L193" s="28" t="s">
        <v>129</v>
      </c>
      <c r="M193" s="29">
        <v>700</v>
      </c>
      <c r="N193" s="29">
        <v>575</v>
      </c>
      <c r="O193" s="30">
        <v>171.72909999999999</v>
      </c>
      <c r="P193" s="30">
        <v>0.24380351375332737</v>
      </c>
      <c r="Q193" s="29">
        <v>1</v>
      </c>
      <c r="S193" s="27">
        <v>71</v>
      </c>
      <c r="T193" s="28" t="s">
        <v>129</v>
      </c>
      <c r="U193" s="29">
        <v>700</v>
      </c>
      <c r="V193" s="29">
        <v>575</v>
      </c>
      <c r="W193" s="30">
        <v>172.41380000000001</v>
      </c>
      <c r="X193" s="30">
        <v>0.24477558118899737</v>
      </c>
      <c r="Y193" s="29">
        <v>1</v>
      </c>
    </row>
    <row r="194" spans="11:25" x14ac:dyDescent="0.2">
      <c r="K194" s="27">
        <v>72</v>
      </c>
      <c r="L194" s="28" t="s">
        <v>129</v>
      </c>
      <c r="M194" s="29">
        <v>700</v>
      </c>
      <c r="N194" s="29">
        <v>575</v>
      </c>
      <c r="O194" s="30">
        <v>171.4091</v>
      </c>
      <c r="P194" s="30">
        <v>0.24334921029281278</v>
      </c>
      <c r="Q194" s="29">
        <v>1</v>
      </c>
      <c r="S194" s="27">
        <v>72</v>
      </c>
      <c r="T194" s="28" t="s">
        <v>129</v>
      </c>
      <c r="U194" s="29">
        <v>700</v>
      </c>
      <c r="V194" s="29">
        <v>575</v>
      </c>
      <c r="W194" s="30">
        <v>172.10599999999999</v>
      </c>
      <c r="X194" s="30">
        <v>0.24433859804791483</v>
      </c>
      <c r="Y194" s="29">
        <v>1</v>
      </c>
    </row>
    <row r="195" spans="11:25" x14ac:dyDescent="0.2">
      <c r="K195" s="27">
        <v>76</v>
      </c>
      <c r="L195" s="28" t="s">
        <v>128</v>
      </c>
      <c r="M195" s="29">
        <v>600</v>
      </c>
      <c r="N195" s="29">
        <v>675</v>
      </c>
      <c r="O195" s="30">
        <v>154.88669999999999</v>
      </c>
      <c r="P195" s="30">
        <v>0.21853502645502643</v>
      </c>
      <c r="Q195" s="29">
        <v>1</v>
      </c>
      <c r="S195" s="27">
        <v>76</v>
      </c>
      <c r="T195" s="28" t="s">
        <v>128</v>
      </c>
      <c r="U195" s="29">
        <v>600</v>
      </c>
      <c r="V195" s="29">
        <v>675</v>
      </c>
      <c r="W195" s="30">
        <v>155.46440000000001</v>
      </c>
      <c r="X195" s="30">
        <v>0.21935012345679017</v>
      </c>
      <c r="Y195" s="29">
        <v>1</v>
      </c>
    </row>
    <row r="196" spans="11:25" x14ac:dyDescent="0.2">
      <c r="K196" s="27">
        <v>64</v>
      </c>
      <c r="L196" s="28" t="s">
        <v>127</v>
      </c>
      <c r="M196" s="29">
        <v>600</v>
      </c>
      <c r="N196" s="29">
        <v>575</v>
      </c>
      <c r="O196" s="30">
        <v>101.6281</v>
      </c>
      <c r="P196" s="30">
        <v>0.16832811594202898</v>
      </c>
      <c r="Q196" s="29">
        <v>1</v>
      </c>
      <c r="S196" s="27">
        <v>64</v>
      </c>
      <c r="T196" s="28" t="s">
        <v>127</v>
      </c>
      <c r="U196" s="29">
        <v>600</v>
      </c>
      <c r="V196" s="29">
        <v>575</v>
      </c>
      <c r="W196" s="30">
        <v>102.0313</v>
      </c>
      <c r="X196" s="30">
        <v>0.16899594202898552</v>
      </c>
      <c r="Y196" s="29">
        <v>1</v>
      </c>
    </row>
    <row r="197" spans="11:25" x14ac:dyDescent="0.2">
      <c r="K197" s="27">
        <v>127</v>
      </c>
      <c r="L197" s="28" t="s">
        <v>127</v>
      </c>
      <c r="M197" s="29">
        <v>600</v>
      </c>
      <c r="N197" s="29">
        <v>575</v>
      </c>
      <c r="O197" s="30">
        <v>83.085099999999997</v>
      </c>
      <c r="P197" s="30">
        <v>0.13761507246376811</v>
      </c>
      <c r="Q197" s="29">
        <v>1</v>
      </c>
      <c r="S197" s="27">
        <v>127</v>
      </c>
      <c r="T197" s="28" t="s">
        <v>127</v>
      </c>
      <c r="U197" s="29">
        <v>600</v>
      </c>
      <c r="V197" s="29">
        <v>575</v>
      </c>
      <c r="W197" s="30">
        <v>83.688000000000002</v>
      </c>
      <c r="X197" s="30">
        <v>0.13861366459627328</v>
      </c>
      <c r="Y197" s="29">
        <v>1</v>
      </c>
    </row>
    <row r="198" spans="11:25" x14ac:dyDescent="0.2">
      <c r="K198" s="27">
        <v>139</v>
      </c>
      <c r="L198" s="28" t="s">
        <v>128</v>
      </c>
      <c r="M198" s="29">
        <v>600</v>
      </c>
      <c r="N198" s="29">
        <v>675</v>
      </c>
      <c r="O198" s="30">
        <v>150.33699999999999</v>
      </c>
      <c r="P198" s="30">
        <v>0.21211569664902999</v>
      </c>
      <c r="Q198" s="29">
        <v>1</v>
      </c>
      <c r="S198" s="27">
        <v>139</v>
      </c>
      <c r="T198" s="28" t="s">
        <v>128</v>
      </c>
      <c r="U198" s="29">
        <v>600</v>
      </c>
      <c r="V198" s="29">
        <v>675</v>
      </c>
      <c r="W198" s="30">
        <v>151.52209999999999</v>
      </c>
      <c r="X198" s="30">
        <v>0.21378779541446208</v>
      </c>
      <c r="Y198" s="29">
        <v>1</v>
      </c>
    </row>
    <row r="199" spans="11:25" x14ac:dyDescent="0.2">
      <c r="K199" s="27">
        <v>135</v>
      </c>
      <c r="L199" s="28" t="s">
        <v>129</v>
      </c>
      <c r="M199" s="29">
        <v>700</v>
      </c>
      <c r="N199" s="29">
        <v>575</v>
      </c>
      <c r="O199" s="30">
        <v>173.26150000000001</v>
      </c>
      <c r="P199" s="30">
        <v>0.24597905944986689</v>
      </c>
      <c r="Q199" s="29">
        <v>1</v>
      </c>
      <c r="S199" s="27">
        <v>135</v>
      </c>
      <c r="T199" s="28" t="s">
        <v>129</v>
      </c>
      <c r="U199" s="29">
        <v>700</v>
      </c>
      <c r="V199" s="29">
        <v>575</v>
      </c>
      <c r="W199" s="30">
        <v>174.36500000000001</v>
      </c>
      <c r="X199" s="30">
        <v>0.24754569653948535</v>
      </c>
      <c r="Y199" s="29">
        <v>1</v>
      </c>
    </row>
    <row r="200" spans="11:25" x14ac:dyDescent="0.2">
      <c r="K200" s="27">
        <v>136</v>
      </c>
      <c r="L200" s="28" t="s">
        <v>129</v>
      </c>
      <c r="M200" s="29">
        <v>700</v>
      </c>
      <c r="N200" s="29">
        <v>575</v>
      </c>
      <c r="O200" s="30">
        <v>173.03</v>
      </c>
      <c r="P200" s="30">
        <v>0.24565039929015084</v>
      </c>
      <c r="Q200" s="29">
        <v>1</v>
      </c>
      <c r="S200" s="27">
        <v>136</v>
      </c>
      <c r="T200" s="28" t="s">
        <v>129</v>
      </c>
      <c r="U200" s="29">
        <v>700</v>
      </c>
      <c r="V200" s="29">
        <v>575</v>
      </c>
      <c r="W200" s="30">
        <v>174.10489999999999</v>
      </c>
      <c r="X200" s="30">
        <v>0.24717643300798581</v>
      </c>
      <c r="Y200" s="29">
        <v>1</v>
      </c>
    </row>
    <row r="201" spans="11:25" x14ac:dyDescent="0.2">
      <c r="K201" s="27">
        <v>140</v>
      </c>
      <c r="L201" s="28" t="s">
        <v>128</v>
      </c>
      <c r="M201" s="29">
        <v>600</v>
      </c>
      <c r="N201" s="29">
        <v>675</v>
      </c>
      <c r="O201" s="30">
        <v>150.3075</v>
      </c>
      <c r="P201" s="30">
        <v>0.21207407407407408</v>
      </c>
      <c r="Q201" s="29">
        <v>1</v>
      </c>
      <c r="S201" s="27">
        <v>140</v>
      </c>
      <c r="T201" s="28" t="s">
        <v>128</v>
      </c>
      <c r="U201" s="29">
        <v>600</v>
      </c>
      <c r="V201" s="29">
        <v>675</v>
      </c>
      <c r="W201" s="30">
        <v>151.50839999999999</v>
      </c>
      <c r="X201" s="30">
        <v>0.2137684656084656</v>
      </c>
      <c r="Y201" s="29">
        <v>1</v>
      </c>
    </row>
    <row r="202" spans="11:25" x14ac:dyDescent="0.2">
      <c r="K202" s="27">
        <v>128</v>
      </c>
      <c r="L202" s="28" t="s">
        <v>127</v>
      </c>
      <c r="M202" s="29">
        <v>600</v>
      </c>
      <c r="N202" s="29">
        <v>575</v>
      </c>
      <c r="O202" s="30">
        <v>113.75579999999999</v>
      </c>
      <c r="P202" s="30">
        <v>0.18841540372670806</v>
      </c>
      <c r="Q202" s="29">
        <v>1</v>
      </c>
      <c r="S202" s="27">
        <v>128</v>
      </c>
      <c r="T202" s="28" t="s">
        <v>127</v>
      </c>
      <c r="U202" s="29">
        <v>600</v>
      </c>
      <c r="V202" s="29">
        <v>575</v>
      </c>
      <c r="W202" s="30">
        <v>114.23990000000001</v>
      </c>
      <c r="X202" s="30">
        <v>0.18921722567287785</v>
      </c>
      <c r="Y202" s="29">
        <v>1</v>
      </c>
    </row>
    <row r="203" spans="11:25" x14ac:dyDescent="0.2">
      <c r="K203" s="27">
        <v>144</v>
      </c>
      <c r="L203" s="28" t="s">
        <v>128</v>
      </c>
      <c r="M203" s="29">
        <v>600</v>
      </c>
      <c r="N203" s="29">
        <v>675</v>
      </c>
      <c r="O203" s="30">
        <v>104.6875</v>
      </c>
      <c r="P203" s="30">
        <v>0.14770723104056438</v>
      </c>
      <c r="Q203" s="29">
        <v>1</v>
      </c>
      <c r="S203" s="27">
        <v>144</v>
      </c>
      <c r="T203" s="28" t="s">
        <v>128</v>
      </c>
      <c r="U203" s="29">
        <v>600</v>
      </c>
      <c r="V203" s="29">
        <v>675</v>
      </c>
      <c r="W203" s="30">
        <v>105.3061</v>
      </c>
      <c r="X203" s="30">
        <v>0.1485800352733686</v>
      </c>
      <c r="Y203" s="29">
        <v>1</v>
      </c>
    </row>
    <row r="204" spans="11:25" x14ac:dyDescent="0.2">
      <c r="K204" s="27">
        <v>129</v>
      </c>
      <c r="L204" s="28" t="s">
        <v>129</v>
      </c>
      <c r="M204" s="29">
        <v>700</v>
      </c>
      <c r="N204" s="29">
        <v>575</v>
      </c>
      <c r="O204" s="30">
        <v>204.95779999999999</v>
      </c>
      <c r="P204" s="30">
        <v>0.29097824312333626</v>
      </c>
      <c r="Q204" s="29">
        <v>1</v>
      </c>
      <c r="S204" s="27">
        <v>129</v>
      </c>
      <c r="T204" s="28" t="s">
        <v>129</v>
      </c>
      <c r="U204" s="29">
        <v>700</v>
      </c>
      <c r="V204" s="29">
        <v>575</v>
      </c>
      <c r="W204" s="30">
        <v>206.0557</v>
      </c>
      <c r="X204" s="30">
        <v>0.29253692990239577</v>
      </c>
      <c r="Y204" s="29">
        <v>1</v>
      </c>
    </row>
    <row r="205" spans="11:25" x14ac:dyDescent="0.2">
      <c r="K205" s="27">
        <v>147</v>
      </c>
      <c r="L205" s="28" t="s">
        <v>128</v>
      </c>
      <c r="M205" s="29">
        <v>600</v>
      </c>
      <c r="N205" s="29">
        <v>675</v>
      </c>
      <c r="O205" s="30">
        <v>179.28229999999999</v>
      </c>
      <c r="P205" s="30">
        <v>0.25295562610229277</v>
      </c>
      <c r="Q205" s="29">
        <v>1</v>
      </c>
      <c r="S205" s="27">
        <v>147</v>
      </c>
      <c r="T205" s="28" t="s">
        <v>128</v>
      </c>
      <c r="U205" s="29">
        <v>600</v>
      </c>
      <c r="V205" s="29">
        <v>675</v>
      </c>
      <c r="W205" s="30">
        <v>180.41290000000001</v>
      </c>
      <c r="X205" s="30">
        <v>0.25455082892416225</v>
      </c>
      <c r="Y205" s="29">
        <v>1</v>
      </c>
    </row>
    <row r="206" spans="11:25" x14ac:dyDescent="0.2">
      <c r="K206" s="27">
        <v>148</v>
      </c>
      <c r="L206" s="28" t="s">
        <v>128</v>
      </c>
      <c r="M206" s="29">
        <v>600</v>
      </c>
      <c r="N206" s="29">
        <v>675</v>
      </c>
      <c r="O206" s="30">
        <v>180.5932</v>
      </c>
      <c r="P206" s="30">
        <v>0.25480522045855375</v>
      </c>
      <c r="Q206" s="29">
        <v>1</v>
      </c>
      <c r="S206" s="27">
        <v>148</v>
      </c>
      <c r="T206" s="28" t="s">
        <v>128</v>
      </c>
      <c r="U206" s="29">
        <v>600</v>
      </c>
      <c r="V206" s="29">
        <v>675</v>
      </c>
      <c r="W206" s="30">
        <v>181.71260000000001</v>
      </c>
      <c r="X206" s="30">
        <v>0.25638462081128749</v>
      </c>
      <c r="Y206" s="29">
        <v>1</v>
      </c>
    </row>
    <row r="207" spans="11:25" x14ac:dyDescent="0.2">
      <c r="K207" s="27">
        <v>131</v>
      </c>
      <c r="L207" s="28" t="s">
        <v>129</v>
      </c>
      <c r="M207" s="29">
        <v>700</v>
      </c>
      <c r="N207" s="29">
        <v>575</v>
      </c>
      <c r="O207" s="30">
        <v>205.94810000000001</v>
      </c>
      <c r="P207" s="30">
        <v>0.29238417036379771</v>
      </c>
      <c r="Q207" s="29">
        <v>1</v>
      </c>
      <c r="S207" s="27">
        <v>131</v>
      </c>
      <c r="T207" s="28" t="s">
        <v>129</v>
      </c>
      <c r="U207" s="29">
        <v>700</v>
      </c>
      <c r="V207" s="29">
        <v>575</v>
      </c>
      <c r="W207" s="30">
        <v>207.036</v>
      </c>
      <c r="X207" s="30">
        <v>0.29392866015971608</v>
      </c>
      <c r="Y207" s="29">
        <v>1</v>
      </c>
    </row>
    <row r="208" spans="11:25" x14ac:dyDescent="0.2">
      <c r="K208" s="27">
        <v>142</v>
      </c>
      <c r="L208" s="28" t="s">
        <v>128</v>
      </c>
      <c r="M208" s="29">
        <v>600</v>
      </c>
      <c r="N208" s="29">
        <v>675</v>
      </c>
      <c r="O208" s="30">
        <v>143.88509999999999</v>
      </c>
      <c r="P208" s="30">
        <v>0.20301248677248679</v>
      </c>
      <c r="Q208" s="29">
        <v>1</v>
      </c>
      <c r="S208" s="27">
        <v>142</v>
      </c>
      <c r="T208" s="28" t="s">
        <v>128</v>
      </c>
      <c r="U208" s="29">
        <v>600</v>
      </c>
      <c r="V208" s="29">
        <v>675</v>
      </c>
      <c r="W208" s="30">
        <v>144.70760000000001</v>
      </c>
      <c r="X208" s="30">
        <v>0.20417298059964728</v>
      </c>
      <c r="Y208" s="29">
        <v>1</v>
      </c>
    </row>
    <row r="209" spans="11:25" x14ac:dyDescent="0.2">
      <c r="K209" s="27">
        <v>143</v>
      </c>
      <c r="L209" s="28" t="s">
        <v>128</v>
      </c>
      <c r="M209" s="29">
        <v>600</v>
      </c>
      <c r="N209" s="29">
        <v>675</v>
      </c>
      <c r="O209" s="30">
        <v>104.67140000000001</v>
      </c>
      <c r="P209" s="30">
        <v>0.14768451499118168</v>
      </c>
      <c r="Q209" s="29">
        <v>1</v>
      </c>
      <c r="S209" s="27">
        <v>143</v>
      </c>
      <c r="T209" s="28" t="s">
        <v>128</v>
      </c>
      <c r="U209" s="29">
        <v>600</v>
      </c>
      <c r="V209" s="29">
        <v>675</v>
      </c>
      <c r="W209" s="30">
        <v>105.29510000000001</v>
      </c>
      <c r="X209" s="30">
        <v>0.14856451499118167</v>
      </c>
      <c r="Y209" s="29">
        <v>1</v>
      </c>
    </row>
    <row r="210" spans="11:25" x14ac:dyDescent="0.2">
      <c r="K210" s="27">
        <v>130</v>
      </c>
      <c r="L210" s="28" t="s">
        <v>129</v>
      </c>
      <c r="M210" s="29">
        <v>700</v>
      </c>
      <c r="N210" s="29">
        <v>575</v>
      </c>
      <c r="O210" s="30">
        <v>204.9248</v>
      </c>
      <c r="P210" s="30">
        <v>0.29093139307897076</v>
      </c>
      <c r="Q210" s="29">
        <v>1</v>
      </c>
      <c r="S210" s="27">
        <v>130</v>
      </c>
      <c r="T210" s="28" t="s">
        <v>129</v>
      </c>
      <c r="U210" s="29">
        <v>700</v>
      </c>
      <c r="V210" s="29">
        <v>575</v>
      </c>
      <c r="W210" s="30">
        <v>206.02330000000001</v>
      </c>
      <c r="X210" s="30">
        <v>0.29249093167701867</v>
      </c>
      <c r="Y210" s="29">
        <v>1</v>
      </c>
    </row>
    <row r="211" spans="11:25" x14ac:dyDescent="0.2">
      <c r="K211" s="27">
        <v>145</v>
      </c>
      <c r="L211" s="28" t="s">
        <v>128</v>
      </c>
      <c r="M211" s="29">
        <v>600</v>
      </c>
      <c r="N211" s="29">
        <v>675</v>
      </c>
      <c r="O211" s="30">
        <v>179.23679999999999</v>
      </c>
      <c r="P211" s="30">
        <v>0.25289142857142854</v>
      </c>
      <c r="Q211" s="29">
        <v>1</v>
      </c>
      <c r="S211" s="27">
        <v>145</v>
      </c>
      <c r="T211" s="28" t="s">
        <v>128</v>
      </c>
      <c r="U211" s="29">
        <v>600</v>
      </c>
      <c r="V211" s="29">
        <v>675</v>
      </c>
      <c r="W211" s="30">
        <v>180.36779999999999</v>
      </c>
      <c r="X211" s="30">
        <v>0.25448719576719575</v>
      </c>
      <c r="Y211" s="29">
        <v>1</v>
      </c>
    </row>
    <row r="212" spans="11:25" x14ac:dyDescent="0.2">
      <c r="K212" s="27">
        <v>146</v>
      </c>
      <c r="L212" s="28" t="s">
        <v>128</v>
      </c>
      <c r="M212" s="29">
        <v>600</v>
      </c>
      <c r="N212" s="29">
        <v>675</v>
      </c>
      <c r="O212" s="30">
        <v>180.55029999999999</v>
      </c>
      <c r="P212" s="30">
        <v>0.25474469135802469</v>
      </c>
      <c r="Q212" s="29">
        <v>1</v>
      </c>
      <c r="S212" s="27">
        <v>146</v>
      </c>
      <c r="T212" s="28" t="s">
        <v>128</v>
      </c>
      <c r="U212" s="29">
        <v>600</v>
      </c>
      <c r="V212" s="29">
        <v>675</v>
      </c>
      <c r="W212" s="30">
        <v>181.6703</v>
      </c>
      <c r="X212" s="30">
        <v>0.25632493827160491</v>
      </c>
      <c r="Y212" s="29">
        <v>1</v>
      </c>
    </row>
    <row r="213" spans="11:25" x14ac:dyDescent="0.2">
      <c r="K213" s="27">
        <v>132</v>
      </c>
      <c r="L213" s="28" t="s">
        <v>129</v>
      </c>
      <c r="M213" s="29">
        <v>700</v>
      </c>
      <c r="N213" s="29">
        <v>575</v>
      </c>
      <c r="O213" s="30">
        <v>205.86099999999999</v>
      </c>
      <c r="P213" s="30">
        <v>0.29226051464063885</v>
      </c>
      <c r="Q213" s="29">
        <v>1</v>
      </c>
      <c r="S213" s="27">
        <v>132</v>
      </c>
      <c r="T213" s="28" t="s">
        <v>129</v>
      </c>
      <c r="U213" s="29">
        <v>700</v>
      </c>
      <c r="V213" s="29">
        <v>575</v>
      </c>
      <c r="W213" s="30">
        <v>206.9513</v>
      </c>
      <c r="X213" s="30">
        <v>0.2938084117125111</v>
      </c>
      <c r="Y213" s="29">
        <v>1</v>
      </c>
    </row>
    <row r="214" spans="11:25" x14ac:dyDescent="0.2">
      <c r="K214" s="27">
        <v>141</v>
      </c>
      <c r="L214" s="28" t="s">
        <v>128</v>
      </c>
      <c r="M214" s="29">
        <v>600</v>
      </c>
      <c r="N214" s="29">
        <v>675</v>
      </c>
      <c r="O214" s="30">
        <v>143.84100000000001</v>
      </c>
      <c r="P214" s="30">
        <v>0.20295026455026455</v>
      </c>
      <c r="Q214" s="29">
        <v>1</v>
      </c>
      <c r="S214" s="27">
        <v>141</v>
      </c>
      <c r="T214" s="28" t="s">
        <v>128</v>
      </c>
      <c r="U214" s="29">
        <v>600</v>
      </c>
      <c r="V214" s="29">
        <v>675</v>
      </c>
      <c r="W214" s="30">
        <v>144.67259999999999</v>
      </c>
      <c r="X214" s="30">
        <v>0.20412359788359785</v>
      </c>
      <c r="Y214" s="29">
        <v>1</v>
      </c>
    </row>
    <row r="215" spans="11:25" x14ac:dyDescent="0.2">
      <c r="K215" s="27">
        <v>125</v>
      </c>
      <c r="L215" s="28" t="s">
        <v>127</v>
      </c>
      <c r="M215" s="29">
        <v>600</v>
      </c>
      <c r="N215" s="29">
        <v>575</v>
      </c>
      <c r="O215" s="30">
        <v>83.033199999999994</v>
      </c>
      <c r="P215" s="30">
        <v>0.13752910973084886</v>
      </c>
      <c r="Q215" s="29">
        <v>1</v>
      </c>
      <c r="S215" s="27">
        <v>125</v>
      </c>
      <c r="T215" s="28" t="s">
        <v>127</v>
      </c>
      <c r="U215" s="29">
        <v>600</v>
      </c>
      <c r="V215" s="29">
        <v>575</v>
      </c>
      <c r="W215" s="30">
        <v>83.629599999999996</v>
      </c>
      <c r="X215" s="30">
        <v>0.13851693581780536</v>
      </c>
      <c r="Y215" s="29">
        <v>1</v>
      </c>
    </row>
    <row r="216" spans="11:25" x14ac:dyDescent="0.2">
      <c r="K216" s="27">
        <v>137</v>
      </c>
      <c r="L216" s="28" t="s">
        <v>128</v>
      </c>
      <c r="M216" s="29">
        <v>600</v>
      </c>
      <c r="N216" s="29">
        <v>675</v>
      </c>
      <c r="O216" s="30">
        <v>150.24969999999999</v>
      </c>
      <c r="P216" s="30">
        <v>0.21199252204585536</v>
      </c>
      <c r="Q216" s="29">
        <v>1</v>
      </c>
      <c r="S216" s="27">
        <v>137</v>
      </c>
      <c r="T216" s="28" t="s">
        <v>128</v>
      </c>
      <c r="U216" s="29">
        <v>600</v>
      </c>
      <c r="V216" s="29">
        <v>675</v>
      </c>
      <c r="W216" s="30">
        <v>151.41540000000001</v>
      </c>
      <c r="X216" s="30">
        <v>0.21363724867724868</v>
      </c>
      <c r="Y216" s="29">
        <v>1</v>
      </c>
    </row>
    <row r="217" spans="11:25" x14ac:dyDescent="0.2">
      <c r="K217" s="27">
        <v>133</v>
      </c>
      <c r="L217" s="28" t="s">
        <v>129</v>
      </c>
      <c r="M217" s="29">
        <v>700</v>
      </c>
      <c r="N217" s="29">
        <v>575</v>
      </c>
      <c r="O217" s="30">
        <v>173.1703</v>
      </c>
      <c r="P217" s="30">
        <v>0.24584958296362022</v>
      </c>
      <c r="Q217" s="29">
        <v>1</v>
      </c>
      <c r="S217" s="27">
        <v>133</v>
      </c>
      <c r="T217" s="28" t="s">
        <v>129</v>
      </c>
      <c r="U217" s="29">
        <v>700</v>
      </c>
      <c r="V217" s="29">
        <v>575</v>
      </c>
      <c r="W217" s="30">
        <v>174.25210000000001</v>
      </c>
      <c r="X217" s="30">
        <v>0.24738541259982255</v>
      </c>
      <c r="Y217" s="29">
        <v>1</v>
      </c>
    </row>
    <row r="218" spans="11:25" x14ac:dyDescent="0.2">
      <c r="K218" s="27">
        <v>134</v>
      </c>
      <c r="L218" s="28" t="s">
        <v>129</v>
      </c>
      <c r="M218" s="29">
        <v>700</v>
      </c>
      <c r="N218" s="29">
        <v>575</v>
      </c>
      <c r="O218" s="30">
        <v>172.94579999999999</v>
      </c>
      <c r="P218" s="30">
        <v>0.24553086069210292</v>
      </c>
      <c r="Q218" s="29">
        <v>1</v>
      </c>
      <c r="S218" s="27">
        <v>134</v>
      </c>
      <c r="T218" s="28" t="s">
        <v>129</v>
      </c>
      <c r="U218" s="29">
        <v>700</v>
      </c>
      <c r="V218" s="29">
        <v>575</v>
      </c>
      <c r="W218" s="30">
        <v>174.00229999999999</v>
      </c>
      <c r="X218" s="30">
        <v>0.24703077196095827</v>
      </c>
      <c r="Y218" s="29">
        <v>1</v>
      </c>
    </row>
    <row r="219" spans="11:25" x14ac:dyDescent="0.2">
      <c r="K219" s="27">
        <v>138</v>
      </c>
      <c r="L219" s="28" t="s">
        <v>128</v>
      </c>
      <c r="M219" s="29">
        <v>600</v>
      </c>
      <c r="N219" s="29">
        <v>675</v>
      </c>
      <c r="O219" s="30">
        <v>150.43620000000001</v>
      </c>
      <c r="P219" s="30">
        <v>0.2122556613756614</v>
      </c>
      <c r="Q219" s="29">
        <v>1</v>
      </c>
      <c r="S219" s="27">
        <v>138</v>
      </c>
      <c r="T219" s="28" t="s">
        <v>128</v>
      </c>
      <c r="U219" s="29">
        <v>600</v>
      </c>
      <c r="V219" s="29">
        <v>675</v>
      </c>
      <c r="W219" s="30">
        <v>151.4109</v>
      </c>
      <c r="X219" s="30">
        <v>0.21363089947089947</v>
      </c>
      <c r="Y219" s="29">
        <v>1</v>
      </c>
    </row>
    <row r="220" spans="11:25" x14ac:dyDescent="0.2">
      <c r="K220" s="27">
        <v>126</v>
      </c>
      <c r="L220" s="28" t="s">
        <v>127</v>
      </c>
      <c r="M220" s="29">
        <v>600</v>
      </c>
      <c r="N220" s="29">
        <v>575</v>
      </c>
      <c r="O220" s="30">
        <v>113.6339</v>
      </c>
      <c r="P220" s="30">
        <v>0.1882134989648033</v>
      </c>
      <c r="Q220" s="29">
        <v>1</v>
      </c>
      <c r="S220" s="27">
        <v>126</v>
      </c>
      <c r="T220" s="28" t="s">
        <v>127</v>
      </c>
      <c r="U220" s="29">
        <v>600</v>
      </c>
      <c r="V220" s="29">
        <v>575</v>
      </c>
      <c r="W220" s="30">
        <v>114.1225</v>
      </c>
      <c r="X220" s="30">
        <v>0.18902277432712214</v>
      </c>
      <c r="Y220" s="29">
        <v>1</v>
      </c>
    </row>
    <row r="221" spans="11:25" x14ac:dyDescent="0.2">
      <c r="K221" s="27">
        <v>3</v>
      </c>
      <c r="L221" s="28" t="s">
        <v>127</v>
      </c>
      <c r="M221" s="29">
        <v>600</v>
      </c>
      <c r="N221" s="29">
        <v>575</v>
      </c>
      <c r="O221" s="30">
        <v>76.874899999999997</v>
      </c>
      <c r="P221" s="30">
        <v>0.12732902691511386</v>
      </c>
      <c r="Q221" s="29">
        <v>1</v>
      </c>
      <c r="S221" s="27">
        <v>3</v>
      </c>
      <c r="T221" s="28" t="s">
        <v>127</v>
      </c>
      <c r="U221" s="29">
        <v>600</v>
      </c>
      <c r="V221" s="29">
        <v>575</v>
      </c>
      <c r="W221" s="30">
        <v>77.883899999999997</v>
      </c>
      <c r="X221" s="30">
        <v>0.12900024844720495</v>
      </c>
      <c r="Y221" s="29">
        <v>1</v>
      </c>
    </row>
    <row r="222" spans="11:25" x14ac:dyDescent="0.2">
      <c r="K222" s="27">
        <v>15</v>
      </c>
      <c r="L222" s="28" t="s">
        <v>128</v>
      </c>
      <c r="M222" s="29">
        <v>600</v>
      </c>
      <c r="N222" s="29">
        <v>675</v>
      </c>
      <c r="O222" s="30">
        <v>148.8886</v>
      </c>
      <c r="P222" s="30">
        <v>0.21007209876543212</v>
      </c>
      <c r="Q222" s="29">
        <v>1</v>
      </c>
      <c r="S222" s="27">
        <v>15</v>
      </c>
      <c r="T222" s="28" t="s">
        <v>128</v>
      </c>
      <c r="U222" s="29">
        <v>600</v>
      </c>
      <c r="V222" s="29">
        <v>675</v>
      </c>
      <c r="W222" s="30">
        <v>148.00399999999999</v>
      </c>
      <c r="X222" s="30">
        <v>0.20882398589065257</v>
      </c>
      <c r="Y222" s="29">
        <v>1</v>
      </c>
    </row>
    <row r="223" spans="11:25" x14ac:dyDescent="0.2">
      <c r="K223" s="27">
        <v>11</v>
      </c>
      <c r="L223" s="28" t="s">
        <v>129</v>
      </c>
      <c r="M223" s="29">
        <v>700</v>
      </c>
      <c r="N223" s="29">
        <v>575</v>
      </c>
      <c r="O223" s="30">
        <v>158.4675</v>
      </c>
      <c r="P223" s="30">
        <v>0.22497604259094942</v>
      </c>
      <c r="Q223" s="29">
        <v>1</v>
      </c>
      <c r="S223" s="27">
        <v>11</v>
      </c>
      <c r="T223" s="28" t="s">
        <v>129</v>
      </c>
      <c r="U223" s="29">
        <v>700</v>
      </c>
      <c r="V223" s="29">
        <v>575</v>
      </c>
      <c r="W223" s="30">
        <v>159.8723</v>
      </c>
      <c r="X223" s="30">
        <v>0.22697043478260867</v>
      </c>
      <c r="Y223" s="29">
        <v>1</v>
      </c>
    </row>
    <row r="224" spans="11:25" x14ac:dyDescent="0.2">
      <c r="K224" s="27">
        <v>12</v>
      </c>
      <c r="L224" s="28" t="s">
        <v>129</v>
      </c>
      <c r="M224" s="29">
        <v>700</v>
      </c>
      <c r="N224" s="29">
        <v>575</v>
      </c>
      <c r="O224" s="30">
        <v>158.42689999999999</v>
      </c>
      <c r="P224" s="30">
        <v>0.22491840283939663</v>
      </c>
      <c r="Q224" s="29">
        <v>1</v>
      </c>
      <c r="S224" s="27">
        <v>12</v>
      </c>
      <c r="T224" s="28" t="s">
        <v>129</v>
      </c>
      <c r="U224" s="29">
        <v>700</v>
      </c>
      <c r="V224" s="29">
        <v>575</v>
      </c>
      <c r="W224" s="30">
        <v>159.86680000000001</v>
      </c>
      <c r="X224" s="30">
        <v>0.22696262644188112</v>
      </c>
      <c r="Y224" s="29">
        <v>1</v>
      </c>
    </row>
    <row r="225" spans="11:25" x14ac:dyDescent="0.2">
      <c r="K225" s="27">
        <v>16</v>
      </c>
      <c r="L225" s="28" t="s">
        <v>128</v>
      </c>
      <c r="M225" s="29">
        <v>600</v>
      </c>
      <c r="N225" s="29">
        <v>675</v>
      </c>
      <c r="O225" s="30">
        <v>151.21119999999999</v>
      </c>
      <c r="P225" s="30">
        <v>0.21334913580246911</v>
      </c>
      <c r="Q225" s="29">
        <v>1</v>
      </c>
      <c r="S225" s="27">
        <v>16</v>
      </c>
      <c r="T225" s="28" t="s">
        <v>128</v>
      </c>
      <c r="U225" s="29">
        <v>600</v>
      </c>
      <c r="V225" s="29">
        <v>675</v>
      </c>
      <c r="W225" s="30">
        <v>150.0625</v>
      </c>
      <c r="X225" s="30">
        <v>0.21172839506172839</v>
      </c>
      <c r="Y225" s="29">
        <v>1</v>
      </c>
    </row>
    <row r="226" spans="11:25" x14ac:dyDescent="0.2">
      <c r="K226" s="27">
        <v>4</v>
      </c>
      <c r="L226" s="28" t="s">
        <v>127</v>
      </c>
      <c r="M226" s="29">
        <v>600</v>
      </c>
      <c r="N226" s="29">
        <v>575</v>
      </c>
      <c r="O226" s="30">
        <v>134.6712</v>
      </c>
      <c r="P226" s="30">
        <v>0.22305788819875777</v>
      </c>
      <c r="Q226" s="29">
        <v>1</v>
      </c>
      <c r="S226" s="27">
        <v>4</v>
      </c>
      <c r="T226" s="28" t="s">
        <v>127</v>
      </c>
      <c r="U226" s="29">
        <v>600</v>
      </c>
      <c r="V226" s="29">
        <v>575</v>
      </c>
      <c r="W226" s="30">
        <v>136.2465</v>
      </c>
      <c r="X226" s="30">
        <v>0.22566708074534161</v>
      </c>
      <c r="Y226" s="29">
        <v>1</v>
      </c>
    </row>
    <row r="227" spans="11:25" x14ac:dyDescent="0.2">
      <c r="K227" s="27">
        <v>20</v>
      </c>
      <c r="L227" s="28" t="s">
        <v>128</v>
      </c>
      <c r="M227" s="29">
        <v>600</v>
      </c>
      <c r="N227" s="29">
        <v>675</v>
      </c>
      <c r="O227" s="30">
        <v>98.406300000000002</v>
      </c>
      <c r="P227" s="30">
        <v>0.13884486772486773</v>
      </c>
      <c r="Q227" s="29">
        <v>1</v>
      </c>
      <c r="S227" s="27">
        <v>20</v>
      </c>
      <c r="T227" s="28" t="s">
        <v>128</v>
      </c>
      <c r="U227" s="29">
        <v>600</v>
      </c>
      <c r="V227" s="29">
        <v>675</v>
      </c>
      <c r="W227" s="30">
        <v>100.1708</v>
      </c>
      <c r="X227" s="30">
        <v>0.14133446208112876</v>
      </c>
      <c r="Y227" s="29">
        <v>1</v>
      </c>
    </row>
    <row r="228" spans="11:25" x14ac:dyDescent="0.2">
      <c r="K228" s="27">
        <v>5</v>
      </c>
      <c r="L228" s="28" t="s">
        <v>129</v>
      </c>
      <c r="M228" s="29">
        <v>700</v>
      </c>
      <c r="N228" s="29">
        <v>575</v>
      </c>
      <c r="O228" s="30">
        <v>207.6429</v>
      </c>
      <c r="P228" s="30">
        <v>0.29479027506654837</v>
      </c>
      <c r="Q228" s="29">
        <v>1</v>
      </c>
      <c r="S228" s="27">
        <v>5</v>
      </c>
      <c r="T228" s="28" t="s">
        <v>129</v>
      </c>
      <c r="U228" s="29">
        <v>700</v>
      </c>
      <c r="V228" s="29">
        <v>575</v>
      </c>
      <c r="W228" s="30">
        <v>209.77189999999999</v>
      </c>
      <c r="X228" s="30">
        <v>0.29781281277728483</v>
      </c>
      <c r="Y228" s="29">
        <v>1</v>
      </c>
    </row>
    <row r="229" spans="11:25" x14ac:dyDescent="0.2">
      <c r="K229" s="27">
        <v>23</v>
      </c>
      <c r="L229" s="28" t="s">
        <v>128</v>
      </c>
      <c r="M229" s="29">
        <v>600</v>
      </c>
      <c r="N229" s="29">
        <v>675</v>
      </c>
      <c r="O229" s="30">
        <v>182.3732</v>
      </c>
      <c r="P229" s="30">
        <v>0.25731668430335097</v>
      </c>
      <c r="Q229" s="29">
        <v>1</v>
      </c>
      <c r="S229" s="27">
        <v>23</v>
      </c>
      <c r="T229" s="28" t="s">
        <v>128</v>
      </c>
      <c r="U229" s="29">
        <v>600</v>
      </c>
      <c r="V229" s="29">
        <v>675</v>
      </c>
      <c r="W229" s="30">
        <v>183.7594</v>
      </c>
      <c r="X229" s="30">
        <v>0.25927252204585538</v>
      </c>
      <c r="Y229" s="29">
        <v>1</v>
      </c>
    </row>
    <row r="230" spans="11:25" x14ac:dyDescent="0.2">
      <c r="K230" s="27">
        <v>24</v>
      </c>
      <c r="L230" s="28" t="s">
        <v>128</v>
      </c>
      <c r="M230" s="29">
        <v>600</v>
      </c>
      <c r="N230" s="29">
        <v>675</v>
      </c>
      <c r="O230" s="30">
        <v>182.81530000000001</v>
      </c>
      <c r="P230" s="30">
        <v>0.25794045855379188</v>
      </c>
      <c r="Q230" s="29">
        <v>1</v>
      </c>
      <c r="S230" s="27">
        <v>24</v>
      </c>
      <c r="T230" s="28" t="s">
        <v>128</v>
      </c>
      <c r="U230" s="29">
        <v>600</v>
      </c>
      <c r="V230" s="29">
        <v>675</v>
      </c>
      <c r="W230" s="30">
        <v>184.214</v>
      </c>
      <c r="X230" s="30">
        <v>0.25991393298059967</v>
      </c>
      <c r="Y230" s="29">
        <v>1</v>
      </c>
    </row>
    <row r="231" spans="11:25" x14ac:dyDescent="0.2">
      <c r="K231" s="27">
        <v>7</v>
      </c>
      <c r="L231" s="28" t="s">
        <v>129</v>
      </c>
      <c r="M231" s="29">
        <v>700</v>
      </c>
      <c r="N231" s="29">
        <v>575</v>
      </c>
      <c r="O231" s="30">
        <v>208.11490000000001</v>
      </c>
      <c r="P231" s="30">
        <v>0.29546037267080744</v>
      </c>
      <c r="Q231" s="29">
        <v>1</v>
      </c>
      <c r="S231" s="27">
        <v>7</v>
      </c>
      <c r="T231" s="28" t="s">
        <v>129</v>
      </c>
      <c r="U231" s="29">
        <v>700</v>
      </c>
      <c r="V231" s="29">
        <v>575</v>
      </c>
      <c r="W231" s="30">
        <v>210.27090000000001</v>
      </c>
      <c r="X231" s="30">
        <v>0.29852124223602489</v>
      </c>
      <c r="Y231" s="29">
        <v>1</v>
      </c>
    </row>
    <row r="232" spans="11:25" x14ac:dyDescent="0.2">
      <c r="K232" s="27">
        <v>18</v>
      </c>
      <c r="L232" s="28" t="s">
        <v>128</v>
      </c>
      <c r="M232" s="29">
        <v>600</v>
      </c>
      <c r="N232" s="29">
        <v>675</v>
      </c>
      <c r="O232" s="30">
        <v>170.1096</v>
      </c>
      <c r="P232" s="30">
        <v>0.24001354497354499</v>
      </c>
      <c r="Q232" s="29">
        <v>1</v>
      </c>
      <c r="S232" s="27">
        <v>18</v>
      </c>
      <c r="T232" s="28" t="s">
        <v>128</v>
      </c>
      <c r="U232" s="29">
        <v>600</v>
      </c>
      <c r="V232" s="29">
        <v>675</v>
      </c>
      <c r="W232" s="30">
        <v>171.51660000000001</v>
      </c>
      <c r="X232" s="30">
        <v>0.24199873015873016</v>
      </c>
      <c r="Y232" s="29">
        <v>1</v>
      </c>
    </row>
    <row r="233" spans="11:25" x14ac:dyDescent="0.2">
      <c r="K233" s="27">
        <v>19</v>
      </c>
      <c r="L233" s="28" t="s">
        <v>128</v>
      </c>
      <c r="M233" s="29">
        <v>600</v>
      </c>
      <c r="N233" s="29">
        <v>675</v>
      </c>
      <c r="O233" s="30">
        <v>98.406499999999994</v>
      </c>
      <c r="P233" s="30">
        <v>0.13884514991181657</v>
      </c>
      <c r="Q233" s="29">
        <v>1</v>
      </c>
      <c r="S233" s="27">
        <v>19</v>
      </c>
      <c r="T233" s="28" t="s">
        <v>128</v>
      </c>
      <c r="U233" s="29">
        <v>600</v>
      </c>
      <c r="V233" s="29">
        <v>675</v>
      </c>
      <c r="W233" s="30">
        <v>100.1228</v>
      </c>
      <c r="X233" s="30">
        <v>0.14126673721340388</v>
      </c>
      <c r="Y233" s="29">
        <v>1</v>
      </c>
    </row>
    <row r="234" spans="11:25" x14ac:dyDescent="0.2">
      <c r="K234" s="27">
        <v>6</v>
      </c>
      <c r="L234" s="28" t="s">
        <v>129</v>
      </c>
      <c r="M234" s="29">
        <v>700</v>
      </c>
      <c r="N234" s="29">
        <v>575</v>
      </c>
      <c r="O234" s="30">
        <v>207.63130000000001</v>
      </c>
      <c r="P234" s="30">
        <v>0.29477380656610475</v>
      </c>
      <c r="Q234" s="29">
        <v>1</v>
      </c>
      <c r="S234" s="27">
        <v>6</v>
      </c>
      <c r="T234" s="28" t="s">
        <v>129</v>
      </c>
      <c r="U234" s="29">
        <v>700</v>
      </c>
      <c r="V234" s="29">
        <v>575</v>
      </c>
      <c r="W234" s="30">
        <v>209.73140000000001</v>
      </c>
      <c r="X234" s="30">
        <v>0.29775531499556346</v>
      </c>
      <c r="Y234" s="29">
        <v>1</v>
      </c>
    </row>
    <row r="235" spans="11:25" x14ac:dyDescent="0.2">
      <c r="K235" s="27">
        <v>21</v>
      </c>
      <c r="L235" s="28" t="s">
        <v>128</v>
      </c>
      <c r="M235" s="29">
        <v>600</v>
      </c>
      <c r="N235" s="29">
        <v>675</v>
      </c>
      <c r="O235" s="30">
        <v>182.38030000000001</v>
      </c>
      <c r="P235" s="30">
        <v>0.25732670194003532</v>
      </c>
      <c r="Q235" s="29">
        <v>1</v>
      </c>
      <c r="S235" s="27">
        <v>21</v>
      </c>
      <c r="T235" s="28" t="s">
        <v>128</v>
      </c>
      <c r="U235" s="29">
        <v>600</v>
      </c>
      <c r="V235" s="29">
        <v>675</v>
      </c>
      <c r="W235" s="30">
        <v>183.74680000000001</v>
      </c>
      <c r="X235" s="30">
        <v>0.25925474426807765</v>
      </c>
      <c r="Y235" s="29">
        <v>1</v>
      </c>
    </row>
    <row r="236" spans="11:25" x14ac:dyDescent="0.2">
      <c r="K236" s="27">
        <v>22</v>
      </c>
      <c r="L236" s="28" t="s">
        <v>128</v>
      </c>
      <c r="M236" s="29">
        <v>600</v>
      </c>
      <c r="N236" s="29">
        <v>675</v>
      </c>
      <c r="O236" s="30">
        <v>182.8201</v>
      </c>
      <c r="P236" s="30">
        <v>0.25794723104056438</v>
      </c>
      <c r="Q236" s="29">
        <v>1</v>
      </c>
      <c r="S236" s="27">
        <v>22</v>
      </c>
      <c r="T236" s="28" t="s">
        <v>128</v>
      </c>
      <c r="U236" s="29">
        <v>600</v>
      </c>
      <c r="V236" s="29">
        <v>675</v>
      </c>
      <c r="W236" s="30">
        <v>184.19900000000001</v>
      </c>
      <c r="X236" s="30">
        <v>0.25989276895943564</v>
      </c>
      <c r="Y236" s="29">
        <v>1</v>
      </c>
    </row>
    <row r="237" spans="11:25" x14ac:dyDescent="0.2">
      <c r="K237" s="27">
        <v>8</v>
      </c>
      <c r="L237" s="28" t="s">
        <v>129</v>
      </c>
      <c r="M237" s="29">
        <v>700</v>
      </c>
      <c r="N237" s="29">
        <v>575</v>
      </c>
      <c r="O237" s="30">
        <v>208.09569999999999</v>
      </c>
      <c r="P237" s="30">
        <v>0.29543311446317655</v>
      </c>
      <c r="Q237" s="29">
        <v>1</v>
      </c>
      <c r="S237" s="27">
        <v>8</v>
      </c>
      <c r="T237" s="28" t="s">
        <v>129</v>
      </c>
      <c r="U237" s="29">
        <v>700</v>
      </c>
      <c r="V237" s="29">
        <v>575</v>
      </c>
      <c r="W237" s="30">
        <v>210.21510000000001</v>
      </c>
      <c r="X237" s="30">
        <v>0.2984420230700976</v>
      </c>
      <c r="Y237" s="29">
        <v>1</v>
      </c>
    </row>
    <row r="238" spans="11:25" x14ac:dyDescent="0.2">
      <c r="K238" s="27">
        <v>17</v>
      </c>
      <c r="L238" s="28" t="s">
        <v>128</v>
      </c>
      <c r="M238" s="29">
        <v>600</v>
      </c>
      <c r="N238" s="29">
        <v>675</v>
      </c>
      <c r="O238" s="30">
        <v>170.02600000000001</v>
      </c>
      <c r="P238" s="30">
        <v>0.23989559082892417</v>
      </c>
      <c r="Q238" s="29">
        <v>1</v>
      </c>
      <c r="S238" s="27">
        <v>17</v>
      </c>
      <c r="T238" s="28" t="s">
        <v>128</v>
      </c>
      <c r="U238" s="29">
        <v>600</v>
      </c>
      <c r="V238" s="29">
        <v>675</v>
      </c>
      <c r="W238" s="30">
        <v>171.3974</v>
      </c>
      <c r="X238" s="30">
        <v>0.24183054673721341</v>
      </c>
      <c r="Y238" s="29">
        <v>1</v>
      </c>
    </row>
    <row r="239" spans="11:25" x14ac:dyDescent="0.2">
      <c r="K239" s="27">
        <v>1</v>
      </c>
      <c r="L239" s="28" t="s">
        <v>127</v>
      </c>
      <c r="M239" s="29">
        <v>600</v>
      </c>
      <c r="N239" s="29">
        <v>575</v>
      </c>
      <c r="O239" s="30">
        <v>76.868799999999993</v>
      </c>
      <c r="P239" s="30">
        <v>0.12731892339544512</v>
      </c>
      <c r="Q239" s="29">
        <v>1</v>
      </c>
      <c r="S239" s="27">
        <v>1</v>
      </c>
      <c r="T239" s="28" t="s">
        <v>127</v>
      </c>
      <c r="U239" s="29">
        <v>600</v>
      </c>
      <c r="V239" s="29">
        <v>575</v>
      </c>
      <c r="W239" s="30">
        <v>77.885900000000007</v>
      </c>
      <c r="X239" s="30">
        <v>0.12900356107660457</v>
      </c>
      <c r="Y239" s="29">
        <v>1</v>
      </c>
    </row>
    <row r="240" spans="11:25" x14ac:dyDescent="0.2">
      <c r="K240" s="27">
        <v>13</v>
      </c>
      <c r="L240" s="28" t="s">
        <v>128</v>
      </c>
      <c r="M240" s="29">
        <v>600</v>
      </c>
      <c r="N240" s="29">
        <v>675</v>
      </c>
      <c r="O240" s="30">
        <v>148.91319999999999</v>
      </c>
      <c r="P240" s="30">
        <v>0.21010680776014107</v>
      </c>
      <c r="Q240" s="29">
        <v>1</v>
      </c>
      <c r="S240" s="27">
        <v>13</v>
      </c>
      <c r="T240" s="28" t="s">
        <v>128</v>
      </c>
      <c r="U240" s="29">
        <v>600</v>
      </c>
      <c r="V240" s="29">
        <v>675</v>
      </c>
      <c r="W240" s="30">
        <v>148.0146</v>
      </c>
      <c r="X240" s="30">
        <v>0.2088389417989418</v>
      </c>
      <c r="Y240" s="29">
        <v>1</v>
      </c>
    </row>
    <row r="241" spans="11:25" x14ac:dyDescent="0.2">
      <c r="K241" s="27">
        <v>9</v>
      </c>
      <c r="L241" s="28" t="s">
        <v>129</v>
      </c>
      <c r="M241" s="29">
        <v>700</v>
      </c>
      <c r="N241" s="29">
        <v>575</v>
      </c>
      <c r="O241" s="30">
        <v>158.47040000000001</v>
      </c>
      <c r="P241" s="30">
        <v>0.22498015971606036</v>
      </c>
      <c r="Q241" s="29">
        <v>1</v>
      </c>
      <c r="S241" s="27">
        <v>9</v>
      </c>
      <c r="T241" s="28" t="s">
        <v>129</v>
      </c>
      <c r="U241" s="29">
        <v>700</v>
      </c>
      <c r="V241" s="29">
        <v>575</v>
      </c>
      <c r="W241" s="30">
        <v>159.83189999999999</v>
      </c>
      <c r="X241" s="30">
        <v>0.22691307897071872</v>
      </c>
      <c r="Y241" s="29">
        <v>1</v>
      </c>
    </row>
    <row r="242" spans="11:25" x14ac:dyDescent="0.2">
      <c r="K242" s="27">
        <v>10</v>
      </c>
      <c r="L242" s="28" t="s">
        <v>129</v>
      </c>
      <c r="M242" s="29">
        <v>700</v>
      </c>
      <c r="N242" s="29">
        <v>575</v>
      </c>
      <c r="O242" s="30">
        <v>158.4255</v>
      </c>
      <c r="P242" s="30">
        <v>0.22491641526175687</v>
      </c>
      <c r="Q242" s="29">
        <v>1</v>
      </c>
      <c r="S242" s="27">
        <v>10</v>
      </c>
      <c r="T242" s="28" t="s">
        <v>129</v>
      </c>
      <c r="U242" s="29">
        <v>700</v>
      </c>
      <c r="V242" s="29">
        <v>575</v>
      </c>
      <c r="W242" s="30">
        <v>159.82599999999999</v>
      </c>
      <c r="X242" s="30">
        <v>0.22690470275066549</v>
      </c>
      <c r="Y242" s="29">
        <v>1</v>
      </c>
    </row>
    <row r="243" spans="11:25" x14ac:dyDescent="0.2">
      <c r="K243" s="27">
        <v>14</v>
      </c>
      <c r="L243" s="28" t="s">
        <v>128</v>
      </c>
      <c r="M243" s="29">
        <v>600</v>
      </c>
      <c r="N243" s="29">
        <v>675</v>
      </c>
      <c r="O243" s="30">
        <v>149.51329999999999</v>
      </c>
      <c r="P243" s="30">
        <v>0.21095350970017634</v>
      </c>
      <c r="Q243" s="29">
        <v>1</v>
      </c>
      <c r="S243" s="27">
        <v>14</v>
      </c>
      <c r="T243" s="28" t="s">
        <v>128</v>
      </c>
      <c r="U243" s="29">
        <v>600</v>
      </c>
      <c r="V243" s="29">
        <v>675</v>
      </c>
      <c r="W243" s="30">
        <v>149.8383</v>
      </c>
      <c r="X243" s="30">
        <v>0.21141206349206351</v>
      </c>
      <c r="Y243" s="29">
        <v>1</v>
      </c>
    </row>
    <row r="244" spans="11:25" x14ac:dyDescent="0.2">
      <c r="K244" s="27">
        <v>2</v>
      </c>
      <c r="L244" s="28" t="s">
        <v>127</v>
      </c>
      <c r="M244" s="29">
        <v>600</v>
      </c>
      <c r="N244" s="29">
        <v>575</v>
      </c>
      <c r="O244" s="30">
        <v>134.6156</v>
      </c>
      <c r="P244" s="30">
        <v>0.22296579710144929</v>
      </c>
      <c r="Q244" s="29">
        <v>1</v>
      </c>
      <c r="S244" s="27">
        <v>2</v>
      </c>
      <c r="T244" s="28" t="s">
        <v>127</v>
      </c>
      <c r="U244" s="29">
        <v>600</v>
      </c>
      <c r="V244" s="29">
        <v>575</v>
      </c>
      <c r="W244" s="30">
        <v>136.149</v>
      </c>
      <c r="X244" s="30">
        <v>0.22550559006211179</v>
      </c>
      <c r="Y244" s="29">
        <v>1</v>
      </c>
    </row>
  </sheetData>
  <mergeCells count="14">
    <mergeCell ref="S2:Y2"/>
    <mergeCell ref="S3:S4"/>
    <mergeCell ref="T3:T4"/>
    <mergeCell ref="Y3:Y4"/>
    <mergeCell ref="L3:L4"/>
    <mergeCell ref="X3:X4"/>
    <mergeCell ref="F3:H3"/>
    <mergeCell ref="C3:E3"/>
    <mergeCell ref="C2:H2"/>
    <mergeCell ref="B2:B4"/>
    <mergeCell ref="Q3:Q4"/>
    <mergeCell ref="K2:Q2"/>
    <mergeCell ref="K3:K4"/>
    <mergeCell ref="P3:P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45EB8-7875-45C5-ADA5-61A66D5C60BA}">
  <sheetPr codeName="Sayfa14"/>
  <dimension ref="B1:Y24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2.85546875" style="26" customWidth="1"/>
    <col min="3" max="8" width="8.85546875" style="26"/>
    <col min="9" max="10" width="9.140625" style="11"/>
    <col min="11" max="11" width="7.7109375" style="27" customWidth="1"/>
    <col min="12" max="12" width="12.7109375" style="28" customWidth="1"/>
    <col min="13" max="14" width="8.7109375" style="29" customWidth="1"/>
    <col min="15" max="15" width="8.7109375" style="30" customWidth="1"/>
    <col min="16" max="16" width="12.7109375" style="30" customWidth="1"/>
    <col min="17" max="17" width="16.7109375" style="29" bestFit="1" customWidth="1"/>
    <col min="18" max="18" width="9.140625" style="11"/>
    <col min="19" max="19" width="7.7109375" style="27" customWidth="1"/>
    <col min="20" max="20" width="12.7109375" style="28" customWidth="1"/>
    <col min="21" max="22" width="8.7109375" style="29" customWidth="1"/>
    <col min="23" max="23" width="8.7109375" style="30" customWidth="1"/>
    <col min="24" max="24" width="12.7109375" style="30" customWidth="1"/>
    <col min="25" max="25" width="16.7109375" style="29" bestFit="1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4" t="s">
        <v>41</v>
      </c>
      <c r="C2" s="55" t="s">
        <v>44</v>
      </c>
      <c r="D2" s="55"/>
      <c r="E2" s="55"/>
      <c r="F2" s="55"/>
      <c r="G2" s="55"/>
      <c r="H2" s="55"/>
      <c r="K2" s="58" t="s">
        <v>89</v>
      </c>
      <c r="L2" s="59"/>
      <c r="M2" s="59"/>
      <c r="N2" s="59"/>
      <c r="O2" s="59"/>
      <c r="P2" s="59"/>
      <c r="Q2" s="60"/>
      <c r="S2" s="58" t="s">
        <v>103</v>
      </c>
      <c r="T2" s="59"/>
      <c r="U2" s="59"/>
      <c r="V2" s="59"/>
      <c r="W2" s="59"/>
      <c r="X2" s="59"/>
      <c r="Y2" s="60"/>
    </row>
    <row r="3" spans="2:25" ht="14.45" customHeight="1" x14ac:dyDescent="0.2">
      <c r="B3" s="54"/>
      <c r="C3" s="55" t="s">
        <v>42</v>
      </c>
      <c r="D3" s="55"/>
      <c r="E3" s="55"/>
      <c r="F3" s="54" t="s">
        <v>43</v>
      </c>
      <c r="G3" s="54"/>
      <c r="H3" s="54"/>
      <c r="K3" s="56" t="s">
        <v>39</v>
      </c>
      <c r="L3" s="56" t="s">
        <v>41</v>
      </c>
      <c r="M3" s="23" t="s">
        <v>98</v>
      </c>
      <c r="N3" s="23" t="s">
        <v>100</v>
      </c>
      <c r="O3" s="23" t="s">
        <v>97</v>
      </c>
      <c r="P3" s="56" t="s">
        <v>102</v>
      </c>
      <c r="Q3" s="56" t="s">
        <v>101</v>
      </c>
      <c r="S3" s="56" t="s">
        <v>39</v>
      </c>
      <c r="T3" s="56" t="s">
        <v>41</v>
      </c>
      <c r="U3" s="23" t="s">
        <v>98</v>
      </c>
      <c r="V3" s="23" t="s">
        <v>100</v>
      </c>
      <c r="W3" s="23" t="s">
        <v>97</v>
      </c>
      <c r="X3" s="56" t="s">
        <v>102</v>
      </c>
      <c r="Y3" s="56" t="s">
        <v>101</v>
      </c>
    </row>
    <row r="4" spans="2:25" ht="15" x14ac:dyDescent="0.2">
      <c r="B4" s="54"/>
      <c r="C4" s="7" t="s">
        <v>1709</v>
      </c>
      <c r="D4" s="7" t="s">
        <v>1710</v>
      </c>
      <c r="E4" s="7" t="s">
        <v>1711</v>
      </c>
      <c r="F4" s="7" t="s">
        <v>1712</v>
      </c>
      <c r="G4" s="7" t="s">
        <v>1713</v>
      </c>
      <c r="H4" s="7" t="s">
        <v>1714</v>
      </c>
      <c r="K4" s="57"/>
      <c r="L4" s="57"/>
      <c r="M4" s="25" t="s">
        <v>99</v>
      </c>
      <c r="N4" s="25" t="s">
        <v>99</v>
      </c>
      <c r="O4" s="25" t="s">
        <v>10</v>
      </c>
      <c r="P4" s="57"/>
      <c r="Q4" s="57"/>
      <c r="S4" s="57"/>
      <c r="T4" s="57"/>
      <c r="U4" s="25" t="s">
        <v>99</v>
      </c>
      <c r="V4" s="25" t="s">
        <v>99</v>
      </c>
      <c r="W4" s="25" t="s">
        <v>10</v>
      </c>
      <c r="X4" s="57"/>
      <c r="Y4" s="57"/>
    </row>
    <row r="5" spans="2:25" x14ac:dyDescent="0.2">
      <c r="B5" s="26" t="s">
        <v>127</v>
      </c>
      <c r="C5" s="26">
        <v>2.5000000000000001E-3</v>
      </c>
      <c r="D5" s="26">
        <v>1.0319710439405307E-2</v>
      </c>
      <c r="E5" s="26">
        <v>1.3759613919207075E-2</v>
      </c>
      <c r="F5" s="26">
        <v>7.4999999999999997E-3</v>
      </c>
      <c r="G5" s="26">
        <v>2.4E-2</v>
      </c>
      <c r="H5" s="26">
        <v>3.2000000000000001E-2</v>
      </c>
      <c r="K5" s="27">
        <v>499</v>
      </c>
      <c r="L5" s="28" t="s">
        <v>127</v>
      </c>
      <c r="M5" s="29">
        <v>600</v>
      </c>
      <c r="N5" s="29">
        <v>575</v>
      </c>
      <c r="O5" s="30">
        <v>-33.899500000000003</v>
      </c>
      <c r="P5" s="30">
        <v>5.6148240165631469E-2</v>
      </c>
      <c r="Q5" s="29">
        <v>1</v>
      </c>
      <c r="S5" s="27">
        <v>499</v>
      </c>
      <c r="T5" s="28" t="s">
        <v>127</v>
      </c>
      <c r="U5" s="29">
        <v>600</v>
      </c>
      <c r="V5" s="29">
        <v>575</v>
      </c>
      <c r="W5" s="30">
        <v>-33.832299999999996</v>
      </c>
      <c r="X5" s="30">
        <v>5.6036935817805375E-2</v>
      </c>
      <c r="Y5" s="29">
        <v>1</v>
      </c>
    </row>
    <row r="6" spans="2:25" x14ac:dyDescent="0.2">
      <c r="B6" s="26" t="s">
        <v>128</v>
      </c>
      <c r="C6" s="26">
        <v>2.5000000000000001E-3</v>
      </c>
      <c r="D6" s="26">
        <v>1.0446085582214663E-2</v>
      </c>
      <c r="E6" s="26">
        <v>1.392811410961955E-2</v>
      </c>
      <c r="F6" s="26">
        <v>7.4999999999999997E-3</v>
      </c>
      <c r="G6" s="26">
        <v>2.4E-2</v>
      </c>
      <c r="H6" s="26">
        <v>3.2000000000000001E-2</v>
      </c>
      <c r="K6" s="27">
        <v>511</v>
      </c>
      <c r="L6" s="28" t="s">
        <v>128</v>
      </c>
      <c r="M6" s="29">
        <v>600</v>
      </c>
      <c r="N6" s="29">
        <v>675</v>
      </c>
      <c r="O6" s="30">
        <v>-46.843499999999999</v>
      </c>
      <c r="P6" s="30">
        <v>6.609312169312169E-2</v>
      </c>
      <c r="Q6" s="29">
        <v>1</v>
      </c>
      <c r="S6" s="27">
        <v>511</v>
      </c>
      <c r="T6" s="28" t="s">
        <v>128</v>
      </c>
      <c r="U6" s="29">
        <v>600</v>
      </c>
      <c r="V6" s="29">
        <v>675</v>
      </c>
      <c r="W6" s="30">
        <v>-46.761099999999999</v>
      </c>
      <c r="X6" s="30">
        <v>6.5976860670193996E-2</v>
      </c>
      <c r="Y6" s="29">
        <v>1</v>
      </c>
    </row>
    <row r="7" spans="2:25" x14ac:dyDescent="0.2">
      <c r="B7" s="26" t="s">
        <v>129</v>
      </c>
      <c r="C7" s="26">
        <v>2.5000000000000001E-3</v>
      </c>
      <c r="D7" s="26">
        <v>1.0446085582214663E-2</v>
      </c>
      <c r="E7" s="26">
        <v>1.392811410961955E-2</v>
      </c>
      <c r="F7" s="26">
        <v>7.4999999999999997E-3</v>
      </c>
      <c r="G7" s="26">
        <v>2.4E-2</v>
      </c>
      <c r="H7" s="26">
        <v>3.2000000000000001E-2</v>
      </c>
      <c r="K7" s="27">
        <v>507</v>
      </c>
      <c r="L7" s="28" t="s">
        <v>129</v>
      </c>
      <c r="M7" s="29">
        <v>700</v>
      </c>
      <c r="N7" s="29">
        <v>575</v>
      </c>
      <c r="O7" s="30">
        <v>-60.265099999999997</v>
      </c>
      <c r="P7" s="30">
        <v>8.5558260869565209E-2</v>
      </c>
      <c r="Q7" s="29">
        <v>1</v>
      </c>
      <c r="S7" s="27">
        <v>507</v>
      </c>
      <c r="T7" s="28" t="s">
        <v>129</v>
      </c>
      <c r="U7" s="29">
        <v>700</v>
      </c>
      <c r="V7" s="29">
        <v>575</v>
      </c>
      <c r="W7" s="30">
        <v>-60.156300000000002</v>
      </c>
      <c r="X7" s="30">
        <v>8.5403797692990238E-2</v>
      </c>
      <c r="Y7" s="29">
        <v>1</v>
      </c>
    </row>
    <row r="8" spans="2:25" x14ac:dyDescent="0.2">
      <c r="K8" s="27">
        <v>508</v>
      </c>
      <c r="L8" s="28" t="s">
        <v>129</v>
      </c>
      <c r="M8" s="29">
        <v>700</v>
      </c>
      <c r="N8" s="29">
        <v>575</v>
      </c>
      <c r="O8" s="30">
        <v>-60.274700000000003</v>
      </c>
      <c r="P8" s="30">
        <v>8.5571889973380666E-2</v>
      </c>
      <c r="Q8" s="29">
        <v>1</v>
      </c>
      <c r="S8" s="27">
        <v>508</v>
      </c>
      <c r="T8" s="28" t="s">
        <v>129</v>
      </c>
      <c r="U8" s="29">
        <v>700</v>
      </c>
      <c r="V8" s="29">
        <v>575</v>
      </c>
      <c r="W8" s="30">
        <v>-60.166899999999998</v>
      </c>
      <c r="X8" s="30">
        <v>8.5418846495119785E-2</v>
      </c>
      <c r="Y8" s="29">
        <v>1</v>
      </c>
    </row>
    <row r="9" spans="2:25" x14ac:dyDescent="0.2">
      <c r="K9" s="27">
        <v>512</v>
      </c>
      <c r="L9" s="28" t="s">
        <v>128</v>
      </c>
      <c r="M9" s="29">
        <v>600</v>
      </c>
      <c r="N9" s="29">
        <v>675</v>
      </c>
      <c r="O9" s="30">
        <v>-46.906300000000002</v>
      </c>
      <c r="P9" s="30">
        <v>6.6181728395061729E-2</v>
      </c>
      <c r="Q9" s="29">
        <v>1</v>
      </c>
      <c r="S9" s="27">
        <v>512</v>
      </c>
      <c r="T9" s="28" t="s">
        <v>128</v>
      </c>
      <c r="U9" s="29">
        <v>600</v>
      </c>
      <c r="V9" s="29">
        <v>675</v>
      </c>
      <c r="W9" s="30">
        <v>-46.830399999999997</v>
      </c>
      <c r="X9" s="30">
        <v>6.6074638447971776E-2</v>
      </c>
      <c r="Y9" s="29">
        <v>1</v>
      </c>
    </row>
    <row r="10" spans="2:25" x14ac:dyDescent="0.2">
      <c r="K10" s="27">
        <v>500</v>
      </c>
      <c r="L10" s="28" t="s">
        <v>127</v>
      </c>
      <c r="M10" s="29">
        <v>600</v>
      </c>
      <c r="N10" s="29">
        <v>575</v>
      </c>
      <c r="O10" s="30">
        <v>-33.914299999999997</v>
      </c>
      <c r="P10" s="30">
        <v>5.6172753623188396E-2</v>
      </c>
      <c r="Q10" s="29">
        <v>1</v>
      </c>
      <c r="S10" s="27">
        <v>500</v>
      </c>
      <c r="T10" s="28" t="s">
        <v>127</v>
      </c>
      <c r="U10" s="29">
        <v>600</v>
      </c>
      <c r="V10" s="29">
        <v>575</v>
      </c>
      <c r="W10" s="30">
        <v>-33.8459</v>
      </c>
      <c r="X10" s="30">
        <v>5.6059461697722572E-2</v>
      </c>
      <c r="Y10" s="29">
        <v>1</v>
      </c>
    </row>
    <row r="11" spans="2:25" x14ac:dyDescent="0.2">
      <c r="K11" s="27">
        <v>516</v>
      </c>
      <c r="L11" s="28" t="s">
        <v>128</v>
      </c>
      <c r="M11" s="29">
        <v>600</v>
      </c>
      <c r="N11" s="29">
        <v>675</v>
      </c>
      <c r="O11" s="30">
        <v>-20.236599999999999</v>
      </c>
      <c r="P11" s="30">
        <v>2.8552522045855379E-2</v>
      </c>
      <c r="Q11" s="29">
        <v>1</v>
      </c>
      <c r="S11" s="27">
        <v>516</v>
      </c>
      <c r="T11" s="28" t="s">
        <v>128</v>
      </c>
      <c r="U11" s="29">
        <v>600</v>
      </c>
      <c r="V11" s="29">
        <v>675</v>
      </c>
      <c r="W11" s="30">
        <v>-20.054300000000001</v>
      </c>
      <c r="X11" s="30">
        <v>2.8295308641975311E-2</v>
      </c>
      <c r="Y11" s="29">
        <v>1</v>
      </c>
    </row>
    <row r="12" spans="2:25" x14ac:dyDescent="0.2">
      <c r="K12" s="27">
        <v>501</v>
      </c>
      <c r="L12" s="28" t="s">
        <v>129</v>
      </c>
      <c r="M12" s="29">
        <v>700</v>
      </c>
      <c r="N12" s="29">
        <v>575</v>
      </c>
      <c r="O12" s="30">
        <v>-56.157499999999999</v>
      </c>
      <c r="P12" s="30">
        <v>7.9726708074534164E-2</v>
      </c>
      <c r="Q12" s="29">
        <v>1</v>
      </c>
      <c r="S12" s="27">
        <v>501</v>
      </c>
      <c r="T12" s="28" t="s">
        <v>129</v>
      </c>
      <c r="U12" s="29">
        <v>700</v>
      </c>
      <c r="V12" s="29">
        <v>575</v>
      </c>
      <c r="W12" s="30">
        <v>-55.852400000000003</v>
      </c>
      <c r="X12" s="30">
        <v>7.9293558118899737E-2</v>
      </c>
      <c r="Y12" s="29">
        <v>1</v>
      </c>
    </row>
    <row r="13" spans="2:25" x14ac:dyDescent="0.2">
      <c r="K13" s="27">
        <v>519</v>
      </c>
      <c r="L13" s="28" t="s">
        <v>128</v>
      </c>
      <c r="M13" s="29">
        <v>600</v>
      </c>
      <c r="N13" s="29">
        <v>675</v>
      </c>
      <c r="O13" s="30">
        <v>-43.344999999999999</v>
      </c>
      <c r="P13" s="30">
        <v>6.1156966490299822E-2</v>
      </c>
      <c r="Q13" s="29">
        <v>1</v>
      </c>
      <c r="S13" s="27">
        <v>519</v>
      </c>
      <c r="T13" s="28" t="s">
        <v>128</v>
      </c>
      <c r="U13" s="29">
        <v>600</v>
      </c>
      <c r="V13" s="29">
        <v>675</v>
      </c>
      <c r="W13" s="30">
        <v>-43.0623</v>
      </c>
      <c r="X13" s="30">
        <v>6.0758095238095243E-2</v>
      </c>
      <c r="Y13" s="29">
        <v>1</v>
      </c>
    </row>
    <row r="14" spans="2:25" x14ac:dyDescent="0.2">
      <c r="K14" s="27">
        <v>520</v>
      </c>
      <c r="L14" s="28" t="s">
        <v>128</v>
      </c>
      <c r="M14" s="29">
        <v>600</v>
      </c>
      <c r="N14" s="29">
        <v>675</v>
      </c>
      <c r="O14" s="30">
        <v>-43.335500000000003</v>
      </c>
      <c r="P14" s="30">
        <v>6.1143562610229275E-2</v>
      </c>
      <c r="Q14" s="29">
        <v>1</v>
      </c>
      <c r="S14" s="27">
        <v>520</v>
      </c>
      <c r="T14" s="28" t="s">
        <v>128</v>
      </c>
      <c r="U14" s="29">
        <v>600</v>
      </c>
      <c r="V14" s="29">
        <v>675</v>
      </c>
      <c r="W14" s="30">
        <v>-43.051400000000001</v>
      </c>
      <c r="X14" s="30">
        <v>6.0742716049382715E-2</v>
      </c>
      <c r="Y14" s="29">
        <v>1</v>
      </c>
    </row>
    <row r="15" spans="2:25" x14ac:dyDescent="0.2">
      <c r="K15" s="27">
        <v>503</v>
      </c>
      <c r="L15" s="28" t="s">
        <v>129</v>
      </c>
      <c r="M15" s="29">
        <v>700</v>
      </c>
      <c r="N15" s="29">
        <v>575</v>
      </c>
      <c r="O15" s="30">
        <v>-56.086300000000001</v>
      </c>
      <c r="P15" s="30">
        <v>7.962562555456966E-2</v>
      </c>
      <c r="Q15" s="29">
        <v>1</v>
      </c>
      <c r="S15" s="27">
        <v>503</v>
      </c>
      <c r="T15" s="28" t="s">
        <v>129</v>
      </c>
      <c r="U15" s="29">
        <v>700</v>
      </c>
      <c r="V15" s="29">
        <v>575</v>
      </c>
      <c r="W15" s="30">
        <v>-55.772100000000002</v>
      </c>
      <c r="X15" s="30">
        <v>7.9179556344276841E-2</v>
      </c>
      <c r="Y15" s="29">
        <v>1</v>
      </c>
    </row>
    <row r="16" spans="2:25" x14ac:dyDescent="0.2">
      <c r="K16" s="27">
        <v>514</v>
      </c>
      <c r="L16" s="28" t="s">
        <v>128</v>
      </c>
      <c r="M16" s="29">
        <v>600</v>
      </c>
      <c r="N16" s="29">
        <v>675</v>
      </c>
      <c r="O16" s="30">
        <v>-20.2028</v>
      </c>
      <c r="P16" s="30">
        <v>2.8504832451499117E-2</v>
      </c>
      <c r="Q16" s="29">
        <v>1</v>
      </c>
      <c r="S16" s="27">
        <v>514</v>
      </c>
      <c r="T16" s="28" t="s">
        <v>128</v>
      </c>
      <c r="U16" s="29">
        <v>600</v>
      </c>
      <c r="V16" s="29">
        <v>675</v>
      </c>
      <c r="W16" s="30">
        <v>-20.015699999999999</v>
      </c>
      <c r="X16" s="30">
        <v>2.824084656084656E-2</v>
      </c>
      <c r="Y16" s="29">
        <v>1</v>
      </c>
    </row>
    <row r="17" spans="11:25" x14ac:dyDescent="0.2">
      <c r="K17" s="27">
        <v>515</v>
      </c>
      <c r="L17" s="28" t="s">
        <v>128</v>
      </c>
      <c r="M17" s="29">
        <v>600</v>
      </c>
      <c r="N17" s="29">
        <v>675</v>
      </c>
      <c r="O17" s="30">
        <v>-19.019600000000001</v>
      </c>
      <c r="P17" s="30">
        <v>2.6835414462081132E-2</v>
      </c>
      <c r="Q17" s="29">
        <v>1</v>
      </c>
      <c r="S17" s="27">
        <v>515</v>
      </c>
      <c r="T17" s="28" t="s">
        <v>128</v>
      </c>
      <c r="U17" s="29">
        <v>600</v>
      </c>
      <c r="V17" s="29">
        <v>675</v>
      </c>
      <c r="W17" s="30">
        <v>-18.832999999999998</v>
      </c>
      <c r="X17" s="30">
        <v>2.6572134038800706E-2</v>
      </c>
      <c r="Y17" s="29">
        <v>1</v>
      </c>
    </row>
    <row r="18" spans="11:25" x14ac:dyDescent="0.2">
      <c r="K18" s="27">
        <v>502</v>
      </c>
      <c r="L18" s="28" t="s">
        <v>129</v>
      </c>
      <c r="M18" s="29">
        <v>700</v>
      </c>
      <c r="N18" s="29">
        <v>575</v>
      </c>
      <c r="O18" s="30">
        <v>-52.9754</v>
      </c>
      <c r="P18" s="30">
        <v>7.5209086069210299E-2</v>
      </c>
      <c r="Q18" s="29">
        <v>1</v>
      </c>
      <c r="S18" s="27">
        <v>502</v>
      </c>
      <c r="T18" s="28" t="s">
        <v>129</v>
      </c>
      <c r="U18" s="29">
        <v>700</v>
      </c>
      <c r="V18" s="29">
        <v>575</v>
      </c>
      <c r="W18" s="30">
        <v>-52.666699999999999</v>
      </c>
      <c r="X18" s="30">
        <v>7.4770825199645077E-2</v>
      </c>
      <c r="Y18" s="29">
        <v>1</v>
      </c>
    </row>
    <row r="19" spans="11:25" x14ac:dyDescent="0.2">
      <c r="K19" s="27">
        <v>517</v>
      </c>
      <c r="L19" s="28" t="s">
        <v>128</v>
      </c>
      <c r="M19" s="29">
        <v>600</v>
      </c>
      <c r="N19" s="29">
        <v>675</v>
      </c>
      <c r="O19" s="30">
        <v>-39.622500000000002</v>
      </c>
      <c r="P19" s="30">
        <v>5.5904761904761902E-2</v>
      </c>
      <c r="Q19" s="29">
        <v>1</v>
      </c>
      <c r="S19" s="27">
        <v>517</v>
      </c>
      <c r="T19" s="28" t="s">
        <v>128</v>
      </c>
      <c r="U19" s="29">
        <v>600</v>
      </c>
      <c r="V19" s="29">
        <v>675</v>
      </c>
      <c r="W19" s="30">
        <v>-39.339599999999997</v>
      </c>
      <c r="X19" s="30">
        <v>5.5505608465608466E-2</v>
      </c>
      <c r="Y19" s="29">
        <v>1</v>
      </c>
    </row>
    <row r="20" spans="11:25" x14ac:dyDescent="0.2">
      <c r="K20" s="27">
        <v>518</v>
      </c>
      <c r="L20" s="28" t="s">
        <v>128</v>
      </c>
      <c r="M20" s="29">
        <v>600</v>
      </c>
      <c r="N20" s="29">
        <v>675</v>
      </c>
      <c r="O20" s="30">
        <v>-39.613999999999997</v>
      </c>
      <c r="P20" s="30">
        <v>5.5892768959435624E-2</v>
      </c>
      <c r="Q20" s="29">
        <v>1</v>
      </c>
      <c r="S20" s="27">
        <v>518</v>
      </c>
      <c r="T20" s="28" t="s">
        <v>128</v>
      </c>
      <c r="U20" s="29">
        <v>600</v>
      </c>
      <c r="V20" s="29">
        <v>675</v>
      </c>
      <c r="W20" s="30">
        <v>-39.329300000000003</v>
      </c>
      <c r="X20" s="30">
        <v>5.5491075837742508E-2</v>
      </c>
      <c r="Y20" s="29">
        <v>1</v>
      </c>
    </row>
    <row r="21" spans="11:25" x14ac:dyDescent="0.2">
      <c r="K21" s="27">
        <v>504</v>
      </c>
      <c r="L21" s="28" t="s">
        <v>129</v>
      </c>
      <c r="M21" s="29">
        <v>700</v>
      </c>
      <c r="N21" s="29">
        <v>575</v>
      </c>
      <c r="O21" s="30">
        <v>-52.907800000000002</v>
      </c>
      <c r="P21" s="30">
        <v>7.5113114463176575E-2</v>
      </c>
      <c r="Q21" s="29">
        <v>1</v>
      </c>
      <c r="S21" s="27">
        <v>504</v>
      </c>
      <c r="T21" s="28" t="s">
        <v>129</v>
      </c>
      <c r="U21" s="29">
        <v>700</v>
      </c>
      <c r="V21" s="29">
        <v>575</v>
      </c>
      <c r="W21" s="30">
        <v>-52.590299999999999</v>
      </c>
      <c r="X21" s="30">
        <v>7.4662360248447204E-2</v>
      </c>
      <c r="Y21" s="29">
        <v>1</v>
      </c>
    </row>
    <row r="22" spans="11:25" x14ac:dyDescent="0.2">
      <c r="K22" s="27">
        <v>513</v>
      </c>
      <c r="L22" s="28" t="s">
        <v>128</v>
      </c>
      <c r="M22" s="29">
        <v>600</v>
      </c>
      <c r="N22" s="29">
        <v>675</v>
      </c>
      <c r="O22" s="30">
        <v>-18.993500000000001</v>
      </c>
      <c r="P22" s="30">
        <v>2.6798589065255733E-2</v>
      </c>
      <c r="Q22" s="29">
        <v>1</v>
      </c>
      <c r="S22" s="27">
        <v>513</v>
      </c>
      <c r="T22" s="28" t="s">
        <v>128</v>
      </c>
      <c r="U22" s="29">
        <v>600</v>
      </c>
      <c r="V22" s="29">
        <v>675</v>
      </c>
      <c r="W22" s="30">
        <v>-18.803999999999998</v>
      </c>
      <c r="X22" s="30">
        <v>2.653121693121693E-2</v>
      </c>
      <c r="Y22" s="29">
        <v>1</v>
      </c>
    </row>
    <row r="23" spans="11:25" x14ac:dyDescent="0.2">
      <c r="K23" s="27">
        <v>497</v>
      </c>
      <c r="L23" s="28" t="s">
        <v>127</v>
      </c>
      <c r="M23" s="29">
        <v>600</v>
      </c>
      <c r="N23" s="29">
        <v>575</v>
      </c>
      <c r="O23" s="30">
        <v>30.080200000000001</v>
      </c>
      <c r="P23" s="30">
        <v>4.9822277432712218E-2</v>
      </c>
      <c r="Q23" s="29">
        <v>1</v>
      </c>
      <c r="S23" s="27">
        <v>497</v>
      </c>
      <c r="T23" s="28" t="s">
        <v>127</v>
      </c>
      <c r="U23" s="29">
        <v>600</v>
      </c>
      <c r="V23" s="29">
        <v>575</v>
      </c>
      <c r="W23" s="30">
        <v>30.158899999999999</v>
      </c>
      <c r="X23" s="30">
        <v>4.9952629399585918E-2</v>
      </c>
      <c r="Y23" s="29">
        <v>1</v>
      </c>
    </row>
    <row r="24" spans="11:25" x14ac:dyDescent="0.2">
      <c r="K24" s="27">
        <v>509</v>
      </c>
      <c r="L24" s="28" t="s">
        <v>128</v>
      </c>
      <c r="M24" s="29">
        <v>600</v>
      </c>
      <c r="N24" s="29">
        <v>675</v>
      </c>
      <c r="O24" s="30">
        <v>59.7517</v>
      </c>
      <c r="P24" s="30">
        <v>8.430574955908289E-2</v>
      </c>
      <c r="Q24" s="29">
        <v>1</v>
      </c>
      <c r="S24" s="27">
        <v>509</v>
      </c>
      <c r="T24" s="28" t="s">
        <v>128</v>
      </c>
      <c r="U24" s="29">
        <v>600</v>
      </c>
      <c r="V24" s="29">
        <v>675</v>
      </c>
      <c r="W24" s="30">
        <v>59.839799999999997</v>
      </c>
      <c r="X24" s="30">
        <v>8.44300529100529E-2</v>
      </c>
      <c r="Y24" s="29">
        <v>1</v>
      </c>
    </row>
    <row r="25" spans="11:25" x14ac:dyDescent="0.2">
      <c r="K25" s="27">
        <v>505</v>
      </c>
      <c r="L25" s="28" t="s">
        <v>129</v>
      </c>
      <c r="M25" s="29">
        <v>700</v>
      </c>
      <c r="N25" s="29">
        <v>575</v>
      </c>
      <c r="O25" s="30">
        <v>45.937600000000003</v>
      </c>
      <c r="P25" s="30">
        <v>6.5217533274179243E-2</v>
      </c>
      <c r="Q25" s="29">
        <v>1</v>
      </c>
      <c r="S25" s="27">
        <v>505</v>
      </c>
      <c r="T25" s="28" t="s">
        <v>129</v>
      </c>
      <c r="U25" s="29">
        <v>700</v>
      </c>
      <c r="V25" s="29">
        <v>575</v>
      </c>
      <c r="W25" s="30">
        <v>46.050199999999997</v>
      </c>
      <c r="X25" s="30">
        <v>6.5377391304347818E-2</v>
      </c>
      <c r="Y25" s="29">
        <v>1</v>
      </c>
    </row>
    <row r="26" spans="11:25" x14ac:dyDescent="0.2">
      <c r="K26" s="27">
        <v>506</v>
      </c>
      <c r="L26" s="28" t="s">
        <v>129</v>
      </c>
      <c r="M26" s="29">
        <v>700</v>
      </c>
      <c r="N26" s="29">
        <v>575</v>
      </c>
      <c r="O26" s="30">
        <v>45.928400000000003</v>
      </c>
      <c r="P26" s="30">
        <v>6.5204472049689446E-2</v>
      </c>
      <c r="Q26" s="29">
        <v>1</v>
      </c>
      <c r="S26" s="27">
        <v>506</v>
      </c>
      <c r="T26" s="28" t="s">
        <v>129</v>
      </c>
      <c r="U26" s="29">
        <v>700</v>
      </c>
      <c r="V26" s="29">
        <v>575</v>
      </c>
      <c r="W26" s="30">
        <v>46.040500000000002</v>
      </c>
      <c r="X26" s="30">
        <v>6.5363620230700969E-2</v>
      </c>
      <c r="Y26" s="29">
        <v>1</v>
      </c>
    </row>
    <row r="27" spans="11:25" x14ac:dyDescent="0.2">
      <c r="K27" s="27">
        <v>510</v>
      </c>
      <c r="L27" s="28" t="s">
        <v>128</v>
      </c>
      <c r="M27" s="29">
        <v>600</v>
      </c>
      <c r="N27" s="29">
        <v>675</v>
      </c>
      <c r="O27" s="30">
        <v>59.686300000000003</v>
      </c>
      <c r="P27" s="30">
        <v>8.4213474426807766E-2</v>
      </c>
      <c r="Q27" s="29">
        <v>1</v>
      </c>
      <c r="S27" s="27">
        <v>510</v>
      </c>
      <c r="T27" s="28" t="s">
        <v>128</v>
      </c>
      <c r="U27" s="29">
        <v>600</v>
      </c>
      <c r="V27" s="29">
        <v>675</v>
      </c>
      <c r="W27" s="30">
        <v>59.767600000000002</v>
      </c>
      <c r="X27" s="30">
        <v>8.4328183421516753E-2</v>
      </c>
      <c r="Y27" s="29">
        <v>1</v>
      </c>
    </row>
    <row r="28" spans="11:25" x14ac:dyDescent="0.2">
      <c r="K28" s="27">
        <v>498</v>
      </c>
      <c r="L28" s="28" t="s">
        <v>127</v>
      </c>
      <c r="M28" s="29">
        <v>600</v>
      </c>
      <c r="N28" s="29">
        <v>575</v>
      </c>
      <c r="O28" s="30">
        <v>30.057500000000001</v>
      </c>
      <c r="P28" s="30">
        <v>4.9784679089026916E-2</v>
      </c>
      <c r="Q28" s="29">
        <v>1</v>
      </c>
      <c r="S28" s="27">
        <v>498</v>
      </c>
      <c r="T28" s="28" t="s">
        <v>127</v>
      </c>
      <c r="U28" s="29">
        <v>600</v>
      </c>
      <c r="V28" s="29">
        <v>575</v>
      </c>
      <c r="W28" s="30">
        <v>30.129100000000001</v>
      </c>
      <c r="X28" s="30">
        <v>4.9903271221532097E-2</v>
      </c>
      <c r="Y28" s="29">
        <v>1</v>
      </c>
    </row>
    <row r="29" spans="11:25" x14ac:dyDescent="0.2">
      <c r="K29" s="27">
        <v>561</v>
      </c>
      <c r="L29" s="28" t="s">
        <v>127</v>
      </c>
      <c r="M29" s="29">
        <v>600</v>
      </c>
      <c r="N29" s="29">
        <v>575</v>
      </c>
      <c r="O29" s="30">
        <v>-47.693199999999997</v>
      </c>
      <c r="P29" s="30">
        <v>7.8994948240165633E-2</v>
      </c>
      <c r="Q29" s="29">
        <v>1</v>
      </c>
      <c r="S29" s="27">
        <v>561</v>
      </c>
      <c r="T29" s="28" t="s">
        <v>127</v>
      </c>
      <c r="U29" s="29">
        <v>600</v>
      </c>
      <c r="V29" s="29">
        <v>575</v>
      </c>
      <c r="W29" s="30">
        <v>-47.493299999999998</v>
      </c>
      <c r="X29" s="30">
        <v>7.8663850931677007E-2</v>
      </c>
      <c r="Y29" s="29">
        <v>1</v>
      </c>
    </row>
    <row r="30" spans="11:25" x14ac:dyDescent="0.2">
      <c r="K30" s="27">
        <v>573</v>
      </c>
      <c r="L30" s="28" t="s">
        <v>128</v>
      </c>
      <c r="M30" s="29">
        <v>600</v>
      </c>
      <c r="N30" s="29">
        <v>675</v>
      </c>
      <c r="O30" s="30">
        <v>-61.789400000000001</v>
      </c>
      <c r="P30" s="30">
        <v>8.7180811287477955E-2</v>
      </c>
      <c r="Q30" s="29">
        <v>1</v>
      </c>
      <c r="S30" s="27">
        <v>573</v>
      </c>
      <c r="T30" s="28" t="s">
        <v>128</v>
      </c>
      <c r="U30" s="29">
        <v>600</v>
      </c>
      <c r="V30" s="29">
        <v>675</v>
      </c>
      <c r="W30" s="30">
        <v>-61.485500000000002</v>
      </c>
      <c r="X30" s="30">
        <v>8.675202821869489E-2</v>
      </c>
      <c r="Y30" s="29">
        <v>1</v>
      </c>
    </row>
    <row r="31" spans="11:25" x14ac:dyDescent="0.2">
      <c r="K31" s="27">
        <v>569</v>
      </c>
      <c r="L31" s="28" t="s">
        <v>129</v>
      </c>
      <c r="M31" s="29">
        <v>700</v>
      </c>
      <c r="N31" s="29">
        <v>575</v>
      </c>
      <c r="O31" s="30">
        <v>-65.543999999999997</v>
      </c>
      <c r="P31" s="30">
        <v>9.3052706299911275E-2</v>
      </c>
      <c r="Q31" s="29">
        <v>1</v>
      </c>
      <c r="S31" s="27">
        <v>569</v>
      </c>
      <c r="T31" s="28" t="s">
        <v>129</v>
      </c>
      <c r="U31" s="29">
        <v>700</v>
      </c>
      <c r="V31" s="29">
        <v>575</v>
      </c>
      <c r="W31" s="30">
        <v>-65.275400000000005</v>
      </c>
      <c r="X31" s="30">
        <v>9.2671375332741793E-2</v>
      </c>
      <c r="Y31" s="29">
        <v>1</v>
      </c>
    </row>
    <row r="32" spans="11:25" x14ac:dyDescent="0.2">
      <c r="K32" s="27">
        <v>570</v>
      </c>
      <c r="L32" s="28" t="s">
        <v>129</v>
      </c>
      <c r="M32" s="29">
        <v>700</v>
      </c>
      <c r="N32" s="29">
        <v>575</v>
      </c>
      <c r="O32" s="30">
        <v>-65.533900000000003</v>
      </c>
      <c r="P32" s="30">
        <v>9.303836734693878E-2</v>
      </c>
      <c r="Q32" s="29">
        <v>1</v>
      </c>
      <c r="S32" s="27">
        <v>570</v>
      </c>
      <c r="T32" s="28" t="s">
        <v>129</v>
      </c>
      <c r="U32" s="29">
        <v>700</v>
      </c>
      <c r="V32" s="29">
        <v>575</v>
      </c>
      <c r="W32" s="30">
        <v>-65.263000000000005</v>
      </c>
      <c r="X32" s="30">
        <v>9.2653771073646862E-2</v>
      </c>
      <c r="Y32" s="29">
        <v>1</v>
      </c>
    </row>
    <row r="33" spans="11:25" x14ac:dyDescent="0.2">
      <c r="K33" s="27">
        <v>574</v>
      </c>
      <c r="L33" s="28" t="s">
        <v>128</v>
      </c>
      <c r="M33" s="29">
        <v>600</v>
      </c>
      <c r="N33" s="29">
        <v>675</v>
      </c>
      <c r="O33" s="30">
        <v>-61.777700000000003</v>
      </c>
      <c r="P33" s="30">
        <v>8.7164303350970029E-2</v>
      </c>
      <c r="Q33" s="29">
        <v>1</v>
      </c>
      <c r="S33" s="27">
        <v>574</v>
      </c>
      <c r="T33" s="28" t="s">
        <v>128</v>
      </c>
      <c r="U33" s="29">
        <v>600</v>
      </c>
      <c r="V33" s="29">
        <v>675</v>
      </c>
      <c r="W33" s="30">
        <v>-61.4694</v>
      </c>
      <c r="X33" s="30">
        <v>8.6729312169312178E-2</v>
      </c>
      <c r="Y33" s="29">
        <v>1</v>
      </c>
    </row>
    <row r="34" spans="11:25" x14ac:dyDescent="0.2">
      <c r="K34" s="27">
        <v>562</v>
      </c>
      <c r="L34" s="28" t="s">
        <v>127</v>
      </c>
      <c r="M34" s="29">
        <v>600</v>
      </c>
      <c r="N34" s="29">
        <v>575</v>
      </c>
      <c r="O34" s="30">
        <v>-47.645499999999998</v>
      </c>
      <c r="P34" s="30">
        <v>7.8915942028985511E-2</v>
      </c>
      <c r="Q34" s="29">
        <v>1</v>
      </c>
      <c r="S34" s="27">
        <v>562</v>
      </c>
      <c r="T34" s="28" t="s">
        <v>127</v>
      </c>
      <c r="U34" s="29">
        <v>600</v>
      </c>
      <c r="V34" s="29">
        <v>575</v>
      </c>
      <c r="W34" s="30">
        <v>-47.433500000000002</v>
      </c>
      <c r="X34" s="30">
        <v>7.8564803312629397E-2</v>
      </c>
      <c r="Y34" s="29">
        <v>1</v>
      </c>
    </row>
    <row r="35" spans="11:25" x14ac:dyDescent="0.2">
      <c r="K35" s="27">
        <v>578</v>
      </c>
      <c r="L35" s="28" t="s">
        <v>128</v>
      </c>
      <c r="M35" s="29">
        <v>600</v>
      </c>
      <c r="N35" s="29">
        <v>675</v>
      </c>
      <c r="O35" s="30">
        <v>-50.605499999999999</v>
      </c>
      <c r="P35" s="30">
        <v>7.1401058201058201E-2</v>
      </c>
      <c r="Q35" s="29">
        <v>1</v>
      </c>
      <c r="S35" s="27">
        <v>578</v>
      </c>
      <c r="T35" s="28" t="s">
        <v>128</v>
      </c>
      <c r="U35" s="29">
        <v>600</v>
      </c>
      <c r="V35" s="29">
        <v>675</v>
      </c>
      <c r="W35" s="30">
        <v>-50.2348</v>
      </c>
      <c r="X35" s="30">
        <v>7.0878024691358024E-2</v>
      </c>
      <c r="Y35" s="29">
        <v>1</v>
      </c>
    </row>
    <row r="36" spans="11:25" x14ac:dyDescent="0.2">
      <c r="K36" s="27">
        <v>563</v>
      </c>
      <c r="L36" s="28" t="s">
        <v>129</v>
      </c>
      <c r="M36" s="29">
        <v>700</v>
      </c>
      <c r="N36" s="29">
        <v>575</v>
      </c>
      <c r="O36" s="30">
        <v>-69.144099999999995</v>
      </c>
      <c r="P36" s="30">
        <v>9.816376220053237E-2</v>
      </c>
      <c r="Q36" s="29">
        <v>1</v>
      </c>
      <c r="S36" s="27">
        <v>563</v>
      </c>
      <c r="T36" s="28" t="s">
        <v>129</v>
      </c>
      <c r="U36" s="29">
        <v>700</v>
      </c>
      <c r="V36" s="29">
        <v>575</v>
      </c>
      <c r="W36" s="30">
        <v>-68.743499999999997</v>
      </c>
      <c r="X36" s="30">
        <v>9.7595031055900616E-2</v>
      </c>
      <c r="Y36" s="29">
        <v>1</v>
      </c>
    </row>
    <row r="37" spans="11:25" x14ac:dyDescent="0.2">
      <c r="K37" s="27">
        <v>581</v>
      </c>
      <c r="L37" s="28" t="s">
        <v>128</v>
      </c>
      <c r="M37" s="29">
        <v>600</v>
      </c>
      <c r="N37" s="29">
        <v>675</v>
      </c>
      <c r="O37" s="30">
        <v>-72.447999999999993</v>
      </c>
      <c r="P37" s="30">
        <v>0.10221940035273369</v>
      </c>
      <c r="Q37" s="29">
        <v>1</v>
      </c>
      <c r="S37" s="27">
        <v>581</v>
      </c>
      <c r="T37" s="28" t="s">
        <v>128</v>
      </c>
      <c r="U37" s="29">
        <v>600</v>
      </c>
      <c r="V37" s="29">
        <v>675</v>
      </c>
      <c r="W37" s="30">
        <v>-71.984300000000005</v>
      </c>
      <c r="X37" s="30">
        <v>0.10156514991181659</v>
      </c>
      <c r="Y37" s="29">
        <v>1</v>
      </c>
    </row>
    <row r="38" spans="11:25" x14ac:dyDescent="0.2">
      <c r="K38" s="27">
        <v>582</v>
      </c>
      <c r="L38" s="28" t="s">
        <v>128</v>
      </c>
      <c r="M38" s="29">
        <v>600</v>
      </c>
      <c r="N38" s="29">
        <v>675</v>
      </c>
      <c r="O38" s="30">
        <v>-72.4148</v>
      </c>
      <c r="P38" s="30">
        <v>0.10217255731922399</v>
      </c>
      <c r="Q38" s="29">
        <v>1</v>
      </c>
      <c r="S38" s="27">
        <v>582</v>
      </c>
      <c r="T38" s="28" t="s">
        <v>128</v>
      </c>
      <c r="U38" s="29">
        <v>600</v>
      </c>
      <c r="V38" s="29">
        <v>675</v>
      </c>
      <c r="W38" s="30">
        <v>-71.945800000000006</v>
      </c>
      <c r="X38" s="30">
        <v>0.10151082892416226</v>
      </c>
      <c r="Y38" s="29">
        <v>1</v>
      </c>
    </row>
    <row r="39" spans="11:25" x14ac:dyDescent="0.2">
      <c r="K39" s="27">
        <v>565</v>
      </c>
      <c r="L39" s="28" t="s">
        <v>129</v>
      </c>
      <c r="M39" s="29">
        <v>700</v>
      </c>
      <c r="N39" s="29">
        <v>575</v>
      </c>
      <c r="O39" s="30">
        <v>-69.032899999999998</v>
      </c>
      <c r="P39" s="30">
        <v>9.8005891748003546E-2</v>
      </c>
      <c r="Q39" s="29">
        <v>1</v>
      </c>
      <c r="S39" s="27">
        <v>565</v>
      </c>
      <c r="T39" s="28" t="s">
        <v>129</v>
      </c>
      <c r="U39" s="29">
        <v>700</v>
      </c>
      <c r="V39" s="29">
        <v>575</v>
      </c>
      <c r="W39" s="30">
        <v>-68.6173</v>
      </c>
      <c r="X39" s="30">
        <v>9.741586512866017E-2</v>
      </c>
      <c r="Y39" s="29">
        <v>1</v>
      </c>
    </row>
    <row r="40" spans="11:25" x14ac:dyDescent="0.2">
      <c r="K40" s="27">
        <v>576</v>
      </c>
      <c r="L40" s="28" t="s">
        <v>128</v>
      </c>
      <c r="M40" s="29">
        <v>600</v>
      </c>
      <c r="N40" s="29">
        <v>675</v>
      </c>
      <c r="O40" s="30">
        <v>-50.473399999999998</v>
      </c>
      <c r="P40" s="30">
        <v>7.1214673721340396E-2</v>
      </c>
      <c r="Q40" s="29">
        <v>1</v>
      </c>
      <c r="S40" s="27">
        <v>576</v>
      </c>
      <c r="T40" s="28" t="s">
        <v>128</v>
      </c>
      <c r="U40" s="29">
        <v>600</v>
      </c>
      <c r="V40" s="29">
        <v>675</v>
      </c>
      <c r="W40" s="30">
        <v>-50.079900000000002</v>
      </c>
      <c r="X40" s="30">
        <v>7.0659470899470903E-2</v>
      </c>
      <c r="Y40" s="29">
        <v>1</v>
      </c>
    </row>
    <row r="41" spans="11:25" x14ac:dyDescent="0.2">
      <c r="K41" s="27">
        <v>577</v>
      </c>
      <c r="L41" s="28" t="s">
        <v>128</v>
      </c>
      <c r="M41" s="29">
        <v>600</v>
      </c>
      <c r="N41" s="29">
        <v>675</v>
      </c>
      <c r="O41" s="30">
        <v>-49.745800000000003</v>
      </c>
      <c r="P41" s="30">
        <v>7.0188077601410936E-2</v>
      </c>
      <c r="Q41" s="29">
        <v>1</v>
      </c>
      <c r="S41" s="27">
        <v>577</v>
      </c>
      <c r="T41" s="28" t="s">
        <v>128</v>
      </c>
      <c r="U41" s="29">
        <v>600</v>
      </c>
      <c r="V41" s="29">
        <v>675</v>
      </c>
      <c r="W41" s="30">
        <v>-49.370699999999999</v>
      </c>
      <c r="X41" s="30">
        <v>6.9658835978835973E-2</v>
      </c>
      <c r="Y41" s="29">
        <v>1</v>
      </c>
    </row>
    <row r="42" spans="11:25" x14ac:dyDescent="0.2">
      <c r="K42" s="27">
        <v>564</v>
      </c>
      <c r="L42" s="28" t="s">
        <v>129</v>
      </c>
      <c r="M42" s="29">
        <v>700</v>
      </c>
      <c r="N42" s="29">
        <v>575</v>
      </c>
      <c r="O42" s="30">
        <v>-66.863900000000001</v>
      </c>
      <c r="P42" s="30">
        <v>9.4926566104702736E-2</v>
      </c>
      <c r="Q42" s="29">
        <v>1</v>
      </c>
      <c r="S42" s="27">
        <v>564</v>
      </c>
      <c r="T42" s="28" t="s">
        <v>129</v>
      </c>
      <c r="U42" s="29">
        <v>700</v>
      </c>
      <c r="V42" s="29">
        <v>575</v>
      </c>
      <c r="W42" s="30">
        <v>-66.460999999999999</v>
      </c>
      <c r="X42" s="30">
        <v>9.4354569653948533E-2</v>
      </c>
      <c r="Y42" s="29">
        <v>1</v>
      </c>
    </row>
    <row r="43" spans="11:25" x14ac:dyDescent="0.2">
      <c r="K43" s="27">
        <v>579</v>
      </c>
      <c r="L43" s="28" t="s">
        <v>128</v>
      </c>
      <c r="M43" s="29">
        <v>600</v>
      </c>
      <c r="N43" s="29">
        <v>675</v>
      </c>
      <c r="O43" s="30">
        <v>-68.257300000000001</v>
      </c>
      <c r="P43" s="30">
        <v>9.6306596119929463E-2</v>
      </c>
      <c r="Q43" s="29">
        <v>1</v>
      </c>
      <c r="S43" s="27">
        <v>579</v>
      </c>
      <c r="T43" s="28" t="s">
        <v>128</v>
      </c>
      <c r="U43" s="29">
        <v>600</v>
      </c>
      <c r="V43" s="29">
        <v>675</v>
      </c>
      <c r="W43" s="30">
        <v>-67.791600000000003</v>
      </c>
      <c r="X43" s="30">
        <v>9.5649523809523823E-2</v>
      </c>
      <c r="Y43" s="29">
        <v>1</v>
      </c>
    </row>
    <row r="44" spans="11:25" x14ac:dyDescent="0.2">
      <c r="K44" s="27">
        <v>580</v>
      </c>
      <c r="L44" s="28" t="s">
        <v>128</v>
      </c>
      <c r="M44" s="29">
        <v>600</v>
      </c>
      <c r="N44" s="29">
        <v>675</v>
      </c>
      <c r="O44" s="30">
        <v>-68.224500000000006</v>
      </c>
      <c r="P44" s="30">
        <v>9.6260317460317463E-2</v>
      </c>
      <c r="Q44" s="29">
        <v>1</v>
      </c>
      <c r="S44" s="27">
        <v>580</v>
      </c>
      <c r="T44" s="28" t="s">
        <v>128</v>
      </c>
      <c r="U44" s="29">
        <v>600</v>
      </c>
      <c r="V44" s="29">
        <v>675</v>
      </c>
      <c r="W44" s="30">
        <v>-67.753799999999998</v>
      </c>
      <c r="X44" s="30">
        <v>9.5596190476190473E-2</v>
      </c>
      <c r="Y44" s="29">
        <v>1</v>
      </c>
    </row>
    <row r="45" spans="11:25" x14ac:dyDescent="0.2">
      <c r="K45" s="27">
        <v>566</v>
      </c>
      <c r="L45" s="28" t="s">
        <v>129</v>
      </c>
      <c r="M45" s="29">
        <v>700</v>
      </c>
      <c r="N45" s="29">
        <v>575</v>
      </c>
      <c r="O45" s="30">
        <v>-66.756799999999998</v>
      </c>
      <c r="P45" s="30">
        <v>9.4774516415261759E-2</v>
      </c>
      <c r="Q45" s="29">
        <v>1</v>
      </c>
      <c r="S45" s="27">
        <v>566</v>
      </c>
      <c r="T45" s="28" t="s">
        <v>129</v>
      </c>
      <c r="U45" s="29">
        <v>700</v>
      </c>
      <c r="V45" s="29">
        <v>575</v>
      </c>
      <c r="W45" s="30">
        <v>-66.338899999999995</v>
      </c>
      <c r="X45" s="30">
        <v>9.4181224489795906E-2</v>
      </c>
      <c r="Y45" s="29">
        <v>1</v>
      </c>
    </row>
    <row r="46" spans="11:25" x14ac:dyDescent="0.2">
      <c r="K46" s="27">
        <v>575</v>
      </c>
      <c r="L46" s="28" t="s">
        <v>128</v>
      </c>
      <c r="M46" s="29">
        <v>600</v>
      </c>
      <c r="N46" s="29">
        <v>675</v>
      </c>
      <c r="O46" s="30">
        <v>-49.6158</v>
      </c>
      <c r="P46" s="30">
        <v>7.0004656084656086E-2</v>
      </c>
      <c r="Q46" s="29">
        <v>1</v>
      </c>
      <c r="S46" s="27">
        <v>575</v>
      </c>
      <c r="T46" s="28" t="s">
        <v>128</v>
      </c>
      <c r="U46" s="29">
        <v>600</v>
      </c>
      <c r="V46" s="29">
        <v>675</v>
      </c>
      <c r="W46" s="30">
        <v>-49.2196</v>
      </c>
      <c r="X46" s="30">
        <v>6.9445643738977075E-2</v>
      </c>
      <c r="Y46" s="29">
        <v>1</v>
      </c>
    </row>
    <row r="47" spans="11:25" x14ac:dyDescent="0.2">
      <c r="K47" s="27">
        <v>559</v>
      </c>
      <c r="L47" s="28" t="s">
        <v>127</v>
      </c>
      <c r="M47" s="29">
        <v>600</v>
      </c>
      <c r="N47" s="29">
        <v>575</v>
      </c>
      <c r="O47" s="30">
        <v>-8.5800000000000001E-2</v>
      </c>
      <c r="P47" s="30">
        <v>1.4211180124223602E-4</v>
      </c>
      <c r="Q47" s="29">
        <v>1</v>
      </c>
      <c r="S47" s="27">
        <v>559</v>
      </c>
      <c r="T47" s="28" t="s">
        <v>127</v>
      </c>
      <c r="U47" s="29">
        <v>600</v>
      </c>
      <c r="V47" s="29">
        <v>575</v>
      </c>
      <c r="W47" s="30">
        <v>0.12820000000000001</v>
      </c>
      <c r="X47" s="30">
        <v>2.1233954451345757E-4</v>
      </c>
      <c r="Y47" s="29">
        <v>1</v>
      </c>
    </row>
    <row r="48" spans="11:25" x14ac:dyDescent="0.2">
      <c r="K48" s="27">
        <v>571</v>
      </c>
      <c r="L48" s="28" t="s">
        <v>128</v>
      </c>
      <c r="M48" s="29">
        <v>600</v>
      </c>
      <c r="N48" s="29">
        <v>675</v>
      </c>
      <c r="O48" s="30">
        <v>3.5013000000000001</v>
      </c>
      <c r="P48" s="30">
        <v>4.9401058201058203E-3</v>
      </c>
      <c r="Q48" s="29">
        <v>1</v>
      </c>
      <c r="S48" s="27">
        <v>571</v>
      </c>
      <c r="T48" s="28" t="s">
        <v>128</v>
      </c>
      <c r="U48" s="29">
        <v>600</v>
      </c>
      <c r="V48" s="29">
        <v>675</v>
      </c>
      <c r="W48" s="30">
        <v>3.8125</v>
      </c>
      <c r="X48" s="30">
        <v>5.3791887125220457E-3</v>
      </c>
      <c r="Y48" s="29">
        <v>1</v>
      </c>
    </row>
    <row r="49" spans="11:25" x14ac:dyDescent="0.2">
      <c r="K49" s="27">
        <v>567</v>
      </c>
      <c r="L49" s="28" t="s">
        <v>129</v>
      </c>
      <c r="M49" s="29">
        <v>700</v>
      </c>
      <c r="N49" s="29">
        <v>575</v>
      </c>
      <c r="O49" s="30">
        <v>-0.73380000000000001</v>
      </c>
      <c r="P49" s="30">
        <v>1.0417746228926353E-3</v>
      </c>
      <c r="Q49" s="29">
        <v>1</v>
      </c>
      <c r="S49" s="27">
        <v>567</v>
      </c>
      <c r="T49" s="28" t="s">
        <v>129</v>
      </c>
      <c r="U49" s="29">
        <v>700</v>
      </c>
      <c r="V49" s="29">
        <v>575</v>
      </c>
      <c r="W49" s="30">
        <v>-0.45889999999999997</v>
      </c>
      <c r="X49" s="30">
        <v>6.5149955634427679E-4</v>
      </c>
      <c r="Y49" s="29">
        <v>1</v>
      </c>
    </row>
    <row r="50" spans="11:25" x14ac:dyDescent="0.2">
      <c r="K50" s="27">
        <v>568</v>
      </c>
      <c r="L50" s="28" t="s">
        <v>129</v>
      </c>
      <c r="M50" s="29">
        <v>700</v>
      </c>
      <c r="N50" s="29">
        <v>575</v>
      </c>
      <c r="O50" s="30">
        <v>-0.72250000000000003</v>
      </c>
      <c r="P50" s="30">
        <v>1.0257320319432121E-3</v>
      </c>
      <c r="Q50" s="29">
        <v>1</v>
      </c>
      <c r="S50" s="27">
        <v>568</v>
      </c>
      <c r="T50" s="28" t="s">
        <v>129</v>
      </c>
      <c r="U50" s="29">
        <v>700</v>
      </c>
      <c r="V50" s="29">
        <v>575</v>
      </c>
      <c r="W50" s="30">
        <v>-0.44519999999999998</v>
      </c>
      <c r="X50" s="30">
        <v>6.3204968944099375E-4</v>
      </c>
      <c r="Y50" s="29">
        <v>1</v>
      </c>
    </row>
    <row r="51" spans="11:25" x14ac:dyDescent="0.2">
      <c r="K51" s="27">
        <v>572</v>
      </c>
      <c r="L51" s="28" t="s">
        <v>128</v>
      </c>
      <c r="M51" s="29">
        <v>600</v>
      </c>
      <c r="N51" s="29">
        <v>675</v>
      </c>
      <c r="O51" s="30">
        <v>3.5156000000000001</v>
      </c>
      <c r="P51" s="30">
        <v>4.9602821869488539E-3</v>
      </c>
      <c r="Q51" s="29">
        <v>1</v>
      </c>
      <c r="S51" s="27">
        <v>572</v>
      </c>
      <c r="T51" s="28" t="s">
        <v>128</v>
      </c>
      <c r="U51" s="29">
        <v>600</v>
      </c>
      <c r="V51" s="29">
        <v>675</v>
      </c>
      <c r="W51" s="30">
        <v>3.8317000000000001</v>
      </c>
      <c r="X51" s="30">
        <v>5.4062786596119931E-3</v>
      </c>
      <c r="Y51" s="29">
        <v>1</v>
      </c>
    </row>
    <row r="52" spans="11:25" x14ac:dyDescent="0.2">
      <c r="K52" s="27">
        <v>560</v>
      </c>
      <c r="L52" s="28" t="s">
        <v>127</v>
      </c>
      <c r="M52" s="29">
        <v>600</v>
      </c>
      <c r="N52" s="29">
        <v>575</v>
      </c>
      <c r="O52" s="30">
        <v>-3.5900000000000001E-2</v>
      </c>
      <c r="P52" s="30">
        <v>5.9461697722567289E-5</v>
      </c>
      <c r="Q52" s="29">
        <v>1</v>
      </c>
      <c r="S52" s="27">
        <v>560</v>
      </c>
      <c r="T52" s="28" t="s">
        <v>127</v>
      </c>
      <c r="U52" s="29">
        <v>600</v>
      </c>
      <c r="V52" s="29">
        <v>575</v>
      </c>
      <c r="W52" s="30">
        <v>0.1837</v>
      </c>
      <c r="X52" s="30">
        <v>3.0426501035196686E-4</v>
      </c>
      <c r="Y52" s="29">
        <v>1</v>
      </c>
    </row>
    <row r="53" spans="11:25" x14ac:dyDescent="0.2">
      <c r="K53" s="27">
        <v>313</v>
      </c>
      <c r="L53" s="28" t="s">
        <v>127</v>
      </c>
      <c r="M53" s="29">
        <v>600</v>
      </c>
      <c r="N53" s="29">
        <v>575</v>
      </c>
      <c r="O53" s="30">
        <v>-63.890099999999997</v>
      </c>
      <c r="P53" s="30">
        <v>0.10582211180124224</v>
      </c>
      <c r="Q53" s="29">
        <v>1</v>
      </c>
      <c r="S53" s="27">
        <v>313</v>
      </c>
      <c r="T53" s="28" t="s">
        <v>127</v>
      </c>
      <c r="U53" s="29">
        <v>600</v>
      </c>
      <c r="V53" s="29">
        <v>575</v>
      </c>
      <c r="W53" s="30">
        <v>-63.636400000000002</v>
      </c>
      <c r="X53" s="30">
        <v>0.10540190476190477</v>
      </c>
      <c r="Y53" s="29">
        <v>1</v>
      </c>
    </row>
    <row r="54" spans="11:25" x14ac:dyDescent="0.2">
      <c r="K54" s="27">
        <v>325</v>
      </c>
      <c r="L54" s="28" t="s">
        <v>128</v>
      </c>
      <c r="M54" s="29">
        <v>600</v>
      </c>
      <c r="N54" s="29">
        <v>675</v>
      </c>
      <c r="O54" s="30">
        <v>-85.251800000000003</v>
      </c>
      <c r="P54" s="30">
        <v>0.12028472663139331</v>
      </c>
      <c r="Q54" s="29">
        <v>1</v>
      </c>
      <c r="S54" s="27">
        <v>325</v>
      </c>
      <c r="T54" s="28" t="s">
        <v>128</v>
      </c>
      <c r="U54" s="29">
        <v>600</v>
      </c>
      <c r="V54" s="29">
        <v>675</v>
      </c>
      <c r="W54" s="30">
        <v>-84.876400000000004</v>
      </c>
      <c r="X54" s="30">
        <v>0.11975506172839508</v>
      </c>
      <c r="Y54" s="29">
        <v>1</v>
      </c>
    </row>
    <row r="55" spans="11:25" x14ac:dyDescent="0.2">
      <c r="K55" s="27">
        <v>321</v>
      </c>
      <c r="L55" s="28" t="s">
        <v>129</v>
      </c>
      <c r="M55" s="29">
        <v>700</v>
      </c>
      <c r="N55" s="29">
        <v>575</v>
      </c>
      <c r="O55" s="30">
        <v>-87.099000000000004</v>
      </c>
      <c r="P55" s="30">
        <v>0.12365430346051465</v>
      </c>
      <c r="Q55" s="29">
        <v>1</v>
      </c>
      <c r="S55" s="27">
        <v>321</v>
      </c>
      <c r="T55" s="28" t="s">
        <v>129</v>
      </c>
      <c r="U55" s="29">
        <v>700</v>
      </c>
      <c r="V55" s="29">
        <v>575</v>
      </c>
      <c r="W55" s="30">
        <v>-86.7714</v>
      </c>
      <c r="X55" s="30">
        <v>0.12318921029281277</v>
      </c>
      <c r="Y55" s="29">
        <v>1</v>
      </c>
    </row>
    <row r="56" spans="11:25" x14ac:dyDescent="0.2">
      <c r="K56" s="27">
        <v>322</v>
      </c>
      <c r="L56" s="28" t="s">
        <v>129</v>
      </c>
      <c r="M56" s="29">
        <v>700</v>
      </c>
      <c r="N56" s="29">
        <v>575</v>
      </c>
      <c r="O56" s="30">
        <v>-87.080200000000005</v>
      </c>
      <c r="P56" s="30">
        <v>0.12362761313220942</v>
      </c>
      <c r="Q56" s="29">
        <v>1</v>
      </c>
      <c r="S56" s="27">
        <v>322</v>
      </c>
      <c r="T56" s="28" t="s">
        <v>129</v>
      </c>
      <c r="U56" s="29">
        <v>700</v>
      </c>
      <c r="V56" s="29">
        <v>575</v>
      </c>
      <c r="W56" s="30">
        <v>-86.748800000000003</v>
      </c>
      <c r="X56" s="30">
        <v>0.12315712511091394</v>
      </c>
      <c r="Y56" s="29">
        <v>1</v>
      </c>
    </row>
    <row r="57" spans="11:25" x14ac:dyDescent="0.2">
      <c r="K57" s="27">
        <v>326</v>
      </c>
      <c r="L57" s="28" t="s">
        <v>128</v>
      </c>
      <c r="M57" s="29">
        <v>600</v>
      </c>
      <c r="N57" s="29">
        <v>675</v>
      </c>
      <c r="O57" s="30">
        <v>-85.204700000000003</v>
      </c>
      <c r="P57" s="30">
        <v>0.12021827160493827</v>
      </c>
      <c r="Q57" s="29">
        <v>1</v>
      </c>
      <c r="S57" s="27">
        <v>326</v>
      </c>
      <c r="T57" s="28" t="s">
        <v>128</v>
      </c>
      <c r="U57" s="29">
        <v>600</v>
      </c>
      <c r="V57" s="29">
        <v>675</v>
      </c>
      <c r="W57" s="30">
        <v>-84.816800000000001</v>
      </c>
      <c r="X57" s="30">
        <v>0.11967097001763669</v>
      </c>
      <c r="Y57" s="29">
        <v>1</v>
      </c>
    </row>
    <row r="58" spans="11:25" x14ac:dyDescent="0.2">
      <c r="K58" s="27">
        <v>314</v>
      </c>
      <c r="L58" s="28" t="s">
        <v>127</v>
      </c>
      <c r="M58" s="29">
        <v>600</v>
      </c>
      <c r="N58" s="29">
        <v>575</v>
      </c>
      <c r="O58" s="30">
        <v>-63.755400000000002</v>
      </c>
      <c r="P58" s="30">
        <v>0.10559900621118012</v>
      </c>
      <c r="Q58" s="29">
        <v>1</v>
      </c>
      <c r="S58" s="27">
        <v>314</v>
      </c>
      <c r="T58" s="28" t="s">
        <v>127</v>
      </c>
      <c r="U58" s="29">
        <v>600</v>
      </c>
      <c r="V58" s="29">
        <v>575</v>
      </c>
      <c r="W58" s="30">
        <v>-63.481000000000002</v>
      </c>
      <c r="X58" s="30">
        <v>0.10514451345755693</v>
      </c>
      <c r="Y58" s="29">
        <v>1</v>
      </c>
    </row>
    <row r="59" spans="11:25" x14ac:dyDescent="0.2">
      <c r="K59" s="27">
        <v>330</v>
      </c>
      <c r="L59" s="28" t="s">
        <v>128</v>
      </c>
      <c r="M59" s="29">
        <v>600</v>
      </c>
      <c r="N59" s="29">
        <v>675</v>
      </c>
      <c r="O59" s="30">
        <v>-78.605099999999993</v>
      </c>
      <c r="P59" s="30">
        <v>0.11090666666666665</v>
      </c>
      <c r="Q59" s="29">
        <v>1</v>
      </c>
      <c r="S59" s="27">
        <v>330</v>
      </c>
      <c r="T59" s="28" t="s">
        <v>128</v>
      </c>
      <c r="U59" s="29">
        <v>600</v>
      </c>
      <c r="V59" s="29">
        <v>675</v>
      </c>
      <c r="W59" s="30">
        <v>-78.142799999999994</v>
      </c>
      <c r="X59" s="30">
        <v>0.11025439153439152</v>
      </c>
      <c r="Y59" s="29">
        <v>1</v>
      </c>
    </row>
    <row r="60" spans="11:25" x14ac:dyDescent="0.2">
      <c r="K60" s="27">
        <v>315</v>
      </c>
      <c r="L60" s="28" t="s">
        <v>129</v>
      </c>
      <c r="M60" s="29">
        <v>700</v>
      </c>
      <c r="N60" s="29">
        <v>575</v>
      </c>
      <c r="O60" s="30">
        <v>-99.0124</v>
      </c>
      <c r="P60" s="30">
        <v>0.14056773735581188</v>
      </c>
      <c r="Q60" s="29">
        <v>1</v>
      </c>
      <c r="S60" s="27">
        <v>315</v>
      </c>
      <c r="T60" s="28" t="s">
        <v>129</v>
      </c>
      <c r="U60" s="29">
        <v>700</v>
      </c>
      <c r="V60" s="29">
        <v>575</v>
      </c>
      <c r="W60" s="30">
        <v>-98.538200000000003</v>
      </c>
      <c r="X60" s="30">
        <v>0.13989451641526177</v>
      </c>
      <c r="Y60" s="29">
        <v>1</v>
      </c>
    </row>
    <row r="61" spans="11:25" x14ac:dyDescent="0.2">
      <c r="K61" s="27">
        <v>333</v>
      </c>
      <c r="L61" s="28" t="s">
        <v>128</v>
      </c>
      <c r="M61" s="29">
        <v>600</v>
      </c>
      <c r="N61" s="29">
        <v>675</v>
      </c>
      <c r="O61" s="30">
        <v>-104.4879</v>
      </c>
      <c r="P61" s="30">
        <v>0.14742560846560845</v>
      </c>
      <c r="Q61" s="29">
        <v>1</v>
      </c>
      <c r="S61" s="27">
        <v>333</v>
      </c>
      <c r="T61" s="28" t="s">
        <v>128</v>
      </c>
      <c r="U61" s="29">
        <v>600</v>
      </c>
      <c r="V61" s="29">
        <v>675</v>
      </c>
      <c r="W61" s="30">
        <v>-103.92740000000001</v>
      </c>
      <c r="X61" s="30">
        <v>0.14663477954144621</v>
      </c>
      <c r="Y61" s="29">
        <v>1</v>
      </c>
    </row>
    <row r="62" spans="11:25" x14ac:dyDescent="0.2">
      <c r="K62" s="27">
        <v>334</v>
      </c>
      <c r="L62" s="28" t="s">
        <v>128</v>
      </c>
      <c r="M62" s="29">
        <v>600</v>
      </c>
      <c r="N62" s="29">
        <v>675</v>
      </c>
      <c r="O62" s="30">
        <v>-104.4353</v>
      </c>
      <c r="P62" s="30">
        <v>0.14735139329805996</v>
      </c>
      <c r="Q62" s="29">
        <v>1</v>
      </c>
      <c r="S62" s="27">
        <v>334</v>
      </c>
      <c r="T62" s="28" t="s">
        <v>128</v>
      </c>
      <c r="U62" s="29">
        <v>600</v>
      </c>
      <c r="V62" s="29">
        <v>675</v>
      </c>
      <c r="W62" s="30">
        <v>-103.8663</v>
      </c>
      <c r="X62" s="30">
        <v>0.14654857142857142</v>
      </c>
      <c r="Y62" s="29">
        <v>1</v>
      </c>
    </row>
    <row r="63" spans="11:25" x14ac:dyDescent="0.2">
      <c r="K63" s="27">
        <v>317</v>
      </c>
      <c r="L63" s="28" t="s">
        <v>129</v>
      </c>
      <c r="M63" s="29">
        <v>700</v>
      </c>
      <c r="N63" s="29">
        <v>575</v>
      </c>
      <c r="O63" s="30">
        <v>-98.846999999999994</v>
      </c>
      <c r="P63" s="30">
        <v>0.14033291925465838</v>
      </c>
      <c r="Q63" s="29">
        <v>1</v>
      </c>
      <c r="S63" s="27">
        <v>317</v>
      </c>
      <c r="T63" s="28" t="s">
        <v>129</v>
      </c>
      <c r="U63" s="29">
        <v>700</v>
      </c>
      <c r="V63" s="29">
        <v>575</v>
      </c>
      <c r="W63" s="30">
        <v>-98.347399999999993</v>
      </c>
      <c r="X63" s="30">
        <v>0.13962363797692989</v>
      </c>
      <c r="Y63" s="29">
        <v>1</v>
      </c>
    </row>
    <row r="64" spans="11:25" x14ac:dyDescent="0.2">
      <c r="K64" s="27">
        <v>328</v>
      </c>
      <c r="L64" s="28" t="s">
        <v>128</v>
      </c>
      <c r="M64" s="29">
        <v>600</v>
      </c>
      <c r="N64" s="29">
        <v>675</v>
      </c>
      <c r="O64" s="30">
        <v>-78.337500000000006</v>
      </c>
      <c r="P64" s="30">
        <v>0.11052910052910053</v>
      </c>
      <c r="Q64" s="29">
        <v>1</v>
      </c>
      <c r="S64" s="27">
        <v>328</v>
      </c>
      <c r="T64" s="28" t="s">
        <v>128</v>
      </c>
      <c r="U64" s="29">
        <v>600</v>
      </c>
      <c r="V64" s="29">
        <v>675</v>
      </c>
      <c r="W64" s="30">
        <v>-77.837699999999998</v>
      </c>
      <c r="X64" s="30">
        <v>0.10982391534391533</v>
      </c>
      <c r="Y64" s="29">
        <v>1</v>
      </c>
    </row>
    <row r="65" spans="11:25" x14ac:dyDescent="0.2">
      <c r="K65" s="27">
        <v>329</v>
      </c>
      <c r="L65" s="28" t="s">
        <v>128</v>
      </c>
      <c r="M65" s="29">
        <v>600</v>
      </c>
      <c r="N65" s="29">
        <v>675</v>
      </c>
      <c r="O65" s="30">
        <v>-77.717799999999997</v>
      </c>
      <c r="P65" s="30">
        <v>0.1096547442680776</v>
      </c>
      <c r="Q65" s="29">
        <v>1</v>
      </c>
      <c r="S65" s="27">
        <v>329</v>
      </c>
      <c r="T65" s="28" t="s">
        <v>128</v>
      </c>
      <c r="U65" s="29">
        <v>600</v>
      </c>
      <c r="V65" s="29">
        <v>675</v>
      </c>
      <c r="W65" s="30">
        <v>-77.251900000000006</v>
      </c>
      <c r="X65" s="30">
        <v>0.10899738977072311</v>
      </c>
      <c r="Y65" s="29">
        <v>1</v>
      </c>
    </row>
    <row r="66" spans="11:25" x14ac:dyDescent="0.2">
      <c r="K66" s="27">
        <v>316</v>
      </c>
      <c r="L66" s="28" t="s">
        <v>129</v>
      </c>
      <c r="M66" s="29">
        <v>700</v>
      </c>
      <c r="N66" s="29">
        <v>575</v>
      </c>
      <c r="O66" s="30">
        <v>-96.669799999999995</v>
      </c>
      <c r="P66" s="30">
        <v>0.13724195208518189</v>
      </c>
      <c r="Q66" s="29">
        <v>1</v>
      </c>
      <c r="S66" s="27">
        <v>316</v>
      </c>
      <c r="T66" s="28" t="s">
        <v>129</v>
      </c>
      <c r="U66" s="29">
        <v>700</v>
      </c>
      <c r="V66" s="29">
        <v>575</v>
      </c>
      <c r="W66" s="30">
        <v>-96.192899999999995</v>
      </c>
      <c r="X66" s="30">
        <v>0.13656489795918367</v>
      </c>
      <c r="Y66" s="29">
        <v>1</v>
      </c>
    </row>
    <row r="67" spans="11:25" x14ac:dyDescent="0.2">
      <c r="K67" s="27">
        <v>331</v>
      </c>
      <c r="L67" s="28" t="s">
        <v>128</v>
      </c>
      <c r="M67" s="29">
        <v>600</v>
      </c>
      <c r="N67" s="29">
        <v>675</v>
      </c>
      <c r="O67" s="30">
        <v>-100.5187</v>
      </c>
      <c r="P67" s="30">
        <v>0.1418253262786596</v>
      </c>
      <c r="Q67" s="29">
        <v>1</v>
      </c>
      <c r="S67" s="27">
        <v>331</v>
      </c>
      <c r="T67" s="28" t="s">
        <v>128</v>
      </c>
      <c r="U67" s="29">
        <v>600</v>
      </c>
      <c r="V67" s="29">
        <v>675</v>
      </c>
      <c r="W67" s="30">
        <v>-99.959400000000002</v>
      </c>
      <c r="X67" s="30">
        <v>0.14103619047619048</v>
      </c>
      <c r="Y67" s="29">
        <v>1</v>
      </c>
    </row>
    <row r="68" spans="11:25" x14ac:dyDescent="0.2">
      <c r="K68" s="27">
        <v>332</v>
      </c>
      <c r="L68" s="28" t="s">
        <v>128</v>
      </c>
      <c r="M68" s="29">
        <v>600</v>
      </c>
      <c r="N68" s="29">
        <v>675</v>
      </c>
      <c r="O68" s="30">
        <v>-100.4663</v>
      </c>
      <c r="P68" s="30">
        <v>0.14175139329805997</v>
      </c>
      <c r="Q68" s="29">
        <v>1</v>
      </c>
      <c r="S68" s="27">
        <v>332</v>
      </c>
      <c r="T68" s="28" t="s">
        <v>128</v>
      </c>
      <c r="U68" s="29">
        <v>600</v>
      </c>
      <c r="V68" s="29">
        <v>675</v>
      </c>
      <c r="W68" s="30">
        <v>-99.897900000000007</v>
      </c>
      <c r="X68" s="30">
        <v>0.14094941798941801</v>
      </c>
      <c r="Y68" s="29">
        <v>1</v>
      </c>
    </row>
    <row r="69" spans="11:25" x14ac:dyDescent="0.2">
      <c r="K69" s="27">
        <v>318</v>
      </c>
      <c r="L69" s="28" t="s">
        <v>129</v>
      </c>
      <c r="M69" s="29">
        <v>700</v>
      </c>
      <c r="N69" s="29">
        <v>575</v>
      </c>
      <c r="O69" s="30">
        <v>-96.500399999999999</v>
      </c>
      <c r="P69" s="30">
        <v>0.13700145519077195</v>
      </c>
      <c r="Q69" s="29">
        <v>1</v>
      </c>
      <c r="S69" s="27">
        <v>318</v>
      </c>
      <c r="T69" s="28" t="s">
        <v>129</v>
      </c>
      <c r="U69" s="29">
        <v>700</v>
      </c>
      <c r="V69" s="29">
        <v>575</v>
      </c>
      <c r="W69" s="30">
        <v>-95.998400000000004</v>
      </c>
      <c r="X69" s="30">
        <v>0.13628876663708964</v>
      </c>
      <c r="Y69" s="29">
        <v>1</v>
      </c>
    </row>
    <row r="70" spans="11:25" x14ac:dyDescent="0.2">
      <c r="K70" s="27">
        <v>327</v>
      </c>
      <c r="L70" s="28" t="s">
        <v>128</v>
      </c>
      <c r="M70" s="29">
        <v>600</v>
      </c>
      <c r="N70" s="29">
        <v>675</v>
      </c>
      <c r="O70" s="30">
        <v>-77.464200000000005</v>
      </c>
      <c r="P70" s="30">
        <v>0.10929693121693124</v>
      </c>
      <c r="Q70" s="29">
        <v>1</v>
      </c>
      <c r="S70" s="27">
        <v>327</v>
      </c>
      <c r="T70" s="28" t="s">
        <v>128</v>
      </c>
      <c r="U70" s="29">
        <v>600</v>
      </c>
      <c r="V70" s="29">
        <v>675</v>
      </c>
      <c r="W70" s="30">
        <v>-76.962699999999998</v>
      </c>
      <c r="X70" s="30">
        <v>0.10858934744268077</v>
      </c>
      <c r="Y70" s="29">
        <v>1</v>
      </c>
    </row>
    <row r="71" spans="11:25" x14ac:dyDescent="0.2">
      <c r="K71" s="27">
        <v>311</v>
      </c>
      <c r="L71" s="28" t="s">
        <v>127</v>
      </c>
      <c r="M71" s="29">
        <v>600</v>
      </c>
      <c r="N71" s="29">
        <v>575</v>
      </c>
      <c r="O71" s="30">
        <v>-13.3307</v>
      </c>
      <c r="P71" s="30">
        <v>2.2079834368530022E-2</v>
      </c>
      <c r="Q71" s="29">
        <v>1</v>
      </c>
      <c r="S71" s="27">
        <v>311</v>
      </c>
      <c r="T71" s="28" t="s">
        <v>127</v>
      </c>
      <c r="U71" s="29">
        <v>600</v>
      </c>
      <c r="V71" s="29">
        <v>575</v>
      </c>
      <c r="W71" s="30">
        <v>-13.0633</v>
      </c>
      <c r="X71" s="30">
        <v>2.1636935817805382E-2</v>
      </c>
      <c r="Y71" s="29">
        <v>1</v>
      </c>
    </row>
    <row r="72" spans="11:25" x14ac:dyDescent="0.2">
      <c r="K72" s="27">
        <v>323</v>
      </c>
      <c r="L72" s="28" t="s">
        <v>128</v>
      </c>
      <c r="M72" s="29">
        <v>600</v>
      </c>
      <c r="N72" s="29">
        <v>675</v>
      </c>
      <c r="O72" s="30">
        <v>-12.412000000000001</v>
      </c>
      <c r="P72" s="30">
        <v>1.7512522045855378E-2</v>
      </c>
      <c r="Q72" s="29">
        <v>1</v>
      </c>
      <c r="S72" s="27">
        <v>323</v>
      </c>
      <c r="T72" s="28" t="s">
        <v>128</v>
      </c>
      <c r="U72" s="29">
        <v>600</v>
      </c>
      <c r="V72" s="29">
        <v>675</v>
      </c>
      <c r="W72" s="30">
        <v>-12.0214</v>
      </c>
      <c r="X72" s="30">
        <v>1.6961410934744268E-2</v>
      </c>
      <c r="Y72" s="29">
        <v>1</v>
      </c>
    </row>
    <row r="73" spans="11:25" x14ac:dyDescent="0.2">
      <c r="K73" s="27">
        <v>319</v>
      </c>
      <c r="L73" s="28" t="s">
        <v>129</v>
      </c>
      <c r="M73" s="29">
        <v>700</v>
      </c>
      <c r="N73" s="29">
        <v>575</v>
      </c>
      <c r="O73" s="30">
        <v>-14.3916</v>
      </c>
      <c r="P73" s="30">
        <v>2.043173025732032E-2</v>
      </c>
      <c r="Q73" s="29">
        <v>1</v>
      </c>
      <c r="S73" s="27">
        <v>319</v>
      </c>
      <c r="T73" s="28" t="s">
        <v>129</v>
      </c>
      <c r="U73" s="29">
        <v>700</v>
      </c>
      <c r="V73" s="29">
        <v>575</v>
      </c>
      <c r="W73" s="30">
        <v>-14.051600000000001</v>
      </c>
      <c r="X73" s="30">
        <v>1.9949032830523513E-2</v>
      </c>
      <c r="Y73" s="29">
        <v>1</v>
      </c>
    </row>
    <row r="74" spans="11:25" x14ac:dyDescent="0.2">
      <c r="K74" s="27">
        <v>320</v>
      </c>
      <c r="L74" s="28" t="s">
        <v>129</v>
      </c>
      <c r="M74" s="29">
        <v>700</v>
      </c>
      <c r="N74" s="29">
        <v>575</v>
      </c>
      <c r="O74" s="30">
        <v>-14.3713</v>
      </c>
      <c r="P74" s="30">
        <v>2.0402910381543921E-2</v>
      </c>
      <c r="Q74" s="29">
        <v>1</v>
      </c>
      <c r="S74" s="27">
        <v>320</v>
      </c>
      <c r="T74" s="28" t="s">
        <v>129</v>
      </c>
      <c r="U74" s="29">
        <v>700</v>
      </c>
      <c r="V74" s="29">
        <v>575</v>
      </c>
      <c r="W74" s="30">
        <v>-14.026999999999999</v>
      </c>
      <c r="X74" s="30">
        <v>1.9914108251996451E-2</v>
      </c>
      <c r="Y74" s="29">
        <v>1</v>
      </c>
    </row>
    <row r="75" spans="11:25" x14ac:dyDescent="0.2">
      <c r="K75" s="27">
        <v>324</v>
      </c>
      <c r="L75" s="28" t="s">
        <v>128</v>
      </c>
      <c r="M75" s="29">
        <v>600</v>
      </c>
      <c r="N75" s="29">
        <v>675</v>
      </c>
      <c r="O75" s="30">
        <v>-12.370900000000001</v>
      </c>
      <c r="P75" s="30">
        <v>1.7454532627865962E-2</v>
      </c>
      <c r="Q75" s="29">
        <v>1</v>
      </c>
      <c r="S75" s="27">
        <v>324</v>
      </c>
      <c r="T75" s="28" t="s">
        <v>128</v>
      </c>
      <c r="U75" s="29">
        <v>600</v>
      </c>
      <c r="V75" s="29">
        <v>675</v>
      </c>
      <c r="W75" s="30">
        <v>-11.967499999999999</v>
      </c>
      <c r="X75" s="30">
        <v>1.688536155202822E-2</v>
      </c>
      <c r="Y75" s="29">
        <v>1</v>
      </c>
    </row>
    <row r="76" spans="11:25" x14ac:dyDescent="0.2">
      <c r="K76" s="27">
        <v>312</v>
      </c>
      <c r="L76" s="28" t="s">
        <v>127</v>
      </c>
      <c r="M76" s="29">
        <v>600</v>
      </c>
      <c r="N76" s="29">
        <v>575</v>
      </c>
      <c r="O76" s="30">
        <v>-13.2232</v>
      </c>
      <c r="P76" s="30">
        <v>2.1901780538302277E-2</v>
      </c>
      <c r="Q76" s="29">
        <v>1</v>
      </c>
      <c r="S76" s="27">
        <v>312</v>
      </c>
      <c r="T76" s="28" t="s">
        <v>127</v>
      </c>
      <c r="U76" s="29">
        <v>600</v>
      </c>
      <c r="V76" s="29">
        <v>575</v>
      </c>
      <c r="W76" s="30">
        <v>-12.941599999999999</v>
      </c>
      <c r="X76" s="30">
        <v>2.1435362318840578E-2</v>
      </c>
      <c r="Y76" s="29">
        <v>1</v>
      </c>
    </row>
    <row r="77" spans="11:25" x14ac:dyDescent="0.2">
      <c r="K77" s="27">
        <v>375</v>
      </c>
      <c r="L77" s="28" t="s">
        <v>127</v>
      </c>
      <c r="M77" s="29">
        <v>600</v>
      </c>
      <c r="N77" s="29">
        <v>575</v>
      </c>
      <c r="O77" s="30">
        <v>-75.685000000000002</v>
      </c>
      <c r="P77" s="30">
        <v>0.12535817805383023</v>
      </c>
      <c r="Q77" s="29">
        <v>1</v>
      </c>
      <c r="S77" s="27">
        <v>375</v>
      </c>
      <c r="T77" s="28" t="s">
        <v>127</v>
      </c>
      <c r="U77" s="29">
        <v>600</v>
      </c>
      <c r="V77" s="29">
        <v>575</v>
      </c>
      <c r="W77" s="30">
        <v>-75.446200000000005</v>
      </c>
      <c r="X77" s="30">
        <v>0.12496265010351969</v>
      </c>
      <c r="Y77" s="29">
        <v>1</v>
      </c>
    </row>
    <row r="78" spans="11:25" x14ac:dyDescent="0.2">
      <c r="K78" s="27">
        <v>387</v>
      </c>
      <c r="L78" s="28" t="s">
        <v>128</v>
      </c>
      <c r="M78" s="29">
        <v>600</v>
      </c>
      <c r="N78" s="29">
        <v>675</v>
      </c>
      <c r="O78" s="30">
        <v>-105.37090000000001</v>
      </c>
      <c r="P78" s="30">
        <v>0.14867146384479718</v>
      </c>
      <c r="Q78" s="29">
        <v>1</v>
      </c>
      <c r="S78" s="27">
        <v>387</v>
      </c>
      <c r="T78" s="28" t="s">
        <v>128</v>
      </c>
      <c r="U78" s="29">
        <v>600</v>
      </c>
      <c r="V78" s="29">
        <v>675</v>
      </c>
      <c r="W78" s="30">
        <v>-104.99469999999999</v>
      </c>
      <c r="X78" s="30">
        <v>0.14814067019400351</v>
      </c>
      <c r="Y78" s="29">
        <v>1</v>
      </c>
    </row>
    <row r="79" spans="11:25" x14ac:dyDescent="0.2">
      <c r="K79" s="27">
        <v>383</v>
      </c>
      <c r="L79" s="28" t="s">
        <v>129</v>
      </c>
      <c r="M79" s="29">
        <v>700</v>
      </c>
      <c r="N79" s="29">
        <v>575</v>
      </c>
      <c r="O79" s="30">
        <v>-101.41160000000001</v>
      </c>
      <c r="P79" s="30">
        <v>0.14397387755102042</v>
      </c>
      <c r="Q79" s="29">
        <v>1</v>
      </c>
      <c r="S79" s="27">
        <v>383</v>
      </c>
      <c r="T79" s="28" t="s">
        <v>129</v>
      </c>
      <c r="U79" s="29">
        <v>700</v>
      </c>
      <c r="V79" s="29">
        <v>575</v>
      </c>
      <c r="W79" s="30">
        <v>-101.0993</v>
      </c>
      <c r="X79" s="30">
        <v>0.14353050576752441</v>
      </c>
      <c r="Y79" s="29">
        <v>1</v>
      </c>
    </row>
    <row r="80" spans="11:25" x14ac:dyDescent="0.2">
      <c r="K80" s="27">
        <v>384</v>
      </c>
      <c r="L80" s="28" t="s">
        <v>129</v>
      </c>
      <c r="M80" s="29">
        <v>700</v>
      </c>
      <c r="N80" s="29">
        <v>575</v>
      </c>
      <c r="O80" s="30">
        <v>-101.3789</v>
      </c>
      <c r="P80" s="30">
        <v>0.14392745341614907</v>
      </c>
      <c r="Q80" s="29">
        <v>1</v>
      </c>
      <c r="S80" s="27">
        <v>384</v>
      </c>
      <c r="T80" s="28" t="s">
        <v>129</v>
      </c>
      <c r="U80" s="29">
        <v>700</v>
      </c>
      <c r="V80" s="29">
        <v>575</v>
      </c>
      <c r="W80" s="30">
        <v>-101.0608</v>
      </c>
      <c r="X80" s="30">
        <v>0.14347584738243124</v>
      </c>
      <c r="Y80" s="29">
        <v>1</v>
      </c>
    </row>
    <row r="81" spans="11:25" x14ac:dyDescent="0.2">
      <c r="K81" s="27">
        <v>388</v>
      </c>
      <c r="L81" s="28" t="s">
        <v>128</v>
      </c>
      <c r="M81" s="29">
        <v>600</v>
      </c>
      <c r="N81" s="29">
        <v>675</v>
      </c>
      <c r="O81" s="30">
        <v>-105.3143</v>
      </c>
      <c r="P81" s="30">
        <v>0.14859160493827162</v>
      </c>
      <c r="Q81" s="29">
        <v>1</v>
      </c>
      <c r="S81" s="27">
        <v>388</v>
      </c>
      <c r="T81" s="28" t="s">
        <v>128</v>
      </c>
      <c r="U81" s="29">
        <v>600</v>
      </c>
      <c r="V81" s="29">
        <v>675</v>
      </c>
      <c r="W81" s="30">
        <v>-104.92140000000001</v>
      </c>
      <c r="X81" s="30">
        <v>0.14803724867724868</v>
      </c>
      <c r="Y81" s="29">
        <v>1</v>
      </c>
    </row>
    <row r="82" spans="11:25" x14ac:dyDescent="0.2">
      <c r="K82" s="27">
        <v>376</v>
      </c>
      <c r="L82" s="28" t="s">
        <v>127</v>
      </c>
      <c r="M82" s="29">
        <v>600</v>
      </c>
      <c r="N82" s="29">
        <v>575</v>
      </c>
      <c r="O82" s="30">
        <v>-75.692700000000002</v>
      </c>
      <c r="P82" s="30">
        <v>0.12537093167701863</v>
      </c>
      <c r="Q82" s="29">
        <v>1</v>
      </c>
      <c r="S82" s="27">
        <v>376</v>
      </c>
      <c r="T82" s="28" t="s">
        <v>127</v>
      </c>
      <c r="U82" s="29">
        <v>600</v>
      </c>
      <c r="V82" s="29">
        <v>575</v>
      </c>
      <c r="W82" s="30">
        <v>-75.426500000000004</v>
      </c>
      <c r="X82" s="30">
        <v>0.12493002070393375</v>
      </c>
      <c r="Y82" s="29">
        <v>1</v>
      </c>
    </row>
    <row r="83" spans="11:25" x14ac:dyDescent="0.2">
      <c r="K83" s="27">
        <v>392</v>
      </c>
      <c r="L83" s="28" t="s">
        <v>128</v>
      </c>
      <c r="M83" s="29">
        <v>600</v>
      </c>
      <c r="N83" s="29">
        <v>675</v>
      </c>
      <c r="O83" s="30">
        <v>-100.71810000000001</v>
      </c>
      <c r="P83" s="30">
        <v>0.14210666666666669</v>
      </c>
      <c r="Q83" s="29">
        <v>1</v>
      </c>
      <c r="S83" s="27">
        <v>392</v>
      </c>
      <c r="T83" s="28" t="s">
        <v>128</v>
      </c>
      <c r="U83" s="29">
        <v>600</v>
      </c>
      <c r="V83" s="29">
        <v>675</v>
      </c>
      <c r="W83" s="30">
        <v>-100.288</v>
      </c>
      <c r="X83" s="30">
        <v>0.14149982363315697</v>
      </c>
      <c r="Y83" s="29">
        <v>1</v>
      </c>
    </row>
    <row r="84" spans="11:25" x14ac:dyDescent="0.2">
      <c r="K84" s="27">
        <v>377</v>
      </c>
      <c r="L84" s="28" t="s">
        <v>129</v>
      </c>
      <c r="M84" s="29">
        <v>700</v>
      </c>
      <c r="N84" s="29">
        <v>575</v>
      </c>
      <c r="O84" s="30">
        <v>-125.73180000000001</v>
      </c>
      <c r="P84" s="30">
        <v>0.17850122448979591</v>
      </c>
      <c r="Q84" s="29">
        <v>1</v>
      </c>
      <c r="S84" s="27">
        <v>377</v>
      </c>
      <c r="T84" s="28" t="s">
        <v>129</v>
      </c>
      <c r="U84" s="29">
        <v>700</v>
      </c>
      <c r="V84" s="29">
        <v>575</v>
      </c>
      <c r="W84" s="30">
        <v>-125.2925</v>
      </c>
      <c r="X84" s="30">
        <v>0.17787755102040817</v>
      </c>
      <c r="Y84" s="29">
        <v>1</v>
      </c>
    </row>
    <row r="85" spans="11:25" x14ac:dyDescent="0.2">
      <c r="K85" s="27">
        <v>395</v>
      </c>
      <c r="L85" s="28" t="s">
        <v>128</v>
      </c>
      <c r="M85" s="29">
        <v>600</v>
      </c>
      <c r="N85" s="29">
        <v>675</v>
      </c>
      <c r="O85" s="30">
        <v>-130.2783</v>
      </c>
      <c r="P85" s="30">
        <v>0.18381417989417989</v>
      </c>
      <c r="Q85" s="29">
        <v>1</v>
      </c>
      <c r="S85" s="27">
        <v>395</v>
      </c>
      <c r="T85" s="28" t="s">
        <v>128</v>
      </c>
      <c r="U85" s="29">
        <v>600</v>
      </c>
      <c r="V85" s="29">
        <v>675</v>
      </c>
      <c r="W85" s="30">
        <v>-129.75989999999999</v>
      </c>
      <c r="X85" s="30">
        <v>0.18308275132275131</v>
      </c>
      <c r="Y85" s="29">
        <v>1</v>
      </c>
    </row>
    <row r="86" spans="11:25" x14ac:dyDescent="0.2">
      <c r="K86" s="27">
        <v>396</v>
      </c>
      <c r="L86" s="28" t="s">
        <v>128</v>
      </c>
      <c r="M86" s="29">
        <v>600</v>
      </c>
      <c r="N86" s="29">
        <v>675</v>
      </c>
      <c r="O86" s="30">
        <v>-130.1961</v>
      </c>
      <c r="P86" s="30">
        <v>0.18369820105820106</v>
      </c>
      <c r="Q86" s="29">
        <v>1</v>
      </c>
      <c r="S86" s="27">
        <v>396</v>
      </c>
      <c r="T86" s="28" t="s">
        <v>128</v>
      </c>
      <c r="U86" s="29">
        <v>600</v>
      </c>
      <c r="V86" s="29">
        <v>675</v>
      </c>
      <c r="W86" s="30">
        <v>-129.66640000000001</v>
      </c>
      <c r="X86" s="30">
        <v>0.18295082892416226</v>
      </c>
      <c r="Y86" s="29">
        <v>1</v>
      </c>
    </row>
    <row r="87" spans="11:25" x14ac:dyDescent="0.2">
      <c r="K87" s="27">
        <v>379</v>
      </c>
      <c r="L87" s="28" t="s">
        <v>129</v>
      </c>
      <c r="M87" s="29">
        <v>700</v>
      </c>
      <c r="N87" s="29">
        <v>575</v>
      </c>
      <c r="O87" s="30">
        <v>-125.4439</v>
      </c>
      <c r="P87" s="30">
        <v>0.17809249334516414</v>
      </c>
      <c r="Q87" s="29">
        <v>1</v>
      </c>
      <c r="S87" s="27">
        <v>379</v>
      </c>
      <c r="T87" s="28" t="s">
        <v>129</v>
      </c>
      <c r="U87" s="29">
        <v>700</v>
      </c>
      <c r="V87" s="29">
        <v>575</v>
      </c>
      <c r="W87" s="30">
        <v>-124.97150000000001</v>
      </c>
      <c r="X87" s="30">
        <v>0.17742182786157942</v>
      </c>
      <c r="Y87" s="29">
        <v>1</v>
      </c>
    </row>
    <row r="88" spans="11:25" x14ac:dyDescent="0.2">
      <c r="K88" s="27">
        <v>390</v>
      </c>
      <c r="L88" s="28" t="s">
        <v>128</v>
      </c>
      <c r="M88" s="29">
        <v>600</v>
      </c>
      <c r="N88" s="29">
        <v>675</v>
      </c>
      <c r="O88" s="30">
        <v>-100.56319999999999</v>
      </c>
      <c r="P88" s="30">
        <v>0.14188811287477954</v>
      </c>
      <c r="Q88" s="29">
        <v>1</v>
      </c>
      <c r="S88" s="27">
        <v>390</v>
      </c>
      <c r="T88" s="28" t="s">
        <v>128</v>
      </c>
      <c r="U88" s="29">
        <v>600</v>
      </c>
      <c r="V88" s="29">
        <v>675</v>
      </c>
      <c r="W88" s="30">
        <v>-100.0844</v>
      </c>
      <c r="X88" s="30">
        <v>0.141212557319224</v>
      </c>
      <c r="Y88" s="29">
        <v>1</v>
      </c>
    </row>
    <row r="89" spans="11:25" x14ac:dyDescent="0.2">
      <c r="K89" s="27">
        <v>391</v>
      </c>
      <c r="L89" s="28" t="s">
        <v>128</v>
      </c>
      <c r="M89" s="29">
        <v>600</v>
      </c>
      <c r="N89" s="29">
        <v>675</v>
      </c>
      <c r="O89" s="30">
        <v>-99.908500000000004</v>
      </c>
      <c r="P89" s="30">
        <v>0.14096437389770722</v>
      </c>
      <c r="Q89" s="29">
        <v>1</v>
      </c>
      <c r="S89" s="27">
        <v>391</v>
      </c>
      <c r="T89" s="28" t="s">
        <v>128</v>
      </c>
      <c r="U89" s="29">
        <v>600</v>
      </c>
      <c r="V89" s="29">
        <v>675</v>
      </c>
      <c r="W89" s="30">
        <v>-99.474299999999999</v>
      </c>
      <c r="X89" s="30">
        <v>0.14035174603174605</v>
      </c>
      <c r="Y89" s="29">
        <v>1</v>
      </c>
    </row>
    <row r="90" spans="11:25" x14ac:dyDescent="0.2">
      <c r="K90" s="27">
        <v>378</v>
      </c>
      <c r="L90" s="28" t="s">
        <v>129</v>
      </c>
      <c r="M90" s="29">
        <v>700</v>
      </c>
      <c r="N90" s="29">
        <v>575</v>
      </c>
      <c r="O90" s="30">
        <v>-123.4165</v>
      </c>
      <c r="P90" s="30">
        <v>0.17521419698314109</v>
      </c>
      <c r="Q90" s="29">
        <v>1</v>
      </c>
      <c r="S90" s="27">
        <v>378</v>
      </c>
      <c r="T90" s="28" t="s">
        <v>129</v>
      </c>
      <c r="U90" s="29">
        <v>700</v>
      </c>
      <c r="V90" s="29">
        <v>575</v>
      </c>
      <c r="W90" s="30">
        <v>-122.97410000000001</v>
      </c>
      <c r="X90" s="30">
        <v>0.17458612244897961</v>
      </c>
      <c r="Y90" s="29">
        <v>1</v>
      </c>
    </row>
    <row r="91" spans="11:25" x14ac:dyDescent="0.2">
      <c r="K91" s="27">
        <v>393</v>
      </c>
      <c r="L91" s="28" t="s">
        <v>128</v>
      </c>
      <c r="M91" s="29">
        <v>600</v>
      </c>
      <c r="N91" s="29">
        <v>675</v>
      </c>
      <c r="O91" s="30">
        <v>-126.42870000000001</v>
      </c>
      <c r="P91" s="30">
        <v>0.17838264550264551</v>
      </c>
      <c r="Q91" s="29">
        <v>1</v>
      </c>
      <c r="S91" s="27">
        <v>393</v>
      </c>
      <c r="T91" s="28" t="s">
        <v>128</v>
      </c>
      <c r="U91" s="29">
        <v>600</v>
      </c>
      <c r="V91" s="29">
        <v>675</v>
      </c>
      <c r="W91" s="30">
        <v>-125.9087</v>
      </c>
      <c r="X91" s="30">
        <v>0.17764895943562609</v>
      </c>
      <c r="Y91" s="29">
        <v>1</v>
      </c>
    </row>
    <row r="92" spans="11:25" x14ac:dyDescent="0.2">
      <c r="K92" s="27">
        <v>394</v>
      </c>
      <c r="L92" s="28" t="s">
        <v>128</v>
      </c>
      <c r="M92" s="29">
        <v>600</v>
      </c>
      <c r="N92" s="29">
        <v>675</v>
      </c>
      <c r="O92" s="30">
        <v>-126.34869999999999</v>
      </c>
      <c r="P92" s="30">
        <v>0.17826977072310404</v>
      </c>
      <c r="Q92" s="29">
        <v>1</v>
      </c>
      <c r="S92" s="27">
        <v>394</v>
      </c>
      <c r="T92" s="28" t="s">
        <v>128</v>
      </c>
      <c r="U92" s="29">
        <v>600</v>
      </c>
      <c r="V92" s="29">
        <v>675</v>
      </c>
      <c r="W92" s="30">
        <v>-125.8176</v>
      </c>
      <c r="X92" s="30">
        <v>0.17752042328042328</v>
      </c>
      <c r="Y92" s="29">
        <v>1</v>
      </c>
    </row>
    <row r="93" spans="11:25" x14ac:dyDescent="0.2">
      <c r="K93" s="27">
        <v>380</v>
      </c>
      <c r="L93" s="28" t="s">
        <v>129</v>
      </c>
      <c r="M93" s="29">
        <v>700</v>
      </c>
      <c r="N93" s="29">
        <v>575</v>
      </c>
      <c r="O93" s="30">
        <v>-123.1661</v>
      </c>
      <c r="P93" s="30">
        <v>0.17485870452528837</v>
      </c>
      <c r="Q93" s="29">
        <v>1</v>
      </c>
      <c r="S93" s="27">
        <v>380</v>
      </c>
      <c r="T93" s="28" t="s">
        <v>129</v>
      </c>
      <c r="U93" s="29">
        <v>700</v>
      </c>
      <c r="V93" s="29">
        <v>575</v>
      </c>
      <c r="W93" s="30">
        <v>-122.6908</v>
      </c>
      <c r="X93" s="30">
        <v>0.17418392191659274</v>
      </c>
      <c r="Y93" s="29">
        <v>1</v>
      </c>
    </row>
    <row r="94" spans="11:25" x14ac:dyDescent="0.2">
      <c r="K94" s="27">
        <v>389</v>
      </c>
      <c r="L94" s="28" t="s">
        <v>128</v>
      </c>
      <c r="M94" s="29">
        <v>600</v>
      </c>
      <c r="N94" s="29">
        <v>675</v>
      </c>
      <c r="O94" s="30">
        <v>-99.7376</v>
      </c>
      <c r="P94" s="30">
        <v>0.14072324514991183</v>
      </c>
      <c r="Q94" s="29">
        <v>1</v>
      </c>
      <c r="S94" s="27">
        <v>389</v>
      </c>
      <c r="T94" s="28" t="s">
        <v>128</v>
      </c>
      <c r="U94" s="29">
        <v>600</v>
      </c>
      <c r="V94" s="29">
        <v>675</v>
      </c>
      <c r="W94" s="30">
        <v>-99.256600000000006</v>
      </c>
      <c r="X94" s="30">
        <v>0.14004458553791888</v>
      </c>
      <c r="Y94" s="29">
        <v>1</v>
      </c>
    </row>
    <row r="95" spans="11:25" x14ac:dyDescent="0.2">
      <c r="K95" s="27">
        <v>373</v>
      </c>
      <c r="L95" s="28" t="s">
        <v>127</v>
      </c>
      <c r="M95" s="29">
        <v>600</v>
      </c>
      <c r="N95" s="29">
        <v>575</v>
      </c>
      <c r="O95" s="30">
        <v>-27.071300000000001</v>
      </c>
      <c r="P95" s="30">
        <v>4.4838592132505177E-2</v>
      </c>
      <c r="Q95" s="29">
        <v>1</v>
      </c>
      <c r="S95" s="27">
        <v>373</v>
      </c>
      <c r="T95" s="28" t="s">
        <v>127</v>
      </c>
      <c r="U95" s="29">
        <v>600</v>
      </c>
      <c r="V95" s="29">
        <v>575</v>
      </c>
      <c r="W95" s="30">
        <v>-26.812999999999999</v>
      </c>
      <c r="X95" s="30">
        <v>4.4410766045548652E-2</v>
      </c>
      <c r="Y95" s="29">
        <v>1</v>
      </c>
    </row>
    <row r="96" spans="11:25" x14ac:dyDescent="0.2">
      <c r="K96" s="27">
        <v>385</v>
      </c>
      <c r="L96" s="28" t="s">
        <v>128</v>
      </c>
      <c r="M96" s="29">
        <v>600</v>
      </c>
      <c r="N96" s="29">
        <v>675</v>
      </c>
      <c r="O96" s="30">
        <v>-35.272599999999997</v>
      </c>
      <c r="P96" s="30">
        <v>4.976733686067019E-2</v>
      </c>
      <c r="Q96" s="29">
        <v>1</v>
      </c>
      <c r="S96" s="27">
        <v>385</v>
      </c>
      <c r="T96" s="28" t="s">
        <v>128</v>
      </c>
      <c r="U96" s="29">
        <v>600</v>
      </c>
      <c r="V96" s="29">
        <v>675</v>
      </c>
      <c r="W96" s="30">
        <v>-34.877400000000002</v>
      </c>
      <c r="X96" s="30">
        <v>4.9209735449735455E-2</v>
      </c>
      <c r="Y96" s="29">
        <v>1</v>
      </c>
    </row>
    <row r="97" spans="11:25" x14ac:dyDescent="0.2">
      <c r="K97" s="27">
        <v>381</v>
      </c>
      <c r="L97" s="28" t="s">
        <v>129</v>
      </c>
      <c r="M97" s="29">
        <v>700</v>
      </c>
      <c r="N97" s="29">
        <v>575</v>
      </c>
      <c r="O97" s="30">
        <v>-32.103099999999998</v>
      </c>
      <c r="P97" s="30">
        <v>4.5576716947648623E-2</v>
      </c>
      <c r="Q97" s="29">
        <v>1</v>
      </c>
      <c r="S97" s="27">
        <v>381</v>
      </c>
      <c r="T97" s="28" t="s">
        <v>129</v>
      </c>
      <c r="U97" s="29">
        <v>700</v>
      </c>
      <c r="V97" s="29">
        <v>575</v>
      </c>
      <c r="W97" s="30">
        <v>-31.776</v>
      </c>
      <c r="X97" s="30">
        <v>4.5112333629103815E-2</v>
      </c>
      <c r="Y97" s="29">
        <v>1</v>
      </c>
    </row>
    <row r="98" spans="11:25" x14ac:dyDescent="0.2">
      <c r="K98" s="27">
        <v>382</v>
      </c>
      <c r="L98" s="28" t="s">
        <v>129</v>
      </c>
      <c r="M98" s="29">
        <v>700</v>
      </c>
      <c r="N98" s="29">
        <v>575</v>
      </c>
      <c r="O98" s="30">
        <v>-32.064599999999999</v>
      </c>
      <c r="P98" s="30">
        <v>4.5522058562555458E-2</v>
      </c>
      <c r="Q98" s="29">
        <v>1</v>
      </c>
      <c r="S98" s="27">
        <v>382</v>
      </c>
      <c r="T98" s="28" t="s">
        <v>129</v>
      </c>
      <c r="U98" s="29">
        <v>700</v>
      </c>
      <c r="V98" s="29">
        <v>575</v>
      </c>
      <c r="W98" s="30">
        <v>-31.730899999999998</v>
      </c>
      <c r="X98" s="30">
        <v>4.5048305235137531E-2</v>
      </c>
      <c r="Y98" s="29">
        <v>1</v>
      </c>
    </row>
    <row r="99" spans="11:25" x14ac:dyDescent="0.2">
      <c r="K99" s="27">
        <v>386</v>
      </c>
      <c r="L99" s="28" t="s">
        <v>128</v>
      </c>
      <c r="M99" s="29">
        <v>600</v>
      </c>
      <c r="N99" s="29">
        <v>675</v>
      </c>
      <c r="O99" s="30">
        <v>-35.174799999999998</v>
      </c>
      <c r="P99" s="30">
        <v>4.9629347442680771E-2</v>
      </c>
      <c r="Q99" s="29">
        <v>1</v>
      </c>
      <c r="S99" s="27">
        <v>386</v>
      </c>
      <c r="T99" s="28" t="s">
        <v>128</v>
      </c>
      <c r="U99" s="29">
        <v>600</v>
      </c>
      <c r="V99" s="29">
        <v>675</v>
      </c>
      <c r="W99" s="30">
        <v>-34.761099999999999</v>
      </c>
      <c r="X99" s="30">
        <v>4.9045643738977067E-2</v>
      </c>
      <c r="Y99" s="29">
        <v>1</v>
      </c>
    </row>
    <row r="100" spans="11:25" x14ac:dyDescent="0.2">
      <c r="K100" s="27">
        <v>374</v>
      </c>
      <c r="L100" s="28" t="s">
        <v>127</v>
      </c>
      <c r="M100" s="29">
        <v>600</v>
      </c>
      <c r="N100" s="29">
        <v>575</v>
      </c>
      <c r="O100" s="30">
        <v>-26.964700000000001</v>
      </c>
      <c r="P100" s="30">
        <v>4.4662028985507245E-2</v>
      </c>
      <c r="Q100" s="29">
        <v>1</v>
      </c>
      <c r="S100" s="27">
        <v>374</v>
      </c>
      <c r="T100" s="28" t="s">
        <v>127</v>
      </c>
      <c r="U100" s="29">
        <v>600</v>
      </c>
      <c r="V100" s="29">
        <v>575</v>
      </c>
      <c r="W100" s="30">
        <v>-26.686800000000002</v>
      </c>
      <c r="X100" s="30">
        <v>4.4201739130434785E-2</v>
      </c>
      <c r="Y100" s="29">
        <v>1</v>
      </c>
    </row>
    <row r="101" spans="11:25" x14ac:dyDescent="0.2">
      <c r="K101" s="27">
        <v>437</v>
      </c>
      <c r="L101" s="28" t="s">
        <v>127</v>
      </c>
      <c r="M101" s="29">
        <v>600</v>
      </c>
      <c r="N101" s="29">
        <v>575</v>
      </c>
      <c r="O101" s="30">
        <v>-87.073300000000003</v>
      </c>
      <c r="P101" s="30">
        <v>0.14422078674948241</v>
      </c>
      <c r="Q101" s="29">
        <v>1</v>
      </c>
      <c r="S101" s="27">
        <v>437</v>
      </c>
      <c r="T101" s="28" t="s">
        <v>127</v>
      </c>
      <c r="U101" s="29">
        <v>600</v>
      </c>
      <c r="V101" s="29">
        <v>575</v>
      </c>
      <c r="W101" s="30">
        <v>-86.910799999999995</v>
      </c>
      <c r="X101" s="30">
        <v>0.14395163561076602</v>
      </c>
      <c r="Y101" s="29">
        <v>1</v>
      </c>
    </row>
    <row r="102" spans="11:25" x14ac:dyDescent="0.2">
      <c r="K102" s="27">
        <v>449</v>
      </c>
      <c r="L102" s="28" t="s">
        <v>128</v>
      </c>
      <c r="M102" s="29">
        <v>600</v>
      </c>
      <c r="N102" s="29">
        <v>675</v>
      </c>
      <c r="O102" s="30">
        <v>-121.6953</v>
      </c>
      <c r="P102" s="30">
        <v>0.17170412698412699</v>
      </c>
      <c r="Q102" s="29">
        <v>1</v>
      </c>
      <c r="S102" s="27">
        <v>449</v>
      </c>
      <c r="T102" s="28" t="s">
        <v>128</v>
      </c>
      <c r="U102" s="29">
        <v>600</v>
      </c>
      <c r="V102" s="29">
        <v>675</v>
      </c>
      <c r="W102" s="30">
        <v>-121.4318</v>
      </c>
      <c r="X102" s="30">
        <v>0.17133234567901232</v>
      </c>
      <c r="Y102" s="29">
        <v>1</v>
      </c>
    </row>
    <row r="103" spans="11:25" x14ac:dyDescent="0.2">
      <c r="K103" s="27">
        <v>445</v>
      </c>
      <c r="L103" s="28" t="s">
        <v>129</v>
      </c>
      <c r="M103" s="29">
        <v>700</v>
      </c>
      <c r="N103" s="29">
        <v>575</v>
      </c>
      <c r="O103" s="30">
        <v>-114.73260000000001</v>
      </c>
      <c r="P103" s="30">
        <v>0.16288567879325644</v>
      </c>
      <c r="Q103" s="29">
        <v>1</v>
      </c>
      <c r="S103" s="27">
        <v>445</v>
      </c>
      <c r="T103" s="28" t="s">
        <v>129</v>
      </c>
      <c r="U103" s="29">
        <v>700</v>
      </c>
      <c r="V103" s="29">
        <v>575</v>
      </c>
      <c r="W103" s="30">
        <v>-114.5142</v>
      </c>
      <c r="X103" s="30">
        <v>0.16257561668145518</v>
      </c>
      <c r="Y103" s="29">
        <v>1</v>
      </c>
    </row>
    <row r="104" spans="11:25" x14ac:dyDescent="0.2">
      <c r="K104" s="27">
        <v>446</v>
      </c>
      <c r="L104" s="28" t="s">
        <v>129</v>
      </c>
      <c r="M104" s="29">
        <v>700</v>
      </c>
      <c r="N104" s="29">
        <v>575</v>
      </c>
      <c r="O104" s="30">
        <v>-114.7577</v>
      </c>
      <c r="P104" s="30">
        <v>0.16292131322094056</v>
      </c>
      <c r="Q104" s="29">
        <v>1</v>
      </c>
      <c r="S104" s="27">
        <v>446</v>
      </c>
      <c r="T104" s="28" t="s">
        <v>129</v>
      </c>
      <c r="U104" s="29">
        <v>700</v>
      </c>
      <c r="V104" s="29">
        <v>575</v>
      </c>
      <c r="W104" s="30">
        <v>-114.5325</v>
      </c>
      <c r="X104" s="30">
        <v>0.16260159716060338</v>
      </c>
      <c r="Y104" s="29">
        <v>1</v>
      </c>
    </row>
    <row r="105" spans="11:25" x14ac:dyDescent="0.2">
      <c r="K105" s="27">
        <v>450</v>
      </c>
      <c r="L105" s="28" t="s">
        <v>128</v>
      </c>
      <c r="M105" s="29">
        <v>600</v>
      </c>
      <c r="N105" s="29">
        <v>675</v>
      </c>
      <c r="O105" s="30">
        <v>-121.6994</v>
      </c>
      <c r="P105" s="30">
        <v>0.17170991181657846</v>
      </c>
      <c r="Q105" s="29">
        <v>1</v>
      </c>
      <c r="S105" s="27">
        <v>450</v>
      </c>
      <c r="T105" s="28" t="s">
        <v>128</v>
      </c>
      <c r="U105" s="29">
        <v>600</v>
      </c>
      <c r="V105" s="29">
        <v>675</v>
      </c>
      <c r="W105" s="30">
        <v>-121.4132</v>
      </c>
      <c r="X105" s="30">
        <v>0.17130610229276896</v>
      </c>
      <c r="Y105" s="29">
        <v>1</v>
      </c>
    </row>
    <row r="106" spans="11:25" x14ac:dyDescent="0.2">
      <c r="K106" s="27">
        <v>438</v>
      </c>
      <c r="L106" s="28" t="s">
        <v>127</v>
      </c>
      <c r="M106" s="29">
        <v>600</v>
      </c>
      <c r="N106" s="29">
        <v>575</v>
      </c>
      <c r="O106" s="30">
        <v>-86.372200000000007</v>
      </c>
      <c r="P106" s="30">
        <v>0.14305954451345756</v>
      </c>
      <c r="Q106" s="29">
        <v>1</v>
      </c>
      <c r="S106" s="27">
        <v>438</v>
      </c>
      <c r="T106" s="28" t="s">
        <v>127</v>
      </c>
      <c r="U106" s="29">
        <v>600</v>
      </c>
      <c r="V106" s="29">
        <v>575</v>
      </c>
      <c r="W106" s="30">
        <v>-86.177499999999995</v>
      </c>
      <c r="X106" s="30">
        <v>0.14273706004140788</v>
      </c>
      <c r="Y106" s="29">
        <v>1</v>
      </c>
    </row>
    <row r="107" spans="11:25" x14ac:dyDescent="0.2">
      <c r="K107" s="27">
        <v>454</v>
      </c>
      <c r="L107" s="28" t="s">
        <v>128</v>
      </c>
      <c r="M107" s="29">
        <v>600</v>
      </c>
      <c r="N107" s="29">
        <v>675</v>
      </c>
      <c r="O107" s="30">
        <v>-121.4909</v>
      </c>
      <c r="P107" s="30">
        <v>0.17141573192239859</v>
      </c>
      <c r="Q107" s="29">
        <v>1</v>
      </c>
      <c r="S107" s="27">
        <v>454</v>
      </c>
      <c r="T107" s="28" t="s">
        <v>128</v>
      </c>
      <c r="U107" s="29">
        <v>600</v>
      </c>
      <c r="V107" s="29">
        <v>675</v>
      </c>
      <c r="W107" s="30">
        <v>-121.19889999999999</v>
      </c>
      <c r="X107" s="30">
        <v>0.1710037389770723</v>
      </c>
      <c r="Y107" s="29">
        <v>1</v>
      </c>
    </row>
    <row r="108" spans="11:25" x14ac:dyDescent="0.2">
      <c r="K108" s="27">
        <v>439</v>
      </c>
      <c r="L108" s="28" t="s">
        <v>129</v>
      </c>
      <c r="M108" s="29">
        <v>700</v>
      </c>
      <c r="N108" s="29">
        <v>575</v>
      </c>
      <c r="O108" s="30">
        <v>-145.51769999999999</v>
      </c>
      <c r="P108" s="30">
        <v>0.20659123336291035</v>
      </c>
      <c r="Q108" s="29">
        <v>1</v>
      </c>
      <c r="S108" s="27">
        <v>439</v>
      </c>
      <c r="T108" s="28" t="s">
        <v>129</v>
      </c>
      <c r="U108" s="29">
        <v>700</v>
      </c>
      <c r="V108" s="29">
        <v>575</v>
      </c>
      <c r="W108" s="30">
        <v>-145.2355</v>
      </c>
      <c r="X108" s="30">
        <v>0.20619059449866903</v>
      </c>
      <c r="Y108" s="29">
        <v>1</v>
      </c>
    </row>
    <row r="109" spans="11:25" x14ac:dyDescent="0.2">
      <c r="K109" s="27">
        <v>457</v>
      </c>
      <c r="L109" s="28" t="s">
        <v>128</v>
      </c>
      <c r="M109" s="29">
        <v>600</v>
      </c>
      <c r="N109" s="29">
        <v>675</v>
      </c>
      <c r="O109" s="30">
        <v>-152.78639999999999</v>
      </c>
      <c r="P109" s="30">
        <v>0.21557164021164021</v>
      </c>
      <c r="Q109" s="29">
        <v>1</v>
      </c>
      <c r="S109" s="27">
        <v>457</v>
      </c>
      <c r="T109" s="28" t="s">
        <v>128</v>
      </c>
      <c r="U109" s="29">
        <v>600</v>
      </c>
      <c r="V109" s="29">
        <v>675</v>
      </c>
      <c r="W109" s="30">
        <v>-152.43180000000001</v>
      </c>
      <c r="X109" s="30">
        <v>0.21507132275132276</v>
      </c>
      <c r="Y109" s="29">
        <v>1</v>
      </c>
    </row>
    <row r="110" spans="11:25" x14ac:dyDescent="0.2">
      <c r="K110" s="27">
        <v>458</v>
      </c>
      <c r="L110" s="28" t="s">
        <v>128</v>
      </c>
      <c r="M110" s="29">
        <v>600</v>
      </c>
      <c r="N110" s="29">
        <v>675</v>
      </c>
      <c r="O110" s="30">
        <v>-152.78200000000001</v>
      </c>
      <c r="P110" s="30">
        <v>0.21556543209876544</v>
      </c>
      <c r="Q110" s="29">
        <v>1</v>
      </c>
      <c r="S110" s="27">
        <v>458</v>
      </c>
      <c r="T110" s="28" t="s">
        <v>128</v>
      </c>
      <c r="U110" s="29">
        <v>600</v>
      </c>
      <c r="V110" s="29">
        <v>675</v>
      </c>
      <c r="W110" s="30">
        <v>-152.41399999999999</v>
      </c>
      <c r="X110" s="30">
        <v>0.21504620811287478</v>
      </c>
      <c r="Y110" s="29">
        <v>1</v>
      </c>
    </row>
    <row r="111" spans="11:25" x14ac:dyDescent="0.2">
      <c r="K111" s="27">
        <v>441</v>
      </c>
      <c r="L111" s="28" t="s">
        <v>129</v>
      </c>
      <c r="M111" s="29">
        <v>700</v>
      </c>
      <c r="N111" s="29">
        <v>575</v>
      </c>
      <c r="O111" s="30">
        <v>-145.5429</v>
      </c>
      <c r="P111" s="30">
        <v>0.20662700976042589</v>
      </c>
      <c r="Q111" s="29">
        <v>1</v>
      </c>
      <c r="S111" s="27">
        <v>441</v>
      </c>
      <c r="T111" s="28" t="s">
        <v>129</v>
      </c>
      <c r="U111" s="29">
        <v>700</v>
      </c>
      <c r="V111" s="29">
        <v>575</v>
      </c>
      <c r="W111" s="30">
        <v>-145.22149999999999</v>
      </c>
      <c r="X111" s="30">
        <v>0.20617071872227152</v>
      </c>
      <c r="Y111" s="29">
        <v>1</v>
      </c>
    </row>
    <row r="112" spans="11:25" x14ac:dyDescent="0.2">
      <c r="K112" s="27">
        <v>452</v>
      </c>
      <c r="L112" s="28" t="s">
        <v>128</v>
      </c>
      <c r="M112" s="29">
        <v>600</v>
      </c>
      <c r="N112" s="29">
        <v>675</v>
      </c>
      <c r="O112" s="30">
        <v>-120.5244</v>
      </c>
      <c r="P112" s="30">
        <v>0.17005206349206348</v>
      </c>
      <c r="Q112" s="29">
        <v>1</v>
      </c>
      <c r="S112" s="27">
        <v>452</v>
      </c>
      <c r="T112" s="28" t="s">
        <v>128</v>
      </c>
      <c r="U112" s="29">
        <v>600</v>
      </c>
      <c r="V112" s="29">
        <v>675</v>
      </c>
      <c r="W112" s="30">
        <v>-120.1729</v>
      </c>
      <c r="X112" s="30">
        <v>0.16955611992945324</v>
      </c>
      <c r="Y112" s="29">
        <v>1</v>
      </c>
    </row>
    <row r="113" spans="11:25" x14ac:dyDescent="0.2">
      <c r="K113" s="27">
        <v>453</v>
      </c>
      <c r="L113" s="28" t="s">
        <v>128</v>
      </c>
      <c r="M113" s="29">
        <v>600</v>
      </c>
      <c r="N113" s="29">
        <v>675</v>
      </c>
      <c r="O113" s="30">
        <v>-120.77079999999999</v>
      </c>
      <c r="P113" s="30">
        <v>0.17039971781305113</v>
      </c>
      <c r="Q113" s="29">
        <v>1</v>
      </c>
      <c r="S113" s="27">
        <v>453</v>
      </c>
      <c r="T113" s="28" t="s">
        <v>128</v>
      </c>
      <c r="U113" s="29">
        <v>600</v>
      </c>
      <c r="V113" s="29">
        <v>675</v>
      </c>
      <c r="W113" s="30">
        <v>-120.4746</v>
      </c>
      <c r="X113" s="30">
        <v>0.16998179894179893</v>
      </c>
      <c r="Y113" s="29">
        <v>1</v>
      </c>
    </row>
    <row r="114" spans="11:25" x14ac:dyDescent="0.2">
      <c r="K114" s="27">
        <v>440</v>
      </c>
      <c r="L114" s="28" t="s">
        <v>129</v>
      </c>
      <c r="M114" s="29">
        <v>700</v>
      </c>
      <c r="N114" s="29">
        <v>575</v>
      </c>
      <c r="O114" s="30">
        <v>-143.39709999999999</v>
      </c>
      <c r="P114" s="30">
        <v>0.20358062111801242</v>
      </c>
      <c r="Q114" s="29">
        <v>1</v>
      </c>
      <c r="S114" s="27">
        <v>440</v>
      </c>
      <c r="T114" s="28" t="s">
        <v>129</v>
      </c>
      <c r="U114" s="29">
        <v>700</v>
      </c>
      <c r="V114" s="29">
        <v>575</v>
      </c>
      <c r="W114" s="30">
        <v>-143.11189999999999</v>
      </c>
      <c r="X114" s="30">
        <v>0.20317572315882873</v>
      </c>
      <c r="Y114" s="29">
        <v>1</v>
      </c>
    </row>
    <row r="115" spans="11:25" x14ac:dyDescent="0.2">
      <c r="K115" s="27">
        <v>455</v>
      </c>
      <c r="L115" s="28" t="s">
        <v>128</v>
      </c>
      <c r="M115" s="29">
        <v>600</v>
      </c>
      <c r="N115" s="29">
        <v>675</v>
      </c>
      <c r="O115" s="30">
        <v>-149.15899999999999</v>
      </c>
      <c r="P115" s="30">
        <v>0.21045361552028219</v>
      </c>
      <c r="Q115" s="29">
        <v>1</v>
      </c>
      <c r="S115" s="27">
        <v>455</v>
      </c>
      <c r="T115" s="28" t="s">
        <v>128</v>
      </c>
      <c r="U115" s="29">
        <v>600</v>
      </c>
      <c r="V115" s="29">
        <v>675</v>
      </c>
      <c r="W115" s="30">
        <v>-148.80410000000001</v>
      </c>
      <c r="X115" s="30">
        <v>0.20995287477954144</v>
      </c>
      <c r="Y115" s="29">
        <v>1</v>
      </c>
    </row>
    <row r="116" spans="11:25" x14ac:dyDescent="0.2">
      <c r="K116" s="27">
        <v>456</v>
      </c>
      <c r="L116" s="28" t="s">
        <v>128</v>
      </c>
      <c r="M116" s="29">
        <v>600</v>
      </c>
      <c r="N116" s="29">
        <v>675</v>
      </c>
      <c r="O116" s="30">
        <v>-149.14879999999999</v>
      </c>
      <c r="P116" s="30">
        <v>0.21043922398589063</v>
      </c>
      <c r="Q116" s="29">
        <v>1</v>
      </c>
      <c r="S116" s="27">
        <v>456</v>
      </c>
      <c r="T116" s="28" t="s">
        <v>128</v>
      </c>
      <c r="U116" s="29">
        <v>600</v>
      </c>
      <c r="V116" s="29">
        <v>675</v>
      </c>
      <c r="W116" s="30">
        <v>-148.78020000000001</v>
      </c>
      <c r="X116" s="30">
        <v>0.20991915343915346</v>
      </c>
      <c r="Y116" s="29">
        <v>1</v>
      </c>
    </row>
    <row r="117" spans="11:25" x14ac:dyDescent="0.2">
      <c r="K117" s="27">
        <v>442</v>
      </c>
      <c r="L117" s="28" t="s">
        <v>129</v>
      </c>
      <c r="M117" s="29">
        <v>700</v>
      </c>
      <c r="N117" s="29">
        <v>575</v>
      </c>
      <c r="O117" s="30">
        <v>-143.2604</v>
      </c>
      <c r="P117" s="30">
        <v>0.20338654835847381</v>
      </c>
      <c r="Q117" s="29">
        <v>1</v>
      </c>
      <c r="S117" s="27">
        <v>442</v>
      </c>
      <c r="T117" s="28" t="s">
        <v>129</v>
      </c>
      <c r="U117" s="29">
        <v>700</v>
      </c>
      <c r="V117" s="29">
        <v>575</v>
      </c>
      <c r="W117" s="30">
        <v>-142.9365</v>
      </c>
      <c r="X117" s="30">
        <v>0.20292670807453417</v>
      </c>
      <c r="Y117" s="29">
        <v>1</v>
      </c>
    </row>
    <row r="118" spans="11:25" x14ac:dyDescent="0.2">
      <c r="K118" s="27">
        <v>451</v>
      </c>
      <c r="L118" s="28" t="s">
        <v>128</v>
      </c>
      <c r="M118" s="29">
        <v>600</v>
      </c>
      <c r="N118" s="29">
        <v>675</v>
      </c>
      <c r="O118" s="30">
        <v>-119.9474</v>
      </c>
      <c r="P118" s="30">
        <v>0.16923795414462081</v>
      </c>
      <c r="Q118" s="29">
        <v>1</v>
      </c>
      <c r="S118" s="27">
        <v>451</v>
      </c>
      <c r="T118" s="28" t="s">
        <v>128</v>
      </c>
      <c r="U118" s="29">
        <v>600</v>
      </c>
      <c r="V118" s="29">
        <v>675</v>
      </c>
      <c r="W118" s="30">
        <v>-119.5942</v>
      </c>
      <c r="X118" s="30">
        <v>0.16873961199294532</v>
      </c>
      <c r="Y118" s="29">
        <v>1</v>
      </c>
    </row>
    <row r="119" spans="11:25" x14ac:dyDescent="0.2">
      <c r="K119" s="27">
        <v>435</v>
      </c>
      <c r="L119" s="28" t="s">
        <v>127</v>
      </c>
      <c r="M119" s="29">
        <v>600</v>
      </c>
      <c r="N119" s="29">
        <v>575</v>
      </c>
      <c r="O119" s="30">
        <v>-39.413499999999999</v>
      </c>
      <c r="P119" s="30">
        <v>6.528115942028985E-2</v>
      </c>
      <c r="Q119" s="29">
        <v>1</v>
      </c>
      <c r="S119" s="27">
        <v>435</v>
      </c>
      <c r="T119" s="28" t="s">
        <v>127</v>
      </c>
      <c r="U119" s="29">
        <v>600</v>
      </c>
      <c r="V119" s="29">
        <v>575</v>
      </c>
      <c r="W119" s="30">
        <v>-39.2301</v>
      </c>
      <c r="X119" s="30">
        <v>6.497739130434782E-2</v>
      </c>
      <c r="Y119" s="29">
        <v>1</v>
      </c>
    </row>
    <row r="120" spans="11:25" x14ac:dyDescent="0.2">
      <c r="K120" s="27">
        <v>447</v>
      </c>
      <c r="L120" s="28" t="s">
        <v>128</v>
      </c>
      <c r="M120" s="29">
        <v>600</v>
      </c>
      <c r="N120" s="29">
        <v>675</v>
      </c>
      <c r="O120" s="30">
        <v>-52.893099999999997</v>
      </c>
      <c r="P120" s="30">
        <v>7.4628712522045851E-2</v>
      </c>
      <c r="Q120" s="29">
        <v>1</v>
      </c>
      <c r="S120" s="27">
        <v>447</v>
      </c>
      <c r="T120" s="28" t="s">
        <v>128</v>
      </c>
      <c r="U120" s="29">
        <v>600</v>
      </c>
      <c r="V120" s="29">
        <v>675</v>
      </c>
      <c r="W120" s="30">
        <v>-52.610500000000002</v>
      </c>
      <c r="X120" s="30">
        <v>7.4229982363315697E-2</v>
      </c>
      <c r="Y120" s="29">
        <v>1</v>
      </c>
    </row>
    <row r="121" spans="11:25" x14ac:dyDescent="0.2">
      <c r="K121" s="27">
        <v>443</v>
      </c>
      <c r="L121" s="28" t="s">
        <v>129</v>
      </c>
      <c r="M121" s="29">
        <v>700</v>
      </c>
      <c r="N121" s="29">
        <v>575</v>
      </c>
      <c r="O121" s="30">
        <v>-46.630800000000001</v>
      </c>
      <c r="P121" s="30">
        <v>6.6201668145519088E-2</v>
      </c>
      <c r="Q121" s="29">
        <v>1</v>
      </c>
      <c r="S121" s="27">
        <v>443</v>
      </c>
      <c r="T121" s="28" t="s">
        <v>129</v>
      </c>
      <c r="U121" s="29">
        <v>700</v>
      </c>
      <c r="V121" s="29">
        <v>575</v>
      </c>
      <c r="W121" s="30">
        <v>-46.393999999999998</v>
      </c>
      <c r="X121" s="30">
        <v>6.5865483584738246E-2</v>
      </c>
      <c r="Y121" s="29">
        <v>1</v>
      </c>
    </row>
    <row r="122" spans="11:25" x14ac:dyDescent="0.2">
      <c r="K122" s="27">
        <v>444</v>
      </c>
      <c r="L122" s="28" t="s">
        <v>129</v>
      </c>
      <c r="M122" s="29">
        <v>700</v>
      </c>
      <c r="N122" s="29">
        <v>575</v>
      </c>
      <c r="O122" s="30">
        <v>-46.6539</v>
      </c>
      <c r="P122" s="30">
        <v>6.6234463176574984E-2</v>
      </c>
      <c r="Q122" s="29">
        <v>1</v>
      </c>
      <c r="S122" s="27">
        <v>444</v>
      </c>
      <c r="T122" s="28" t="s">
        <v>129</v>
      </c>
      <c r="U122" s="29">
        <v>700</v>
      </c>
      <c r="V122" s="29">
        <v>575</v>
      </c>
      <c r="W122" s="30">
        <v>-46.409799999999997</v>
      </c>
      <c r="X122" s="30">
        <v>6.5887914818101148E-2</v>
      </c>
      <c r="Y122" s="29">
        <v>1</v>
      </c>
    </row>
    <row r="123" spans="11:25" x14ac:dyDescent="0.2">
      <c r="K123" s="27">
        <v>448</v>
      </c>
      <c r="L123" s="28" t="s">
        <v>128</v>
      </c>
      <c r="M123" s="29">
        <v>600</v>
      </c>
      <c r="N123" s="29">
        <v>675</v>
      </c>
      <c r="O123" s="30">
        <v>-53.033099999999997</v>
      </c>
      <c r="P123" s="30">
        <v>7.4826243386243385E-2</v>
      </c>
      <c r="Q123" s="29">
        <v>1</v>
      </c>
      <c r="S123" s="27">
        <v>448</v>
      </c>
      <c r="T123" s="28" t="s">
        <v>128</v>
      </c>
      <c r="U123" s="29">
        <v>600</v>
      </c>
      <c r="V123" s="29">
        <v>675</v>
      </c>
      <c r="W123" s="30">
        <v>-52.727499999999999</v>
      </c>
      <c r="X123" s="30">
        <v>7.4395061728395065E-2</v>
      </c>
      <c r="Y123" s="29">
        <v>1</v>
      </c>
    </row>
    <row r="124" spans="11:25" x14ac:dyDescent="0.2">
      <c r="K124" s="27">
        <v>436</v>
      </c>
      <c r="L124" s="28" t="s">
        <v>127</v>
      </c>
      <c r="M124" s="29">
        <v>600</v>
      </c>
      <c r="N124" s="29">
        <v>575</v>
      </c>
      <c r="O124" s="30">
        <v>-39.218400000000003</v>
      </c>
      <c r="P124" s="30">
        <v>6.4958012422360253E-2</v>
      </c>
      <c r="Q124" s="29">
        <v>1</v>
      </c>
      <c r="S124" s="27">
        <v>436</v>
      </c>
      <c r="T124" s="28" t="s">
        <v>127</v>
      </c>
      <c r="U124" s="29">
        <v>600</v>
      </c>
      <c r="V124" s="29">
        <v>575</v>
      </c>
      <c r="W124" s="30">
        <v>-39.011699999999998</v>
      </c>
      <c r="X124" s="30">
        <v>6.4615652173913032E-2</v>
      </c>
      <c r="Y124" s="29">
        <v>1</v>
      </c>
    </row>
    <row r="125" spans="11:25" x14ac:dyDescent="0.2">
      <c r="K125" s="27">
        <v>189</v>
      </c>
      <c r="L125" s="28" t="s">
        <v>127</v>
      </c>
      <c r="M125" s="29">
        <v>600</v>
      </c>
      <c r="N125" s="29">
        <v>575</v>
      </c>
      <c r="O125" s="30">
        <v>-94.734700000000004</v>
      </c>
      <c r="P125" s="30">
        <v>0.15691047619047618</v>
      </c>
      <c r="Q125" s="29">
        <v>1</v>
      </c>
      <c r="S125" s="27">
        <v>189</v>
      </c>
      <c r="T125" s="28" t="s">
        <v>127</v>
      </c>
      <c r="U125" s="29">
        <v>600</v>
      </c>
      <c r="V125" s="29">
        <v>575</v>
      </c>
      <c r="W125" s="30">
        <v>-94.706999999999994</v>
      </c>
      <c r="X125" s="30">
        <v>0.15686459627329191</v>
      </c>
      <c r="Y125" s="29">
        <v>1</v>
      </c>
    </row>
    <row r="126" spans="11:25" x14ac:dyDescent="0.2">
      <c r="K126" s="27">
        <v>201</v>
      </c>
      <c r="L126" s="28" t="s">
        <v>128</v>
      </c>
      <c r="M126" s="29">
        <v>600</v>
      </c>
      <c r="N126" s="29">
        <v>675</v>
      </c>
      <c r="O126" s="30">
        <v>-133.13499999999999</v>
      </c>
      <c r="P126" s="30">
        <v>0.18784479717813052</v>
      </c>
      <c r="Q126" s="29">
        <v>1</v>
      </c>
      <c r="S126" s="27">
        <v>201</v>
      </c>
      <c r="T126" s="28" t="s">
        <v>128</v>
      </c>
      <c r="U126" s="29">
        <v>600</v>
      </c>
      <c r="V126" s="29">
        <v>675</v>
      </c>
      <c r="W126" s="30">
        <v>-133.06780000000001</v>
      </c>
      <c r="X126" s="30">
        <v>0.18774998236331572</v>
      </c>
      <c r="Y126" s="29">
        <v>1</v>
      </c>
    </row>
    <row r="127" spans="11:25" x14ac:dyDescent="0.2">
      <c r="K127" s="27">
        <v>197</v>
      </c>
      <c r="L127" s="28" t="s">
        <v>129</v>
      </c>
      <c r="M127" s="29">
        <v>700</v>
      </c>
      <c r="N127" s="29">
        <v>575</v>
      </c>
      <c r="O127" s="30">
        <v>-126.68129999999999</v>
      </c>
      <c r="P127" s="30">
        <v>0.17984922803904169</v>
      </c>
      <c r="Q127" s="29">
        <v>1</v>
      </c>
      <c r="S127" s="27">
        <v>197</v>
      </c>
      <c r="T127" s="28" t="s">
        <v>129</v>
      </c>
      <c r="U127" s="29">
        <v>700</v>
      </c>
      <c r="V127" s="29">
        <v>575</v>
      </c>
      <c r="W127" s="30">
        <v>-126.6356</v>
      </c>
      <c r="X127" s="30">
        <v>0.17978434782608693</v>
      </c>
      <c r="Y127" s="29">
        <v>1</v>
      </c>
    </row>
    <row r="128" spans="11:25" x14ac:dyDescent="0.2">
      <c r="K128" s="27">
        <v>198</v>
      </c>
      <c r="L128" s="28" t="s">
        <v>129</v>
      </c>
      <c r="M128" s="29">
        <v>700</v>
      </c>
      <c r="N128" s="29">
        <v>575</v>
      </c>
      <c r="O128" s="30">
        <v>-126.44889999999999</v>
      </c>
      <c r="P128" s="30">
        <v>0.17951929015084295</v>
      </c>
      <c r="Q128" s="29">
        <v>1</v>
      </c>
      <c r="S128" s="27">
        <v>198</v>
      </c>
      <c r="T128" s="28" t="s">
        <v>129</v>
      </c>
      <c r="U128" s="29">
        <v>700</v>
      </c>
      <c r="V128" s="29">
        <v>575</v>
      </c>
      <c r="W128" s="30">
        <v>-126.3948</v>
      </c>
      <c r="X128" s="30">
        <v>0.17944248447204969</v>
      </c>
      <c r="Y128" s="29">
        <v>1</v>
      </c>
    </row>
    <row r="129" spans="11:25" x14ac:dyDescent="0.2">
      <c r="K129" s="27">
        <v>202</v>
      </c>
      <c r="L129" s="28" t="s">
        <v>128</v>
      </c>
      <c r="M129" s="29">
        <v>600</v>
      </c>
      <c r="N129" s="29">
        <v>675</v>
      </c>
      <c r="O129" s="30">
        <v>-132.97810000000001</v>
      </c>
      <c r="P129" s="30">
        <v>0.18762342151675485</v>
      </c>
      <c r="Q129" s="29">
        <v>1</v>
      </c>
      <c r="S129" s="27">
        <v>202</v>
      </c>
      <c r="T129" s="28" t="s">
        <v>128</v>
      </c>
      <c r="U129" s="29">
        <v>600</v>
      </c>
      <c r="V129" s="29">
        <v>675</v>
      </c>
      <c r="W129" s="30">
        <v>-132.88480000000001</v>
      </c>
      <c r="X129" s="30">
        <v>0.18749178130511465</v>
      </c>
      <c r="Y129" s="29">
        <v>1</v>
      </c>
    </row>
    <row r="130" spans="11:25" x14ac:dyDescent="0.2">
      <c r="K130" s="27">
        <v>190</v>
      </c>
      <c r="L130" s="28" t="s">
        <v>127</v>
      </c>
      <c r="M130" s="29">
        <v>600</v>
      </c>
      <c r="N130" s="29">
        <v>575</v>
      </c>
      <c r="O130" s="30">
        <v>-97.365600000000001</v>
      </c>
      <c r="P130" s="30">
        <v>0.1612680745341615</v>
      </c>
      <c r="Q130" s="29">
        <v>1</v>
      </c>
      <c r="S130" s="27">
        <v>190</v>
      </c>
      <c r="T130" s="28" t="s">
        <v>127</v>
      </c>
      <c r="U130" s="29">
        <v>600</v>
      </c>
      <c r="V130" s="29">
        <v>575</v>
      </c>
      <c r="W130" s="30">
        <v>-97.2988</v>
      </c>
      <c r="X130" s="30">
        <v>0.16115743271221533</v>
      </c>
      <c r="Y130" s="29">
        <v>1</v>
      </c>
    </row>
    <row r="131" spans="11:25" x14ac:dyDescent="0.2">
      <c r="K131" s="27">
        <v>206</v>
      </c>
      <c r="L131" s="28" t="s">
        <v>128</v>
      </c>
      <c r="M131" s="29">
        <v>600</v>
      </c>
      <c r="N131" s="29">
        <v>675</v>
      </c>
      <c r="O131" s="30">
        <v>-135.84110000000001</v>
      </c>
      <c r="P131" s="30">
        <v>0.19166292768959436</v>
      </c>
      <c r="Q131" s="29">
        <v>1</v>
      </c>
      <c r="S131" s="27">
        <v>206</v>
      </c>
      <c r="T131" s="28" t="s">
        <v>128</v>
      </c>
      <c r="U131" s="29">
        <v>600</v>
      </c>
      <c r="V131" s="29">
        <v>675</v>
      </c>
      <c r="W131" s="30">
        <v>-135.80170000000001</v>
      </c>
      <c r="X131" s="30">
        <v>0.19160733686067022</v>
      </c>
      <c r="Y131" s="29">
        <v>1</v>
      </c>
    </row>
    <row r="132" spans="11:25" x14ac:dyDescent="0.2">
      <c r="K132" s="27">
        <v>191</v>
      </c>
      <c r="L132" s="28" t="s">
        <v>129</v>
      </c>
      <c r="M132" s="29">
        <v>700</v>
      </c>
      <c r="N132" s="29">
        <v>575</v>
      </c>
      <c r="O132" s="30">
        <v>-158.79089999999999</v>
      </c>
      <c r="P132" s="30">
        <v>0.22543517302573202</v>
      </c>
      <c r="Q132" s="29">
        <v>1</v>
      </c>
      <c r="S132" s="27">
        <v>191</v>
      </c>
      <c r="T132" s="28" t="s">
        <v>129</v>
      </c>
      <c r="U132" s="29">
        <v>700</v>
      </c>
      <c r="V132" s="29">
        <v>575</v>
      </c>
      <c r="W132" s="30">
        <v>-158.767</v>
      </c>
      <c r="X132" s="30">
        <v>0.22540124223602484</v>
      </c>
      <c r="Y132" s="29">
        <v>1</v>
      </c>
    </row>
    <row r="133" spans="11:25" x14ac:dyDescent="0.2">
      <c r="K133" s="27">
        <v>209</v>
      </c>
      <c r="L133" s="28" t="s">
        <v>128</v>
      </c>
      <c r="M133" s="29">
        <v>600</v>
      </c>
      <c r="N133" s="29">
        <v>675</v>
      </c>
      <c r="O133" s="30">
        <v>-174.18770000000001</v>
      </c>
      <c r="P133" s="30">
        <v>0.24576747795414464</v>
      </c>
      <c r="Q133" s="29">
        <v>1</v>
      </c>
      <c r="S133" s="27">
        <v>209</v>
      </c>
      <c r="T133" s="28" t="s">
        <v>128</v>
      </c>
      <c r="U133" s="29">
        <v>600</v>
      </c>
      <c r="V133" s="29">
        <v>675</v>
      </c>
      <c r="W133" s="30">
        <v>-174.1302</v>
      </c>
      <c r="X133" s="30">
        <v>0.24568634920634921</v>
      </c>
      <c r="Y133" s="29">
        <v>1</v>
      </c>
    </row>
    <row r="134" spans="11:25" x14ac:dyDescent="0.2">
      <c r="K134" s="27">
        <v>210</v>
      </c>
      <c r="L134" s="28" t="s">
        <v>128</v>
      </c>
      <c r="M134" s="29">
        <v>600</v>
      </c>
      <c r="N134" s="29">
        <v>675</v>
      </c>
      <c r="O134" s="30">
        <v>-173.76300000000001</v>
      </c>
      <c r="P134" s="30">
        <v>0.24516825396825398</v>
      </c>
      <c r="Q134" s="29">
        <v>1</v>
      </c>
      <c r="S134" s="27">
        <v>210</v>
      </c>
      <c r="T134" s="28" t="s">
        <v>128</v>
      </c>
      <c r="U134" s="29">
        <v>600</v>
      </c>
      <c r="V134" s="29">
        <v>675</v>
      </c>
      <c r="W134" s="30">
        <v>-173.6885</v>
      </c>
      <c r="X134" s="30">
        <v>0.245063139329806</v>
      </c>
      <c r="Y134" s="29">
        <v>1</v>
      </c>
    </row>
    <row r="135" spans="11:25" x14ac:dyDescent="0.2">
      <c r="K135" s="27">
        <v>193</v>
      </c>
      <c r="L135" s="28" t="s">
        <v>129</v>
      </c>
      <c r="M135" s="29">
        <v>700</v>
      </c>
      <c r="N135" s="29">
        <v>575</v>
      </c>
      <c r="O135" s="30">
        <v>-157.03270000000001</v>
      </c>
      <c r="P135" s="30">
        <v>0.22293905944986692</v>
      </c>
      <c r="Q135" s="29">
        <v>1</v>
      </c>
      <c r="S135" s="27">
        <v>193</v>
      </c>
      <c r="T135" s="28" t="s">
        <v>129</v>
      </c>
      <c r="U135" s="29">
        <v>700</v>
      </c>
      <c r="V135" s="29">
        <v>575</v>
      </c>
      <c r="W135" s="30">
        <v>-156.96180000000001</v>
      </c>
      <c r="X135" s="30">
        <v>0.22283840283939665</v>
      </c>
      <c r="Y135" s="29">
        <v>1</v>
      </c>
    </row>
    <row r="136" spans="11:25" x14ac:dyDescent="0.2">
      <c r="K136" s="27">
        <v>204</v>
      </c>
      <c r="L136" s="28" t="s">
        <v>128</v>
      </c>
      <c r="M136" s="29">
        <v>600</v>
      </c>
      <c r="N136" s="29">
        <v>675</v>
      </c>
      <c r="O136" s="30">
        <v>-138.82220000000001</v>
      </c>
      <c r="P136" s="30">
        <v>0.19586906525573194</v>
      </c>
      <c r="Q136" s="29">
        <v>1</v>
      </c>
      <c r="S136" s="27">
        <v>204</v>
      </c>
      <c r="T136" s="28" t="s">
        <v>128</v>
      </c>
      <c r="U136" s="29">
        <v>600</v>
      </c>
      <c r="V136" s="29">
        <v>675</v>
      </c>
      <c r="W136" s="30">
        <v>-138.71680000000001</v>
      </c>
      <c r="X136" s="30">
        <v>0.1957203527336861</v>
      </c>
      <c r="Y136" s="29">
        <v>1</v>
      </c>
    </row>
    <row r="137" spans="11:25" x14ac:dyDescent="0.2">
      <c r="K137" s="27">
        <v>205</v>
      </c>
      <c r="L137" s="28" t="s">
        <v>128</v>
      </c>
      <c r="M137" s="29">
        <v>600</v>
      </c>
      <c r="N137" s="29">
        <v>675</v>
      </c>
      <c r="O137" s="30">
        <v>-135.268</v>
      </c>
      <c r="P137" s="30">
        <v>0.19085432098765431</v>
      </c>
      <c r="Q137" s="29">
        <v>1</v>
      </c>
      <c r="S137" s="27">
        <v>205</v>
      </c>
      <c r="T137" s="28" t="s">
        <v>128</v>
      </c>
      <c r="U137" s="29">
        <v>600</v>
      </c>
      <c r="V137" s="29">
        <v>675</v>
      </c>
      <c r="W137" s="30">
        <v>-135.22370000000001</v>
      </c>
      <c r="X137" s="30">
        <v>0.19079181657848326</v>
      </c>
      <c r="Y137" s="29">
        <v>1</v>
      </c>
    </row>
    <row r="138" spans="11:25" x14ac:dyDescent="0.2">
      <c r="K138" s="27">
        <v>192</v>
      </c>
      <c r="L138" s="28" t="s">
        <v>129</v>
      </c>
      <c r="M138" s="29">
        <v>700</v>
      </c>
      <c r="N138" s="29">
        <v>575</v>
      </c>
      <c r="O138" s="30">
        <v>-156.97829999999999</v>
      </c>
      <c r="P138" s="30">
        <v>0.2228618278615794</v>
      </c>
      <c r="Q138" s="29">
        <v>1</v>
      </c>
      <c r="S138" s="27">
        <v>192</v>
      </c>
      <c r="T138" s="28" t="s">
        <v>129</v>
      </c>
      <c r="U138" s="29">
        <v>700</v>
      </c>
      <c r="V138" s="29">
        <v>575</v>
      </c>
      <c r="W138" s="30">
        <v>-156.95099999999999</v>
      </c>
      <c r="X138" s="30">
        <v>0.22282307009760427</v>
      </c>
      <c r="Y138" s="29">
        <v>1</v>
      </c>
    </row>
    <row r="139" spans="11:25" x14ac:dyDescent="0.2">
      <c r="K139" s="27">
        <v>207</v>
      </c>
      <c r="L139" s="28" t="s">
        <v>128</v>
      </c>
      <c r="M139" s="29">
        <v>600</v>
      </c>
      <c r="N139" s="29">
        <v>675</v>
      </c>
      <c r="O139" s="30">
        <v>-170.82560000000001</v>
      </c>
      <c r="P139" s="30">
        <v>0.24102377425044091</v>
      </c>
      <c r="Q139" s="29">
        <v>1</v>
      </c>
      <c r="S139" s="27">
        <v>207</v>
      </c>
      <c r="T139" s="28" t="s">
        <v>128</v>
      </c>
      <c r="U139" s="29">
        <v>600</v>
      </c>
      <c r="V139" s="29">
        <v>675</v>
      </c>
      <c r="W139" s="30">
        <v>-170.76769999999999</v>
      </c>
      <c r="X139" s="30">
        <v>0.24094208112874776</v>
      </c>
      <c r="Y139" s="29">
        <v>1</v>
      </c>
    </row>
    <row r="140" spans="11:25" x14ac:dyDescent="0.2">
      <c r="K140" s="27">
        <v>208</v>
      </c>
      <c r="L140" s="28" t="s">
        <v>128</v>
      </c>
      <c r="M140" s="29">
        <v>600</v>
      </c>
      <c r="N140" s="29">
        <v>675</v>
      </c>
      <c r="O140" s="30">
        <v>-170.42230000000001</v>
      </c>
      <c r="P140" s="30">
        <v>0.24045474426807761</v>
      </c>
      <c r="Q140" s="29">
        <v>1</v>
      </c>
      <c r="S140" s="27">
        <v>208</v>
      </c>
      <c r="T140" s="28" t="s">
        <v>128</v>
      </c>
      <c r="U140" s="29">
        <v>600</v>
      </c>
      <c r="V140" s="29">
        <v>675</v>
      </c>
      <c r="W140" s="30">
        <v>-170.34710000000001</v>
      </c>
      <c r="X140" s="30">
        <v>0.24034864197530864</v>
      </c>
      <c r="Y140" s="29">
        <v>1</v>
      </c>
    </row>
    <row r="141" spans="11:25" x14ac:dyDescent="0.2">
      <c r="K141" s="27">
        <v>194</v>
      </c>
      <c r="L141" s="28" t="s">
        <v>129</v>
      </c>
      <c r="M141" s="29">
        <v>700</v>
      </c>
      <c r="N141" s="29">
        <v>575</v>
      </c>
      <c r="O141" s="30">
        <v>-156.0196</v>
      </c>
      <c r="P141" s="30">
        <v>0.22150076308784383</v>
      </c>
      <c r="Q141" s="29">
        <v>1</v>
      </c>
      <c r="S141" s="27">
        <v>194</v>
      </c>
      <c r="T141" s="28" t="s">
        <v>129</v>
      </c>
      <c r="U141" s="29">
        <v>700</v>
      </c>
      <c r="V141" s="29">
        <v>575</v>
      </c>
      <c r="W141" s="30">
        <v>-155.94589999999999</v>
      </c>
      <c r="X141" s="30">
        <v>0.22139613132209404</v>
      </c>
      <c r="Y141" s="29">
        <v>1</v>
      </c>
    </row>
    <row r="142" spans="11:25" x14ac:dyDescent="0.2">
      <c r="K142" s="27">
        <v>203</v>
      </c>
      <c r="L142" s="28" t="s">
        <v>128</v>
      </c>
      <c r="M142" s="29">
        <v>600</v>
      </c>
      <c r="N142" s="29">
        <v>675</v>
      </c>
      <c r="O142" s="30">
        <v>-137.60419999999999</v>
      </c>
      <c r="P142" s="30">
        <v>0.19415054673721338</v>
      </c>
      <c r="Q142" s="29">
        <v>1</v>
      </c>
      <c r="S142" s="27">
        <v>203</v>
      </c>
      <c r="T142" s="28" t="s">
        <v>128</v>
      </c>
      <c r="U142" s="29">
        <v>600</v>
      </c>
      <c r="V142" s="29">
        <v>675</v>
      </c>
      <c r="W142" s="30">
        <v>-137.4958</v>
      </c>
      <c r="X142" s="30">
        <v>0.19399760141093472</v>
      </c>
      <c r="Y142" s="29">
        <v>1</v>
      </c>
    </row>
    <row r="143" spans="11:25" x14ac:dyDescent="0.2">
      <c r="K143" s="27">
        <v>187</v>
      </c>
      <c r="L143" s="28" t="s">
        <v>127</v>
      </c>
      <c r="M143" s="29">
        <v>600</v>
      </c>
      <c r="N143" s="29">
        <v>575</v>
      </c>
      <c r="O143" s="30">
        <v>-48.556199999999997</v>
      </c>
      <c r="P143" s="30">
        <v>8.0424347826086956E-2</v>
      </c>
      <c r="Q143" s="29">
        <v>1</v>
      </c>
      <c r="S143" s="27">
        <v>187</v>
      </c>
      <c r="T143" s="28" t="s">
        <v>127</v>
      </c>
      <c r="U143" s="29">
        <v>600</v>
      </c>
      <c r="V143" s="29">
        <v>575</v>
      </c>
      <c r="W143" s="30">
        <v>-48.516500000000001</v>
      </c>
      <c r="X143" s="30">
        <v>8.035859213250518E-2</v>
      </c>
      <c r="Y143" s="29">
        <v>1</v>
      </c>
    </row>
    <row r="144" spans="11:25" x14ac:dyDescent="0.2">
      <c r="K144" s="27">
        <v>199</v>
      </c>
      <c r="L144" s="28" t="s">
        <v>128</v>
      </c>
      <c r="M144" s="29">
        <v>600</v>
      </c>
      <c r="N144" s="29">
        <v>675</v>
      </c>
      <c r="O144" s="30">
        <v>-66.402699999999996</v>
      </c>
      <c r="P144" s="30">
        <v>9.3689876543209871E-2</v>
      </c>
      <c r="Q144" s="29">
        <v>1</v>
      </c>
      <c r="S144" s="27">
        <v>199</v>
      </c>
      <c r="T144" s="28" t="s">
        <v>128</v>
      </c>
      <c r="U144" s="29">
        <v>600</v>
      </c>
      <c r="V144" s="29">
        <v>675</v>
      </c>
      <c r="W144" s="30">
        <v>-66.324700000000007</v>
      </c>
      <c r="X144" s="30">
        <v>9.3579823633156978E-2</v>
      </c>
      <c r="Y144" s="29">
        <v>1</v>
      </c>
    </row>
    <row r="145" spans="11:25" x14ac:dyDescent="0.2">
      <c r="K145" s="27">
        <v>195</v>
      </c>
      <c r="L145" s="28" t="s">
        <v>129</v>
      </c>
      <c r="M145" s="29">
        <v>700</v>
      </c>
      <c r="N145" s="29">
        <v>575</v>
      </c>
      <c r="O145" s="30">
        <v>-60.494199999999999</v>
      </c>
      <c r="P145" s="30">
        <v>8.5883513753327409E-2</v>
      </c>
      <c r="Q145" s="29">
        <v>1</v>
      </c>
      <c r="S145" s="27">
        <v>195</v>
      </c>
      <c r="T145" s="28" t="s">
        <v>129</v>
      </c>
      <c r="U145" s="29">
        <v>700</v>
      </c>
      <c r="V145" s="29">
        <v>575</v>
      </c>
      <c r="W145" s="30">
        <v>-60.436500000000002</v>
      </c>
      <c r="X145" s="30">
        <v>8.5801597160603371E-2</v>
      </c>
      <c r="Y145" s="29">
        <v>1</v>
      </c>
    </row>
    <row r="146" spans="11:25" x14ac:dyDescent="0.2">
      <c r="K146" s="27">
        <v>196</v>
      </c>
      <c r="L146" s="28" t="s">
        <v>129</v>
      </c>
      <c r="M146" s="29">
        <v>700</v>
      </c>
      <c r="N146" s="29">
        <v>575</v>
      </c>
      <c r="O146" s="30">
        <v>-60.231699999999996</v>
      </c>
      <c r="P146" s="30">
        <v>8.5510842945873994E-2</v>
      </c>
      <c r="Q146" s="29">
        <v>1</v>
      </c>
      <c r="S146" s="27">
        <v>196</v>
      </c>
      <c r="T146" s="28" t="s">
        <v>129</v>
      </c>
      <c r="U146" s="29">
        <v>700</v>
      </c>
      <c r="V146" s="29">
        <v>575</v>
      </c>
      <c r="W146" s="30">
        <v>-60.163200000000003</v>
      </c>
      <c r="X146" s="30">
        <v>8.5413593611357599E-2</v>
      </c>
      <c r="Y146" s="29">
        <v>1</v>
      </c>
    </row>
    <row r="147" spans="11:25" x14ac:dyDescent="0.2">
      <c r="K147" s="27">
        <v>200</v>
      </c>
      <c r="L147" s="28" t="s">
        <v>128</v>
      </c>
      <c r="M147" s="29">
        <v>600</v>
      </c>
      <c r="N147" s="29">
        <v>675</v>
      </c>
      <c r="O147" s="30">
        <v>-65.487399999999994</v>
      </c>
      <c r="P147" s="30">
        <v>9.2398447971781303E-2</v>
      </c>
      <c r="Q147" s="29">
        <v>1</v>
      </c>
      <c r="S147" s="27">
        <v>200</v>
      </c>
      <c r="T147" s="28" t="s">
        <v>128</v>
      </c>
      <c r="U147" s="29">
        <v>600</v>
      </c>
      <c r="V147" s="29">
        <v>675</v>
      </c>
      <c r="W147" s="30">
        <v>-65.378299999999996</v>
      </c>
      <c r="X147" s="30">
        <v>9.224451499118165E-2</v>
      </c>
      <c r="Y147" s="29">
        <v>1</v>
      </c>
    </row>
    <row r="148" spans="11:25" x14ac:dyDescent="0.2">
      <c r="K148" s="27">
        <v>188</v>
      </c>
      <c r="L148" s="28" t="s">
        <v>127</v>
      </c>
      <c r="M148" s="29">
        <v>600</v>
      </c>
      <c r="N148" s="29">
        <v>575</v>
      </c>
      <c r="O148" s="30">
        <v>-48.835599999999999</v>
      </c>
      <c r="P148" s="30">
        <v>8.0887122153209104E-2</v>
      </c>
      <c r="Q148" s="29">
        <v>1</v>
      </c>
      <c r="S148" s="27">
        <v>188</v>
      </c>
      <c r="T148" s="28" t="s">
        <v>127</v>
      </c>
      <c r="U148" s="29">
        <v>600</v>
      </c>
      <c r="V148" s="29">
        <v>575</v>
      </c>
      <c r="W148" s="30">
        <v>-48.764299999999999</v>
      </c>
      <c r="X148" s="30">
        <v>8.0769026915113867E-2</v>
      </c>
      <c r="Y148" s="29">
        <v>1</v>
      </c>
    </row>
    <row r="149" spans="11:25" x14ac:dyDescent="0.2">
      <c r="K149" s="27">
        <v>251</v>
      </c>
      <c r="L149" s="28" t="s">
        <v>127</v>
      </c>
      <c r="M149" s="29">
        <v>600</v>
      </c>
      <c r="N149" s="29">
        <v>575</v>
      </c>
      <c r="O149" s="30">
        <v>-102.0189</v>
      </c>
      <c r="P149" s="30">
        <v>0.16897540372670808</v>
      </c>
      <c r="Q149" s="29">
        <v>1</v>
      </c>
      <c r="S149" s="27">
        <v>251</v>
      </c>
      <c r="T149" s="28" t="s">
        <v>127</v>
      </c>
      <c r="U149" s="29">
        <v>600</v>
      </c>
      <c r="V149" s="29">
        <v>575</v>
      </c>
      <c r="W149" s="30">
        <v>-102.2102</v>
      </c>
      <c r="X149" s="30">
        <v>0.16929225672877846</v>
      </c>
      <c r="Y149" s="29">
        <v>1</v>
      </c>
    </row>
    <row r="150" spans="11:25" x14ac:dyDescent="0.2">
      <c r="K150" s="27">
        <v>263</v>
      </c>
      <c r="L150" s="28" t="s">
        <v>128</v>
      </c>
      <c r="M150" s="29">
        <v>600</v>
      </c>
      <c r="N150" s="29">
        <v>675</v>
      </c>
      <c r="O150" s="30">
        <v>-144.58510000000001</v>
      </c>
      <c r="P150" s="30">
        <v>0.20400014109347445</v>
      </c>
      <c r="Q150" s="29">
        <v>1</v>
      </c>
      <c r="S150" s="27">
        <v>263</v>
      </c>
      <c r="T150" s="28" t="s">
        <v>128</v>
      </c>
      <c r="U150" s="29">
        <v>600</v>
      </c>
      <c r="V150" s="29">
        <v>675</v>
      </c>
      <c r="W150" s="30">
        <v>-144.8092</v>
      </c>
      <c r="X150" s="30">
        <v>0.20431633156966492</v>
      </c>
      <c r="Y150" s="29">
        <v>1</v>
      </c>
    </row>
    <row r="151" spans="11:25" x14ac:dyDescent="0.2">
      <c r="K151" s="27">
        <v>259</v>
      </c>
      <c r="L151" s="28" t="s">
        <v>129</v>
      </c>
      <c r="M151" s="29">
        <v>700</v>
      </c>
      <c r="N151" s="29">
        <v>575</v>
      </c>
      <c r="O151" s="30">
        <v>-135.0795</v>
      </c>
      <c r="P151" s="30">
        <v>0.19177213842058563</v>
      </c>
      <c r="Q151" s="29">
        <v>1</v>
      </c>
      <c r="S151" s="27">
        <v>259</v>
      </c>
      <c r="T151" s="28" t="s">
        <v>129</v>
      </c>
      <c r="U151" s="29">
        <v>700</v>
      </c>
      <c r="V151" s="29">
        <v>575</v>
      </c>
      <c r="W151" s="30">
        <v>-135.2655</v>
      </c>
      <c r="X151" s="30">
        <v>0.19203620230700977</v>
      </c>
      <c r="Y151" s="29">
        <v>1</v>
      </c>
    </row>
    <row r="152" spans="11:25" x14ac:dyDescent="0.2">
      <c r="K152" s="27">
        <v>260</v>
      </c>
      <c r="L152" s="28" t="s">
        <v>129</v>
      </c>
      <c r="M152" s="29">
        <v>700</v>
      </c>
      <c r="N152" s="29">
        <v>575</v>
      </c>
      <c r="O152" s="30">
        <v>-134.85419999999999</v>
      </c>
      <c r="P152" s="30">
        <v>0.19145228039041701</v>
      </c>
      <c r="Q152" s="29">
        <v>1</v>
      </c>
      <c r="S152" s="27">
        <v>260</v>
      </c>
      <c r="T152" s="28" t="s">
        <v>129</v>
      </c>
      <c r="U152" s="29">
        <v>700</v>
      </c>
      <c r="V152" s="29">
        <v>575</v>
      </c>
      <c r="W152" s="30">
        <v>-135.03120000000001</v>
      </c>
      <c r="X152" s="30">
        <v>0.19170356699201421</v>
      </c>
      <c r="Y152" s="29">
        <v>1</v>
      </c>
    </row>
    <row r="153" spans="11:25" x14ac:dyDescent="0.2">
      <c r="K153" s="27">
        <v>264</v>
      </c>
      <c r="L153" s="28" t="s">
        <v>128</v>
      </c>
      <c r="M153" s="29">
        <v>600</v>
      </c>
      <c r="N153" s="29">
        <v>675</v>
      </c>
      <c r="O153" s="30">
        <v>-144.45189999999999</v>
      </c>
      <c r="P153" s="30">
        <v>0.20381220458553792</v>
      </c>
      <c r="Q153" s="29">
        <v>1</v>
      </c>
      <c r="S153" s="27">
        <v>264</v>
      </c>
      <c r="T153" s="28" t="s">
        <v>128</v>
      </c>
      <c r="U153" s="29">
        <v>600</v>
      </c>
      <c r="V153" s="29">
        <v>675</v>
      </c>
      <c r="W153" s="30">
        <v>-144.64699999999999</v>
      </c>
      <c r="X153" s="30">
        <v>0.20408747795414461</v>
      </c>
      <c r="Y153" s="29">
        <v>1</v>
      </c>
    </row>
    <row r="154" spans="11:25" x14ac:dyDescent="0.2">
      <c r="K154" s="27">
        <v>252</v>
      </c>
      <c r="L154" s="28" t="s">
        <v>127</v>
      </c>
      <c r="M154" s="29">
        <v>600</v>
      </c>
      <c r="N154" s="29">
        <v>575</v>
      </c>
      <c r="O154" s="30">
        <v>-104.6067</v>
      </c>
      <c r="P154" s="30">
        <v>0.17326161490683228</v>
      </c>
      <c r="Q154" s="29">
        <v>1</v>
      </c>
      <c r="S154" s="27">
        <v>252</v>
      </c>
      <c r="T154" s="28" t="s">
        <v>127</v>
      </c>
      <c r="U154" s="29">
        <v>600</v>
      </c>
      <c r="V154" s="29">
        <v>575</v>
      </c>
      <c r="W154" s="30">
        <v>-104.75830000000001</v>
      </c>
      <c r="X154" s="30">
        <v>0.17351271221532091</v>
      </c>
      <c r="Y154" s="29">
        <v>1</v>
      </c>
    </row>
    <row r="155" spans="11:25" x14ac:dyDescent="0.2">
      <c r="K155" s="27">
        <v>268</v>
      </c>
      <c r="L155" s="28" t="s">
        <v>128</v>
      </c>
      <c r="M155" s="29">
        <v>600</v>
      </c>
      <c r="N155" s="29">
        <v>675</v>
      </c>
      <c r="O155" s="30">
        <v>-147.97730000000001</v>
      </c>
      <c r="P155" s="30">
        <v>0.20878631393298061</v>
      </c>
      <c r="Q155" s="29">
        <v>1</v>
      </c>
      <c r="S155" s="27">
        <v>268</v>
      </c>
      <c r="T155" s="28" t="s">
        <v>128</v>
      </c>
      <c r="U155" s="29">
        <v>600</v>
      </c>
      <c r="V155" s="29">
        <v>675</v>
      </c>
      <c r="W155" s="30">
        <v>-148.28290000000001</v>
      </c>
      <c r="X155" s="30">
        <v>0.20921749559082894</v>
      </c>
      <c r="Y155" s="29">
        <v>1</v>
      </c>
    </row>
    <row r="156" spans="11:25" x14ac:dyDescent="0.2">
      <c r="K156" s="27">
        <v>253</v>
      </c>
      <c r="L156" s="28" t="s">
        <v>129</v>
      </c>
      <c r="M156" s="29">
        <v>700</v>
      </c>
      <c r="N156" s="29">
        <v>575</v>
      </c>
      <c r="O156" s="30">
        <v>-167.78059999999999</v>
      </c>
      <c r="P156" s="30">
        <v>0.23819783496007099</v>
      </c>
      <c r="Q156" s="29">
        <v>1</v>
      </c>
      <c r="S156" s="27">
        <v>253</v>
      </c>
      <c r="T156" s="28" t="s">
        <v>129</v>
      </c>
      <c r="U156" s="29">
        <v>700</v>
      </c>
      <c r="V156" s="29">
        <v>575</v>
      </c>
      <c r="W156" s="30">
        <v>-168.0958</v>
      </c>
      <c r="X156" s="30">
        <v>0.2386453238686779</v>
      </c>
      <c r="Y156" s="29">
        <v>1</v>
      </c>
    </row>
    <row r="157" spans="11:25" x14ac:dyDescent="0.2">
      <c r="K157" s="27">
        <v>271</v>
      </c>
      <c r="L157" s="28" t="s">
        <v>128</v>
      </c>
      <c r="M157" s="29">
        <v>600</v>
      </c>
      <c r="N157" s="29">
        <v>675</v>
      </c>
      <c r="O157" s="30">
        <v>-186.39580000000001</v>
      </c>
      <c r="P157" s="30">
        <v>0.26299231040564375</v>
      </c>
      <c r="Q157" s="29">
        <v>1</v>
      </c>
      <c r="S157" s="27">
        <v>271</v>
      </c>
      <c r="T157" s="28" t="s">
        <v>128</v>
      </c>
      <c r="U157" s="29">
        <v>600</v>
      </c>
      <c r="V157" s="29">
        <v>675</v>
      </c>
      <c r="W157" s="30">
        <v>-186.71520000000001</v>
      </c>
      <c r="X157" s="30">
        <v>0.26344296296296299</v>
      </c>
      <c r="Y157" s="29">
        <v>1</v>
      </c>
    </row>
    <row r="158" spans="11:25" x14ac:dyDescent="0.2">
      <c r="K158" s="27">
        <v>272</v>
      </c>
      <c r="L158" s="28" t="s">
        <v>128</v>
      </c>
      <c r="M158" s="29">
        <v>600</v>
      </c>
      <c r="N158" s="29">
        <v>675</v>
      </c>
      <c r="O158" s="30">
        <v>-185.97900000000001</v>
      </c>
      <c r="P158" s="30">
        <v>0.26240423280423281</v>
      </c>
      <c r="Q158" s="29">
        <v>1</v>
      </c>
      <c r="S158" s="27">
        <v>272</v>
      </c>
      <c r="T158" s="28" t="s">
        <v>128</v>
      </c>
      <c r="U158" s="29">
        <v>600</v>
      </c>
      <c r="V158" s="29">
        <v>675</v>
      </c>
      <c r="W158" s="30">
        <v>-186.27959999999999</v>
      </c>
      <c r="X158" s="30">
        <v>0.26282835978835978</v>
      </c>
      <c r="Y158" s="29">
        <v>1</v>
      </c>
    </row>
    <row r="159" spans="11:25" x14ac:dyDescent="0.2">
      <c r="K159" s="27">
        <v>255</v>
      </c>
      <c r="L159" s="28" t="s">
        <v>129</v>
      </c>
      <c r="M159" s="29">
        <v>700</v>
      </c>
      <c r="N159" s="29">
        <v>575</v>
      </c>
      <c r="O159" s="30">
        <v>-166.02780000000001</v>
      </c>
      <c r="P159" s="30">
        <v>0.23570938775510206</v>
      </c>
      <c r="Q159" s="29">
        <v>1</v>
      </c>
      <c r="S159" s="27">
        <v>255</v>
      </c>
      <c r="T159" s="28" t="s">
        <v>129</v>
      </c>
      <c r="U159" s="29">
        <v>700</v>
      </c>
      <c r="V159" s="29">
        <v>575</v>
      </c>
      <c r="W159" s="30">
        <v>-166.29130000000001</v>
      </c>
      <c r="X159" s="30">
        <v>0.23608347826086959</v>
      </c>
      <c r="Y159" s="29">
        <v>1</v>
      </c>
    </row>
    <row r="160" spans="11:25" x14ac:dyDescent="0.2">
      <c r="K160" s="27">
        <v>266</v>
      </c>
      <c r="L160" s="28" t="s">
        <v>128</v>
      </c>
      <c r="M160" s="29">
        <v>600</v>
      </c>
      <c r="N160" s="29">
        <v>675</v>
      </c>
      <c r="O160" s="30">
        <v>-150.98689999999999</v>
      </c>
      <c r="P160" s="30">
        <v>0.21303266313932981</v>
      </c>
      <c r="Q160" s="29">
        <v>1</v>
      </c>
      <c r="S160" s="27">
        <v>266</v>
      </c>
      <c r="T160" s="28" t="s">
        <v>128</v>
      </c>
      <c r="U160" s="29">
        <v>600</v>
      </c>
      <c r="V160" s="29">
        <v>675</v>
      </c>
      <c r="W160" s="30">
        <v>-151.209</v>
      </c>
      <c r="X160" s="30">
        <v>0.21334603174603176</v>
      </c>
      <c r="Y160" s="29">
        <v>1</v>
      </c>
    </row>
    <row r="161" spans="11:25" x14ac:dyDescent="0.2">
      <c r="K161" s="27">
        <v>267</v>
      </c>
      <c r="L161" s="28" t="s">
        <v>128</v>
      </c>
      <c r="M161" s="29">
        <v>600</v>
      </c>
      <c r="N161" s="29">
        <v>675</v>
      </c>
      <c r="O161" s="30">
        <v>-147.5872</v>
      </c>
      <c r="P161" s="30">
        <v>0.2082359082892416</v>
      </c>
      <c r="Q161" s="29">
        <v>1</v>
      </c>
      <c r="S161" s="27">
        <v>267</v>
      </c>
      <c r="T161" s="28" t="s">
        <v>128</v>
      </c>
      <c r="U161" s="29">
        <v>600</v>
      </c>
      <c r="V161" s="29">
        <v>675</v>
      </c>
      <c r="W161" s="30">
        <v>-147.89019999999999</v>
      </c>
      <c r="X161" s="30">
        <v>0.20866342151675482</v>
      </c>
      <c r="Y161" s="29">
        <v>1</v>
      </c>
    </row>
    <row r="162" spans="11:25" x14ac:dyDescent="0.2">
      <c r="K162" s="27">
        <v>254</v>
      </c>
      <c r="L162" s="28" t="s">
        <v>129</v>
      </c>
      <c r="M162" s="29">
        <v>700</v>
      </c>
      <c r="N162" s="29">
        <v>575</v>
      </c>
      <c r="O162" s="30">
        <v>-166.33359999999999</v>
      </c>
      <c r="P162" s="30">
        <v>0.2361435314995563</v>
      </c>
      <c r="Q162" s="29">
        <v>1</v>
      </c>
      <c r="S162" s="27">
        <v>254</v>
      </c>
      <c r="T162" s="28" t="s">
        <v>129</v>
      </c>
      <c r="U162" s="29">
        <v>700</v>
      </c>
      <c r="V162" s="29">
        <v>575</v>
      </c>
      <c r="W162" s="30">
        <v>-166.64689999999999</v>
      </c>
      <c r="X162" s="30">
        <v>0.23658832298136645</v>
      </c>
      <c r="Y162" s="29">
        <v>1</v>
      </c>
    </row>
    <row r="163" spans="11:25" x14ac:dyDescent="0.2">
      <c r="K163" s="27">
        <v>269</v>
      </c>
      <c r="L163" s="28" t="s">
        <v>128</v>
      </c>
      <c r="M163" s="29">
        <v>600</v>
      </c>
      <c r="N163" s="29">
        <v>675</v>
      </c>
      <c r="O163" s="30">
        <v>-183.44110000000001</v>
      </c>
      <c r="P163" s="30">
        <v>0.25882342151675486</v>
      </c>
      <c r="Q163" s="29">
        <v>1</v>
      </c>
      <c r="S163" s="27">
        <v>269</v>
      </c>
      <c r="T163" s="28" t="s">
        <v>128</v>
      </c>
      <c r="U163" s="29">
        <v>600</v>
      </c>
      <c r="V163" s="29">
        <v>675</v>
      </c>
      <c r="W163" s="30">
        <v>-183.7603</v>
      </c>
      <c r="X163" s="30">
        <v>0.25927379188712518</v>
      </c>
      <c r="Y163" s="29">
        <v>1</v>
      </c>
    </row>
    <row r="164" spans="11:25" x14ac:dyDescent="0.2">
      <c r="K164" s="27">
        <v>270</v>
      </c>
      <c r="L164" s="28" t="s">
        <v>128</v>
      </c>
      <c r="M164" s="29">
        <v>600</v>
      </c>
      <c r="N164" s="29">
        <v>675</v>
      </c>
      <c r="O164" s="30">
        <v>-183.0455</v>
      </c>
      <c r="P164" s="30">
        <v>0.25826525573192238</v>
      </c>
      <c r="Q164" s="29">
        <v>1</v>
      </c>
      <c r="S164" s="27">
        <v>270</v>
      </c>
      <c r="T164" s="28" t="s">
        <v>128</v>
      </c>
      <c r="U164" s="29">
        <v>600</v>
      </c>
      <c r="V164" s="29">
        <v>675</v>
      </c>
      <c r="W164" s="30">
        <v>-183.34620000000001</v>
      </c>
      <c r="X164" s="30">
        <v>0.25868952380952381</v>
      </c>
      <c r="Y164" s="29">
        <v>1</v>
      </c>
    </row>
    <row r="165" spans="11:25" x14ac:dyDescent="0.2">
      <c r="K165" s="27">
        <v>256</v>
      </c>
      <c r="L165" s="28" t="s">
        <v>129</v>
      </c>
      <c r="M165" s="29">
        <v>700</v>
      </c>
      <c r="N165" s="29">
        <v>575</v>
      </c>
      <c r="O165" s="30">
        <v>-165.38229999999999</v>
      </c>
      <c r="P165" s="30">
        <v>0.23479297249334516</v>
      </c>
      <c r="Q165" s="29">
        <v>1</v>
      </c>
      <c r="S165" s="27">
        <v>256</v>
      </c>
      <c r="T165" s="28" t="s">
        <v>129</v>
      </c>
      <c r="U165" s="29">
        <v>700</v>
      </c>
      <c r="V165" s="29">
        <v>575</v>
      </c>
      <c r="W165" s="30">
        <v>-165.6439</v>
      </c>
      <c r="X165" s="30">
        <v>0.23516436557231588</v>
      </c>
      <c r="Y165" s="29">
        <v>1</v>
      </c>
    </row>
    <row r="166" spans="11:25" x14ac:dyDescent="0.2">
      <c r="K166" s="27">
        <v>265</v>
      </c>
      <c r="L166" s="28" t="s">
        <v>128</v>
      </c>
      <c r="M166" s="29">
        <v>600</v>
      </c>
      <c r="N166" s="29">
        <v>675</v>
      </c>
      <c r="O166" s="30">
        <v>-149.97550000000001</v>
      </c>
      <c r="P166" s="30">
        <v>0.21160564373897708</v>
      </c>
      <c r="Q166" s="29">
        <v>1</v>
      </c>
      <c r="S166" s="27">
        <v>265</v>
      </c>
      <c r="T166" s="28" t="s">
        <v>128</v>
      </c>
      <c r="U166" s="29">
        <v>600</v>
      </c>
      <c r="V166" s="29">
        <v>675</v>
      </c>
      <c r="W166" s="30">
        <v>-150.19479999999999</v>
      </c>
      <c r="X166" s="30">
        <v>0.21191506172839505</v>
      </c>
      <c r="Y166" s="29">
        <v>1</v>
      </c>
    </row>
    <row r="167" spans="11:25" x14ac:dyDescent="0.2">
      <c r="K167" s="27">
        <v>249</v>
      </c>
      <c r="L167" s="28" t="s">
        <v>127</v>
      </c>
      <c r="M167" s="29">
        <v>600</v>
      </c>
      <c r="N167" s="29">
        <v>575</v>
      </c>
      <c r="O167" s="30">
        <v>-56.636000000000003</v>
      </c>
      <c r="P167" s="30">
        <v>9.3807039337474127E-2</v>
      </c>
      <c r="Q167" s="29">
        <v>1</v>
      </c>
      <c r="S167" s="27">
        <v>249</v>
      </c>
      <c r="T167" s="28" t="s">
        <v>127</v>
      </c>
      <c r="U167" s="29">
        <v>600</v>
      </c>
      <c r="V167" s="29">
        <v>575</v>
      </c>
      <c r="W167" s="30">
        <v>-56.793999999999997</v>
      </c>
      <c r="X167" s="30">
        <v>9.4068737060041402E-2</v>
      </c>
      <c r="Y167" s="29">
        <v>1</v>
      </c>
    </row>
    <row r="168" spans="11:25" x14ac:dyDescent="0.2">
      <c r="K168" s="27">
        <v>261</v>
      </c>
      <c r="L168" s="28" t="s">
        <v>128</v>
      </c>
      <c r="M168" s="29">
        <v>600</v>
      </c>
      <c r="N168" s="29">
        <v>675</v>
      </c>
      <c r="O168" s="30">
        <v>-78.945599999999999</v>
      </c>
      <c r="P168" s="30">
        <v>0.11138708994708996</v>
      </c>
      <c r="Q168" s="29">
        <v>1</v>
      </c>
      <c r="S168" s="27">
        <v>261</v>
      </c>
      <c r="T168" s="28" t="s">
        <v>128</v>
      </c>
      <c r="U168" s="29">
        <v>600</v>
      </c>
      <c r="V168" s="29">
        <v>675</v>
      </c>
      <c r="W168" s="30">
        <v>-79.156000000000006</v>
      </c>
      <c r="X168" s="30">
        <v>0.11168395061728395</v>
      </c>
      <c r="Y168" s="29">
        <v>1</v>
      </c>
    </row>
    <row r="169" spans="11:25" x14ac:dyDescent="0.2">
      <c r="K169" s="27">
        <v>257</v>
      </c>
      <c r="L169" s="28" t="s">
        <v>129</v>
      </c>
      <c r="M169" s="29">
        <v>700</v>
      </c>
      <c r="N169" s="29">
        <v>575</v>
      </c>
      <c r="O169" s="30">
        <v>-70.320300000000003</v>
      </c>
      <c r="P169" s="30">
        <v>9.9833611357586519E-2</v>
      </c>
      <c r="Q169" s="29">
        <v>1</v>
      </c>
      <c r="S169" s="27">
        <v>257</v>
      </c>
      <c r="T169" s="28" t="s">
        <v>129</v>
      </c>
      <c r="U169" s="29">
        <v>700</v>
      </c>
      <c r="V169" s="29">
        <v>575</v>
      </c>
      <c r="W169" s="30">
        <v>-70.494799999999998</v>
      </c>
      <c r="X169" s="30">
        <v>0.10008134871339841</v>
      </c>
      <c r="Y169" s="29">
        <v>1</v>
      </c>
    </row>
    <row r="170" spans="11:25" x14ac:dyDescent="0.2">
      <c r="K170" s="27">
        <v>258</v>
      </c>
      <c r="L170" s="28" t="s">
        <v>129</v>
      </c>
      <c r="M170" s="29">
        <v>700</v>
      </c>
      <c r="N170" s="29">
        <v>575</v>
      </c>
      <c r="O170" s="30">
        <v>-70.058499999999995</v>
      </c>
      <c r="P170" s="30">
        <v>9.9461934338952979E-2</v>
      </c>
      <c r="Q170" s="29">
        <v>1</v>
      </c>
      <c r="S170" s="27">
        <v>258</v>
      </c>
      <c r="T170" s="28" t="s">
        <v>129</v>
      </c>
      <c r="U170" s="29">
        <v>700</v>
      </c>
      <c r="V170" s="29">
        <v>575</v>
      </c>
      <c r="W170" s="30">
        <v>-70.2256</v>
      </c>
      <c r="X170" s="30">
        <v>9.9699165927240471E-2</v>
      </c>
      <c r="Y170" s="29">
        <v>1</v>
      </c>
    </row>
    <row r="171" spans="11:25" x14ac:dyDescent="0.2">
      <c r="K171" s="27">
        <v>262</v>
      </c>
      <c r="L171" s="28" t="s">
        <v>128</v>
      </c>
      <c r="M171" s="29">
        <v>600</v>
      </c>
      <c r="N171" s="29">
        <v>675</v>
      </c>
      <c r="O171" s="30">
        <v>-78.039699999999996</v>
      </c>
      <c r="P171" s="30">
        <v>0.1101089241622575</v>
      </c>
      <c r="Q171" s="29">
        <v>1</v>
      </c>
      <c r="S171" s="27">
        <v>262</v>
      </c>
      <c r="T171" s="28" t="s">
        <v>128</v>
      </c>
      <c r="U171" s="29">
        <v>600</v>
      </c>
      <c r="V171" s="29">
        <v>675</v>
      </c>
      <c r="W171" s="30">
        <v>-78.216800000000006</v>
      </c>
      <c r="X171" s="30">
        <v>0.11035880070546737</v>
      </c>
      <c r="Y171" s="29">
        <v>1</v>
      </c>
    </row>
    <row r="172" spans="11:25" x14ac:dyDescent="0.2">
      <c r="K172" s="27">
        <v>250</v>
      </c>
      <c r="L172" s="28" t="s">
        <v>127</v>
      </c>
      <c r="M172" s="29">
        <v>600</v>
      </c>
      <c r="N172" s="29">
        <v>575</v>
      </c>
      <c r="O172" s="30">
        <v>-56.950899999999997</v>
      </c>
      <c r="P172" s="30">
        <v>9.432861283643891E-2</v>
      </c>
      <c r="Q172" s="29">
        <v>1</v>
      </c>
      <c r="S172" s="27">
        <v>250</v>
      </c>
      <c r="T172" s="28" t="s">
        <v>127</v>
      </c>
      <c r="U172" s="29">
        <v>600</v>
      </c>
      <c r="V172" s="29">
        <v>575</v>
      </c>
      <c r="W172" s="30">
        <v>-57.079599999999999</v>
      </c>
      <c r="X172" s="30">
        <v>9.454178053830227E-2</v>
      </c>
      <c r="Y172" s="29">
        <v>1</v>
      </c>
    </row>
    <row r="173" spans="11:25" x14ac:dyDescent="0.2">
      <c r="K173" s="27">
        <v>65</v>
      </c>
      <c r="L173" s="28" t="s">
        <v>127</v>
      </c>
      <c r="M173" s="29">
        <v>600</v>
      </c>
      <c r="N173" s="29">
        <v>575</v>
      </c>
      <c r="O173" s="30">
        <v>-108.9688</v>
      </c>
      <c r="P173" s="30">
        <v>0.18048662525879919</v>
      </c>
      <c r="Q173" s="29">
        <v>1</v>
      </c>
      <c r="S173" s="27">
        <v>65</v>
      </c>
      <c r="T173" s="28" t="s">
        <v>127</v>
      </c>
      <c r="U173" s="29">
        <v>600</v>
      </c>
      <c r="V173" s="29">
        <v>575</v>
      </c>
      <c r="W173" s="30">
        <v>-109.2787</v>
      </c>
      <c r="X173" s="30">
        <v>0.180999917184265</v>
      </c>
      <c r="Y173" s="29">
        <v>1</v>
      </c>
    </row>
    <row r="174" spans="11:25" x14ac:dyDescent="0.2">
      <c r="K174" s="27">
        <v>77</v>
      </c>
      <c r="L174" s="28" t="s">
        <v>128</v>
      </c>
      <c r="M174" s="29">
        <v>600</v>
      </c>
      <c r="N174" s="29">
        <v>675</v>
      </c>
      <c r="O174" s="30">
        <v>-157.54849999999999</v>
      </c>
      <c r="P174" s="30">
        <v>0.22229065255731922</v>
      </c>
      <c r="Q174" s="29">
        <v>1</v>
      </c>
      <c r="S174" s="27">
        <v>77</v>
      </c>
      <c r="T174" s="28" t="s">
        <v>128</v>
      </c>
      <c r="U174" s="29">
        <v>600</v>
      </c>
      <c r="V174" s="29">
        <v>675</v>
      </c>
      <c r="W174" s="30">
        <v>-158.14429999999999</v>
      </c>
      <c r="X174" s="30">
        <v>0.22313128747795413</v>
      </c>
      <c r="Y174" s="29">
        <v>1</v>
      </c>
    </row>
    <row r="175" spans="11:25" x14ac:dyDescent="0.2">
      <c r="K175" s="27">
        <v>73</v>
      </c>
      <c r="L175" s="28" t="s">
        <v>129</v>
      </c>
      <c r="M175" s="29">
        <v>700</v>
      </c>
      <c r="N175" s="29">
        <v>575</v>
      </c>
      <c r="O175" s="30">
        <v>-138.77670000000001</v>
      </c>
      <c r="P175" s="30">
        <v>0.19702104702750667</v>
      </c>
      <c r="Q175" s="29">
        <v>1</v>
      </c>
      <c r="S175" s="27">
        <v>73</v>
      </c>
      <c r="T175" s="28" t="s">
        <v>129</v>
      </c>
      <c r="U175" s="29">
        <v>700</v>
      </c>
      <c r="V175" s="29">
        <v>575</v>
      </c>
      <c r="W175" s="30">
        <v>-139.24449999999999</v>
      </c>
      <c r="X175" s="30">
        <v>0.19768518189884648</v>
      </c>
      <c r="Y175" s="29">
        <v>1</v>
      </c>
    </row>
    <row r="176" spans="11:25" x14ac:dyDescent="0.2">
      <c r="K176" s="27">
        <v>74</v>
      </c>
      <c r="L176" s="28" t="s">
        <v>129</v>
      </c>
      <c r="M176" s="29">
        <v>700</v>
      </c>
      <c r="N176" s="29">
        <v>575</v>
      </c>
      <c r="O176" s="30">
        <v>-138.78800000000001</v>
      </c>
      <c r="P176" s="30">
        <v>0.19703708961845609</v>
      </c>
      <c r="Q176" s="29">
        <v>1</v>
      </c>
      <c r="S176" s="27">
        <v>74</v>
      </c>
      <c r="T176" s="28" t="s">
        <v>129</v>
      </c>
      <c r="U176" s="29">
        <v>700</v>
      </c>
      <c r="V176" s="29">
        <v>575</v>
      </c>
      <c r="W176" s="30">
        <v>-139.24260000000001</v>
      </c>
      <c r="X176" s="30">
        <v>0.1976824844720497</v>
      </c>
      <c r="Y176" s="29">
        <v>1</v>
      </c>
    </row>
    <row r="177" spans="11:25" x14ac:dyDescent="0.2">
      <c r="K177" s="27">
        <v>78</v>
      </c>
      <c r="L177" s="28" t="s">
        <v>128</v>
      </c>
      <c r="M177" s="29">
        <v>600</v>
      </c>
      <c r="N177" s="29">
        <v>675</v>
      </c>
      <c r="O177" s="30">
        <v>-157.50139999999999</v>
      </c>
      <c r="P177" s="30">
        <v>0.2222241975308642</v>
      </c>
      <c r="Q177" s="29">
        <v>1</v>
      </c>
      <c r="S177" s="27">
        <v>78</v>
      </c>
      <c r="T177" s="28" t="s">
        <v>128</v>
      </c>
      <c r="U177" s="29">
        <v>600</v>
      </c>
      <c r="V177" s="29">
        <v>675</v>
      </c>
      <c r="W177" s="30">
        <v>-158.04949999999999</v>
      </c>
      <c r="X177" s="30">
        <v>0.22299753086419752</v>
      </c>
      <c r="Y177" s="29">
        <v>1</v>
      </c>
    </row>
    <row r="178" spans="11:25" x14ac:dyDescent="0.2">
      <c r="K178" s="27">
        <v>66</v>
      </c>
      <c r="L178" s="28" t="s">
        <v>127</v>
      </c>
      <c r="M178" s="29">
        <v>600</v>
      </c>
      <c r="N178" s="29">
        <v>575</v>
      </c>
      <c r="O178" s="30">
        <v>-108.19410000000001</v>
      </c>
      <c r="P178" s="30">
        <v>0.17920347826086958</v>
      </c>
      <c r="Q178" s="29">
        <v>1</v>
      </c>
      <c r="S178" s="27">
        <v>66</v>
      </c>
      <c r="T178" s="28" t="s">
        <v>127</v>
      </c>
      <c r="U178" s="29">
        <v>600</v>
      </c>
      <c r="V178" s="29">
        <v>575</v>
      </c>
      <c r="W178" s="30">
        <v>-108.444</v>
      </c>
      <c r="X178" s="30">
        <v>0.17961739130434784</v>
      </c>
      <c r="Y178" s="29">
        <v>1</v>
      </c>
    </row>
    <row r="179" spans="11:25" x14ac:dyDescent="0.2">
      <c r="K179" s="27">
        <v>82</v>
      </c>
      <c r="L179" s="28" t="s">
        <v>128</v>
      </c>
      <c r="M179" s="29">
        <v>600</v>
      </c>
      <c r="N179" s="29">
        <v>675</v>
      </c>
      <c r="O179" s="30">
        <v>-158.33940000000001</v>
      </c>
      <c r="P179" s="30">
        <v>0.22340656084656088</v>
      </c>
      <c r="Q179" s="29">
        <v>1</v>
      </c>
      <c r="S179" s="27">
        <v>82</v>
      </c>
      <c r="T179" s="28" t="s">
        <v>128</v>
      </c>
      <c r="U179" s="29">
        <v>600</v>
      </c>
      <c r="V179" s="29">
        <v>675</v>
      </c>
      <c r="W179" s="30">
        <v>-159.04400000000001</v>
      </c>
      <c r="X179" s="30">
        <v>0.22440070546737215</v>
      </c>
      <c r="Y179" s="29">
        <v>1</v>
      </c>
    </row>
    <row r="180" spans="11:25" x14ac:dyDescent="0.2">
      <c r="K180" s="27">
        <v>67</v>
      </c>
      <c r="L180" s="28" t="s">
        <v>129</v>
      </c>
      <c r="M180" s="29">
        <v>700</v>
      </c>
      <c r="N180" s="29">
        <v>575</v>
      </c>
      <c r="O180" s="30">
        <v>-169.23580000000001</v>
      </c>
      <c r="P180" s="30">
        <v>0.24026377994676135</v>
      </c>
      <c r="Q180" s="29">
        <v>1</v>
      </c>
      <c r="S180" s="27">
        <v>67</v>
      </c>
      <c r="T180" s="28" t="s">
        <v>129</v>
      </c>
      <c r="U180" s="29">
        <v>700</v>
      </c>
      <c r="V180" s="29">
        <v>575</v>
      </c>
      <c r="W180" s="30">
        <v>-169.8682</v>
      </c>
      <c r="X180" s="30">
        <v>0.2411615971606034</v>
      </c>
      <c r="Y180" s="29">
        <v>1</v>
      </c>
    </row>
    <row r="181" spans="11:25" x14ac:dyDescent="0.2">
      <c r="K181" s="27">
        <v>85</v>
      </c>
      <c r="L181" s="28" t="s">
        <v>128</v>
      </c>
      <c r="M181" s="29">
        <v>600</v>
      </c>
      <c r="N181" s="29">
        <v>675</v>
      </c>
      <c r="O181" s="30">
        <v>-187.18170000000001</v>
      </c>
      <c r="P181" s="30">
        <v>0.26410116402116401</v>
      </c>
      <c r="Q181" s="29">
        <v>1</v>
      </c>
      <c r="S181" s="27">
        <v>85</v>
      </c>
      <c r="T181" s="28" t="s">
        <v>128</v>
      </c>
      <c r="U181" s="29">
        <v>600</v>
      </c>
      <c r="V181" s="29">
        <v>675</v>
      </c>
      <c r="W181" s="30">
        <v>-187.95249999999999</v>
      </c>
      <c r="X181" s="30">
        <v>0.26518871252204584</v>
      </c>
      <c r="Y181" s="29">
        <v>1</v>
      </c>
    </row>
    <row r="182" spans="11:25" x14ac:dyDescent="0.2">
      <c r="K182" s="27">
        <v>86</v>
      </c>
      <c r="L182" s="28" t="s">
        <v>128</v>
      </c>
      <c r="M182" s="29">
        <v>600</v>
      </c>
      <c r="N182" s="29">
        <v>675</v>
      </c>
      <c r="O182" s="30">
        <v>-187.1498</v>
      </c>
      <c r="P182" s="30">
        <v>0.26405615520282183</v>
      </c>
      <c r="Q182" s="29">
        <v>1</v>
      </c>
      <c r="S182" s="27">
        <v>86</v>
      </c>
      <c r="T182" s="28" t="s">
        <v>128</v>
      </c>
      <c r="U182" s="29">
        <v>600</v>
      </c>
      <c r="V182" s="29">
        <v>675</v>
      </c>
      <c r="W182" s="30">
        <v>-187.89769999999999</v>
      </c>
      <c r="X182" s="30">
        <v>0.26511139329805994</v>
      </c>
      <c r="Y182" s="29">
        <v>1</v>
      </c>
    </row>
    <row r="183" spans="11:25" x14ac:dyDescent="0.2">
      <c r="K183" s="27">
        <v>69</v>
      </c>
      <c r="L183" s="28" t="s">
        <v>129</v>
      </c>
      <c r="M183" s="29">
        <v>700</v>
      </c>
      <c r="N183" s="29">
        <v>575</v>
      </c>
      <c r="O183" s="30">
        <v>-169.2457</v>
      </c>
      <c r="P183" s="30">
        <v>0.24027783496007099</v>
      </c>
      <c r="Q183" s="29">
        <v>1</v>
      </c>
      <c r="S183" s="27">
        <v>69</v>
      </c>
      <c r="T183" s="28" t="s">
        <v>129</v>
      </c>
      <c r="U183" s="29">
        <v>700</v>
      </c>
      <c r="V183" s="29">
        <v>575</v>
      </c>
      <c r="W183" s="30">
        <v>-169.822</v>
      </c>
      <c r="X183" s="30">
        <v>0.24109600709849158</v>
      </c>
      <c r="Y183" s="29">
        <v>1</v>
      </c>
    </row>
    <row r="184" spans="11:25" x14ac:dyDescent="0.2">
      <c r="K184" s="27">
        <v>80</v>
      </c>
      <c r="L184" s="28" t="s">
        <v>128</v>
      </c>
      <c r="M184" s="29">
        <v>600</v>
      </c>
      <c r="N184" s="29">
        <v>675</v>
      </c>
      <c r="O184" s="30">
        <v>-157.25649999999999</v>
      </c>
      <c r="P184" s="30">
        <v>0.22187865961199293</v>
      </c>
      <c r="Q184" s="29">
        <v>1</v>
      </c>
      <c r="S184" s="27">
        <v>80</v>
      </c>
      <c r="T184" s="28" t="s">
        <v>128</v>
      </c>
      <c r="U184" s="29">
        <v>600</v>
      </c>
      <c r="V184" s="29">
        <v>675</v>
      </c>
      <c r="W184" s="30">
        <v>-157.8999</v>
      </c>
      <c r="X184" s="30">
        <v>0.22278645502645503</v>
      </c>
      <c r="Y184" s="29">
        <v>1</v>
      </c>
    </row>
    <row r="185" spans="11:25" x14ac:dyDescent="0.2">
      <c r="K185" s="27">
        <v>81</v>
      </c>
      <c r="L185" s="28" t="s">
        <v>128</v>
      </c>
      <c r="M185" s="29">
        <v>600</v>
      </c>
      <c r="N185" s="29">
        <v>675</v>
      </c>
      <c r="O185" s="30">
        <v>-158.08879999999999</v>
      </c>
      <c r="P185" s="30">
        <v>0.22305298059964726</v>
      </c>
      <c r="Q185" s="29">
        <v>1</v>
      </c>
      <c r="S185" s="27">
        <v>81</v>
      </c>
      <c r="T185" s="28" t="s">
        <v>128</v>
      </c>
      <c r="U185" s="29">
        <v>600</v>
      </c>
      <c r="V185" s="29">
        <v>675</v>
      </c>
      <c r="W185" s="30">
        <v>-158.77969999999999</v>
      </c>
      <c r="X185" s="30">
        <v>0.22402779541446205</v>
      </c>
      <c r="Y185" s="29">
        <v>1</v>
      </c>
    </row>
    <row r="186" spans="11:25" x14ac:dyDescent="0.2">
      <c r="K186" s="27">
        <v>68</v>
      </c>
      <c r="L186" s="28" t="s">
        <v>129</v>
      </c>
      <c r="M186" s="29">
        <v>700</v>
      </c>
      <c r="N186" s="29">
        <v>575</v>
      </c>
      <c r="O186" s="30">
        <v>-168.0934</v>
      </c>
      <c r="P186" s="30">
        <v>0.23864191659272405</v>
      </c>
      <c r="Q186" s="29">
        <v>1</v>
      </c>
      <c r="S186" s="27">
        <v>68</v>
      </c>
      <c r="T186" s="28" t="s">
        <v>129</v>
      </c>
      <c r="U186" s="29">
        <v>700</v>
      </c>
      <c r="V186" s="29">
        <v>575</v>
      </c>
      <c r="W186" s="30">
        <v>-168.71799999999999</v>
      </c>
      <c r="X186" s="30">
        <v>0.23952866015971605</v>
      </c>
      <c r="Y186" s="29">
        <v>1</v>
      </c>
    </row>
    <row r="187" spans="11:25" x14ac:dyDescent="0.2">
      <c r="K187" s="27">
        <v>83</v>
      </c>
      <c r="L187" s="28" t="s">
        <v>128</v>
      </c>
      <c r="M187" s="29">
        <v>600</v>
      </c>
      <c r="N187" s="29">
        <v>675</v>
      </c>
      <c r="O187" s="30">
        <v>-184.58670000000001</v>
      </c>
      <c r="P187" s="30">
        <v>0.26043978835978837</v>
      </c>
      <c r="Q187" s="29">
        <v>1</v>
      </c>
      <c r="S187" s="27">
        <v>83</v>
      </c>
      <c r="T187" s="28" t="s">
        <v>128</v>
      </c>
      <c r="U187" s="29">
        <v>600</v>
      </c>
      <c r="V187" s="29">
        <v>675</v>
      </c>
      <c r="W187" s="30">
        <v>-185.35210000000001</v>
      </c>
      <c r="X187" s="30">
        <v>0.26151971781305117</v>
      </c>
      <c r="Y187" s="29">
        <v>1</v>
      </c>
    </row>
    <row r="188" spans="11:25" x14ac:dyDescent="0.2">
      <c r="K188" s="27">
        <v>84</v>
      </c>
      <c r="L188" s="28" t="s">
        <v>128</v>
      </c>
      <c r="M188" s="29">
        <v>600</v>
      </c>
      <c r="N188" s="29">
        <v>675</v>
      </c>
      <c r="O188" s="30">
        <v>-184.54929999999999</v>
      </c>
      <c r="P188" s="30">
        <v>0.26038701940035269</v>
      </c>
      <c r="Q188" s="29">
        <v>1</v>
      </c>
      <c r="S188" s="27">
        <v>84</v>
      </c>
      <c r="T188" s="28" t="s">
        <v>128</v>
      </c>
      <c r="U188" s="29">
        <v>600</v>
      </c>
      <c r="V188" s="29">
        <v>675</v>
      </c>
      <c r="W188" s="30">
        <v>-185.29169999999999</v>
      </c>
      <c r="X188" s="30">
        <v>0.26143449735449731</v>
      </c>
      <c r="Y188" s="29">
        <v>1</v>
      </c>
    </row>
    <row r="189" spans="11:25" x14ac:dyDescent="0.2">
      <c r="K189" s="27">
        <v>70</v>
      </c>
      <c r="L189" s="28" t="s">
        <v>129</v>
      </c>
      <c r="M189" s="29">
        <v>700</v>
      </c>
      <c r="N189" s="29">
        <v>575</v>
      </c>
      <c r="O189" s="30">
        <v>-167.941</v>
      </c>
      <c r="P189" s="30">
        <v>0.23842555456965395</v>
      </c>
      <c r="Q189" s="29">
        <v>1</v>
      </c>
      <c r="S189" s="27">
        <v>70</v>
      </c>
      <c r="T189" s="28" t="s">
        <v>129</v>
      </c>
      <c r="U189" s="29">
        <v>700</v>
      </c>
      <c r="V189" s="29">
        <v>575</v>
      </c>
      <c r="W189" s="30">
        <v>-168.512</v>
      </c>
      <c r="X189" s="30">
        <v>0.23923620230700976</v>
      </c>
      <c r="Y189" s="29">
        <v>1</v>
      </c>
    </row>
    <row r="190" spans="11:25" x14ac:dyDescent="0.2">
      <c r="K190" s="27">
        <v>79</v>
      </c>
      <c r="L190" s="28" t="s">
        <v>128</v>
      </c>
      <c r="M190" s="29">
        <v>600</v>
      </c>
      <c r="N190" s="29">
        <v>675</v>
      </c>
      <c r="O190" s="30">
        <v>-157.1952</v>
      </c>
      <c r="P190" s="30">
        <v>0.22179216931216933</v>
      </c>
      <c r="Q190" s="29">
        <v>1</v>
      </c>
      <c r="S190" s="27">
        <v>79</v>
      </c>
      <c r="T190" s="28" t="s">
        <v>128</v>
      </c>
      <c r="U190" s="29">
        <v>600</v>
      </c>
      <c r="V190" s="29">
        <v>675</v>
      </c>
      <c r="W190" s="30">
        <v>-157.8408</v>
      </c>
      <c r="X190" s="30">
        <v>0.22270306878306878</v>
      </c>
      <c r="Y190" s="29">
        <v>1</v>
      </c>
    </row>
    <row r="191" spans="11:25" x14ac:dyDescent="0.2">
      <c r="K191" s="27">
        <v>63</v>
      </c>
      <c r="L191" s="28" t="s">
        <v>127</v>
      </c>
      <c r="M191" s="29">
        <v>600</v>
      </c>
      <c r="N191" s="29">
        <v>575</v>
      </c>
      <c r="O191" s="30">
        <v>-66.479600000000005</v>
      </c>
      <c r="P191" s="30">
        <v>0.11011113871635611</v>
      </c>
      <c r="Q191" s="29">
        <v>1</v>
      </c>
      <c r="S191" s="27">
        <v>63</v>
      </c>
      <c r="T191" s="28" t="s">
        <v>127</v>
      </c>
      <c r="U191" s="29">
        <v>600</v>
      </c>
      <c r="V191" s="29">
        <v>575</v>
      </c>
      <c r="W191" s="30">
        <v>-66.887500000000003</v>
      </c>
      <c r="X191" s="30">
        <v>0.11078674948240165</v>
      </c>
      <c r="Y191" s="29">
        <v>1</v>
      </c>
    </row>
    <row r="192" spans="11:25" x14ac:dyDescent="0.2">
      <c r="K192" s="27">
        <v>75</v>
      </c>
      <c r="L192" s="28" t="s">
        <v>128</v>
      </c>
      <c r="M192" s="29">
        <v>600</v>
      </c>
      <c r="N192" s="29">
        <v>675</v>
      </c>
      <c r="O192" s="30">
        <v>-96.627799999999993</v>
      </c>
      <c r="P192" s="30">
        <v>0.13633552028218693</v>
      </c>
      <c r="Q192" s="29">
        <v>1</v>
      </c>
      <c r="S192" s="27">
        <v>75</v>
      </c>
      <c r="T192" s="28" t="s">
        <v>128</v>
      </c>
      <c r="U192" s="29">
        <v>600</v>
      </c>
      <c r="V192" s="29">
        <v>675</v>
      </c>
      <c r="W192" s="30">
        <v>-97.236400000000003</v>
      </c>
      <c r="X192" s="30">
        <v>0.13719421516754851</v>
      </c>
      <c r="Y192" s="29">
        <v>1</v>
      </c>
    </row>
    <row r="193" spans="11:25" x14ac:dyDescent="0.2">
      <c r="K193" s="27">
        <v>71</v>
      </c>
      <c r="L193" s="28" t="s">
        <v>129</v>
      </c>
      <c r="M193" s="29">
        <v>700</v>
      </c>
      <c r="N193" s="29">
        <v>575</v>
      </c>
      <c r="O193" s="30">
        <v>-77.547499999999999</v>
      </c>
      <c r="P193" s="30">
        <v>0.11009405501330967</v>
      </c>
      <c r="Q193" s="29">
        <v>1</v>
      </c>
      <c r="S193" s="27">
        <v>71</v>
      </c>
      <c r="T193" s="28" t="s">
        <v>129</v>
      </c>
      <c r="U193" s="29">
        <v>700</v>
      </c>
      <c r="V193" s="29">
        <v>575</v>
      </c>
      <c r="W193" s="30">
        <v>-78.066800000000001</v>
      </c>
      <c r="X193" s="30">
        <v>0.11083130434782609</v>
      </c>
      <c r="Y193" s="29">
        <v>1</v>
      </c>
    </row>
    <row r="194" spans="11:25" x14ac:dyDescent="0.2">
      <c r="K194" s="27">
        <v>72</v>
      </c>
      <c r="L194" s="28" t="s">
        <v>129</v>
      </c>
      <c r="M194" s="29">
        <v>700</v>
      </c>
      <c r="N194" s="29">
        <v>575</v>
      </c>
      <c r="O194" s="30">
        <v>-77.548699999999997</v>
      </c>
      <c r="P194" s="30">
        <v>0.1100957586512866</v>
      </c>
      <c r="Q194" s="29">
        <v>1</v>
      </c>
      <c r="S194" s="27">
        <v>72</v>
      </c>
      <c r="T194" s="28" t="s">
        <v>129</v>
      </c>
      <c r="U194" s="29">
        <v>700</v>
      </c>
      <c r="V194" s="29">
        <v>575</v>
      </c>
      <c r="W194" s="30">
        <v>-78.045400000000001</v>
      </c>
      <c r="X194" s="30">
        <v>0.11080092280390416</v>
      </c>
      <c r="Y194" s="29">
        <v>1</v>
      </c>
    </row>
    <row r="195" spans="11:25" x14ac:dyDescent="0.2">
      <c r="K195" s="27">
        <v>76</v>
      </c>
      <c r="L195" s="28" t="s">
        <v>128</v>
      </c>
      <c r="M195" s="29">
        <v>600</v>
      </c>
      <c r="N195" s="29">
        <v>675</v>
      </c>
      <c r="O195" s="30">
        <v>-96.690200000000004</v>
      </c>
      <c r="P195" s="30">
        <v>0.13642356261022928</v>
      </c>
      <c r="Q195" s="29">
        <v>1</v>
      </c>
      <c r="S195" s="27">
        <v>76</v>
      </c>
      <c r="T195" s="28" t="s">
        <v>128</v>
      </c>
      <c r="U195" s="29">
        <v>600</v>
      </c>
      <c r="V195" s="29">
        <v>675</v>
      </c>
      <c r="W195" s="30">
        <v>-97.245400000000004</v>
      </c>
      <c r="X195" s="30">
        <v>0.13720691358024692</v>
      </c>
      <c r="Y195" s="29">
        <v>1</v>
      </c>
    </row>
    <row r="196" spans="11:25" x14ac:dyDescent="0.2">
      <c r="K196" s="27">
        <v>64</v>
      </c>
      <c r="L196" s="28" t="s">
        <v>127</v>
      </c>
      <c r="M196" s="29">
        <v>600</v>
      </c>
      <c r="N196" s="29">
        <v>575</v>
      </c>
      <c r="O196" s="30">
        <v>-66.250900000000001</v>
      </c>
      <c r="P196" s="30">
        <v>0.10973233954451345</v>
      </c>
      <c r="Q196" s="29">
        <v>1</v>
      </c>
      <c r="S196" s="27">
        <v>64</v>
      </c>
      <c r="T196" s="28" t="s">
        <v>127</v>
      </c>
      <c r="U196" s="29">
        <v>600</v>
      </c>
      <c r="V196" s="29">
        <v>575</v>
      </c>
      <c r="W196" s="30">
        <v>-66.592100000000002</v>
      </c>
      <c r="X196" s="30">
        <v>0.11029747412008283</v>
      </c>
      <c r="Y196" s="29">
        <v>1</v>
      </c>
    </row>
    <row r="197" spans="11:25" x14ac:dyDescent="0.2">
      <c r="K197" s="27">
        <v>127</v>
      </c>
      <c r="L197" s="28" t="s">
        <v>127</v>
      </c>
      <c r="M197" s="29">
        <v>600</v>
      </c>
      <c r="N197" s="29">
        <v>575</v>
      </c>
      <c r="O197" s="30">
        <v>-116.2914</v>
      </c>
      <c r="P197" s="30">
        <v>0.1926151552795031</v>
      </c>
      <c r="Q197" s="29">
        <v>1</v>
      </c>
      <c r="S197" s="27">
        <v>127</v>
      </c>
      <c r="T197" s="28" t="s">
        <v>127</v>
      </c>
      <c r="U197" s="29">
        <v>600</v>
      </c>
      <c r="V197" s="29">
        <v>575</v>
      </c>
      <c r="W197" s="30">
        <v>-117.32850000000001</v>
      </c>
      <c r="X197" s="30">
        <v>0.1943329192546584</v>
      </c>
      <c r="Y197" s="29">
        <v>1</v>
      </c>
    </row>
    <row r="198" spans="11:25" x14ac:dyDescent="0.2">
      <c r="K198" s="27">
        <v>139</v>
      </c>
      <c r="L198" s="28" t="s">
        <v>128</v>
      </c>
      <c r="M198" s="29">
        <v>600</v>
      </c>
      <c r="N198" s="29">
        <v>675</v>
      </c>
      <c r="O198" s="30">
        <v>-170.06979999999999</v>
      </c>
      <c r="P198" s="30">
        <v>0.23995738977072309</v>
      </c>
      <c r="Q198" s="29">
        <v>1</v>
      </c>
      <c r="S198" s="27">
        <v>139</v>
      </c>
      <c r="T198" s="28" t="s">
        <v>128</v>
      </c>
      <c r="U198" s="29">
        <v>600</v>
      </c>
      <c r="V198" s="29">
        <v>675</v>
      </c>
      <c r="W198" s="30">
        <v>-170.87899999999999</v>
      </c>
      <c r="X198" s="30">
        <v>0.24109911816578483</v>
      </c>
      <c r="Y198" s="29">
        <v>1</v>
      </c>
    </row>
    <row r="199" spans="11:25" x14ac:dyDescent="0.2">
      <c r="K199" s="27">
        <v>135</v>
      </c>
      <c r="L199" s="28" t="s">
        <v>129</v>
      </c>
      <c r="M199" s="29">
        <v>700</v>
      </c>
      <c r="N199" s="29">
        <v>575</v>
      </c>
      <c r="O199" s="30">
        <v>-151.68539999999999</v>
      </c>
      <c r="P199" s="30">
        <v>0.21534750665483585</v>
      </c>
      <c r="Q199" s="29">
        <v>1</v>
      </c>
      <c r="S199" s="27">
        <v>135</v>
      </c>
      <c r="T199" s="28" t="s">
        <v>129</v>
      </c>
      <c r="U199" s="29">
        <v>700</v>
      </c>
      <c r="V199" s="29">
        <v>575</v>
      </c>
      <c r="W199" s="30">
        <v>-152.34350000000001</v>
      </c>
      <c r="X199" s="30">
        <v>0.2162818101153505</v>
      </c>
      <c r="Y199" s="29">
        <v>1</v>
      </c>
    </row>
    <row r="200" spans="11:25" x14ac:dyDescent="0.2">
      <c r="K200" s="27">
        <v>136</v>
      </c>
      <c r="L200" s="28" t="s">
        <v>129</v>
      </c>
      <c r="M200" s="29">
        <v>700</v>
      </c>
      <c r="N200" s="29">
        <v>575</v>
      </c>
      <c r="O200" s="30">
        <v>-151.6344</v>
      </c>
      <c r="P200" s="30">
        <v>0.21527510204081632</v>
      </c>
      <c r="Q200" s="29">
        <v>1</v>
      </c>
      <c r="S200" s="27">
        <v>136</v>
      </c>
      <c r="T200" s="28" t="s">
        <v>129</v>
      </c>
      <c r="U200" s="29">
        <v>700</v>
      </c>
      <c r="V200" s="29">
        <v>575</v>
      </c>
      <c r="W200" s="30">
        <v>-152.2901</v>
      </c>
      <c r="X200" s="30">
        <v>0.21620599822537712</v>
      </c>
      <c r="Y200" s="29">
        <v>1</v>
      </c>
    </row>
    <row r="201" spans="11:25" x14ac:dyDescent="0.2">
      <c r="K201" s="27">
        <v>140</v>
      </c>
      <c r="L201" s="28" t="s">
        <v>128</v>
      </c>
      <c r="M201" s="29">
        <v>600</v>
      </c>
      <c r="N201" s="29">
        <v>675</v>
      </c>
      <c r="O201" s="30">
        <v>-169.99549999999999</v>
      </c>
      <c r="P201" s="30">
        <v>0.23985255731922397</v>
      </c>
      <c r="Q201" s="29">
        <v>1</v>
      </c>
      <c r="S201" s="27">
        <v>140</v>
      </c>
      <c r="T201" s="28" t="s">
        <v>128</v>
      </c>
      <c r="U201" s="29">
        <v>600</v>
      </c>
      <c r="V201" s="29">
        <v>675</v>
      </c>
      <c r="W201" s="30">
        <v>-170.79650000000001</v>
      </c>
      <c r="X201" s="30">
        <v>0.24098271604938271</v>
      </c>
      <c r="Y201" s="29">
        <v>1</v>
      </c>
    </row>
    <row r="202" spans="11:25" x14ac:dyDescent="0.2">
      <c r="K202" s="27">
        <v>128</v>
      </c>
      <c r="L202" s="28" t="s">
        <v>127</v>
      </c>
      <c r="M202" s="29">
        <v>600</v>
      </c>
      <c r="N202" s="29">
        <v>575</v>
      </c>
      <c r="O202" s="30">
        <v>-116.0917</v>
      </c>
      <c r="P202" s="30">
        <v>0.19228438923395444</v>
      </c>
      <c r="Q202" s="29">
        <v>1</v>
      </c>
      <c r="S202" s="27">
        <v>128</v>
      </c>
      <c r="T202" s="28" t="s">
        <v>127</v>
      </c>
      <c r="U202" s="29">
        <v>600</v>
      </c>
      <c r="V202" s="29">
        <v>575</v>
      </c>
      <c r="W202" s="30">
        <v>-117.123</v>
      </c>
      <c r="X202" s="30">
        <v>0.19399254658385093</v>
      </c>
      <c r="Y202" s="29">
        <v>1</v>
      </c>
    </row>
    <row r="203" spans="11:25" x14ac:dyDescent="0.2">
      <c r="K203" s="27">
        <v>144</v>
      </c>
      <c r="L203" s="28" t="s">
        <v>128</v>
      </c>
      <c r="M203" s="29">
        <v>600</v>
      </c>
      <c r="N203" s="29">
        <v>675</v>
      </c>
      <c r="O203" s="30">
        <v>-160.03569999999999</v>
      </c>
      <c r="P203" s="30">
        <v>0.22579992945326277</v>
      </c>
      <c r="Q203" s="29">
        <v>1</v>
      </c>
      <c r="S203" s="27">
        <v>144</v>
      </c>
      <c r="T203" s="28" t="s">
        <v>128</v>
      </c>
      <c r="U203" s="29">
        <v>600</v>
      </c>
      <c r="V203" s="29">
        <v>675</v>
      </c>
      <c r="W203" s="30">
        <v>-161.1052</v>
      </c>
      <c r="X203" s="30">
        <v>0.22730892416225748</v>
      </c>
      <c r="Y203" s="29">
        <v>1</v>
      </c>
    </row>
    <row r="204" spans="11:25" x14ac:dyDescent="0.2">
      <c r="K204" s="27">
        <v>129</v>
      </c>
      <c r="L204" s="28" t="s">
        <v>129</v>
      </c>
      <c r="M204" s="29">
        <v>700</v>
      </c>
      <c r="N204" s="29">
        <v>575</v>
      </c>
      <c r="O204" s="30">
        <v>-169.0855</v>
      </c>
      <c r="P204" s="30">
        <v>0.24005039929015085</v>
      </c>
      <c r="Q204" s="29">
        <v>1</v>
      </c>
      <c r="S204" s="27">
        <v>129</v>
      </c>
      <c r="T204" s="28" t="s">
        <v>129</v>
      </c>
      <c r="U204" s="29">
        <v>700</v>
      </c>
      <c r="V204" s="29">
        <v>575</v>
      </c>
      <c r="W204" s="30">
        <v>-170.2311</v>
      </c>
      <c r="X204" s="30">
        <v>0.24167680567879327</v>
      </c>
      <c r="Y204" s="29">
        <v>1</v>
      </c>
    </row>
    <row r="205" spans="11:25" x14ac:dyDescent="0.2">
      <c r="K205" s="27">
        <v>147</v>
      </c>
      <c r="L205" s="28" t="s">
        <v>128</v>
      </c>
      <c r="M205" s="29">
        <v>600</v>
      </c>
      <c r="N205" s="29">
        <v>675</v>
      </c>
      <c r="O205" s="30">
        <v>-192.3929</v>
      </c>
      <c r="P205" s="30">
        <v>0.27145382716049382</v>
      </c>
      <c r="Q205" s="29">
        <v>1</v>
      </c>
      <c r="S205" s="27">
        <v>147</v>
      </c>
      <c r="T205" s="28" t="s">
        <v>128</v>
      </c>
      <c r="U205" s="29">
        <v>600</v>
      </c>
      <c r="V205" s="29">
        <v>675</v>
      </c>
      <c r="W205" s="30">
        <v>-193.3999</v>
      </c>
      <c r="X205" s="30">
        <v>0.27287463844797177</v>
      </c>
      <c r="Y205" s="29">
        <v>1</v>
      </c>
    </row>
    <row r="206" spans="11:25" x14ac:dyDescent="0.2">
      <c r="K206" s="27">
        <v>148</v>
      </c>
      <c r="L206" s="28" t="s">
        <v>128</v>
      </c>
      <c r="M206" s="29">
        <v>600</v>
      </c>
      <c r="N206" s="29">
        <v>675</v>
      </c>
      <c r="O206" s="30">
        <v>-192.30629999999999</v>
      </c>
      <c r="P206" s="30">
        <v>0.27133164021164019</v>
      </c>
      <c r="Q206" s="29">
        <v>1</v>
      </c>
      <c r="S206" s="27">
        <v>148</v>
      </c>
      <c r="T206" s="28" t="s">
        <v>128</v>
      </c>
      <c r="U206" s="29">
        <v>600</v>
      </c>
      <c r="V206" s="29">
        <v>675</v>
      </c>
      <c r="W206" s="30">
        <v>-193.3038</v>
      </c>
      <c r="X206" s="30">
        <v>0.2727390476190476</v>
      </c>
      <c r="Y206" s="29">
        <v>1</v>
      </c>
    </row>
    <row r="207" spans="11:25" x14ac:dyDescent="0.2">
      <c r="K207" s="27">
        <v>131</v>
      </c>
      <c r="L207" s="28" t="s">
        <v>129</v>
      </c>
      <c r="M207" s="29">
        <v>700</v>
      </c>
      <c r="N207" s="29">
        <v>575</v>
      </c>
      <c r="O207" s="30">
        <v>-168.55359999999999</v>
      </c>
      <c r="P207" s="30">
        <v>0.23929526175687663</v>
      </c>
      <c r="Q207" s="29">
        <v>1</v>
      </c>
      <c r="S207" s="27">
        <v>131</v>
      </c>
      <c r="T207" s="28" t="s">
        <v>129</v>
      </c>
      <c r="U207" s="29">
        <v>700</v>
      </c>
      <c r="V207" s="29">
        <v>575</v>
      </c>
      <c r="W207" s="30">
        <v>-169.6387</v>
      </c>
      <c r="X207" s="30">
        <v>0.24083577639751555</v>
      </c>
      <c r="Y207" s="29">
        <v>1</v>
      </c>
    </row>
    <row r="208" spans="11:25" x14ac:dyDescent="0.2">
      <c r="K208" s="27">
        <v>142</v>
      </c>
      <c r="L208" s="28" t="s">
        <v>128</v>
      </c>
      <c r="M208" s="29">
        <v>600</v>
      </c>
      <c r="N208" s="29">
        <v>675</v>
      </c>
      <c r="O208" s="30">
        <v>-159.97659999999999</v>
      </c>
      <c r="P208" s="30">
        <v>0.2257165432098765</v>
      </c>
      <c r="Q208" s="29">
        <v>1</v>
      </c>
      <c r="S208" s="27">
        <v>142</v>
      </c>
      <c r="T208" s="28" t="s">
        <v>128</v>
      </c>
      <c r="U208" s="29">
        <v>600</v>
      </c>
      <c r="V208" s="29">
        <v>675</v>
      </c>
      <c r="W208" s="30">
        <v>-160.8005</v>
      </c>
      <c r="X208" s="30">
        <v>0.226879012345679</v>
      </c>
      <c r="Y208" s="29">
        <v>1</v>
      </c>
    </row>
    <row r="209" spans="11:25" x14ac:dyDescent="0.2">
      <c r="K209" s="27">
        <v>143</v>
      </c>
      <c r="L209" s="28" t="s">
        <v>128</v>
      </c>
      <c r="M209" s="29">
        <v>600</v>
      </c>
      <c r="N209" s="29">
        <v>675</v>
      </c>
      <c r="O209" s="30">
        <v>-160.03540000000001</v>
      </c>
      <c r="P209" s="30">
        <v>0.22579950617283953</v>
      </c>
      <c r="Q209" s="29">
        <v>1</v>
      </c>
      <c r="S209" s="27">
        <v>143</v>
      </c>
      <c r="T209" s="28" t="s">
        <v>128</v>
      </c>
      <c r="U209" s="29">
        <v>600</v>
      </c>
      <c r="V209" s="29">
        <v>675</v>
      </c>
      <c r="W209" s="30">
        <v>-161.14279999999999</v>
      </c>
      <c r="X209" s="30">
        <v>0.22736197530864197</v>
      </c>
      <c r="Y209" s="29">
        <v>1</v>
      </c>
    </row>
    <row r="210" spans="11:25" x14ac:dyDescent="0.2">
      <c r="K210" s="27">
        <v>130</v>
      </c>
      <c r="L210" s="28" t="s">
        <v>129</v>
      </c>
      <c r="M210" s="29">
        <v>700</v>
      </c>
      <c r="N210" s="29">
        <v>575</v>
      </c>
      <c r="O210" s="30">
        <v>-168.42939999999999</v>
      </c>
      <c r="P210" s="30">
        <v>0.2391189352262644</v>
      </c>
      <c r="Q210" s="29">
        <v>1</v>
      </c>
      <c r="S210" s="27">
        <v>130</v>
      </c>
      <c r="T210" s="28" t="s">
        <v>129</v>
      </c>
      <c r="U210" s="29">
        <v>700</v>
      </c>
      <c r="V210" s="29">
        <v>575</v>
      </c>
      <c r="W210" s="30">
        <v>-169.5934</v>
      </c>
      <c r="X210" s="30">
        <v>0.24077146406388641</v>
      </c>
      <c r="Y210" s="29">
        <v>1</v>
      </c>
    </row>
    <row r="211" spans="11:25" x14ac:dyDescent="0.2">
      <c r="K211" s="27">
        <v>145</v>
      </c>
      <c r="L211" s="28" t="s">
        <v>128</v>
      </c>
      <c r="M211" s="29">
        <v>600</v>
      </c>
      <c r="N211" s="29">
        <v>675</v>
      </c>
      <c r="O211" s="30">
        <v>-190.60210000000001</v>
      </c>
      <c r="P211" s="30">
        <v>0.26892712522045858</v>
      </c>
      <c r="Q211" s="29">
        <v>1</v>
      </c>
      <c r="S211" s="27">
        <v>145</v>
      </c>
      <c r="T211" s="28" t="s">
        <v>128</v>
      </c>
      <c r="U211" s="29">
        <v>600</v>
      </c>
      <c r="V211" s="29">
        <v>675</v>
      </c>
      <c r="W211" s="30">
        <v>-191.6343</v>
      </c>
      <c r="X211" s="30">
        <v>0.27038349206349205</v>
      </c>
      <c r="Y211" s="29">
        <v>1</v>
      </c>
    </row>
    <row r="212" spans="11:25" x14ac:dyDescent="0.2">
      <c r="K212" s="27">
        <v>146</v>
      </c>
      <c r="L212" s="28" t="s">
        <v>128</v>
      </c>
      <c r="M212" s="29">
        <v>600</v>
      </c>
      <c r="N212" s="29">
        <v>675</v>
      </c>
      <c r="O212" s="30">
        <v>-190.5163</v>
      </c>
      <c r="P212" s="30">
        <v>0.26880606701940035</v>
      </c>
      <c r="Q212" s="29">
        <v>1</v>
      </c>
      <c r="S212" s="27">
        <v>146</v>
      </c>
      <c r="T212" s="28" t="s">
        <v>128</v>
      </c>
      <c r="U212" s="29">
        <v>600</v>
      </c>
      <c r="V212" s="29">
        <v>675</v>
      </c>
      <c r="W212" s="30">
        <v>-191.5377</v>
      </c>
      <c r="X212" s="30">
        <v>0.2702471957671958</v>
      </c>
      <c r="Y212" s="29">
        <v>1</v>
      </c>
    </row>
    <row r="213" spans="11:25" x14ac:dyDescent="0.2">
      <c r="K213" s="27">
        <v>132</v>
      </c>
      <c r="L213" s="28" t="s">
        <v>129</v>
      </c>
      <c r="M213" s="29">
        <v>700</v>
      </c>
      <c r="N213" s="29">
        <v>575</v>
      </c>
      <c r="O213" s="30">
        <v>-167.94829999999999</v>
      </c>
      <c r="P213" s="30">
        <v>0.23843591836734693</v>
      </c>
      <c r="Q213" s="29">
        <v>1</v>
      </c>
      <c r="S213" s="27">
        <v>132</v>
      </c>
      <c r="T213" s="28" t="s">
        <v>129</v>
      </c>
      <c r="U213" s="29">
        <v>700</v>
      </c>
      <c r="V213" s="29">
        <v>575</v>
      </c>
      <c r="W213" s="30">
        <v>-169.04259999999999</v>
      </c>
      <c r="X213" s="30">
        <v>0.23998949423247562</v>
      </c>
      <c r="Y213" s="29">
        <v>1</v>
      </c>
    </row>
    <row r="214" spans="11:25" x14ac:dyDescent="0.2">
      <c r="K214" s="27">
        <v>141</v>
      </c>
      <c r="L214" s="28" t="s">
        <v>128</v>
      </c>
      <c r="M214" s="29">
        <v>600</v>
      </c>
      <c r="N214" s="29">
        <v>675</v>
      </c>
      <c r="O214" s="30">
        <v>-159.86330000000001</v>
      </c>
      <c r="P214" s="30">
        <v>0.22555668430335099</v>
      </c>
      <c r="Q214" s="29">
        <v>1</v>
      </c>
      <c r="S214" s="27">
        <v>141</v>
      </c>
      <c r="T214" s="28" t="s">
        <v>128</v>
      </c>
      <c r="U214" s="29">
        <v>600</v>
      </c>
      <c r="V214" s="29">
        <v>675</v>
      </c>
      <c r="W214" s="30">
        <v>-160.67189999999999</v>
      </c>
      <c r="X214" s="30">
        <v>0.22669756613756614</v>
      </c>
      <c r="Y214" s="29">
        <v>1</v>
      </c>
    </row>
    <row r="215" spans="11:25" x14ac:dyDescent="0.2">
      <c r="K215" s="27">
        <v>125</v>
      </c>
      <c r="L215" s="28" t="s">
        <v>127</v>
      </c>
      <c r="M215" s="29">
        <v>600</v>
      </c>
      <c r="N215" s="29">
        <v>575</v>
      </c>
      <c r="O215" s="30">
        <v>-64.206699999999998</v>
      </c>
      <c r="P215" s="30">
        <v>0.10634650103519669</v>
      </c>
      <c r="Q215" s="29">
        <v>1</v>
      </c>
      <c r="S215" s="27">
        <v>125</v>
      </c>
      <c r="T215" s="28" t="s">
        <v>127</v>
      </c>
      <c r="U215" s="29">
        <v>600</v>
      </c>
      <c r="V215" s="29">
        <v>575</v>
      </c>
      <c r="W215" s="30">
        <v>-64.817800000000005</v>
      </c>
      <c r="X215" s="30">
        <v>0.10735867494824017</v>
      </c>
      <c r="Y215" s="29">
        <v>1</v>
      </c>
    </row>
    <row r="216" spans="11:25" x14ac:dyDescent="0.2">
      <c r="K216" s="27">
        <v>137</v>
      </c>
      <c r="L216" s="28" t="s">
        <v>128</v>
      </c>
      <c r="M216" s="29">
        <v>600</v>
      </c>
      <c r="N216" s="29">
        <v>675</v>
      </c>
      <c r="O216" s="30">
        <v>-90.218699999999998</v>
      </c>
      <c r="P216" s="30">
        <v>0.12729269841269841</v>
      </c>
      <c r="Q216" s="29">
        <v>1</v>
      </c>
      <c r="S216" s="27">
        <v>137</v>
      </c>
      <c r="T216" s="28" t="s">
        <v>128</v>
      </c>
      <c r="U216" s="29">
        <v>600</v>
      </c>
      <c r="V216" s="29">
        <v>675</v>
      </c>
      <c r="W216" s="30">
        <v>-91.036699999999996</v>
      </c>
      <c r="X216" s="30">
        <v>0.1284468430335097</v>
      </c>
      <c r="Y216" s="29">
        <v>1</v>
      </c>
    </row>
    <row r="217" spans="11:25" x14ac:dyDescent="0.2">
      <c r="K217" s="27">
        <v>133</v>
      </c>
      <c r="L217" s="28" t="s">
        <v>129</v>
      </c>
      <c r="M217" s="29">
        <v>700</v>
      </c>
      <c r="N217" s="29">
        <v>575</v>
      </c>
      <c r="O217" s="30">
        <v>-79.691299999999998</v>
      </c>
      <c r="P217" s="30">
        <v>0.11313760425909494</v>
      </c>
      <c r="Q217" s="29">
        <v>1</v>
      </c>
      <c r="S217" s="27">
        <v>133</v>
      </c>
      <c r="T217" s="28" t="s">
        <v>129</v>
      </c>
      <c r="U217" s="29">
        <v>700</v>
      </c>
      <c r="V217" s="29">
        <v>575</v>
      </c>
      <c r="W217" s="30">
        <v>-80.171599999999998</v>
      </c>
      <c r="X217" s="30">
        <v>0.11381948535936112</v>
      </c>
      <c r="Y217" s="29">
        <v>1</v>
      </c>
    </row>
    <row r="218" spans="11:25" x14ac:dyDescent="0.2">
      <c r="K218" s="27">
        <v>134</v>
      </c>
      <c r="L218" s="28" t="s">
        <v>129</v>
      </c>
      <c r="M218" s="29">
        <v>700</v>
      </c>
      <c r="N218" s="29">
        <v>575</v>
      </c>
      <c r="O218" s="30">
        <v>-79.641900000000007</v>
      </c>
      <c r="P218" s="30">
        <v>0.113067471162378</v>
      </c>
      <c r="Q218" s="29">
        <v>1</v>
      </c>
      <c r="S218" s="27">
        <v>134</v>
      </c>
      <c r="T218" s="28" t="s">
        <v>129</v>
      </c>
      <c r="U218" s="29">
        <v>700</v>
      </c>
      <c r="V218" s="29">
        <v>575</v>
      </c>
      <c r="W218" s="30">
        <v>-80.141499999999994</v>
      </c>
      <c r="X218" s="30">
        <v>0.11377675244010647</v>
      </c>
      <c r="Y218" s="29">
        <v>1</v>
      </c>
    </row>
    <row r="219" spans="11:25" x14ac:dyDescent="0.2">
      <c r="K219" s="27">
        <v>138</v>
      </c>
      <c r="L219" s="28" t="s">
        <v>128</v>
      </c>
      <c r="M219" s="29">
        <v>600</v>
      </c>
      <c r="N219" s="29">
        <v>675</v>
      </c>
      <c r="O219" s="30">
        <v>-90.120099999999994</v>
      </c>
      <c r="P219" s="30">
        <v>0.12715358024691356</v>
      </c>
      <c r="Q219" s="29">
        <v>1</v>
      </c>
      <c r="S219" s="27">
        <v>138</v>
      </c>
      <c r="T219" s="28" t="s">
        <v>128</v>
      </c>
      <c r="U219" s="29">
        <v>600</v>
      </c>
      <c r="V219" s="29">
        <v>675</v>
      </c>
      <c r="W219" s="30">
        <v>-90.944000000000003</v>
      </c>
      <c r="X219" s="30">
        <v>0.12831604938271604</v>
      </c>
      <c r="Y219" s="29">
        <v>1</v>
      </c>
    </row>
    <row r="220" spans="11:25" x14ac:dyDescent="0.2">
      <c r="K220" s="27">
        <v>126</v>
      </c>
      <c r="L220" s="28" t="s">
        <v>127</v>
      </c>
      <c r="M220" s="29">
        <v>600</v>
      </c>
      <c r="N220" s="29">
        <v>575</v>
      </c>
      <c r="O220" s="30">
        <v>-64.025700000000001</v>
      </c>
      <c r="P220" s="30">
        <v>0.10604670807453416</v>
      </c>
      <c r="Q220" s="29">
        <v>1</v>
      </c>
      <c r="S220" s="27">
        <v>126</v>
      </c>
      <c r="T220" s="28" t="s">
        <v>127</v>
      </c>
      <c r="U220" s="29">
        <v>600</v>
      </c>
      <c r="V220" s="29">
        <v>575</v>
      </c>
      <c r="W220" s="30">
        <v>-64.692800000000005</v>
      </c>
      <c r="X220" s="30">
        <v>0.10715163561076604</v>
      </c>
      <c r="Y220" s="29">
        <v>1</v>
      </c>
    </row>
    <row r="221" spans="11:25" x14ac:dyDescent="0.2">
      <c r="K221" s="27">
        <v>3</v>
      </c>
      <c r="L221" s="28" t="s">
        <v>127</v>
      </c>
      <c r="M221" s="29">
        <v>600</v>
      </c>
      <c r="N221" s="29">
        <v>575</v>
      </c>
      <c r="O221" s="30">
        <v>-131.00960000000001</v>
      </c>
      <c r="P221" s="30">
        <v>0.21699312629399586</v>
      </c>
      <c r="Q221" s="29">
        <v>1</v>
      </c>
      <c r="S221" s="27">
        <v>3</v>
      </c>
      <c r="T221" s="28" t="s">
        <v>127</v>
      </c>
      <c r="U221" s="29">
        <v>600</v>
      </c>
      <c r="V221" s="29">
        <v>575</v>
      </c>
      <c r="W221" s="30">
        <v>-129.22620000000001</v>
      </c>
      <c r="X221" s="30">
        <v>0.21403925465838511</v>
      </c>
      <c r="Y221" s="29">
        <v>1</v>
      </c>
    </row>
    <row r="222" spans="11:25" x14ac:dyDescent="0.2">
      <c r="K222" s="27">
        <v>15</v>
      </c>
      <c r="L222" s="28" t="s">
        <v>128</v>
      </c>
      <c r="M222" s="29">
        <v>600</v>
      </c>
      <c r="N222" s="29">
        <v>675</v>
      </c>
      <c r="O222" s="30">
        <v>-182.1713</v>
      </c>
      <c r="P222" s="30">
        <v>0.25703181657848323</v>
      </c>
      <c r="Q222" s="29">
        <v>1</v>
      </c>
      <c r="S222" s="27">
        <v>15</v>
      </c>
      <c r="T222" s="28" t="s">
        <v>128</v>
      </c>
      <c r="U222" s="29">
        <v>600</v>
      </c>
      <c r="V222" s="29">
        <v>675</v>
      </c>
      <c r="W222" s="30">
        <v>-183.96559999999999</v>
      </c>
      <c r="X222" s="30">
        <v>0.25956345679012349</v>
      </c>
      <c r="Y222" s="29">
        <v>1</v>
      </c>
    </row>
    <row r="223" spans="11:25" x14ac:dyDescent="0.2">
      <c r="K223" s="27">
        <v>11</v>
      </c>
      <c r="L223" s="28" t="s">
        <v>129</v>
      </c>
      <c r="M223" s="29">
        <v>700</v>
      </c>
      <c r="N223" s="29">
        <v>575</v>
      </c>
      <c r="O223" s="30">
        <v>-156.6891</v>
      </c>
      <c r="P223" s="30">
        <v>0.22245125110913933</v>
      </c>
      <c r="Q223" s="29">
        <v>1</v>
      </c>
      <c r="S223" s="27">
        <v>11</v>
      </c>
      <c r="T223" s="28" t="s">
        <v>129</v>
      </c>
      <c r="U223" s="29">
        <v>700</v>
      </c>
      <c r="V223" s="29">
        <v>575</v>
      </c>
      <c r="W223" s="30">
        <v>-157.97130000000001</v>
      </c>
      <c r="X223" s="30">
        <v>0.22427158828748894</v>
      </c>
      <c r="Y223" s="29">
        <v>1</v>
      </c>
    </row>
    <row r="224" spans="11:25" x14ac:dyDescent="0.2">
      <c r="K224" s="27">
        <v>12</v>
      </c>
      <c r="L224" s="28" t="s">
        <v>129</v>
      </c>
      <c r="M224" s="29">
        <v>700</v>
      </c>
      <c r="N224" s="29">
        <v>575</v>
      </c>
      <c r="O224" s="30">
        <v>-156.6105</v>
      </c>
      <c r="P224" s="30">
        <v>0.22233966282165041</v>
      </c>
      <c r="Q224" s="29">
        <v>1</v>
      </c>
      <c r="S224" s="27">
        <v>12</v>
      </c>
      <c r="T224" s="28" t="s">
        <v>129</v>
      </c>
      <c r="U224" s="29">
        <v>700</v>
      </c>
      <c r="V224" s="29">
        <v>575</v>
      </c>
      <c r="W224" s="30">
        <v>-157.84979999999999</v>
      </c>
      <c r="X224" s="30">
        <v>0.22409909494232474</v>
      </c>
      <c r="Y224" s="29">
        <v>1</v>
      </c>
    </row>
    <row r="225" spans="11:25" x14ac:dyDescent="0.2">
      <c r="K225" s="27">
        <v>16</v>
      </c>
      <c r="L225" s="28" t="s">
        <v>128</v>
      </c>
      <c r="M225" s="29">
        <v>600</v>
      </c>
      <c r="N225" s="29">
        <v>675</v>
      </c>
      <c r="O225" s="30">
        <v>-181.81569999999999</v>
      </c>
      <c r="P225" s="30">
        <v>0.25653008818342149</v>
      </c>
      <c r="Q225" s="29">
        <v>1</v>
      </c>
      <c r="S225" s="27">
        <v>16</v>
      </c>
      <c r="T225" s="28" t="s">
        <v>128</v>
      </c>
      <c r="U225" s="29">
        <v>600</v>
      </c>
      <c r="V225" s="29">
        <v>675</v>
      </c>
      <c r="W225" s="30">
        <v>-183.45599999999999</v>
      </c>
      <c r="X225" s="30">
        <v>0.25884444444444443</v>
      </c>
      <c r="Y225" s="29">
        <v>1</v>
      </c>
    </row>
    <row r="226" spans="11:25" x14ac:dyDescent="0.2">
      <c r="K226" s="27">
        <v>4</v>
      </c>
      <c r="L226" s="28" t="s">
        <v>127</v>
      </c>
      <c r="M226" s="29">
        <v>600</v>
      </c>
      <c r="N226" s="29">
        <v>575</v>
      </c>
      <c r="O226" s="30">
        <v>-131.9683</v>
      </c>
      <c r="P226" s="30">
        <v>0.21858103519668734</v>
      </c>
      <c r="Q226" s="29">
        <v>1</v>
      </c>
      <c r="S226" s="27">
        <v>4</v>
      </c>
      <c r="T226" s="28" t="s">
        <v>127</v>
      </c>
      <c r="U226" s="29">
        <v>600</v>
      </c>
      <c r="V226" s="29">
        <v>575</v>
      </c>
      <c r="W226" s="30">
        <v>-130.2586</v>
      </c>
      <c r="X226" s="30">
        <v>0.21574923395445136</v>
      </c>
      <c r="Y226" s="29">
        <v>1</v>
      </c>
    </row>
    <row r="227" spans="11:25" x14ac:dyDescent="0.2">
      <c r="K227" s="27">
        <v>20</v>
      </c>
      <c r="L227" s="28" t="s">
        <v>128</v>
      </c>
      <c r="M227" s="29">
        <v>600</v>
      </c>
      <c r="N227" s="29">
        <v>675</v>
      </c>
      <c r="O227" s="30">
        <v>-153.7081</v>
      </c>
      <c r="P227" s="30">
        <v>0.21687209876543212</v>
      </c>
      <c r="Q227" s="29">
        <v>1</v>
      </c>
      <c r="S227" s="27">
        <v>20</v>
      </c>
      <c r="T227" s="28" t="s">
        <v>128</v>
      </c>
      <c r="U227" s="29">
        <v>600</v>
      </c>
      <c r="V227" s="29">
        <v>675</v>
      </c>
      <c r="W227" s="30">
        <v>-154.99510000000001</v>
      </c>
      <c r="X227" s="30">
        <v>0.21868797178130511</v>
      </c>
      <c r="Y227" s="29">
        <v>1</v>
      </c>
    </row>
    <row r="228" spans="11:25" x14ac:dyDescent="0.2">
      <c r="K228" s="27">
        <v>5</v>
      </c>
      <c r="L228" s="28" t="s">
        <v>129</v>
      </c>
      <c r="M228" s="29">
        <v>700</v>
      </c>
      <c r="N228" s="29">
        <v>575</v>
      </c>
      <c r="O228" s="30">
        <v>-162.11619999999999</v>
      </c>
      <c r="P228" s="30">
        <v>0.23015609582963617</v>
      </c>
      <c r="Q228" s="29">
        <v>1</v>
      </c>
      <c r="S228" s="27">
        <v>5</v>
      </c>
      <c r="T228" s="28" t="s">
        <v>129</v>
      </c>
      <c r="U228" s="29">
        <v>700</v>
      </c>
      <c r="V228" s="29">
        <v>575</v>
      </c>
      <c r="W228" s="30">
        <v>-163.0461</v>
      </c>
      <c r="X228" s="30">
        <v>0.23147627329192547</v>
      </c>
      <c r="Y228" s="29">
        <v>1</v>
      </c>
    </row>
    <row r="229" spans="11:25" x14ac:dyDescent="0.2">
      <c r="K229" s="27">
        <v>23</v>
      </c>
      <c r="L229" s="28" t="s">
        <v>128</v>
      </c>
      <c r="M229" s="29">
        <v>600</v>
      </c>
      <c r="N229" s="29">
        <v>675</v>
      </c>
      <c r="O229" s="30">
        <v>-187.6268</v>
      </c>
      <c r="P229" s="30">
        <v>0.26472917107583771</v>
      </c>
      <c r="Q229" s="29">
        <v>1</v>
      </c>
      <c r="S229" s="27">
        <v>23</v>
      </c>
      <c r="T229" s="28" t="s">
        <v>128</v>
      </c>
      <c r="U229" s="29">
        <v>600</v>
      </c>
      <c r="V229" s="29">
        <v>675</v>
      </c>
      <c r="W229" s="30">
        <v>-189.45830000000001</v>
      </c>
      <c r="X229" s="30">
        <v>0.26731329805996473</v>
      </c>
      <c r="Y229" s="29">
        <v>1</v>
      </c>
    </row>
    <row r="230" spans="11:25" x14ac:dyDescent="0.2">
      <c r="K230" s="27">
        <v>24</v>
      </c>
      <c r="L230" s="28" t="s">
        <v>128</v>
      </c>
      <c r="M230" s="29">
        <v>600</v>
      </c>
      <c r="N230" s="29">
        <v>675</v>
      </c>
      <c r="O230" s="30">
        <v>-187.488</v>
      </c>
      <c r="P230" s="30">
        <v>0.26453333333333334</v>
      </c>
      <c r="Q230" s="29">
        <v>1</v>
      </c>
      <c r="S230" s="27">
        <v>24</v>
      </c>
      <c r="T230" s="28" t="s">
        <v>128</v>
      </c>
      <c r="U230" s="29">
        <v>600</v>
      </c>
      <c r="V230" s="29">
        <v>675</v>
      </c>
      <c r="W230" s="30">
        <v>-189.26900000000001</v>
      </c>
      <c r="X230" s="30">
        <v>0.26704620811287477</v>
      </c>
      <c r="Y230" s="29">
        <v>1</v>
      </c>
    </row>
    <row r="231" spans="11:25" x14ac:dyDescent="0.2">
      <c r="K231" s="27">
        <v>7</v>
      </c>
      <c r="L231" s="28" t="s">
        <v>129</v>
      </c>
      <c r="M231" s="29">
        <v>700</v>
      </c>
      <c r="N231" s="29">
        <v>575</v>
      </c>
      <c r="O231" s="30">
        <v>-162.1223</v>
      </c>
      <c r="P231" s="30">
        <v>0.23016475598935224</v>
      </c>
      <c r="Q231" s="29">
        <v>1</v>
      </c>
      <c r="S231" s="27">
        <v>7</v>
      </c>
      <c r="T231" s="28" t="s">
        <v>129</v>
      </c>
      <c r="U231" s="29">
        <v>700</v>
      </c>
      <c r="V231" s="29">
        <v>575</v>
      </c>
      <c r="W231" s="30">
        <v>-162.96270000000001</v>
      </c>
      <c r="X231" s="30">
        <v>0.23135787045252884</v>
      </c>
      <c r="Y231" s="29">
        <v>1</v>
      </c>
    </row>
    <row r="232" spans="11:25" x14ac:dyDescent="0.2">
      <c r="K232" s="27">
        <v>18</v>
      </c>
      <c r="L232" s="28" t="s">
        <v>128</v>
      </c>
      <c r="M232" s="29">
        <v>600</v>
      </c>
      <c r="N232" s="29">
        <v>675</v>
      </c>
      <c r="O232" s="30">
        <v>-153.505</v>
      </c>
      <c r="P232" s="30">
        <v>0.21658553791887125</v>
      </c>
      <c r="Q232" s="29">
        <v>1</v>
      </c>
      <c r="S232" s="27">
        <v>18</v>
      </c>
      <c r="T232" s="28" t="s">
        <v>128</v>
      </c>
      <c r="U232" s="29">
        <v>600</v>
      </c>
      <c r="V232" s="29">
        <v>675</v>
      </c>
      <c r="W232" s="30">
        <v>-154.7569</v>
      </c>
      <c r="X232" s="30">
        <v>0.21835188712522044</v>
      </c>
      <c r="Y232" s="29">
        <v>1</v>
      </c>
    </row>
    <row r="233" spans="11:25" x14ac:dyDescent="0.2">
      <c r="K233" s="27">
        <v>19</v>
      </c>
      <c r="L233" s="28" t="s">
        <v>128</v>
      </c>
      <c r="M233" s="29">
        <v>600</v>
      </c>
      <c r="N233" s="29">
        <v>675</v>
      </c>
      <c r="O233" s="30">
        <v>-153.82550000000001</v>
      </c>
      <c r="P233" s="30">
        <v>0.21703774250440916</v>
      </c>
      <c r="Q233" s="29">
        <v>1</v>
      </c>
      <c r="S233" s="27">
        <v>19</v>
      </c>
      <c r="T233" s="28" t="s">
        <v>128</v>
      </c>
      <c r="U233" s="29">
        <v>600</v>
      </c>
      <c r="V233" s="29">
        <v>675</v>
      </c>
      <c r="W233" s="30">
        <v>-155.11879999999999</v>
      </c>
      <c r="X233" s="30">
        <v>0.21886250440917107</v>
      </c>
      <c r="Y233" s="29">
        <v>1</v>
      </c>
    </row>
    <row r="234" spans="11:25" x14ac:dyDescent="0.2">
      <c r="K234" s="27">
        <v>6</v>
      </c>
      <c r="L234" s="28" t="s">
        <v>129</v>
      </c>
      <c r="M234" s="29">
        <v>700</v>
      </c>
      <c r="N234" s="29">
        <v>575</v>
      </c>
      <c r="O234" s="30">
        <v>-161.9025</v>
      </c>
      <c r="P234" s="30">
        <v>0.22985270629991128</v>
      </c>
      <c r="Q234" s="29">
        <v>1</v>
      </c>
      <c r="S234" s="27">
        <v>6</v>
      </c>
      <c r="T234" s="28" t="s">
        <v>129</v>
      </c>
      <c r="U234" s="29">
        <v>700</v>
      </c>
      <c r="V234" s="29">
        <v>575</v>
      </c>
      <c r="W234" s="30">
        <v>-162.7313</v>
      </c>
      <c r="X234" s="30">
        <v>0.23102935226264421</v>
      </c>
      <c r="Y234" s="29">
        <v>1</v>
      </c>
    </row>
    <row r="235" spans="11:25" x14ac:dyDescent="0.2">
      <c r="K235" s="27">
        <v>21</v>
      </c>
      <c r="L235" s="28" t="s">
        <v>128</v>
      </c>
      <c r="M235" s="29">
        <v>600</v>
      </c>
      <c r="N235" s="29">
        <v>675</v>
      </c>
      <c r="O235" s="30">
        <v>-186.51900000000001</v>
      </c>
      <c r="P235" s="30">
        <v>0.26316613756613755</v>
      </c>
      <c r="Q235" s="29">
        <v>1</v>
      </c>
      <c r="S235" s="27">
        <v>21</v>
      </c>
      <c r="T235" s="28" t="s">
        <v>128</v>
      </c>
      <c r="U235" s="29">
        <v>600</v>
      </c>
      <c r="V235" s="29">
        <v>675</v>
      </c>
      <c r="W235" s="30">
        <v>-188.33320000000001</v>
      </c>
      <c r="X235" s="30">
        <v>0.26572585537918875</v>
      </c>
      <c r="Y235" s="29">
        <v>1</v>
      </c>
    </row>
    <row r="236" spans="11:25" x14ac:dyDescent="0.2">
      <c r="K236" s="27">
        <v>22</v>
      </c>
      <c r="L236" s="28" t="s">
        <v>128</v>
      </c>
      <c r="M236" s="29">
        <v>600</v>
      </c>
      <c r="N236" s="29">
        <v>675</v>
      </c>
      <c r="O236" s="30">
        <v>-186.38059999999999</v>
      </c>
      <c r="P236" s="30">
        <v>0.26297086419753085</v>
      </c>
      <c r="Q236" s="29">
        <v>1</v>
      </c>
      <c r="S236" s="27">
        <v>22</v>
      </c>
      <c r="T236" s="28" t="s">
        <v>128</v>
      </c>
      <c r="U236" s="29">
        <v>600</v>
      </c>
      <c r="V236" s="29">
        <v>675</v>
      </c>
      <c r="W236" s="30">
        <v>-188.1446</v>
      </c>
      <c r="X236" s="30">
        <v>0.26545975308641978</v>
      </c>
      <c r="Y236" s="29">
        <v>1</v>
      </c>
    </row>
    <row r="237" spans="11:25" x14ac:dyDescent="0.2">
      <c r="K237" s="27">
        <v>8</v>
      </c>
      <c r="L237" s="28" t="s">
        <v>129</v>
      </c>
      <c r="M237" s="29">
        <v>700</v>
      </c>
      <c r="N237" s="29">
        <v>575</v>
      </c>
      <c r="O237" s="30">
        <v>-161.81020000000001</v>
      </c>
      <c r="P237" s="30">
        <v>0.22972166814551909</v>
      </c>
      <c r="Q237" s="29">
        <v>1</v>
      </c>
      <c r="S237" s="27">
        <v>8</v>
      </c>
      <c r="T237" s="28" t="s">
        <v>129</v>
      </c>
      <c r="U237" s="29">
        <v>700</v>
      </c>
      <c r="V237" s="29">
        <v>575</v>
      </c>
      <c r="W237" s="30">
        <v>-162.613</v>
      </c>
      <c r="X237" s="30">
        <v>0.23086140195208518</v>
      </c>
      <c r="Y237" s="29">
        <v>1</v>
      </c>
    </row>
    <row r="238" spans="11:25" x14ac:dyDescent="0.2">
      <c r="K238" s="27">
        <v>17</v>
      </c>
      <c r="L238" s="28" t="s">
        <v>128</v>
      </c>
      <c r="M238" s="29">
        <v>600</v>
      </c>
      <c r="N238" s="29">
        <v>675</v>
      </c>
      <c r="O238" s="30">
        <v>-153.20349999999999</v>
      </c>
      <c r="P238" s="30">
        <v>0.21616014109347442</v>
      </c>
      <c r="Q238" s="29">
        <v>1</v>
      </c>
      <c r="S238" s="27">
        <v>17</v>
      </c>
      <c r="T238" s="28" t="s">
        <v>128</v>
      </c>
      <c r="U238" s="29">
        <v>600</v>
      </c>
      <c r="V238" s="29">
        <v>675</v>
      </c>
      <c r="W238" s="30">
        <v>-154.50299999999999</v>
      </c>
      <c r="X238" s="30">
        <v>0.2179936507936508</v>
      </c>
      <c r="Y238" s="29">
        <v>1</v>
      </c>
    </row>
    <row r="239" spans="11:25" x14ac:dyDescent="0.2">
      <c r="K239" s="27">
        <v>1</v>
      </c>
      <c r="L239" s="28" t="s">
        <v>127</v>
      </c>
      <c r="M239" s="29">
        <v>600</v>
      </c>
      <c r="N239" s="29">
        <v>575</v>
      </c>
      <c r="O239" s="30">
        <v>-69.403199999999998</v>
      </c>
      <c r="P239" s="30">
        <v>0.1149535403726708</v>
      </c>
      <c r="Q239" s="29">
        <v>1</v>
      </c>
      <c r="S239" s="27">
        <v>1</v>
      </c>
      <c r="T239" s="28" t="s">
        <v>127</v>
      </c>
      <c r="U239" s="29">
        <v>600</v>
      </c>
      <c r="V239" s="29">
        <v>575</v>
      </c>
      <c r="W239" s="30">
        <v>-70.143000000000001</v>
      </c>
      <c r="X239" s="30">
        <v>0.11617888198757764</v>
      </c>
      <c r="Y239" s="29">
        <v>1</v>
      </c>
    </row>
    <row r="240" spans="11:25" x14ac:dyDescent="0.2">
      <c r="K240" s="27">
        <v>13</v>
      </c>
      <c r="L240" s="28" t="s">
        <v>128</v>
      </c>
      <c r="M240" s="29">
        <v>600</v>
      </c>
      <c r="N240" s="29">
        <v>675</v>
      </c>
      <c r="O240" s="30">
        <v>-98.524100000000004</v>
      </c>
      <c r="P240" s="30">
        <v>0.13901107583774253</v>
      </c>
      <c r="Q240" s="29">
        <v>1</v>
      </c>
      <c r="S240" s="27">
        <v>13</v>
      </c>
      <c r="T240" s="28" t="s">
        <v>128</v>
      </c>
      <c r="U240" s="29">
        <v>600</v>
      </c>
      <c r="V240" s="29">
        <v>675</v>
      </c>
      <c r="W240" s="30">
        <v>-99.890199999999993</v>
      </c>
      <c r="X240" s="30">
        <v>0.14093855379188713</v>
      </c>
      <c r="Y240" s="29">
        <v>1</v>
      </c>
    </row>
    <row r="241" spans="11:25" x14ac:dyDescent="0.2">
      <c r="K241" s="27">
        <v>9</v>
      </c>
      <c r="L241" s="28" t="s">
        <v>129</v>
      </c>
      <c r="M241" s="29">
        <v>700</v>
      </c>
      <c r="N241" s="29">
        <v>575</v>
      </c>
      <c r="O241" s="30">
        <v>-80.972800000000007</v>
      </c>
      <c r="P241" s="30">
        <v>0.11495694764862467</v>
      </c>
      <c r="Q241" s="29">
        <v>1</v>
      </c>
      <c r="S241" s="27">
        <v>9</v>
      </c>
      <c r="T241" s="28" t="s">
        <v>129</v>
      </c>
      <c r="U241" s="29">
        <v>700</v>
      </c>
      <c r="V241" s="29">
        <v>575</v>
      </c>
      <c r="W241" s="30">
        <v>-83.068600000000004</v>
      </c>
      <c r="X241" s="30">
        <v>0.11793235137533276</v>
      </c>
      <c r="Y241" s="29">
        <v>1</v>
      </c>
    </row>
    <row r="242" spans="11:25" x14ac:dyDescent="0.2">
      <c r="K242" s="27">
        <v>10</v>
      </c>
      <c r="L242" s="28" t="s">
        <v>129</v>
      </c>
      <c r="M242" s="29">
        <v>700</v>
      </c>
      <c r="N242" s="29">
        <v>575</v>
      </c>
      <c r="O242" s="30">
        <v>-81.050700000000006</v>
      </c>
      <c r="P242" s="30">
        <v>0.11506754214729371</v>
      </c>
      <c r="Q242" s="29">
        <v>1</v>
      </c>
      <c r="S242" s="27">
        <v>10</v>
      </c>
      <c r="T242" s="28" t="s">
        <v>129</v>
      </c>
      <c r="U242" s="29">
        <v>700</v>
      </c>
      <c r="V242" s="29">
        <v>575</v>
      </c>
      <c r="W242" s="30">
        <v>-82.977199999999996</v>
      </c>
      <c r="X242" s="30">
        <v>0.11780259094942325</v>
      </c>
      <c r="Y242" s="29">
        <v>1</v>
      </c>
    </row>
    <row r="243" spans="11:25" x14ac:dyDescent="0.2">
      <c r="K243" s="27">
        <v>14</v>
      </c>
      <c r="L243" s="28" t="s">
        <v>128</v>
      </c>
      <c r="M243" s="29">
        <v>600</v>
      </c>
      <c r="N243" s="29">
        <v>675</v>
      </c>
      <c r="O243" s="30">
        <v>-98.375399999999999</v>
      </c>
      <c r="P243" s="30">
        <v>0.13880126984126984</v>
      </c>
      <c r="Q243" s="29">
        <v>1</v>
      </c>
      <c r="S243" s="27">
        <v>14</v>
      </c>
      <c r="T243" s="28" t="s">
        <v>128</v>
      </c>
      <c r="U243" s="29">
        <v>600</v>
      </c>
      <c r="V243" s="29">
        <v>675</v>
      </c>
      <c r="W243" s="30">
        <v>-99.458500000000001</v>
      </c>
      <c r="X243" s="30">
        <v>0.14032945326278659</v>
      </c>
      <c r="Y243" s="29">
        <v>1</v>
      </c>
    </row>
    <row r="244" spans="11:25" x14ac:dyDescent="0.2">
      <c r="K244" s="27">
        <v>2</v>
      </c>
      <c r="L244" s="28" t="s">
        <v>127</v>
      </c>
      <c r="M244" s="29">
        <v>600</v>
      </c>
      <c r="N244" s="29">
        <v>575</v>
      </c>
      <c r="O244" s="30">
        <v>-69.021500000000003</v>
      </c>
      <c r="P244" s="30">
        <v>0.11432132505175983</v>
      </c>
      <c r="Q244" s="29">
        <v>1</v>
      </c>
      <c r="S244" s="27">
        <v>2</v>
      </c>
      <c r="T244" s="28" t="s">
        <v>127</v>
      </c>
      <c r="U244" s="29">
        <v>600</v>
      </c>
      <c r="V244" s="29">
        <v>575</v>
      </c>
      <c r="W244" s="30">
        <v>-69.615799999999993</v>
      </c>
      <c r="X244" s="30">
        <v>0.11530567287784677</v>
      </c>
      <c r="Y244" s="29">
        <v>1</v>
      </c>
    </row>
  </sheetData>
  <mergeCells count="14">
    <mergeCell ref="T3:T4"/>
    <mergeCell ref="Y3:Y4"/>
    <mergeCell ref="B2:B4"/>
    <mergeCell ref="C2:H2"/>
    <mergeCell ref="K2:Q2"/>
    <mergeCell ref="S2:Y2"/>
    <mergeCell ref="C3:E3"/>
    <mergeCell ref="F3:H3"/>
    <mergeCell ref="K3:K4"/>
    <mergeCell ref="L3:L4"/>
    <mergeCell ref="Q3:Q4"/>
    <mergeCell ref="S3:S4"/>
    <mergeCell ref="P3:P4"/>
    <mergeCell ref="X3:X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8CFFD-6428-4BD3-BA45-6F6319FEB2D6}">
  <sheetPr codeName="Sayfa17"/>
  <dimension ref="B1:AE76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0" style="27" bestFit="1" customWidth="1"/>
    <col min="3" max="3" width="10.28515625" style="28" bestFit="1" customWidth="1"/>
    <col min="4" max="4" width="13.85546875" style="28" bestFit="1" customWidth="1"/>
    <col min="5" max="7" width="7.140625" style="28" bestFit="1" customWidth="1"/>
    <col min="8" max="10" width="7.7109375" style="28" bestFit="1" customWidth="1"/>
    <col min="11" max="12" width="7.140625" style="29" bestFit="1" customWidth="1"/>
    <col min="13" max="13" width="7.7109375" style="30" bestFit="1" customWidth="1"/>
    <col min="14" max="14" width="12.140625" style="30" bestFit="1" customWidth="1"/>
    <col min="15" max="15" width="16.7109375" style="29" bestFit="1" customWidth="1"/>
    <col min="16" max="17" width="9.140625" style="11"/>
    <col min="18" max="18" width="10" style="27" bestFit="1" customWidth="1"/>
    <col min="19" max="19" width="10.28515625" style="28" bestFit="1" customWidth="1"/>
    <col min="20" max="20" width="13.85546875" style="28" bestFit="1" customWidth="1"/>
    <col min="21" max="23" width="7.140625" style="28" bestFit="1" customWidth="1"/>
    <col min="24" max="26" width="7.7109375" style="28" bestFit="1" customWidth="1"/>
    <col min="27" max="28" width="7.140625" style="29" bestFit="1" customWidth="1"/>
    <col min="29" max="29" width="7.7109375" style="30" bestFit="1" customWidth="1"/>
    <col min="30" max="30" width="12.140625" style="30" bestFit="1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8" t="s">
        <v>19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60"/>
      <c r="R1" s="58" t="s">
        <v>96</v>
      </c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60"/>
    </row>
    <row r="2" spans="2:31" ht="14.45" customHeight="1" x14ac:dyDescent="0.2">
      <c r="B2" s="56" t="s">
        <v>39</v>
      </c>
      <c r="C2" s="56" t="s">
        <v>46</v>
      </c>
      <c r="D2" s="56" t="s">
        <v>45</v>
      </c>
      <c r="E2" s="55" t="s">
        <v>124</v>
      </c>
      <c r="F2" s="55"/>
      <c r="G2" s="55"/>
      <c r="H2" s="55" t="s">
        <v>125</v>
      </c>
      <c r="I2" s="55"/>
      <c r="J2" s="55"/>
      <c r="K2" s="23" t="s">
        <v>98</v>
      </c>
      <c r="L2" s="23" t="s">
        <v>100</v>
      </c>
      <c r="M2" s="23" t="s">
        <v>97</v>
      </c>
      <c r="N2" s="56" t="s">
        <v>102</v>
      </c>
      <c r="O2" s="56" t="s">
        <v>101</v>
      </c>
      <c r="R2" s="56" t="s">
        <v>39</v>
      </c>
      <c r="S2" s="56" t="s">
        <v>46</v>
      </c>
      <c r="T2" s="56" t="s">
        <v>45</v>
      </c>
      <c r="U2" s="55" t="s">
        <v>124</v>
      </c>
      <c r="V2" s="55"/>
      <c r="W2" s="55"/>
      <c r="X2" s="55" t="s">
        <v>125</v>
      </c>
      <c r="Y2" s="55"/>
      <c r="Z2" s="55"/>
      <c r="AA2" s="23" t="s">
        <v>98</v>
      </c>
      <c r="AB2" s="23" t="s">
        <v>100</v>
      </c>
      <c r="AC2" s="23" t="s">
        <v>97</v>
      </c>
      <c r="AD2" s="56" t="s">
        <v>102</v>
      </c>
      <c r="AE2" s="56" t="s">
        <v>101</v>
      </c>
    </row>
    <row r="3" spans="2:31" x14ac:dyDescent="0.2">
      <c r="B3" s="57"/>
      <c r="C3" s="57"/>
      <c r="D3" s="57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7"/>
      <c r="O3" s="57"/>
      <c r="R3" s="57"/>
      <c r="S3" s="57"/>
      <c r="T3" s="57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7"/>
      <c r="AE3" s="57"/>
    </row>
    <row r="4" spans="2:31" x14ac:dyDescent="0.2">
      <c r="B4" s="27">
        <v>539</v>
      </c>
      <c r="C4" s="28" t="s">
        <v>624</v>
      </c>
      <c r="D4" s="28" t="s">
        <v>625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-6.1917999999999997</v>
      </c>
      <c r="N4" s="30">
        <v>2.4829273182957395E-2</v>
      </c>
      <c r="O4" s="29">
        <v>1</v>
      </c>
      <c r="R4" s="27">
        <v>539</v>
      </c>
      <c r="S4" s="28" t="s">
        <v>624</v>
      </c>
      <c r="T4" s="28" t="s">
        <v>625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-6.2785000000000002</v>
      </c>
      <c r="AD4" s="30">
        <v>2.5176942355889725E-2</v>
      </c>
      <c r="AE4" s="29">
        <v>1</v>
      </c>
    </row>
    <row r="5" spans="2:31" x14ac:dyDescent="0.2">
      <c r="B5" s="27">
        <v>539</v>
      </c>
      <c r="C5" s="28" t="s">
        <v>626</v>
      </c>
      <c r="D5" s="28" t="s">
        <v>627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44.134700000000002</v>
      </c>
      <c r="N5" s="30">
        <v>0.17698125313283211</v>
      </c>
      <c r="O5" s="29">
        <v>1</v>
      </c>
      <c r="R5" s="27">
        <v>539</v>
      </c>
      <c r="S5" s="28" t="s">
        <v>626</v>
      </c>
      <c r="T5" s="28" t="s">
        <v>627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44.048499999999997</v>
      </c>
      <c r="AD5" s="30">
        <v>0.17663558897243109</v>
      </c>
      <c r="AE5" s="29">
        <v>1</v>
      </c>
    </row>
    <row r="6" spans="2:31" x14ac:dyDescent="0.2">
      <c r="B6" s="27">
        <v>540</v>
      </c>
      <c r="C6" s="28" t="s">
        <v>629</v>
      </c>
      <c r="D6" s="28" t="s">
        <v>625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-5.4316000000000004</v>
      </c>
      <c r="N6" s="30">
        <v>2.1780852130325816E-2</v>
      </c>
      <c r="O6" s="29">
        <v>1</v>
      </c>
      <c r="R6" s="27">
        <v>540</v>
      </c>
      <c r="S6" s="28" t="s">
        <v>629</v>
      </c>
      <c r="T6" s="28" t="s">
        <v>625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-5.5260999999999996</v>
      </c>
      <c r="AD6" s="30">
        <v>2.2159799498746864E-2</v>
      </c>
      <c r="AE6" s="29">
        <v>1</v>
      </c>
    </row>
    <row r="7" spans="2:31" x14ac:dyDescent="0.2">
      <c r="B7" s="27">
        <v>540</v>
      </c>
      <c r="C7" s="28" t="s">
        <v>630</v>
      </c>
      <c r="D7" s="28" t="s">
        <v>627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44.720199999999998</v>
      </c>
      <c r="N7" s="30">
        <v>0.17932912280701754</v>
      </c>
      <c r="O7" s="29">
        <v>1</v>
      </c>
      <c r="R7" s="27">
        <v>540</v>
      </c>
      <c r="S7" s="28" t="s">
        <v>630</v>
      </c>
      <c r="T7" s="28" t="s">
        <v>627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44.6265</v>
      </c>
      <c r="AD7" s="30">
        <v>0.17895338345864661</v>
      </c>
      <c r="AE7" s="29">
        <v>1</v>
      </c>
    </row>
    <row r="8" spans="2:31" x14ac:dyDescent="0.2">
      <c r="B8" s="27">
        <v>541</v>
      </c>
      <c r="C8" s="28" t="s">
        <v>631</v>
      </c>
      <c r="D8" s="28" t="s">
        <v>625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-5.3833000000000002</v>
      </c>
      <c r="N8" s="30">
        <v>2.1587167919799498E-2</v>
      </c>
      <c r="O8" s="29">
        <v>1</v>
      </c>
      <c r="R8" s="27">
        <v>541</v>
      </c>
      <c r="S8" s="28" t="s">
        <v>631</v>
      </c>
      <c r="T8" s="28" t="s">
        <v>625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-5.4741</v>
      </c>
      <c r="AD8" s="30">
        <v>2.1951278195488724E-2</v>
      </c>
      <c r="AE8" s="29">
        <v>1</v>
      </c>
    </row>
    <row r="9" spans="2:31" x14ac:dyDescent="0.2">
      <c r="B9" s="27">
        <v>541</v>
      </c>
      <c r="C9" s="28" t="s">
        <v>632</v>
      </c>
      <c r="D9" s="28" t="s">
        <v>627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44.582999999999998</v>
      </c>
      <c r="N9" s="30">
        <v>0.17877894736842107</v>
      </c>
      <c r="O9" s="29">
        <v>1</v>
      </c>
      <c r="R9" s="27">
        <v>541</v>
      </c>
      <c r="S9" s="28" t="s">
        <v>632</v>
      </c>
      <c r="T9" s="28" t="s">
        <v>627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44.492400000000004</v>
      </c>
      <c r="AD9" s="30">
        <v>0.17841563909774436</v>
      </c>
      <c r="AE9" s="29">
        <v>1</v>
      </c>
    </row>
    <row r="10" spans="2:31" x14ac:dyDescent="0.2">
      <c r="B10" s="27">
        <v>542</v>
      </c>
      <c r="C10" s="28" t="s">
        <v>633</v>
      </c>
      <c r="D10" s="28" t="s">
        <v>625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-5.5914999999999999</v>
      </c>
      <c r="N10" s="30">
        <v>2.242205513784461E-2</v>
      </c>
      <c r="O10" s="29">
        <v>1</v>
      </c>
      <c r="R10" s="27">
        <v>542</v>
      </c>
      <c r="S10" s="28" t="s">
        <v>633</v>
      </c>
      <c r="T10" s="28" t="s">
        <v>625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-5.6772999999999998</v>
      </c>
      <c r="AD10" s="30">
        <v>2.2766115288220552E-2</v>
      </c>
      <c r="AE10" s="29">
        <v>1</v>
      </c>
    </row>
    <row r="11" spans="2:31" x14ac:dyDescent="0.2">
      <c r="B11" s="27">
        <v>542</v>
      </c>
      <c r="C11" s="28" t="s">
        <v>634</v>
      </c>
      <c r="D11" s="28" t="s">
        <v>627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44.744100000000003</v>
      </c>
      <c r="N11" s="30">
        <v>0.17942496240601505</v>
      </c>
      <c r="O11" s="29">
        <v>1</v>
      </c>
      <c r="R11" s="27">
        <v>542</v>
      </c>
      <c r="S11" s="28" t="s">
        <v>634</v>
      </c>
      <c r="T11" s="28" t="s">
        <v>627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44.658299999999997</v>
      </c>
      <c r="AD11" s="30">
        <v>0.17908090225563908</v>
      </c>
      <c r="AE11" s="29">
        <v>1</v>
      </c>
    </row>
    <row r="12" spans="2:31" x14ac:dyDescent="0.2">
      <c r="B12" s="27">
        <v>543</v>
      </c>
      <c r="C12" s="28" t="s">
        <v>636</v>
      </c>
      <c r="D12" s="28" t="s">
        <v>625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-6.1505000000000001</v>
      </c>
      <c r="N12" s="30">
        <v>2.4663659147869676E-2</v>
      </c>
      <c r="O12" s="29">
        <v>1</v>
      </c>
      <c r="R12" s="27">
        <v>543</v>
      </c>
      <c r="S12" s="28" t="s">
        <v>636</v>
      </c>
      <c r="T12" s="28" t="s">
        <v>625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-6.2502000000000004</v>
      </c>
      <c r="AD12" s="30">
        <v>2.5063458646616545E-2</v>
      </c>
      <c r="AE12" s="29">
        <v>1</v>
      </c>
    </row>
    <row r="13" spans="2:31" x14ac:dyDescent="0.2">
      <c r="B13" s="27">
        <v>543</v>
      </c>
      <c r="C13" s="28" t="s">
        <v>637</v>
      </c>
      <c r="D13" s="28" t="s">
        <v>627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44.289499999999997</v>
      </c>
      <c r="N13" s="30">
        <v>0.17760200501253132</v>
      </c>
      <c r="O13" s="29">
        <v>1</v>
      </c>
      <c r="R13" s="27">
        <v>543</v>
      </c>
      <c r="S13" s="28" t="s">
        <v>637</v>
      </c>
      <c r="T13" s="28" t="s">
        <v>627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44.189799999999998</v>
      </c>
      <c r="AD13" s="30">
        <v>0.17720220551378443</v>
      </c>
      <c r="AE13" s="29">
        <v>1</v>
      </c>
    </row>
    <row r="14" spans="2:31" x14ac:dyDescent="0.2">
      <c r="B14" s="27">
        <v>521</v>
      </c>
      <c r="C14" s="28" t="s">
        <v>639</v>
      </c>
      <c r="D14" s="28" t="s">
        <v>625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-2.8400000000000002E-2</v>
      </c>
      <c r="J14" s="28">
        <v>-3.7900000000000003E-2</v>
      </c>
      <c r="K14" s="29">
        <v>300</v>
      </c>
      <c r="L14" s="29">
        <v>475</v>
      </c>
      <c r="M14" s="30">
        <v>-35.650100000000002</v>
      </c>
      <c r="N14" s="30">
        <v>0.14295779448621554</v>
      </c>
      <c r="O14" s="29">
        <v>1</v>
      </c>
      <c r="R14" s="27">
        <v>521</v>
      </c>
      <c r="S14" s="28" t="s">
        <v>639</v>
      </c>
      <c r="T14" s="28" t="s">
        <v>625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-2.8400000000000002E-2</v>
      </c>
      <c r="Z14" s="28">
        <v>-3.7900000000000003E-2</v>
      </c>
      <c r="AA14" s="29">
        <v>300</v>
      </c>
      <c r="AB14" s="29">
        <v>475</v>
      </c>
      <c r="AC14" s="30">
        <v>-35.671999999999997</v>
      </c>
      <c r="AD14" s="30">
        <v>0.14304561403508773</v>
      </c>
      <c r="AE14" s="29">
        <v>1</v>
      </c>
    </row>
    <row r="15" spans="2:31" x14ac:dyDescent="0.2">
      <c r="B15" s="27">
        <v>521</v>
      </c>
      <c r="C15" s="28" t="s">
        <v>640</v>
      </c>
      <c r="D15" s="28" t="s">
        <v>627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35.435499999999998</v>
      </c>
      <c r="N15" s="30">
        <v>0.14209724310776942</v>
      </c>
      <c r="O15" s="29">
        <v>1</v>
      </c>
      <c r="R15" s="27">
        <v>521</v>
      </c>
      <c r="S15" s="28" t="s">
        <v>640</v>
      </c>
      <c r="T15" s="28" t="s">
        <v>627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35.455599999999997</v>
      </c>
      <c r="AD15" s="30">
        <v>0.14217784461152883</v>
      </c>
      <c r="AE15" s="29">
        <v>1</v>
      </c>
    </row>
    <row r="16" spans="2:31" x14ac:dyDescent="0.2">
      <c r="B16" s="27">
        <v>524</v>
      </c>
      <c r="C16" s="28" t="s">
        <v>642</v>
      </c>
      <c r="D16" s="28" t="s">
        <v>625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-53.331600000000002</v>
      </c>
      <c r="N16" s="30">
        <v>0.21386105263157895</v>
      </c>
      <c r="O16" s="29">
        <v>1</v>
      </c>
      <c r="R16" s="27">
        <v>524</v>
      </c>
      <c r="S16" s="28" t="s">
        <v>642</v>
      </c>
      <c r="T16" s="28" t="s">
        <v>625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-53.341000000000001</v>
      </c>
      <c r="AD16" s="30">
        <v>0.21389874686716792</v>
      </c>
      <c r="AE16" s="29">
        <v>1</v>
      </c>
    </row>
    <row r="17" spans="2:31" x14ac:dyDescent="0.2">
      <c r="B17" s="27">
        <v>524</v>
      </c>
      <c r="C17" s="28" t="s">
        <v>643</v>
      </c>
      <c r="D17" s="28" t="s">
        <v>627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-2.86E-2</v>
      </c>
      <c r="J17" s="28">
        <v>-3.8100000000000002E-2</v>
      </c>
      <c r="K17" s="29">
        <v>300</v>
      </c>
      <c r="L17" s="29">
        <v>475</v>
      </c>
      <c r="M17" s="30">
        <v>53.207099999999997</v>
      </c>
      <c r="N17" s="30">
        <v>0.2133618045112782</v>
      </c>
      <c r="O17" s="29">
        <v>1</v>
      </c>
      <c r="R17" s="27">
        <v>524</v>
      </c>
      <c r="S17" s="28" t="s">
        <v>643</v>
      </c>
      <c r="T17" s="28" t="s">
        <v>627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-2.86E-2</v>
      </c>
      <c r="Z17" s="28">
        <v>-3.8100000000000002E-2</v>
      </c>
      <c r="AA17" s="29">
        <v>300</v>
      </c>
      <c r="AB17" s="29">
        <v>475</v>
      </c>
      <c r="AC17" s="30">
        <v>53.208100000000002</v>
      </c>
      <c r="AD17" s="30">
        <v>0.21336581453634085</v>
      </c>
      <c r="AE17" s="29">
        <v>1</v>
      </c>
    </row>
    <row r="18" spans="2:31" x14ac:dyDescent="0.2">
      <c r="B18" s="27">
        <v>527</v>
      </c>
      <c r="C18" s="28" t="s">
        <v>645</v>
      </c>
      <c r="D18" s="28" t="s">
        <v>625</v>
      </c>
      <c r="E18" s="28">
        <v>1E-4</v>
      </c>
      <c r="F18" s="28">
        <v>2.8400000000000002E-2</v>
      </c>
      <c r="G18" s="28">
        <v>3.78E-2</v>
      </c>
      <c r="H18" s="28">
        <v>-1E-4</v>
      </c>
      <c r="I18" s="28">
        <v>-2.86E-2</v>
      </c>
      <c r="J18" s="28">
        <v>-3.8100000000000002E-2</v>
      </c>
      <c r="K18" s="29">
        <v>300</v>
      </c>
      <c r="L18" s="29">
        <v>475</v>
      </c>
      <c r="M18" s="30">
        <v>-56.6783</v>
      </c>
      <c r="N18" s="30">
        <v>0.22728140350877193</v>
      </c>
      <c r="O18" s="29">
        <v>1</v>
      </c>
      <c r="R18" s="27">
        <v>527</v>
      </c>
      <c r="S18" s="28" t="s">
        <v>645</v>
      </c>
      <c r="T18" s="28" t="s">
        <v>625</v>
      </c>
      <c r="U18" s="28">
        <v>1E-4</v>
      </c>
      <c r="V18" s="28">
        <v>2.8400000000000002E-2</v>
      </c>
      <c r="W18" s="28">
        <v>3.78E-2</v>
      </c>
      <c r="X18" s="28">
        <v>-1E-4</v>
      </c>
      <c r="Y18" s="28">
        <v>-2.86E-2</v>
      </c>
      <c r="Z18" s="28">
        <v>-3.8100000000000002E-2</v>
      </c>
      <c r="AA18" s="29">
        <v>300</v>
      </c>
      <c r="AB18" s="29">
        <v>475</v>
      </c>
      <c r="AC18" s="30">
        <v>-56.680700000000002</v>
      </c>
      <c r="AD18" s="30">
        <v>0.22729102756892233</v>
      </c>
      <c r="AE18" s="29">
        <v>1</v>
      </c>
    </row>
    <row r="19" spans="2:31" x14ac:dyDescent="0.2">
      <c r="B19" s="27">
        <v>527</v>
      </c>
      <c r="C19" s="28" t="s">
        <v>646</v>
      </c>
      <c r="D19" s="28" t="s">
        <v>627</v>
      </c>
      <c r="E19" s="28">
        <v>1E-4</v>
      </c>
      <c r="F19" s="28">
        <v>2.8400000000000002E-2</v>
      </c>
      <c r="G19" s="28">
        <v>3.78E-2</v>
      </c>
      <c r="H19" s="28">
        <v>-1E-4</v>
      </c>
      <c r="I19" s="28">
        <v>-2.86E-2</v>
      </c>
      <c r="J19" s="28">
        <v>-3.8100000000000002E-2</v>
      </c>
      <c r="K19" s="29">
        <v>300</v>
      </c>
      <c r="L19" s="29">
        <v>475</v>
      </c>
      <c r="M19" s="30">
        <v>55.550400000000003</v>
      </c>
      <c r="N19" s="30">
        <v>0.22275849624060151</v>
      </c>
      <c r="O19" s="29">
        <v>1</v>
      </c>
      <c r="R19" s="27">
        <v>527</v>
      </c>
      <c r="S19" s="28" t="s">
        <v>646</v>
      </c>
      <c r="T19" s="28" t="s">
        <v>627</v>
      </c>
      <c r="U19" s="28">
        <v>1E-4</v>
      </c>
      <c r="V19" s="28">
        <v>2.8400000000000002E-2</v>
      </c>
      <c r="W19" s="28">
        <v>3.78E-2</v>
      </c>
      <c r="X19" s="28">
        <v>-1E-4</v>
      </c>
      <c r="Y19" s="28">
        <v>-2.86E-2</v>
      </c>
      <c r="Z19" s="28">
        <v>-3.8100000000000002E-2</v>
      </c>
      <c r="AA19" s="29">
        <v>300</v>
      </c>
      <c r="AB19" s="29">
        <v>475</v>
      </c>
      <c r="AC19" s="30">
        <v>55.548900000000003</v>
      </c>
      <c r="AD19" s="30">
        <v>0.22275248120300753</v>
      </c>
      <c r="AE19" s="29">
        <v>1</v>
      </c>
    </row>
    <row r="20" spans="2:31" x14ac:dyDescent="0.2">
      <c r="B20" s="27">
        <v>530</v>
      </c>
      <c r="C20" s="28" t="s">
        <v>648</v>
      </c>
      <c r="D20" s="28" t="s">
        <v>625</v>
      </c>
      <c r="E20" s="28">
        <v>1E-4</v>
      </c>
      <c r="F20" s="28">
        <v>2.8400000000000002E-2</v>
      </c>
      <c r="G20" s="28">
        <v>3.78E-2</v>
      </c>
      <c r="H20" s="28">
        <v>-1E-4</v>
      </c>
      <c r="I20" s="28">
        <v>-2.86E-2</v>
      </c>
      <c r="J20" s="28">
        <v>-3.8100000000000002E-2</v>
      </c>
      <c r="K20" s="29">
        <v>300</v>
      </c>
      <c r="L20" s="29">
        <v>475</v>
      </c>
      <c r="M20" s="30">
        <v>-57.079000000000001</v>
      </c>
      <c r="N20" s="30">
        <v>0.22888822055137845</v>
      </c>
      <c r="O20" s="29">
        <v>1</v>
      </c>
      <c r="R20" s="27">
        <v>530</v>
      </c>
      <c r="S20" s="28" t="s">
        <v>648</v>
      </c>
      <c r="T20" s="28" t="s">
        <v>625</v>
      </c>
      <c r="U20" s="28">
        <v>1E-4</v>
      </c>
      <c r="V20" s="28">
        <v>2.8400000000000002E-2</v>
      </c>
      <c r="W20" s="28">
        <v>3.78E-2</v>
      </c>
      <c r="X20" s="28">
        <v>-1E-4</v>
      </c>
      <c r="Y20" s="28">
        <v>-2.86E-2</v>
      </c>
      <c r="Z20" s="28">
        <v>-3.8100000000000002E-2</v>
      </c>
      <c r="AA20" s="29">
        <v>300</v>
      </c>
      <c r="AB20" s="29">
        <v>475</v>
      </c>
      <c r="AC20" s="30">
        <v>-57.0794</v>
      </c>
      <c r="AD20" s="30">
        <v>0.22888982456140353</v>
      </c>
      <c r="AE20" s="29">
        <v>1</v>
      </c>
    </row>
    <row r="21" spans="2:31" x14ac:dyDescent="0.2">
      <c r="B21" s="27">
        <v>530</v>
      </c>
      <c r="C21" s="28" t="s">
        <v>649</v>
      </c>
      <c r="D21" s="28" t="s">
        <v>627</v>
      </c>
      <c r="E21" s="28">
        <v>1E-4</v>
      </c>
      <c r="F21" s="28">
        <v>2.8400000000000002E-2</v>
      </c>
      <c r="G21" s="28">
        <v>3.78E-2</v>
      </c>
      <c r="H21" s="28">
        <v>-1E-4</v>
      </c>
      <c r="I21" s="28">
        <v>-2.86E-2</v>
      </c>
      <c r="J21" s="28">
        <v>-3.8100000000000002E-2</v>
      </c>
      <c r="K21" s="29">
        <v>300</v>
      </c>
      <c r="L21" s="29">
        <v>475</v>
      </c>
      <c r="M21" s="30">
        <v>55.793599999999998</v>
      </c>
      <c r="N21" s="30">
        <v>0.2237337343358396</v>
      </c>
      <c r="O21" s="29">
        <v>1</v>
      </c>
      <c r="R21" s="27">
        <v>530</v>
      </c>
      <c r="S21" s="28" t="s">
        <v>649</v>
      </c>
      <c r="T21" s="28" t="s">
        <v>627</v>
      </c>
      <c r="U21" s="28">
        <v>1E-4</v>
      </c>
      <c r="V21" s="28">
        <v>2.8400000000000002E-2</v>
      </c>
      <c r="W21" s="28">
        <v>3.78E-2</v>
      </c>
      <c r="X21" s="28">
        <v>-1E-4</v>
      </c>
      <c r="Y21" s="28">
        <v>-2.86E-2</v>
      </c>
      <c r="Z21" s="28">
        <v>-3.8100000000000002E-2</v>
      </c>
      <c r="AA21" s="29">
        <v>300</v>
      </c>
      <c r="AB21" s="29">
        <v>475</v>
      </c>
      <c r="AC21" s="30">
        <v>55.7911</v>
      </c>
      <c r="AD21" s="30">
        <v>0.22372370927318294</v>
      </c>
      <c r="AE21" s="29">
        <v>1</v>
      </c>
    </row>
    <row r="22" spans="2:31" x14ac:dyDescent="0.2">
      <c r="B22" s="27">
        <v>533</v>
      </c>
      <c r="C22" s="28" t="s">
        <v>651</v>
      </c>
      <c r="D22" s="28" t="s">
        <v>625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-55.578899999999997</v>
      </c>
      <c r="N22" s="30">
        <v>0.22287278195488719</v>
      </c>
      <c r="O22" s="29">
        <v>1</v>
      </c>
      <c r="R22" s="27">
        <v>533</v>
      </c>
      <c r="S22" s="28" t="s">
        <v>651</v>
      </c>
      <c r="T22" s="28" t="s">
        <v>625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-55.58</v>
      </c>
      <c r="AD22" s="30">
        <v>0.22287719298245615</v>
      </c>
      <c r="AE22" s="29">
        <v>1</v>
      </c>
    </row>
    <row r="23" spans="2:31" x14ac:dyDescent="0.2">
      <c r="B23" s="27">
        <v>533</v>
      </c>
      <c r="C23" s="28" t="s">
        <v>652</v>
      </c>
      <c r="D23" s="28" t="s">
        <v>627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-2.86E-2</v>
      </c>
      <c r="J23" s="28">
        <v>-3.8100000000000002E-2</v>
      </c>
      <c r="K23" s="29">
        <v>300</v>
      </c>
      <c r="L23" s="29">
        <v>475</v>
      </c>
      <c r="M23" s="30">
        <v>55.216200000000001</v>
      </c>
      <c r="N23" s="30">
        <v>0.22141834586466164</v>
      </c>
      <c r="O23" s="29">
        <v>1</v>
      </c>
      <c r="R23" s="27">
        <v>533</v>
      </c>
      <c r="S23" s="28" t="s">
        <v>652</v>
      </c>
      <c r="T23" s="28" t="s">
        <v>627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-2.86E-2</v>
      </c>
      <c r="Z23" s="28">
        <v>-3.8100000000000002E-2</v>
      </c>
      <c r="AA23" s="29">
        <v>300</v>
      </c>
      <c r="AB23" s="29">
        <v>475</v>
      </c>
      <c r="AC23" s="30">
        <v>55.208599999999997</v>
      </c>
      <c r="AD23" s="30">
        <v>0.22138786967418544</v>
      </c>
      <c r="AE23" s="29">
        <v>1</v>
      </c>
    </row>
    <row r="24" spans="2:31" x14ac:dyDescent="0.2">
      <c r="B24" s="27">
        <v>536</v>
      </c>
      <c r="C24" s="28" t="s">
        <v>654</v>
      </c>
      <c r="D24" s="28" t="s">
        <v>625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-2.8400000000000002E-2</v>
      </c>
      <c r="J24" s="28">
        <v>-3.7900000000000003E-2</v>
      </c>
      <c r="K24" s="29">
        <v>300</v>
      </c>
      <c r="L24" s="29">
        <v>475</v>
      </c>
      <c r="M24" s="30">
        <v>-44.869799999999998</v>
      </c>
      <c r="N24" s="30">
        <v>0.17992902255639096</v>
      </c>
      <c r="O24" s="29">
        <v>1</v>
      </c>
      <c r="R24" s="27">
        <v>536</v>
      </c>
      <c r="S24" s="28" t="s">
        <v>654</v>
      </c>
      <c r="T24" s="28" t="s">
        <v>625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-2.8400000000000002E-2</v>
      </c>
      <c r="Z24" s="28">
        <v>-3.7900000000000003E-2</v>
      </c>
      <c r="AA24" s="29">
        <v>300</v>
      </c>
      <c r="AB24" s="29">
        <v>475</v>
      </c>
      <c r="AC24" s="30">
        <v>-44.846299999999999</v>
      </c>
      <c r="AD24" s="30">
        <v>0.17983478696741856</v>
      </c>
      <c r="AE24" s="29">
        <v>1</v>
      </c>
    </row>
    <row r="25" spans="2:31" x14ac:dyDescent="0.2">
      <c r="B25" s="27">
        <v>536</v>
      </c>
      <c r="C25" s="28" t="s">
        <v>655</v>
      </c>
      <c r="D25" s="28" t="s">
        <v>627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44.1372</v>
      </c>
      <c r="N25" s="30">
        <v>0.17699127819548871</v>
      </c>
      <c r="O25" s="29">
        <v>1</v>
      </c>
      <c r="R25" s="27">
        <v>536</v>
      </c>
      <c r="S25" s="28" t="s">
        <v>655</v>
      </c>
      <c r="T25" s="28" t="s">
        <v>627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44.116399999999999</v>
      </c>
      <c r="AD25" s="30">
        <v>0.17690786967418548</v>
      </c>
      <c r="AE25" s="29">
        <v>1</v>
      </c>
    </row>
    <row r="26" spans="2:31" x14ac:dyDescent="0.2">
      <c r="B26" s="27">
        <v>544</v>
      </c>
      <c r="C26" s="28" t="s">
        <v>657</v>
      </c>
      <c r="D26" s="28" t="s">
        <v>625</v>
      </c>
      <c r="E26" s="28">
        <v>1E-4</v>
      </c>
      <c r="F26" s="28">
        <v>2.7799999999999998E-2</v>
      </c>
      <c r="G26" s="28">
        <v>3.6999999999999998E-2</v>
      </c>
      <c r="H26" s="28">
        <v>-1E-4</v>
      </c>
      <c r="I26" s="28">
        <v>-2.8000000000000001E-2</v>
      </c>
      <c r="J26" s="28">
        <v>-3.73E-2</v>
      </c>
      <c r="K26" s="29">
        <v>300</v>
      </c>
      <c r="L26" s="29">
        <v>475</v>
      </c>
      <c r="M26" s="30">
        <v>-13.702299999999999</v>
      </c>
      <c r="N26" s="30">
        <v>5.49465664160401E-2</v>
      </c>
      <c r="O26" s="29">
        <v>1</v>
      </c>
      <c r="R26" s="27">
        <v>544</v>
      </c>
      <c r="S26" s="28" t="s">
        <v>657</v>
      </c>
      <c r="T26" s="28" t="s">
        <v>625</v>
      </c>
      <c r="U26" s="28">
        <v>1E-4</v>
      </c>
      <c r="V26" s="28">
        <v>2.7799999999999998E-2</v>
      </c>
      <c r="W26" s="28">
        <v>3.6999999999999998E-2</v>
      </c>
      <c r="X26" s="28">
        <v>-1E-4</v>
      </c>
      <c r="Y26" s="28">
        <v>-2.8000000000000001E-2</v>
      </c>
      <c r="Z26" s="28">
        <v>-3.73E-2</v>
      </c>
      <c r="AA26" s="29">
        <v>300</v>
      </c>
      <c r="AB26" s="29">
        <v>475</v>
      </c>
      <c r="AC26" s="30">
        <v>-13.809900000000001</v>
      </c>
      <c r="AD26" s="30">
        <v>5.5378045112781958E-2</v>
      </c>
      <c r="AE26" s="29">
        <v>1</v>
      </c>
    </row>
    <row r="27" spans="2:31" x14ac:dyDescent="0.2">
      <c r="B27" s="27">
        <v>544</v>
      </c>
      <c r="C27" s="28" t="s">
        <v>658</v>
      </c>
      <c r="D27" s="28" t="s">
        <v>627</v>
      </c>
      <c r="E27" s="28">
        <v>1E-4</v>
      </c>
      <c r="F27" s="28">
        <v>2.7799999999999998E-2</v>
      </c>
      <c r="G27" s="28">
        <v>3.6999999999999998E-2</v>
      </c>
      <c r="H27" s="28">
        <v>-1E-4</v>
      </c>
      <c r="I27" s="28">
        <v>-2.8000000000000001E-2</v>
      </c>
      <c r="J27" s="28">
        <v>-3.73E-2</v>
      </c>
      <c r="K27" s="29">
        <v>300</v>
      </c>
      <c r="L27" s="29">
        <v>475</v>
      </c>
      <c r="M27" s="30">
        <v>44.1372</v>
      </c>
      <c r="N27" s="30">
        <v>0.17699127819548871</v>
      </c>
      <c r="O27" s="29">
        <v>1</v>
      </c>
      <c r="R27" s="27">
        <v>544</v>
      </c>
      <c r="S27" s="28" t="s">
        <v>658</v>
      </c>
      <c r="T27" s="28" t="s">
        <v>627</v>
      </c>
      <c r="U27" s="28">
        <v>1E-4</v>
      </c>
      <c r="V27" s="28">
        <v>2.7799999999999998E-2</v>
      </c>
      <c r="W27" s="28">
        <v>3.6999999999999998E-2</v>
      </c>
      <c r="X27" s="28">
        <v>-1E-4</v>
      </c>
      <c r="Y27" s="28">
        <v>-2.8000000000000001E-2</v>
      </c>
      <c r="Z27" s="28">
        <v>-3.73E-2</v>
      </c>
      <c r="AA27" s="29">
        <v>300</v>
      </c>
      <c r="AB27" s="29">
        <v>475</v>
      </c>
      <c r="AC27" s="30">
        <v>44.116399999999999</v>
      </c>
      <c r="AD27" s="30">
        <v>0.17690786967418548</v>
      </c>
      <c r="AE27" s="29">
        <v>1</v>
      </c>
    </row>
    <row r="28" spans="2:31" x14ac:dyDescent="0.2">
      <c r="B28" s="27">
        <v>545</v>
      </c>
      <c r="C28" s="28" t="s">
        <v>660</v>
      </c>
      <c r="D28" s="28" t="s">
        <v>625</v>
      </c>
      <c r="E28" s="28">
        <v>1E-4</v>
      </c>
      <c r="F28" s="28">
        <v>2.7799999999999998E-2</v>
      </c>
      <c r="G28" s="28">
        <v>3.6999999999999998E-2</v>
      </c>
      <c r="H28" s="28">
        <v>-1E-4</v>
      </c>
      <c r="I28" s="28">
        <v>-2.8000000000000001E-2</v>
      </c>
      <c r="J28" s="28">
        <v>-3.73E-2</v>
      </c>
      <c r="K28" s="29">
        <v>300</v>
      </c>
      <c r="L28" s="29">
        <v>475</v>
      </c>
      <c r="M28" s="30">
        <v>-12.490500000000001</v>
      </c>
      <c r="N28" s="30">
        <v>5.0087218045112784E-2</v>
      </c>
      <c r="O28" s="29">
        <v>1</v>
      </c>
      <c r="R28" s="27">
        <v>545</v>
      </c>
      <c r="S28" s="28" t="s">
        <v>660</v>
      </c>
      <c r="T28" s="28" t="s">
        <v>625</v>
      </c>
      <c r="U28" s="28">
        <v>1E-4</v>
      </c>
      <c r="V28" s="28">
        <v>2.7799999999999998E-2</v>
      </c>
      <c r="W28" s="28">
        <v>3.6999999999999998E-2</v>
      </c>
      <c r="X28" s="28">
        <v>-1E-4</v>
      </c>
      <c r="Y28" s="28">
        <v>-2.8000000000000001E-2</v>
      </c>
      <c r="Z28" s="28">
        <v>-3.73E-2</v>
      </c>
      <c r="AA28" s="29">
        <v>300</v>
      </c>
      <c r="AB28" s="29">
        <v>475</v>
      </c>
      <c r="AC28" s="30">
        <v>-12.5969</v>
      </c>
      <c r="AD28" s="30">
        <v>5.051388471177945E-2</v>
      </c>
      <c r="AE28" s="29">
        <v>1</v>
      </c>
    </row>
    <row r="29" spans="2:31" x14ac:dyDescent="0.2">
      <c r="B29" s="27">
        <v>545</v>
      </c>
      <c r="C29" s="28" t="s">
        <v>661</v>
      </c>
      <c r="D29" s="28" t="s">
        <v>627</v>
      </c>
      <c r="E29" s="28">
        <v>1E-4</v>
      </c>
      <c r="F29" s="28">
        <v>2.7799999999999998E-2</v>
      </c>
      <c r="G29" s="28">
        <v>3.6999999999999998E-2</v>
      </c>
      <c r="H29" s="28">
        <v>-1E-4</v>
      </c>
      <c r="I29" s="28">
        <v>-2.8000000000000001E-2</v>
      </c>
      <c r="J29" s="28">
        <v>-3.73E-2</v>
      </c>
      <c r="K29" s="29">
        <v>300</v>
      </c>
      <c r="L29" s="29">
        <v>475</v>
      </c>
      <c r="M29" s="30">
        <v>44.1372</v>
      </c>
      <c r="N29" s="30">
        <v>0.17699127819548871</v>
      </c>
      <c r="O29" s="29">
        <v>1</v>
      </c>
      <c r="R29" s="27">
        <v>545</v>
      </c>
      <c r="S29" s="28" t="s">
        <v>661</v>
      </c>
      <c r="T29" s="28" t="s">
        <v>627</v>
      </c>
      <c r="U29" s="28">
        <v>1E-4</v>
      </c>
      <c r="V29" s="28">
        <v>2.7799999999999998E-2</v>
      </c>
      <c r="W29" s="28">
        <v>3.6999999999999998E-2</v>
      </c>
      <c r="X29" s="28">
        <v>-1E-4</v>
      </c>
      <c r="Y29" s="28">
        <v>-2.8000000000000001E-2</v>
      </c>
      <c r="Z29" s="28">
        <v>-3.73E-2</v>
      </c>
      <c r="AA29" s="29">
        <v>300</v>
      </c>
      <c r="AB29" s="29">
        <v>475</v>
      </c>
      <c r="AC29" s="30">
        <v>44.116399999999999</v>
      </c>
      <c r="AD29" s="30">
        <v>0.17690786967418548</v>
      </c>
      <c r="AE29" s="29">
        <v>1</v>
      </c>
    </row>
    <row r="30" spans="2:31" x14ac:dyDescent="0.2">
      <c r="B30" s="27">
        <v>546</v>
      </c>
      <c r="C30" s="28" t="s">
        <v>662</v>
      </c>
      <c r="D30" s="28" t="s">
        <v>625</v>
      </c>
      <c r="E30" s="28">
        <v>1E-4</v>
      </c>
      <c r="F30" s="28">
        <v>2.7799999999999998E-2</v>
      </c>
      <c r="G30" s="28">
        <v>3.6999999999999998E-2</v>
      </c>
      <c r="H30" s="28">
        <v>-1E-4</v>
      </c>
      <c r="I30" s="28">
        <v>-2.8000000000000001E-2</v>
      </c>
      <c r="J30" s="28">
        <v>-3.73E-2</v>
      </c>
      <c r="K30" s="29">
        <v>300</v>
      </c>
      <c r="L30" s="29">
        <v>475</v>
      </c>
      <c r="M30" s="30">
        <v>-13.1296</v>
      </c>
      <c r="N30" s="30">
        <v>5.265002506265664E-2</v>
      </c>
      <c r="O30" s="29">
        <v>1</v>
      </c>
      <c r="R30" s="27">
        <v>546</v>
      </c>
      <c r="S30" s="28" t="s">
        <v>662</v>
      </c>
      <c r="T30" s="28" t="s">
        <v>625</v>
      </c>
      <c r="U30" s="28">
        <v>1E-4</v>
      </c>
      <c r="V30" s="28">
        <v>2.7799999999999998E-2</v>
      </c>
      <c r="W30" s="28">
        <v>3.6999999999999998E-2</v>
      </c>
      <c r="X30" s="28">
        <v>-1E-4</v>
      </c>
      <c r="Y30" s="28">
        <v>-2.8000000000000001E-2</v>
      </c>
      <c r="Z30" s="28">
        <v>-3.73E-2</v>
      </c>
      <c r="AA30" s="29">
        <v>300</v>
      </c>
      <c r="AB30" s="29">
        <v>475</v>
      </c>
      <c r="AC30" s="30">
        <v>-13.234999999999999</v>
      </c>
      <c r="AD30" s="30">
        <v>5.3072681704260653E-2</v>
      </c>
      <c r="AE30" s="29">
        <v>1</v>
      </c>
    </row>
    <row r="31" spans="2:31" x14ac:dyDescent="0.2">
      <c r="B31" s="27">
        <v>546</v>
      </c>
      <c r="C31" s="28" t="s">
        <v>663</v>
      </c>
      <c r="D31" s="28" t="s">
        <v>627</v>
      </c>
      <c r="E31" s="28">
        <v>1E-4</v>
      </c>
      <c r="F31" s="28">
        <v>2.7799999999999998E-2</v>
      </c>
      <c r="G31" s="28">
        <v>3.6999999999999998E-2</v>
      </c>
      <c r="H31" s="28">
        <v>-1E-4</v>
      </c>
      <c r="I31" s="28">
        <v>-2.8000000000000001E-2</v>
      </c>
      <c r="J31" s="28">
        <v>-3.73E-2</v>
      </c>
      <c r="K31" s="29">
        <v>300</v>
      </c>
      <c r="L31" s="29">
        <v>475</v>
      </c>
      <c r="M31" s="30">
        <v>44.1372</v>
      </c>
      <c r="N31" s="30">
        <v>0.17699127819548871</v>
      </c>
      <c r="O31" s="29">
        <v>1</v>
      </c>
      <c r="R31" s="27">
        <v>546</v>
      </c>
      <c r="S31" s="28" t="s">
        <v>663</v>
      </c>
      <c r="T31" s="28" t="s">
        <v>627</v>
      </c>
      <c r="U31" s="28">
        <v>1E-4</v>
      </c>
      <c r="V31" s="28">
        <v>2.7799999999999998E-2</v>
      </c>
      <c r="W31" s="28">
        <v>3.6999999999999998E-2</v>
      </c>
      <c r="X31" s="28">
        <v>-1E-4</v>
      </c>
      <c r="Y31" s="28">
        <v>-2.8000000000000001E-2</v>
      </c>
      <c r="Z31" s="28">
        <v>-3.73E-2</v>
      </c>
      <c r="AA31" s="29">
        <v>300</v>
      </c>
      <c r="AB31" s="29">
        <v>475</v>
      </c>
      <c r="AC31" s="30">
        <v>44.116399999999999</v>
      </c>
      <c r="AD31" s="30">
        <v>0.17690786967418548</v>
      </c>
      <c r="AE31" s="29">
        <v>1</v>
      </c>
    </row>
    <row r="32" spans="2:31" x14ac:dyDescent="0.2">
      <c r="B32" s="27">
        <v>547</v>
      </c>
      <c r="C32" s="28" t="s">
        <v>664</v>
      </c>
      <c r="D32" s="28" t="s">
        <v>625</v>
      </c>
      <c r="E32" s="28">
        <v>1E-4</v>
      </c>
      <c r="F32" s="28">
        <v>2.7799999999999998E-2</v>
      </c>
      <c r="G32" s="28">
        <v>3.6999999999999998E-2</v>
      </c>
      <c r="H32" s="28">
        <v>-1E-4</v>
      </c>
      <c r="I32" s="28">
        <v>-2.8000000000000001E-2</v>
      </c>
      <c r="J32" s="28">
        <v>-3.73E-2</v>
      </c>
      <c r="K32" s="29">
        <v>300</v>
      </c>
      <c r="L32" s="29">
        <v>475</v>
      </c>
      <c r="M32" s="30">
        <v>-13.0223</v>
      </c>
      <c r="N32" s="30">
        <v>5.2219749373433579E-2</v>
      </c>
      <c r="O32" s="29">
        <v>1</v>
      </c>
      <c r="R32" s="27">
        <v>547</v>
      </c>
      <c r="S32" s="28" t="s">
        <v>664</v>
      </c>
      <c r="T32" s="28" t="s">
        <v>625</v>
      </c>
      <c r="U32" s="28">
        <v>1E-4</v>
      </c>
      <c r="V32" s="28">
        <v>2.7799999999999998E-2</v>
      </c>
      <c r="W32" s="28">
        <v>3.6999999999999998E-2</v>
      </c>
      <c r="X32" s="28">
        <v>-1E-4</v>
      </c>
      <c r="Y32" s="28">
        <v>-2.8000000000000001E-2</v>
      </c>
      <c r="Z32" s="28">
        <v>-3.73E-2</v>
      </c>
      <c r="AA32" s="29">
        <v>300</v>
      </c>
      <c r="AB32" s="29">
        <v>475</v>
      </c>
      <c r="AC32" s="30">
        <v>-13.1274</v>
      </c>
      <c r="AD32" s="30">
        <v>5.2641203007518796E-2</v>
      </c>
      <c r="AE32" s="29">
        <v>1</v>
      </c>
    </row>
    <row r="33" spans="2:31" x14ac:dyDescent="0.2">
      <c r="B33" s="27">
        <v>547</v>
      </c>
      <c r="C33" s="28" t="s">
        <v>665</v>
      </c>
      <c r="D33" s="28" t="s">
        <v>627</v>
      </c>
      <c r="E33" s="28">
        <v>1E-4</v>
      </c>
      <c r="F33" s="28">
        <v>2.7799999999999998E-2</v>
      </c>
      <c r="G33" s="28">
        <v>3.6999999999999998E-2</v>
      </c>
      <c r="H33" s="28">
        <v>-1E-4</v>
      </c>
      <c r="I33" s="28">
        <v>-2.8000000000000001E-2</v>
      </c>
      <c r="J33" s="28">
        <v>-3.73E-2</v>
      </c>
      <c r="K33" s="29">
        <v>300</v>
      </c>
      <c r="L33" s="29">
        <v>475</v>
      </c>
      <c r="M33" s="30">
        <v>44.1372</v>
      </c>
      <c r="N33" s="30">
        <v>0.17699127819548871</v>
      </c>
      <c r="O33" s="29">
        <v>1</v>
      </c>
      <c r="R33" s="27">
        <v>547</v>
      </c>
      <c r="S33" s="28" t="s">
        <v>665</v>
      </c>
      <c r="T33" s="28" t="s">
        <v>627</v>
      </c>
      <c r="U33" s="28">
        <v>1E-4</v>
      </c>
      <c r="V33" s="28">
        <v>2.7799999999999998E-2</v>
      </c>
      <c r="W33" s="28">
        <v>3.6999999999999998E-2</v>
      </c>
      <c r="X33" s="28">
        <v>-1E-4</v>
      </c>
      <c r="Y33" s="28">
        <v>-2.8000000000000001E-2</v>
      </c>
      <c r="Z33" s="28">
        <v>-3.73E-2</v>
      </c>
      <c r="AA33" s="29">
        <v>300</v>
      </c>
      <c r="AB33" s="29">
        <v>475</v>
      </c>
      <c r="AC33" s="30">
        <v>44.116399999999999</v>
      </c>
      <c r="AD33" s="30">
        <v>0.17690786967418548</v>
      </c>
      <c r="AE33" s="29">
        <v>1</v>
      </c>
    </row>
    <row r="34" spans="2:31" x14ac:dyDescent="0.2">
      <c r="B34" s="27">
        <v>548</v>
      </c>
      <c r="C34" s="28" t="s">
        <v>667</v>
      </c>
      <c r="D34" s="28" t="s">
        <v>625</v>
      </c>
      <c r="E34" s="28">
        <v>1E-4</v>
      </c>
      <c r="F34" s="28">
        <v>2.7799999999999998E-2</v>
      </c>
      <c r="G34" s="28">
        <v>3.6999999999999998E-2</v>
      </c>
      <c r="H34" s="28">
        <v>-1E-4</v>
      </c>
      <c r="I34" s="28">
        <v>-2.8000000000000001E-2</v>
      </c>
      <c r="J34" s="28">
        <v>-3.73E-2</v>
      </c>
      <c r="K34" s="29">
        <v>300</v>
      </c>
      <c r="L34" s="29">
        <v>475</v>
      </c>
      <c r="M34" s="30">
        <v>-12.709099999999999</v>
      </c>
      <c r="N34" s="30">
        <v>5.0963809523809515E-2</v>
      </c>
      <c r="O34" s="29">
        <v>1</v>
      </c>
      <c r="R34" s="27">
        <v>548</v>
      </c>
      <c r="S34" s="28" t="s">
        <v>667</v>
      </c>
      <c r="T34" s="28" t="s">
        <v>625</v>
      </c>
      <c r="U34" s="28">
        <v>1E-4</v>
      </c>
      <c r="V34" s="28">
        <v>2.7799999999999998E-2</v>
      </c>
      <c r="W34" s="28">
        <v>3.6999999999999998E-2</v>
      </c>
      <c r="X34" s="28">
        <v>-1E-4</v>
      </c>
      <c r="Y34" s="28">
        <v>-2.8000000000000001E-2</v>
      </c>
      <c r="Z34" s="28">
        <v>-3.73E-2</v>
      </c>
      <c r="AA34" s="29">
        <v>300</v>
      </c>
      <c r="AB34" s="29">
        <v>475</v>
      </c>
      <c r="AC34" s="30">
        <v>-12.817299999999999</v>
      </c>
      <c r="AD34" s="30">
        <v>5.1397694235588973E-2</v>
      </c>
      <c r="AE34" s="29">
        <v>1</v>
      </c>
    </row>
    <row r="35" spans="2:31" x14ac:dyDescent="0.2">
      <c r="B35" s="27">
        <v>548</v>
      </c>
      <c r="C35" s="28" t="s">
        <v>668</v>
      </c>
      <c r="D35" s="28" t="s">
        <v>627</v>
      </c>
      <c r="E35" s="28">
        <v>1E-4</v>
      </c>
      <c r="F35" s="28">
        <v>2.7799999999999998E-2</v>
      </c>
      <c r="G35" s="28">
        <v>3.6999999999999998E-2</v>
      </c>
      <c r="H35" s="28">
        <v>-1E-4</v>
      </c>
      <c r="I35" s="28">
        <v>-2.8000000000000001E-2</v>
      </c>
      <c r="J35" s="28">
        <v>-3.73E-2</v>
      </c>
      <c r="K35" s="29">
        <v>300</v>
      </c>
      <c r="L35" s="29">
        <v>475</v>
      </c>
      <c r="M35" s="30">
        <v>44.1372</v>
      </c>
      <c r="N35" s="30">
        <v>0.17699127819548871</v>
      </c>
      <c r="O35" s="29">
        <v>1</v>
      </c>
      <c r="R35" s="27">
        <v>548</v>
      </c>
      <c r="S35" s="28" t="s">
        <v>668</v>
      </c>
      <c r="T35" s="28" t="s">
        <v>627</v>
      </c>
      <c r="U35" s="28">
        <v>1E-4</v>
      </c>
      <c r="V35" s="28">
        <v>2.7799999999999998E-2</v>
      </c>
      <c r="W35" s="28">
        <v>3.6999999999999998E-2</v>
      </c>
      <c r="X35" s="28">
        <v>-1E-4</v>
      </c>
      <c r="Y35" s="28">
        <v>-2.8000000000000001E-2</v>
      </c>
      <c r="Z35" s="28">
        <v>-3.73E-2</v>
      </c>
      <c r="AA35" s="29">
        <v>300</v>
      </c>
      <c r="AB35" s="29">
        <v>475</v>
      </c>
      <c r="AC35" s="30">
        <v>44.116399999999999</v>
      </c>
      <c r="AD35" s="30">
        <v>0.17690786967418548</v>
      </c>
      <c r="AE35" s="29">
        <v>1</v>
      </c>
    </row>
    <row r="36" spans="2:31" x14ac:dyDescent="0.2">
      <c r="B36" s="27">
        <v>522</v>
      </c>
      <c r="C36" s="28" t="s">
        <v>670</v>
      </c>
      <c r="D36" s="28" t="s">
        <v>625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-35.518700000000003</v>
      </c>
      <c r="N36" s="30">
        <v>0.14243087719298247</v>
      </c>
      <c r="O36" s="29">
        <v>1</v>
      </c>
      <c r="R36" s="27">
        <v>522</v>
      </c>
      <c r="S36" s="28" t="s">
        <v>670</v>
      </c>
      <c r="T36" s="28" t="s">
        <v>625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-35.5396</v>
      </c>
      <c r="AD36" s="30">
        <v>0.14251468671679196</v>
      </c>
      <c r="AE36" s="29">
        <v>1</v>
      </c>
    </row>
    <row r="37" spans="2:31" x14ac:dyDescent="0.2">
      <c r="B37" s="27">
        <v>522</v>
      </c>
      <c r="C37" s="28" t="s">
        <v>671</v>
      </c>
      <c r="D37" s="28" t="s">
        <v>627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35.514400000000002</v>
      </c>
      <c r="N37" s="30">
        <v>0.14241363408521304</v>
      </c>
      <c r="O37" s="29">
        <v>1</v>
      </c>
      <c r="R37" s="27">
        <v>522</v>
      </c>
      <c r="S37" s="28" t="s">
        <v>671</v>
      </c>
      <c r="T37" s="28" t="s">
        <v>627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35.536099999999998</v>
      </c>
      <c r="AD37" s="30">
        <v>0.14250065162907269</v>
      </c>
      <c r="AE37" s="29">
        <v>1</v>
      </c>
    </row>
    <row r="38" spans="2:31" x14ac:dyDescent="0.2">
      <c r="B38" s="27">
        <v>525</v>
      </c>
      <c r="C38" s="28" t="s">
        <v>673</v>
      </c>
      <c r="D38" s="28" t="s">
        <v>625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-2.86E-2</v>
      </c>
      <c r="J38" s="28">
        <v>-3.8100000000000002E-2</v>
      </c>
      <c r="K38" s="29">
        <v>300</v>
      </c>
      <c r="L38" s="29">
        <v>475</v>
      </c>
      <c r="M38" s="30">
        <v>-53.546500000000002</v>
      </c>
      <c r="N38" s="30">
        <v>0.21472280701754387</v>
      </c>
      <c r="O38" s="29">
        <v>1</v>
      </c>
      <c r="R38" s="27">
        <v>525</v>
      </c>
      <c r="S38" s="28" t="s">
        <v>673</v>
      </c>
      <c r="T38" s="28" t="s">
        <v>625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-2.86E-2</v>
      </c>
      <c r="Z38" s="28">
        <v>-3.8100000000000002E-2</v>
      </c>
      <c r="AA38" s="29">
        <v>300</v>
      </c>
      <c r="AB38" s="29">
        <v>475</v>
      </c>
      <c r="AC38" s="30">
        <v>-53.550600000000003</v>
      </c>
      <c r="AD38" s="30">
        <v>0.21473924812030076</v>
      </c>
      <c r="AE38" s="29">
        <v>1</v>
      </c>
    </row>
    <row r="39" spans="2:31" x14ac:dyDescent="0.2">
      <c r="B39" s="27">
        <v>525</v>
      </c>
      <c r="C39" s="28" t="s">
        <v>674</v>
      </c>
      <c r="D39" s="28" t="s">
        <v>627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-2.86E-2</v>
      </c>
      <c r="J39" s="28">
        <v>-3.8100000000000002E-2</v>
      </c>
      <c r="K39" s="29">
        <v>300</v>
      </c>
      <c r="L39" s="29">
        <v>475</v>
      </c>
      <c r="M39" s="30">
        <v>53.5428</v>
      </c>
      <c r="N39" s="30">
        <v>0.21470796992481203</v>
      </c>
      <c r="O39" s="29">
        <v>1</v>
      </c>
      <c r="R39" s="27">
        <v>525</v>
      </c>
      <c r="S39" s="28" t="s">
        <v>674</v>
      </c>
      <c r="T39" s="28" t="s">
        <v>627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-2.86E-2</v>
      </c>
      <c r="Z39" s="28">
        <v>-3.8100000000000002E-2</v>
      </c>
      <c r="AA39" s="29">
        <v>300</v>
      </c>
      <c r="AB39" s="29">
        <v>475</v>
      </c>
      <c r="AC39" s="30">
        <v>53.547800000000002</v>
      </c>
      <c r="AD39" s="30">
        <v>0.21472802005012531</v>
      </c>
      <c r="AE39" s="29">
        <v>1</v>
      </c>
    </row>
    <row r="40" spans="2:31" x14ac:dyDescent="0.2">
      <c r="B40" s="27">
        <v>528</v>
      </c>
      <c r="C40" s="28" t="s">
        <v>676</v>
      </c>
      <c r="D40" s="28" t="s">
        <v>625</v>
      </c>
      <c r="E40" s="28">
        <v>1E-4</v>
      </c>
      <c r="F40" s="28">
        <v>2.8400000000000002E-2</v>
      </c>
      <c r="G40" s="28">
        <v>3.78E-2</v>
      </c>
      <c r="H40" s="28">
        <v>-1E-4</v>
      </c>
      <c r="I40" s="28">
        <v>-2.86E-2</v>
      </c>
      <c r="J40" s="28">
        <v>-3.8100000000000002E-2</v>
      </c>
      <c r="K40" s="29">
        <v>300</v>
      </c>
      <c r="L40" s="29">
        <v>475</v>
      </c>
      <c r="M40" s="30">
        <v>-55.965400000000002</v>
      </c>
      <c r="N40" s="30">
        <v>0.22442265664160402</v>
      </c>
      <c r="O40" s="29">
        <v>1</v>
      </c>
      <c r="R40" s="27">
        <v>528</v>
      </c>
      <c r="S40" s="28" t="s">
        <v>676</v>
      </c>
      <c r="T40" s="28" t="s">
        <v>625</v>
      </c>
      <c r="U40" s="28">
        <v>1E-4</v>
      </c>
      <c r="V40" s="28">
        <v>2.8400000000000002E-2</v>
      </c>
      <c r="W40" s="28">
        <v>3.78E-2</v>
      </c>
      <c r="X40" s="28">
        <v>-1E-4</v>
      </c>
      <c r="Y40" s="28">
        <v>-2.86E-2</v>
      </c>
      <c r="Z40" s="28">
        <v>-3.8100000000000002E-2</v>
      </c>
      <c r="AA40" s="29">
        <v>300</v>
      </c>
      <c r="AB40" s="29">
        <v>475</v>
      </c>
      <c r="AC40" s="30">
        <v>-55.965400000000002</v>
      </c>
      <c r="AD40" s="30">
        <v>0.22442265664160402</v>
      </c>
      <c r="AE40" s="29">
        <v>1</v>
      </c>
    </row>
    <row r="41" spans="2:31" x14ac:dyDescent="0.2">
      <c r="B41" s="27">
        <v>528</v>
      </c>
      <c r="C41" s="28" t="s">
        <v>677</v>
      </c>
      <c r="D41" s="28" t="s">
        <v>627</v>
      </c>
      <c r="E41" s="28">
        <v>1E-4</v>
      </c>
      <c r="F41" s="28">
        <v>2.8400000000000002E-2</v>
      </c>
      <c r="G41" s="28">
        <v>3.78E-2</v>
      </c>
      <c r="H41" s="28">
        <v>-1E-4</v>
      </c>
      <c r="I41" s="28">
        <v>-2.86E-2</v>
      </c>
      <c r="J41" s="28">
        <v>-3.8100000000000002E-2</v>
      </c>
      <c r="K41" s="29">
        <v>300</v>
      </c>
      <c r="L41" s="29">
        <v>475</v>
      </c>
      <c r="M41" s="30">
        <v>55.963700000000003</v>
      </c>
      <c r="N41" s="30">
        <v>0.22441583959899752</v>
      </c>
      <c r="O41" s="29">
        <v>1</v>
      </c>
      <c r="R41" s="27">
        <v>528</v>
      </c>
      <c r="S41" s="28" t="s">
        <v>677</v>
      </c>
      <c r="T41" s="28" t="s">
        <v>627</v>
      </c>
      <c r="U41" s="28">
        <v>1E-4</v>
      </c>
      <c r="V41" s="28">
        <v>2.8400000000000002E-2</v>
      </c>
      <c r="W41" s="28">
        <v>3.78E-2</v>
      </c>
      <c r="X41" s="28">
        <v>-1E-4</v>
      </c>
      <c r="Y41" s="28">
        <v>-2.86E-2</v>
      </c>
      <c r="Z41" s="28">
        <v>-3.8100000000000002E-2</v>
      </c>
      <c r="AA41" s="29">
        <v>300</v>
      </c>
      <c r="AB41" s="29">
        <v>475</v>
      </c>
      <c r="AC41" s="30">
        <v>55.964700000000001</v>
      </c>
      <c r="AD41" s="30">
        <v>0.22441984962406014</v>
      </c>
      <c r="AE41" s="29">
        <v>1</v>
      </c>
    </row>
    <row r="42" spans="2:31" x14ac:dyDescent="0.2">
      <c r="B42" s="27">
        <v>531</v>
      </c>
      <c r="C42" s="28" t="s">
        <v>679</v>
      </c>
      <c r="D42" s="28" t="s">
        <v>625</v>
      </c>
      <c r="E42" s="28">
        <v>1E-4</v>
      </c>
      <c r="F42" s="28">
        <v>2.8400000000000002E-2</v>
      </c>
      <c r="G42" s="28">
        <v>3.78E-2</v>
      </c>
      <c r="H42" s="28">
        <v>-1E-4</v>
      </c>
      <c r="I42" s="28">
        <v>-2.86E-2</v>
      </c>
      <c r="J42" s="28">
        <v>-3.8100000000000002E-2</v>
      </c>
      <c r="K42" s="29">
        <v>300</v>
      </c>
      <c r="L42" s="29">
        <v>475</v>
      </c>
      <c r="M42" s="30">
        <v>-56.241500000000002</v>
      </c>
      <c r="N42" s="30">
        <v>0.2255298245614035</v>
      </c>
      <c r="O42" s="29">
        <v>1</v>
      </c>
      <c r="R42" s="27">
        <v>531</v>
      </c>
      <c r="S42" s="28" t="s">
        <v>679</v>
      </c>
      <c r="T42" s="28" t="s">
        <v>625</v>
      </c>
      <c r="U42" s="28">
        <v>1E-4</v>
      </c>
      <c r="V42" s="28">
        <v>2.8400000000000002E-2</v>
      </c>
      <c r="W42" s="28">
        <v>3.78E-2</v>
      </c>
      <c r="X42" s="28">
        <v>-1E-4</v>
      </c>
      <c r="Y42" s="28">
        <v>-2.86E-2</v>
      </c>
      <c r="Z42" s="28">
        <v>-3.8100000000000002E-2</v>
      </c>
      <c r="AA42" s="29">
        <v>300</v>
      </c>
      <c r="AB42" s="29">
        <v>475</v>
      </c>
      <c r="AC42" s="30">
        <v>-56.240200000000002</v>
      </c>
      <c r="AD42" s="30">
        <v>0.22552461152882208</v>
      </c>
      <c r="AE42" s="29">
        <v>1</v>
      </c>
    </row>
    <row r="43" spans="2:31" x14ac:dyDescent="0.2">
      <c r="B43" s="27">
        <v>531</v>
      </c>
      <c r="C43" s="28" t="s">
        <v>680</v>
      </c>
      <c r="D43" s="28" t="s">
        <v>627</v>
      </c>
      <c r="E43" s="28">
        <v>1E-4</v>
      </c>
      <c r="F43" s="28">
        <v>2.8400000000000002E-2</v>
      </c>
      <c r="G43" s="28">
        <v>3.78E-2</v>
      </c>
      <c r="H43" s="28">
        <v>-1E-4</v>
      </c>
      <c r="I43" s="28">
        <v>-2.86E-2</v>
      </c>
      <c r="J43" s="28">
        <v>-3.8100000000000002E-2</v>
      </c>
      <c r="K43" s="29">
        <v>300</v>
      </c>
      <c r="L43" s="29">
        <v>475</v>
      </c>
      <c r="M43" s="30">
        <v>56.241799999999998</v>
      </c>
      <c r="N43" s="30">
        <v>0.22553102756892229</v>
      </c>
      <c r="O43" s="29">
        <v>1</v>
      </c>
      <c r="R43" s="27">
        <v>531</v>
      </c>
      <c r="S43" s="28" t="s">
        <v>680</v>
      </c>
      <c r="T43" s="28" t="s">
        <v>627</v>
      </c>
      <c r="U43" s="28">
        <v>1E-4</v>
      </c>
      <c r="V43" s="28">
        <v>2.8400000000000002E-2</v>
      </c>
      <c r="W43" s="28">
        <v>3.78E-2</v>
      </c>
      <c r="X43" s="28">
        <v>-1E-4</v>
      </c>
      <c r="Y43" s="28">
        <v>-2.86E-2</v>
      </c>
      <c r="Z43" s="28">
        <v>-3.8100000000000002E-2</v>
      </c>
      <c r="AA43" s="29">
        <v>300</v>
      </c>
      <c r="AB43" s="29">
        <v>475</v>
      </c>
      <c r="AC43" s="30">
        <v>56.241900000000001</v>
      </c>
      <c r="AD43" s="30">
        <v>0.22553142857142858</v>
      </c>
      <c r="AE43" s="29">
        <v>1</v>
      </c>
    </row>
    <row r="44" spans="2:31" x14ac:dyDescent="0.2">
      <c r="B44" s="27">
        <v>534</v>
      </c>
      <c r="C44" s="28" t="s">
        <v>682</v>
      </c>
      <c r="D44" s="28" t="s">
        <v>625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-2.86E-2</v>
      </c>
      <c r="J44" s="28">
        <v>-3.8100000000000002E-2</v>
      </c>
      <c r="K44" s="29">
        <v>300</v>
      </c>
      <c r="L44" s="29">
        <v>475</v>
      </c>
      <c r="M44" s="30">
        <v>-55.623199999999997</v>
      </c>
      <c r="N44" s="30">
        <v>0.2230504260651629</v>
      </c>
      <c r="O44" s="29">
        <v>1</v>
      </c>
      <c r="R44" s="27">
        <v>534</v>
      </c>
      <c r="S44" s="28" t="s">
        <v>682</v>
      </c>
      <c r="T44" s="28" t="s">
        <v>625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-2.86E-2</v>
      </c>
      <c r="Z44" s="28">
        <v>-3.8100000000000002E-2</v>
      </c>
      <c r="AA44" s="29">
        <v>300</v>
      </c>
      <c r="AB44" s="29">
        <v>475</v>
      </c>
      <c r="AC44" s="30">
        <v>-55.618400000000001</v>
      </c>
      <c r="AD44" s="30">
        <v>0.22303117794486216</v>
      </c>
      <c r="AE44" s="29">
        <v>1</v>
      </c>
    </row>
    <row r="45" spans="2:31" x14ac:dyDescent="0.2">
      <c r="B45" s="27">
        <v>534</v>
      </c>
      <c r="C45" s="28" t="s">
        <v>683</v>
      </c>
      <c r="D45" s="28" t="s">
        <v>627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-2.86E-2</v>
      </c>
      <c r="J45" s="28">
        <v>-3.8100000000000002E-2</v>
      </c>
      <c r="K45" s="29">
        <v>300</v>
      </c>
      <c r="L45" s="29">
        <v>475</v>
      </c>
      <c r="M45" s="30">
        <v>55.631100000000004</v>
      </c>
      <c r="N45" s="30">
        <v>0.22308210526315791</v>
      </c>
      <c r="O45" s="29">
        <v>1</v>
      </c>
      <c r="R45" s="27">
        <v>534</v>
      </c>
      <c r="S45" s="28" t="s">
        <v>683</v>
      </c>
      <c r="T45" s="28" t="s">
        <v>627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-2.86E-2</v>
      </c>
      <c r="Z45" s="28">
        <v>-3.8100000000000002E-2</v>
      </c>
      <c r="AA45" s="29">
        <v>300</v>
      </c>
      <c r="AB45" s="29">
        <v>475</v>
      </c>
      <c r="AC45" s="30">
        <v>55.627699999999997</v>
      </c>
      <c r="AD45" s="30">
        <v>0.22306847117794484</v>
      </c>
      <c r="AE45" s="29">
        <v>1</v>
      </c>
    </row>
    <row r="46" spans="2:31" x14ac:dyDescent="0.2">
      <c r="B46" s="27">
        <v>537</v>
      </c>
      <c r="C46" s="28" t="s">
        <v>685</v>
      </c>
      <c r="D46" s="28" t="s">
        <v>625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-44.378700000000002</v>
      </c>
      <c r="N46" s="30">
        <v>0.17795969924812033</v>
      </c>
      <c r="O46" s="29">
        <v>1</v>
      </c>
      <c r="R46" s="27">
        <v>537</v>
      </c>
      <c r="S46" s="28" t="s">
        <v>685</v>
      </c>
      <c r="T46" s="28" t="s">
        <v>625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-44.3566</v>
      </c>
      <c r="AD46" s="30">
        <v>0.17787107769423557</v>
      </c>
      <c r="AE46" s="29">
        <v>1</v>
      </c>
    </row>
    <row r="47" spans="2:31" x14ac:dyDescent="0.2">
      <c r="B47" s="27">
        <v>537</v>
      </c>
      <c r="C47" s="28" t="s">
        <v>686</v>
      </c>
      <c r="D47" s="28" t="s">
        <v>627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44.386400000000002</v>
      </c>
      <c r="N47" s="30">
        <v>0.17799057644110275</v>
      </c>
      <c r="O47" s="29">
        <v>1</v>
      </c>
      <c r="R47" s="27">
        <v>537</v>
      </c>
      <c r="S47" s="28" t="s">
        <v>686</v>
      </c>
      <c r="T47" s="28" t="s">
        <v>627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44.365900000000003</v>
      </c>
      <c r="AD47" s="30">
        <v>0.17790837092731829</v>
      </c>
      <c r="AE47" s="29">
        <v>1</v>
      </c>
    </row>
    <row r="48" spans="2:31" x14ac:dyDescent="0.2">
      <c r="B48" s="27">
        <v>549</v>
      </c>
      <c r="C48" s="28" t="s">
        <v>688</v>
      </c>
      <c r="D48" s="28" t="s">
        <v>625</v>
      </c>
      <c r="E48" s="28">
        <v>1E-4</v>
      </c>
      <c r="F48" s="28">
        <v>2.7799999999999998E-2</v>
      </c>
      <c r="G48" s="28">
        <v>3.6999999999999998E-2</v>
      </c>
      <c r="H48" s="28">
        <v>-1E-4</v>
      </c>
      <c r="I48" s="28">
        <v>-2.8000000000000001E-2</v>
      </c>
      <c r="J48" s="28">
        <v>-3.73E-2</v>
      </c>
      <c r="K48" s="29">
        <v>300</v>
      </c>
      <c r="L48" s="29">
        <v>475</v>
      </c>
      <c r="M48" s="30">
        <v>-13.7042</v>
      </c>
      <c r="N48" s="30">
        <v>5.4954185463659148E-2</v>
      </c>
      <c r="O48" s="29">
        <v>1</v>
      </c>
      <c r="R48" s="27">
        <v>549</v>
      </c>
      <c r="S48" s="28" t="s">
        <v>688</v>
      </c>
      <c r="T48" s="28" t="s">
        <v>625</v>
      </c>
      <c r="U48" s="28">
        <v>1E-4</v>
      </c>
      <c r="V48" s="28">
        <v>2.7799999999999998E-2</v>
      </c>
      <c r="W48" s="28">
        <v>3.6999999999999998E-2</v>
      </c>
      <c r="X48" s="28">
        <v>-1E-4</v>
      </c>
      <c r="Y48" s="28">
        <v>-2.8000000000000001E-2</v>
      </c>
      <c r="Z48" s="28">
        <v>-3.73E-2</v>
      </c>
      <c r="AA48" s="29">
        <v>300</v>
      </c>
      <c r="AB48" s="29">
        <v>475</v>
      </c>
      <c r="AC48" s="30">
        <v>-13.812099999999999</v>
      </c>
      <c r="AD48" s="30">
        <v>5.5386867167919795E-2</v>
      </c>
      <c r="AE48" s="29">
        <v>1</v>
      </c>
    </row>
    <row r="49" spans="2:31" x14ac:dyDescent="0.2">
      <c r="B49" s="27">
        <v>549</v>
      </c>
      <c r="C49" s="28" t="s">
        <v>689</v>
      </c>
      <c r="D49" s="28" t="s">
        <v>627</v>
      </c>
      <c r="E49" s="28">
        <v>1E-4</v>
      </c>
      <c r="F49" s="28">
        <v>2.7799999999999998E-2</v>
      </c>
      <c r="G49" s="28">
        <v>3.6999999999999998E-2</v>
      </c>
      <c r="H49" s="28">
        <v>-1E-4</v>
      </c>
      <c r="I49" s="28">
        <v>-2.8000000000000001E-2</v>
      </c>
      <c r="J49" s="28">
        <v>-3.73E-2</v>
      </c>
      <c r="K49" s="29">
        <v>300</v>
      </c>
      <c r="L49" s="29">
        <v>475</v>
      </c>
      <c r="M49" s="30">
        <v>44.386400000000002</v>
      </c>
      <c r="N49" s="30">
        <v>0.17799057644110275</v>
      </c>
      <c r="O49" s="29">
        <v>1</v>
      </c>
      <c r="R49" s="27">
        <v>549</v>
      </c>
      <c r="S49" s="28" t="s">
        <v>689</v>
      </c>
      <c r="T49" s="28" t="s">
        <v>627</v>
      </c>
      <c r="U49" s="28">
        <v>1E-4</v>
      </c>
      <c r="V49" s="28">
        <v>2.7799999999999998E-2</v>
      </c>
      <c r="W49" s="28">
        <v>3.6999999999999998E-2</v>
      </c>
      <c r="X49" s="28">
        <v>-1E-4</v>
      </c>
      <c r="Y49" s="28">
        <v>-2.8000000000000001E-2</v>
      </c>
      <c r="Z49" s="28">
        <v>-3.73E-2</v>
      </c>
      <c r="AA49" s="29">
        <v>300</v>
      </c>
      <c r="AB49" s="29">
        <v>475</v>
      </c>
      <c r="AC49" s="30">
        <v>44.365900000000003</v>
      </c>
      <c r="AD49" s="30">
        <v>0.17790837092731829</v>
      </c>
      <c r="AE49" s="29">
        <v>1</v>
      </c>
    </row>
    <row r="50" spans="2:31" x14ac:dyDescent="0.2">
      <c r="B50" s="27">
        <v>550</v>
      </c>
      <c r="C50" s="28" t="s">
        <v>691</v>
      </c>
      <c r="D50" s="28" t="s">
        <v>625</v>
      </c>
      <c r="E50" s="28">
        <v>1E-4</v>
      </c>
      <c r="F50" s="28">
        <v>2.7799999999999998E-2</v>
      </c>
      <c r="G50" s="28">
        <v>3.6999999999999998E-2</v>
      </c>
      <c r="H50" s="28">
        <v>-1E-4</v>
      </c>
      <c r="I50" s="28">
        <v>-2.8000000000000001E-2</v>
      </c>
      <c r="J50" s="28">
        <v>-3.73E-2</v>
      </c>
      <c r="K50" s="29">
        <v>300</v>
      </c>
      <c r="L50" s="29">
        <v>475</v>
      </c>
      <c r="M50" s="30">
        <v>-12.4925</v>
      </c>
      <c r="N50" s="30">
        <v>5.0095238095238095E-2</v>
      </c>
      <c r="O50" s="29">
        <v>1</v>
      </c>
      <c r="R50" s="27">
        <v>550</v>
      </c>
      <c r="S50" s="28" t="s">
        <v>691</v>
      </c>
      <c r="T50" s="28" t="s">
        <v>625</v>
      </c>
      <c r="U50" s="28">
        <v>1E-4</v>
      </c>
      <c r="V50" s="28">
        <v>2.7799999999999998E-2</v>
      </c>
      <c r="W50" s="28">
        <v>3.6999999999999998E-2</v>
      </c>
      <c r="X50" s="28">
        <v>-1E-4</v>
      </c>
      <c r="Y50" s="28">
        <v>-2.8000000000000001E-2</v>
      </c>
      <c r="Z50" s="28">
        <v>-3.73E-2</v>
      </c>
      <c r="AA50" s="29">
        <v>300</v>
      </c>
      <c r="AB50" s="29">
        <v>475</v>
      </c>
      <c r="AC50" s="30">
        <v>-12.5991</v>
      </c>
      <c r="AD50" s="30">
        <v>5.0522706766917294E-2</v>
      </c>
      <c r="AE50" s="29">
        <v>1</v>
      </c>
    </row>
    <row r="51" spans="2:31" x14ac:dyDescent="0.2">
      <c r="B51" s="27">
        <v>550</v>
      </c>
      <c r="C51" s="28" t="s">
        <v>692</v>
      </c>
      <c r="D51" s="28" t="s">
        <v>627</v>
      </c>
      <c r="E51" s="28">
        <v>1E-4</v>
      </c>
      <c r="F51" s="28">
        <v>2.7799999999999998E-2</v>
      </c>
      <c r="G51" s="28">
        <v>3.6999999999999998E-2</v>
      </c>
      <c r="H51" s="28">
        <v>-1E-4</v>
      </c>
      <c r="I51" s="28">
        <v>-2.8000000000000001E-2</v>
      </c>
      <c r="J51" s="28">
        <v>-3.73E-2</v>
      </c>
      <c r="K51" s="29">
        <v>300</v>
      </c>
      <c r="L51" s="29">
        <v>475</v>
      </c>
      <c r="M51" s="30">
        <v>44.386400000000002</v>
      </c>
      <c r="N51" s="30">
        <v>0.17799057644110275</v>
      </c>
      <c r="O51" s="29">
        <v>1</v>
      </c>
      <c r="R51" s="27">
        <v>550</v>
      </c>
      <c r="S51" s="28" t="s">
        <v>692</v>
      </c>
      <c r="T51" s="28" t="s">
        <v>627</v>
      </c>
      <c r="U51" s="28">
        <v>1E-4</v>
      </c>
      <c r="V51" s="28">
        <v>2.7799999999999998E-2</v>
      </c>
      <c r="W51" s="28">
        <v>3.6999999999999998E-2</v>
      </c>
      <c r="X51" s="28">
        <v>-1E-4</v>
      </c>
      <c r="Y51" s="28">
        <v>-2.8000000000000001E-2</v>
      </c>
      <c r="Z51" s="28">
        <v>-3.73E-2</v>
      </c>
      <c r="AA51" s="29">
        <v>300</v>
      </c>
      <c r="AB51" s="29">
        <v>475</v>
      </c>
      <c r="AC51" s="30">
        <v>44.365900000000003</v>
      </c>
      <c r="AD51" s="30">
        <v>0.17790837092731829</v>
      </c>
      <c r="AE51" s="29">
        <v>1</v>
      </c>
    </row>
    <row r="52" spans="2:31" x14ac:dyDescent="0.2">
      <c r="B52" s="27">
        <v>551</v>
      </c>
      <c r="C52" s="28" t="s">
        <v>693</v>
      </c>
      <c r="D52" s="28" t="s">
        <v>625</v>
      </c>
      <c r="E52" s="28">
        <v>1E-4</v>
      </c>
      <c r="F52" s="28">
        <v>2.7799999999999998E-2</v>
      </c>
      <c r="G52" s="28">
        <v>3.6999999999999998E-2</v>
      </c>
      <c r="H52" s="28">
        <v>-1E-4</v>
      </c>
      <c r="I52" s="28">
        <v>-2.8000000000000001E-2</v>
      </c>
      <c r="J52" s="28">
        <v>-3.73E-2</v>
      </c>
      <c r="K52" s="29">
        <v>300</v>
      </c>
      <c r="L52" s="29">
        <v>475</v>
      </c>
      <c r="M52" s="30">
        <v>-13.131600000000001</v>
      </c>
      <c r="N52" s="30">
        <v>5.2658045112781958E-2</v>
      </c>
      <c r="O52" s="29">
        <v>1</v>
      </c>
      <c r="R52" s="27">
        <v>551</v>
      </c>
      <c r="S52" s="28" t="s">
        <v>693</v>
      </c>
      <c r="T52" s="28" t="s">
        <v>625</v>
      </c>
      <c r="U52" s="28">
        <v>1E-4</v>
      </c>
      <c r="V52" s="28">
        <v>2.7799999999999998E-2</v>
      </c>
      <c r="W52" s="28">
        <v>3.6999999999999998E-2</v>
      </c>
      <c r="X52" s="28">
        <v>-1E-4</v>
      </c>
      <c r="Y52" s="28">
        <v>-2.8000000000000001E-2</v>
      </c>
      <c r="Z52" s="28">
        <v>-3.73E-2</v>
      </c>
      <c r="AA52" s="29">
        <v>300</v>
      </c>
      <c r="AB52" s="29">
        <v>475</v>
      </c>
      <c r="AC52" s="30">
        <v>-13.2372</v>
      </c>
      <c r="AD52" s="30">
        <v>5.3081503759398491E-2</v>
      </c>
      <c r="AE52" s="29">
        <v>1</v>
      </c>
    </row>
    <row r="53" spans="2:31" x14ac:dyDescent="0.2">
      <c r="B53" s="27">
        <v>551</v>
      </c>
      <c r="C53" s="28" t="s">
        <v>694</v>
      </c>
      <c r="D53" s="28" t="s">
        <v>627</v>
      </c>
      <c r="E53" s="28">
        <v>1E-4</v>
      </c>
      <c r="F53" s="28">
        <v>2.7799999999999998E-2</v>
      </c>
      <c r="G53" s="28">
        <v>3.6999999999999998E-2</v>
      </c>
      <c r="H53" s="28">
        <v>-1E-4</v>
      </c>
      <c r="I53" s="28">
        <v>-2.8000000000000001E-2</v>
      </c>
      <c r="J53" s="28">
        <v>-3.73E-2</v>
      </c>
      <c r="K53" s="29">
        <v>300</v>
      </c>
      <c r="L53" s="29">
        <v>475</v>
      </c>
      <c r="M53" s="30">
        <v>44.386400000000002</v>
      </c>
      <c r="N53" s="30">
        <v>0.17799057644110275</v>
      </c>
      <c r="O53" s="29">
        <v>1</v>
      </c>
      <c r="R53" s="27">
        <v>551</v>
      </c>
      <c r="S53" s="28" t="s">
        <v>694</v>
      </c>
      <c r="T53" s="28" t="s">
        <v>627</v>
      </c>
      <c r="U53" s="28">
        <v>1E-4</v>
      </c>
      <c r="V53" s="28">
        <v>2.7799999999999998E-2</v>
      </c>
      <c r="W53" s="28">
        <v>3.6999999999999998E-2</v>
      </c>
      <c r="X53" s="28">
        <v>-1E-4</v>
      </c>
      <c r="Y53" s="28">
        <v>-2.8000000000000001E-2</v>
      </c>
      <c r="Z53" s="28">
        <v>-3.73E-2</v>
      </c>
      <c r="AA53" s="29">
        <v>300</v>
      </c>
      <c r="AB53" s="29">
        <v>475</v>
      </c>
      <c r="AC53" s="30">
        <v>44.365900000000003</v>
      </c>
      <c r="AD53" s="30">
        <v>0.17790837092731829</v>
      </c>
      <c r="AE53" s="29">
        <v>1</v>
      </c>
    </row>
    <row r="54" spans="2:31" x14ac:dyDescent="0.2">
      <c r="B54" s="27">
        <v>552</v>
      </c>
      <c r="C54" s="28" t="s">
        <v>695</v>
      </c>
      <c r="D54" s="28" t="s">
        <v>625</v>
      </c>
      <c r="E54" s="28">
        <v>1E-4</v>
      </c>
      <c r="F54" s="28">
        <v>2.7799999999999998E-2</v>
      </c>
      <c r="G54" s="28">
        <v>3.6999999999999998E-2</v>
      </c>
      <c r="H54" s="28">
        <v>-1E-4</v>
      </c>
      <c r="I54" s="28">
        <v>-2.8000000000000001E-2</v>
      </c>
      <c r="J54" s="28">
        <v>-3.73E-2</v>
      </c>
      <c r="K54" s="29">
        <v>300</v>
      </c>
      <c r="L54" s="29">
        <v>475</v>
      </c>
      <c r="M54" s="30">
        <v>-13.019600000000001</v>
      </c>
      <c r="N54" s="30">
        <v>5.2208922305764412E-2</v>
      </c>
      <c r="O54" s="29">
        <v>1</v>
      </c>
      <c r="R54" s="27">
        <v>552</v>
      </c>
      <c r="S54" s="28" t="s">
        <v>695</v>
      </c>
      <c r="T54" s="28" t="s">
        <v>625</v>
      </c>
      <c r="U54" s="28">
        <v>1E-4</v>
      </c>
      <c r="V54" s="28">
        <v>2.7799999999999998E-2</v>
      </c>
      <c r="W54" s="28">
        <v>3.6999999999999998E-2</v>
      </c>
      <c r="X54" s="28">
        <v>-1E-4</v>
      </c>
      <c r="Y54" s="28">
        <v>-2.8000000000000001E-2</v>
      </c>
      <c r="Z54" s="28">
        <v>-3.73E-2</v>
      </c>
      <c r="AA54" s="29">
        <v>300</v>
      </c>
      <c r="AB54" s="29">
        <v>475</v>
      </c>
      <c r="AC54" s="30">
        <v>-13.125400000000001</v>
      </c>
      <c r="AD54" s="30">
        <v>5.2633182957393491E-2</v>
      </c>
      <c r="AE54" s="29">
        <v>1</v>
      </c>
    </row>
    <row r="55" spans="2:31" x14ac:dyDescent="0.2">
      <c r="B55" s="27">
        <v>552</v>
      </c>
      <c r="C55" s="28" t="s">
        <v>696</v>
      </c>
      <c r="D55" s="28" t="s">
        <v>627</v>
      </c>
      <c r="E55" s="28">
        <v>1E-4</v>
      </c>
      <c r="F55" s="28">
        <v>2.7799999999999998E-2</v>
      </c>
      <c r="G55" s="28">
        <v>3.6999999999999998E-2</v>
      </c>
      <c r="H55" s="28">
        <v>-1E-4</v>
      </c>
      <c r="I55" s="28">
        <v>-2.8000000000000001E-2</v>
      </c>
      <c r="J55" s="28">
        <v>-3.73E-2</v>
      </c>
      <c r="K55" s="29">
        <v>300</v>
      </c>
      <c r="L55" s="29">
        <v>475</v>
      </c>
      <c r="M55" s="30">
        <v>44.386400000000002</v>
      </c>
      <c r="N55" s="30">
        <v>0.17799057644110275</v>
      </c>
      <c r="O55" s="29">
        <v>1</v>
      </c>
      <c r="R55" s="27">
        <v>552</v>
      </c>
      <c r="S55" s="28" t="s">
        <v>696</v>
      </c>
      <c r="T55" s="28" t="s">
        <v>627</v>
      </c>
      <c r="U55" s="28">
        <v>1E-4</v>
      </c>
      <c r="V55" s="28">
        <v>2.7799999999999998E-2</v>
      </c>
      <c r="W55" s="28">
        <v>3.6999999999999998E-2</v>
      </c>
      <c r="X55" s="28">
        <v>-1E-4</v>
      </c>
      <c r="Y55" s="28">
        <v>-2.8000000000000001E-2</v>
      </c>
      <c r="Z55" s="28">
        <v>-3.73E-2</v>
      </c>
      <c r="AA55" s="29">
        <v>300</v>
      </c>
      <c r="AB55" s="29">
        <v>475</v>
      </c>
      <c r="AC55" s="30">
        <v>44.365900000000003</v>
      </c>
      <c r="AD55" s="30">
        <v>0.17790837092731829</v>
      </c>
      <c r="AE55" s="29">
        <v>1</v>
      </c>
    </row>
    <row r="56" spans="2:31" x14ac:dyDescent="0.2">
      <c r="B56" s="27">
        <v>553</v>
      </c>
      <c r="C56" s="28" t="s">
        <v>698</v>
      </c>
      <c r="D56" s="28" t="s">
        <v>625</v>
      </c>
      <c r="E56" s="28">
        <v>1E-4</v>
      </c>
      <c r="F56" s="28">
        <v>2.7799999999999998E-2</v>
      </c>
      <c r="G56" s="28">
        <v>3.6999999999999998E-2</v>
      </c>
      <c r="H56" s="28">
        <v>-1E-4</v>
      </c>
      <c r="I56" s="28">
        <v>-2.8000000000000001E-2</v>
      </c>
      <c r="J56" s="28">
        <v>-3.73E-2</v>
      </c>
      <c r="K56" s="29">
        <v>300</v>
      </c>
      <c r="L56" s="29">
        <v>475</v>
      </c>
      <c r="M56" s="30">
        <v>-12.7117</v>
      </c>
      <c r="N56" s="30">
        <v>5.0974235588972433E-2</v>
      </c>
      <c r="O56" s="29">
        <v>1</v>
      </c>
      <c r="R56" s="27">
        <v>553</v>
      </c>
      <c r="S56" s="28" t="s">
        <v>698</v>
      </c>
      <c r="T56" s="28" t="s">
        <v>625</v>
      </c>
      <c r="U56" s="28">
        <v>1E-4</v>
      </c>
      <c r="V56" s="28">
        <v>2.7799999999999998E-2</v>
      </c>
      <c r="W56" s="28">
        <v>3.6999999999999998E-2</v>
      </c>
      <c r="X56" s="28">
        <v>-1E-4</v>
      </c>
      <c r="Y56" s="28">
        <v>-2.8000000000000001E-2</v>
      </c>
      <c r="Z56" s="28">
        <v>-3.73E-2</v>
      </c>
      <c r="AA56" s="29">
        <v>300</v>
      </c>
      <c r="AB56" s="29">
        <v>475</v>
      </c>
      <c r="AC56" s="30">
        <v>-12.819800000000001</v>
      </c>
      <c r="AD56" s="30">
        <v>5.140771929824562E-2</v>
      </c>
      <c r="AE56" s="29">
        <v>1</v>
      </c>
    </row>
    <row r="57" spans="2:31" x14ac:dyDescent="0.2">
      <c r="B57" s="27">
        <v>553</v>
      </c>
      <c r="C57" s="28" t="s">
        <v>699</v>
      </c>
      <c r="D57" s="28" t="s">
        <v>627</v>
      </c>
      <c r="E57" s="28">
        <v>1E-4</v>
      </c>
      <c r="F57" s="28">
        <v>2.7799999999999998E-2</v>
      </c>
      <c r="G57" s="28">
        <v>3.6999999999999998E-2</v>
      </c>
      <c r="H57" s="28">
        <v>-1E-4</v>
      </c>
      <c r="I57" s="28">
        <v>-2.8000000000000001E-2</v>
      </c>
      <c r="J57" s="28">
        <v>-3.73E-2</v>
      </c>
      <c r="K57" s="29">
        <v>300</v>
      </c>
      <c r="L57" s="29">
        <v>475</v>
      </c>
      <c r="M57" s="30">
        <v>44.386400000000002</v>
      </c>
      <c r="N57" s="30">
        <v>0.17799057644110275</v>
      </c>
      <c r="O57" s="29">
        <v>1</v>
      </c>
      <c r="R57" s="27">
        <v>553</v>
      </c>
      <c r="S57" s="28" t="s">
        <v>699</v>
      </c>
      <c r="T57" s="28" t="s">
        <v>627</v>
      </c>
      <c r="U57" s="28">
        <v>1E-4</v>
      </c>
      <c r="V57" s="28">
        <v>2.7799999999999998E-2</v>
      </c>
      <c r="W57" s="28">
        <v>3.6999999999999998E-2</v>
      </c>
      <c r="X57" s="28">
        <v>-1E-4</v>
      </c>
      <c r="Y57" s="28">
        <v>-2.8000000000000001E-2</v>
      </c>
      <c r="Z57" s="28">
        <v>-3.73E-2</v>
      </c>
      <c r="AA57" s="29">
        <v>300</v>
      </c>
      <c r="AB57" s="29">
        <v>475</v>
      </c>
      <c r="AC57" s="30">
        <v>44.365900000000003</v>
      </c>
      <c r="AD57" s="30">
        <v>0.17790837092731829</v>
      </c>
      <c r="AE57" s="29">
        <v>1</v>
      </c>
    </row>
    <row r="58" spans="2:31" x14ac:dyDescent="0.2">
      <c r="B58" s="27">
        <v>523</v>
      </c>
      <c r="C58" s="28" t="s">
        <v>701</v>
      </c>
      <c r="D58" s="28" t="s">
        <v>625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-35.440600000000003</v>
      </c>
      <c r="N58" s="30">
        <v>0.14211769423558901</v>
      </c>
      <c r="O58" s="29">
        <v>1</v>
      </c>
      <c r="R58" s="27">
        <v>523</v>
      </c>
      <c r="S58" s="28" t="s">
        <v>701</v>
      </c>
      <c r="T58" s="28" t="s">
        <v>625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-35.460299999999997</v>
      </c>
      <c r="AD58" s="30">
        <v>0.14219669172932328</v>
      </c>
      <c r="AE58" s="29">
        <v>1</v>
      </c>
    </row>
    <row r="59" spans="2:31" x14ac:dyDescent="0.2">
      <c r="B59" s="27">
        <v>523</v>
      </c>
      <c r="C59" s="28" t="s">
        <v>702</v>
      </c>
      <c r="D59" s="28" t="s">
        <v>627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-2.8400000000000002E-2</v>
      </c>
      <c r="J59" s="28">
        <v>-3.7900000000000003E-2</v>
      </c>
      <c r="K59" s="29">
        <v>300</v>
      </c>
      <c r="L59" s="29">
        <v>475</v>
      </c>
      <c r="M59" s="30">
        <v>35.646500000000003</v>
      </c>
      <c r="N59" s="30">
        <v>0.14294335839598998</v>
      </c>
      <c r="O59" s="29">
        <v>1</v>
      </c>
      <c r="R59" s="27">
        <v>523</v>
      </c>
      <c r="S59" s="28" t="s">
        <v>702</v>
      </c>
      <c r="T59" s="28" t="s">
        <v>627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-2.8400000000000002E-2</v>
      </c>
      <c r="Z59" s="28">
        <v>-3.7900000000000003E-2</v>
      </c>
      <c r="AA59" s="29">
        <v>300</v>
      </c>
      <c r="AB59" s="29">
        <v>475</v>
      </c>
      <c r="AC59" s="30">
        <v>35.6691</v>
      </c>
      <c r="AD59" s="30">
        <v>0.14303398496240602</v>
      </c>
      <c r="AE59" s="29">
        <v>1</v>
      </c>
    </row>
    <row r="60" spans="2:31" x14ac:dyDescent="0.2">
      <c r="B60" s="27">
        <v>526</v>
      </c>
      <c r="C60" s="28" t="s">
        <v>704</v>
      </c>
      <c r="D60" s="28" t="s">
        <v>625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-2.86E-2</v>
      </c>
      <c r="J60" s="28">
        <v>-3.8100000000000002E-2</v>
      </c>
      <c r="K60" s="29">
        <v>300</v>
      </c>
      <c r="L60" s="29">
        <v>475</v>
      </c>
      <c r="M60" s="30">
        <v>-53.211100000000002</v>
      </c>
      <c r="N60" s="30">
        <v>0.21337784461152881</v>
      </c>
      <c r="O60" s="29">
        <v>1</v>
      </c>
      <c r="R60" s="27">
        <v>526</v>
      </c>
      <c r="S60" s="28" t="s">
        <v>704</v>
      </c>
      <c r="T60" s="28" t="s">
        <v>625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-2.86E-2</v>
      </c>
      <c r="Z60" s="28">
        <v>-3.8100000000000002E-2</v>
      </c>
      <c r="AA60" s="29">
        <v>300</v>
      </c>
      <c r="AB60" s="29">
        <v>475</v>
      </c>
      <c r="AC60" s="30">
        <v>-53.211300000000001</v>
      </c>
      <c r="AD60" s="30">
        <v>0.21337864661654138</v>
      </c>
      <c r="AE60" s="29">
        <v>1</v>
      </c>
    </row>
    <row r="61" spans="2:31" x14ac:dyDescent="0.2">
      <c r="B61" s="27">
        <v>526</v>
      </c>
      <c r="C61" s="28" t="s">
        <v>705</v>
      </c>
      <c r="D61" s="28" t="s">
        <v>627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53.3279</v>
      </c>
      <c r="N61" s="30">
        <v>0.21384621553884711</v>
      </c>
      <c r="O61" s="29">
        <v>1</v>
      </c>
      <c r="R61" s="27">
        <v>526</v>
      </c>
      <c r="S61" s="28" t="s">
        <v>705</v>
      </c>
      <c r="T61" s="28" t="s">
        <v>627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53.338200000000001</v>
      </c>
      <c r="AD61" s="30">
        <v>0.21388751879699247</v>
      </c>
      <c r="AE61" s="29">
        <v>1</v>
      </c>
    </row>
    <row r="62" spans="2:31" x14ac:dyDescent="0.2">
      <c r="B62" s="27">
        <v>529</v>
      </c>
      <c r="C62" s="28" t="s">
        <v>707</v>
      </c>
      <c r="D62" s="28" t="s">
        <v>625</v>
      </c>
      <c r="E62" s="28">
        <v>1E-4</v>
      </c>
      <c r="F62" s="28">
        <v>2.8400000000000002E-2</v>
      </c>
      <c r="G62" s="28">
        <v>3.78E-2</v>
      </c>
      <c r="H62" s="28">
        <v>-1E-4</v>
      </c>
      <c r="I62" s="28">
        <v>-2.86E-2</v>
      </c>
      <c r="J62" s="28">
        <v>-3.8100000000000002E-2</v>
      </c>
      <c r="K62" s="29">
        <v>300</v>
      </c>
      <c r="L62" s="29">
        <v>475</v>
      </c>
      <c r="M62" s="30">
        <v>-55.552199999999999</v>
      </c>
      <c r="N62" s="30">
        <v>0.22276571428571426</v>
      </c>
      <c r="O62" s="29">
        <v>1</v>
      </c>
      <c r="R62" s="27">
        <v>529</v>
      </c>
      <c r="S62" s="28" t="s">
        <v>707</v>
      </c>
      <c r="T62" s="28" t="s">
        <v>625</v>
      </c>
      <c r="U62" s="28">
        <v>1E-4</v>
      </c>
      <c r="V62" s="28">
        <v>2.8400000000000002E-2</v>
      </c>
      <c r="W62" s="28">
        <v>3.78E-2</v>
      </c>
      <c r="X62" s="28">
        <v>-1E-4</v>
      </c>
      <c r="Y62" s="28">
        <v>-2.86E-2</v>
      </c>
      <c r="Z62" s="28">
        <v>-3.8100000000000002E-2</v>
      </c>
      <c r="AA62" s="29">
        <v>300</v>
      </c>
      <c r="AB62" s="29">
        <v>475</v>
      </c>
      <c r="AC62" s="30">
        <v>-55.549599999999998</v>
      </c>
      <c r="AD62" s="30">
        <v>0.22275528822055138</v>
      </c>
      <c r="AE62" s="29">
        <v>1</v>
      </c>
    </row>
    <row r="63" spans="2:31" x14ac:dyDescent="0.2">
      <c r="B63" s="27">
        <v>529</v>
      </c>
      <c r="C63" s="28" t="s">
        <v>708</v>
      </c>
      <c r="D63" s="28" t="s">
        <v>627</v>
      </c>
      <c r="E63" s="28">
        <v>1E-4</v>
      </c>
      <c r="F63" s="28">
        <v>2.8400000000000002E-2</v>
      </c>
      <c r="G63" s="28">
        <v>3.78E-2</v>
      </c>
      <c r="H63" s="28">
        <v>-1E-4</v>
      </c>
      <c r="I63" s="28">
        <v>-2.86E-2</v>
      </c>
      <c r="J63" s="28">
        <v>-3.8100000000000002E-2</v>
      </c>
      <c r="K63" s="29">
        <v>300</v>
      </c>
      <c r="L63" s="29">
        <v>475</v>
      </c>
      <c r="M63" s="30">
        <v>56.676200000000001</v>
      </c>
      <c r="N63" s="30">
        <v>0.22727298245614036</v>
      </c>
      <c r="O63" s="29">
        <v>1</v>
      </c>
      <c r="R63" s="27">
        <v>529</v>
      </c>
      <c r="S63" s="28" t="s">
        <v>708</v>
      </c>
      <c r="T63" s="28" t="s">
        <v>627</v>
      </c>
      <c r="U63" s="28">
        <v>1E-4</v>
      </c>
      <c r="V63" s="28">
        <v>2.8400000000000002E-2</v>
      </c>
      <c r="W63" s="28">
        <v>3.78E-2</v>
      </c>
      <c r="X63" s="28">
        <v>-1E-4</v>
      </c>
      <c r="Y63" s="28">
        <v>-2.86E-2</v>
      </c>
      <c r="Z63" s="28">
        <v>-3.8100000000000002E-2</v>
      </c>
      <c r="AA63" s="29">
        <v>300</v>
      </c>
      <c r="AB63" s="29">
        <v>475</v>
      </c>
      <c r="AC63" s="30">
        <v>56.679699999999997</v>
      </c>
      <c r="AD63" s="30">
        <v>0.22728701754385963</v>
      </c>
      <c r="AE63" s="29">
        <v>1</v>
      </c>
    </row>
    <row r="64" spans="2:31" x14ac:dyDescent="0.2">
      <c r="B64" s="27">
        <v>532</v>
      </c>
      <c r="C64" s="28" t="s">
        <v>710</v>
      </c>
      <c r="D64" s="28" t="s">
        <v>625</v>
      </c>
      <c r="E64" s="28">
        <v>1E-4</v>
      </c>
      <c r="F64" s="28">
        <v>2.8400000000000002E-2</v>
      </c>
      <c r="G64" s="28">
        <v>3.78E-2</v>
      </c>
      <c r="H64" s="28">
        <v>-1E-4</v>
      </c>
      <c r="I64" s="28">
        <v>-2.86E-2</v>
      </c>
      <c r="J64" s="28">
        <v>-3.8100000000000002E-2</v>
      </c>
      <c r="K64" s="29">
        <v>300</v>
      </c>
      <c r="L64" s="29">
        <v>475</v>
      </c>
      <c r="M64" s="30">
        <v>-55.792499999999997</v>
      </c>
      <c r="N64" s="30">
        <v>0.22372932330827067</v>
      </c>
      <c r="O64" s="29">
        <v>1</v>
      </c>
      <c r="R64" s="27">
        <v>532</v>
      </c>
      <c r="S64" s="28" t="s">
        <v>710</v>
      </c>
      <c r="T64" s="28" t="s">
        <v>625</v>
      </c>
      <c r="U64" s="28">
        <v>1E-4</v>
      </c>
      <c r="V64" s="28">
        <v>2.8400000000000002E-2</v>
      </c>
      <c r="W64" s="28">
        <v>3.78E-2</v>
      </c>
      <c r="X64" s="28">
        <v>-1E-4</v>
      </c>
      <c r="Y64" s="28">
        <v>-2.86E-2</v>
      </c>
      <c r="Z64" s="28">
        <v>-3.8100000000000002E-2</v>
      </c>
      <c r="AA64" s="29">
        <v>300</v>
      </c>
      <c r="AB64" s="29">
        <v>475</v>
      </c>
      <c r="AC64" s="30">
        <v>-55.789000000000001</v>
      </c>
      <c r="AD64" s="30">
        <v>0.22371528822055137</v>
      </c>
      <c r="AE64" s="29">
        <v>1</v>
      </c>
    </row>
    <row r="65" spans="2:31" x14ac:dyDescent="0.2">
      <c r="B65" s="27">
        <v>532</v>
      </c>
      <c r="C65" s="28" t="s">
        <v>711</v>
      </c>
      <c r="D65" s="28" t="s">
        <v>627</v>
      </c>
      <c r="E65" s="28">
        <v>1E-4</v>
      </c>
      <c r="F65" s="28">
        <v>2.8400000000000002E-2</v>
      </c>
      <c r="G65" s="28">
        <v>3.78E-2</v>
      </c>
      <c r="H65" s="28">
        <v>-1E-4</v>
      </c>
      <c r="I65" s="28">
        <v>-2.86E-2</v>
      </c>
      <c r="J65" s="28">
        <v>-3.8100000000000002E-2</v>
      </c>
      <c r="K65" s="29">
        <v>300</v>
      </c>
      <c r="L65" s="29">
        <v>475</v>
      </c>
      <c r="M65" s="30">
        <v>57.078099999999999</v>
      </c>
      <c r="N65" s="30">
        <v>0.22888461152882206</v>
      </c>
      <c r="O65" s="29">
        <v>1</v>
      </c>
      <c r="R65" s="27">
        <v>532</v>
      </c>
      <c r="S65" s="28" t="s">
        <v>711</v>
      </c>
      <c r="T65" s="28" t="s">
        <v>627</v>
      </c>
      <c r="U65" s="28">
        <v>1E-4</v>
      </c>
      <c r="V65" s="28">
        <v>2.8400000000000002E-2</v>
      </c>
      <c r="W65" s="28">
        <v>3.78E-2</v>
      </c>
      <c r="X65" s="28">
        <v>-1E-4</v>
      </c>
      <c r="Y65" s="28">
        <v>-2.86E-2</v>
      </c>
      <c r="Z65" s="28">
        <v>-3.8100000000000002E-2</v>
      </c>
      <c r="AA65" s="29">
        <v>300</v>
      </c>
      <c r="AB65" s="29">
        <v>475</v>
      </c>
      <c r="AC65" s="30">
        <v>57.080100000000002</v>
      </c>
      <c r="AD65" s="30">
        <v>0.22889263157894738</v>
      </c>
      <c r="AE65" s="29">
        <v>1</v>
      </c>
    </row>
    <row r="66" spans="2:31" x14ac:dyDescent="0.2">
      <c r="B66" s="27">
        <v>535</v>
      </c>
      <c r="C66" s="28" t="s">
        <v>713</v>
      </c>
      <c r="D66" s="28" t="s">
        <v>625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-2.86E-2</v>
      </c>
      <c r="J66" s="28">
        <v>-3.8100000000000002E-2</v>
      </c>
      <c r="K66" s="29">
        <v>300</v>
      </c>
      <c r="L66" s="29">
        <v>475</v>
      </c>
      <c r="M66" s="30">
        <v>-55.211799999999997</v>
      </c>
      <c r="N66" s="30">
        <v>0.22140070175438595</v>
      </c>
      <c r="O66" s="29">
        <v>1</v>
      </c>
      <c r="R66" s="27">
        <v>535</v>
      </c>
      <c r="S66" s="28" t="s">
        <v>713</v>
      </c>
      <c r="T66" s="28" t="s">
        <v>625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-2.86E-2</v>
      </c>
      <c r="Z66" s="28">
        <v>-3.8100000000000002E-2</v>
      </c>
      <c r="AA66" s="29">
        <v>300</v>
      </c>
      <c r="AB66" s="29">
        <v>475</v>
      </c>
      <c r="AC66" s="30">
        <v>-55.204799999999999</v>
      </c>
      <c r="AD66" s="30">
        <v>0.22137263157894735</v>
      </c>
      <c r="AE66" s="29">
        <v>1</v>
      </c>
    </row>
    <row r="67" spans="2:31" x14ac:dyDescent="0.2">
      <c r="B67" s="27">
        <v>535</v>
      </c>
      <c r="C67" s="28" t="s">
        <v>714</v>
      </c>
      <c r="D67" s="28" t="s">
        <v>627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55.585599999999999</v>
      </c>
      <c r="N67" s="30">
        <v>0.22289964912280702</v>
      </c>
      <c r="O67" s="29">
        <v>1</v>
      </c>
      <c r="R67" s="27">
        <v>535</v>
      </c>
      <c r="S67" s="28" t="s">
        <v>714</v>
      </c>
      <c r="T67" s="28" t="s">
        <v>627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55.584600000000002</v>
      </c>
      <c r="AD67" s="30">
        <v>0.22289563909774435</v>
      </c>
      <c r="AE67" s="29">
        <v>1</v>
      </c>
    </row>
    <row r="68" spans="2:31" x14ac:dyDescent="0.2">
      <c r="B68" s="27">
        <v>538</v>
      </c>
      <c r="C68" s="28" t="s">
        <v>716</v>
      </c>
      <c r="D68" s="28" t="s">
        <v>625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-44.132800000000003</v>
      </c>
      <c r="N68" s="30">
        <v>0.17697363408521305</v>
      </c>
      <c r="O68" s="29">
        <v>1</v>
      </c>
      <c r="R68" s="27">
        <v>538</v>
      </c>
      <c r="S68" s="28" t="s">
        <v>716</v>
      </c>
      <c r="T68" s="28" t="s">
        <v>625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-44.110700000000001</v>
      </c>
      <c r="AD68" s="30">
        <v>0.17688501253132835</v>
      </c>
      <c r="AE68" s="29">
        <v>1</v>
      </c>
    </row>
    <row r="69" spans="2:31" x14ac:dyDescent="0.2">
      <c r="B69" s="27">
        <v>538</v>
      </c>
      <c r="C69" s="28" t="s">
        <v>717</v>
      </c>
      <c r="D69" s="28" t="s">
        <v>627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-2.8400000000000002E-2</v>
      </c>
      <c r="J69" s="28">
        <v>-3.7900000000000003E-2</v>
      </c>
      <c r="K69" s="29">
        <v>300</v>
      </c>
      <c r="L69" s="29">
        <v>475</v>
      </c>
      <c r="M69" s="30">
        <v>44.872399999999999</v>
      </c>
      <c r="N69" s="30">
        <v>0.17993944862155389</v>
      </c>
      <c r="O69" s="29">
        <v>1</v>
      </c>
      <c r="R69" s="27">
        <v>538</v>
      </c>
      <c r="S69" s="28" t="s">
        <v>717</v>
      </c>
      <c r="T69" s="28" t="s">
        <v>627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-2.8400000000000002E-2</v>
      </c>
      <c r="Z69" s="28">
        <v>-3.7900000000000003E-2</v>
      </c>
      <c r="AA69" s="29">
        <v>300</v>
      </c>
      <c r="AB69" s="29">
        <v>475</v>
      </c>
      <c r="AC69" s="30">
        <v>44.850700000000003</v>
      </c>
      <c r="AD69" s="30">
        <v>0.17985243107769425</v>
      </c>
      <c r="AE69" s="29">
        <v>1</v>
      </c>
    </row>
    <row r="70" spans="2:31" x14ac:dyDescent="0.2">
      <c r="B70" s="27">
        <v>554</v>
      </c>
      <c r="C70" s="28" t="s">
        <v>719</v>
      </c>
      <c r="D70" s="28" t="s">
        <v>625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-6.1958000000000002</v>
      </c>
      <c r="N70" s="30">
        <v>2.484531328320802E-2</v>
      </c>
      <c r="O70" s="29">
        <v>1</v>
      </c>
      <c r="R70" s="27">
        <v>554</v>
      </c>
      <c r="S70" s="28" t="s">
        <v>719</v>
      </c>
      <c r="T70" s="28" t="s">
        <v>625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-6.2828999999999997</v>
      </c>
      <c r="AD70" s="30">
        <v>2.5194586466165413E-2</v>
      </c>
      <c r="AE70" s="29">
        <v>1</v>
      </c>
    </row>
    <row r="71" spans="2:31" x14ac:dyDescent="0.2">
      <c r="B71" s="27">
        <v>554</v>
      </c>
      <c r="C71" s="28" t="s">
        <v>720</v>
      </c>
      <c r="D71" s="28" t="s">
        <v>627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44.872399999999999</v>
      </c>
      <c r="N71" s="30">
        <v>0.17993944862155389</v>
      </c>
      <c r="O71" s="29">
        <v>1</v>
      </c>
      <c r="R71" s="27">
        <v>554</v>
      </c>
      <c r="S71" s="28" t="s">
        <v>720</v>
      </c>
      <c r="T71" s="28" t="s">
        <v>627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44.850700000000003</v>
      </c>
      <c r="AD71" s="30">
        <v>0.17985243107769425</v>
      </c>
      <c r="AE71" s="29">
        <v>1</v>
      </c>
    </row>
    <row r="72" spans="2:31" x14ac:dyDescent="0.2">
      <c r="B72" s="27">
        <v>555</v>
      </c>
      <c r="C72" s="28" t="s">
        <v>722</v>
      </c>
      <c r="D72" s="28" t="s">
        <v>625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-5.4358000000000004</v>
      </c>
      <c r="N72" s="30">
        <v>2.1797694235588975E-2</v>
      </c>
      <c r="O72" s="29">
        <v>1</v>
      </c>
      <c r="R72" s="27">
        <v>555</v>
      </c>
      <c r="S72" s="28" t="s">
        <v>722</v>
      </c>
      <c r="T72" s="28" t="s">
        <v>625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-5.5308000000000002</v>
      </c>
      <c r="AD72" s="30">
        <v>2.2178646616541352E-2</v>
      </c>
      <c r="AE72" s="29">
        <v>1</v>
      </c>
    </row>
    <row r="73" spans="2:31" x14ac:dyDescent="0.2">
      <c r="B73" s="27">
        <v>555</v>
      </c>
      <c r="C73" s="28" t="s">
        <v>723</v>
      </c>
      <c r="D73" s="28" t="s">
        <v>627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44.872399999999999</v>
      </c>
      <c r="N73" s="30">
        <v>0.17993944862155389</v>
      </c>
      <c r="O73" s="29">
        <v>1</v>
      </c>
      <c r="R73" s="27">
        <v>555</v>
      </c>
      <c r="S73" s="28" t="s">
        <v>723</v>
      </c>
      <c r="T73" s="28" t="s">
        <v>627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44.850700000000003</v>
      </c>
      <c r="AD73" s="30">
        <v>0.17985243107769425</v>
      </c>
      <c r="AE73" s="29">
        <v>1</v>
      </c>
    </row>
    <row r="74" spans="2:31" x14ac:dyDescent="0.2">
      <c r="B74" s="27">
        <v>556</v>
      </c>
      <c r="C74" s="28" t="s">
        <v>724</v>
      </c>
      <c r="D74" s="28" t="s">
        <v>625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-5.3875000000000002</v>
      </c>
      <c r="N74" s="30">
        <v>2.1604010025062657E-2</v>
      </c>
      <c r="O74" s="29">
        <v>1</v>
      </c>
      <c r="R74" s="27">
        <v>556</v>
      </c>
      <c r="S74" s="28" t="s">
        <v>724</v>
      </c>
      <c r="T74" s="28" t="s">
        <v>625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-5.4787999999999997</v>
      </c>
      <c r="AD74" s="30">
        <v>2.1970125313283205E-2</v>
      </c>
      <c r="AE74" s="29">
        <v>1</v>
      </c>
    </row>
    <row r="75" spans="2:31" x14ac:dyDescent="0.2">
      <c r="B75" s="27">
        <v>556</v>
      </c>
      <c r="C75" s="28" t="s">
        <v>725</v>
      </c>
      <c r="D75" s="28" t="s">
        <v>627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44.872399999999999</v>
      </c>
      <c r="N75" s="30">
        <v>0.17993944862155389</v>
      </c>
      <c r="O75" s="29">
        <v>1</v>
      </c>
      <c r="R75" s="27">
        <v>556</v>
      </c>
      <c r="S75" s="28" t="s">
        <v>725</v>
      </c>
      <c r="T75" s="28" t="s">
        <v>627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44.850700000000003</v>
      </c>
      <c r="AD75" s="30">
        <v>0.17985243107769425</v>
      </c>
      <c r="AE75" s="29">
        <v>1</v>
      </c>
    </row>
    <row r="76" spans="2:31" x14ac:dyDescent="0.2">
      <c r="B76" s="27">
        <v>557</v>
      </c>
      <c r="C76" s="28" t="s">
        <v>726</v>
      </c>
      <c r="D76" s="28" t="s">
        <v>625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-5.5871000000000004</v>
      </c>
      <c r="N76" s="30">
        <v>2.2404411027568925E-2</v>
      </c>
      <c r="O76" s="29">
        <v>1</v>
      </c>
      <c r="R76" s="27">
        <v>557</v>
      </c>
      <c r="S76" s="28" t="s">
        <v>726</v>
      </c>
      <c r="T76" s="28" t="s">
        <v>625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-5.6775000000000002</v>
      </c>
      <c r="AD76" s="30">
        <v>2.2766917293233081E-2</v>
      </c>
      <c r="AE76" s="29">
        <v>1</v>
      </c>
    </row>
    <row r="77" spans="2:31" x14ac:dyDescent="0.2">
      <c r="B77" s="27">
        <v>557</v>
      </c>
      <c r="C77" s="28" t="s">
        <v>727</v>
      </c>
      <c r="D77" s="28" t="s">
        <v>627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44.872399999999999</v>
      </c>
      <c r="N77" s="30">
        <v>0.17993944862155389</v>
      </c>
      <c r="O77" s="29">
        <v>1</v>
      </c>
      <c r="R77" s="27">
        <v>557</v>
      </c>
      <c r="S77" s="28" t="s">
        <v>727</v>
      </c>
      <c r="T77" s="28" t="s">
        <v>627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44.850700000000003</v>
      </c>
      <c r="AD77" s="30">
        <v>0.17985243107769425</v>
      </c>
      <c r="AE77" s="29">
        <v>1</v>
      </c>
    </row>
    <row r="78" spans="2:31" x14ac:dyDescent="0.2">
      <c r="B78" s="27">
        <v>558</v>
      </c>
      <c r="C78" s="28" t="s">
        <v>729</v>
      </c>
      <c r="D78" s="28" t="s">
        <v>625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-6.1589</v>
      </c>
      <c r="N78" s="30">
        <v>2.469734335839599E-2</v>
      </c>
      <c r="O78" s="29">
        <v>1</v>
      </c>
      <c r="R78" s="27">
        <v>558</v>
      </c>
      <c r="S78" s="28" t="s">
        <v>729</v>
      </c>
      <c r="T78" s="28" t="s">
        <v>625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-6.2549999999999999</v>
      </c>
      <c r="AD78" s="30">
        <v>2.5082706766917293E-2</v>
      </c>
      <c r="AE78" s="29">
        <v>1</v>
      </c>
    </row>
    <row r="79" spans="2:31" x14ac:dyDescent="0.2">
      <c r="B79" s="27">
        <v>558</v>
      </c>
      <c r="C79" s="28" t="s">
        <v>730</v>
      </c>
      <c r="D79" s="28" t="s">
        <v>627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44.872399999999999</v>
      </c>
      <c r="N79" s="30">
        <v>0.17993944862155389</v>
      </c>
      <c r="O79" s="29">
        <v>1</v>
      </c>
      <c r="R79" s="27">
        <v>558</v>
      </c>
      <c r="S79" s="28" t="s">
        <v>730</v>
      </c>
      <c r="T79" s="28" t="s">
        <v>627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44.850700000000003</v>
      </c>
      <c r="AD79" s="30">
        <v>0.17985243107769425</v>
      </c>
      <c r="AE79" s="29">
        <v>1</v>
      </c>
    </row>
    <row r="80" spans="2:31" x14ac:dyDescent="0.2">
      <c r="B80" s="27">
        <v>601</v>
      </c>
      <c r="C80" s="28" t="s">
        <v>732</v>
      </c>
      <c r="D80" s="28" t="s">
        <v>625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-2.8000000000000001E-2</v>
      </c>
      <c r="J80" s="28">
        <v>-3.73E-2</v>
      </c>
      <c r="K80" s="29">
        <v>300</v>
      </c>
      <c r="L80" s="29">
        <v>475</v>
      </c>
      <c r="M80" s="30">
        <v>-9.9042999999999992</v>
      </c>
      <c r="N80" s="30">
        <v>3.9716491228070173E-2</v>
      </c>
      <c r="O80" s="29">
        <v>1</v>
      </c>
      <c r="R80" s="27">
        <v>601</v>
      </c>
      <c r="S80" s="28" t="s">
        <v>732</v>
      </c>
      <c r="T80" s="28" t="s">
        <v>625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-2.8000000000000001E-2</v>
      </c>
      <c r="Z80" s="28">
        <v>-3.73E-2</v>
      </c>
      <c r="AA80" s="29">
        <v>300</v>
      </c>
      <c r="AB80" s="29">
        <v>475</v>
      </c>
      <c r="AC80" s="30">
        <v>-10.020899999999999</v>
      </c>
      <c r="AD80" s="30">
        <v>4.0184060150375941E-2</v>
      </c>
      <c r="AE80" s="29">
        <v>1</v>
      </c>
    </row>
    <row r="81" spans="2:31" x14ac:dyDescent="0.2">
      <c r="B81" s="27">
        <v>601</v>
      </c>
      <c r="C81" s="28" t="s">
        <v>733</v>
      </c>
      <c r="D81" s="28" t="s">
        <v>627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44.872399999999999</v>
      </c>
      <c r="N81" s="30">
        <v>0.17993944862155389</v>
      </c>
      <c r="O81" s="29">
        <v>1</v>
      </c>
      <c r="R81" s="27">
        <v>601</v>
      </c>
      <c r="S81" s="28" t="s">
        <v>733</v>
      </c>
      <c r="T81" s="28" t="s">
        <v>627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44.850700000000003</v>
      </c>
      <c r="AD81" s="30">
        <v>0.17985243107769425</v>
      </c>
      <c r="AE81" s="29">
        <v>1</v>
      </c>
    </row>
    <row r="82" spans="2:31" x14ac:dyDescent="0.2">
      <c r="B82" s="27">
        <v>602</v>
      </c>
      <c r="C82" s="28" t="s">
        <v>735</v>
      </c>
      <c r="D82" s="28" t="s">
        <v>625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-8.4245000000000001</v>
      </c>
      <c r="N82" s="30">
        <v>3.3782456140350879E-2</v>
      </c>
      <c r="O82" s="29">
        <v>1</v>
      </c>
      <c r="R82" s="27">
        <v>602</v>
      </c>
      <c r="S82" s="28" t="s">
        <v>735</v>
      </c>
      <c r="T82" s="28" t="s">
        <v>625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-8.5511999999999997</v>
      </c>
      <c r="AD82" s="30">
        <v>3.4290526315789473E-2</v>
      </c>
      <c r="AE82" s="29">
        <v>1</v>
      </c>
    </row>
    <row r="83" spans="2:31" x14ac:dyDescent="0.2">
      <c r="B83" s="27">
        <v>602</v>
      </c>
      <c r="C83" s="28" t="s">
        <v>736</v>
      </c>
      <c r="D83" s="28" t="s">
        <v>627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44.872399999999999</v>
      </c>
      <c r="N83" s="30">
        <v>0.17993944862155389</v>
      </c>
      <c r="O83" s="29">
        <v>1</v>
      </c>
      <c r="R83" s="27">
        <v>602</v>
      </c>
      <c r="S83" s="28" t="s">
        <v>736</v>
      </c>
      <c r="T83" s="28" t="s">
        <v>627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44.850700000000003</v>
      </c>
      <c r="AD83" s="30">
        <v>0.17985243107769425</v>
      </c>
      <c r="AE83" s="29">
        <v>1</v>
      </c>
    </row>
    <row r="84" spans="2:31" x14ac:dyDescent="0.2">
      <c r="B84" s="27">
        <v>603</v>
      </c>
      <c r="C84" s="28" t="s">
        <v>737</v>
      </c>
      <c r="D84" s="28" t="s">
        <v>625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-8.0794999999999995</v>
      </c>
      <c r="N84" s="30">
        <v>3.239899749373433E-2</v>
      </c>
      <c r="O84" s="29">
        <v>1</v>
      </c>
      <c r="R84" s="27">
        <v>603</v>
      </c>
      <c r="S84" s="28" t="s">
        <v>737</v>
      </c>
      <c r="T84" s="28" t="s">
        <v>625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-8.2012</v>
      </c>
      <c r="AD84" s="30">
        <v>3.2887017543859649E-2</v>
      </c>
      <c r="AE84" s="29">
        <v>1</v>
      </c>
    </row>
    <row r="85" spans="2:31" x14ac:dyDescent="0.2">
      <c r="B85" s="27">
        <v>603</v>
      </c>
      <c r="C85" s="28" t="s">
        <v>738</v>
      </c>
      <c r="D85" s="28" t="s">
        <v>627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44.872399999999999</v>
      </c>
      <c r="N85" s="30">
        <v>0.17993944862155389</v>
      </c>
      <c r="O85" s="29">
        <v>1</v>
      </c>
      <c r="R85" s="27">
        <v>603</v>
      </c>
      <c r="S85" s="28" t="s">
        <v>738</v>
      </c>
      <c r="T85" s="28" t="s">
        <v>627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44.850700000000003</v>
      </c>
      <c r="AD85" s="30">
        <v>0.17985243107769425</v>
      </c>
      <c r="AE85" s="29">
        <v>1</v>
      </c>
    </row>
    <row r="86" spans="2:31" x14ac:dyDescent="0.2">
      <c r="B86" s="27">
        <v>604</v>
      </c>
      <c r="C86" s="28" t="s">
        <v>739</v>
      </c>
      <c r="D86" s="28" t="s">
        <v>625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-8.1122999999999994</v>
      </c>
      <c r="N86" s="30">
        <v>3.2530526315789468E-2</v>
      </c>
      <c r="O86" s="29">
        <v>1</v>
      </c>
      <c r="R86" s="27">
        <v>604</v>
      </c>
      <c r="S86" s="28" t="s">
        <v>739</v>
      </c>
      <c r="T86" s="28" t="s">
        <v>625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-8.2281999999999993</v>
      </c>
      <c r="AD86" s="30">
        <v>3.2995288220551373E-2</v>
      </c>
      <c r="AE86" s="29">
        <v>1</v>
      </c>
    </row>
    <row r="87" spans="2:31" x14ac:dyDescent="0.2">
      <c r="B87" s="27">
        <v>604</v>
      </c>
      <c r="C87" s="28" t="s">
        <v>740</v>
      </c>
      <c r="D87" s="28" t="s">
        <v>627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44.872399999999999</v>
      </c>
      <c r="N87" s="30">
        <v>0.17993944862155389</v>
      </c>
      <c r="O87" s="29">
        <v>1</v>
      </c>
      <c r="R87" s="27">
        <v>604</v>
      </c>
      <c r="S87" s="28" t="s">
        <v>740</v>
      </c>
      <c r="T87" s="28" t="s">
        <v>627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44.850700000000003</v>
      </c>
      <c r="AD87" s="30">
        <v>0.17985243107769425</v>
      </c>
      <c r="AE87" s="29">
        <v>1</v>
      </c>
    </row>
    <row r="88" spans="2:31" x14ac:dyDescent="0.2">
      <c r="B88" s="27">
        <v>605</v>
      </c>
      <c r="C88" s="28" t="s">
        <v>742</v>
      </c>
      <c r="D88" s="28" t="s">
        <v>625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-8.9548000000000005</v>
      </c>
      <c r="N88" s="30">
        <v>3.5908972431077699E-2</v>
      </c>
      <c r="O88" s="29">
        <v>1</v>
      </c>
      <c r="R88" s="27">
        <v>605</v>
      </c>
      <c r="S88" s="28" t="s">
        <v>742</v>
      </c>
      <c r="T88" s="28" t="s">
        <v>625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-9.0876999999999999</v>
      </c>
      <c r="AD88" s="30">
        <v>3.6441904761904766E-2</v>
      </c>
      <c r="AE88" s="29">
        <v>1</v>
      </c>
    </row>
    <row r="89" spans="2:31" x14ac:dyDescent="0.2">
      <c r="B89" s="27">
        <v>605</v>
      </c>
      <c r="C89" s="28" t="s">
        <v>743</v>
      </c>
      <c r="D89" s="28" t="s">
        <v>627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-2.8000000000000001E-2</v>
      </c>
      <c r="J89" s="28">
        <v>-3.73E-2</v>
      </c>
      <c r="K89" s="29">
        <v>300</v>
      </c>
      <c r="L89" s="29">
        <v>475</v>
      </c>
      <c r="M89" s="30">
        <v>44.872399999999999</v>
      </c>
      <c r="N89" s="30">
        <v>0.17993944862155389</v>
      </c>
      <c r="O89" s="29">
        <v>1</v>
      </c>
      <c r="R89" s="27">
        <v>605</v>
      </c>
      <c r="S89" s="28" t="s">
        <v>743</v>
      </c>
      <c r="T89" s="28" t="s">
        <v>627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-2.8000000000000001E-2</v>
      </c>
      <c r="Z89" s="28">
        <v>-3.73E-2</v>
      </c>
      <c r="AA89" s="29">
        <v>300</v>
      </c>
      <c r="AB89" s="29">
        <v>475</v>
      </c>
      <c r="AC89" s="30">
        <v>44.850700000000003</v>
      </c>
      <c r="AD89" s="30">
        <v>0.17985243107769425</v>
      </c>
      <c r="AE89" s="29">
        <v>1</v>
      </c>
    </row>
    <row r="90" spans="2:31" x14ac:dyDescent="0.2">
      <c r="B90" s="27">
        <v>583</v>
      </c>
      <c r="C90" s="28" t="s">
        <v>745</v>
      </c>
      <c r="D90" s="28" t="s">
        <v>625</v>
      </c>
      <c r="E90" s="28">
        <v>1E-4</v>
      </c>
      <c r="F90" s="28">
        <v>2.8400000000000002E-2</v>
      </c>
      <c r="G90" s="28">
        <v>3.78E-2</v>
      </c>
      <c r="H90" s="28">
        <v>-1E-4</v>
      </c>
      <c r="I90" s="28">
        <v>-2.86E-2</v>
      </c>
      <c r="J90" s="28">
        <v>-3.8100000000000002E-2</v>
      </c>
      <c r="K90" s="29">
        <v>300</v>
      </c>
      <c r="L90" s="29">
        <v>475</v>
      </c>
      <c r="M90" s="30">
        <v>-51.023499999999999</v>
      </c>
      <c r="N90" s="30">
        <v>0.20460551378446115</v>
      </c>
      <c r="O90" s="29">
        <v>1</v>
      </c>
      <c r="R90" s="27">
        <v>583</v>
      </c>
      <c r="S90" s="28" t="s">
        <v>745</v>
      </c>
      <c r="T90" s="28" t="s">
        <v>625</v>
      </c>
      <c r="U90" s="28">
        <v>1E-4</v>
      </c>
      <c r="V90" s="28">
        <v>2.8400000000000002E-2</v>
      </c>
      <c r="W90" s="28">
        <v>3.78E-2</v>
      </c>
      <c r="X90" s="28">
        <v>-1E-4</v>
      </c>
      <c r="Y90" s="28">
        <v>-2.86E-2</v>
      </c>
      <c r="Z90" s="28">
        <v>-3.8100000000000002E-2</v>
      </c>
      <c r="AA90" s="29">
        <v>300</v>
      </c>
      <c r="AB90" s="29">
        <v>475</v>
      </c>
      <c r="AC90" s="30">
        <v>-51.048900000000003</v>
      </c>
      <c r="AD90" s="30">
        <v>0.20470736842105264</v>
      </c>
      <c r="AE90" s="29">
        <v>1</v>
      </c>
    </row>
    <row r="91" spans="2:31" x14ac:dyDescent="0.2">
      <c r="B91" s="27">
        <v>583</v>
      </c>
      <c r="C91" s="28" t="s">
        <v>746</v>
      </c>
      <c r="D91" s="28" t="s">
        <v>627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49.995100000000001</v>
      </c>
      <c r="N91" s="30">
        <v>0.20048160401002504</v>
      </c>
      <c r="O91" s="29">
        <v>1</v>
      </c>
      <c r="R91" s="27">
        <v>583</v>
      </c>
      <c r="S91" s="28" t="s">
        <v>746</v>
      </c>
      <c r="T91" s="28" t="s">
        <v>627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50.0184</v>
      </c>
      <c r="AD91" s="30">
        <v>0.20057503759398496</v>
      </c>
      <c r="AE91" s="29">
        <v>1</v>
      </c>
    </row>
    <row r="92" spans="2:31" x14ac:dyDescent="0.2">
      <c r="B92" s="27">
        <v>586</v>
      </c>
      <c r="C92" s="28" t="s">
        <v>748</v>
      </c>
      <c r="D92" s="28" t="s">
        <v>625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-67.560500000000005</v>
      </c>
      <c r="N92" s="30">
        <v>0.27091929824561406</v>
      </c>
      <c r="O92" s="29">
        <v>1</v>
      </c>
      <c r="R92" s="27">
        <v>586</v>
      </c>
      <c r="S92" s="28" t="s">
        <v>748</v>
      </c>
      <c r="T92" s="28" t="s">
        <v>625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-67.571600000000004</v>
      </c>
      <c r="AD92" s="30">
        <v>0.27096380952380955</v>
      </c>
      <c r="AE92" s="29">
        <v>1</v>
      </c>
    </row>
    <row r="93" spans="2:31" x14ac:dyDescent="0.2">
      <c r="B93" s="27">
        <v>586</v>
      </c>
      <c r="C93" s="28" t="s">
        <v>749</v>
      </c>
      <c r="D93" s="28" t="s">
        <v>627</v>
      </c>
      <c r="E93" s="28">
        <v>1E-4</v>
      </c>
      <c r="F93" s="28">
        <v>2.8500000000000001E-2</v>
      </c>
      <c r="G93" s="28">
        <v>3.7999999999999999E-2</v>
      </c>
      <c r="H93" s="28">
        <v>-1E-4</v>
      </c>
      <c r="I93" s="28">
        <v>-2.87E-2</v>
      </c>
      <c r="J93" s="28">
        <v>-3.8300000000000001E-2</v>
      </c>
      <c r="K93" s="29">
        <v>300</v>
      </c>
      <c r="L93" s="29">
        <v>475</v>
      </c>
      <c r="M93" s="30">
        <v>66.831199999999995</v>
      </c>
      <c r="N93" s="30">
        <v>0.26799478696741852</v>
      </c>
      <c r="O93" s="29">
        <v>1</v>
      </c>
      <c r="R93" s="27">
        <v>586</v>
      </c>
      <c r="S93" s="28" t="s">
        <v>749</v>
      </c>
      <c r="T93" s="28" t="s">
        <v>627</v>
      </c>
      <c r="U93" s="28">
        <v>1E-4</v>
      </c>
      <c r="V93" s="28">
        <v>2.8500000000000001E-2</v>
      </c>
      <c r="W93" s="28">
        <v>3.7999999999999999E-2</v>
      </c>
      <c r="X93" s="28">
        <v>-1E-4</v>
      </c>
      <c r="Y93" s="28">
        <v>-2.87E-2</v>
      </c>
      <c r="Z93" s="28">
        <v>-3.8300000000000001E-2</v>
      </c>
      <c r="AA93" s="29">
        <v>300</v>
      </c>
      <c r="AB93" s="29">
        <v>475</v>
      </c>
      <c r="AC93" s="30">
        <v>66.831999999999994</v>
      </c>
      <c r="AD93" s="30">
        <v>0.26799799498746868</v>
      </c>
      <c r="AE93" s="29">
        <v>1</v>
      </c>
    </row>
    <row r="94" spans="2:31" x14ac:dyDescent="0.2">
      <c r="B94" s="27">
        <v>589</v>
      </c>
      <c r="C94" s="28" t="s">
        <v>751</v>
      </c>
      <c r="D94" s="28" t="s">
        <v>625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-69.876900000000006</v>
      </c>
      <c r="N94" s="30">
        <v>0.28020812030075193</v>
      </c>
      <c r="O94" s="29">
        <v>1</v>
      </c>
      <c r="R94" s="27">
        <v>589</v>
      </c>
      <c r="S94" s="28" t="s">
        <v>751</v>
      </c>
      <c r="T94" s="28" t="s">
        <v>625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-69.8797</v>
      </c>
      <c r="AD94" s="30">
        <v>0.28021934837092732</v>
      </c>
      <c r="AE94" s="29">
        <v>1</v>
      </c>
    </row>
    <row r="95" spans="2:31" x14ac:dyDescent="0.2">
      <c r="B95" s="27">
        <v>589</v>
      </c>
      <c r="C95" s="28" t="s">
        <v>752</v>
      </c>
      <c r="D95" s="28" t="s">
        <v>627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67.301900000000003</v>
      </c>
      <c r="N95" s="30">
        <v>0.26988230576441108</v>
      </c>
      <c r="O95" s="29">
        <v>1</v>
      </c>
      <c r="R95" s="27">
        <v>589</v>
      </c>
      <c r="S95" s="28" t="s">
        <v>752</v>
      </c>
      <c r="T95" s="28" t="s">
        <v>627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67.299899999999994</v>
      </c>
      <c r="AD95" s="30">
        <v>0.26987428571428568</v>
      </c>
      <c r="AE95" s="29">
        <v>1</v>
      </c>
    </row>
    <row r="96" spans="2:31" x14ac:dyDescent="0.2">
      <c r="B96" s="27">
        <v>592</v>
      </c>
      <c r="C96" s="28" t="s">
        <v>754</v>
      </c>
      <c r="D96" s="28" t="s">
        <v>625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-70.276200000000003</v>
      </c>
      <c r="N96" s="30">
        <v>0.28180932330827069</v>
      </c>
      <c r="O96" s="29">
        <v>1</v>
      </c>
      <c r="R96" s="27">
        <v>592</v>
      </c>
      <c r="S96" s="28" t="s">
        <v>754</v>
      </c>
      <c r="T96" s="28" t="s">
        <v>625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-70.277100000000004</v>
      </c>
      <c r="AD96" s="30">
        <v>0.2818129323308271</v>
      </c>
      <c r="AE96" s="29">
        <v>1</v>
      </c>
    </row>
    <row r="97" spans="2:31" x14ac:dyDescent="0.2">
      <c r="B97" s="27">
        <v>592</v>
      </c>
      <c r="C97" s="28" t="s">
        <v>755</v>
      </c>
      <c r="D97" s="28" t="s">
        <v>627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67.620900000000006</v>
      </c>
      <c r="N97" s="30">
        <v>0.27116150375939851</v>
      </c>
      <c r="O97" s="29">
        <v>1</v>
      </c>
      <c r="R97" s="27">
        <v>592</v>
      </c>
      <c r="S97" s="28" t="s">
        <v>755</v>
      </c>
      <c r="T97" s="28" t="s">
        <v>627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67.617800000000003</v>
      </c>
      <c r="AD97" s="30">
        <v>0.2711490726817043</v>
      </c>
      <c r="AE97" s="29">
        <v>1</v>
      </c>
    </row>
    <row r="98" spans="2:31" x14ac:dyDescent="0.2">
      <c r="B98" s="27">
        <v>595</v>
      </c>
      <c r="C98" s="28" t="s">
        <v>757</v>
      </c>
      <c r="D98" s="28" t="s">
        <v>625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-70.175799999999995</v>
      </c>
      <c r="N98" s="30">
        <v>0.28140671679197993</v>
      </c>
      <c r="O98" s="29">
        <v>1</v>
      </c>
      <c r="R98" s="27">
        <v>595</v>
      </c>
      <c r="S98" s="28" t="s">
        <v>757</v>
      </c>
      <c r="T98" s="28" t="s">
        <v>625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-70.177599999999998</v>
      </c>
      <c r="AD98" s="30">
        <v>0.28141393483709271</v>
      </c>
      <c r="AE98" s="29">
        <v>1</v>
      </c>
    </row>
    <row r="99" spans="2:31" x14ac:dyDescent="0.2">
      <c r="B99" s="27">
        <v>595</v>
      </c>
      <c r="C99" s="28" t="s">
        <v>758</v>
      </c>
      <c r="D99" s="28" t="s">
        <v>627</v>
      </c>
      <c r="E99" s="28">
        <v>1E-4</v>
      </c>
      <c r="F99" s="28">
        <v>2.8500000000000001E-2</v>
      </c>
      <c r="G99" s="28">
        <v>3.7999999999999999E-2</v>
      </c>
      <c r="H99" s="28">
        <v>-1E-4</v>
      </c>
      <c r="I99" s="28">
        <v>-2.87E-2</v>
      </c>
      <c r="J99" s="28">
        <v>-3.8300000000000001E-2</v>
      </c>
      <c r="K99" s="29">
        <v>300</v>
      </c>
      <c r="L99" s="29">
        <v>475</v>
      </c>
      <c r="M99" s="30">
        <v>69.2791</v>
      </c>
      <c r="N99" s="30">
        <v>0.27781092731829576</v>
      </c>
      <c r="O99" s="29">
        <v>1</v>
      </c>
      <c r="R99" s="27">
        <v>595</v>
      </c>
      <c r="S99" s="28" t="s">
        <v>758</v>
      </c>
      <c r="T99" s="28" t="s">
        <v>627</v>
      </c>
      <c r="U99" s="28">
        <v>1E-4</v>
      </c>
      <c r="V99" s="28">
        <v>2.8500000000000001E-2</v>
      </c>
      <c r="W99" s="28">
        <v>3.7999999999999999E-2</v>
      </c>
      <c r="X99" s="28">
        <v>-1E-4</v>
      </c>
      <c r="Y99" s="28">
        <v>-2.87E-2</v>
      </c>
      <c r="Z99" s="28">
        <v>-3.8300000000000001E-2</v>
      </c>
      <c r="AA99" s="29">
        <v>300</v>
      </c>
      <c r="AB99" s="29">
        <v>475</v>
      </c>
      <c r="AC99" s="30">
        <v>69.2697</v>
      </c>
      <c r="AD99" s="30">
        <v>0.27777323308270674</v>
      </c>
      <c r="AE99" s="29">
        <v>1</v>
      </c>
    </row>
    <row r="100" spans="2:31" x14ac:dyDescent="0.2">
      <c r="B100" s="27">
        <v>598</v>
      </c>
      <c r="C100" s="28" t="s">
        <v>760</v>
      </c>
      <c r="D100" s="28" t="s">
        <v>625</v>
      </c>
      <c r="E100" s="28">
        <v>1E-4</v>
      </c>
      <c r="F100" s="28">
        <v>2.8400000000000002E-2</v>
      </c>
      <c r="G100" s="28">
        <v>3.78E-2</v>
      </c>
      <c r="H100" s="28">
        <v>-1E-4</v>
      </c>
      <c r="I100" s="28">
        <v>-2.86E-2</v>
      </c>
      <c r="J100" s="28">
        <v>-3.8100000000000002E-2</v>
      </c>
      <c r="K100" s="29">
        <v>300</v>
      </c>
      <c r="L100" s="29">
        <v>475</v>
      </c>
      <c r="M100" s="30">
        <v>-62.1143</v>
      </c>
      <c r="N100" s="30">
        <v>0.24907989974937345</v>
      </c>
      <c r="O100" s="29">
        <v>1</v>
      </c>
      <c r="R100" s="27">
        <v>598</v>
      </c>
      <c r="S100" s="28" t="s">
        <v>760</v>
      </c>
      <c r="T100" s="28" t="s">
        <v>625</v>
      </c>
      <c r="U100" s="28">
        <v>1E-4</v>
      </c>
      <c r="V100" s="28">
        <v>2.8400000000000002E-2</v>
      </c>
      <c r="W100" s="28">
        <v>3.78E-2</v>
      </c>
      <c r="X100" s="28">
        <v>-1E-4</v>
      </c>
      <c r="Y100" s="28">
        <v>-2.86E-2</v>
      </c>
      <c r="Z100" s="28">
        <v>-3.8100000000000002E-2</v>
      </c>
      <c r="AA100" s="29">
        <v>300</v>
      </c>
      <c r="AB100" s="29">
        <v>475</v>
      </c>
      <c r="AC100" s="30">
        <v>-62.087000000000003</v>
      </c>
      <c r="AD100" s="30">
        <v>0.2489704260651629</v>
      </c>
      <c r="AE100" s="29">
        <v>1</v>
      </c>
    </row>
    <row r="101" spans="2:31" x14ac:dyDescent="0.2">
      <c r="B101" s="27">
        <v>598</v>
      </c>
      <c r="C101" s="28" t="s">
        <v>761</v>
      </c>
      <c r="D101" s="28" t="s">
        <v>627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60.501800000000003</v>
      </c>
      <c r="N101" s="30">
        <v>0.2426137343358396</v>
      </c>
      <c r="O101" s="29">
        <v>1</v>
      </c>
      <c r="R101" s="27">
        <v>598</v>
      </c>
      <c r="S101" s="28" t="s">
        <v>761</v>
      </c>
      <c r="T101" s="28" t="s">
        <v>627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60.477800000000002</v>
      </c>
      <c r="AD101" s="30">
        <v>0.24251749373433584</v>
      </c>
      <c r="AE101" s="29">
        <v>1</v>
      </c>
    </row>
    <row r="102" spans="2:31" x14ac:dyDescent="0.2">
      <c r="B102" s="27">
        <v>606</v>
      </c>
      <c r="C102" s="28" t="s">
        <v>763</v>
      </c>
      <c r="D102" s="28" t="s">
        <v>625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-13.6243</v>
      </c>
      <c r="N102" s="30">
        <v>5.4633784461152878E-2</v>
      </c>
      <c r="O102" s="29">
        <v>1</v>
      </c>
      <c r="R102" s="27">
        <v>606</v>
      </c>
      <c r="S102" s="28" t="s">
        <v>763</v>
      </c>
      <c r="T102" s="28" t="s">
        <v>625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-13.765599999999999</v>
      </c>
      <c r="AD102" s="30">
        <v>5.5200401002506262E-2</v>
      </c>
      <c r="AE102" s="29">
        <v>1</v>
      </c>
    </row>
    <row r="103" spans="2:31" x14ac:dyDescent="0.2">
      <c r="B103" s="27">
        <v>606</v>
      </c>
      <c r="C103" s="28" t="s">
        <v>764</v>
      </c>
      <c r="D103" s="28" t="s">
        <v>627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60.501800000000003</v>
      </c>
      <c r="N103" s="30">
        <v>0.2426137343358396</v>
      </c>
      <c r="O103" s="29">
        <v>1</v>
      </c>
      <c r="R103" s="27">
        <v>606</v>
      </c>
      <c r="S103" s="28" t="s">
        <v>764</v>
      </c>
      <c r="T103" s="28" t="s">
        <v>627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60.477800000000002</v>
      </c>
      <c r="AD103" s="30">
        <v>0.24251749373433584</v>
      </c>
      <c r="AE103" s="29">
        <v>1</v>
      </c>
    </row>
    <row r="104" spans="2:31" x14ac:dyDescent="0.2">
      <c r="B104" s="27">
        <v>607</v>
      </c>
      <c r="C104" s="28" t="s">
        <v>766</v>
      </c>
      <c r="D104" s="28" t="s">
        <v>625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-10.9816</v>
      </c>
      <c r="N104" s="30">
        <v>4.4036491228070178E-2</v>
      </c>
      <c r="O104" s="29">
        <v>1</v>
      </c>
      <c r="R104" s="27">
        <v>607</v>
      </c>
      <c r="S104" s="28" t="s">
        <v>766</v>
      </c>
      <c r="T104" s="28" t="s">
        <v>625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-11.1221</v>
      </c>
      <c r="AD104" s="30">
        <v>4.4599899749373437E-2</v>
      </c>
      <c r="AE104" s="29">
        <v>1</v>
      </c>
    </row>
    <row r="105" spans="2:31" x14ac:dyDescent="0.2">
      <c r="B105" s="27">
        <v>607</v>
      </c>
      <c r="C105" s="28" t="s">
        <v>767</v>
      </c>
      <c r="D105" s="28" t="s">
        <v>627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60.501800000000003</v>
      </c>
      <c r="N105" s="30">
        <v>0.2426137343358396</v>
      </c>
      <c r="O105" s="29">
        <v>1</v>
      </c>
      <c r="R105" s="27">
        <v>607</v>
      </c>
      <c r="S105" s="28" t="s">
        <v>767</v>
      </c>
      <c r="T105" s="28" t="s">
        <v>627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60.477800000000002</v>
      </c>
      <c r="AD105" s="30">
        <v>0.24251749373433584</v>
      </c>
      <c r="AE105" s="29">
        <v>1</v>
      </c>
    </row>
    <row r="106" spans="2:31" x14ac:dyDescent="0.2">
      <c r="B106" s="27">
        <v>608</v>
      </c>
      <c r="C106" s="28" t="s">
        <v>768</v>
      </c>
      <c r="D106" s="28" t="s">
        <v>625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-12.5276</v>
      </c>
      <c r="N106" s="30">
        <v>5.0235989974937348E-2</v>
      </c>
      <c r="O106" s="29">
        <v>1</v>
      </c>
      <c r="R106" s="27">
        <v>608</v>
      </c>
      <c r="S106" s="28" t="s">
        <v>768</v>
      </c>
      <c r="T106" s="28" t="s">
        <v>625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-12.6678</v>
      </c>
      <c r="AD106" s="30">
        <v>5.0798195488721803E-2</v>
      </c>
      <c r="AE106" s="29">
        <v>1</v>
      </c>
    </row>
    <row r="107" spans="2:31" x14ac:dyDescent="0.2">
      <c r="B107" s="27">
        <v>608</v>
      </c>
      <c r="C107" s="28" t="s">
        <v>769</v>
      </c>
      <c r="D107" s="28" t="s">
        <v>627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60.501800000000003</v>
      </c>
      <c r="N107" s="30">
        <v>0.2426137343358396</v>
      </c>
      <c r="O107" s="29">
        <v>1</v>
      </c>
      <c r="R107" s="27">
        <v>608</v>
      </c>
      <c r="S107" s="28" t="s">
        <v>769</v>
      </c>
      <c r="T107" s="28" t="s">
        <v>627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60.477800000000002</v>
      </c>
      <c r="AD107" s="30">
        <v>0.24251749373433584</v>
      </c>
      <c r="AE107" s="29">
        <v>1</v>
      </c>
    </row>
    <row r="108" spans="2:31" x14ac:dyDescent="0.2">
      <c r="B108" s="27">
        <v>609</v>
      </c>
      <c r="C108" s="28" t="s">
        <v>770</v>
      </c>
      <c r="D108" s="28" t="s">
        <v>625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-11.4732</v>
      </c>
      <c r="N108" s="30">
        <v>4.6007819548872182E-2</v>
      </c>
      <c r="O108" s="29">
        <v>1</v>
      </c>
      <c r="R108" s="27">
        <v>609</v>
      </c>
      <c r="S108" s="28" t="s">
        <v>770</v>
      </c>
      <c r="T108" s="28" t="s">
        <v>625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-11.6126</v>
      </c>
      <c r="AD108" s="30">
        <v>4.6566817042606519E-2</v>
      </c>
      <c r="AE108" s="29">
        <v>1</v>
      </c>
    </row>
    <row r="109" spans="2:31" x14ac:dyDescent="0.2">
      <c r="B109" s="27">
        <v>609</v>
      </c>
      <c r="C109" s="28" t="s">
        <v>771</v>
      </c>
      <c r="D109" s="28" t="s">
        <v>627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60.501800000000003</v>
      </c>
      <c r="N109" s="30">
        <v>0.2426137343358396</v>
      </c>
      <c r="O109" s="29">
        <v>1</v>
      </c>
      <c r="R109" s="27">
        <v>609</v>
      </c>
      <c r="S109" s="28" t="s">
        <v>771</v>
      </c>
      <c r="T109" s="28" t="s">
        <v>627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60.477800000000002</v>
      </c>
      <c r="AD109" s="30">
        <v>0.24251749373433584</v>
      </c>
      <c r="AE109" s="29">
        <v>1</v>
      </c>
    </row>
    <row r="110" spans="2:31" x14ac:dyDescent="0.2">
      <c r="B110" s="27">
        <v>610</v>
      </c>
      <c r="C110" s="28" t="s">
        <v>773</v>
      </c>
      <c r="D110" s="28" t="s">
        <v>625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-10.774100000000001</v>
      </c>
      <c r="N110" s="30">
        <v>4.3204411027568924E-2</v>
      </c>
      <c r="O110" s="29">
        <v>1</v>
      </c>
      <c r="R110" s="27">
        <v>610</v>
      </c>
      <c r="S110" s="28" t="s">
        <v>773</v>
      </c>
      <c r="T110" s="28" t="s">
        <v>625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-10.9156</v>
      </c>
      <c r="AD110" s="30">
        <v>4.3771829573934835E-2</v>
      </c>
      <c r="AE110" s="29">
        <v>1</v>
      </c>
    </row>
    <row r="111" spans="2:31" x14ac:dyDescent="0.2">
      <c r="B111" s="27">
        <v>610</v>
      </c>
      <c r="C111" s="28" t="s">
        <v>774</v>
      </c>
      <c r="D111" s="28" t="s">
        <v>627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60.501800000000003</v>
      </c>
      <c r="N111" s="30">
        <v>0.2426137343358396</v>
      </c>
      <c r="O111" s="29">
        <v>1</v>
      </c>
      <c r="R111" s="27">
        <v>610</v>
      </c>
      <c r="S111" s="28" t="s">
        <v>774</v>
      </c>
      <c r="T111" s="28" t="s">
        <v>627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60.477800000000002</v>
      </c>
      <c r="AD111" s="30">
        <v>0.24251749373433584</v>
      </c>
      <c r="AE111" s="29">
        <v>1</v>
      </c>
    </row>
    <row r="112" spans="2:31" x14ac:dyDescent="0.2">
      <c r="B112" s="27">
        <v>584</v>
      </c>
      <c r="C112" s="28" t="s">
        <v>776</v>
      </c>
      <c r="D112" s="28" t="s">
        <v>625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-50.300899999999999</v>
      </c>
      <c r="N112" s="30">
        <v>0.20170786967418547</v>
      </c>
      <c r="O112" s="29">
        <v>1</v>
      </c>
      <c r="R112" s="27">
        <v>584</v>
      </c>
      <c r="S112" s="28" t="s">
        <v>776</v>
      </c>
      <c r="T112" s="28" t="s">
        <v>625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-50.325200000000002</v>
      </c>
      <c r="AD112" s="30">
        <v>0.20180531328320803</v>
      </c>
      <c r="AE112" s="29">
        <v>1</v>
      </c>
    </row>
    <row r="113" spans="2:31" x14ac:dyDescent="0.2">
      <c r="B113" s="27">
        <v>584</v>
      </c>
      <c r="C113" s="28" t="s">
        <v>777</v>
      </c>
      <c r="D113" s="28" t="s">
        <v>627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50.295299999999997</v>
      </c>
      <c r="N113" s="30">
        <v>0.20168541353383457</v>
      </c>
      <c r="O113" s="29">
        <v>1</v>
      </c>
      <c r="R113" s="27">
        <v>584</v>
      </c>
      <c r="S113" s="28" t="s">
        <v>777</v>
      </c>
      <c r="T113" s="28" t="s">
        <v>627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50.320399999999999</v>
      </c>
      <c r="AD113" s="30">
        <v>0.20178606516290729</v>
      </c>
      <c r="AE113" s="29">
        <v>1</v>
      </c>
    </row>
    <row r="114" spans="2:31" x14ac:dyDescent="0.2">
      <c r="B114" s="27">
        <v>587</v>
      </c>
      <c r="C114" s="28" t="s">
        <v>779</v>
      </c>
      <c r="D114" s="28" t="s">
        <v>625</v>
      </c>
      <c r="E114" s="28">
        <v>1E-4</v>
      </c>
      <c r="F114" s="28">
        <v>2.8500000000000001E-2</v>
      </c>
      <c r="G114" s="28">
        <v>3.7999999999999999E-2</v>
      </c>
      <c r="H114" s="28">
        <v>-1E-4</v>
      </c>
      <c r="I114" s="28">
        <v>-2.87E-2</v>
      </c>
      <c r="J114" s="28">
        <v>-3.8300000000000001E-2</v>
      </c>
      <c r="K114" s="29">
        <v>300</v>
      </c>
      <c r="L114" s="29">
        <v>475</v>
      </c>
      <c r="M114" s="30">
        <v>-67.812899999999999</v>
      </c>
      <c r="N114" s="30">
        <v>0.27193142857142855</v>
      </c>
      <c r="O114" s="29">
        <v>1</v>
      </c>
      <c r="R114" s="27">
        <v>587</v>
      </c>
      <c r="S114" s="28" t="s">
        <v>779</v>
      </c>
      <c r="T114" s="28" t="s">
        <v>625</v>
      </c>
      <c r="U114" s="28">
        <v>1E-4</v>
      </c>
      <c r="V114" s="28">
        <v>2.8500000000000001E-2</v>
      </c>
      <c r="W114" s="28">
        <v>3.7999999999999999E-2</v>
      </c>
      <c r="X114" s="28">
        <v>-1E-4</v>
      </c>
      <c r="Y114" s="28">
        <v>-2.87E-2</v>
      </c>
      <c r="Z114" s="28">
        <v>-3.8300000000000001E-2</v>
      </c>
      <c r="AA114" s="29">
        <v>300</v>
      </c>
      <c r="AB114" s="29">
        <v>475</v>
      </c>
      <c r="AC114" s="30">
        <v>-67.817599999999999</v>
      </c>
      <c r="AD114" s="30">
        <v>0.27195027568922309</v>
      </c>
      <c r="AE114" s="29">
        <v>1</v>
      </c>
    </row>
    <row r="115" spans="2:31" x14ac:dyDescent="0.2">
      <c r="B115" s="27">
        <v>587</v>
      </c>
      <c r="C115" s="28" t="s">
        <v>780</v>
      </c>
      <c r="D115" s="28" t="s">
        <v>627</v>
      </c>
      <c r="E115" s="28">
        <v>1E-4</v>
      </c>
      <c r="F115" s="28">
        <v>2.8500000000000001E-2</v>
      </c>
      <c r="G115" s="28">
        <v>3.7999999999999999E-2</v>
      </c>
      <c r="H115" s="28">
        <v>-1E-4</v>
      </c>
      <c r="I115" s="28">
        <v>-2.87E-2</v>
      </c>
      <c r="J115" s="28">
        <v>-3.8300000000000001E-2</v>
      </c>
      <c r="K115" s="29">
        <v>300</v>
      </c>
      <c r="L115" s="29">
        <v>475</v>
      </c>
      <c r="M115" s="30">
        <v>67.807500000000005</v>
      </c>
      <c r="N115" s="30">
        <v>0.27190977443609021</v>
      </c>
      <c r="O115" s="29">
        <v>1</v>
      </c>
      <c r="R115" s="27">
        <v>587</v>
      </c>
      <c r="S115" s="28" t="s">
        <v>780</v>
      </c>
      <c r="T115" s="28" t="s">
        <v>627</v>
      </c>
      <c r="U115" s="28">
        <v>1E-4</v>
      </c>
      <c r="V115" s="28">
        <v>2.8500000000000001E-2</v>
      </c>
      <c r="W115" s="28">
        <v>3.7999999999999999E-2</v>
      </c>
      <c r="X115" s="28">
        <v>-1E-4</v>
      </c>
      <c r="Y115" s="28">
        <v>-2.87E-2</v>
      </c>
      <c r="Z115" s="28">
        <v>-3.8300000000000001E-2</v>
      </c>
      <c r="AA115" s="29">
        <v>300</v>
      </c>
      <c r="AB115" s="29">
        <v>475</v>
      </c>
      <c r="AC115" s="30">
        <v>67.813400000000001</v>
      </c>
      <c r="AD115" s="30">
        <v>0.27193343358395988</v>
      </c>
      <c r="AE115" s="29">
        <v>1</v>
      </c>
    </row>
    <row r="116" spans="2:31" x14ac:dyDescent="0.2">
      <c r="B116" s="27">
        <v>590</v>
      </c>
      <c r="C116" s="28" t="s">
        <v>782</v>
      </c>
      <c r="D116" s="28" t="s">
        <v>625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-69.470100000000002</v>
      </c>
      <c r="N116" s="30">
        <v>0.27857684210526318</v>
      </c>
      <c r="O116" s="29">
        <v>1</v>
      </c>
      <c r="R116" s="27">
        <v>590</v>
      </c>
      <c r="S116" s="28" t="s">
        <v>782</v>
      </c>
      <c r="T116" s="28" t="s">
        <v>625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-69.469899999999996</v>
      </c>
      <c r="AD116" s="30">
        <v>0.27857604010025061</v>
      </c>
      <c r="AE116" s="29">
        <v>1</v>
      </c>
    </row>
    <row r="117" spans="2:31" x14ac:dyDescent="0.2">
      <c r="B117" s="27">
        <v>590</v>
      </c>
      <c r="C117" s="28" t="s">
        <v>783</v>
      </c>
      <c r="D117" s="28" t="s">
        <v>627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69.467600000000004</v>
      </c>
      <c r="N117" s="30">
        <v>0.27856681704260655</v>
      </c>
      <c r="O117" s="29">
        <v>1</v>
      </c>
      <c r="R117" s="27">
        <v>590</v>
      </c>
      <c r="S117" s="28" t="s">
        <v>783</v>
      </c>
      <c r="T117" s="28" t="s">
        <v>627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69.468900000000005</v>
      </c>
      <c r="AD117" s="30">
        <v>0.27857203007518799</v>
      </c>
      <c r="AE117" s="29">
        <v>1</v>
      </c>
    </row>
    <row r="118" spans="2:31" x14ac:dyDescent="0.2">
      <c r="B118" s="27">
        <v>593</v>
      </c>
      <c r="C118" s="28" t="s">
        <v>785</v>
      </c>
      <c r="D118" s="28" t="s">
        <v>625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-69.806200000000004</v>
      </c>
      <c r="N118" s="30">
        <v>0.27992461152882203</v>
      </c>
      <c r="O118" s="29">
        <v>1</v>
      </c>
      <c r="R118" s="27">
        <v>593</v>
      </c>
      <c r="S118" s="28" t="s">
        <v>785</v>
      </c>
      <c r="T118" s="28" t="s">
        <v>625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-69.804500000000004</v>
      </c>
      <c r="AD118" s="30">
        <v>0.27991779448621557</v>
      </c>
      <c r="AE118" s="29">
        <v>1</v>
      </c>
    </row>
    <row r="119" spans="2:31" x14ac:dyDescent="0.2">
      <c r="B119" s="27">
        <v>593</v>
      </c>
      <c r="C119" s="28" t="s">
        <v>786</v>
      </c>
      <c r="D119" s="28" t="s">
        <v>627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69.806799999999996</v>
      </c>
      <c r="N119" s="30">
        <v>0.27992701754385962</v>
      </c>
      <c r="O119" s="29">
        <v>1</v>
      </c>
      <c r="R119" s="27">
        <v>593</v>
      </c>
      <c r="S119" s="28" t="s">
        <v>786</v>
      </c>
      <c r="T119" s="28" t="s">
        <v>627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69.807100000000005</v>
      </c>
      <c r="AD119" s="30">
        <v>0.27992822055137845</v>
      </c>
      <c r="AE119" s="29">
        <v>1</v>
      </c>
    </row>
    <row r="120" spans="2:31" x14ac:dyDescent="0.2">
      <c r="B120" s="27">
        <v>596</v>
      </c>
      <c r="C120" s="28" t="s">
        <v>788</v>
      </c>
      <c r="D120" s="28" t="s">
        <v>625</v>
      </c>
      <c r="E120" s="28">
        <v>1E-4</v>
      </c>
      <c r="F120" s="28">
        <v>2.8500000000000001E-2</v>
      </c>
      <c r="G120" s="28">
        <v>3.7999999999999999E-2</v>
      </c>
      <c r="H120" s="28">
        <v>-1E-4</v>
      </c>
      <c r="I120" s="28">
        <v>-2.87E-2</v>
      </c>
      <c r="J120" s="28">
        <v>-3.8300000000000001E-2</v>
      </c>
      <c r="K120" s="29">
        <v>300</v>
      </c>
      <c r="L120" s="29">
        <v>475</v>
      </c>
      <c r="M120" s="30">
        <v>-70.321399999999997</v>
      </c>
      <c r="N120" s="30">
        <v>0.28199057644110276</v>
      </c>
      <c r="O120" s="29">
        <v>1</v>
      </c>
      <c r="R120" s="27">
        <v>596</v>
      </c>
      <c r="S120" s="28" t="s">
        <v>788</v>
      </c>
      <c r="T120" s="28" t="s">
        <v>625</v>
      </c>
      <c r="U120" s="28">
        <v>1E-4</v>
      </c>
      <c r="V120" s="28">
        <v>2.8500000000000001E-2</v>
      </c>
      <c r="W120" s="28">
        <v>3.7999999999999999E-2</v>
      </c>
      <c r="X120" s="28">
        <v>-1E-4</v>
      </c>
      <c r="Y120" s="28">
        <v>-2.87E-2</v>
      </c>
      <c r="Z120" s="28">
        <v>-3.8300000000000001E-2</v>
      </c>
      <c r="AA120" s="29">
        <v>300</v>
      </c>
      <c r="AB120" s="29">
        <v>475</v>
      </c>
      <c r="AC120" s="30">
        <v>-70.315600000000003</v>
      </c>
      <c r="AD120" s="30">
        <v>0.28196731829573934</v>
      </c>
      <c r="AE120" s="29">
        <v>1</v>
      </c>
    </row>
    <row r="121" spans="2:31" x14ac:dyDescent="0.2">
      <c r="B121" s="27">
        <v>596</v>
      </c>
      <c r="C121" s="28" t="s">
        <v>789</v>
      </c>
      <c r="D121" s="28" t="s">
        <v>627</v>
      </c>
      <c r="E121" s="28">
        <v>1E-4</v>
      </c>
      <c r="F121" s="28">
        <v>2.8500000000000001E-2</v>
      </c>
      <c r="G121" s="28">
        <v>3.7999999999999999E-2</v>
      </c>
      <c r="H121" s="28">
        <v>-1E-4</v>
      </c>
      <c r="I121" s="28">
        <v>-2.87E-2</v>
      </c>
      <c r="J121" s="28">
        <v>-3.8300000000000001E-2</v>
      </c>
      <c r="K121" s="29">
        <v>300</v>
      </c>
      <c r="L121" s="29">
        <v>475</v>
      </c>
      <c r="M121" s="30">
        <v>70.332099999999997</v>
      </c>
      <c r="N121" s="30">
        <v>0.28203348370927317</v>
      </c>
      <c r="O121" s="29">
        <v>1</v>
      </c>
      <c r="R121" s="27">
        <v>596</v>
      </c>
      <c r="S121" s="28" t="s">
        <v>789</v>
      </c>
      <c r="T121" s="28" t="s">
        <v>627</v>
      </c>
      <c r="U121" s="28">
        <v>1E-4</v>
      </c>
      <c r="V121" s="28">
        <v>2.8500000000000001E-2</v>
      </c>
      <c r="W121" s="28">
        <v>3.7999999999999999E-2</v>
      </c>
      <c r="X121" s="28">
        <v>-1E-4</v>
      </c>
      <c r="Y121" s="28">
        <v>-2.87E-2</v>
      </c>
      <c r="Z121" s="28">
        <v>-3.8300000000000001E-2</v>
      </c>
      <c r="AA121" s="29">
        <v>300</v>
      </c>
      <c r="AB121" s="29">
        <v>475</v>
      </c>
      <c r="AC121" s="30">
        <v>70.328199999999995</v>
      </c>
      <c r="AD121" s="30">
        <v>0.28201784461152879</v>
      </c>
      <c r="AE121" s="29">
        <v>1</v>
      </c>
    </row>
    <row r="122" spans="2:31" x14ac:dyDescent="0.2">
      <c r="B122" s="27">
        <v>599</v>
      </c>
      <c r="C122" s="28" t="s">
        <v>791</v>
      </c>
      <c r="D122" s="28" t="s">
        <v>625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-61.002000000000002</v>
      </c>
      <c r="N122" s="30">
        <v>0.24461954887218046</v>
      </c>
      <c r="O122" s="29">
        <v>1</v>
      </c>
      <c r="R122" s="27">
        <v>599</v>
      </c>
      <c r="S122" s="28" t="s">
        <v>791</v>
      </c>
      <c r="T122" s="28" t="s">
        <v>625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-60.976300000000002</v>
      </c>
      <c r="AD122" s="30">
        <v>0.24451649122807018</v>
      </c>
      <c r="AE122" s="29">
        <v>1</v>
      </c>
    </row>
    <row r="123" spans="2:31" x14ac:dyDescent="0.2">
      <c r="B123" s="27">
        <v>599</v>
      </c>
      <c r="C123" s="28" t="s">
        <v>792</v>
      </c>
      <c r="D123" s="28" t="s">
        <v>627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61.011699999999998</v>
      </c>
      <c r="N123" s="30">
        <v>0.2446584461152882</v>
      </c>
      <c r="O123" s="29">
        <v>1</v>
      </c>
      <c r="R123" s="27">
        <v>599</v>
      </c>
      <c r="S123" s="28" t="s">
        <v>792</v>
      </c>
      <c r="T123" s="28" t="s">
        <v>627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60.987900000000003</v>
      </c>
      <c r="AD123" s="30">
        <v>0.244563007518797</v>
      </c>
      <c r="AE123" s="29">
        <v>1</v>
      </c>
    </row>
    <row r="124" spans="2:31" x14ac:dyDescent="0.2">
      <c r="B124" s="27">
        <v>611</v>
      </c>
      <c r="C124" s="28" t="s">
        <v>794</v>
      </c>
      <c r="D124" s="28" t="s">
        <v>625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-13.6271</v>
      </c>
      <c r="N124" s="30">
        <v>5.4645012531328321E-2</v>
      </c>
      <c r="O124" s="29">
        <v>1</v>
      </c>
      <c r="R124" s="27">
        <v>611</v>
      </c>
      <c r="S124" s="28" t="s">
        <v>794</v>
      </c>
      <c r="T124" s="28" t="s">
        <v>625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-13.768700000000001</v>
      </c>
      <c r="AD124" s="30">
        <v>5.5212832080200502E-2</v>
      </c>
      <c r="AE124" s="29">
        <v>1</v>
      </c>
    </row>
    <row r="125" spans="2:31" x14ac:dyDescent="0.2">
      <c r="B125" s="27">
        <v>611</v>
      </c>
      <c r="C125" s="28" t="s">
        <v>795</v>
      </c>
      <c r="D125" s="28" t="s">
        <v>627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61.011699999999998</v>
      </c>
      <c r="N125" s="30">
        <v>0.2446584461152882</v>
      </c>
      <c r="O125" s="29">
        <v>1</v>
      </c>
      <c r="R125" s="27">
        <v>611</v>
      </c>
      <c r="S125" s="28" t="s">
        <v>795</v>
      </c>
      <c r="T125" s="28" t="s">
        <v>627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60.987900000000003</v>
      </c>
      <c r="AD125" s="30">
        <v>0.244563007518797</v>
      </c>
      <c r="AE125" s="29">
        <v>1</v>
      </c>
    </row>
    <row r="126" spans="2:31" x14ac:dyDescent="0.2">
      <c r="B126" s="27">
        <v>612</v>
      </c>
      <c r="C126" s="28" t="s">
        <v>797</v>
      </c>
      <c r="D126" s="28" t="s">
        <v>625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-10.984400000000001</v>
      </c>
      <c r="N126" s="30">
        <v>4.4047719298245622E-2</v>
      </c>
      <c r="O126" s="29">
        <v>1</v>
      </c>
      <c r="R126" s="27">
        <v>612</v>
      </c>
      <c r="S126" s="28" t="s">
        <v>797</v>
      </c>
      <c r="T126" s="28" t="s">
        <v>625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-11.125299999999999</v>
      </c>
      <c r="AD126" s="30">
        <v>4.4612731829573933E-2</v>
      </c>
      <c r="AE126" s="29">
        <v>1</v>
      </c>
    </row>
    <row r="127" spans="2:31" x14ac:dyDescent="0.2">
      <c r="B127" s="27">
        <v>612</v>
      </c>
      <c r="C127" s="28" t="s">
        <v>798</v>
      </c>
      <c r="D127" s="28" t="s">
        <v>627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61.011699999999998</v>
      </c>
      <c r="N127" s="30">
        <v>0.2446584461152882</v>
      </c>
      <c r="O127" s="29">
        <v>1</v>
      </c>
      <c r="R127" s="27">
        <v>612</v>
      </c>
      <c r="S127" s="28" t="s">
        <v>798</v>
      </c>
      <c r="T127" s="28" t="s">
        <v>627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60.987900000000003</v>
      </c>
      <c r="AD127" s="30">
        <v>0.244563007518797</v>
      </c>
      <c r="AE127" s="29">
        <v>1</v>
      </c>
    </row>
    <row r="128" spans="2:31" x14ac:dyDescent="0.2">
      <c r="B128" s="27">
        <v>613</v>
      </c>
      <c r="C128" s="28" t="s">
        <v>799</v>
      </c>
      <c r="D128" s="28" t="s">
        <v>625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-12.5305</v>
      </c>
      <c r="N128" s="30">
        <v>5.0247619047619048E-2</v>
      </c>
      <c r="O128" s="29">
        <v>1</v>
      </c>
      <c r="R128" s="27">
        <v>613</v>
      </c>
      <c r="S128" s="28" t="s">
        <v>799</v>
      </c>
      <c r="T128" s="28" t="s">
        <v>625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-12.670999999999999</v>
      </c>
      <c r="AD128" s="30">
        <v>5.0811027568922307E-2</v>
      </c>
      <c r="AE128" s="29">
        <v>1</v>
      </c>
    </row>
    <row r="129" spans="2:31" x14ac:dyDescent="0.2">
      <c r="B129" s="27">
        <v>613</v>
      </c>
      <c r="C129" s="28" t="s">
        <v>800</v>
      </c>
      <c r="D129" s="28" t="s">
        <v>627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61.011699999999998</v>
      </c>
      <c r="N129" s="30">
        <v>0.2446584461152882</v>
      </c>
      <c r="O129" s="29">
        <v>1</v>
      </c>
      <c r="R129" s="27">
        <v>613</v>
      </c>
      <c r="S129" s="28" t="s">
        <v>800</v>
      </c>
      <c r="T129" s="28" t="s">
        <v>627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60.987900000000003</v>
      </c>
      <c r="AD129" s="30">
        <v>0.244563007518797</v>
      </c>
      <c r="AE129" s="29">
        <v>1</v>
      </c>
    </row>
    <row r="130" spans="2:31" x14ac:dyDescent="0.2">
      <c r="B130" s="27">
        <v>614</v>
      </c>
      <c r="C130" s="28" t="s">
        <v>801</v>
      </c>
      <c r="D130" s="28" t="s">
        <v>625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-11.4704</v>
      </c>
      <c r="N130" s="30">
        <v>4.5996591478696738E-2</v>
      </c>
      <c r="O130" s="29">
        <v>1</v>
      </c>
      <c r="R130" s="27">
        <v>614</v>
      </c>
      <c r="S130" s="28" t="s">
        <v>801</v>
      </c>
      <c r="T130" s="28" t="s">
        <v>625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-11.6106</v>
      </c>
      <c r="AD130" s="30">
        <v>4.6558796992481208E-2</v>
      </c>
      <c r="AE130" s="29">
        <v>1</v>
      </c>
    </row>
    <row r="131" spans="2:31" x14ac:dyDescent="0.2">
      <c r="B131" s="27">
        <v>614</v>
      </c>
      <c r="C131" s="28" t="s">
        <v>802</v>
      </c>
      <c r="D131" s="28" t="s">
        <v>627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61.011699999999998</v>
      </c>
      <c r="N131" s="30">
        <v>0.2446584461152882</v>
      </c>
      <c r="O131" s="29">
        <v>1</v>
      </c>
      <c r="R131" s="27">
        <v>614</v>
      </c>
      <c r="S131" s="28" t="s">
        <v>802</v>
      </c>
      <c r="T131" s="28" t="s">
        <v>627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60.987900000000003</v>
      </c>
      <c r="AD131" s="30">
        <v>0.244563007518797</v>
      </c>
      <c r="AE131" s="29">
        <v>1</v>
      </c>
    </row>
    <row r="132" spans="2:31" x14ac:dyDescent="0.2">
      <c r="B132" s="27">
        <v>615</v>
      </c>
      <c r="C132" s="28" t="s">
        <v>804</v>
      </c>
      <c r="D132" s="28" t="s">
        <v>625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-10.7775</v>
      </c>
      <c r="N132" s="30">
        <v>4.3218045112781954E-2</v>
      </c>
      <c r="O132" s="29">
        <v>1</v>
      </c>
      <c r="R132" s="27">
        <v>615</v>
      </c>
      <c r="S132" s="28" t="s">
        <v>804</v>
      </c>
      <c r="T132" s="28" t="s">
        <v>625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-10.918900000000001</v>
      </c>
      <c r="AD132" s="30">
        <v>4.3785062656641609E-2</v>
      </c>
      <c r="AE132" s="29">
        <v>1</v>
      </c>
    </row>
    <row r="133" spans="2:31" x14ac:dyDescent="0.2">
      <c r="B133" s="27">
        <v>615</v>
      </c>
      <c r="C133" s="28" t="s">
        <v>805</v>
      </c>
      <c r="D133" s="28" t="s">
        <v>627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61.011699999999998</v>
      </c>
      <c r="N133" s="30">
        <v>0.2446584461152882</v>
      </c>
      <c r="O133" s="29">
        <v>1</v>
      </c>
      <c r="R133" s="27">
        <v>615</v>
      </c>
      <c r="S133" s="28" t="s">
        <v>805</v>
      </c>
      <c r="T133" s="28" t="s">
        <v>627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60.987900000000003</v>
      </c>
      <c r="AD133" s="30">
        <v>0.244563007518797</v>
      </c>
      <c r="AE133" s="29">
        <v>1</v>
      </c>
    </row>
    <row r="134" spans="2:31" x14ac:dyDescent="0.2">
      <c r="B134" s="27">
        <v>585</v>
      </c>
      <c r="C134" s="28" t="s">
        <v>807</v>
      </c>
      <c r="D134" s="28" t="s">
        <v>625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-50.001800000000003</v>
      </c>
      <c r="N134" s="30">
        <v>0.20050847117794487</v>
      </c>
      <c r="O134" s="29">
        <v>1</v>
      </c>
      <c r="R134" s="27">
        <v>585</v>
      </c>
      <c r="S134" s="28" t="s">
        <v>807</v>
      </c>
      <c r="T134" s="28" t="s">
        <v>625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-50.024500000000003</v>
      </c>
      <c r="AD134" s="30">
        <v>0.20059949874686717</v>
      </c>
      <c r="AE134" s="29">
        <v>1</v>
      </c>
    </row>
    <row r="135" spans="2:31" x14ac:dyDescent="0.2">
      <c r="B135" s="27">
        <v>585</v>
      </c>
      <c r="C135" s="28" t="s">
        <v>808</v>
      </c>
      <c r="D135" s="28" t="s">
        <v>627</v>
      </c>
      <c r="E135" s="28">
        <v>1E-4</v>
      </c>
      <c r="F135" s="28">
        <v>2.8400000000000002E-2</v>
      </c>
      <c r="G135" s="28">
        <v>3.78E-2</v>
      </c>
      <c r="H135" s="28">
        <v>-1E-4</v>
      </c>
      <c r="I135" s="28">
        <v>-2.86E-2</v>
      </c>
      <c r="J135" s="28">
        <v>-3.8100000000000002E-2</v>
      </c>
      <c r="K135" s="29">
        <v>300</v>
      </c>
      <c r="L135" s="29">
        <v>475</v>
      </c>
      <c r="M135" s="30">
        <v>51.018799999999999</v>
      </c>
      <c r="N135" s="30">
        <v>0.20458666666666664</v>
      </c>
      <c r="O135" s="29">
        <v>1</v>
      </c>
      <c r="R135" s="27">
        <v>585</v>
      </c>
      <c r="S135" s="28" t="s">
        <v>808</v>
      </c>
      <c r="T135" s="28" t="s">
        <v>627</v>
      </c>
      <c r="U135" s="28">
        <v>1E-4</v>
      </c>
      <c r="V135" s="28">
        <v>2.8400000000000002E-2</v>
      </c>
      <c r="W135" s="28">
        <v>3.78E-2</v>
      </c>
      <c r="X135" s="28">
        <v>-1E-4</v>
      </c>
      <c r="Y135" s="28">
        <v>-2.86E-2</v>
      </c>
      <c r="Z135" s="28">
        <v>-3.8100000000000002E-2</v>
      </c>
      <c r="AA135" s="29">
        <v>300</v>
      </c>
      <c r="AB135" s="29">
        <v>475</v>
      </c>
      <c r="AC135" s="30">
        <v>51.044899999999998</v>
      </c>
      <c r="AD135" s="30">
        <v>0.204691328320802</v>
      </c>
      <c r="AE135" s="29">
        <v>1</v>
      </c>
    </row>
    <row r="136" spans="2:31" x14ac:dyDescent="0.2">
      <c r="B136" s="27">
        <v>588</v>
      </c>
      <c r="C136" s="28" t="s">
        <v>810</v>
      </c>
      <c r="D136" s="28" t="s">
        <v>625</v>
      </c>
      <c r="E136" s="28">
        <v>1E-4</v>
      </c>
      <c r="F136" s="28">
        <v>2.8500000000000001E-2</v>
      </c>
      <c r="G136" s="28">
        <v>3.7999999999999999E-2</v>
      </c>
      <c r="H136" s="28">
        <v>-1E-4</v>
      </c>
      <c r="I136" s="28">
        <v>-2.87E-2</v>
      </c>
      <c r="J136" s="28">
        <v>-3.8300000000000001E-2</v>
      </c>
      <c r="K136" s="29">
        <v>300</v>
      </c>
      <c r="L136" s="29">
        <v>475</v>
      </c>
      <c r="M136" s="30">
        <v>-66.8369</v>
      </c>
      <c r="N136" s="30">
        <v>0.26801764411027568</v>
      </c>
      <c r="O136" s="29">
        <v>1</v>
      </c>
      <c r="R136" s="27">
        <v>588</v>
      </c>
      <c r="S136" s="28" t="s">
        <v>810</v>
      </c>
      <c r="T136" s="28" t="s">
        <v>625</v>
      </c>
      <c r="U136" s="28">
        <v>1E-4</v>
      </c>
      <c r="V136" s="28">
        <v>2.8500000000000001E-2</v>
      </c>
      <c r="W136" s="28">
        <v>3.7999999999999999E-2</v>
      </c>
      <c r="X136" s="28">
        <v>-1E-4</v>
      </c>
      <c r="Y136" s="28">
        <v>-2.87E-2</v>
      </c>
      <c r="Z136" s="28">
        <v>-3.8300000000000001E-2</v>
      </c>
      <c r="AA136" s="29">
        <v>300</v>
      </c>
      <c r="AB136" s="29">
        <v>475</v>
      </c>
      <c r="AC136" s="30">
        <v>-66.836600000000004</v>
      </c>
      <c r="AD136" s="30">
        <v>0.26801644110275691</v>
      </c>
      <c r="AE136" s="29">
        <v>1</v>
      </c>
    </row>
    <row r="137" spans="2:31" x14ac:dyDescent="0.2">
      <c r="B137" s="27">
        <v>588</v>
      </c>
      <c r="C137" s="28" t="s">
        <v>811</v>
      </c>
      <c r="D137" s="28" t="s">
        <v>627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67.555199999999999</v>
      </c>
      <c r="N137" s="30">
        <v>0.27089804511278193</v>
      </c>
      <c r="O137" s="29">
        <v>1</v>
      </c>
      <c r="R137" s="27">
        <v>588</v>
      </c>
      <c r="S137" s="28" t="s">
        <v>811</v>
      </c>
      <c r="T137" s="28" t="s">
        <v>627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67.567499999999995</v>
      </c>
      <c r="AD137" s="30">
        <v>0.27094736842105266</v>
      </c>
      <c r="AE137" s="29">
        <v>1</v>
      </c>
    </row>
    <row r="138" spans="2:31" x14ac:dyDescent="0.2">
      <c r="B138" s="27">
        <v>591</v>
      </c>
      <c r="C138" s="28" t="s">
        <v>813</v>
      </c>
      <c r="D138" s="28" t="s">
        <v>625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-67.304400000000001</v>
      </c>
      <c r="N138" s="30">
        <v>0.26989233082706765</v>
      </c>
      <c r="O138" s="29">
        <v>1</v>
      </c>
      <c r="R138" s="27">
        <v>591</v>
      </c>
      <c r="S138" s="28" t="s">
        <v>813</v>
      </c>
      <c r="T138" s="28" t="s">
        <v>625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-67.301100000000005</v>
      </c>
      <c r="AD138" s="30">
        <v>0.26987909774436092</v>
      </c>
      <c r="AE138" s="29">
        <v>1</v>
      </c>
    </row>
    <row r="139" spans="2:31" x14ac:dyDescent="0.2">
      <c r="B139" s="27">
        <v>591</v>
      </c>
      <c r="C139" s="28" t="s">
        <v>814</v>
      </c>
      <c r="D139" s="28" t="s">
        <v>627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69.874099999999999</v>
      </c>
      <c r="N139" s="30">
        <v>0.28019689223057648</v>
      </c>
      <c r="O139" s="29">
        <v>1</v>
      </c>
      <c r="R139" s="27">
        <v>591</v>
      </c>
      <c r="S139" s="28" t="s">
        <v>814</v>
      </c>
      <c r="T139" s="28" t="s">
        <v>627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69.878299999999996</v>
      </c>
      <c r="AD139" s="30">
        <v>0.28021373433583963</v>
      </c>
      <c r="AE139" s="29">
        <v>1</v>
      </c>
    </row>
    <row r="140" spans="2:31" x14ac:dyDescent="0.2">
      <c r="B140" s="27">
        <v>594</v>
      </c>
      <c r="C140" s="28" t="s">
        <v>816</v>
      </c>
      <c r="D140" s="28" t="s">
        <v>625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-67.619299999999996</v>
      </c>
      <c r="N140" s="30">
        <v>0.27115508771929819</v>
      </c>
      <c r="O140" s="29">
        <v>1</v>
      </c>
      <c r="R140" s="27">
        <v>594</v>
      </c>
      <c r="S140" s="28" t="s">
        <v>816</v>
      </c>
      <c r="T140" s="28" t="s">
        <v>625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-67.614699999999999</v>
      </c>
      <c r="AD140" s="30">
        <v>0.27113664160401002</v>
      </c>
      <c r="AE140" s="29">
        <v>1</v>
      </c>
    </row>
    <row r="141" spans="2:31" x14ac:dyDescent="0.2">
      <c r="B141" s="27">
        <v>594</v>
      </c>
      <c r="C141" s="28" t="s">
        <v>817</v>
      </c>
      <c r="D141" s="28" t="s">
        <v>627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70.275499999999994</v>
      </c>
      <c r="N141" s="30">
        <v>0.28180651629072684</v>
      </c>
      <c r="O141" s="29">
        <v>1</v>
      </c>
      <c r="R141" s="27">
        <v>594</v>
      </c>
      <c r="S141" s="28" t="s">
        <v>817</v>
      </c>
      <c r="T141" s="28" t="s">
        <v>627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70.278499999999994</v>
      </c>
      <c r="AD141" s="30">
        <v>0.2818185463659148</v>
      </c>
      <c r="AE141" s="29">
        <v>1</v>
      </c>
    </row>
    <row r="142" spans="2:31" x14ac:dyDescent="0.2">
      <c r="B142" s="27">
        <v>597</v>
      </c>
      <c r="C142" s="28" t="s">
        <v>819</v>
      </c>
      <c r="D142" s="28" t="s">
        <v>625</v>
      </c>
      <c r="E142" s="28">
        <v>1E-4</v>
      </c>
      <c r="F142" s="28">
        <v>2.8500000000000001E-2</v>
      </c>
      <c r="G142" s="28">
        <v>3.7999999999999999E-2</v>
      </c>
      <c r="H142" s="28">
        <v>-1E-4</v>
      </c>
      <c r="I142" s="28">
        <v>-2.87E-2</v>
      </c>
      <c r="J142" s="28">
        <v>-3.8300000000000001E-2</v>
      </c>
      <c r="K142" s="29">
        <v>300</v>
      </c>
      <c r="L142" s="29">
        <v>475</v>
      </c>
      <c r="M142" s="30">
        <v>-69.2727</v>
      </c>
      <c r="N142" s="30">
        <v>0.2777852631578947</v>
      </c>
      <c r="O142" s="29">
        <v>1</v>
      </c>
      <c r="R142" s="27">
        <v>597</v>
      </c>
      <c r="S142" s="28" t="s">
        <v>819</v>
      </c>
      <c r="T142" s="28" t="s">
        <v>625</v>
      </c>
      <c r="U142" s="28">
        <v>1E-4</v>
      </c>
      <c r="V142" s="28">
        <v>2.8500000000000001E-2</v>
      </c>
      <c r="W142" s="28">
        <v>3.7999999999999999E-2</v>
      </c>
      <c r="X142" s="28">
        <v>-1E-4</v>
      </c>
      <c r="Y142" s="28">
        <v>-2.87E-2</v>
      </c>
      <c r="Z142" s="28">
        <v>-3.8300000000000001E-2</v>
      </c>
      <c r="AA142" s="29">
        <v>300</v>
      </c>
      <c r="AB142" s="29">
        <v>475</v>
      </c>
      <c r="AC142" s="30">
        <v>-69.263999999999996</v>
      </c>
      <c r="AD142" s="30">
        <v>0.27775037593984964</v>
      </c>
      <c r="AE142" s="29">
        <v>1</v>
      </c>
    </row>
    <row r="143" spans="2:31" x14ac:dyDescent="0.2">
      <c r="B143" s="27">
        <v>597</v>
      </c>
      <c r="C143" s="28" t="s">
        <v>820</v>
      </c>
      <c r="D143" s="28" t="s">
        <v>627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70.184799999999996</v>
      </c>
      <c r="N143" s="30">
        <v>0.28144280701754382</v>
      </c>
      <c r="O143" s="29">
        <v>1</v>
      </c>
      <c r="R143" s="27">
        <v>597</v>
      </c>
      <c r="S143" s="28" t="s">
        <v>820</v>
      </c>
      <c r="T143" s="28" t="s">
        <v>627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70.184299999999993</v>
      </c>
      <c r="AD143" s="30">
        <v>0.28144080200501248</v>
      </c>
      <c r="AE143" s="29">
        <v>1</v>
      </c>
    </row>
    <row r="144" spans="2:31" x14ac:dyDescent="0.2">
      <c r="B144" s="27">
        <v>600</v>
      </c>
      <c r="C144" s="28" t="s">
        <v>822</v>
      </c>
      <c r="D144" s="28" t="s">
        <v>625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-60.495899999999999</v>
      </c>
      <c r="N144" s="30">
        <v>0.24259007518796993</v>
      </c>
      <c r="O144" s="29">
        <v>1</v>
      </c>
      <c r="R144" s="27">
        <v>600</v>
      </c>
      <c r="S144" s="28" t="s">
        <v>822</v>
      </c>
      <c r="T144" s="28" t="s">
        <v>625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-60.470300000000002</v>
      </c>
      <c r="AD144" s="30">
        <v>0.24248741854636593</v>
      </c>
      <c r="AE144" s="29">
        <v>1</v>
      </c>
    </row>
    <row r="145" spans="2:31" x14ac:dyDescent="0.2">
      <c r="B145" s="27">
        <v>600</v>
      </c>
      <c r="C145" s="28" t="s">
        <v>823</v>
      </c>
      <c r="D145" s="28" t="s">
        <v>627</v>
      </c>
      <c r="E145" s="28">
        <v>1E-4</v>
      </c>
      <c r="F145" s="28">
        <v>2.8400000000000002E-2</v>
      </c>
      <c r="G145" s="28">
        <v>3.78E-2</v>
      </c>
      <c r="H145" s="28">
        <v>-1E-4</v>
      </c>
      <c r="I145" s="28">
        <v>-2.86E-2</v>
      </c>
      <c r="J145" s="28">
        <v>-3.8100000000000002E-2</v>
      </c>
      <c r="K145" s="29">
        <v>300</v>
      </c>
      <c r="L145" s="29">
        <v>475</v>
      </c>
      <c r="M145" s="30">
        <v>62.117899999999999</v>
      </c>
      <c r="N145" s="30">
        <v>0.249094335839599</v>
      </c>
      <c r="O145" s="29">
        <v>1</v>
      </c>
      <c r="R145" s="27">
        <v>600</v>
      </c>
      <c r="S145" s="28" t="s">
        <v>823</v>
      </c>
      <c r="T145" s="28" t="s">
        <v>627</v>
      </c>
      <c r="U145" s="28">
        <v>1E-4</v>
      </c>
      <c r="V145" s="28">
        <v>2.8400000000000002E-2</v>
      </c>
      <c r="W145" s="28">
        <v>3.78E-2</v>
      </c>
      <c r="X145" s="28">
        <v>-1E-4</v>
      </c>
      <c r="Y145" s="28">
        <v>-2.86E-2</v>
      </c>
      <c r="Z145" s="28">
        <v>-3.8100000000000002E-2</v>
      </c>
      <c r="AA145" s="29">
        <v>300</v>
      </c>
      <c r="AB145" s="29">
        <v>475</v>
      </c>
      <c r="AC145" s="30">
        <v>62.0929</v>
      </c>
      <c r="AD145" s="30">
        <v>0.2489940852130326</v>
      </c>
      <c r="AE145" s="29">
        <v>1</v>
      </c>
    </row>
    <row r="146" spans="2:31" x14ac:dyDescent="0.2">
      <c r="B146" s="27">
        <v>616</v>
      </c>
      <c r="C146" s="28" t="s">
        <v>825</v>
      </c>
      <c r="D146" s="28" t="s">
        <v>625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-2.8000000000000001E-2</v>
      </c>
      <c r="J146" s="28">
        <v>-3.73E-2</v>
      </c>
      <c r="K146" s="29">
        <v>300</v>
      </c>
      <c r="L146" s="29">
        <v>475</v>
      </c>
      <c r="M146" s="30">
        <v>-9.9102999999999994</v>
      </c>
      <c r="N146" s="30">
        <v>3.9740551378446114E-2</v>
      </c>
      <c r="O146" s="29">
        <v>1</v>
      </c>
      <c r="R146" s="27">
        <v>616</v>
      </c>
      <c r="S146" s="28" t="s">
        <v>825</v>
      </c>
      <c r="T146" s="28" t="s">
        <v>625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-2.8000000000000001E-2</v>
      </c>
      <c r="Z146" s="28">
        <v>-3.73E-2</v>
      </c>
      <c r="AA146" s="29">
        <v>300</v>
      </c>
      <c r="AB146" s="29">
        <v>475</v>
      </c>
      <c r="AC146" s="30">
        <v>-10.0276</v>
      </c>
      <c r="AD146" s="30">
        <v>4.0210927318295737E-2</v>
      </c>
      <c r="AE146" s="29">
        <v>1</v>
      </c>
    </row>
    <row r="147" spans="2:31" x14ac:dyDescent="0.2">
      <c r="B147" s="27">
        <v>616</v>
      </c>
      <c r="C147" s="28" t="s">
        <v>826</v>
      </c>
      <c r="D147" s="28" t="s">
        <v>627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62.117899999999999</v>
      </c>
      <c r="N147" s="30">
        <v>0.249094335839599</v>
      </c>
      <c r="O147" s="29">
        <v>1</v>
      </c>
      <c r="R147" s="27">
        <v>616</v>
      </c>
      <c r="S147" s="28" t="s">
        <v>826</v>
      </c>
      <c r="T147" s="28" t="s">
        <v>627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62.0929</v>
      </c>
      <c r="AD147" s="30">
        <v>0.2489940852130326</v>
      </c>
      <c r="AE147" s="29">
        <v>1</v>
      </c>
    </row>
    <row r="148" spans="2:31" x14ac:dyDescent="0.2">
      <c r="B148" s="27">
        <v>617</v>
      </c>
      <c r="C148" s="28" t="s">
        <v>828</v>
      </c>
      <c r="D148" s="28" t="s">
        <v>625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-8.4306999999999999</v>
      </c>
      <c r="N148" s="30">
        <v>3.3807318295739353E-2</v>
      </c>
      <c r="O148" s="29">
        <v>1</v>
      </c>
      <c r="R148" s="27">
        <v>617</v>
      </c>
      <c r="S148" s="28" t="s">
        <v>828</v>
      </c>
      <c r="T148" s="28" t="s">
        <v>625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-8.5581999999999994</v>
      </c>
      <c r="AD148" s="30">
        <v>3.4318596491228065E-2</v>
      </c>
      <c r="AE148" s="29">
        <v>1</v>
      </c>
    </row>
    <row r="149" spans="2:31" x14ac:dyDescent="0.2">
      <c r="B149" s="27">
        <v>617</v>
      </c>
      <c r="C149" s="28" t="s">
        <v>829</v>
      </c>
      <c r="D149" s="28" t="s">
        <v>627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62.117899999999999</v>
      </c>
      <c r="N149" s="30">
        <v>0.249094335839599</v>
      </c>
      <c r="O149" s="29">
        <v>1</v>
      </c>
      <c r="R149" s="27">
        <v>617</v>
      </c>
      <c r="S149" s="28" t="s">
        <v>829</v>
      </c>
      <c r="T149" s="28" t="s">
        <v>627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62.0929</v>
      </c>
      <c r="AD149" s="30">
        <v>0.2489940852130326</v>
      </c>
      <c r="AE149" s="29">
        <v>1</v>
      </c>
    </row>
    <row r="150" spans="2:31" x14ac:dyDescent="0.2">
      <c r="B150" s="27">
        <v>618</v>
      </c>
      <c r="C150" s="28" t="s">
        <v>830</v>
      </c>
      <c r="D150" s="28" t="s">
        <v>625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-8.0855999999999995</v>
      </c>
      <c r="N150" s="30">
        <v>3.242345864661654E-2</v>
      </c>
      <c r="O150" s="29">
        <v>1</v>
      </c>
      <c r="R150" s="27">
        <v>618</v>
      </c>
      <c r="S150" s="28" t="s">
        <v>830</v>
      </c>
      <c r="T150" s="28" t="s">
        <v>625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-8.2081</v>
      </c>
      <c r="AD150" s="30">
        <v>3.2914686716791978E-2</v>
      </c>
      <c r="AE150" s="29">
        <v>1</v>
      </c>
    </row>
    <row r="151" spans="2:31" x14ac:dyDescent="0.2">
      <c r="B151" s="27">
        <v>618</v>
      </c>
      <c r="C151" s="28" t="s">
        <v>831</v>
      </c>
      <c r="D151" s="28" t="s">
        <v>627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62.117899999999999</v>
      </c>
      <c r="N151" s="30">
        <v>0.249094335839599</v>
      </c>
      <c r="O151" s="29">
        <v>1</v>
      </c>
      <c r="R151" s="27">
        <v>618</v>
      </c>
      <c r="S151" s="28" t="s">
        <v>831</v>
      </c>
      <c r="T151" s="28" t="s">
        <v>627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62.0929</v>
      </c>
      <c r="AD151" s="30">
        <v>0.2489940852130326</v>
      </c>
      <c r="AE151" s="29">
        <v>1</v>
      </c>
    </row>
    <row r="152" spans="2:31" x14ac:dyDescent="0.2">
      <c r="B152" s="27">
        <v>619</v>
      </c>
      <c r="C152" s="28" t="s">
        <v>832</v>
      </c>
      <c r="D152" s="28" t="s">
        <v>625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-8.1077999999999992</v>
      </c>
      <c r="N152" s="30">
        <v>3.2512481203007516E-2</v>
      </c>
      <c r="O152" s="29">
        <v>1</v>
      </c>
      <c r="R152" s="27">
        <v>619</v>
      </c>
      <c r="S152" s="28" t="s">
        <v>832</v>
      </c>
      <c r="T152" s="28" t="s">
        <v>625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-8.2294999999999998</v>
      </c>
      <c r="AD152" s="30">
        <v>3.3000501253132829E-2</v>
      </c>
      <c r="AE152" s="29">
        <v>1</v>
      </c>
    </row>
    <row r="153" spans="2:31" x14ac:dyDescent="0.2">
      <c r="B153" s="27">
        <v>619</v>
      </c>
      <c r="C153" s="28" t="s">
        <v>833</v>
      </c>
      <c r="D153" s="28" t="s">
        <v>627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62.117899999999999</v>
      </c>
      <c r="N153" s="30">
        <v>0.249094335839599</v>
      </c>
      <c r="O153" s="29">
        <v>1</v>
      </c>
      <c r="R153" s="27">
        <v>619</v>
      </c>
      <c r="S153" s="28" t="s">
        <v>833</v>
      </c>
      <c r="T153" s="28" t="s">
        <v>627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62.0929</v>
      </c>
      <c r="AD153" s="30">
        <v>0.2489940852130326</v>
      </c>
      <c r="AE153" s="29">
        <v>1</v>
      </c>
    </row>
    <row r="154" spans="2:31" x14ac:dyDescent="0.2">
      <c r="B154" s="27">
        <v>620</v>
      </c>
      <c r="C154" s="28" t="s">
        <v>835</v>
      </c>
      <c r="D154" s="28" t="s">
        <v>625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-8.9663000000000004</v>
      </c>
      <c r="N154" s="30">
        <v>3.595508771929825E-2</v>
      </c>
      <c r="O154" s="29">
        <v>1</v>
      </c>
      <c r="R154" s="27">
        <v>620</v>
      </c>
      <c r="S154" s="28" t="s">
        <v>835</v>
      </c>
      <c r="T154" s="28" t="s">
        <v>625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-9.0946999999999996</v>
      </c>
      <c r="AD154" s="30">
        <v>3.6469974937343351E-2</v>
      </c>
      <c r="AE154" s="29">
        <v>1</v>
      </c>
    </row>
    <row r="155" spans="2:31" x14ac:dyDescent="0.2">
      <c r="B155" s="27">
        <v>620</v>
      </c>
      <c r="C155" s="28" t="s">
        <v>836</v>
      </c>
      <c r="D155" s="28" t="s">
        <v>627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-2.8000000000000001E-2</v>
      </c>
      <c r="J155" s="28">
        <v>-3.73E-2</v>
      </c>
      <c r="K155" s="29">
        <v>300</v>
      </c>
      <c r="L155" s="29">
        <v>475</v>
      </c>
      <c r="M155" s="30">
        <v>62.117899999999999</v>
      </c>
      <c r="N155" s="30">
        <v>0.249094335839599</v>
      </c>
      <c r="O155" s="29">
        <v>1</v>
      </c>
      <c r="R155" s="27">
        <v>620</v>
      </c>
      <c r="S155" s="28" t="s">
        <v>836</v>
      </c>
      <c r="T155" s="28" t="s">
        <v>627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-2.8000000000000001E-2</v>
      </c>
      <c r="Z155" s="28">
        <v>-3.73E-2</v>
      </c>
      <c r="AA155" s="29">
        <v>300</v>
      </c>
      <c r="AB155" s="29">
        <v>475</v>
      </c>
      <c r="AC155" s="30">
        <v>62.0929</v>
      </c>
      <c r="AD155" s="30">
        <v>0.2489940852130326</v>
      </c>
      <c r="AE155" s="29">
        <v>1</v>
      </c>
    </row>
    <row r="156" spans="2:31" x14ac:dyDescent="0.2">
      <c r="B156" s="27">
        <v>353</v>
      </c>
      <c r="C156" s="28" t="s">
        <v>838</v>
      </c>
      <c r="D156" s="28" t="s">
        <v>625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-2.8000000000000001E-2</v>
      </c>
      <c r="J156" s="28">
        <v>-3.73E-2</v>
      </c>
      <c r="K156" s="29">
        <v>300</v>
      </c>
      <c r="L156" s="29">
        <v>475</v>
      </c>
      <c r="M156" s="30">
        <v>-3.7290999999999999</v>
      </c>
      <c r="N156" s="30">
        <v>1.4953784461152881E-2</v>
      </c>
      <c r="O156" s="29">
        <v>1</v>
      </c>
      <c r="R156" s="27">
        <v>353</v>
      </c>
      <c r="S156" s="28" t="s">
        <v>838</v>
      </c>
      <c r="T156" s="28" t="s">
        <v>625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-2.8000000000000001E-2</v>
      </c>
      <c r="Z156" s="28">
        <v>-3.73E-2</v>
      </c>
      <c r="AA156" s="29">
        <v>300</v>
      </c>
      <c r="AB156" s="29">
        <v>475</v>
      </c>
      <c r="AC156" s="30">
        <v>-3.8536000000000001</v>
      </c>
      <c r="AD156" s="30">
        <v>1.5453032581453635E-2</v>
      </c>
      <c r="AE156" s="29">
        <v>1</v>
      </c>
    </row>
    <row r="157" spans="2:31" x14ac:dyDescent="0.2">
      <c r="B157" s="27">
        <v>353</v>
      </c>
      <c r="C157" s="28" t="s">
        <v>839</v>
      </c>
      <c r="D157" s="28" t="s">
        <v>627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62.117899999999999</v>
      </c>
      <c r="N157" s="30">
        <v>0.249094335839599</v>
      </c>
      <c r="O157" s="29">
        <v>1</v>
      </c>
      <c r="R157" s="27">
        <v>353</v>
      </c>
      <c r="S157" s="28" t="s">
        <v>839</v>
      </c>
      <c r="T157" s="28" t="s">
        <v>627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62.0929</v>
      </c>
      <c r="AD157" s="30">
        <v>0.2489940852130326</v>
      </c>
      <c r="AE157" s="29">
        <v>1</v>
      </c>
    </row>
    <row r="158" spans="2:31" x14ac:dyDescent="0.2">
      <c r="B158" s="27">
        <v>354</v>
      </c>
      <c r="C158" s="28" t="s">
        <v>841</v>
      </c>
      <c r="D158" s="28" t="s">
        <v>625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-2.5531000000000001</v>
      </c>
      <c r="N158" s="30">
        <v>1.0237994987468673E-2</v>
      </c>
      <c r="O158" s="29">
        <v>1</v>
      </c>
      <c r="R158" s="27">
        <v>354</v>
      </c>
      <c r="S158" s="28" t="s">
        <v>841</v>
      </c>
      <c r="T158" s="28" t="s">
        <v>625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-2.6875</v>
      </c>
      <c r="AD158" s="30">
        <v>1.0776942355889725E-2</v>
      </c>
      <c r="AE158" s="29">
        <v>1</v>
      </c>
    </row>
    <row r="159" spans="2:31" x14ac:dyDescent="0.2">
      <c r="B159" s="27">
        <v>354</v>
      </c>
      <c r="C159" s="28" t="s">
        <v>842</v>
      </c>
      <c r="D159" s="28" t="s">
        <v>627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62.117899999999999</v>
      </c>
      <c r="N159" s="30">
        <v>0.249094335839599</v>
      </c>
      <c r="O159" s="29">
        <v>1</v>
      </c>
      <c r="R159" s="27">
        <v>354</v>
      </c>
      <c r="S159" s="28" t="s">
        <v>842</v>
      </c>
      <c r="T159" s="28" t="s">
        <v>627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62.0929</v>
      </c>
      <c r="AD159" s="30">
        <v>0.2489940852130326</v>
      </c>
      <c r="AE159" s="29">
        <v>1</v>
      </c>
    </row>
    <row r="160" spans="2:31" x14ac:dyDescent="0.2">
      <c r="B160" s="27">
        <v>355</v>
      </c>
      <c r="C160" s="28" t="s">
        <v>843</v>
      </c>
      <c r="D160" s="28" t="s">
        <v>625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-2.1669999999999998</v>
      </c>
      <c r="N160" s="30">
        <v>8.6897243107769417E-3</v>
      </c>
      <c r="O160" s="29">
        <v>1</v>
      </c>
      <c r="R160" s="27">
        <v>355</v>
      </c>
      <c r="S160" s="28" t="s">
        <v>843</v>
      </c>
      <c r="T160" s="28" t="s">
        <v>625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-2.2965</v>
      </c>
      <c r="AD160" s="30">
        <v>9.2090225563909774E-3</v>
      </c>
      <c r="AE160" s="29">
        <v>1</v>
      </c>
    </row>
    <row r="161" spans="2:31" x14ac:dyDescent="0.2">
      <c r="B161" s="27">
        <v>355</v>
      </c>
      <c r="C161" s="28" t="s">
        <v>844</v>
      </c>
      <c r="D161" s="28" t="s">
        <v>627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62.117899999999999</v>
      </c>
      <c r="N161" s="30">
        <v>0.249094335839599</v>
      </c>
      <c r="O161" s="29">
        <v>1</v>
      </c>
      <c r="R161" s="27">
        <v>355</v>
      </c>
      <c r="S161" s="28" t="s">
        <v>844</v>
      </c>
      <c r="T161" s="28" t="s">
        <v>627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62.0929</v>
      </c>
      <c r="AD161" s="30">
        <v>0.2489940852130326</v>
      </c>
      <c r="AE161" s="29">
        <v>1</v>
      </c>
    </row>
    <row r="162" spans="2:31" x14ac:dyDescent="0.2">
      <c r="B162" s="27">
        <v>356</v>
      </c>
      <c r="C162" s="28" t="s">
        <v>845</v>
      </c>
      <c r="D162" s="28" t="s">
        <v>625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-2.2115</v>
      </c>
      <c r="N162" s="30">
        <v>8.8681704260651622E-3</v>
      </c>
      <c r="O162" s="29">
        <v>1</v>
      </c>
      <c r="R162" s="27">
        <v>356</v>
      </c>
      <c r="S162" s="28" t="s">
        <v>845</v>
      </c>
      <c r="T162" s="28" t="s">
        <v>625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-2.335</v>
      </c>
      <c r="AD162" s="30">
        <v>9.3634085213032577E-3</v>
      </c>
      <c r="AE162" s="29">
        <v>1</v>
      </c>
    </row>
    <row r="163" spans="2:31" x14ac:dyDescent="0.2">
      <c r="B163" s="27">
        <v>356</v>
      </c>
      <c r="C163" s="28" t="s">
        <v>846</v>
      </c>
      <c r="D163" s="28" t="s">
        <v>627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62.117899999999999</v>
      </c>
      <c r="N163" s="30">
        <v>0.249094335839599</v>
      </c>
      <c r="O163" s="29">
        <v>1</v>
      </c>
      <c r="R163" s="27">
        <v>356</v>
      </c>
      <c r="S163" s="28" t="s">
        <v>846</v>
      </c>
      <c r="T163" s="28" t="s">
        <v>627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62.0929</v>
      </c>
      <c r="AD163" s="30">
        <v>0.2489940852130326</v>
      </c>
      <c r="AE163" s="29">
        <v>1</v>
      </c>
    </row>
    <row r="164" spans="2:31" x14ac:dyDescent="0.2">
      <c r="B164" s="27">
        <v>357</v>
      </c>
      <c r="C164" s="28" t="s">
        <v>848</v>
      </c>
      <c r="D164" s="28" t="s">
        <v>625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-3.0116999999999998</v>
      </c>
      <c r="N164" s="30">
        <v>1.2076992481203006E-2</v>
      </c>
      <c r="O164" s="29">
        <v>1</v>
      </c>
      <c r="R164" s="27">
        <v>357</v>
      </c>
      <c r="S164" s="28" t="s">
        <v>848</v>
      </c>
      <c r="T164" s="28" t="s">
        <v>625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-3.1526999999999998</v>
      </c>
      <c r="AD164" s="30">
        <v>1.2642406015037593E-2</v>
      </c>
      <c r="AE164" s="29">
        <v>1</v>
      </c>
    </row>
    <row r="165" spans="2:31" x14ac:dyDescent="0.2">
      <c r="B165" s="27">
        <v>357</v>
      </c>
      <c r="C165" s="28" t="s">
        <v>849</v>
      </c>
      <c r="D165" s="28" t="s">
        <v>627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-2.8000000000000001E-2</v>
      </c>
      <c r="J165" s="28">
        <v>-3.73E-2</v>
      </c>
      <c r="K165" s="29">
        <v>300</v>
      </c>
      <c r="L165" s="29">
        <v>475</v>
      </c>
      <c r="M165" s="30">
        <v>62.117899999999999</v>
      </c>
      <c r="N165" s="30">
        <v>0.249094335839599</v>
      </c>
      <c r="O165" s="29">
        <v>1</v>
      </c>
      <c r="R165" s="27">
        <v>357</v>
      </c>
      <c r="S165" s="28" t="s">
        <v>849</v>
      </c>
      <c r="T165" s="28" t="s">
        <v>627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-2.8000000000000001E-2</v>
      </c>
      <c r="Z165" s="28">
        <v>-3.73E-2</v>
      </c>
      <c r="AA165" s="29">
        <v>300</v>
      </c>
      <c r="AB165" s="29">
        <v>475</v>
      </c>
      <c r="AC165" s="30">
        <v>62.0929</v>
      </c>
      <c r="AD165" s="30">
        <v>0.2489940852130326</v>
      </c>
      <c r="AE165" s="29">
        <v>1</v>
      </c>
    </row>
    <row r="166" spans="2:31" x14ac:dyDescent="0.2">
      <c r="B166" s="27">
        <v>335</v>
      </c>
      <c r="C166" s="28" t="s">
        <v>851</v>
      </c>
      <c r="D166" s="28" t="s">
        <v>625</v>
      </c>
      <c r="E166" s="28">
        <v>1E-4</v>
      </c>
      <c r="F166" s="28">
        <v>2.8400000000000002E-2</v>
      </c>
      <c r="G166" s="28">
        <v>3.78E-2</v>
      </c>
      <c r="H166" s="28">
        <v>-1E-4</v>
      </c>
      <c r="I166" s="28">
        <v>-2.8899999999999999E-2</v>
      </c>
      <c r="J166" s="28">
        <v>-3.85E-2</v>
      </c>
      <c r="K166" s="29">
        <v>300</v>
      </c>
      <c r="L166" s="29">
        <v>475</v>
      </c>
      <c r="M166" s="30">
        <v>-51.445599999999999</v>
      </c>
      <c r="N166" s="30">
        <v>0.20629814536340851</v>
      </c>
      <c r="O166" s="29">
        <v>1</v>
      </c>
      <c r="R166" s="27">
        <v>335</v>
      </c>
      <c r="S166" s="28" t="s">
        <v>851</v>
      </c>
      <c r="T166" s="28" t="s">
        <v>625</v>
      </c>
      <c r="U166" s="28">
        <v>1E-4</v>
      </c>
      <c r="V166" s="28">
        <v>2.8400000000000002E-2</v>
      </c>
      <c r="W166" s="28">
        <v>3.78E-2</v>
      </c>
      <c r="X166" s="28">
        <v>-1E-4</v>
      </c>
      <c r="Y166" s="28">
        <v>-2.8899999999999999E-2</v>
      </c>
      <c r="Z166" s="28">
        <v>-3.85E-2</v>
      </c>
      <c r="AA166" s="29">
        <v>300</v>
      </c>
      <c r="AB166" s="29">
        <v>475</v>
      </c>
      <c r="AC166" s="30">
        <v>-51.473500000000001</v>
      </c>
      <c r="AD166" s="30">
        <v>0.20641002506265665</v>
      </c>
      <c r="AE166" s="29">
        <v>1</v>
      </c>
    </row>
    <row r="167" spans="2:31" x14ac:dyDescent="0.2">
      <c r="B167" s="27">
        <v>335</v>
      </c>
      <c r="C167" s="28" t="s">
        <v>852</v>
      </c>
      <c r="D167" s="28" t="s">
        <v>627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-2.8899999999999999E-2</v>
      </c>
      <c r="J167" s="28">
        <v>-3.85E-2</v>
      </c>
      <c r="K167" s="29">
        <v>300</v>
      </c>
      <c r="L167" s="29">
        <v>475</v>
      </c>
      <c r="M167" s="30">
        <v>50.311</v>
      </c>
      <c r="N167" s="30">
        <v>0.20174837092731829</v>
      </c>
      <c r="O167" s="29">
        <v>1</v>
      </c>
      <c r="R167" s="27">
        <v>335</v>
      </c>
      <c r="S167" s="28" t="s">
        <v>852</v>
      </c>
      <c r="T167" s="28" t="s">
        <v>627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-2.8899999999999999E-2</v>
      </c>
      <c r="Z167" s="28">
        <v>-3.85E-2</v>
      </c>
      <c r="AA167" s="29">
        <v>300</v>
      </c>
      <c r="AB167" s="29">
        <v>475</v>
      </c>
      <c r="AC167" s="30">
        <v>50.337000000000003</v>
      </c>
      <c r="AD167" s="30">
        <v>0.20185263157894737</v>
      </c>
      <c r="AE167" s="29">
        <v>1</v>
      </c>
    </row>
    <row r="168" spans="2:31" x14ac:dyDescent="0.2">
      <c r="B168" s="27">
        <v>338</v>
      </c>
      <c r="C168" s="28" t="s">
        <v>854</v>
      </c>
      <c r="D168" s="28" t="s">
        <v>625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-65.885099999999994</v>
      </c>
      <c r="N168" s="30">
        <v>0.26420090225563908</v>
      </c>
      <c r="O168" s="29">
        <v>1</v>
      </c>
      <c r="R168" s="27">
        <v>338</v>
      </c>
      <c r="S168" s="28" t="s">
        <v>854</v>
      </c>
      <c r="T168" s="28" t="s">
        <v>625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-65.896000000000001</v>
      </c>
      <c r="AD168" s="30">
        <v>0.26424461152882206</v>
      </c>
      <c r="AE168" s="29">
        <v>1</v>
      </c>
    </row>
    <row r="169" spans="2:31" x14ac:dyDescent="0.2">
      <c r="B169" s="27">
        <v>338</v>
      </c>
      <c r="C169" s="28" t="s">
        <v>855</v>
      </c>
      <c r="D169" s="28" t="s">
        <v>627</v>
      </c>
      <c r="E169" s="28">
        <v>1E-4</v>
      </c>
      <c r="F169" s="28">
        <v>2.8500000000000001E-2</v>
      </c>
      <c r="G169" s="28">
        <v>3.7999999999999999E-2</v>
      </c>
      <c r="H169" s="28">
        <v>-1E-4</v>
      </c>
      <c r="I169" s="28">
        <v>-2.87E-2</v>
      </c>
      <c r="J169" s="28">
        <v>-3.8300000000000001E-2</v>
      </c>
      <c r="K169" s="29">
        <v>300</v>
      </c>
      <c r="L169" s="29">
        <v>475</v>
      </c>
      <c r="M169" s="30">
        <v>65.221400000000003</v>
      </c>
      <c r="N169" s="30">
        <v>0.26153944862155387</v>
      </c>
      <c r="O169" s="29">
        <v>1</v>
      </c>
      <c r="R169" s="27">
        <v>338</v>
      </c>
      <c r="S169" s="28" t="s">
        <v>855</v>
      </c>
      <c r="T169" s="28" t="s">
        <v>627</v>
      </c>
      <c r="U169" s="28">
        <v>1E-4</v>
      </c>
      <c r="V169" s="28">
        <v>2.8500000000000001E-2</v>
      </c>
      <c r="W169" s="28">
        <v>3.7999999999999999E-2</v>
      </c>
      <c r="X169" s="28">
        <v>-1E-4</v>
      </c>
      <c r="Y169" s="28">
        <v>-2.87E-2</v>
      </c>
      <c r="Z169" s="28">
        <v>-3.8300000000000001E-2</v>
      </c>
      <c r="AA169" s="29">
        <v>300</v>
      </c>
      <c r="AB169" s="29">
        <v>475</v>
      </c>
      <c r="AC169" s="30">
        <v>65.222099999999998</v>
      </c>
      <c r="AD169" s="30">
        <v>0.26154225563909772</v>
      </c>
      <c r="AE169" s="29">
        <v>1</v>
      </c>
    </row>
    <row r="170" spans="2:31" x14ac:dyDescent="0.2">
      <c r="B170" s="27">
        <v>341</v>
      </c>
      <c r="C170" s="28" t="s">
        <v>857</v>
      </c>
      <c r="D170" s="28" t="s">
        <v>625</v>
      </c>
      <c r="E170" s="28">
        <v>1E-4</v>
      </c>
      <c r="F170" s="28">
        <v>2.8500000000000001E-2</v>
      </c>
      <c r="G170" s="28">
        <v>3.7900000000000003E-2</v>
      </c>
      <c r="H170" s="28">
        <v>-1E-4</v>
      </c>
      <c r="I170" s="28">
        <v>-2.9000000000000001E-2</v>
      </c>
      <c r="J170" s="28">
        <v>-3.8600000000000002E-2</v>
      </c>
      <c r="K170" s="29">
        <v>300</v>
      </c>
      <c r="L170" s="29">
        <v>475</v>
      </c>
      <c r="M170" s="30">
        <v>-71.603700000000003</v>
      </c>
      <c r="N170" s="30">
        <v>0.28713263157894736</v>
      </c>
      <c r="O170" s="29">
        <v>1</v>
      </c>
      <c r="R170" s="27">
        <v>341</v>
      </c>
      <c r="S170" s="28" t="s">
        <v>857</v>
      </c>
      <c r="T170" s="28" t="s">
        <v>625</v>
      </c>
      <c r="U170" s="28">
        <v>1E-4</v>
      </c>
      <c r="V170" s="28">
        <v>2.8500000000000001E-2</v>
      </c>
      <c r="W170" s="28">
        <v>3.7900000000000003E-2</v>
      </c>
      <c r="X170" s="28">
        <v>-1E-4</v>
      </c>
      <c r="Y170" s="28">
        <v>-2.9000000000000001E-2</v>
      </c>
      <c r="Z170" s="28">
        <v>-3.8600000000000002E-2</v>
      </c>
      <c r="AA170" s="29">
        <v>300</v>
      </c>
      <c r="AB170" s="29">
        <v>475</v>
      </c>
      <c r="AC170" s="30">
        <v>-71.6066</v>
      </c>
      <c r="AD170" s="30">
        <v>0.28714426065162907</v>
      </c>
      <c r="AE170" s="29">
        <v>1</v>
      </c>
    </row>
    <row r="171" spans="2:31" x14ac:dyDescent="0.2">
      <c r="B171" s="27">
        <v>341</v>
      </c>
      <c r="C171" s="28" t="s">
        <v>858</v>
      </c>
      <c r="D171" s="28" t="s">
        <v>627</v>
      </c>
      <c r="E171" s="28">
        <v>1E-4</v>
      </c>
      <c r="F171" s="28">
        <v>2.8500000000000001E-2</v>
      </c>
      <c r="G171" s="28">
        <v>3.7900000000000003E-2</v>
      </c>
      <c r="H171" s="28">
        <v>-1E-4</v>
      </c>
      <c r="I171" s="28">
        <v>-2.9000000000000001E-2</v>
      </c>
      <c r="J171" s="28">
        <v>-3.8600000000000002E-2</v>
      </c>
      <c r="K171" s="29">
        <v>300</v>
      </c>
      <c r="L171" s="29">
        <v>475</v>
      </c>
      <c r="M171" s="30">
        <v>68.954099999999997</v>
      </c>
      <c r="N171" s="30">
        <v>0.27650766917293229</v>
      </c>
      <c r="O171" s="29">
        <v>1</v>
      </c>
      <c r="R171" s="27">
        <v>341</v>
      </c>
      <c r="S171" s="28" t="s">
        <v>858</v>
      </c>
      <c r="T171" s="28" t="s">
        <v>627</v>
      </c>
      <c r="U171" s="28">
        <v>1E-4</v>
      </c>
      <c r="V171" s="28">
        <v>2.8500000000000001E-2</v>
      </c>
      <c r="W171" s="28">
        <v>3.7900000000000003E-2</v>
      </c>
      <c r="X171" s="28">
        <v>-1E-4</v>
      </c>
      <c r="Y171" s="28">
        <v>-2.9000000000000001E-2</v>
      </c>
      <c r="Z171" s="28">
        <v>-3.8600000000000002E-2</v>
      </c>
      <c r="AA171" s="29">
        <v>300</v>
      </c>
      <c r="AB171" s="29">
        <v>475</v>
      </c>
      <c r="AC171" s="30">
        <v>68.951999999999998</v>
      </c>
      <c r="AD171" s="30">
        <v>0.27649924812030074</v>
      </c>
      <c r="AE171" s="29">
        <v>1</v>
      </c>
    </row>
    <row r="172" spans="2:31" x14ac:dyDescent="0.2">
      <c r="B172" s="27">
        <v>344</v>
      </c>
      <c r="C172" s="28" t="s">
        <v>860</v>
      </c>
      <c r="D172" s="28" t="s">
        <v>625</v>
      </c>
      <c r="E172" s="28">
        <v>1E-4</v>
      </c>
      <c r="F172" s="28">
        <v>2.8500000000000001E-2</v>
      </c>
      <c r="G172" s="28">
        <v>3.7900000000000003E-2</v>
      </c>
      <c r="H172" s="28">
        <v>-1E-4</v>
      </c>
      <c r="I172" s="28">
        <v>-2.9000000000000001E-2</v>
      </c>
      <c r="J172" s="28">
        <v>-3.8600000000000002E-2</v>
      </c>
      <c r="K172" s="29">
        <v>300</v>
      </c>
      <c r="L172" s="29">
        <v>475</v>
      </c>
      <c r="M172" s="30">
        <v>-72.069800000000001</v>
      </c>
      <c r="N172" s="30">
        <v>0.28900170426065164</v>
      </c>
      <c r="O172" s="29">
        <v>1</v>
      </c>
      <c r="R172" s="27">
        <v>344</v>
      </c>
      <c r="S172" s="28" t="s">
        <v>860</v>
      </c>
      <c r="T172" s="28" t="s">
        <v>625</v>
      </c>
      <c r="U172" s="28">
        <v>1E-4</v>
      </c>
      <c r="V172" s="28">
        <v>2.8500000000000001E-2</v>
      </c>
      <c r="W172" s="28">
        <v>3.7900000000000003E-2</v>
      </c>
      <c r="X172" s="28">
        <v>-1E-4</v>
      </c>
      <c r="Y172" s="28">
        <v>-2.9000000000000001E-2</v>
      </c>
      <c r="Z172" s="28">
        <v>-3.8600000000000002E-2</v>
      </c>
      <c r="AA172" s="29">
        <v>300</v>
      </c>
      <c r="AB172" s="29">
        <v>475</v>
      </c>
      <c r="AC172" s="30">
        <v>-72.070700000000002</v>
      </c>
      <c r="AD172" s="30">
        <v>0.289005313283208</v>
      </c>
      <c r="AE172" s="29">
        <v>1</v>
      </c>
    </row>
    <row r="173" spans="2:31" x14ac:dyDescent="0.2">
      <c r="B173" s="27">
        <v>344</v>
      </c>
      <c r="C173" s="28" t="s">
        <v>861</v>
      </c>
      <c r="D173" s="28" t="s">
        <v>627</v>
      </c>
      <c r="E173" s="28">
        <v>1E-4</v>
      </c>
      <c r="F173" s="28">
        <v>2.8500000000000001E-2</v>
      </c>
      <c r="G173" s="28">
        <v>3.7900000000000003E-2</v>
      </c>
      <c r="H173" s="28">
        <v>-1E-4</v>
      </c>
      <c r="I173" s="28">
        <v>-2.9000000000000001E-2</v>
      </c>
      <c r="J173" s="28">
        <v>-3.8600000000000002E-2</v>
      </c>
      <c r="K173" s="29">
        <v>300</v>
      </c>
      <c r="L173" s="29">
        <v>475</v>
      </c>
      <c r="M173" s="30">
        <v>69.289299999999997</v>
      </c>
      <c r="N173" s="30">
        <v>0.27785182957393484</v>
      </c>
      <c r="O173" s="29">
        <v>1</v>
      </c>
      <c r="R173" s="27">
        <v>344</v>
      </c>
      <c r="S173" s="28" t="s">
        <v>861</v>
      </c>
      <c r="T173" s="28" t="s">
        <v>627</v>
      </c>
      <c r="U173" s="28">
        <v>1E-4</v>
      </c>
      <c r="V173" s="28">
        <v>2.8500000000000001E-2</v>
      </c>
      <c r="W173" s="28">
        <v>3.7900000000000003E-2</v>
      </c>
      <c r="X173" s="28">
        <v>-1E-4</v>
      </c>
      <c r="Y173" s="28">
        <v>-2.9000000000000001E-2</v>
      </c>
      <c r="Z173" s="28">
        <v>-3.8600000000000002E-2</v>
      </c>
      <c r="AA173" s="29">
        <v>300</v>
      </c>
      <c r="AB173" s="29">
        <v>475</v>
      </c>
      <c r="AC173" s="30">
        <v>69.286199999999994</v>
      </c>
      <c r="AD173" s="30">
        <v>0.27783939849624056</v>
      </c>
      <c r="AE173" s="29">
        <v>1</v>
      </c>
    </row>
    <row r="174" spans="2:31" x14ac:dyDescent="0.2">
      <c r="B174" s="27">
        <v>347</v>
      </c>
      <c r="C174" s="28" t="s">
        <v>863</v>
      </c>
      <c r="D174" s="28" t="s">
        <v>625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-68.704099999999997</v>
      </c>
      <c r="N174" s="30">
        <v>0.27550516290726812</v>
      </c>
      <c r="O174" s="29">
        <v>1</v>
      </c>
      <c r="R174" s="27">
        <v>347</v>
      </c>
      <c r="S174" s="28" t="s">
        <v>863</v>
      </c>
      <c r="T174" s="28" t="s">
        <v>625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-68.706000000000003</v>
      </c>
      <c r="AD174" s="30">
        <v>0.27551278195488721</v>
      </c>
      <c r="AE174" s="29">
        <v>1</v>
      </c>
    </row>
    <row r="175" spans="2:31" x14ac:dyDescent="0.2">
      <c r="B175" s="27">
        <v>347</v>
      </c>
      <c r="C175" s="28" t="s">
        <v>864</v>
      </c>
      <c r="D175" s="28" t="s">
        <v>627</v>
      </c>
      <c r="E175" s="28">
        <v>1E-4</v>
      </c>
      <c r="F175" s="28">
        <v>2.8500000000000001E-2</v>
      </c>
      <c r="G175" s="28">
        <v>3.7999999999999999E-2</v>
      </c>
      <c r="H175" s="28">
        <v>-1E-4</v>
      </c>
      <c r="I175" s="28">
        <v>-2.87E-2</v>
      </c>
      <c r="J175" s="28">
        <v>-3.8300000000000001E-2</v>
      </c>
      <c r="K175" s="29">
        <v>300</v>
      </c>
      <c r="L175" s="29">
        <v>475</v>
      </c>
      <c r="M175" s="30">
        <v>67.856899999999996</v>
      </c>
      <c r="N175" s="30">
        <v>0.27210786967418543</v>
      </c>
      <c r="O175" s="29">
        <v>1</v>
      </c>
      <c r="R175" s="27">
        <v>347</v>
      </c>
      <c r="S175" s="28" t="s">
        <v>864</v>
      </c>
      <c r="T175" s="28" t="s">
        <v>627</v>
      </c>
      <c r="U175" s="28">
        <v>1E-4</v>
      </c>
      <c r="V175" s="28">
        <v>2.8500000000000001E-2</v>
      </c>
      <c r="W175" s="28">
        <v>3.7999999999999999E-2</v>
      </c>
      <c r="X175" s="28">
        <v>-1E-4</v>
      </c>
      <c r="Y175" s="28">
        <v>-2.87E-2</v>
      </c>
      <c r="Z175" s="28">
        <v>-3.8300000000000001E-2</v>
      </c>
      <c r="AA175" s="29">
        <v>300</v>
      </c>
      <c r="AB175" s="29">
        <v>475</v>
      </c>
      <c r="AC175" s="30">
        <v>67.847800000000007</v>
      </c>
      <c r="AD175" s="30">
        <v>0.27207137844611529</v>
      </c>
      <c r="AE175" s="29">
        <v>1</v>
      </c>
    </row>
    <row r="176" spans="2:31" x14ac:dyDescent="0.2">
      <c r="B176" s="27">
        <v>350</v>
      </c>
      <c r="C176" s="28" t="s">
        <v>866</v>
      </c>
      <c r="D176" s="28" t="s">
        <v>625</v>
      </c>
      <c r="E176" s="28">
        <v>1E-4</v>
      </c>
      <c r="F176" s="28">
        <v>2.8400000000000002E-2</v>
      </c>
      <c r="G176" s="28">
        <v>3.78E-2</v>
      </c>
      <c r="H176" s="28">
        <v>-1E-4</v>
      </c>
      <c r="I176" s="28">
        <v>-2.8899999999999999E-2</v>
      </c>
      <c r="J176" s="28">
        <v>-3.85E-2</v>
      </c>
      <c r="K176" s="29">
        <v>300</v>
      </c>
      <c r="L176" s="29">
        <v>475</v>
      </c>
      <c r="M176" s="30">
        <v>-65.314999999999998</v>
      </c>
      <c r="N176" s="30">
        <v>0.26191478696741854</v>
      </c>
      <c r="O176" s="29">
        <v>1</v>
      </c>
      <c r="R176" s="27">
        <v>350</v>
      </c>
      <c r="S176" s="28" t="s">
        <v>866</v>
      </c>
      <c r="T176" s="28" t="s">
        <v>625</v>
      </c>
      <c r="U176" s="28">
        <v>1E-4</v>
      </c>
      <c r="V176" s="28">
        <v>2.8400000000000002E-2</v>
      </c>
      <c r="W176" s="28">
        <v>3.78E-2</v>
      </c>
      <c r="X176" s="28">
        <v>-1E-4</v>
      </c>
      <c r="Y176" s="28">
        <v>-2.8899999999999999E-2</v>
      </c>
      <c r="Z176" s="28">
        <v>-3.85E-2</v>
      </c>
      <c r="AA176" s="29">
        <v>300</v>
      </c>
      <c r="AB176" s="29">
        <v>475</v>
      </c>
      <c r="AC176" s="30">
        <v>-65.284800000000004</v>
      </c>
      <c r="AD176" s="30">
        <v>0.26179368421052635</v>
      </c>
      <c r="AE176" s="29">
        <v>1</v>
      </c>
    </row>
    <row r="177" spans="2:31" x14ac:dyDescent="0.2">
      <c r="B177" s="27">
        <v>350</v>
      </c>
      <c r="C177" s="28" t="s">
        <v>867</v>
      </c>
      <c r="D177" s="28" t="s">
        <v>627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-2.8899999999999999E-2</v>
      </c>
      <c r="J177" s="28">
        <v>-3.85E-2</v>
      </c>
      <c r="K177" s="29">
        <v>300</v>
      </c>
      <c r="L177" s="29">
        <v>475</v>
      </c>
      <c r="M177" s="30">
        <v>63.665700000000001</v>
      </c>
      <c r="N177" s="30">
        <v>0.25530105263157898</v>
      </c>
      <c r="O177" s="29">
        <v>1</v>
      </c>
      <c r="R177" s="27">
        <v>350</v>
      </c>
      <c r="S177" s="28" t="s">
        <v>867</v>
      </c>
      <c r="T177" s="28" t="s">
        <v>627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-2.8899999999999999E-2</v>
      </c>
      <c r="Z177" s="28">
        <v>-3.85E-2</v>
      </c>
      <c r="AA177" s="29">
        <v>300</v>
      </c>
      <c r="AB177" s="29">
        <v>475</v>
      </c>
      <c r="AC177" s="30">
        <v>63.639200000000002</v>
      </c>
      <c r="AD177" s="30">
        <v>0.25519478696741854</v>
      </c>
      <c r="AE177" s="29">
        <v>1</v>
      </c>
    </row>
    <row r="178" spans="2:31" x14ac:dyDescent="0.2">
      <c r="B178" s="27">
        <v>358</v>
      </c>
      <c r="C178" s="28" t="s">
        <v>869</v>
      </c>
      <c r="D178" s="28" t="s">
        <v>625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-2.81E-2</v>
      </c>
      <c r="J178" s="28">
        <v>-3.7499999999999999E-2</v>
      </c>
      <c r="K178" s="29">
        <v>300</v>
      </c>
      <c r="L178" s="29">
        <v>475</v>
      </c>
      <c r="M178" s="30">
        <v>-4.0035999999999996</v>
      </c>
      <c r="N178" s="30">
        <v>1.6054536340852129E-2</v>
      </c>
      <c r="O178" s="29">
        <v>1</v>
      </c>
      <c r="R178" s="27">
        <v>358</v>
      </c>
      <c r="S178" s="28" t="s">
        <v>869</v>
      </c>
      <c r="T178" s="28" t="s">
        <v>625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-2.81E-2</v>
      </c>
      <c r="Z178" s="28">
        <v>-3.7499999999999999E-2</v>
      </c>
      <c r="AA178" s="29">
        <v>300</v>
      </c>
      <c r="AB178" s="29">
        <v>475</v>
      </c>
      <c r="AC178" s="30">
        <v>-4.1738999999999997</v>
      </c>
      <c r="AD178" s="30">
        <v>1.6737443609022556E-2</v>
      </c>
      <c r="AE178" s="29">
        <v>1</v>
      </c>
    </row>
    <row r="179" spans="2:31" x14ac:dyDescent="0.2">
      <c r="B179" s="27">
        <v>358</v>
      </c>
      <c r="C179" s="28" t="s">
        <v>870</v>
      </c>
      <c r="D179" s="28" t="s">
        <v>627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-2.81E-2</v>
      </c>
      <c r="J179" s="28">
        <v>-3.7499999999999999E-2</v>
      </c>
      <c r="K179" s="29">
        <v>300</v>
      </c>
      <c r="L179" s="29">
        <v>475</v>
      </c>
      <c r="M179" s="30">
        <v>63.665700000000001</v>
      </c>
      <c r="N179" s="30">
        <v>0.25530105263157898</v>
      </c>
      <c r="O179" s="29">
        <v>1</v>
      </c>
      <c r="R179" s="27">
        <v>358</v>
      </c>
      <c r="S179" s="28" t="s">
        <v>870</v>
      </c>
      <c r="T179" s="28" t="s">
        <v>627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-2.81E-2</v>
      </c>
      <c r="Z179" s="28">
        <v>-3.7499999999999999E-2</v>
      </c>
      <c r="AA179" s="29">
        <v>300</v>
      </c>
      <c r="AB179" s="29">
        <v>475</v>
      </c>
      <c r="AC179" s="30">
        <v>63.639200000000002</v>
      </c>
      <c r="AD179" s="30">
        <v>0.25519478696741854</v>
      </c>
      <c r="AE179" s="29">
        <v>1</v>
      </c>
    </row>
    <row r="180" spans="2:31" x14ac:dyDescent="0.2">
      <c r="B180" s="27">
        <v>359</v>
      </c>
      <c r="C180" s="28" t="s">
        <v>872</v>
      </c>
      <c r="D180" s="28" t="s">
        <v>625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-2.81E-2</v>
      </c>
      <c r="J180" s="28">
        <v>-3.7499999999999999E-2</v>
      </c>
      <c r="K180" s="29">
        <v>300</v>
      </c>
      <c r="L180" s="29">
        <v>475</v>
      </c>
      <c r="M180" s="30">
        <v>-1.7166999999999999</v>
      </c>
      <c r="N180" s="30">
        <v>6.8840100250626562E-3</v>
      </c>
      <c r="O180" s="29">
        <v>1</v>
      </c>
      <c r="R180" s="27">
        <v>359</v>
      </c>
      <c r="S180" s="28" t="s">
        <v>872</v>
      </c>
      <c r="T180" s="28" t="s">
        <v>625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-2.81E-2</v>
      </c>
      <c r="Z180" s="28">
        <v>-3.7499999999999999E-2</v>
      </c>
      <c r="AA180" s="29">
        <v>300</v>
      </c>
      <c r="AB180" s="29">
        <v>475</v>
      </c>
      <c r="AC180" s="30">
        <v>-1.8852</v>
      </c>
      <c r="AD180" s="30">
        <v>7.5596992481203008E-3</v>
      </c>
      <c r="AE180" s="29">
        <v>1</v>
      </c>
    </row>
    <row r="181" spans="2:31" x14ac:dyDescent="0.2">
      <c r="B181" s="27">
        <v>359</v>
      </c>
      <c r="C181" s="28" t="s">
        <v>873</v>
      </c>
      <c r="D181" s="28" t="s">
        <v>627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-2.81E-2</v>
      </c>
      <c r="J181" s="28">
        <v>-3.7499999999999999E-2</v>
      </c>
      <c r="K181" s="29">
        <v>300</v>
      </c>
      <c r="L181" s="29">
        <v>475</v>
      </c>
      <c r="M181" s="30">
        <v>63.665700000000001</v>
      </c>
      <c r="N181" s="30">
        <v>0.25530105263157898</v>
      </c>
      <c r="O181" s="29">
        <v>1</v>
      </c>
      <c r="R181" s="27">
        <v>359</v>
      </c>
      <c r="S181" s="28" t="s">
        <v>873</v>
      </c>
      <c r="T181" s="28" t="s">
        <v>627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-2.81E-2</v>
      </c>
      <c r="Z181" s="28">
        <v>-3.7499999999999999E-2</v>
      </c>
      <c r="AA181" s="29">
        <v>300</v>
      </c>
      <c r="AB181" s="29">
        <v>475</v>
      </c>
      <c r="AC181" s="30">
        <v>63.639200000000002</v>
      </c>
      <c r="AD181" s="30">
        <v>0.25519478696741854</v>
      </c>
      <c r="AE181" s="29">
        <v>1</v>
      </c>
    </row>
    <row r="182" spans="2:31" x14ac:dyDescent="0.2">
      <c r="B182" s="27">
        <v>360</v>
      </c>
      <c r="C182" s="28" t="s">
        <v>874</v>
      </c>
      <c r="D182" s="28" t="s">
        <v>625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-2.81E-2</v>
      </c>
      <c r="J182" s="28">
        <v>-3.7499999999999999E-2</v>
      </c>
      <c r="K182" s="29">
        <v>300</v>
      </c>
      <c r="L182" s="29">
        <v>475</v>
      </c>
      <c r="M182" s="30">
        <v>-3.2383000000000002</v>
      </c>
      <c r="N182" s="30">
        <v>1.2985664160401002E-2</v>
      </c>
      <c r="O182" s="29">
        <v>1</v>
      </c>
      <c r="R182" s="27">
        <v>360</v>
      </c>
      <c r="S182" s="28" t="s">
        <v>874</v>
      </c>
      <c r="T182" s="28" t="s">
        <v>625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-2.81E-2</v>
      </c>
      <c r="Z182" s="28">
        <v>-3.7499999999999999E-2</v>
      </c>
      <c r="AA182" s="29">
        <v>300</v>
      </c>
      <c r="AB182" s="29">
        <v>475</v>
      </c>
      <c r="AC182" s="30">
        <v>-3.4064999999999999</v>
      </c>
      <c r="AD182" s="30">
        <v>1.366015037593985E-2</v>
      </c>
      <c r="AE182" s="29">
        <v>1</v>
      </c>
    </row>
    <row r="183" spans="2:31" x14ac:dyDescent="0.2">
      <c r="B183" s="27">
        <v>360</v>
      </c>
      <c r="C183" s="28" t="s">
        <v>875</v>
      </c>
      <c r="D183" s="28" t="s">
        <v>627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-2.81E-2</v>
      </c>
      <c r="J183" s="28">
        <v>-3.7499999999999999E-2</v>
      </c>
      <c r="K183" s="29">
        <v>300</v>
      </c>
      <c r="L183" s="29">
        <v>475</v>
      </c>
      <c r="M183" s="30">
        <v>63.665700000000001</v>
      </c>
      <c r="N183" s="30">
        <v>0.25530105263157898</v>
      </c>
      <c r="O183" s="29">
        <v>1</v>
      </c>
      <c r="R183" s="27">
        <v>360</v>
      </c>
      <c r="S183" s="28" t="s">
        <v>875</v>
      </c>
      <c r="T183" s="28" t="s">
        <v>627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-2.81E-2</v>
      </c>
      <c r="Z183" s="28">
        <v>-3.7499999999999999E-2</v>
      </c>
      <c r="AA183" s="29">
        <v>300</v>
      </c>
      <c r="AB183" s="29">
        <v>475</v>
      </c>
      <c r="AC183" s="30">
        <v>63.639200000000002</v>
      </c>
      <c r="AD183" s="30">
        <v>0.25519478696741854</v>
      </c>
      <c r="AE183" s="29">
        <v>1</v>
      </c>
    </row>
    <row r="184" spans="2:31" x14ac:dyDescent="0.2">
      <c r="B184" s="27">
        <v>361</v>
      </c>
      <c r="C184" s="28" t="s">
        <v>876</v>
      </c>
      <c r="D184" s="28" t="s">
        <v>625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-2.81E-2</v>
      </c>
      <c r="J184" s="28">
        <v>-3.7499999999999999E-2</v>
      </c>
      <c r="K184" s="29">
        <v>300</v>
      </c>
      <c r="L184" s="29">
        <v>475</v>
      </c>
      <c r="M184" s="30">
        <v>-2.0345</v>
      </c>
      <c r="N184" s="30">
        <v>8.1583959899749377E-3</v>
      </c>
      <c r="O184" s="29">
        <v>1</v>
      </c>
      <c r="R184" s="27">
        <v>361</v>
      </c>
      <c r="S184" s="28" t="s">
        <v>876</v>
      </c>
      <c r="T184" s="28" t="s">
        <v>625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-2.81E-2</v>
      </c>
      <c r="Z184" s="28">
        <v>-3.7499999999999999E-2</v>
      </c>
      <c r="AA184" s="29">
        <v>300</v>
      </c>
      <c r="AB184" s="29">
        <v>475</v>
      </c>
      <c r="AC184" s="30">
        <v>-2.202</v>
      </c>
      <c r="AD184" s="30">
        <v>8.8300751879699241E-3</v>
      </c>
      <c r="AE184" s="29">
        <v>1</v>
      </c>
    </row>
    <row r="185" spans="2:31" x14ac:dyDescent="0.2">
      <c r="B185" s="27">
        <v>361</v>
      </c>
      <c r="C185" s="28" t="s">
        <v>877</v>
      </c>
      <c r="D185" s="28" t="s">
        <v>627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-2.81E-2</v>
      </c>
      <c r="J185" s="28">
        <v>-3.7499999999999999E-2</v>
      </c>
      <c r="K185" s="29">
        <v>300</v>
      </c>
      <c r="L185" s="29">
        <v>475</v>
      </c>
      <c r="M185" s="30">
        <v>63.665700000000001</v>
      </c>
      <c r="N185" s="30">
        <v>0.25530105263157898</v>
      </c>
      <c r="O185" s="29">
        <v>1</v>
      </c>
      <c r="R185" s="27">
        <v>361</v>
      </c>
      <c r="S185" s="28" t="s">
        <v>877</v>
      </c>
      <c r="T185" s="28" t="s">
        <v>627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-2.81E-2</v>
      </c>
      <c r="Z185" s="28">
        <v>-3.7499999999999999E-2</v>
      </c>
      <c r="AA185" s="29">
        <v>300</v>
      </c>
      <c r="AB185" s="29">
        <v>475</v>
      </c>
      <c r="AC185" s="30">
        <v>63.639200000000002</v>
      </c>
      <c r="AD185" s="30">
        <v>0.25519478696741854</v>
      </c>
      <c r="AE185" s="29">
        <v>1</v>
      </c>
    </row>
    <row r="186" spans="2:31" x14ac:dyDescent="0.2">
      <c r="B186" s="27">
        <v>362</v>
      </c>
      <c r="C186" s="28" t="s">
        <v>879</v>
      </c>
      <c r="D186" s="28" t="s">
        <v>625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-2.81E-2</v>
      </c>
      <c r="J186" s="28">
        <v>-3.7499999999999999E-2</v>
      </c>
      <c r="K186" s="29">
        <v>300</v>
      </c>
      <c r="L186" s="29">
        <v>475</v>
      </c>
      <c r="M186" s="30">
        <v>-1.3246</v>
      </c>
      <c r="N186" s="30">
        <v>5.3116791979949873E-3</v>
      </c>
      <c r="O186" s="29">
        <v>1</v>
      </c>
      <c r="R186" s="27">
        <v>362</v>
      </c>
      <c r="S186" s="28" t="s">
        <v>879</v>
      </c>
      <c r="T186" s="28" t="s">
        <v>625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-2.81E-2</v>
      </c>
      <c r="Z186" s="28">
        <v>-3.7499999999999999E-2</v>
      </c>
      <c r="AA186" s="29">
        <v>300</v>
      </c>
      <c r="AB186" s="29">
        <v>475</v>
      </c>
      <c r="AC186" s="30">
        <v>-1.4948999999999999</v>
      </c>
      <c r="AD186" s="30">
        <v>5.9945864661654132E-3</v>
      </c>
      <c r="AE186" s="29">
        <v>1</v>
      </c>
    </row>
    <row r="187" spans="2:31" x14ac:dyDescent="0.2">
      <c r="B187" s="27">
        <v>362</v>
      </c>
      <c r="C187" s="28" t="s">
        <v>880</v>
      </c>
      <c r="D187" s="28" t="s">
        <v>627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-2.81E-2</v>
      </c>
      <c r="J187" s="28">
        <v>-3.7499999999999999E-2</v>
      </c>
      <c r="K187" s="29">
        <v>300</v>
      </c>
      <c r="L187" s="29">
        <v>475</v>
      </c>
      <c r="M187" s="30">
        <v>63.665700000000001</v>
      </c>
      <c r="N187" s="30">
        <v>0.25530105263157898</v>
      </c>
      <c r="O187" s="29">
        <v>1</v>
      </c>
      <c r="R187" s="27">
        <v>362</v>
      </c>
      <c r="S187" s="28" t="s">
        <v>880</v>
      </c>
      <c r="T187" s="28" t="s">
        <v>627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-2.81E-2</v>
      </c>
      <c r="Z187" s="28">
        <v>-3.7499999999999999E-2</v>
      </c>
      <c r="AA187" s="29">
        <v>300</v>
      </c>
      <c r="AB187" s="29">
        <v>475</v>
      </c>
      <c r="AC187" s="30">
        <v>63.639200000000002</v>
      </c>
      <c r="AD187" s="30">
        <v>0.25519478696741854</v>
      </c>
      <c r="AE187" s="29">
        <v>1</v>
      </c>
    </row>
    <row r="188" spans="2:31" x14ac:dyDescent="0.2">
      <c r="B188" s="27">
        <v>336</v>
      </c>
      <c r="C188" s="28" t="s">
        <v>882</v>
      </c>
      <c r="D188" s="28" t="s">
        <v>625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-2.8899999999999999E-2</v>
      </c>
      <c r="J188" s="28">
        <v>-3.85E-2</v>
      </c>
      <c r="K188" s="29">
        <v>300</v>
      </c>
      <c r="L188" s="29">
        <v>475</v>
      </c>
      <c r="M188" s="30">
        <v>-50.643000000000001</v>
      </c>
      <c r="N188" s="30">
        <v>0.2030796992481203</v>
      </c>
      <c r="O188" s="29">
        <v>1</v>
      </c>
      <c r="R188" s="27">
        <v>336</v>
      </c>
      <c r="S188" s="28" t="s">
        <v>882</v>
      </c>
      <c r="T188" s="28" t="s">
        <v>625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-2.8899999999999999E-2</v>
      </c>
      <c r="Z188" s="28">
        <v>-3.85E-2</v>
      </c>
      <c r="AA188" s="29">
        <v>300</v>
      </c>
      <c r="AB188" s="29">
        <v>475</v>
      </c>
      <c r="AC188" s="30">
        <v>-50.669899999999998</v>
      </c>
      <c r="AD188" s="30">
        <v>0.20318756892230577</v>
      </c>
      <c r="AE188" s="29">
        <v>1</v>
      </c>
    </row>
    <row r="189" spans="2:31" x14ac:dyDescent="0.2">
      <c r="B189" s="27">
        <v>336</v>
      </c>
      <c r="C189" s="28" t="s">
        <v>883</v>
      </c>
      <c r="D189" s="28" t="s">
        <v>627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-2.8899999999999999E-2</v>
      </c>
      <c r="J189" s="28">
        <v>-3.85E-2</v>
      </c>
      <c r="K189" s="29">
        <v>300</v>
      </c>
      <c r="L189" s="29">
        <v>475</v>
      </c>
      <c r="M189" s="30">
        <v>50.635199999999998</v>
      </c>
      <c r="N189" s="30">
        <v>0.20304842105263157</v>
      </c>
      <c r="O189" s="29">
        <v>1</v>
      </c>
      <c r="R189" s="27">
        <v>336</v>
      </c>
      <c r="S189" s="28" t="s">
        <v>883</v>
      </c>
      <c r="T189" s="28" t="s">
        <v>627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-2.8899999999999999E-2</v>
      </c>
      <c r="Z189" s="28">
        <v>-3.85E-2</v>
      </c>
      <c r="AA189" s="29">
        <v>300</v>
      </c>
      <c r="AB189" s="29">
        <v>475</v>
      </c>
      <c r="AC189" s="30">
        <v>50.6631</v>
      </c>
      <c r="AD189" s="30">
        <v>0.20316030075187969</v>
      </c>
      <c r="AE189" s="29">
        <v>1</v>
      </c>
    </row>
    <row r="190" spans="2:31" x14ac:dyDescent="0.2">
      <c r="B190" s="27">
        <v>339</v>
      </c>
      <c r="C190" s="28" t="s">
        <v>885</v>
      </c>
      <c r="D190" s="28" t="s">
        <v>625</v>
      </c>
      <c r="E190" s="28">
        <v>1E-4</v>
      </c>
      <c r="F190" s="28">
        <v>2.8500000000000001E-2</v>
      </c>
      <c r="G190" s="28">
        <v>3.7999999999999999E-2</v>
      </c>
      <c r="H190" s="28">
        <v>-1E-4</v>
      </c>
      <c r="I190" s="28">
        <v>-2.87E-2</v>
      </c>
      <c r="J190" s="28">
        <v>-3.8300000000000001E-2</v>
      </c>
      <c r="K190" s="29">
        <v>300</v>
      </c>
      <c r="L190" s="29">
        <v>475</v>
      </c>
      <c r="M190" s="30">
        <v>-66.131600000000006</v>
      </c>
      <c r="N190" s="30">
        <v>0.26518937343358401</v>
      </c>
      <c r="O190" s="29">
        <v>1</v>
      </c>
      <c r="R190" s="27">
        <v>339</v>
      </c>
      <c r="S190" s="28" t="s">
        <v>885</v>
      </c>
      <c r="T190" s="28" t="s">
        <v>625</v>
      </c>
      <c r="U190" s="28">
        <v>1E-4</v>
      </c>
      <c r="V190" s="28">
        <v>2.8500000000000001E-2</v>
      </c>
      <c r="W190" s="28">
        <v>3.7999999999999999E-2</v>
      </c>
      <c r="X190" s="28">
        <v>-1E-4</v>
      </c>
      <c r="Y190" s="28">
        <v>-2.87E-2</v>
      </c>
      <c r="Z190" s="28">
        <v>-3.8300000000000001E-2</v>
      </c>
      <c r="AA190" s="29">
        <v>300</v>
      </c>
      <c r="AB190" s="29">
        <v>475</v>
      </c>
      <c r="AC190" s="30">
        <v>-66.135999999999996</v>
      </c>
      <c r="AD190" s="30">
        <v>0.26520701754385967</v>
      </c>
      <c r="AE190" s="29">
        <v>1</v>
      </c>
    </row>
    <row r="191" spans="2:31" x14ac:dyDescent="0.2">
      <c r="B191" s="27">
        <v>339</v>
      </c>
      <c r="C191" s="28" t="s">
        <v>886</v>
      </c>
      <c r="D191" s="28" t="s">
        <v>627</v>
      </c>
      <c r="E191" s="28">
        <v>1E-4</v>
      </c>
      <c r="F191" s="28">
        <v>2.8500000000000001E-2</v>
      </c>
      <c r="G191" s="28">
        <v>3.7999999999999999E-2</v>
      </c>
      <c r="H191" s="28">
        <v>-1E-4</v>
      </c>
      <c r="I191" s="28">
        <v>-2.87E-2</v>
      </c>
      <c r="J191" s="28">
        <v>-3.8300000000000001E-2</v>
      </c>
      <c r="K191" s="29">
        <v>300</v>
      </c>
      <c r="L191" s="29">
        <v>475</v>
      </c>
      <c r="M191" s="30">
        <v>66.125100000000003</v>
      </c>
      <c r="N191" s="30">
        <v>0.26516330827067669</v>
      </c>
      <c r="O191" s="29">
        <v>1</v>
      </c>
      <c r="R191" s="27">
        <v>339</v>
      </c>
      <c r="S191" s="28" t="s">
        <v>886</v>
      </c>
      <c r="T191" s="28" t="s">
        <v>627</v>
      </c>
      <c r="U191" s="28">
        <v>1E-4</v>
      </c>
      <c r="V191" s="28">
        <v>2.8500000000000001E-2</v>
      </c>
      <c r="W191" s="28">
        <v>3.7999999999999999E-2</v>
      </c>
      <c r="X191" s="28">
        <v>-1E-4</v>
      </c>
      <c r="Y191" s="28">
        <v>-2.87E-2</v>
      </c>
      <c r="Z191" s="28">
        <v>-3.8300000000000001E-2</v>
      </c>
      <c r="AA191" s="29">
        <v>300</v>
      </c>
      <c r="AB191" s="29">
        <v>475</v>
      </c>
      <c r="AC191" s="30">
        <v>66.130899999999997</v>
      </c>
      <c r="AD191" s="30">
        <v>0.2651865664160401</v>
      </c>
      <c r="AE191" s="29">
        <v>1</v>
      </c>
    </row>
    <row r="192" spans="2:31" x14ac:dyDescent="0.2">
      <c r="B192" s="27">
        <v>342</v>
      </c>
      <c r="C192" s="28" t="s">
        <v>888</v>
      </c>
      <c r="D192" s="28" t="s">
        <v>625</v>
      </c>
      <c r="E192" s="28">
        <v>1E-4</v>
      </c>
      <c r="F192" s="28">
        <v>2.8500000000000001E-2</v>
      </c>
      <c r="G192" s="28">
        <v>3.7900000000000003E-2</v>
      </c>
      <c r="H192" s="28">
        <v>-1E-4</v>
      </c>
      <c r="I192" s="28">
        <v>-2.9000000000000001E-2</v>
      </c>
      <c r="J192" s="28">
        <v>-3.8600000000000002E-2</v>
      </c>
      <c r="K192" s="29">
        <v>300</v>
      </c>
      <c r="L192" s="29">
        <v>475</v>
      </c>
      <c r="M192" s="30">
        <v>-71.161199999999994</v>
      </c>
      <c r="N192" s="30">
        <v>0.28535819548872177</v>
      </c>
      <c r="O192" s="29">
        <v>1</v>
      </c>
      <c r="R192" s="27">
        <v>342</v>
      </c>
      <c r="S192" s="28" t="s">
        <v>888</v>
      </c>
      <c r="T192" s="28" t="s">
        <v>625</v>
      </c>
      <c r="U192" s="28">
        <v>1E-4</v>
      </c>
      <c r="V192" s="28">
        <v>2.8500000000000001E-2</v>
      </c>
      <c r="W192" s="28">
        <v>3.7900000000000003E-2</v>
      </c>
      <c r="X192" s="28">
        <v>-1E-4</v>
      </c>
      <c r="Y192" s="28">
        <v>-2.9000000000000001E-2</v>
      </c>
      <c r="Z192" s="28">
        <v>-3.8600000000000002E-2</v>
      </c>
      <c r="AA192" s="29">
        <v>300</v>
      </c>
      <c r="AB192" s="29">
        <v>475</v>
      </c>
      <c r="AC192" s="30">
        <v>-71.160799999999995</v>
      </c>
      <c r="AD192" s="30">
        <v>0.28535659147869669</v>
      </c>
      <c r="AE192" s="29">
        <v>1</v>
      </c>
    </row>
    <row r="193" spans="2:31" x14ac:dyDescent="0.2">
      <c r="B193" s="27">
        <v>342</v>
      </c>
      <c r="C193" s="28" t="s">
        <v>889</v>
      </c>
      <c r="D193" s="28" t="s">
        <v>627</v>
      </c>
      <c r="E193" s="28">
        <v>1E-4</v>
      </c>
      <c r="F193" s="28">
        <v>2.8500000000000001E-2</v>
      </c>
      <c r="G193" s="28">
        <v>3.7900000000000003E-2</v>
      </c>
      <c r="H193" s="28">
        <v>-1E-4</v>
      </c>
      <c r="I193" s="28">
        <v>-2.9000000000000001E-2</v>
      </c>
      <c r="J193" s="28">
        <v>-3.8600000000000002E-2</v>
      </c>
      <c r="K193" s="29">
        <v>300</v>
      </c>
      <c r="L193" s="29">
        <v>475</v>
      </c>
      <c r="M193" s="30">
        <v>71.158100000000005</v>
      </c>
      <c r="N193" s="30">
        <v>0.2853457644110276</v>
      </c>
      <c r="O193" s="29">
        <v>1</v>
      </c>
      <c r="R193" s="27">
        <v>342</v>
      </c>
      <c r="S193" s="28" t="s">
        <v>889</v>
      </c>
      <c r="T193" s="28" t="s">
        <v>627</v>
      </c>
      <c r="U193" s="28">
        <v>1E-4</v>
      </c>
      <c r="V193" s="28">
        <v>2.8500000000000001E-2</v>
      </c>
      <c r="W193" s="28">
        <v>3.7900000000000003E-2</v>
      </c>
      <c r="X193" s="28">
        <v>-1E-4</v>
      </c>
      <c r="Y193" s="28">
        <v>-2.9000000000000001E-2</v>
      </c>
      <c r="Z193" s="28">
        <v>-3.8600000000000002E-2</v>
      </c>
      <c r="AA193" s="29">
        <v>300</v>
      </c>
      <c r="AB193" s="29">
        <v>475</v>
      </c>
      <c r="AC193" s="30">
        <v>71.159599999999998</v>
      </c>
      <c r="AD193" s="30">
        <v>0.2853517794486215</v>
      </c>
      <c r="AE193" s="29">
        <v>1</v>
      </c>
    </row>
    <row r="194" spans="2:31" x14ac:dyDescent="0.2">
      <c r="B194" s="27">
        <v>345</v>
      </c>
      <c r="C194" s="28" t="s">
        <v>891</v>
      </c>
      <c r="D194" s="28" t="s">
        <v>625</v>
      </c>
      <c r="E194" s="28">
        <v>1E-4</v>
      </c>
      <c r="F194" s="28">
        <v>2.8500000000000001E-2</v>
      </c>
      <c r="G194" s="28">
        <v>3.7900000000000003E-2</v>
      </c>
      <c r="H194" s="28">
        <v>-1E-4</v>
      </c>
      <c r="I194" s="28">
        <v>-2.9000000000000001E-2</v>
      </c>
      <c r="J194" s="28">
        <v>-3.8600000000000002E-2</v>
      </c>
      <c r="K194" s="29">
        <v>300</v>
      </c>
      <c r="L194" s="29">
        <v>475</v>
      </c>
      <c r="M194" s="30">
        <v>-71.522199999999998</v>
      </c>
      <c r="N194" s="30">
        <v>0.28680581453634085</v>
      </c>
      <c r="O194" s="29">
        <v>1</v>
      </c>
      <c r="R194" s="27">
        <v>345</v>
      </c>
      <c r="S194" s="28" t="s">
        <v>891</v>
      </c>
      <c r="T194" s="28" t="s">
        <v>625</v>
      </c>
      <c r="U194" s="28">
        <v>1E-4</v>
      </c>
      <c r="V194" s="28">
        <v>2.8500000000000001E-2</v>
      </c>
      <c r="W194" s="28">
        <v>3.7900000000000003E-2</v>
      </c>
      <c r="X194" s="28">
        <v>-1E-4</v>
      </c>
      <c r="Y194" s="28">
        <v>-2.9000000000000001E-2</v>
      </c>
      <c r="Z194" s="28">
        <v>-3.8600000000000002E-2</v>
      </c>
      <c r="AA194" s="29">
        <v>300</v>
      </c>
      <c r="AB194" s="29">
        <v>475</v>
      </c>
      <c r="AC194" s="30">
        <v>-71.520300000000006</v>
      </c>
      <c r="AD194" s="30">
        <v>0.28679819548872182</v>
      </c>
      <c r="AE194" s="29">
        <v>1</v>
      </c>
    </row>
    <row r="195" spans="2:31" x14ac:dyDescent="0.2">
      <c r="B195" s="27">
        <v>345</v>
      </c>
      <c r="C195" s="28" t="s">
        <v>892</v>
      </c>
      <c r="D195" s="28" t="s">
        <v>627</v>
      </c>
      <c r="E195" s="28">
        <v>1E-4</v>
      </c>
      <c r="F195" s="28">
        <v>2.8500000000000001E-2</v>
      </c>
      <c r="G195" s="28">
        <v>3.7900000000000003E-2</v>
      </c>
      <c r="H195" s="28">
        <v>-1E-4</v>
      </c>
      <c r="I195" s="28">
        <v>-2.9000000000000001E-2</v>
      </c>
      <c r="J195" s="28">
        <v>-3.8600000000000002E-2</v>
      </c>
      <c r="K195" s="29">
        <v>300</v>
      </c>
      <c r="L195" s="29">
        <v>475</v>
      </c>
      <c r="M195" s="30">
        <v>71.523399999999995</v>
      </c>
      <c r="N195" s="30">
        <v>0.28681062656641604</v>
      </c>
      <c r="O195" s="29">
        <v>1</v>
      </c>
      <c r="R195" s="27">
        <v>345</v>
      </c>
      <c r="S195" s="28" t="s">
        <v>892</v>
      </c>
      <c r="T195" s="28" t="s">
        <v>627</v>
      </c>
      <c r="U195" s="28">
        <v>1E-4</v>
      </c>
      <c r="V195" s="28">
        <v>2.8500000000000001E-2</v>
      </c>
      <c r="W195" s="28">
        <v>3.7900000000000003E-2</v>
      </c>
      <c r="X195" s="28">
        <v>-1E-4</v>
      </c>
      <c r="Y195" s="28">
        <v>-2.9000000000000001E-2</v>
      </c>
      <c r="Z195" s="28">
        <v>-3.8600000000000002E-2</v>
      </c>
      <c r="AA195" s="29">
        <v>300</v>
      </c>
      <c r="AB195" s="29">
        <v>475</v>
      </c>
      <c r="AC195" s="30">
        <v>71.523899999999998</v>
      </c>
      <c r="AD195" s="30">
        <v>0.28681263157894732</v>
      </c>
      <c r="AE195" s="29">
        <v>1</v>
      </c>
    </row>
    <row r="196" spans="2:31" x14ac:dyDescent="0.2">
      <c r="B196" s="27">
        <v>348</v>
      </c>
      <c r="C196" s="28" t="s">
        <v>894</v>
      </c>
      <c r="D196" s="28" t="s">
        <v>625</v>
      </c>
      <c r="E196" s="28">
        <v>1E-4</v>
      </c>
      <c r="F196" s="28">
        <v>2.8500000000000001E-2</v>
      </c>
      <c r="G196" s="28">
        <v>3.7999999999999999E-2</v>
      </c>
      <c r="H196" s="28">
        <v>-1E-4</v>
      </c>
      <c r="I196" s="28">
        <v>-2.87E-2</v>
      </c>
      <c r="J196" s="28">
        <v>-3.8300000000000001E-2</v>
      </c>
      <c r="K196" s="29">
        <v>300</v>
      </c>
      <c r="L196" s="29">
        <v>475</v>
      </c>
      <c r="M196" s="30">
        <v>-68.820400000000006</v>
      </c>
      <c r="N196" s="30">
        <v>0.27597152882205517</v>
      </c>
      <c r="O196" s="29">
        <v>1</v>
      </c>
      <c r="R196" s="27">
        <v>348</v>
      </c>
      <c r="S196" s="28" t="s">
        <v>894</v>
      </c>
      <c r="T196" s="28" t="s">
        <v>625</v>
      </c>
      <c r="U196" s="28">
        <v>1E-4</v>
      </c>
      <c r="V196" s="28">
        <v>2.8500000000000001E-2</v>
      </c>
      <c r="W196" s="28">
        <v>3.7999999999999999E-2</v>
      </c>
      <c r="X196" s="28">
        <v>-1E-4</v>
      </c>
      <c r="Y196" s="28">
        <v>-2.87E-2</v>
      </c>
      <c r="Z196" s="28">
        <v>-3.8300000000000001E-2</v>
      </c>
      <c r="AA196" s="29">
        <v>300</v>
      </c>
      <c r="AB196" s="29">
        <v>475</v>
      </c>
      <c r="AC196" s="30">
        <v>-68.814800000000005</v>
      </c>
      <c r="AD196" s="30">
        <v>0.27594907268170427</v>
      </c>
      <c r="AE196" s="29">
        <v>1</v>
      </c>
    </row>
    <row r="197" spans="2:31" x14ac:dyDescent="0.2">
      <c r="B197" s="27">
        <v>348</v>
      </c>
      <c r="C197" s="28" t="s">
        <v>895</v>
      </c>
      <c r="D197" s="28" t="s">
        <v>627</v>
      </c>
      <c r="E197" s="28">
        <v>1E-4</v>
      </c>
      <c r="F197" s="28">
        <v>2.8500000000000001E-2</v>
      </c>
      <c r="G197" s="28">
        <v>3.7999999999999999E-2</v>
      </c>
      <c r="H197" s="28">
        <v>-1E-4</v>
      </c>
      <c r="I197" s="28">
        <v>-2.87E-2</v>
      </c>
      <c r="J197" s="28">
        <v>-3.8300000000000001E-2</v>
      </c>
      <c r="K197" s="29">
        <v>300</v>
      </c>
      <c r="L197" s="29">
        <v>475</v>
      </c>
      <c r="M197" s="30">
        <v>68.832400000000007</v>
      </c>
      <c r="N197" s="30">
        <v>0.27601964912280708</v>
      </c>
      <c r="O197" s="29">
        <v>1</v>
      </c>
      <c r="R197" s="27">
        <v>348</v>
      </c>
      <c r="S197" s="28" t="s">
        <v>895</v>
      </c>
      <c r="T197" s="28" t="s">
        <v>627</v>
      </c>
      <c r="U197" s="28">
        <v>1E-4</v>
      </c>
      <c r="V197" s="28">
        <v>2.8500000000000001E-2</v>
      </c>
      <c r="W197" s="28">
        <v>3.7999999999999999E-2</v>
      </c>
      <c r="X197" s="28">
        <v>-1E-4</v>
      </c>
      <c r="Y197" s="28">
        <v>-2.87E-2</v>
      </c>
      <c r="Z197" s="28">
        <v>-3.8300000000000001E-2</v>
      </c>
      <c r="AA197" s="29">
        <v>300</v>
      </c>
      <c r="AB197" s="29">
        <v>475</v>
      </c>
      <c r="AC197" s="30">
        <v>68.828900000000004</v>
      </c>
      <c r="AD197" s="30">
        <v>0.27600561403508778</v>
      </c>
      <c r="AE197" s="29">
        <v>1</v>
      </c>
    </row>
    <row r="198" spans="2:31" x14ac:dyDescent="0.2">
      <c r="B198" s="27">
        <v>351</v>
      </c>
      <c r="C198" s="28" t="s">
        <v>897</v>
      </c>
      <c r="D198" s="28" t="s">
        <v>625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-2.8899999999999999E-2</v>
      </c>
      <c r="J198" s="28">
        <v>-3.85E-2</v>
      </c>
      <c r="K198" s="29">
        <v>300</v>
      </c>
      <c r="L198" s="29">
        <v>475</v>
      </c>
      <c r="M198" s="30">
        <v>-64.149000000000001</v>
      </c>
      <c r="N198" s="30">
        <v>0.25723909774436088</v>
      </c>
      <c r="O198" s="29">
        <v>1</v>
      </c>
      <c r="R198" s="27">
        <v>351</v>
      </c>
      <c r="S198" s="28" t="s">
        <v>897</v>
      </c>
      <c r="T198" s="28" t="s">
        <v>625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-2.8899999999999999E-2</v>
      </c>
      <c r="Z198" s="28">
        <v>-3.85E-2</v>
      </c>
      <c r="AA198" s="29">
        <v>300</v>
      </c>
      <c r="AB198" s="29">
        <v>475</v>
      </c>
      <c r="AC198" s="30">
        <v>-64.1203</v>
      </c>
      <c r="AD198" s="30">
        <v>0.25712401002506269</v>
      </c>
      <c r="AE198" s="29">
        <v>1</v>
      </c>
    </row>
    <row r="199" spans="2:31" x14ac:dyDescent="0.2">
      <c r="B199" s="27">
        <v>351</v>
      </c>
      <c r="C199" s="28" t="s">
        <v>898</v>
      </c>
      <c r="D199" s="28" t="s">
        <v>627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-2.8899999999999999E-2</v>
      </c>
      <c r="J199" s="28">
        <v>-3.85E-2</v>
      </c>
      <c r="K199" s="29">
        <v>300</v>
      </c>
      <c r="L199" s="29">
        <v>475</v>
      </c>
      <c r="M199" s="30">
        <v>64.1614</v>
      </c>
      <c r="N199" s="30">
        <v>0.25728882205513787</v>
      </c>
      <c r="O199" s="29">
        <v>1</v>
      </c>
      <c r="R199" s="27">
        <v>351</v>
      </c>
      <c r="S199" s="28" t="s">
        <v>898</v>
      </c>
      <c r="T199" s="28" t="s">
        <v>627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-2.8899999999999999E-2</v>
      </c>
      <c r="Z199" s="28">
        <v>-3.85E-2</v>
      </c>
      <c r="AA199" s="29">
        <v>300</v>
      </c>
      <c r="AB199" s="29">
        <v>475</v>
      </c>
      <c r="AC199" s="30">
        <v>64.135300000000001</v>
      </c>
      <c r="AD199" s="30">
        <v>0.2571841604010025</v>
      </c>
      <c r="AE199" s="29">
        <v>1</v>
      </c>
    </row>
    <row r="200" spans="2:31" x14ac:dyDescent="0.2">
      <c r="B200" s="27">
        <v>363</v>
      </c>
      <c r="C200" s="28" t="s">
        <v>900</v>
      </c>
      <c r="D200" s="28" t="s">
        <v>625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-2.81E-2</v>
      </c>
      <c r="J200" s="28">
        <v>-3.7499999999999999E-2</v>
      </c>
      <c r="K200" s="29">
        <v>300</v>
      </c>
      <c r="L200" s="29">
        <v>475</v>
      </c>
      <c r="M200" s="30">
        <v>-4.0076999999999998</v>
      </c>
      <c r="N200" s="30">
        <v>1.6070977443609021E-2</v>
      </c>
      <c r="O200" s="29">
        <v>1</v>
      </c>
      <c r="R200" s="27">
        <v>363</v>
      </c>
      <c r="S200" s="28" t="s">
        <v>900</v>
      </c>
      <c r="T200" s="28" t="s">
        <v>625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-2.81E-2</v>
      </c>
      <c r="Z200" s="28">
        <v>-3.7499999999999999E-2</v>
      </c>
      <c r="AA200" s="29">
        <v>300</v>
      </c>
      <c r="AB200" s="29">
        <v>475</v>
      </c>
      <c r="AC200" s="30">
        <v>-4.1783999999999999</v>
      </c>
      <c r="AD200" s="30">
        <v>1.6755488721804511E-2</v>
      </c>
      <c r="AE200" s="29">
        <v>1</v>
      </c>
    </row>
    <row r="201" spans="2:31" x14ac:dyDescent="0.2">
      <c r="B201" s="27">
        <v>363</v>
      </c>
      <c r="C201" s="28" t="s">
        <v>901</v>
      </c>
      <c r="D201" s="28" t="s">
        <v>627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-2.81E-2</v>
      </c>
      <c r="J201" s="28">
        <v>-3.7499999999999999E-2</v>
      </c>
      <c r="K201" s="29">
        <v>300</v>
      </c>
      <c r="L201" s="29">
        <v>475</v>
      </c>
      <c r="M201" s="30">
        <v>64.1614</v>
      </c>
      <c r="N201" s="30">
        <v>0.25728882205513787</v>
      </c>
      <c r="O201" s="29">
        <v>1</v>
      </c>
      <c r="R201" s="27">
        <v>363</v>
      </c>
      <c r="S201" s="28" t="s">
        <v>901</v>
      </c>
      <c r="T201" s="28" t="s">
        <v>627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-2.81E-2</v>
      </c>
      <c r="Z201" s="28">
        <v>-3.7499999999999999E-2</v>
      </c>
      <c r="AA201" s="29">
        <v>300</v>
      </c>
      <c r="AB201" s="29">
        <v>475</v>
      </c>
      <c r="AC201" s="30">
        <v>64.135300000000001</v>
      </c>
      <c r="AD201" s="30">
        <v>0.2571841604010025</v>
      </c>
      <c r="AE201" s="29">
        <v>1</v>
      </c>
    </row>
    <row r="202" spans="2:31" x14ac:dyDescent="0.2">
      <c r="B202" s="27">
        <v>364</v>
      </c>
      <c r="C202" s="28" t="s">
        <v>903</v>
      </c>
      <c r="D202" s="28" t="s">
        <v>625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-2.81E-2</v>
      </c>
      <c r="J202" s="28">
        <v>-3.7499999999999999E-2</v>
      </c>
      <c r="K202" s="29">
        <v>300</v>
      </c>
      <c r="L202" s="29">
        <v>475</v>
      </c>
      <c r="M202" s="30">
        <v>-1.7208000000000001</v>
      </c>
      <c r="N202" s="30">
        <v>6.9004511278195494E-3</v>
      </c>
      <c r="O202" s="29">
        <v>1</v>
      </c>
      <c r="R202" s="27">
        <v>364</v>
      </c>
      <c r="S202" s="28" t="s">
        <v>903</v>
      </c>
      <c r="T202" s="28" t="s">
        <v>625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-2.81E-2</v>
      </c>
      <c r="Z202" s="28">
        <v>-3.7499999999999999E-2</v>
      </c>
      <c r="AA202" s="29">
        <v>300</v>
      </c>
      <c r="AB202" s="29">
        <v>475</v>
      </c>
      <c r="AC202" s="30">
        <v>-1.8897999999999999</v>
      </c>
      <c r="AD202" s="30">
        <v>7.5781453634085208E-3</v>
      </c>
      <c r="AE202" s="29">
        <v>1</v>
      </c>
    </row>
    <row r="203" spans="2:31" x14ac:dyDescent="0.2">
      <c r="B203" s="27">
        <v>364</v>
      </c>
      <c r="C203" s="28" t="s">
        <v>904</v>
      </c>
      <c r="D203" s="28" t="s">
        <v>627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-2.81E-2</v>
      </c>
      <c r="J203" s="28">
        <v>-3.7499999999999999E-2</v>
      </c>
      <c r="K203" s="29">
        <v>300</v>
      </c>
      <c r="L203" s="29">
        <v>475</v>
      </c>
      <c r="M203" s="30">
        <v>64.1614</v>
      </c>
      <c r="N203" s="30">
        <v>0.25728882205513787</v>
      </c>
      <c r="O203" s="29">
        <v>1</v>
      </c>
      <c r="R203" s="27">
        <v>364</v>
      </c>
      <c r="S203" s="28" t="s">
        <v>904</v>
      </c>
      <c r="T203" s="28" t="s">
        <v>627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-2.81E-2</v>
      </c>
      <c r="Z203" s="28">
        <v>-3.7499999999999999E-2</v>
      </c>
      <c r="AA203" s="29">
        <v>300</v>
      </c>
      <c r="AB203" s="29">
        <v>475</v>
      </c>
      <c r="AC203" s="30">
        <v>64.135300000000001</v>
      </c>
      <c r="AD203" s="30">
        <v>0.2571841604010025</v>
      </c>
      <c r="AE203" s="29">
        <v>1</v>
      </c>
    </row>
    <row r="204" spans="2:31" x14ac:dyDescent="0.2">
      <c r="B204" s="27">
        <v>365</v>
      </c>
      <c r="C204" s="28" t="s">
        <v>905</v>
      </c>
      <c r="D204" s="28" t="s">
        <v>625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-2.81E-2</v>
      </c>
      <c r="J204" s="28">
        <v>-3.7499999999999999E-2</v>
      </c>
      <c r="K204" s="29">
        <v>300</v>
      </c>
      <c r="L204" s="29">
        <v>475</v>
      </c>
      <c r="M204" s="30">
        <v>-3.2423999999999999</v>
      </c>
      <c r="N204" s="30">
        <v>1.3002105263157895E-2</v>
      </c>
      <c r="O204" s="29">
        <v>1</v>
      </c>
      <c r="R204" s="27">
        <v>365</v>
      </c>
      <c r="S204" s="28" t="s">
        <v>905</v>
      </c>
      <c r="T204" s="28" t="s">
        <v>625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-2.81E-2</v>
      </c>
      <c r="Z204" s="28">
        <v>-3.7499999999999999E-2</v>
      </c>
      <c r="AA204" s="29">
        <v>300</v>
      </c>
      <c r="AB204" s="29">
        <v>475</v>
      </c>
      <c r="AC204" s="30">
        <v>-3.411</v>
      </c>
      <c r="AD204" s="30">
        <v>1.3678195488721805E-2</v>
      </c>
      <c r="AE204" s="29">
        <v>1</v>
      </c>
    </row>
    <row r="205" spans="2:31" x14ac:dyDescent="0.2">
      <c r="B205" s="27">
        <v>365</v>
      </c>
      <c r="C205" s="28" t="s">
        <v>906</v>
      </c>
      <c r="D205" s="28" t="s">
        <v>627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-2.81E-2</v>
      </c>
      <c r="J205" s="28">
        <v>-3.7499999999999999E-2</v>
      </c>
      <c r="K205" s="29">
        <v>300</v>
      </c>
      <c r="L205" s="29">
        <v>475</v>
      </c>
      <c r="M205" s="30">
        <v>64.1614</v>
      </c>
      <c r="N205" s="30">
        <v>0.25728882205513787</v>
      </c>
      <c r="O205" s="29">
        <v>1</v>
      </c>
      <c r="R205" s="27">
        <v>365</v>
      </c>
      <c r="S205" s="28" t="s">
        <v>906</v>
      </c>
      <c r="T205" s="28" t="s">
        <v>627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-2.81E-2</v>
      </c>
      <c r="Z205" s="28">
        <v>-3.7499999999999999E-2</v>
      </c>
      <c r="AA205" s="29">
        <v>300</v>
      </c>
      <c r="AB205" s="29">
        <v>475</v>
      </c>
      <c r="AC205" s="30">
        <v>64.135300000000001</v>
      </c>
      <c r="AD205" s="30">
        <v>0.2571841604010025</v>
      </c>
      <c r="AE205" s="29">
        <v>1</v>
      </c>
    </row>
    <row r="206" spans="2:31" x14ac:dyDescent="0.2">
      <c r="B206" s="27">
        <v>366</v>
      </c>
      <c r="C206" s="28" t="s">
        <v>907</v>
      </c>
      <c r="D206" s="28" t="s">
        <v>625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-2.81E-2</v>
      </c>
      <c r="J206" s="28">
        <v>-3.7499999999999999E-2</v>
      </c>
      <c r="K206" s="29">
        <v>300</v>
      </c>
      <c r="L206" s="29">
        <v>475</v>
      </c>
      <c r="M206" s="30">
        <v>-2.0322</v>
      </c>
      <c r="N206" s="30">
        <v>8.1491729323308268E-3</v>
      </c>
      <c r="O206" s="29">
        <v>1</v>
      </c>
      <c r="R206" s="27">
        <v>366</v>
      </c>
      <c r="S206" s="28" t="s">
        <v>907</v>
      </c>
      <c r="T206" s="28" t="s">
        <v>625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-2.81E-2</v>
      </c>
      <c r="Z206" s="28">
        <v>-3.7499999999999999E-2</v>
      </c>
      <c r="AA206" s="29">
        <v>300</v>
      </c>
      <c r="AB206" s="29">
        <v>475</v>
      </c>
      <c r="AC206" s="30">
        <v>-2.2006000000000001</v>
      </c>
      <c r="AD206" s="30">
        <v>8.8244611528822056E-3</v>
      </c>
      <c r="AE206" s="29">
        <v>1</v>
      </c>
    </row>
    <row r="207" spans="2:31" x14ac:dyDescent="0.2">
      <c r="B207" s="27">
        <v>366</v>
      </c>
      <c r="C207" s="28" t="s">
        <v>908</v>
      </c>
      <c r="D207" s="28" t="s">
        <v>627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-2.81E-2</v>
      </c>
      <c r="J207" s="28">
        <v>-3.7499999999999999E-2</v>
      </c>
      <c r="K207" s="29">
        <v>300</v>
      </c>
      <c r="L207" s="29">
        <v>475</v>
      </c>
      <c r="M207" s="30">
        <v>64.1614</v>
      </c>
      <c r="N207" s="30">
        <v>0.25728882205513787</v>
      </c>
      <c r="O207" s="29">
        <v>1</v>
      </c>
      <c r="R207" s="27">
        <v>366</v>
      </c>
      <c r="S207" s="28" t="s">
        <v>908</v>
      </c>
      <c r="T207" s="28" t="s">
        <v>627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-2.81E-2</v>
      </c>
      <c r="Z207" s="28">
        <v>-3.7499999999999999E-2</v>
      </c>
      <c r="AA207" s="29">
        <v>300</v>
      </c>
      <c r="AB207" s="29">
        <v>475</v>
      </c>
      <c r="AC207" s="30">
        <v>64.135300000000001</v>
      </c>
      <c r="AD207" s="30">
        <v>0.2571841604010025</v>
      </c>
      <c r="AE207" s="29">
        <v>1</v>
      </c>
    </row>
    <row r="208" spans="2:31" x14ac:dyDescent="0.2">
      <c r="B208" s="27">
        <v>367</v>
      </c>
      <c r="C208" s="28" t="s">
        <v>910</v>
      </c>
      <c r="D208" s="28" t="s">
        <v>625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-2.81E-2</v>
      </c>
      <c r="J208" s="28">
        <v>-3.7499999999999999E-2</v>
      </c>
      <c r="K208" s="29">
        <v>300</v>
      </c>
      <c r="L208" s="29">
        <v>475</v>
      </c>
      <c r="M208" s="30">
        <v>-1.3292999999999999</v>
      </c>
      <c r="N208" s="30">
        <v>5.3305263157894739E-3</v>
      </c>
      <c r="O208" s="29">
        <v>1</v>
      </c>
      <c r="R208" s="27">
        <v>367</v>
      </c>
      <c r="S208" s="28" t="s">
        <v>910</v>
      </c>
      <c r="T208" s="28" t="s">
        <v>625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-2.81E-2</v>
      </c>
      <c r="Z208" s="28">
        <v>-3.7499999999999999E-2</v>
      </c>
      <c r="AA208" s="29">
        <v>300</v>
      </c>
      <c r="AB208" s="29">
        <v>475</v>
      </c>
      <c r="AC208" s="30">
        <v>-1.4996</v>
      </c>
      <c r="AD208" s="30">
        <v>6.0134335839599007E-3</v>
      </c>
      <c r="AE208" s="29">
        <v>1</v>
      </c>
    </row>
    <row r="209" spans="2:31" x14ac:dyDescent="0.2">
      <c r="B209" s="27">
        <v>367</v>
      </c>
      <c r="C209" s="28" t="s">
        <v>911</v>
      </c>
      <c r="D209" s="28" t="s">
        <v>627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-2.81E-2</v>
      </c>
      <c r="J209" s="28">
        <v>-3.7499999999999999E-2</v>
      </c>
      <c r="K209" s="29">
        <v>300</v>
      </c>
      <c r="L209" s="29">
        <v>475</v>
      </c>
      <c r="M209" s="30">
        <v>64.1614</v>
      </c>
      <c r="N209" s="30">
        <v>0.25728882205513787</v>
      </c>
      <c r="O209" s="29">
        <v>1</v>
      </c>
      <c r="R209" s="27">
        <v>367</v>
      </c>
      <c r="S209" s="28" t="s">
        <v>911</v>
      </c>
      <c r="T209" s="28" t="s">
        <v>627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-2.81E-2</v>
      </c>
      <c r="Z209" s="28">
        <v>-3.7499999999999999E-2</v>
      </c>
      <c r="AA209" s="29">
        <v>300</v>
      </c>
      <c r="AB209" s="29">
        <v>475</v>
      </c>
      <c r="AC209" s="30">
        <v>64.135300000000001</v>
      </c>
      <c r="AD209" s="30">
        <v>0.2571841604010025</v>
      </c>
      <c r="AE209" s="29">
        <v>1</v>
      </c>
    </row>
    <row r="210" spans="2:31" x14ac:dyDescent="0.2">
      <c r="B210" s="27">
        <v>337</v>
      </c>
      <c r="C210" s="28" t="s">
        <v>913</v>
      </c>
      <c r="D210" s="28" t="s">
        <v>625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-2.8899999999999999E-2</v>
      </c>
      <c r="J210" s="28">
        <v>-3.85E-2</v>
      </c>
      <c r="K210" s="29">
        <v>300</v>
      </c>
      <c r="L210" s="29">
        <v>475</v>
      </c>
      <c r="M210" s="30">
        <v>-50.3202</v>
      </c>
      <c r="N210" s="30">
        <v>0.20178526315789472</v>
      </c>
      <c r="O210" s="29">
        <v>1</v>
      </c>
      <c r="R210" s="27">
        <v>337</v>
      </c>
      <c r="S210" s="28" t="s">
        <v>913</v>
      </c>
      <c r="T210" s="28" t="s">
        <v>625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-2.8899999999999999E-2</v>
      </c>
      <c r="Z210" s="28">
        <v>-3.85E-2</v>
      </c>
      <c r="AA210" s="29">
        <v>300</v>
      </c>
      <c r="AB210" s="29">
        <v>475</v>
      </c>
      <c r="AC210" s="30">
        <v>-50.345500000000001</v>
      </c>
      <c r="AD210" s="30">
        <v>0.20188671679197995</v>
      </c>
      <c r="AE210" s="29">
        <v>1</v>
      </c>
    </row>
    <row r="211" spans="2:31" x14ac:dyDescent="0.2">
      <c r="B211" s="27">
        <v>337</v>
      </c>
      <c r="C211" s="28" t="s">
        <v>914</v>
      </c>
      <c r="D211" s="28" t="s">
        <v>627</v>
      </c>
      <c r="E211" s="28">
        <v>1E-4</v>
      </c>
      <c r="F211" s="28">
        <v>2.8400000000000002E-2</v>
      </c>
      <c r="G211" s="28">
        <v>3.78E-2</v>
      </c>
      <c r="H211" s="28">
        <v>-1E-4</v>
      </c>
      <c r="I211" s="28">
        <v>-2.8899999999999999E-2</v>
      </c>
      <c r="J211" s="28">
        <v>-3.85E-2</v>
      </c>
      <c r="K211" s="29">
        <v>300</v>
      </c>
      <c r="L211" s="29">
        <v>475</v>
      </c>
      <c r="M211" s="30">
        <v>51.438899999999997</v>
      </c>
      <c r="N211" s="30">
        <v>0.20627127819548871</v>
      </c>
      <c r="O211" s="29">
        <v>1</v>
      </c>
      <c r="R211" s="27">
        <v>337</v>
      </c>
      <c r="S211" s="28" t="s">
        <v>914</v>
      </c>
      <c r="T211" s="28" t="s">
        <v>627</v>
      </c>
      <c r="U211" s="28">
        <v>1E-4</v>
      </c>
      <c r="V211" s="28">
        <v>2.8400000000000002E-2</v>
      </c>
      <c r="W211" s="28">
        <v>3.78E-2</v>
      </c>
      <c r="X211" s="28">
        <v>-1E-4</v>
      </c>
      <c r="Y211" s="28">
        <v>-2.8899999999999999E-2</v>
      </c>
      <c r="Z211" s="28">
        <v>-3.85E-2</v>
      </c>
      <c r="AA211" s="29">
        <v>300</v>
      </c>
      <c r="AB211" s="29">
        <v>475</v>
      </c>
      <c r="AC211" s="30">
        <v>51.467799999999997</v>
      </c>
      <c r="AD211" s="30">
        <v>0.20638716791979947</v>
      </c>
      <c r="AE211" s="29">
        <v>1</v>
      </c>
    </row>
    <row r="212" spans="2:31" x14ac:dyDescent="0.2">
      <c r="B212" s="27">
        <v>340</v>
      </c>
      <c r="C212" s="28" t="s">
        <v>916</v>
      </c>
      <c r="D212" s="28" t="s">
        <v>625</v>
      </c>
      <c r="E212" s="28">
        <v>1E-4</v>
      </c>
      <c r="F212" s="28">
        <v>2.8500000000000001E-2</v>
      </c>
      <c r="G212" s="28">
        <v>3.7999999999999999E-2</v>
      </c>
      <c r="H212" s="28">
        <v>-1E-4</v>
      </c>
      <c r="I212" s="28">
        <v>-2.87E-2</v>
      </c>
      <c r="J212" s="28">
        <v>-3.8300000000000001E-2</v>
      </c>
      <c r="K212" s="29">
        <v>300</v>
      </c>
      <c r="L212" s="29">
        <v>475</v>
      </c>
      <c r="M212" s="30">
        <v>-65.228300000000004</v>
      </c>
      <c r="N212" s="30">
        <v>0.26156711779448621</v>
      </c>
      <c r="O212" s="29">
        <v>1</v>
      </c>
      <c r="R212" s="27">
        <v>340</v>
      </c>
      <c r="S212" s="28" t="s">
        <v>916</v>
      </c>
      <c r="T212" s="28" t="s">
        <v>625</v>
      </c>
      <c r="U212" s="28">
        <v>1E-4</v>
      </c>
      <c r="V212" s="28">
        <v>2.8500000000000001E-2</v>
      </c>
      <c r="W212" s="28">
        <v>3.7999999999999999E-2</v>
      </c>
      <c r="X212" s="28">
        <v>-1E-4</v>
      </c>
      <c r="Y212" s="28">
        <v>-2.87E-2</v>
      </c>
      <c r="Z212" s="28">
        <v>-3.8300000000000001E-2</v>
      </c>
      <c r="AA212" s="29">
        <v>300</v>
      </c>
      <c r="AB212" s="29">
        <v>475</v>
      </c>
      <c r="AC212" s="30">
        <v>-65.227699999999999</v>
      </c>
      <c r="AD212" s="30">
        <v>0.26156471177944862</v>
      </c>
      <c r="AE212" s="29">
        <v>1</v>
      </c>
    </row>
    <row r="213" spans="2:31" x14ac:dyDescent="0.2">
      <c r="B213" s="27">
        <v>340</v>
      </c>
      <c r="C213" s="28" t="s">
        <v>917</v>
      </c>
      <c r="D213" s="28" t="s">
        <v>627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65.878699999999995</v>
      </c>
      <c r="N213" s="30">
        <v>0.26417523809523807</v>
      </c>
      <c r="O213" s="29">
        <v>1</v>
      </c>
      <c r="R213" s="27">
        <v>340</v>
      </c>
      <c r="S213" s="28" t="s">
        <v>917</v>
      </c>
      <c r="T213" s="28" t="s">
        <v>627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65.890900000000002</v>
      </c>
      <c r="AD213" s="30">
        <v>0.26422416040100255</v>
      </c>
      <c r="AE213" s="29">
        <v>1</v>
      </c>
    </row>
    <row r="214" spans="2:31" x14ac:dyDescent="0.2">
      <c r="B214" s="27">
        <v>343</v>
      </c>
      <c r="C214" s="28" t="s">
        <v>919</v>
      </c>
      <c r="D214" s="28" t="s">
        <v>625</v>
      </c>
      <c r="E214" s="28">
        <v>1E-4</v>
      </c>
      <c r="F214" s="28">
        <v>2.8500000000000001E-2</v>
      </c>
      <c r="G214" s="28">
        <v>3.7900000000000003E-2</v>
      </c>
      <c r="H214" s="28">
        <v>-1E-4</v>
      </c>
      <c r="I214" s="28">
        <v>-2.9000000000000001E-2</v>
      </c>
      <c r="J214" s="28">
        <v>-3.8600000000000002E-2</v>
      </c>
      <c r="K214" s="29">
        <v>300</v>
      </c>
      <c r="L214" s="29">
        <v>475</v>
      </c>
      <c r="M214" s="30">
        <v>-68.9572</v>
      </c>
      <c r="N214" s="30">
        <v>0.27652010025062657</v>
      </c>
      <c r="O214" s="29">
        <v>1</v>
      </c>
      <c r="R214" s="27">
        <v>343</v>
      </c>
      <c r="S214" s="28" t="s">
        <v>919</v>
      </c>
      <c r="T214" s="28" t="s">
        <v>625</v>
      </c>
      <c r="U214" s="28">
        <v>1E-4</v>
      </c>
      <c r="V214" s="28">
        <v>2.8500000000000001E-2</v>
      </c>
      <c r="W214" s="28">
        <v>3.7900000000000003E-2</v>
      </c>
      <c r="X214" s="28">
        <v>-1E-4</v>
      </c>
      <c r="Y214" s="28">
        <v>-2.9000000000000001E-2</v>
      </c>
      <c r="Z214" s="28">
        <v>-3.8600000000000002E-2</v>
      </c>
      <c r="AA214" s="29">
        <v>300</v>
      </c>
      <c r="AB214" s="29">
        <v>475</v>
      </c>
      <c r="AC214" s="30">
        <v>-68.953400000000002</v>
      </c>
      <c r="AD214" s="30">
        <v>0.2765048621553885</v>
      </c>
      <c r="AE214" s="29">
        <v>1</v>
      </c>
    </row>
    <row r="215" spans="2:31" x14ac:dyDescent="0.2">
      <c r="B215" s="27">
        <v>343</v>
      </c>
      <c r="C215" s="28" t="s">
        <v>920</v>
      </c>
      <c r="D215" s="28" t="s">
        <v>627</v>
      </c>
      <c r="E215" s="28">
        <v>1E-4</v>
      </c>
      <c r="F215" s="28">
        <v>2.8500000000000001E-2</v>
      </c>
      <c r="G215" s="28">
        <v>3.7900000000000003E-2</v>
      </c>
      <c r="H215" s="28">
        <v>-1E-4</v>
      </c>
      <c r="I215" s="28">
        <v>-2.9000000000000001E-2</v>
      </c>
      <c r="J215" s="28">
        <v>-3.8600000000000002E-2</v>
      </c>
      <c r="K215" s="29">
        <v>300</v>
      </c>
      <c r="L215" s="29">
        <v>475</v>
      </c>
      <c r="M215" s="30">
        <v>71.600300000000004</v>
      </c>
      <c r="N215" s="30">
        <v>0.28711899749373437</v>
      </c>
      <c r="O215" s="29">
        <v>1</v>
      </c>
      <c r="R215" s="27">
        <v>343</v>
      </c>
      <c r="S215" s="28" t="s">
        <v>920</v>
      </c>
      <c r="T215" s="28" t="s">
        <v>627</v>
      </c>
      <c r="U215" s="28">
        <v>1E-4</v>
      </c>
      <c r="V215" s="28">
        <v>2.8500000000000001E-2</v>
      </c>
      <c r="W215" s="28">
        <v>3.7900000000000003E-2</v>
      </c>
      <c r="X215" s="28">
        <v>-1E-4</v>
      </c>
      <c r="Y215" s="28">
        <v>-2.9000000000000001E-2</v>
      </c>
      <c r="Z215" s="28">
        <v>-3.8600000000000002E-2</v>
      </c>
      <c r="AA215" s="29">
        <v>300</v>
      </c>
      <c r="AB215" s="29">
        <v>475</v>
      </c>
      <c r="AC215" s="30">
        <v>71.604900000000001</v>
      </c>
      <c r="AD215" s="30">
        <v>0.28713744360902255</v>
      </c>
      <c r="AE215" s="29">
        <v>1</v>
      </c>
    </row>
    <row r="216" spans="2:31" x14ac:dyDescent="0.2">
      <c r="B216" s="27">
        <v>346</v>
      </c>
      <c r="C216" s="28" t="s">
        <v>922</v>
      </c>
      <c r="D216" s="28" t="s">
        <v>625</v>
      </c>
      <c r="E216" s="28">
        <v>1E-4</v>
      </c>
      <c r="F216" s="28">
        <v>2.8500000000000001E-2</v>
      </c>
      <c r="G216" s="28">
        <v>3.7900000000000003E-2</v>
      </c>
      <c r="H216" s="28">
        <v>-1E-4</v>
      </c>
      <c r="I216" s="28">
        <v>-2.9000000000000001E-2</v>
      </c>
      <c r="J216" s="28">
        <v>-3.8600000000000002E-2</v>
      </c>
      <c r="K216" s="29">
        <v>300</v>
      </c>
      <c r="L216" s="29">
        <v>475</v>
      </c>
      <c r="M216" s="30">
        <v>-69.287099999999995</v>
      </c>
      <c r="N216" s="30">
        <v>0.27784300751879698</v>
      </c>
      <c r="O216" s="29">
        <v>1</v>
      </c>
      <c r="R216" s="27">
        <v>346</v>
      </c>
      <c r="S216" s="28" t="s">
        <v>922</v>
      </c>
      <c r="T216" s="28" t="s">
        <v>625</v>
      </c>
      <c r="U216" s="28">
        <v>1E-4</v>
      </c>
      <c r="V216" s="28">
        <v>2.8500000000000001E-2</v>
      </c>
      <c r="W216" s="28">
        <v>3.7900000000000003E-2</v>
      </c>
      <c r="X216" s="28">
        <v>-1E-4</v>
      </c>
      <c r="Y216" s="28">
        <v>-2.9000000000000001E-2</v>
      </c>
      <c r="Z216" s="28">
        <v>-3.8600000000000002E-2</v>
      </c>
      <c r="AA216" s="29">
        <v>300</v>
      </c>
      <c r="AB216" s="29">
        <v>475</v>
      </c>
      <c r="AC216" s="30">
        <v>-69.2821</v>
      </c>
      <c r="AD216" s="30">
        <v>0.27782295739348373</v>
      </c>
      <c r="AE216" s="29">
        <v>1</v>
      </c>
    </row>
    <row r="217" spans="2:31" x14ac:dyDescent="0.2">
      <c r="B217" s="27">
        <v>346</v>
      </c>
      <c r="C217" s="28" t="s">
        <v>923</v>
      </c>
      <c r="D217" s="28" t="s">
        <v>627</v>
      </c>
      <c r="E217" s="28">
        <v>1E-4</v>
      </c>
      <c r="F217" s="28">
        <v>2.8500000000000001E-2</v>
      </c>
      <c r="G217" s="28">
        <v>3.7900000000000003E-2</v>
      </c>
      <c r="H217" s="28">
        <v>-1E-4</v>
      </c>
      <c r="I217" s="28">
        <v>-2.9000000000000001E-2</v>
      </c>
      <c r="J217" s="28">
        <v>-3.8600000000000002E-2</v>
      </c>
      <c r="K217" s="29">
        <v>300</v>
      </c>
      <c r="L217" s="29">
        <v>475</v>
      </c>
      <c r="M217" s="30">
        <v>72.069699999999997</v>
      </c>
      <c r="N217" s="30">
        <v>0.28900130325814533</v>
      </c>
      <c r="O217" s="29">
        <v>1</v>
      </c>
      <c r="R217" s="27">
        <v>346</v>
      </c>
      <c r="S217" s="28" t="s">
        <v>923</v>
      </c>
      <c r="T217" s="28" t="s">
        <v>627</v>
      </c>
      <c r="U217" s="28">
        <v>1E-4</v>
      </c>
      <c r="V217" s="28">
        <v>2.8500000000000001E-2</v>
      </c>
      <c r="W217" s="28">
        <v>3.7900000000000003E-2</v>
      </c>
      <c r="X217" s="28">
        <v>-1E-4</v>
      </c>
      <c r="Y217" s="28">
        <v>-2.9000000000000001E-2</v>
      </c>
      <c r="Z217" s="28">
        <v>-3.8600000000000002E-2</v>
      </c>
      <c r="AA217" s="29">
        <v>300</v>
      </c>
      <c r="AB217" s="29">
        <v>475</v>
      </c>
      <c r="AC217" s="30">
        <v>72.073099999999997</v>
      </c>
      <c r="AD217" s="30">
        <v>0.28901493734335837</v>
      </c>
      <c r="AE217" s="29">
        <v>1</v>
      </c>
    </row>
    <row r="218" spans="2:31" x14ac:dyDescent="0.2">
      <c r="B218" s="27">
        <v>349</v>
      </c>
      <c r="C218" s="28" t="s">
        <v>925</v>
      </c>
      <c r="D218" s="28" t="s">
        <v>625</v>
      </c>
      <c r="E218" s="28">
        <v>1E-4</v>
      </c>
      <c r="F218" s="28">
        <v>2.8500000000000001E-2</v>
      </c>
      <c r="G218" s="28">
        <v>3.7999999999999999E-2</v>
      </c>
      <c r="H218" s="28">
        <v>-1E-4</v>
      </c>
      <c r="I218" s="28">
        <v>-2.87E-2</v>
      </c>
      <c r="J218" s="28">
        <v>-3.8300000000000001E-2</v>
      </c>
      <c r="K218" s="29">
        <v>300</v>
      </c>
      <c r="L218" s="29">
        <v>475</v>
      </c>
      <c r="M218" s="30">
        <v>-67.849100000000007</v>
      </c>
      <c r="N218" s="30">
        <v>0.27207659147869678</v>
      </c>
      <c r="O218" s="29">
        <v>1</v>
      </c>
      <c r="R218" s="27">
        <v>349</v>
      </c>
      <c r="S218" s="28" t="s">
        <v>925</v>
      </c>
      <c r="T218" s="28" t="s">
        <v>625</v>
      </c>
      <c r="U218" s="28">
        <v>1E-4</v>
      </c>
      <c r="V218" s="28">
        <v>2.8500000000000001E-2</v>
      </c>
      <c r="W218" s="28">
        <v>3.7999999999999999E-2</v>
      </c>
      <c r="X218" s="28">
        <v>-1E-4</v>
      </c>
      <c r="Y218" s="28">
        <v>-2.87E-2</v>
      </c>
      <c r="Z218" s="28">
        <v>-3.8300000000000001E-2</v>
      </c>
      <c r="AA218" s="29">
        <v>300</v>
      </c>
      <c r="AB218" s="29">
        <v>475</v>
      </c>
      <c r="AC218" s="30">
        <v>-67.840500000000006</v>
      </c>
      <c r="AD218" s="30">
        <v>0.27204210526315792</v>
      </c>
      <c r="AE218" s="29">
        <v>1</v>
      </c>
    </row>
    <row r="219" spans="2:31" x14ac:dyDescent="0.2">
      <c r="B219" s="27">
        <v>349</v>
      </c>
      <c r="C219" s="28" t="s">
        <v>926</v>
      </c>
      <c r="D219" s="28" t="s">
        <v>627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68.714399999999998</v>
      </c>
      <c r="N219" s="30">
        <v>0.27554646616541351</v>
      </c>
      <c r="O219" s="29">
        <v>1</v>
      </c>
      <c r="R219" s="27">
        <v>349</v>
      </c>
      <c r="S219" s="28" t="s">
        <v>926</v>
      </c>
      <c r="T219" s="28" t="s">
        <v>627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68.714299999999994</v>
      </c>
      <c r="AD219" s="30">
        <v>0.27554606516290719</v>
      </c>
      <c r="AE219" s="29">
        <v>1</v>
      </c>
    </row>
    <row r="220" spans="2:31" x14ac:dyDescent="0.2">
      <c r="B220" s="27">
        <v>352</v>
      </c>
      <c r="C220" s="28" t="s">
        <v>928</v>
      </c>
      <c r="D220" s="28" t="s">
        <v>625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-2.8899999999999999E-2</v>
      </c>
      <c r="J220" s="28">
        <v>-3.85E-2</v>
      </c>
      <c r="K220" s="29">
        <v>300</v>
      </c>
      <c r="L220" s="29">
        <v>475</v>
      </c>
      <c r="M220" s="30">
        <v>-63.6571</v>
      </c>
      <c r="N220" s="30">
        <v>0.25526656641604012</v>
      </c>
      <c r="O220" s="29">
        <v>1</v>
      </c>
      <c r="R220" s="27">
        <v>352</v>
      </c>
      <c r="S220" s="28" t="s">
        <v>928</v>
      </c>
      <c r="T220" s="28" t="s">
        <v>625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-2.8899999999999999E-2</v>
      </c>
      <c r="Z220" s="28">
        <v>-3.85E-2</v>
      </c>
      <c r="AA220" s="29">
        <v>300</v>
      </c>
      <c r="AB220" s="29">
        <v>475</v>
      </c>
      <c r="AC220" s="30">
        <v>-63.628500000000003</v>
      </c>
      <c r="AD220" s="30">
        <v>0.25515187969924813</v>
      </c>
      <c r="AE220" s="29">
        <v>1</v>
      </c>
    </row>
    <row r="221" spans="2:31" x14ac:dyDescent="0.2">
      <c r="B221" s="27">
        <v>352</v>
      </c>
      <c r="C221" s="28" t="s">
        <v>929</v>
      </c>
      <c r="D221" s="28" t="s">
        <v>627</v>
      </c>
      <c r="E221" s="28">
        <v>1E-4</v>
      </c>
      <c r="F221" s="28">
        <v>2.8400000000000002E-2</v>
      </c>
      <c r="G221" s="28">
        <v>3.78E-2</v>
      </c>
      <c r="H221" s="28">
        <v>-1E-4</v>
      </c>
      <c r="I221" s="28">
        <v>-2.8899999999999999E-2</v>
      </c>
      <c r="J221" s="28">
        <v>-3.85E-2</v>
      </c>
      <c r="K221" s="29">
        <v>300</v>
      </c>
      <c r="L221" s="29">
        <v>475</v>
      </c>
      <c r="M221" s="30">
        <v>65.320599999999999</v>
      </c>
      <c r="N221" s="30">
        <v>0.26193724310776939</v>
      </c>
      <c r="O221" s="29">
        <v>1</v>
      </c>
      <c r="R221" s="27">
        <v>352</v>
      </c>
      <c r="S221" s="28" t="s">
        <v>929</v>
      </c>
      <c r="T221" s="28" t="s">
        <v>627</v>
      </c>
      <c r="U221" s="28">
        <v>1E-4</v>
      </c>
      <c r="V221" s="28">
        <v>2.8400000000000002E-2</v>
      </c>
      <c r="W221" s="28">
        <v>3.78E-2</v>
      </c>
      <c r="X221" s="28">
        <v>-1E-4</v>
      </c>
      <c r="Y221" s="28">
        <v>-2.8899999999999999E-2</v>
      </c>
      <c r="Z221" s="28">
        <v>-3.85E-2</v>
      </c>
      <c r="AA221" s="29">
        <v>300</v>
      </c>
      <c r="AB221" s="29">
        <v>475</v>
      </c>
      <c r="AC221" s="30">
        <v>65.293199999999999</v>
      </c>
      <c r="AD221" s="30">
        <v>0.26182736842105264</v>
      </c>
      <c r="AE221" s="29">
        <v>1</v>
      </c>
    </row>
    <row r="222" spans="2:31" x14ac:dyDescent="0.2">
      <c r="B222" s="27">
        <v>368</v>
      </c>
      <c r="C222" s="28" t="s">
        <v>931</v>
      </c>
      <c r="D222" s="28" t="s">
        <v>625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-2.8000000000000001E-2</v>
      </c>
      <c r="J222" s="28">
        <v>-3.73E-2</v>
      </c>
      <c r="K222" s="29">
        <v>300</v>
      </c>
      <c r="L222" s="29">
        <v>475</v>
      </c>
      <c r="M222" s="30">
        <v>-3.7366000000000001</v>
      </c>
      <c r="N222" s="30">
        <v>1.4983859649122808E-2</v>
      </c>
      <c r="O222" s="29">
        <v>1</v>
      </c>
      <c r="R222" s="27">
        <v>368</v>
      </c>
      <c r="S222" s="28" t="s">
        <v>931</v>
      </c>
      <c r="T222" s="28" t="s">
        <v>625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-2.8000000000000001E-2</v>
      </c>
      <c r="Z222" s="28">
        <v>-3.73E-2</v>
      </c>
      <c r="AA222" s="29">
        <v>300</v>
      </c>
      <c r="AB222" s="29">
        <v>475</v>
      </c>
      <c r="AC222" s="30">
        <v>-3.8620000000000001</v>
      </c>
      <c r="AD222" s="30">
        <v>1.548671679197995E-2</v>
      </c>
      <c r="AE222" s="29">
        <v>1</v>
      </c>
    </row>
    <row r="223" spans="2:31" x14ac:dyDescent="0.2">
      <c r="B223" s="27">
        <v>368</v>
      </c>
      <c r="C223" s="28" t="s">
        <v>932</v>
      </c>
      <c r="D223" s="28" t="s">
        <v>627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65.320599999999999</v>
      </c>
      <c r="N223" s="30">
        <v>0.26193724310776939</v>
      </c>
      <c r="O223" s="29">
        <v>1</v>
      </c>
      <c r="R223" s="27">
        <v>368</v>
      </c>
      <c r="S223" s="28" t="s">
        <v>932</v>
      </c>
      <c r="T223" s="28" t="s">
        <v>627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65.293199999999999</v>
      </c>
      <c r="AD223" s="30">
        <v>0.26182736842105264</v>
      </c>
      <c r="AE223" s="29">
        <v>1</v>
      </c>
    </row>
    <row r="224" spans="2:31" x14ac:dyDescent="0.2">
      <c r="B224" s="27">
        <v>369</v>
      </c>
      <c r="C224" s="28" t="s">
        <v>934</v>
      </c>
      <c r="D224" s="28" t="s">
        <v>625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-2.5609000000000002</v>
      </c>
      <c r="N224" s="30">
        <v>1.0269273182957395E-2</v>
      </c>
      <c r="O224" s="29">
        <v>1</v>
      </c>
      <c r="R224" s="27">
        <v>369</v>
      </c>
      <c r="S224" s="28" t="s">
        <v>934</v>
      </c>
      <c r="T224" s="28" t="s">
        <v>625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-2.6962000000000002</v>
      </c>
      <c r="AD224" s="30">
        <v>1.0811829573934837E-2</v>
      </c>
      <c r="AE224" s="29">
        <v>1</v>
      </c>
    </row>
    <row r="225" spans="2:31" x14ac:dyDescent="0.2">
      <c r="B225" s="27">
        <v>369</v>
      </c>
      <c r="C225" s="28" t="s">
        <v>935</v>
      </c>
      <c r="D225" s="28" t="s">
        <v>627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65.320599999999999</v>
      </c>
      <c r="N225" s="30">
        <v>0.26193724310776939</v>
      </c>
      <c r="O225" s="29">
        <v>1</v>
      </c>
      <c r="R225" s="27">
        <v>369</v>
      </c>
      <c r="S225" s="28" t="s">
        <v>935</v>
      </c>
      <c r="T225" s="28" t="s">
        <v>627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65.293199999999999</v>
      </c>
      <c r="AD225" s="30">
        <v>0.26182736842105264</v>
      </c>
      <c r="AE225" s="29">
        <v>1</v>
      </c>
    </row>
    <row r="226" spans="2:31" x14ac:dyDescent="0.2">
      <c r="B226" s="27">
        <v>370</v>
      </c>
      <c r="C226" s="28" t="s">
        <v>936</v>
      </c>
      <c r="D226" s="28" t="s">
        <v>625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-2.1747999999999998</v>
      </c>
      <c r="N226" s="30">
        <v>8.7210025062656633E-3</v>
      </c>
      <c r="O226" s="29">
        <v>1</v>
      </c>
      <c r="R226" s="27">
        <v>370</v>
      </c>
      <c r="S226" s="28" t="s">
        <v>936</v>
      </c>
      <c r="T226" s="28" t="s">
        <v>625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-2.3050999999999999</v>
      </c>
      <c r="AD226" s="30">
        <v>9.2435087719298249E-3</v>
      </c>
      <c r="AE226" s="29">
        <v>1</v>
      </c>
    </row>
    <row r="227" spans="2:31" x14ac:dyDescent="0.2">
      <c r="B227" s="27">
        <v>370</v>
      </c>
      <c r="C227" s="28" t="s">
        <v>937</v>
      </c>
      <c r="D227" s="28" t="s">
        <v>627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65.320599999999999</v>
      </c>
      <c r="N227" s="30">
        <v>0.26193724310776939</v>
      </c>
      <c r="O227" s="29">
        <v>1</v>
      </c>
      <c r="R227" s="27">
        <v>370</v>
      </c>
      <c r="S227" s="28" t="s">
        <v>937</v>
      </c>
      <c r="T227" s="28" t="s">
        <v>627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65.293199999999999</v>
      </c>
      <c r="AD227" s="30">
        <v>0.26182736842105264</v>
      </c>
      <c r="AE227" s="29">
        <v>1</v>
      </c>
    </row>
    <row r="228" spans="2:31" x14ac:dyDescent="0.2">
      <c r="B228" s="27">
        <v>371</v>
      </c>
      <c r="C228" s="28" t="s">
        <v>938</v>
      </c>
      <c r="D228" s="28" t="s">
        <v>625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-2.2086999999999999</v>
      </c>
      <c r="N228" s="30">
        <v>8.8569423558897235E-3</v>
      </c>
      <c r="O228" s="29">
        <v>1</v>
      </c>
      <c r="R228" s="27">
        <v>371</v>
      </c>
      <c r="S228" s="28" t="s">
        <v>938</v>
      </c>
      <c r="T228" s="28" t="s">
        <v>625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-2.3380999999999998</v>
      </c>
      <c r="AD228" s="30">
        <v>9.3758395989974926E-3</v>
      </c>
      <c r="AE228" s="29">
        <v>1</v>
      </c>
    </row>
    <row r="229" spans="2:31" x14ac:dyDescent="0.2">
      <c r="B229" s="27">
        <v>371</v>
      </c>
      <c r="C229" s="28" t="s">
        <v>939</v>
      </c>
      <c r="D229" s="28" t="s">
        <v>627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65.320599999999999</v>
      </c>
      <c r="N229" s="30">
        <v>0.26193724310776939</v>
      </c>
      <c r="O229" s="29">
        <v>1</v>
      </c>
      <c r="R229" s="27">
        <v>371</v>
      </c>
      <c r="S229" s="28" t="s">
        <v>939</v>
      </c>
      <c r="T229" s="28" t="s">
        <v>627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65.293199999999999</v>
      </c>
      <c r="AD229" s="30">
        <v>0.26182736842105264</v>
      </c>
      <c r="AE229" s="29">
        <v>1</v>
      </c>
    </row>
    <row r="230" spans="2:31" x14ac:dyDescent="0.2">
      <c r="B230" s="27">
        <v>372</v>
      </c>
      <c r="C230" s="28" t="s">
        <v>941</v>
      </c>
      <c r="D230" s="28" t="s">
        <v>625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-3.0249999999999999</v>
      </c>
      <c r="N230" s="30">
        <v>1.213032581453634E-2</v>
      </c>
      <c r="O230" s="29">
        <v>1</v>
      </c>
      <c r="R230" s="27">
        <v>372</v>
      </c>
      <c r="S230" s="28" t="s">
        <v>941</v>
      </c>
      <c r="T230" s="28" t="s">
        <v>625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-3.1616</v>
      </c>
      <c r="AD230" s="30">
        <v>1.2678095238095238E-2</v>
      </c>
      <c r="AE230" s="29">
        <v>1</v>
      </c>
    </row>
    <row r="231" spans="2:31" x14ac:dyDescent="0.2">
      <c r="B231" s="27">
        <v>372</v>
      </c>
      <c r="C231" s="28" t="s">
        <v>942</v>
      </c>
      <c r="D231" s="28" t="s">
        <v>627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-2.8000000000000001E-2</v>
      </c>
      <c r="J231" s="28">
        <v>-3.73E-2</v>
      </c>
      <c r="K231" s="29">
        <v>300</v>
      </c>
      <c r="L231" s="29">
        <v>475</v>
      </c>
      <c r="M231" s="30">
        <v>65.320599999999999</v>
      </c>
      <c r="N231" s="30">
        <v>0.26193724310776939</v>
      </c>
      <c r="O231" s="29">
        <v>1</v>
      </c>
      <c r="R231" s="27">
        <v>372</v>
      </c>
      <c r="S231" s="28" t="s">
        <v>942</v>
      </c>
      <c r="T231" s="28" t="s">
        <v>627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-2.8000000000000001E-2</v>
      </c>
      <c r="Z231" s="28">
        <v>-3.73E-2</v>
      </c>
      <c r="AA231" s="29">
        <v>300</v>
      </c>
      <c r="AB231" s="29">
        <v>475</v>
      </c>
      <c r="AC231" s="30">
        <v>65.293199999999999</v>
      </c>
      <c r="AD231" s="30">
        <v>0.26182736842105264</v>
      </c>
      <c r="AE231" s="29">
        <v>1</v>
      </c>
    </row>
    <row r="232" spans="2:31" x14ac:dyDescent="0.2">
      <c r="B232" s="27">
        <v>415</v>
      </c>
      <c r="C232" s="28" t="s">
        <v>944</v>
      </c>
      <c r="D232" s="28" t="s">
        <v>625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-2.8000000000000001E-2</v>
      </c>
      <c r="J232" s="28">
        <v>-3.73E-2</v>
      </c>
      <c r="K232" s="29">
        <v>300</v>
      </c>
      <c r="L232" s="29">
        <v>475</v>
      </c>
      <c r="M232" s="30">
        <v>2.4024999999999999</v>
      </c>
      <c r="N232" s="30">
        <v>9.6340852130325817E-3</v>
      </c>
      <c r="O232" s="29">
        <v>1</v>
      </c>
      <c r="R232" s="27">
        <v>415</v>
      </c>
      <c r="S232" s="28" t="s">
        <v>944</v>
      </c>
      <c r="T232" s="28" t="s">
        <v>625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-2.8000000000000001E-2</v>
      </c>
      <c r="Z232" s="28">
        <v>-3.73E-2</v>
      </c>
      <c r="AA232" s="29">
        <v>300</v>
      </c>
      <c r="AB232" s="29">
        <v>475</v>
      </c>
      <c r="AC232" s="30">
        <v>2.2875999999999999</v>
      </c>
      <c r="AD232" s="30">
        <v>9.1733333333333337E-3</v>
      </c>
      <c r="AE232" s="29">
        <v>1</v>
      </c>
    </row>
    <row r="233" spans="2:31" x14ac:dyDescent="0.2">
      <c r="B233" s="27">
        <v>415</v>
      </c>
      <c r="C233" s="28" t="s">
        <v>945</v>
      </c>
      <c r="D233" s="28" t="s">
        <v>627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65.320599999999999</v>
      </c>
      <c r="N233" s="30">
        <v>0.26193724310776939</v>
      </c>
      <c r="O233" s="29">
        <v>1</v>
      </c>
      <c r="R233" s="27">
        <v>415</v>
      </c>
      <c r="S233" s="28" t="s">
        <v>945</v>
      </c>
      <c r="T233" s="28" t="s">
        <v>627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65.293199999999999</v>
      </c>
      <c r="AD233" s="30">
        <v>0.26182736842105264</v>
      </c>
      <c r="AE233" s="29">
        <v>1</v>
      </c>
    </row>
    <row r="234" spans="2:31" x14ac:dyDescent="0.2">
      <c r="B234" s="27">
        <v>416</v>
      </c>
      <c r="C234" s="28" t="s">
        <v>947</v>
      </c>
      <c r="D234" s="28" t="s">
        <v>625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3.46</v>
      </c>
      <c r="N234" s="30">
        <v>1.3874686716791981E-2</v>
      </c>
      <c r="O234" s="29">
        <v>1</v>
      </c>
      <c r="R234" s="27">
        <v>416</v>
      </c>
      <c r="S234" s="28" t="s">
        <v>947</v>
      </c>
      <c r="T234" s="28" t="s">
        <v>625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3.3353000000000002</v>
      </c>
      <c r="AD234" s="30">
        <v>1.3374636591478698E-2</v>
      </c>
      <c r="AE234" s="29">
        <v>1</v>
      </c>
    </row>
    <row r="235" spans="2:31" x14ac:dyDescent="0.2">
      <c r="B235" s="27">
        <v>416</v>
      </c>
      <c r="C235" s="28" t="s">
        <v>948</v>
      </c>
      <c r="D235" s="28" t="s">
        <v>627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65.320599999999999</v>
      </c>
      <c r="N235" s="30">
        <v>0.26193724310776939</v>
      </c>
      <c r="O235" s="29">
        <v>1</v>
      </c>
      <c r="R235" s="27">
        <v>416</v>
      </c>
      <c r="S235" s="28" t="s">
        <v>948</v>
      </c>
      <c r="T235" s="28" t="s">
        <v>627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65.293199999999999</v>
      </c>
      <c r="AD235" s="30">
        <v>0.26182736842105264</v>
      </c>
      <c r="AE235" s="29">
        <v>1</v>
      </c>
    </row>
    <row r="236" spans="2:31" x14ac:dyDescent="0.2">
      <c r="B236" s="27">
        <v>417</v>
      </c>
      <c r="C236" s="28" t="s">
        <v>949</v>
      </c>
      <c r="D236" s="28" t="s">
        <v>625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3.7492999999999999</v>
      </c>
      <c r="N236" s="30">
        <v>1.5034786967418546E-2</v>
      </c>
      <c r="O236" s="29">
        <v>1</v>
      </c>
      <c r="R236" s="27">
        <v>417</v>
      </c>
      <c r="S236" s="28" t="s">
        <v>949</v>
      </c>
      <c r="T236" s="28" t="s">
        <v>625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3.6295000000000002</v>
      </c>
      <c r="AD236" s="30">
        <v>1.4554385964912282E-2</v>
      </c>
      <c r="AE236" s="29">
        <v>1</v>
      </c>
    </row>
    <row r="237" spans="2:31" x14ac:dyDescent="0.2">
      <c r="B237" s="27">
        <v>417</v>
      </c>
      <c r="C237" s="28" t="s">
        <v>950</v>
      </c>
      <c r="D237" s="28" t="s">
        <v>627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65.320599999999999</v>
      </c>
      <c r="N237" s="30">
        <v>0.26193724310776939</v>
      </c>
      <c r="O237" s="29">
        <v>1</v>
      </c>
      <c r="R237" s="27">
        <v>417</v>
      </c>
      <c r="S237" s="28" t="s">
        <v>950</v>
      </c>
      <c r="T237" s="28" t="s">
        <v>627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65.293199999999999</v>
      </c>
      <c r="AD237" s="30">
        <v>0.26182736842105264</v>
      </c>
      <c r="AE237" s="29">
        <v>1</v>
      </c>
    </row>
    <row r="238" spans="2:31" x14ac:dyDescent="0.2">
      <c r="B238" s="27">
        <v>418</v>
      </c>
      <c r="C238" s="28" t="s">
        <v>951</v>
      </c>
      <c r="D238" s="28" t="s">
        <v>625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3.6962999999999999</v>
      </c>
      <c r="N238" s="30">
        <v>1.4822255639097743E-2</v>
      </c>
      <c r="O238" s="29">
        <v>1</v>
      </c>
      <c r="R238" s="27">
        <v>418</v>
      </c>
      <c r="S238" s="28" t="s">
        <v>951</v>
      </c>
      <c r="T238" s="28" t="s">
        <v>625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3.5825</v>
      </c>
      <c r="AD238" s="30">
        <v>1.4365914786967419E-2</v>
      </c>
      <c r="AE238" s="29">
        <v>1</v>
      </c>
    </row>
    <row r="239" spans="2:31" x14ac:dyDescent="0.2">
      <c r="B239" s="27">
        <v>418</v>
      </c>
      <c r="C239" s="28" t="s">
        <v>952</v>
      </c>
      <c r="D239" s="28" t="s">
        <v>627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65.320599999999999</v>
      </c>
      <c r="N239" s="30">
        <v>0.26193724310776939</v>
      </c>
      <c r="O239" s="29">
        <v>1</v>
      </c>
      <c r="R239" s="27">
        <v>418</v>
      </c>
      <c r="S239" s="28" t="s">
        <v>952</v>
      </c>
      <c r="T239" s="28" t="s">
        <v>627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65.293199999999999</v>
      </c>
      <c r="AD239" s="30">
        <v>0.26182736842105264</v>
      </c>
      <c r="AE239" s="29">
        <v>1</v>
      </c>
    </row>
    <row r="240" spans="2:31" x14ac:dyDescent="0.2">
      <c r="B240" s="27">
        <v>419</v>
      </c>
      <c r="C240" s="28" t="s">
        <v>954</v>
      </c>
      <c r="D240" s="28" t="s">
        <v>625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3.1025999999999998</v>
      </c>
      <c r="N240" s="30">
        <v>1.2441503759398495E-2</v>
      </c>
      <c r="O240" s="29">
        <v>1</v>
      </c>
      <c r="R240" s="27">
        <v>419</v>
      </c>
      <c r="S240" s="28" t="s">
        <v>954</v>
      </c>
      <c r="T240" s="28" t="s">
        <v>625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2.9712000000000001</v>
      </c>
      <c r="AD240" s="30">
        <v>1.1914586466165415E-2</v>
      </c>
      <c r="AE240" s="29">
        <v>1</v>
      </c>
    </row>
    <row r="241" spans="2:31" x14ac:dyDescent="0.2">
      <c r="B241" s="27">
        <v>419</v>
      </c>
      <c r="C241" s="28" t="s">
        <v>955</v>
      </c>
      <c r="D241" s="28" t="s">
        <v>627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-2.8000000000000001E-2</v>
      </c>
      <c r="J241" s="28">
        <v>-3.73E-2</v>
      </c>
      <c r="K241" s="29">
        <v>300</v>
      </c>
      <c r="L241" s="29">
        <v>475</v>
      </c>
      <c r="M241" s="30">
        <v>65.320599999999999</v>
      </c>
      <c r="N241" s="30">
        <v>0.26193724310776939</v>
      </c>
      <c r="O241" s="29">
        <v>1</v>
      </c>
      <c r="R241" s="27">
        <v>419</v>
      </c>
      <c r="S241" s="28" t="s">
        <v>955</v>
      </c>
      <c r="T241" s="28" t="s">
        <v>627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-2.8000000000000001E-2</v>
      </c>
      <c r="Z241" s="28">
        <v>-3.73E-2</v>
      </c>
      <c r="AA241" s="29">
        <v>300</v>
      </c>
      <c r="AB241" s="29">
        <v>475</v>
      </c>
      <c r="AC241" s="30">
        <v>65.293199999999999</v>
      </c>
      <c r="AD241" s="30">
        <v>0.26182736842105264</v>
      </c>
      <c r="AE241" s="29">
        <v>1</v>
      </c>
    </row>
    <row r="242" spans="2:31" x14ac:dyDescent="0.2">
      <c r="B242" s="27">
        <v>397</v>
      </c>
      <c r="C242" s="28" t="s">
        <v>957</v>
      </c>
      <c r="D242" s="28" t="s">
        <v>625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-2.8899999999999999E-2</v>
      </c>
      <c r="J242" s="28">
        <v>-3.85E-2</v>
      </c>
      <c r="K242" s="29">
        <v>300</v>
      </c>
      <c r="L242" s="29">
        <v>475</v>
      </c>
      <c r="M242" s="30">
        <v>-49.459400000000002</v>
      </c>
      <c r="N242" s="30">
        <v>0.19833343358395991</v>
      </c>
      <c r="O242" s="29">
        <v>1</v>
      </c>
      <c r="R242" s="27">
        <v>397</v>
      </c>
      <c r="S242" s="28" t="s">
        <v>957</v>
      </c>
      <c r="T242" s="28" t="s">
        <v>625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-2.8899999999999999E-2</v>
      </c>
      <c r="Z242" s="28">
        <v>-3.85E-2</v>
      </c>
      <c r="AA242" s="29">
        <v>300</v>
      </c>
      <c r="AB242" s="29">
        <v>475</v>
      </c>
      <c r="AC242" s="30">
        <v>-49.485100000000003</v>
      </c>
      <c r="AD242" s="30">
        <v>0.19843649122807019</v>
      </c>
      <c r="AE242" s="29">
        <v>1</v>
      </c>
    </row>
    <row r="243" spans="2:31" x14ac:dyDescent="0.2">
      <c r="B243" s="27">
        <v>397</v>
      </c>
      <c r="C243" s="28" t="s">
        <v>958</v>
      </c>
      <c r="D243" s="28" t="s">
        <v>627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-2.8899999999999999E-2</v>
      </c>
      <c r="J243" s="28">
        <v>-3.85E-2</v>
      </c>
      <c r="K243" s="29">
        <v>300</v>
      </c>
      <c r="L243" s="29">
        <v>475</v>
      </c>
      <c r="M243" s="30">
        <v>48.384700000000002</v>
      </c>
      <c r="N243" s="30">
        <v>0.19402385964912283</v>
      </c>
      <c r="O243" s="29">
        <v>1</v>
      </c>
      <c r="R243" s="27">
        <v>397</v>
      </c>
      <c r="S243" s="28" t="s">
        <v>958</v>
      </c>
      <c r="T243" s="28" t="s">
        <v>627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-2.8899999999999999E-2</v>
      </c>
      <c r="Z243" s="28">
        <v>-3.85E-2</v>
      </c>
      <c r="AA243" s="29">
        <v>300</v>
      </c>
      <c r="AB243" s="29">
        <v>475</v>
      </c>
      <c r="AC243" s="30">
        <v>48.408700000000003</v>
      </c>
      <c r="AD243" s="30">
        <v>0.19412010025062659</v>
      </c>
      <c r="AE243" s="29">
        <v>1</v>
      </c>
    </row>
    <row r="244" spans="2:31" x14ac:dyDescent="0.2">
      <c r="B244" s="27">
        <v>400</v>
      </c>
      <c r="C244" s="28" t="s">
        <v>960</v>
      </c>
      <c r="D244" s="28" t="s">
        <v>625</v>
      </c>
      <c r="E244" s="28">
        <v>1E-4</v>
      </c>
      <c r="F244" s="28">
        <v>2.8500000000000001E-2</v>
      </c>
      <c r="G244" s="28">
        <v>3.7900000000000003E-2</v>
      </c>
      <c r="H244" s="28">
        <v>-1E-4</v>
      </c>
      <c r="I244" s="28">
        <v>-2.9000000000000001E-2</v>
      </c>
      <c r="J244" s="28">
        <v>-3.8600000000000002E-2</v>
      </c>
      <c r="K244" s="29">
        <v>300</v>
      </c>
      <c r="L244" s="29">
        <v>475</v>
      </c>
      <c r="M244" s="30">
        <v>-68.008700000000005</v>
      </c>
      <c r="N244" s="30">
        <v>0.27271659147869681</v>
      </c>
      <c r="O244" s="29">
        <v>1</v>
      </c>
      <c r="R244" s="27">
        <v>400</v>
      </c>
      <c r="S244" s="28" t="s">
        <v>960</v>
      </c>
      <c r="T244" s="28" t="s">
        <v>625</v>
      </c>
      <c r="U244" s="28">
        <v>1E-4</v>
      </c>
      <c r="V244" s="28">
        <v>2.8500000000000001E-2</v>
      </c>
      <c r="W244" s="28">
        <v>3.7900000000000003E-2</v>
      </c>
      <c r="X244" s="28">
        <v>-1E-4</v>
      </c>
      <c r="Y244" s="28">
        <v>-2.9000000000000001E-2</v>
      </c>
      <c r="Z244" s="28">
        <v>-3.8600000000000002E-2</v>
      </c>
      <c r="AA244" s="29">
        <v>300</v>
      </c>
      <c r="AB244" s="29">
        <v>475</v>
      </c>
      <c r="AC244" s="30">
        <v>-68.019800000000004</v>
      </c>
      <c r="AD244" s="30">
        <v>0.27276110275689225</v>
      </c>
      <c r="AE244" s="29">
        <v>1</v>
      </c>
    </row>
    <row r="245" spans="2:31" x14ac:dyDescent="0.2">
      <c r="B245" s="27">
        <v>400</v>
      </c>
      <c r="C245" s="28" t="s">
        <v>961</v>
      </c>
      <c r="D245" s="28" t="s">
        <v>627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67.351900000000001</v>
      </c>
      <c r="N245" s="30">
        <v>0.27008280701754384</v>
      </c>
      <c r="O245" s="29">
        <v>1</v>
      </c>
      <c r="R245" s="27">
        <v>400</v>
      </c>
      <c r="S245" s="28" t="s">
        <v>961</v>
      </c>
      <c r="T245" s="28" t="s">
        <v>627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67.352000000000004</v>
      </c>
      <c r="AD245" s="30">
        <v>0.27008320802005015</v>
      </c>
      <c r="AE245" s="29">
        <v>1</v>
      </c>
    </row>
    <row r="246" spans="2:31" x14ac:dyDescent="0.2">
      <c r="B246" s="27">
        <v>403</v>
      </c>
      <c r="C246" s="28" t="s">
        <v>963</v>
      </c>
      <c r="D246" s="28" t="s">
        <v>625</v>
      </c>
      <c r="E246" s="28">
        <v>1E-4</v>
      </c>
      <c r="F246" s="28">
        <v>2.8500000000000001E-2</v>
      </c>
      <c r="G246" s="28">
        <v>3.7900000000000003E-2</v>
      </c>
      <c r="H246" s="28">
        <v>-1E-4</v>
      </c>
      <c r="I246" s="28">
        <v>-2.9000000000000001E-2</v>
      </c>
      <c r="J246" s="28">
        <v>-3.8600000000000002E-2</v>
      </c>
      <c r="K246" s="29">
        <v>300</v>
      </c>
      <c r="L246" s="29">
        <v>475</v>
      </c>
      <c r="M246" s="30">
        <v>-70.871399999999994</v>
      </c>
      <c r="N246" s="30">
        <v>0.28419609022556391</v>
      </c>
      <c r="O246" s="29">
        <v>1</v>
      </c>
      <c r="R246" s="27">
        <v>403</v>
      </c>
      <c r="S246" s="28" t="s">
        <v>963</v>
      </c>
      <c r="T246" s="28" t="s">
        <v>625</v>
      </c>
      <c r="U246" s="28">
        <v>1E-4</v>
      </c>
      <c r="V246" s="28">
        <v>2.8500000000000001E-2</v>
      </c>
      <c r="W246" s="28">
        <v>3.7900000000000003E-2</v>
      </c>
      <c r="X246" s="28">
        <v>-1E-4</v>
      </c>
      <c r="Y246" s="28">
        <v>-2.9000000000000001E-2</v>
      </c>
      <c r="Z246" s="28">
        <v>-3.8600000000000002E-2</v>
      </c>
      <c r="AA246" s="29">
        <v>300</v>
      </c>
      <c r="AB246" s="29">
        <v>475</v>
      </c>
      <c r="AC246" s="30">
        <v>-70.874099999999999</v>
      </c>
      <c r="AD246" s="30">
        <v>0.28420691729323311</v>
      </c>
      <c r="AE246" s="29">
        <v>1</v>
      </c>
    </row>
    <row r="247" spans="2:31" x14ac:dyDescent="0.2">
      <c r="B247" s="27">
        <v>403</v>
      </c>
      <c r="C247" s="28" t="s">
        <v>964</v>
      </c>
      <c r="D247" s="28" t="s">
        <v>627</v>
      </c>
      <c r="E247" s="28">
        <v>1E-4</v>
      </c>
      <c r="F247" s="28">
        <v>2.8500000000000001E-2</v>
      </c>
      <c r="G247" s="28">
        <v>3.7900000000000003E-2</v>
      </c>
      <c r="H247" s="28">
        <v>-1E-4</v>
      </c>
      <c r="I247" s="28">
        <v>-2.9000000000000001E-2</v>
      </c>
      <c r="J247" s="28">
        <v>-3.8600000000000002E-2</v>
      </c>
      <c r="K247" s="29">
        <v>300</v>
      </c>
      <c r="L247" s="29">
        <v>475</v>
      </c>
      <c r="M247" s="30">
        <v>68.324399999999997</v>
      </c>
      <c r="N247" s="30">
        <v>0.27398255639097741</v>
      </c>
      <c r="O247" s="29">
        <v>1</v>
      </c>
      <c r="R247" s="27">
        <v>403</v>
      </c>
      <c r="S247" s="28" t="s">
        <v>964</v>
      </c>
      <c r="T247" s="28" t="s">
        <v>627</v>
      </c>
      <c r="U247" s="28">
        <v>1E-4</v>
      </c>
      <c r="V247" s="28">
        <v>2.8500000000000001E-2</v>
      </c>
      <c r="W247" s="28">
        <v>3.7900000000000003E-2</v>
      </c>
      <c r="X247" s="28">
        <v>-1E-4</v>
      </c>
      <c r="Y247" s="28">
        <v>-2.9000000000000001E-2</v>
      </c>
      <c r="Z247" s="28">
        <v>-3.8600000000000002E-2</v>
      </c>
      <c r="AA247" s="29">
        <v>300</v>
      </c>
      <c r="AB247" s="29">
        <v>475</v>
      </c>
      <c r="AC247" s="30">
        <v>68.322299999999998</v>
      </c>
      <c r="AD247" s="30">
        <v>0.27397413533834586</v>
      </c>
      <c r="AE247" s="29">
        <v>1</v>
      </c>
    </row>
    <row r="248" spans="2:31" x14ac:dyDescent="0.2">
      <c r="B248" s="27">
        <v>406</v>
      </c>
      <c r="C248" s="28" t="s">
        <v>966</v>
      </c>
      <c r="D248" s="28" t="s">
        <v>625</v>
      </c>
      <c r="E248" s="28">
        <v>1E-4</v>
      </c>
      <c r="F248" s="28">
        <v>2.8500000000000001E-2</v>
      </c>
      <c r="G248" s="28">
        <v>3.7900000000000003E-2</v>
      </c>
      <c r="H248" s="28">
        <v>-1E-4</v>
      </c>
      <c r="I248" s="28">
        <v>-2.9000000000000001E-2</v>
      </c>
      <c r="J248" s="28">
        <v>-3.8600000000000002E-2</v>
      </c>
      <c r="K248" s="29">
        <v>300</v>
      </c>
      <c r="L248" s="29">
        <v>475</v>
      </c>
      <c r="M248" s="30">
        <v>-71.383499999999998</v>
      </c>
      <c r="N248" s="30">
        <v>0.28624962406015036</v>
      </c>
      <c r="O248" s="29">
        <v>1</v>
      </c>
      <c r="R248" s="27">
        <v>406</v>
      </c>
      <c r="S248" s="28" t="s">
        <v>966</v>
      </c>
      <c r="T248" s="28" t="s">
        <v>625</v>
      </c>
      <c r="U248" s="28">
        <v>1E-4</v>
      </c>
      <c r="V248" s="28">
        <v>2.8500000000000001E-2</v>
      </c>
      <c r="W248" s="28">
        <v>3.7900000000000003E-2</v>
      </c>
      <c r="X248" s="28">
        <v>-1E-4</v>
      </c>
      <c r="Y248" s="28">
        <v>-2.9000000000000001E-2</v>
      </c>
      <c r="Z248" s="28">
        <v>-3.8600000000000002E-2</v>
      </c>
      <c r="AA248" s="29">
        <v>300</v>
      </c>
      <c r="AB248" s="29">
        <v>475</v>
      </c>
      <c r="AC248" s="30">
        <v>-71.384299999999996</v>
      </c>
      <c r="AD248" s="30">
        <v>0.28625283208020053</v>
      </c>
      <c r="AE248" s="29">
        <v>1</v>
      </c>
    </row>
    <row r="249" spans="2:31" x14ac:dyDescent="0.2">
      <c r="B249" s="27">
        <v>406</v>
      </c>
      <c r="C249" s="28" t="s">
        <v>967</v>
      </c>
      <c r="D249" s="28" t="s">
        <v>627</v>
      </c>
      <c r="E249" s="28">
        <v>1E-4</v>
      </c>
      <c r="F249" s="28">
        <v>2.8500000000000001E-2</v>
      </c>
      <c r="G249" s="28">
        <v>3.7900000000000003E-2</v>
      </c>
      <c r="H249" s="28">
        <v>-1E-4</v>
      </c>
      <c r="I249" s="28">
        <v>-2.9000000000000001E-2</v>
      </c>
      <c r="J249" s="28">
        <v>-3.8600000000000002E-2</v>
      </c>
      <c r="K249" s="29">
        <v>300</v>
      </c>
      <c r="L249" s="29">
        <v>475</v>
      </c>
      <c r="M249" s="30">
        <v>68.691400000000002</v>
      </c>
      <c r="N249" s="30">
        <v>0.27545423558897247</v>
      </c>
      <c r="O249" s="29">
        <v>1</v>
      </c>
      <c r="R249" s="27">
        <v>406</v>
      </c>
      <c r="S249" s="28" t="s">
        <v>967</v>
      </c>
      <c r="T249" s="28" t="s">
        <v>627</v>
      </c>
      <c r="U249" s="28">
        <v>1E-4</v>
      </c>
      <c r="V249" s="28">
        <v>2.8500000000000001E-2</v>
      </c>
      <c r="W249" s="28">
        <v>3.7900000000000003E-2</v>
      </c>
      <c r="X249" s="28">
        <v>-1E-4</v>
      </c>
      <c r="Y249" s="28">
        <v>-2.9000000000000001E-2</v>
      </c>
      <c r="Z249" s="28">
        <v>-3.8600000000000002E-2</v>
      </c>
      <c r="AA249" s="29">
        <v>300</v>
      </c>
      <c r="AB249" s="29">
        <v>475</v>
      </c>
      <c r="AC249" s="30">
        <v>68.688400000000001</v>
      </c>
      <c r="AD249" s="30">
        <v>0.27544220551378445</v>
      </c>
      <c r="AE249" s="29">
        <v>1</v>
      </c>
    </row>
    <row r="250" spans="2:31" x14ac:dyDescent="0.2">
      <c r="B250" s="27">
        <v>409</v>
      </c>
      <c r="C250" s="28" t="s">
        <v>969</v>
      </c>
      <c r="D250" s="28" t="s">
        <v>625</v>
      </c>
      <c r="E250" s="28">
        <v>1E-4</v>
      </c>
      <c r="F250" s="28">
        <v>2.8500000000000001E-2</v>
      </c>
      <c r="G250" s="28">
        <v>3.7900000000000003E-2</v>
      </c>
      <c r="H250" s="28">
        <v>-1E-4</v>
      </c>
      <c r="I250" s="28">
        <v>-2.9000000000000001E-2</v>
      </c>
      <c r="J250" s="28">
        <v>-3.8600000000000002E-2</v>
      </c>
      <c r="K250" s="29">
        <v>300</v>
      </c>
      <c r="L250" s="29">
        <v>475</v>
      </c>
      <c r="M250" s="30">
        <v>-71.383899999999997</v>
      </c>
      <c r="N250" s="30">
        <v>0.28625122807017539</v>
      </c>
      <c r="O250" s="29">
        <v>1</v>
      </c>
      <c r="R250" s="27">
        <v>409</v>
      </c>
      <c r="S250" s="28" t="s">
        <v>969</v>
      </c>
      <c r="T250" s="28" t="s">
        <v>625</v>
      </c>
      <c r="U250" s="28">
        <v>1E-4</v>
      </c>
      <c r="V250" s="28">
        <v>2.8500000000000001E-2</v>
      </c>
      <c r="W250" s="28">
        <v>3.7900000000000003E-2</v>
      </c>
      <c r="X250" s="28">
        <v>-1E-4</v>
      </c>
      <c r="Y250" s="28">
        <v>-2.9000000000000001E-2</v>
      </c>
      <c r="Z250" s="28">
        <v>-3.8600000000000002E-2</v>
      </c>
      <c r="AA250" s="29">
        <v>300</v>
      </c>
      <c r="AB250" s="29">
        <v>475</v>
      </c>
      <c r="AC250" s="30">
        <v>-71.386399999999995</v>
      </c>
      <c r="AD250" s="30">
        <v>0.28626125313283207</v>
      </c>
      <c r="AE250" s="29">
        <v>1</v>
      </c>
    </row>
    <row r="251" spans="2:31" x14ac:dyDescent="0.2">
      <c r="B251" s="27">
        <v>409</v>
      </c>
      <c r="C251" s="28" t="s">
        <v>970</v>
      </c>
      <c r="D251" s="28" t="s">
        <v>627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70.497900000000001</v>
      </c>
      <c r="N251" s="30">
        <v>0.28269834586466164</v>
      </c>
      <c r="O251" s="29">
        <v>1</v>
      </c>
      <c r="R251" s="27">
        <v>409</v>
      </c>
      <c r="S251" s="28" t="s">
        <v>970</v>
      </c>
      <c r="T251" s="28" t="s">
        <v>627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70.488699999999994</v>
      </c>
      <c r="AD251" s="30">
        <v>0.28266145363408518</v>
      </c>
      <c r="AE251" s="29">
        <v>1</v>
      </c>
    </row>
    <row r="252" spans="2:31" x14ac:dyDescent="0.2">
      <c r="B252" s="27">
        <v>412</v>
      </c>
      <c r="C252" s="28" t="s">
        <v>972</v>
      </c>
      <c r="D252" s="28" t="s">
        <v>625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-2.8899999999999999E-2</v>
      </c>
      <c r="J252" s="28">
        <v>-3.85E-2</v>
      </c>
      <c r="K252" s="29">
        <v>300</v>
      </c>
      <c r="L252" s="29">
        <v>475</v>
      </c>
      <c r="M252" s="30">
        <v>-65.866500000000002</v>
      </c>
      <c r="N252" s="30">
        <v>0.26412631578947371</v>
      </c>
      <c r="O252" s="29">
        <v>1</v>
      </c>
      <c r="R252" s="27">
        <v>412</v>
      </c>
      <c r="S252" s="28" t="s">
        <v>972</v>
      </c>
      <c r="T252" s="28" t="s">
        <v>625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-2.8899999999999999E-2</v>
      </c>
      <c r="Z252" s="28">
        <v>-3.85E-2</v>
      </c>
      <c r="AA252" s="29">
        <v>300</v>
      </c>
      <c r="AB252" s="29">
        <v>475</v>
      </c>
      <c r="AC252" s="30">
        <v>-65.838300000000004</v>
      </c>
      <c r="AD252" s="30">
        <v>0.2640132330827068</v>
      </c>
      <c r="AE252" s="29">
        <v>1</v>
      </c>
    </row>
    <row r="253" spans="2:31" x14ac:dyDescent="0.2">
      <c r="B253" s="27">
        <v>412</v>
      </c>
      <c r="C253" s="28" t="s">
        <v>973</v>
      </c>
      <c r="D253" s="28" t="s">
        <v>627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-2.8899999999999999E-2</v>
      </c>
      <c r="J253" s="28">
        <v>-3.85E-2</v>
      </c>
      <c r="K253" s="29">
        <v>300</v>
      </c>
      <c r="L253" s="29">
        <v>475</v>
      </c>
      <c r="M253" s="30">
        <v>64.234999999999999</v>
      </c>
      <c r="N253" s="30">
        <v>0.25758395989974936</v>
      </c>
      <c r="O253" s="29">
        <v>1</v>
      </c>
      <c r="R253" s="27">
        <v>412</v>
      </c>
      <c r="S253" s="28" t="s">
        <v>973</v>
      </c>
      <c r="T253" s="28" t="s">
        <v>627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-2.8899999999999999E-2</v>
      </c>
      <c r="Z253" s="28">
        <v>-3.85E-2</v>
      </c>
      <c r="AA253" s="29">
        <v>300</v>
      </c>
      <c r="AB253" s="29">
        <v>475</v>
      </c>
      <c r="AC253" s="30">
        <v>64.210700000000003</v>
      </c>
      <c r="AD253" s="30">
        <v>0.25748651629072683</v>
      </c>
      <c r="AE253" s="29">
        <v>1</v>
      </c>
    </row>
    <row r="254" spans="2:31" x14ac:dyDescent="0.2">
      <c r="B254" s="27">
        <v>420</v>
      </c>
      <c r="C254" s="28" t="s">
        <v>975</v>
      </c>
      <c r="D254" s="28" t="s">
        <v>625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-2.81E-2</v>
      </c>
      <c r="J254" s="28">
        <v>-3.7499999999999999E-2</v>
      </c>
      <c r="K254" s="29">
        <v>300</v>
      </c>
      <c r="L254" s="29">
        <v>475</v>
      </c>
      <c r="M254" s="30">
        <v>4.0307000000000004</v>
      </c>
      <c r="N254" s="30">
        <v>1.6163208020050127E-2</v>
      </c>
      <c r="O254" s="29">
        <v>1</v>
      </c>
      <c r="R254" s="27">
        <v>420</v>
      </c>
      <c r="S254" s="28" t="s">
        <v>975</v>
      </c>
      <c r="T254" s="28" t="s">
        <v>625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-2.81E-2</v>
      </c>
      <c r="Z254" s="28">
        <v>-3.7499999999999999E-2</v>
      </c>
      <c r="AA254" s="29">
        <v>300</v>
      </c>
      <c r="AB254" s="29">
        <v>475</v>
      </c>
      <c r="AC254" s="30">
        <v>3.8729</v>
      </c>
      <c r="AD254" s="30">
        <v>1.5530426065162908E-2</v>
      </c>
      <c r="AE254" s="29">
        <v>1</v>
      </c>
    </row>
    <row r="255" spans="2:31" x14ac:dyDescent="0.2">
      <c r="B255" s="27">
        <v>420</v>
      </c>
      <c r="C255" s="28" t="s">
        <v>976</v>
      </c>
      <c r="D255" s="28" t="s">
        <v>627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-2.81E-2</v>
      </c>
      <c r="J255" s="28">
        <v>-3.7499999999999999E-2</v>
      </c>
      <c r="K255" s="29">
        <v>300</v>
      </c>
      <c r="L255" s="29">
        <v>475</v>
      </c>
      <c r="M255" s="30">
        <v>64.234999999999999</v>
      </c>
      <c r="N255" s="30">
        <v>0.25758395989974936</v>
      </c>
      <c r="O255" s="29">
        <v>1</v>
      </c>
      <c r="R255" s="27">
        <v>420</v>
      </c>
      <c r="S255" s="28" t="s">
        <v>976</v>
      </c>
      <c r="T255" s="28" t="s">
        <v>627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-2.81E-2</v>
      </c>
      <c r="Z255" s="28">
        <v>-3.7499999999999999E-2</v>
      </c>
      <c r="AA255" s="29">
        <v>300</v>
      </c>
      <c r="AB255" s="29">
        <v>475</v>
      </c>
      <c r="AC255" s="30">
        <v>64.210700000000003</v>
      </c>
      <c r="AD255" s="30">
        <v>0.25748651629072683</v>
      </c>
      <c r="AE255" s="29">
        <v>1</v>
      </c>
    </row>
    <row r="256" spans="2:31" x14ac:dyDescent="0.2">
      <c r="B256" s="27">
        <v>421</v>
      </c>
      <c r="C256" s="28" t="s">
        <v>978</v>
      </c>
      <c r="D256" s="28" t="s">
        <v>625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-2.81E-2</v>
      </c>
      <c r="J256" s="28">
        <v>-3.7499999999999999E-2</v>
      </c>
      <c r="K256" s="29">
        <v>300</v>
      </c>
      <c r="L256" s="29">
        <v>475</v>
      </c>
      <c r="M256" s="30">
        <v>6.0152999999999999</v>
      </c>
      <c r="N256" s="30">
        <v>2.4121503759398498E-2</v>
      </c>
      <c r="O256" s="29">
        <v>1</v>
      </c>
      <c r="R256" s="27">
        <v>421</v>
      </c>
      <c r="S256" s="28" t="s">
        <v>978</v>
      </c>
      <c r="T256" s="28" t="s">
        <v>625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-2.81E-2</v>
      </c>
      <c r="Z256" s="28">
        <v>-3.7499999999999999E-2</v>
      </c>
      <c r="AA256" s="29">
        <v>300</v>
      </c>
      <c r="AB256" s="29">
        <v>475</v>
      </c>
      <c r="AC256" s="30">
        <v>5.8592000000000004</v>
      </c>
      <c r="AD256" s="30">
        <v>2.3495538847117796E-2</v>
      </c>
      <c r="AE256" s="29">
        <v>1</v>
      </c>
    </row>
    <row r="257" spans="2:31" x14ac:dyDescent="0.2">
      <c r="B257" s="27">
        <v>421</v>
      </c>
      <c r="C257" s="28" t="s">
        <v>979</v>
      </c>
      <c r="D257" s="28" t="s">
        <v>627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-2.81E-2</v>
      </c>
      <c r="J257" s="28">
        <v>-3.7499999999999999E-2</v>
      </c>
      <c r="K257" s="29">
        <v>300</v>
      </c>
      <c r="L257" s="29">
        <v>475</v>
      </c>
      <c r="M257" s="30">
        <v>64.234999999999999</v>
      </c>
      <c r="N257" s="30">
        <v>0.25758395989974936</v>
      </c>
      <c r="O257" s="29">
        <v>1</v>
      </c>
      <c r="R257" s="27">
        <v>421</v>
      </c>
      <c r="S257" s="28" t="s">
        <v>979</v>
      </c>
      <c r="T257" s="28" t="s">
        <v>627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-2.81E-2</v>
      </c>
      <c r="Z257" s="28">
        <v>-3.7499999999999999E-2</v>
      </c>
      <c r="AA257" s="29">
        <v>300</v>
      </c>
      <c r="AB257" s="29">
        <v>475</v>
      </c>
      <c r="AC257" s="30">
        <v>64.210700000000003</v>
      </c>
      <c r="AD257" s="30">
        <v>0.25748651629072683</v>
      </c>
      <c r="AE257" s="29">
        <v>1</v>
      </c>
    </row>
    <row r="258" spans="2:31" x14ac:dyDescent="0.2">
      <c r="B258" s="27">
        <v>422</v>
      </c>
      <c r="C258" s="28" t="s">
        <v>980</v>
      </c>
      <c r="D258" s="28" t="s">
        <v>625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-2.81E-2</v>
      </c>
      <c r="J258" s="28">
        <v>-3.7499999999999999E-2</v>
      </c>
      <c r="K258" s="29">
        <v>300</v>
      </c>
      <c r="L258" s="29">
        <v>475</v>
      </c>
      <c r="M258" s="30">
        <v>4.4377000000000004</v>
      </c>
      <c r="N258" s="30">
        <v>1.7795288220551382E-2</v>
      </c>
      <c r="O258" s="29">
        <v>1</v>
      </c>
      <c r="R258" s="27">
        <v>422</v>
      </c>
      <c r="S258" s="28" t="s">
        <v>980</v>
      </c>
      <c r="T258" s="28" t="s">
        <v>625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-2.81E-2</v>
      </c>
      <c r="Z258" s="28">
        <v>-3.7499999999999999E-2</v>
      </c>
      <c r="AA258" s="29">
        <v>300</v>
      </c>
      <c r="AB258" s="29">
        <v>475</v>
      </c>
      <c r="AC258" s="30">
        <v>4.2817999999999996</v>
      </c>
      <c r="AD258" s="30">
        <v>1.7170125313283206E-2</v>
      </c>
      <c r="AE258" s="29">
        <v>1</v>
      </c>
    </row>
    <row r="259" spans="2:31" x14ac:dyDescent="0.2">
      <c r="B259" s="27">
        <v>422</v>
      </c>
      <c r="C259" s="28" t="s">
        <v>981</v>
      </c>
      <c r="D259" s="28" t="s">
        <v>627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-2.81E-2</v>
      </c>
      <c r="J259" s="28">
        <v>-3.7499999999999999E-2</v>
      </c>
      <c r="K259" s="29">
        <v>300</v>
      </c>
      <c r="L259" s="29">
        <v>475</v>
      </c>
      <c r="M259" s="30">
        <v>64.234999999999999</v>
      </c>
      <c r="N259" s="30">
        <v>0.25758395989974936</v>
      </c>
      <c r="O259" s="29">
        <v>1</v>
      </c>
      <c r="R259" s="27">
        <v>422</v>
      </c>
      <c r="S259" s="28" t="s">
        <v>981</v>
      </c>
      <c r="T259" s="28" t="s">
        <v>627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-2.81E-2</v>
      </c>
      <c r="Z259" s="28">
        <v>-3.7499999999999999E-2</v>
      </c>
      <c r="AA259" s="29">
        <v>300</v>
      </c>
      <c r="AB259" s="29">
        <v>475</v>
      </c>
      <c r="AC259" s="30">
        <v>64.210700000000003</v>
      </c>
      <c r="AD259" s="30">
        <v>0.25748651629072683</v>
      </c>
      <c r="AE259" s="29">
        <v>1</v>
      </c>
    </row>
    <row r="260" spans="2:31" x14ac:dyDescent="0.2">
      <c r="B260" s="27">
        <v>423</v>
      </c>
      <c r="C260" s="28" t="s">
        <v>982</v>
      </c>
      <c r="D260" s="28" t="s">
        <v>625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-2.81E-2</v>
      </c>
      <c r="J260" s="28">
        <v>-3.7499999999999999E-2</v>
      </c>
      <c r="K260" s="29">
        <v>300</v>
      </c>
      <c r="L260" s="29">
        <v>475</v>
      </c>
      <c r="M260" s="30">
        <v>5.6417000000000002</v>
      </c>
      <c r="N260" s="30">
        <v>2.2623358395989973E-2</v>
      </c>
      <c r="O260" s="29">
        <v>1</v>
      </c>
      <c r="R260" s="27">
        <v>423</v>
      </c>
      <c r="S260" s="28" t="s">
        <v>982</v>
      </c>
      <c r="T260" s="28" t="s">
        <v>625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-2.81E-2</v>
      </c>
      <c r="Z260" s="28">
        <v>-3.7499999999999999E-2</v>
      </c>
      <c r="AA260" s="29">
        <v>300</v>
      </c>
      <c r="AB260" s="29">
        <v>475</v>
      </c>
      <c r="AC260" s="30">
        <v>5.4866999999999999</v>
      </c>
      <c r="AD260" s="30">
        <v>2.2001804511278193E-2</v>
      </c>
      <c r="AE260" s="29">
        <v>1</v>
      </c>
    </row>
    <row r="261" spans="2:31" x14ac:dyDescent="0.2">
      <c r="B261" s="27">
        <v>423</v>
      </c>
      <c r="C261" s="28" t="s">
        <v>983</v>
      </c>
      <c r="D261" s="28" t="s">
        <v>627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-2.81E-2</v>
      </c>
      <c r="J261" s="28">
        <v>-3.7499999999999999E-2</v>
      </c>
      <c r="K261" s="29">
        <v>300</v>
      </c>
      <c r="L261" s="29">
        <v>475</v>
      </c>
      <c r="M261" s="30">
        <v>64.234999999999999</v>
      </c>
      <c r="N261" s="30">
        <v>0.25758395989974936</v>
      </c>
      <c r="O261" s="29">
        <v>1</v>
      </c>
      <c r="R261" s="27">
        <v>423</v>
      </c>
      <c r="S261" s="28" t="s">
        <v>983</v>
      </c>
      <c r="T261" s="28" t="s">
        <v>627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-2.81E-2</v>
      </c>
      <c r="Z261" s="28">
        <v>-3.7499999999999999E-2</v>
      </c>
      <c r="AA261" s="29">
        <v>300</v>
      </c>
      <c r="AB261" s="29">
        <v>475</v>
      </c>
      <c r="AC261" s="30">
        <v>64.210700000000003</v>
      </c>
      <c r="AD261" s="30">
        <v>0.25748651629072683</v>
      </c>
      <c r="AE261" s="29">
        <v>1</v>
      </c>
    </row>
    <row r="262" spans="2:31" x14ac:dyDescent="0.2">
      <c r="B262" s="27">
        <v>424</v>
      </c>
      <c r="C262" s="28" t="s">
        <v>985</v>
      </c>
      <c r="D262" s="28" t="s">
        <v>625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-2.81E-2</v>
      </c>
      <c r="J262" s="28">
        <v>-3.7499999999999999E-2</v>
      </c>
      <c r="K262" s="29">
        <v>300</v>
      </c>
      <c r="L262" s="29">
        <v>475</v>
      </c>
      <c r="M262" s="30">
        <v>6.5528000000000004</v>
      </c>
      <c r="N262" s="30">
        <v>2.6276892230576443E-2</v>
      </c>
      <c r="O262" s="29">
        <v>1</v>
      </c>
      <c r="R262" s="27">
        <v>424</v>
      </c>
      <c r="S262" s="28" t="s">
        <v>985</v>
      </c>
      <c r="T262" s="28" t="s">
        <v>625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-2.81E-2</v>
      </c>
      <c r="Z262" s="28">
        <v>-3.7499999999999999E-2</v>
      </c>
      <c r="AA262" s="29">
        <v>300</v>
      </c>
      <c r="AB262" s="29">
        <v>475</v>
      </c>
      <c r="AC262" s="30">
        <v>6.3948999999999998</v>
      </c>
      <c r="AD262" s="30">
        <v>2.5643709273182956E-2</v>
      </c>
      <c r="AE262" s="29">
        <v>1</v>
      </c>
    </row>
    <row r="263" spans="2:31" x14ac:dyDescent="0.2">
      <c r="B263" s="27">
        <v>424</v>
      </c>
      <c r="C263" s="28" t="s">
        <v>986</v>
      </c>
      <c r="D263" s="28" t="s">
        <v>627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-2.81E-2</v>
      </c>
      <c r="J263" s="28">
        <v>-3.7499999999999999E-2</v>
      </c>
      <c r="K263" s="29">
        <v>300</v>
      </c>
      <c r="L263" s="29">
        <v>475</v>
      </c>
      <c r="M263" s="30">
        <v>64.234999999999999</v>
      </c>
      <c r="N263" s="30">
        <v>0.25758395989974936</v>
      </c>
      <c r="O263" s="29">
        <v>1</v>
      </c>
      <c r="R263" s="27">
        <v>424</v>
      </c>
      <c r="S263" s="28" t="s">
        <v>986</v>
      </c>
      <c r="T263" s="28" t="s">
        <v>627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-2.81E-2</v>
      </c>
      <c r="Z263" s="28">
        <v>-3.7499999999999999E-2</v>
      </c>
      <c r="AA263" s="29">
        <v>300</v>
      </c>
      <c r="AB263" s="29">
        <v>475</v>
      </c>
      <c r="AC263" s="30">
        <v>64.210700000000003</v>
      </c>
      <c r="AD263" s="30">
        <v>0.25748651629072683</v>
      </c>
      <c r="AE263" s="29">
        <v>1</v>
      </c>
    </row>
    <row r="264" spans="2:31" x14ac:dyDescent="0.2">
      <c r="B264" s="27">
        <v>398</v>
      </c>
      <c r="C264" s="28" t="s">
        <v>988</v>
      </c>
      <c r="D264" s="28" t="s">
        <v>625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-2.8899999999999999E-2</v>
      </c>
      <c r="J264" s="28">
        <v>-3.85E-2</v>
      </c>
      <c r="K264" s="29">
        <v>300</v>
      </c>
      <c r="L264" s="29">
        <v>475</v>
      </c>
      <c r="M264" s="30">
        <v>-48.694800000000001</v>
      </c>
      <c r="N264" s="30">
        <v>0.19526736842105263</v>
      </c>
      <c r="O264" s="29">
        <v>1</v>
      </c>
      <c r="R264" s="27">
        <v>398</v>
      </c>
      <c r="S264" s="28" t="s">
        <v>988</v>
      </c>
      <c r="T264" s="28" t="s">
        <v>625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-2.8899999999999999E-2</v>
      </c>
      <c r="Z264" s="28">
        <v>-3.85E-2</v>
      </c>
      <c r="AA264" s="29">
        <v>300</v>
      </c>
      <c r="AB264" s="29">
        <v>475</v>
      </c>
      <c r="AC264" s="30">
        <v>-48.719499999999996</v>
      </c>
      <c r="AD264" s="30">
        <v>0.19536641604010024</v>
      </c>
      <c r="AE264" s="29">
        <v>1</v>
      </c>
    </row>
    <row r="265" spans="2:31" x14ac:dyDescent="0.2">
      <c r="B265" s="27">
        <v>398</v>
      </c>
      <c r="C265" s="28" t="s">
        <v>989</v>
      </c>
      <c r="D265" s="28" t="s">
        <v>627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-2.8899999999999999E-2</v>
      </c>
      <c r="J265" s="28">
        <v>-3.85E-2</v>
      </c>
      <c r="K265" s="29">
        <v>300</v>
      </c>
      <c r="L265" s="29">
        <v>475</v>
      </c>
      <c r="M265" s="30">
        <v>48.685400000000001</v>
      </c>
      <c r="N265" s="30">
        <v>0.19522967418546366</v>
      </c>
      <c r="O265" s="29">
        <v>1</v>
      </c>
      <c r="R265" s="27">
        <v>398</v>
      </c>
      <c r="S265" s="28" t="s">
        <v>989</v>
      </c>
      <c r="T265" s="28" t="s">
        <v>627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-2.8899999999999999E-2</v>
      </c>
      <c r="Z265" s="28">
        <v>-3.85E-2</v>
      </c>
      <c r="AA265" s="29">
        <v>300</v>
      </c>
      <c r="AB265" s="29">
        <v>475</v>
      </c>
      <c r="AC265" s="30">
        <v>48.711300000000001</v>
      </c>
      <c r="AD265" s="30">
        <v>0.19533353383458649</v>
      </c>
      <c r="AE265" s="29">
        <v>1</v>
      </c>
    </row>
    <row r="266" spans="2:31" x14ac:dyDescent="0.2">
      <c r="B266" s="27">
        <v>401</v>
      </c>
      <c r="C266" s="28" t="s">
        <v>991</v>
      </c>
      <c r="D266" s="28" t="s">
        <v>625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-68.289400000000001</v>
      </c>
      <c r="N266" s="30">
        <v>0.27384220551378446</v>
      </c>
      <c r="O266" s="29">
        <v>1</v>
      </c>
      <c r="R266" s="27">
        <v>401</v>
      </c>
      <c r="S266" s="28" t="s">
        <v>991</v>
      </c>
      <c r="T266" s="28" t="s">
        <v>625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-68.293499999999995</v>
      </c>
      <c r="AD266" s="30">
        <v>0.27385864661654136</v>
      </c>
      <c r="AE266" s="29">
        <v>1</v>
      </c>
    </row>
    <row r="267" spans="2:31" x14ac:dyDescent="0.2">
      <c r="B267" s="27">
        <v>401</v>
      </c>
      <c r="C267" s="28" t="s">
        <v>992</v>
      </c>
      <c r="D267" s="28" t="s">
        <v>627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68.280900000000003</v>
      </c>
      <c r="N267" s="30">
        <v>0.27380812030075191</v>
      </c>
      <c r="O267" s="29">
        <v>1</v>
      </c>
      <c r="R267" s="27">
        <v>401</v>
      </c>
      <c r="S267" s="28" t="s">
        <v>992</v>
      </c>
      <c r="T267" s="28" t="s">
        <v>627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68.286500000000004</v>
      </c>
      <c r="AD267" s="30">
        <v>0.27383057644110276</v>
      </c>
      <c r="AE267" s="29">
        <v>1</v>
      </c>
    </row>
    <row r="268" spans="2:31" x14ac:dyDescent="0.2">
      <c r="B268" s="27">
        <v>404</v>
      </c>
      <c r="C268" s="28" t="s">
        <v>994</v>
      </c>
      <c r="D268" s="28" t="s">
        <v>625</v>
      </c>
      <c r="E268" s="28">
        <v>1E-4</v>
      </c>
      <c r="F268" s="28">
        <v>2.8500000000000001E-2</v>
      </c>
      <c r="G268" s="28">
        <v>3.7900000000000003E-2</v>
      </c>
      <c r="H268" s="28">
        <v>-1E-4</v>
      </c>
      <c r="I268" s="28">
        <v>-2.9000000000000001E-2</v>
      </c>
      <c r="J268" s="28">
        <v>-3.8600000000000002E-2</v>
      </c>
      <c r="K268" s="29">
        <v>300</v>
      </c>
      <c r="L268" s="29">
        <v>475</v>
      </c>
      <c r="M268" s="30">
        <v>-70.483400000000003</v>
      </c>
      <c r="N268" s="30">
        <v>0.28264020050125316</v>
      </c>
      <c r="O268" s="29">
        <v>1</v>
      </c>
      <c r="R268" s="27">
        <v>404</v>
      </c>
      <c r="S268" s="28" t="s">
        <v>994</v>
      </c>
      <c r="T268" s="28" t="s">
        <v>625</v>
      </c>
      <c r="U268" s="28">
        <v>1E-4</v>
      </c>
      <c r="V268" s="28">
        <v>2.8500000000000001E-2</v>
      </c>
      <c r="W268" s="28">
        <v>3.7900000000000003E-2</v>
      </c>
      <c r="X268" s="28">
        <v>-1E-4</v>
      </c>
      <c r="Y268" s="28">
        <v>-2.9000000000000001E-2</v>
      </c>
      <c r="Z268" s="28">
        <v>-3.8600000000000002E-2</v>
      </c>
      <c r="AA268" s="29">
        <v>300</v>
      </c>
      <c r="AB268" s="29">
        <v>475</v>
      </c>
      <c r="AC268" s="30">
        <v>-70.482900000000001</v>
      </c>
      <c r="AD268" s="30">
        <v>0.28263819548872177</v>
      </c>
      <c r="AE268" s="29">
        <v>1</v>
      </c>
    </row>
    <row r="269" spans="2:31" x14ac:dyDescent="0.2">
      <c r="B269" s="27">
        <v>404</v>
      </c>
      <c r="C269" s="28" t="s">
        <v>995</v>
      </c>
      <c r="D269" s="28" t="s">
        <v>627</v>
      </c>
      <c r="E269" s="28">
        <v>1E-4</v>
      </c>
      <c r="F269" s="28">
        <v>2.8500000000000001E-2</v>
      </c>
      <c r="G269" s="28">
        <v>3.7900000000000003E-2</v>
      </c>
      <c r="H269" s="28">
        <v>-1E-4</v>
      </c>
      <c r="I269" s="28">
        <v>-2.9000000000000001E-2</v>
      </c>
      <c r="J269" s="28">
        <v>-3.8600000000000002E-2</v>
      </c>
      <c r="K269" s="29">
        <v>300</v>
      </c>
      <c r="L269" s="29">
        <v>475</v>
      </c>
      <c r="M269" s="30">
        <v>70.48</v>
      </c>
      <c r="N269" s="30">
        <v>0.28262656641604011</v>
      </c>
      <c r="O269" s="29">
        <v>1</v>
      </c>
      <c r="R269" s="27">
        <v>404</v>
      </c>
      <c r="S269" s="28" t="s">
        <v>995</v>
      </c>
      <c r="T269" s="28" t="s">
        <v>627</v>
      </c>
      <c r="U269" s="28">
        <v>1E-4</v>
      </c>
      <c r="V269" s="28">
        <v>2.8500000000000001E-2</v>
      </c>
      <c r="W269" s="28">
        <v>3.7900000000000003E-2</v>
      </c>
      <c r="X269" s="28">
        <v>-1E-4</v>
      </c>
      <c r="Y269" s="28">
        <v>-2.9000000000000001E-2</v>
      </c>
      <c r="Z269" s="28">
        <v>-3.8600000000000002E-2</v>
      </c>
      <c r="AA269" s="29">
        <v>300</v>
      </c>
      <c r="AB269" s="29">
        <v>475</v>
      </c>
      <c r="AC269" s="30">
        <v>70.481499999999997</v>
      </c>
      <c r="AD269" s="30">
        <v>0.28263258145363407</v>
      </c>
      <c r="AE269" s="29">
        <v>1</v>
      </c>
    </row>
    <row r="270" spans="2:31" x14ac:dyDescent="0.2">
      <c r="B270" s="27">
        <v>407</v>
      </c>
      <c r="C270" s="28" t="s">
        <v>997</v>
      </c>
      <c r="D270" s="28" t="s">
        <v>625</v>
      </c>
      <c r="E270" s="28">
        <v>1E-4</v>
      </c>
      <c r="F270" s="28">
        <v>2.8500000000000001E-2</v>
      </c>
      <c r="G270" s="28">
        <v>3.7900000000000003E-2</v>
      </c>
      <c r="H270" s="28">
        <v>-1E-4</v>
      </c>
      <c r="I270" s="28">
        <v>-2.9000000000000001E-2</v>
      </c>
      <c r="J270" s="28">
        <v>-3.8600000000000002E-2</v>
      </c>
      <c r="K270" s="29">
        <v>300</v>
      </c>
      <c r="L270" s="29">
        <v>475</v>
      </c>
      <c r="M270" s="30">
        <v>-70.879099999999994</v>
      </c>
      <c r="N270" s="30">
        <v>0.28422696741854631</v>
      </c>
      <c r="O270" s="29">
        <v>1</v>
      </c>
      <c r="R270" s="27">
        <v>407</v>
      </c>
      <c r="S270" s="28" t="s">
        <v>997</v>
      </c>
      <c r="T270" s="28" t="s">
        <v>625</v>
      </c>
      <c r="U270" s="28">
        <v>1E-4</v>
      </c>
      <c r="V270" s="28">
        <v>2.8500000000000001E-2</v>
      </c>
      <c r="W270" s="28">
        <v>3.7900000000000003E-2</v>
      </c>
      <c r="X270" s="28">
        <v>-1E-4</v>
      </c>
      <c r="Y270" s="28">
        <v>-2.9000000000000001E-2</v>
      </c>
      <c r="Z270" s="28">
        <v>-3.8600000000000002E-2</v>
      </c>
      <c r="AA270" s="29">
        <v>300</v>
      </c>
      <c r="AB270" s="29">
        <v>475</v>
      </c>
      <c r="AC270" s="30">
        <v>-70.877099999999999</v>
      </c>
      <c r="AD270" s="30">
        <v>0.28421894736842107</v>
      </c>
      <c r="AE270" s="29">
        <v>1</v>
      </c>
    </row>
    <row r="271" spans="2:31" x14ac:dyDescent="0.2">
      <c r="B271" s="27">
        <v>407</v>
      </c>
      <c r="C271" s="28" t="s">
        <v>998</v>
      </c>
      <c r="D271" s="28" t="s">
        <v>627</v>
      </c>
      <c r="E271" s="28">
        <v>1E-4</v>
      </c>
      <c r="F271" s="28">
        <v>2.8500000000000001E-2</v>
      </c>
      <c r="G271" s="28">
        <v>3.7900000000000003E-2</v>
      </c>
      <c r="H271" s="28">
        <v>-1E-4</v>
      </c>
      <c r="I271" s="28">
        <v>-2.9000000000000001E-2</v>
      </c>
      <c r="J271" s="28">
        <v>-3.8600000000000002E-2</v>
      </c>
      <c r="K271" s="29">
        <v>300</v>
      </c>
      <c r="L271" s="29">
        <v>475</v>
      </c>
      <c r="M271" s="30">
        <v>70.881</v>
      </c>
      <c r="N271" s="30">
        <v>0.2842345864661654</v>
      </c>
      <c r="O271" s="29">
        <v>1</v>
      </c>
      <c r="R271" s="27">
        <v>407</v>
      </c>
      <c r="S271" s="28" t="s">
        <v>998</v>
      </c>
      <c r="T271" s="28" t="s">
        <v>627</v>
      </c>
      <c r="U271" s="28">
        <v>1E-4</v>
      </c>
      <c r="V271" s="28">
        <v>2.8500000000000001E-2</v>
      </c>
      <c r="W271" s="28">
        <v>3.7900000000000003E-2</v>
      </c>
      <c r="X271" s="28">
        <v>-1E-4</v>
      </c>
      <c r="Y271" s="28">
        <v>-2.9000000000000001E-2</v>
      </c>
      <c r="Z271" s="28">
        <v>-3.8600000000000002E-2</v>
      </c>
      <c r="AA271" s="29">
        <v>300</v>
      </c>
      <c r="AB271" s="29">
        <v>475</v>
      </c>
      <c r="AC271" s="30">
        <v>70.881699999999995</v>
      </c>
      <c r="AD271" s="30">
        <v>0.28423739348370924</v>
      </c>
      <c r="AE271" s="29">
        <v>1</v>
      </c>
    </row>
    <row r="272" spans="2:31" x14ac:dyDescent="0.2">
      <c r="B272" s="27">
        <v>410</v>
      </c>
      <c r="C272" s="28" t="s">
        <v>1000</v>
      </c>
      <c r="D272" s="28" t="s">
        <v>625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-71.498400000000004</v>
      </c>
      <c r="N272" s="30">
        <v>0.28671037593984966</v>
      </c>
      <c r="O272" s="29">
        <v>1</v>
      </c>
      <c r="R272" s="27">
        <v>410</v>
      </c>
      <c r="S272" s="28" t="s">
        <v>1000</v>
      </c>
      <c r="T272" s="28" t="s">
        <v>625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-71.492599999999996</v>
      </c>
      <c r="AD272" s="30">
        <v>0.28668711779448619</v>
      </c>
      <c r="AE272" s="29">
        <v>1</v>
      </c>
    </row>
    <row r="273" spans="2:31" x14ac:dyDescent="0.2">
      <c r="B273" s="27">
        <v>410</v>
      </c>
      <c r="C273" s="28" t="s">
        <v>1001</v>
      </c>
      <c r="D273" s="28" t="s">
        <v>627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71.513400000000004</v>
      </c>
      <c r="N273" s="30">
        <v>0.28677052631578953</v>
      </c>
      <c r="O273" s="29">
        <v>1</v>
      </c>
      <c r="R273" s="27">
        <v>410</v>
      </c>
      <c r="S273" s="28" t="s">
        <v>1001</v>
      </c>
      <c r="T273" s="28" t="s">
        <v>627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71.510400000000004</v>
      </c>
      <c r="AD273" s="30">
        <v>0.28675849624060151</v>
      </c>
      <c r="AE273" s="29">
        <v>1</v>
      </c>
    </row>
    <row r="274" spans="2:31" x14ac:dyDescent="0.2">
      <c r="B274" s="27">
        <v>413</v>
      </c>
      <c r="C274" s="28" t="s">
        <v>1003</v>
      </c>
      <c r="D274" s="28" t="s">
        <v>625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-2.8899999999999999E-2</v>
      </c>
      <c r="J274" s="28">
        <v>-3.85E-2</v>
      </c>
      <c r="K274" s="29">
        <v>300</v>
      </c>
      <c r="L274" s="29">
        <v>475</v>
      </c>
      <c r="M274" s="30">
        <v>-64.695599999999999</v>
      </c>
      <c r="N274" s="30">
        <v>0.25943097744360899</v>
      </c>
      <c r="O274" s="29">
        <v>1</v>
      </c>
      <c r="R274" s="27">
        <v>413</v>
      </c>
      <c r="S274" s="28" t="s">
        <v>1003</v>
      </c>
      <c r="T274" s="28" t="s">
        <v>625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-2.8899999999999999E-2</v>
      </c>
      <c r="Z274" s="28">
        <v>-3.85E-2</v>
      </c>
      <c r="AA274" s="29">
        <v>300</v>
      </c>
      <c r="AB274" s="29">
        <v>475</v>
      </c>
      <c r="AC274" s="30">
        <v>-64.668800000000005</v>
      </c>
      <c r="AD274" s="30">
        <v>0.25932350877192983</v>
      </c>
      <c r="AE274" s="29">
        <v>1</v>
      </c>
    </row>
    <row r="275" spans="2:31" x14ac:dyDescent="0.2">
      <c r="B275" s="27">
        <v>413</v>
      </c>
      <c r="C275" s="28" t="s">
        <v>1004</v>
      </c>
      <c r="D275" s="28" t="s">
        <v>627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-2.8899999999999999E-2</v>
      </c>
      <c r="J275" s="28">
        <v>-3.85E-2</v>
      </c>
      <c r="K275" s="29">
        <v>300</v>
      </c>
      <c r="L275" s="29">
        <v>475</v>
      </c>
      <c r="M275" s="30">
        <v>64.710099999999997</v>
      </c>
      <c r="N275" s="30">
        <v>0.25948912280701752</v>
      </c>
      <c r="O275" s="29">
        <v>1</v>
      </c>
      <c r="R275" s="27">
        <v>413</v>
      </c>
      <c r="S275" s="28" t="s">
        <v>1004</v>
      </c>
      <c r="T275" s="28" t="s">
        <v>627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-2.8899999999999999E-2</v>
      </c>
      <c r="Z275" s="28">
        <v>-3.85E-2</v>
      </c>
      <c r="AA275" s="29">
        <v>300</v>
      </c>
      <c r="AB275" s="29">
        <v>475</v>
      </c>
      <c r="AC275" s="30">
        <v>64.686099999999996</v>
      </c>
      <c r="AD275" s="30">
        <v>0.25939288220551376</v>
      </c>
      <c r="AE275" s="29">
        <v>1</v>
      </c>
    </row>
    <row r="276" spans="2:31" x14ac:dyDescent="0.2">
      <c r="B276" s="27">
        <v>425</v>
      </c>
      <c r="C276" s="28" t="s">
        <v>1006</v>
      </c>
      <c r="D276" s="28" t="s">
        <v>625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-2.81E-2</v>
      </c>
      <c r="J276" s="28">
        <v>-3.7499999999999999E-2</v>
      </c>
      <c r="K276" s="29">
        <v>300</v>
      </c>
      <c r="L276" s="29">
        <v>475</v>
      </c>
      <c r="M276" s="30">
        <v>4.0255000000000001</v>
      </c>
      <c r="N276" s="30">
        <v>1.6142355889724312E-2</v>
      </c>
      <c r="O276" s="29">
        <v>1</v>
      </c>
      <c r="R276" s="27">
        <v>425</v>
      </c>
      <c r="S276" s="28" t="s">
        <v>1006</v>
      </c>
      <c r="T276" s="28" t="s">
        <v>625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-2.81E-2</v>
      </c>
      <c r="Z276" s="28">
        <v>-3.7499999999999999E-2</v>
      </c>
      <c r="AA276" s="29">
        <v>300</v>
      </c>
      <c r="AB276" s="29">
        <v>475</v>
      </c>
      <c r="AC276" s="30">
        <v>3.8672</v>
      </c>
      <c r="AD276" s="30">
        <v>1.5507568922305764E-2</v>
      </c>
      <c r="AE276" s="29">
        <v>1</v>
      </c>
    </row>
    <row r="277" spans="2:31" x14ac:dyDescent="0.2">
      <c r="B277" s="27">
        <v>425</v>
      </c>
      <c r="C277" s="28" t="s">
        <v>1007</v>
      </c>
      <c r="D277" s="28" t="s">
        <v>627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-2.81E-2</v>
      </c>
      <c r="J277" s="28">
        <v>-3.7499999999999999E-2</v>
      </c>
      <c r="K277" s="29">
        <v>300</v>
      </c>
      <c r="L277" s="29">
        <v>475</v>
      </c>
      <c r="M277" s="30">
        <v>64.710099999999997</v>
      </c>
      <c r="N277" s="30">
        <v>0.25948912280701752</v>
      </c>
      <c r="O277" s="29">
        <v>1</v>
      </c>
      <c r="R277" s="27">
        <v>425</v>
      </c>
      <c r="S277" s="28" t="s">
        <v>1007</v>
      </c>
      <c r="T277" s="28" t="s">
        <v>627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-2.81E-2</v>
      </c>
      <c r="Z277" s="28">
        <v>-3.7499999999999999E-2</v>
      </c>
      <c r="AA277" s="29">
        <v>300</v>
      </c>
      <c r="AB277" s="29">
        <v>475</v>
      </c>
      <c r="AC277" s="30">
        <v>64.686099999999996</v>
      </c>
      <c r="AD277" s="30">
        <v>0.25939288220551376</v>
      </c>
      <c r="AE277" s="29">
        <v>1</v>
      </c>
    </row>
    <row r="278" spans="2:31" x14ac:dyDescent="0.2">
      <c r="B278" s="27">
        <v>426</v>
      </c>
      <c r="C278" s="28" t="s">
        <v>1009</v>
      </c>
      <c r="D278" s="28" t="s">
        <v>625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-2.81E-2</v>
      </c>
      <c r="J278" s="28">
        <v>-3.7499999999999999E-2</v>
      </c>
      <c r="K278" s="29">
        <v>300</v>
      </c>
      <c r="L278" s="29">
        <v>475</v>
      </c>
      <c r="M278" s="30">
        <v>6.0102000000000002</v>
      </c>
      <c r="N278" s="30">
        <v>2.4101052631578947E-2</v>
      </c>
      <c r="O278" s="29">
        <v>1</v>
      </c>
      <c r="R278" s="27">
        <v>426</v>
      </c>
      <c r="S278" s="28" t="s">
        <v>1009</v>
      </c>
      <c r="T278" s="28" t="s">
        <v>625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-2.81E-2</v>
      </c>
      <c r="Z278" s="28">
        <v>-3.7499999999999999E-2</v>
      </c>
      <c r="AA278" s="29">
        <v>300</v>
      </c>
      <c r="AB278" s="29">
        <v>475</v>
      </c>
      <c r="AC278" s="30">
        <v>5.8535000000000004</v>
      </c>
      <c r="AD278" s="30">
        <v>2.3472681704260652E-2</v>
      </c>
      <c r="AE278" s="29">
        <v>1</v>
      </c>
    </row>
    <row r="279" spans="2:31" x14ac:dyDescent="0.2">
      <c r="B279" s="27">
        <v>426</v>
      </c>
      <c r="C279" s="28" t="s">
        <v>1010</v>
      </c>
      <c r="D279" s="28" t="s">
        <v>627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-2.81E-2</v>
      </c>
      <c r="J279" s="28">
        <v>-3.7499999999999999E-2</v>
      </c>
      <c r="K279" s="29">
        <v>300</v>
      </c>
      <c r="L279" s="29">
        <v>475</v>
      </c>
      <c r="M279" s="30">
        <v>64.710099999999997</v>
      </c>
      <c r="N279" s="30">
        <v>0.25948912280701752</v>
      </c>
      <c r="O279" s="29">
        <v>1</v>
      </c>
      <c r="R279" s="27">
        <v>426</v>
      </c>
      <c r="S279" s="28" t="s">
        <v>1010</v>
      </c>
      <c r="T279" s="28" t="s">
        <v>627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-2.81E-2</v>
      </c>
      <c r="Z279" s="28">
        <v>-3.7499999999999999E-2</v>
      </c>
      <c r="AA279" s="29">
        <v>300</v>
      </c>
      <c r="AB279" s="29">
        <v>475</v>
      </c>
      <c r="AC279" s="30">
        <v>64.686099999999996</v>
      </c>
      <c r="AD279" s="30">
        <v>0.25939288220551376</v>
      </c>
      <c r="AE279" s="29">
        <v>1</v>
      </c>
    </row>
    <row r="280" spans="2:31" x14ac:dyDescent="0.2">
      <c r="B280" s="27">
        <v>427</v>
      </c>
      <c r="C280" s="28" t="s">
        <v>1011</v>
      </c>
      <c r="D280" s="28" t="s">
        <v>625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-2.81E-2</v>
      </c>
      <c r="J280" s="28">
        <v>-3.7499999999999999E-2</v>
      </c>
      <c r="K280" s="29">
        <v>300</v>
      </c>
      <c r="L280" s="29">
        <v>475</v>
      </c>
      <c r="M280" s="30">
        <v>4.4325000000000001</v>
      </c>
      <c r="N280" s="30">
        <v>1.7774436090225564E-2</v>
      </c>
      <c r="O280" s="29">
        <v>1</v>
      </c>
      <c r="R280" s="27">
        <v>427</v>
      </c>
      <c r="S280" s="28" t="s">
        <v>1011</v>
      </c>
      <c r="T280" s="28" t="s">
        <v>625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-2.81E-2</v>
      </c>
      <c r="Z280" s="28">
        <v>-3.7499999999999999E-2</v>
      </c>
      <c r="AA280" s="29">
        <v>300</v>
      </c>
      <c r="AB280" s="29">
        <v>475</v>
      </c>
      <c r="AC280" s="30">
        <v>4.2762000000000002</v>
      </c>
      <c r="AD280" s="30">
        <v>1.7147669172932329E-2</v>
      </c>
      <c r="AE280" s="29">
        <v>1</v>
      </c>
    </row>
    <row r="281" spans="2:31" x14ac:dyDescent="0.2">
      <c r="B281" s="27">
        <v>427</v>
      </c>
      <c r="C281" s="28" t="s">
        <v>1012</v>
      </c>
      <c r="D281" s="28" t="s">
        <v>627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-2.81E-2</v>
      </c>
      <c r="J281" s="28">
        <v>-3.7499999999999999E-2</v>
      </c>
      <c r="K281" s="29">
        <v>300</v>
      </c>
      <c r="L281" s="29">
        <v>475</v>
      </c>
      <c r="M281" s="30">
        <v>64.710099999999997</v>
      </c>
      <c r="N281" s="30">
        <v>0.25948912280701752</v>
      </c>
      <c r="O281" s="29">
        <v>1</v>
      </c>
      <c r="R281" s="27">
        <v>427</v>
      </c>
      <c r="S281" s="28" t="s">
        <v>1012</v>
      </c>
      <c r="T281" s="28" t="s">
        <v>627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-2.81E-2</v>
      </c>
      <c r="Z281" s="28">
        <v>-3.7499999999999999E-2</v>
      </c>
      <c r="AA281" s="29">
        <v>300</v>
      </c>
      <c r="AB281" s="29">
        <v>475</v>
      </c>
      <c r="AC281" s="30">
        <v>64.686099999999996</v>
      </c>
      <c r="AD281" s="30">
        <v>0.25939288220551376</v>
      </c>
      <c r="AE281" s="29">
        <v>1</v>
      </c>
    </row>
    <row r="282" spans="2:31" x14ac:dyDescent="0.2">
      <c r="B282" s="27">
        <v>428</v>
      </c>
      <c r="C282" s="28" t="s">
        <v>1013</v>
      </c>
      <c r="D282" s="28" t="s">
        <v>625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-2.81E-2</v>
      </c>
      <c r="J282" s="28">
        <v>-3.7499999999999999E-2</v>
      </c>
      <c r="K282" s="29">
        <v>300</v>
      </c>
      <c r="L282" s="29">
        <v>475</v>
      </c>
      <c r="M282" s="30">
        <v>5.6430999999999996</v>
      </c>
      <c r="N282" s="30">
        <v>2.2628972431077692E-2</v>
      </c>
      <c r="O282" s="29">
        <v>1</v>
      </c>
      <c r="R282" s="27">
        <v>428</v>
      </c>
      <c r="S282" s="28" t="s">
        <v>1013</v>
      </c>
      <c r="T282" s="28" t="s">
        <v>625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-2.81E-2</v>
      </c>
      <c r="Z282" s="28">
        <v>-3.7499999999999999E-2</v>
      </c>
      <c r="AA282" s="29">
        <v>300</v>
      </c>
      <c r="AB282" s="29">
        <v>475</v>
      </c>
      <c r="AC282" s="30">
        <v>5.4870000000000001</v>
      </c>
      <c r="AD282" s="30">
        <v>2.2003007518796993E-2</v>
      </c>
      <c r="AE282" s="29">
        <v>1</v>
      </c>
    </row>
    <row r="283" spans="2:31" x14ac:dyDescent="0.2">
      <c r="B283" s="27">
        <v>428</v>
      </c>
      <c r="C283" s="28" t="s">
        <v>1014</v>
      </c>
      <c r="D283" s="28" t="s">
        <v>627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-2.81E-2</v>
      </c>
      <c r="J283" s="28">
        <v>-3.7499999999999999E-2</v>
      </c>
      <c r="K283" s="29">
        <v>300</v>
      </c>
      <c r="L283" s="29">
        <v>475</v>
      </c>
      <c r="M283" s="30">
        <v>64.710099999999997</v>
      </c>
      <c r="N283" s="30">
        <v>0.25948912280701752</v>
      </c>
      <c r="O283" s="29">
        <v>1</v>
      </c>
      <c r="R283" s="27">
        <v>428</v>
      </c>
      <c r="S283" s="28" t="s">
        <v>1014</v>
      </c>
      <c r="T283" s="28" t="s">
        <v>627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-2.81E-2</v>
      </c>
      <c r="Z283" s="28">
        <v>-3.7499999999999999E-2</v>
      </c>
      <c r="AA283" s="29">
        <v>300</v>
      </c>
      <c r="AB283" s="29">
        <v>475</v>
      </c>
      <c r="AC283" s="30">
        <v>64.686099999999996</v>
      </c>
      <c r="AD283" s="30">
        <v>0.25939288220551376</v>
      </c>
      <c r="AE283" s="29">
        <v>1</v>
      </c>
    </row>
    <row r="284" spans="2:31" x14ac:dyDescent="0.2">
      <c r="B284" s="27">
        <v>429</v>
      </c>
      <c r="C284" s="28" t="s">
        <v>1016</v>
      </c>
      <c r="D284" s="28" t="s">
        <v>625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-2.81E-2</v>
      </c>
      <c r="J284" s="28">
        <v>-3.7499999999999999E-2</v>
      </c>
      <c r="K284" s="29">
        <v>300</v>
      </c>
      <c r="L284" s="29">
        <v>475</v>
      </c>
      <c r="M284" s="30">
        <v>6.5468999999999999</v>
      </c>
      <c r="N284" s="30">
        <v>2.6253233082706766E-2</v>
      </c>
      <c r="O284" s="29">
        <v>1</v>
      </c>
      <c r="R284" s="27">
        <v>429</v>
      </c>
      <c r="S284" s="28" t="s">
        <v>1016</v>
      </c>
      <c r="T284" s="28" t="s">
        <v>625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-2.81E-2</v>
      </c>
      <c r="Z284" s="28">
        <v>-3.7499999999999999E-2</v>
      </c>
      <c r="AA284" s="29">
        <v>300</v>
      </c>
      <c r="AB284" s="29">
        <v>475</v>
      </c>
      <c r="AC284" s="30">
        <v>6.3888999999999996</v>
      </c>
      <c r="AD284" s="30">
        <v>2.5619649122807016E-2</v>
      </c>
      <c r="AE284" s="29">
        <v>1</v>
      </c>
    </row>
    <row r="285" spans="2:31" x14ac:dyDescent="0.2">
      <c r="B285" s="27">
        <v>429</v>
      </c>
      <c r="C285" s="28" t="s">
        <v>1017</v>
      </c>
      <c r="D285" s="28" t="s">
        <v>627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-2.81E-2</v>
      </c>
      <c r="J285" s="28">
        <v>-3.7499999999999999E-2</v>
      </c>
      <c r="K285" s="29">
        <v>300</v>
      </c>
      <c r="L285" s="29">
        <v>475</v>
      </c>
      <c r="M285" s="30">
        <v>64.710099999999997</v>
      </c>
      <c r="N285" s="30">
        <v>0.25948912280701752</v>
      </c>
      <c r="O285" s="29">
        <v>1</v>
      </c>
      <c r="R285" s="27">
        <v>429</v>
      </c>
      <c r="S285" s="28" t="s">
        <v>1017</v>
      </c>
      <c r="T285" s="28" t="s">
        <v>627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-2.81E-2</v>
      </c>
      <c r="Z285" s="28">
        <v>-3.7499999999999999E-2</v>
      </c>
      <c r="AA285" s="29">
        <v>300</v>
      </c>
      <c r="AB285" s="29">
        <v>475</v>
      </c>
      <c r="AC285" s="30">
        <v>64.686099999999996</v>
      </c>
      <c r="AD285" s="30">
        <v>0.25939288220551376</v>
      </c>
      <c r="AE285" s="29">
        <v>1</v>
      </c>
    </row>
    <row r="286" spans="2:31" x14ac:dyDescent="0.2">
      <c r="B286" s="27">
        <v>399</v>
      </c>
      <c r="C286" s="28" t="s">
        <v>1019</v>
      </c>
      <c r="D286" s="28" t="s">
        <v>625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-2.8899999999999999E-2</v>
      </c>
      <c r="J286" s="28">
        <v>-3.85E-2</v>
      </c>
      <c r="K286" s="29">
        <v>300</v>
      </c>
      <c r="L286" s="29">
        <v>475</v>
      </c>
      <c r="M286" s="30">
        <v>-48.395899999999997</v>
      </c>
      <c r="N286" s="30">
        <v>0.19406877192982455</v>
      </c>
      <c r="O286" s="29">
        <v>1</v>
      </c>
      <c r="R286" s="27">
        <v>399</v>
      </c>
      <c r="S286" s="28" t="s">
        <v>1019</v>
      </c>
      <c r="T286" s="28" t="s">
        <v>625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-2.8899999999999999E-2</v>
      </c>
      <c r="Z286" s="28">
        <v>-3.85E-2</v>
      </c>
      <c r="AA286" s="29">
        <v>300</v>
      </c>
      <c r="AB286" s="29">
        <v>475</v>
      </c>
      <c r="AC286" s="30">
        <v>-48.419199999999996</v>
      </c>
      <c r="AD286" s="30">
        <v>0.19416220551378444</v>
      </c>
      <c r="AE286" s="29">
        <v>1</v>
      </c>
    </row>
    <row r="287" spans="2:31" x14ac:dyDescent="0.2">
      <c r="B287" s="27">
        <v>399</v>
      </c>
      <c r="C287" s="28" t="s">
        <v>1020</v>
      </c>
      <c r="D287" s="28" t="s">
        <v>627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-2.8899999999999999E-2</v>
      </c>
      <c r="J287" s="28">
        <v>-3.85E-2</v>
      </c>
      <c r="K287" s="29">
        <v>300</v>
      </c>
      <c r="L287" s="29">
        <v>475</v>
      </c>
      <c r="M287" s="30">
        <v>49.451300000000003</v>
      </c>
      <c r="N287" s="30">
        <v>0.19830095238095238</v>
      </c>
      <c r="O287" s="29">
        <v>1</v>
      </c>
      <c r="R287" s="27">
        <v>399</v>
      </c>
      <c r="S287" s="28" t="s">
        <v>1020</v>
      </c>
      <c r="T287" s="28" t="s">
        <v>627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-2.8899999999999999E-2</v>
      </c>
      <c r="Z287" s="28">
        <v>-3.85E-2</v>
      </c>
      <c r="AA287" s="29">
        <v>300</v>
      </c>
      <c r="AB287" s="29">
        <v>475</v>
      </c>
      <c r="AC287" s="30">
        <v>49.478099999999998</v>
      </c>
      <c r="AD287" s="30">
        <v>0.19840842105263157</v>
      </c>
      <c r="AE287" s="29">
        <v>1</v>
      </c>
    </row>
    <row r="288" spans="2:31" x14ac:dyDescent="0.2">
      <c r="B288" s="27">
        <v>402</v>
      </c>
      <c r="C288" s="28" t="s">
        <v>1022</v>
      </c>
      <c r="D288" s="28" t="s">
        <v>625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-67.360900000000001</v>
      </c>
      <c r="N288" s="30">
        <v>0.27011889724310773</v>
      </c>
      <c r="O288" s="29">
        <v>1</v>
      </c>
      <c r="R288" s="27">
        <v>402</v>
      </c>
      <c r="S288" s="28" t="s">
        <v>1022</v>
      </c>
      <c r="T288" s="28" t="s">
        <v>625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-67.359499999999997</v>
      </c>
      <c r="AD288" s="30">
        <v>0.27011328320802003</v>
      </c>
      <c r="AE288" s="29">
        <v>1</v>
      </c>
    </row>
    <row r="289" spans="2:31" x14ac:dyDescent="0.2">
      <c r="B289" s="27">
        <v>402</v>
      </c>
      <c r="C289" s="28" t="s">
        <v>1023</v>
      </c>
      <c r="D289" s="28" t="s">
        <v>627</v>
      </c>
      <c r="E289" s="28">
        <v>1E-4</v>
      </c>
      <c r="F289" s="28">
        <v>2.8500000000000001E-2</v>
      </c>
      <c r="G289" s="28">
        <v>3.7900000000000003E-2</v>
      </c>
      <c r="H289" s="28">
        <v>-1E-4</v>
      </c>
      <c r="I289" s="28">
        <v>-2.9000000000000001E-2</v>
      </c>
      <c r="J289" s="28">
        <v>-3.8600000000000002E-2</v>
      </c>
      <c r="K289" s="29">
        <v>300</v>
      </c>
      <c r="L289" s="29">
        <v>475</v>
      </c>
      <c r="M289" s="30">
        <v>68.000299999999996</v>
      </c>
      <c r="N289" s="30">
        <v>0.27268290726817046</v>
      </c>
      <c r="O289" s="29">
        <v>1</v>
      </c>
      <c r="R289" s="27">
        <v>402</v>
      </c>
      <c r="S289" s="28" t="s">
        <v>1023</v>
      </c>
      <c r="T289" s="28" t="s">
        <v>627</v>
      </c>
      <c r="U289" s="28">
        <v>1E-4</v>
      </c>
      <c r="V289" s="28">
        <v>2.8500000000000001E-2</v>
      </c>
      <c r="W289" s="28">
        <v>3.7900000000000003E-2</v>
      </c>
      <c r="X289" s="28">
        <v>-1E-4</v>
      </c>
      <c r="Y289" s="28">
        <v>-2.9000000000000001E-2</v>
      </c>
      <c r="Z289" s="28">
        <v>-3.8600000000000002E-2</v>
      </c>
      <c r="AA289" s="29">
        <v>300</v>
      </c>
      <c r="AB289" s="29">
        <v>475</v>
      </c>
      <c r="AC289" s="30">
        <v>68.012900000000002</v>
      </c>
      <c r="AD289" s="30">
        <v>0.27273343358395996</v>
      </c>
      <c r="AE289" s="29">
        <v>1</v>
      </c>
    </row>
    <row r="290" spans="2:31" x14ac:dyDescent="0.2">
      <c r="B290" s="27">
        <v>405</v>
      </c>
      <c r="C290" s="28" t="s">
        <v>1025</v>
      </c>
      <c r="D290" s="28" t="s">
        <v>625</v>
      </c>
      <c r="E290" s="28">
        <v>1E-4</v>
      </c>
      <c r="F290" s="28">
        <v>2.8500000000000001E-2</v>
      </c>
      <c r="G290" s="28">
        <v>3.7900000000000003E-2</v>
      </c>
      <c r="H290" s="28">
        <v>-1E-4</v>
      </c>
      <c r="I290" s="28">
        <v>-2.9000000000000001E-2</v>
      </c>
      <c r="J290" s="28">
        <v>-3.8600000000000002E-2</v>
      </c>
      <c r="K290" s="29">
        <v>300</v>
      </c>
      <c r="L290" s="29">
        <v>475</v>
      </c>
      <c r="M290" s="30">
        <v>-68.3279</v>
      </c>
      <c r="N290" s="30">
        <v>0.2739965914786967</v>
      </c>
      <c r="O290" s="29">
        <v>1</v>
      </c>
      <c r="R290" s="27">
        <v>405</v>
      </c>
      <c r="S290" s="28" t="s">
        <v>1025</v>
      </c>
      <c r="T290" s="28" t="s">
        <v>625</v>
      </c>
      <c r="U290" s="28">
        <v>1E-4</v>
      </c>
      <c r="V290" s="28">
        <v>2.8500000000000001E-2</v>
      </c>
      <c r="W290" s="28">
        <v>3.7900000000000003E-2</v>
      </c>
      <c r="X290" s="28">
        <v>-1E-4</v>
      </c>
      <c r="Y290" s="28">
        <v>-2.9000000000000001E-2</v>
      </c>
      <c r="Z290" s="28">
        <v>-3.8600000000000002E-2</v>
      </c>
      <c r="AA290" s="29">
        <v>300</v>
      </c>
      <c r="AB290" s="29">
        <v>475</v>
      </c>
      <c r="AC290" s="30">
        <v>-68.323999999999998</v>
      </c>
      <c r="AD290" s="30">
        <v>0.27398095238095238</v>
      </c>
      <c r="AE290" s="29">
        <v>1</v>
      </c>
    </row>
    <row r="291" spans="2:31" x14ac:dyDescent="0.2">
      <c r="B291" s="27">
        <v>405</v>
      </c>
      <c r="C291" s="28" t="s">
        <v>1026</v>
      </c>
      <c r="D291" s="28" t="s">
        <v>627</v>
      </c>
      <c r="E291" s="28">
        <v>1E-4</v>
      </c>
      <c r="F291" s="28">
        <v>2.8500000000000001E-2</v>
      </c>
      <c r="G291" s="28">
        <v>3.7900000000000003E-2</v>
      </c>
      <c r="H291" s="28">
        <v>-1E-4</v>
      </c>
      <c r="I291" s="28">
        <v>-2.9000000000000001E-2</v>
      </c>
      <c r="J291" s="28">
        <v>-3.8600000000000002E-2</v>
      </c>
      <c r="K291" s="29">
        <v>300</v>
      </c>
      <c r="L291" s="29">
        <v>475</v>
      </c>
      <c r="M291" s="30">
        <v>70.867599999999996</v>
      </c>
      <c r="N291" s="30">
        <v>0.28418085213032579</v>
      </c>
      <c r="O291" s="29">
        <v>1</v>
      </c>
      <c r="R291" s="27">
        <v>405</v>
      </c>
      <c r="S291" s="28" t="s">
        <v>1026</v>
      </c>
      <c r="T291" s="28" t="s">
        <v>627</v>
      </c>
      <c r="U291" s="28">
        <v>1E-4</v>
      </c>
      <c r="V291" s="28">
        <v>2.8500000000000001E-2</v>
      </c>
      <c r="W291" s="28">
        <v>3.7900000000000003E-2</v>
      </c>
      <c r="X291" s="28">
        <v>-1E-4</v>
      </c>
      <c r="Y291" s="28">
        <v>-2.9000000000000001E-2</v>
      </c>
      <c r="Z291" s="28">
        <v>-3.8600000000000002E-2</v>
      </c>
      <c r="AA291" s="29">
        <v>300</v>
      </c>
      <c r="AB291" s="29">
        <v>475</v>
      </c>
      <c r="AC291" s="30">
        <v>70.872200000000007</v>
      </c>
      <c r="AD291" s="30">
        <v>0.28419929824561407</v>
      </c>
      <c r="AE291" s="29">
        <v>1</v>
      </c>
    </row>
    <row r="292" spans="2:31" x14ac:dyDescent="0.2">
      <c r="B292" s="27">
        <v>408</v>
      </c>
      <c r="C292" s="28" t="s">
        <v>1028</v>
      </c>
      <c r="D292" s="28" t="s">
        <v>625</v>
      </c>
      <c r="E292" s="28">
        <v>1E-4</v>
      </c>
      <c r="F292" s="28">
        <v>2.8500000000000001E-2</v>
      </c>
      <c r="G292" s="28">
        <v>3.7900000000000003E-2</v>
      </c>
      <c r="H292" s="28">
        <v>-1E-4</v>
      </c>
      <c r="I292" s="28">
        <v>-2.9000000000000001E-2</v>
      </c>
      <c r="J292" s="28">
        <v>-3.8600000000000002E-2</v>
      </c>
      <c r="K292" s="29">
        <v>300</v>
      </c>
      <c r="L292" s="29">
        <v>475</v>
      </c>
      <c r="M292" s="30">
        <v>-68.688400000000001</v>
      </c>
      <c r="N292" s="30">
        <v>0.27544220551378445</v>
      </c>
      <c r="O292" s="29">
        <v>1</v>
      </c>
      <c r="R292" s="27">
        <v>408</v>
      </c>
      <c r="S292" s="28" t="s">
        <v>1028</v>
      </c>
      <c r="T292" s="28" t="s">
        <v>625</v>
      </c>
      <c r="U292" s="28">
        <v>1E-4</v>
      </c>
      <c r="V292" s="28">
        <v>2.8500000000000001E-2</v>
      </c>
      <c r="W292" s="28">
        <v>3.7900000000000003E-2</v>
      </c>
      <c r="X292" s="28">
        <v>-1E-4</v>
      </c>
      <c r="Y292" s="28">
        <v>-2.9000000000000001E-2</v>
      </c>
      <c r="Z292" s="28">
        <v>-3.8600000000000002E-2</v>
      </c>
      <c r="AA292" s="29">
        <v>300</v>
      </c>
      <c r="AB292" s="29">
        <v>475</v>
      </c>
      <c r="AC292" s="30">
        <v>-68.683400000000006</v>
      </c>
      <c r="AD292" s="30">
        <v>0.2754221553884712</v>
      </c>
      <c r="AE292" s="29">
        <v>1</v>
      </c>
    </row>
    <row r="293" spans="2:31" x14ac:dyDescent="0.2">
      <c r="B293" s="27">
        <v>408</v>
      </c>
      <c r="C293" s="28" t="s">
        <v>1029</v>
      </c>
      <c r="D293" s="28" t="s">
        <v>627</v>
      </c>
      <c r="E293" s="28">
        <v>1E-4</v>
      </c>
      <c r="F293" s="28">
        <v>2.8500000000000001E-2</v>
      </c>
      <c r="G293" s="28">
        <v>3.7900000000000003E-2</v>
      </c>
      <c r="H293" s="28">
        <v>-1E-4</v>
      </c>
      <c r="I293" s="28">
        <v>-2.9000000000000001E-2</v>
      </c>
      <c r="J293" s="28">
        <v>-3.8600000000000002E-2</v>
      </c>
      <c r="K293" s="29">
        <v>300</v>
      </c>
      <c r="L293" s="29">
        <v>475</v>
      </c>
      <c r="M293" s="30">
        <v>71.384</v>
      </c>
      <c r="N293" s="30">
        <v>0.2862516290726817</v>
      </c>
      <c r="O293" s="29">
        <v>1</v>
      </c>
      <c r="R293" s="27">
        <v>408</v>
      </c>
      <c r="S293" s="28" t="s">
        <v>1029</v>
      </c>
      <c r="T293" s="28" t="s">
        <v>627</v>
      </c>
      <c r="U293" s="28">
        <v>1E-4</v>
      </c>
      <c r="V293" s="28">
        <v>2.8500000000000001E-2</v>
      </c>
      <c r="W293" s="28">
        <v>3.7900000000000003E-2</v>
      </c>
      <c r="X293" s="28">
        <v>-1E-4</v>
      </c>
      <c r="Y293" s="28">
        <v>-2.9000000000000001E-2</v>
      </c>
      <c r="Z293" s="28">
        <v>-3.8600000000000002E-2</v>
      </c>
      <c r="AA293" s="29">
        <v>300</v>
      </c>
      <c r="AB293" s="29">
        <v>475</v>
      </c>
      <c r="AC293" s="30">
        <v>71.387600000000006</v>
      </c>
      <c r="AD293" s="30">
        <v>0.28626606516290731</v>
      </c>
      <c r="AE293" s="29">
        <v>1</v>
      </c>
    </row>
    <row r="294" spans="2:31" x14ac:dyDescent="0.2">
      <c r="B294" s="27">
        <v>411</v>
      </c>
      <c r="C294" s="28" t="s">
        <v>1031</v>
      </c>
      <c r="D294" s="28" t="s">
        <v>625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-70.4876</v>
      </c>
      <c r="N294" s="30">
        <v>0.28265704260651631</v>
      </c>
      <c r="O294" s="29">
        <v>1</v>
      </c>
      <c r="R294" s="27">
        <v>411</v>
      </c>
      <c r="S294" s="28" t="s">
        <v>1031</v>
      </c>
      <c r="T294" s="28" t="s">
        <v>625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-70.4786</v>
      </c>
      <c r="AD294" s="30">
        <v>0.28262095238095242</v>
      </c>
      <c r="AE294" s="29">
        <v>1</v>
      </c>
    </row>
    <row r="295" spans="2:31" x14ac:dyDescent="0.2">
      <c r="B295" s="27">
        <v>411</v>
      </c>
      <c r="C295" s="28" t="s">
        <v>1032</v>
      </c>
      <c r="D295" s="28" t="s">
        <v>627</v>
      </c>
      <c r="E295" s="28">
        <v>1E-4</v>
      </c>
      <c r="F295" s="28">
        <v>2.8500000000000001E-2</v>
      </c>
      <c r="G295" s="28">
        <v>3.7900000000000003E-2</v>
      </c>
      <c r="H295" s="28">
        <v>-1E-4</v>
      </c>
      <c r="I295" s="28">
        <v>-2.9000000000000001E-2</v>
      </c>
      <c r="J295" s="28">
        <v>-3.8600000000000002E-2</v>
      </c>
      <c r="K295" s="29">
        <v>300</v>
      </c>
      <c r="L295" s="29">
        <v>475</v>
      </c>
      <c r="M295" s="30">
        <v>71.396799999999999</v>
      </c>
      <c r="N295" s="30">
        <v>0.28630295739348371</v>
      </c>
      <c r="O295" s="29">
        <v>1</v>
      </c>
      <c r="R295" s="27">
        <v>411</v>
      </c>
      <c r="S295" s="28" t="s">
        <v>1032</v>
      </c>
      <c r="T295" s="28" t="s">
        <v>627</v>
      </c>
      <c r="U295" s="28">
        <v>1E-4</v>
      </c>
      <c r="V295" s="28">
        <v>2.8500000000000001E-2</v>
      </c>
      <c r="W295" s="28">
        <v>3.7900000000000003E-2</v>
      </c>
      <c r="X295" s="28">
        <v>-1E-4</v>
      </c>
      <c r="Y295" s="28">
        <v>-2.9000000000000001E-2</v>
      </c>
      <c r="Z295" s="28">
        <v>-3.8600000000000002E-2</v>
      </c>
      <c r="AA295" s="29">
        <v>300</v>
      </c>
      <c r="AB295" s="29">
        <v>475</v>
      </c>
      <c r="AC295" s="30">
        <v>71.397499999999994</v>
      </c>
      <c r="AD295" s="30">
        <v>0.28630576441102756</v>
      </c>
      <c r="AE295" s="29">
        <v>1</v>
      </c>
    </row>
    <row r="296" spans="2:31" x14ac:dyDescent="0.2">
      <c r="B296" s="27">
        <v>414</v>
      </c>
      <c r="C296" s="28" t="s">
        <v>1034</v>
      </c>
      <c r="D296" s="28" t="s">
        <v>625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-2.8899999999999999E-2</v>
      </c>
      <c r="J296" s="28">
        <v>-3.85E-2</v>
      </c>
      <c r="K296" s="29">
        <v>300</v>
      </c>
      <c r="L296" s="29">
        <v>475</v>
      </c>
      <c r="M296" s="30">
        <v>-64.224199999999996</v>
      </c>
      <c r="N296" s="30">
        <v>0.25754065162907269</v>
      </c>
      <c r="O296" s="29">
        <v>1</v>
      </c>
      <c r="R296" s="27">
        <v>414</v>
      </c>
      <c r="S296" s="28" t="s">
        <v>1034</v>
      </c>
      <c r="T296" s="28" t="s">
        <v>625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-2.8899999999999999E-2</v>
      </c>
      <c r="Z296" s="28">
        <v>-3.85E-2</v>
      </c>
      <c r="AA296" s="29">
        <v>300</v>
      </c>
      <c r="AB296" s="29">
        <v>475</v>
      </c>
      <c r="AC296" s="30">
        <v>-64.197400000000002</v>
      </c>
      <c r="AD296" s="30">
        <v>0.25743318295739348</v>
      </c>
      <c r="AE296" s="29">
        <v>1</v>
      </c>
    </row>
    <row r="297" spans="2:31" x14ac:dyDescent="0.2">
      <c r="B297" s="27">
        <v>414</v>
      </c>
      <c r="C297" s="28" t="s">
        <v>1035</v>
      </c>
      <c r="D297" s="28" t="s">
        <v>627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-2.8899999999999999E-2</v>
      </c>
      <c r="J297" s="28">
        <v>-3.85E-2</v>
      </c>
      <c r="K297" s="29">
        <v>300</v>
      </c>
      <c r="L297" s="29">
        <v>475</v>
      </c>
      <c r="M297" s="30">
        <v>65.873599999999996</v>
      </c>
      <c r="N297" s="30">
        <v>0.26415478696741851</v>
      </c>
      <c r="O297" s="29">
        <v>1</v>
      </c>
      <c r="R297" s="27">
        <v>414</v>
      </c>
      <c r="S297" s="28" t="s">
        <v>1035</v>
      </c>
      <c r="T297" s="28" t="s">
        <v>627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-2.8899999999999999E-2</v>
      </c>
      <c r="Z297" s="28">
        <v>-3.85E-2</v>
      </c>
      <c r="AA297" s="29">
        <v>300</v>
      </c>
      <c r="AB297" s="29">
        <v>475</v>
      </c>
      <c r="AC297" s="30">
        <v>65.848500000000001</v>
      </c>
      <c r="AD297" s="30">
        <v>0.26405413533834587</v>
      </c>
      <c r="AE297" s="29">
        <v>1</v>
      </c>
    </row>
    <row r="298" spans="2:31" x14ac:dyDescent="0.2">
      <c r="B298" s="27">
        <v>430</v>
      </c>
      <c r="C298" s="28" t="s">
        <v>1037</v>
      </c>
      <c r="D298" s="28" t="s">
        <v>625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-2.8000000000000001E-2</v>
      </c>
      <c r="J298" s="28">
        <v>-3.73E-2</v>
      </c>
      <c r="K298" s="29">
        <v>300</v>
      </c>
      <c r="L298" s="29">
        <v>475</v>
      </c>
      <c r="M298" s="30">
        <v>2.3929999999999998</v>
      </c>
      <c r="N298" s="30">
        <v>9.5959899749373436E-3</v>
      </c>
      <c r="O298" s="29">
        <v>1</v>
      </c>
      <c r="R298" s="27">
        <v>430</v>
      </c>
      <c r="S298" s="28" t="s">
        <v>1037</v>
      </c>
      <c r="T298" s="28" t="s">
        <v>625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-2.8000000000000001E-2</v>
      </c>
      <c r="Z298" s="28">
        <v>-3.73E-2</v>
      </c>
      <c r="AA298" s="29">
        <v>300</v>
      </c>
      <c r="AB298" s="29">
        <v>475</v>
      </c>
      <c r="AC298" s="30">
        <v>2.2770000000000001</v>
      </c>
      <c r="AD298" s="30">
        <v>9.1308270676691734E-3</v>
      </c>
      <c r="AE298" s="29">
        <v>1</v>
      </c>
    </row>
    <row r="299" spans="2:31" x14ac:dyDescent="0.2">
      <c r="B299" s="27">
        <v>430</v>
      </c>
      <c r="C299" s="28" t="s">
        <v>1038</v>
      </c>
      <c r="D299" s="28" t="s">
        <v>627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65.873599999999996</v>
      </c>
      <c r="N299" s="30">
        <v>0.26415478696741851</v>
      </c>
      <c r="O299" s="29">
        <v>1</v>
      </c>
      <c r="R299" s="27">
        <v>430</v>
      </c>
      <c r="S299" s="28" t="s">
        <v>1038</v>
      </c>
      <c r="T299" s="28" t="s">
        <v>627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65.848500000000001</v>
      </c>
      <c r="AD299" s="30">
        <v>0.26405413533834587</v>
      </c>
      <c r="AE299" s="29">
        <v>1</v>
      </c>
    </row>
    <row r="300" spans="2:31" x14ac:dyDescent="0.2">
      <c r="B300" s="27">
        <v>431</v>
      </c>
      <c r="C300" s="28" t="s">
        <v>1040</v>
      </c>
      <c r="D300" s="28" t="s">
        <v>625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3.4504000000000001</v>
      </c>
      <c r="N300" s="30">
        <v>1.3836190476190476E-2</v>
      </c>
      <c r="O300" s="29">
        <v>1</v>
      </c>
      <c r="R300" s="27">
        <v>431</v>
      </c>
      <c r="S300" s="28" t="s">
        <v>1040</v>
      </c>
      <c r="T300" s="28" t="s">
        <v>625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3.3245</v>
      </c>
      <c r="AD300" s="30">
        <v>1.3331328320802005E-2</v>
      </c>
      <c r="AE300" s="29">
        <v>1</v>
      </c>
    </row>
    <row r="301" spans="2:31" x14ac:dyDescent="0.2">
      <c r="B301" s="27">
        <v>431</v>
      </c>
      <c r="C301" s="28" t="s">
        <v>1041</v>
      </c>
      <c r="D301" s="28" t="s">
        <v>627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65.873599999999996</v>
      </c>
      <c r="N301" s="30">
        <v>0.26415478696741851</v>
      </c>
      <c r="O301" s="29">
        <v>1</v>
      </c>
      <c r="R301" s="27">
        <v>431</v>
      </c>
      <c r="S301" s="28" t="s">
        <v>1041</v>
      </c>
      <c r="T301" s="28" t="s">
        <v>627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65.848500000000001</v>
      </c>
      <c r="AD301" s="30">
        <v>0.26405413533834587</v>
      </c>
      <c r="AE301" s="29">
        <v>1</v>
      </c>
    </row>
    <row r="302" spans="2:31" x14ac:dyDescent="0.2">
      <c r="B302" s="27">
        <v>432</v>
      </c>
      <c r="C302" s="28" t="s">
        <v>1042</v>
      </c>
      <c r="D302" s="28" t="s">
        <v>625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3.7395999999999998</v>
      </c>
      <c r="N302" s="30">
        <v>1.4995889724310776E-2</v>
      </c>
      <c r="O302" s="29">
        <v>1</v>
      </c>
      <c r="R302" s="27">
        <v>432</v>
      </c>
      <c r="S302" s="28" t="s">
        <v>1042</v>
      </c>
      <c r="T302" s="28" t="s">
        <v>625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3.6187</v>
      </c>
      <c r="AD302" s="30">
        <v>1.4511077694235588E-2</v>
      </c>
      <c r="AE302" s="29">
        <v>1</v>
      </c>
    </row>
    <row r="303" spans="2:31" x14ac:dyDescent="0.2">
      <c r="B303" s="27">
        <v>432</v>
      </c>
      <c r="C303" s="28" t="s">
        <v>1043</v>
      </c>
      <c r="D303" s="28" t="s">
        <v>627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65.873599999999996</v>
      </c>
      <c r="N303" s="30">
        <v>0.26415478696741851</v>
      </c>
      <c r="O303" s="29">
        <v>1</v>
      </c>
      <c r="R303" s="27">
        <v>432</v>
      </c>
      <c r="S303" s="28" t="s">
        <v>1043</v>
      </c>
      <c r="T303" s="28" t="s">
        <v>627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65.848500000000001</v>
      </c>
      <c r="AD303" s="30">
        <v>0.26405413533834587</v>
      </c>
      <c r="AE303" s="29">
        <v>1</v>
      </c>
    </row>
    <row r="304" spans="2:31" x14ac:dyDescent="0.2">
      <c r="B304" s="27">
        <v>433</v>
      </c>
      <c r="C304" s="28" t="s">
        <v>1044</v>
      </c>
      <c r="D304" s="28" t="s">
        <v>625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3.6972</v>
      </c>
      <c r="N304" s="30">
        <v>1.4825864661654135E-2</v>
      </c>
      <c r="O304" s="29">
        <v>1</v>
      </c>
      <c r="R304" s="27">
        <v>433</v>
      </c>
      <c r="S304" s="28" t="s">
        <v>1044</v>
      </c>
      <c r="T304" s="28" t="s">
        <v>625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3.5773000000000001</v>
      </c>
      <c r="AD304" s="30">
        <v>1.4345062656641604E-2</v>
      </c>
      <c r="AE304" s="29">
        <v>1</v>
      </c>
    </row>
    <row r="305" spans="2:31" x14ac:dyDescent="0.2">
      <c r="B305" s="27">
        <v>433</v>
      </c>
      <c r="C305" s="28" t="s">
        <v>1045</v>
      </c>
      <c r="D305" s="28" t="s">
        <v>627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65.873599999999996</v>
      </c>
      <c r="N305" s="30">
        <v>0.26415478696741851</v>
      </c>
      <c r="O305" s="29">
        <v>1</v>
      </c>
      <c r="R305" s="27">
        <v>433</v>
      </c>
      <c r="S305" s="28" t="s">
        <v>1045</v>
      </c>
      <c r="T305" s="28" t="s">
        <v>627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65.848500000000001</v>
      </c>
      <c r="AD305" s="30">
        <v>0.26405413533834587</v>
      </c>
      <c r="AE305" s="29">
        <v>1</v>
      </c>
    </row>
    <row r="306" spans="2:31" x14ac:dyDescent="0.2">
      <c r="B306" s="27">
        <v>434</v>
      </c>
      <c r="C306" s="28" t="s">
        <v>1047</v>
      </c>
      <c r="D306" s="28" t="s">
        <v>625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3.0870000000000002</v>
      </c>
      <c r="N306" s="30">
        <v>1.2378947368421052E-2</v>
      </c>
      <c r="O306" s="29">
        <v>1</v>
      </c>
      <c r="R306" s="27">
        <v>434</v>
      </c>
      <c r="S306" s="28" t="s">
        <v>1047</v>
      </c>
      <c r="T306" s="28" t="s">
        <v>625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2.9597000000000002</v>
      </c>
      <c r="AD306" s="30">
        <v>1.1868471177944864E-2</v>
      </c>
      <c r="AE306" s="29">
        <v>1</v>
      </c>
    </row>
    <row r="307" spans="2:31" x14ac:dyDescent="0.2">
      <c r="B307" s="27">
        <v>434</v>
      </c>
      <c r="C307" s="28" t="s">
        <v>1048</v>
      </c>
      <c r="D307" s="28" t="s">
        <v>627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-2.8000000000000001E-2</v>
      </c>
      <c r="J307" s="28">
        <v>-3.73E-2</v>
      </c>
      <c r="K307" s="29">
        <v>300</v>
      </c>
      <c r="L307" s="29">
        <v>475</v>
      </c>
      <c r="M307" s="30">
        <v>65.873599999999996</v>
      </c>
      <c r="N307" s="30">
        <v>0.26415478696741851</v>
      </c>
      <c r="O307" s="29">
        <v>1</v>
      </c>
      <c r="R307" s="27">
        <v>434</v>
      </c>
      <c r="S307" s="28" t="s">
        <v>1048</v>
      </c>
      <c r="T307" s="28" t="s">
        <v>627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-2.8000000000000001E-2</v>
      </c>
      <c r="Z307" s="28">
        <v>-3.73E-2</v>
      </c>
      <c r="AA307" s="29">
        <v>300</v>
      </c>
      <c r="AB307" s="29">
        <v>475</v>
      </c>
      <c r="AC307" s="30">
        <v>65.848500000000001</v>
      </c>
      <c r="AD307" s="30">
        <v>0.26405413533834587</v>
      </c>
      <c r="AE307" s="29">
        <v>1</v>
      </c>
    </row>
    <row r="308" spans="2:31" x14ac:dyDescent="0.2">
      <c r="B308" s="27">
        <v>477</v>
      </c>
      <c r="C308" s="28" t="s">
        <v>1050</v>
      </c>
      <c r="D308" s="28" t="s">
        <v>625</v>
      </c>
      <c r="E308" s="28">
        <v>1E-4</v>
      </c>
      <c r="F308" s="28">
        <v>2.7900000000000001E-2</v>
      </c>
      <c r="G308" s="28">
        <v>3.7199999999999997E-2</v>
      </c>
      <c r="H308" s="28">
        <v>-1E-4</v>
      </c>
      <c r="I308" s="28">
        <v>-2.81E-2</v>
      </c>
      <c r="J308" s="28">
        <v>-3.7499999999999999E-2</v>
      </c>
      <c r="K308" s="29">
        <v>300</v>
      </c>
      <c r="L308" s="29">
        <v>475</v>
      </c>
      <c r="M308" s="30">
        <v>19.561499999999999</v>
      </c>
      <c r="N308" s="30">
        <v>7.8442105263157896E-2</v>
      </c>
      <c r="O308" s="29">
        <v>1</v>
      </c>
      <c r="R308" s="27">
        <v>477</v>
      </c>
      <c r="S308" s="28" t="s">
        <v>1050</v>
      </c>
      <c r="T308" s="28" t="s">
        <v>625</v>
      </c>
      <c r="U308" s="28">
        <v>1E-4</v>
      </c>
      <c r="V308" s="28">
        <v>2.7900000000000001E-2</v>
      </c>
      <c r="W308" s="28">
        <v>3.7199999999999997E-2</v>
      </c>
      <c r="X308" s="28">
        <v>-1E-4</v>
      </c>
      <c r="Y308" s="28">
        <v>-2.81E-2</v>
      </c>
      <c r="Z308" s="28">
        <v>-3.7499999999999999E-2</v>
      </c>
      <c r="AA308" s="29">
        <v>300</v>
      </c>
      <c r="AB308" s="29">
        <v>475</v>
      </c>
      <c r="AC308" s="30">
        <v>19.4526</v>
      </c>
      <c r="AD308" s="30">
        <v>7.8005413533834583E-2</v>
      </c>
      <c r="AE308" s="29">
        <v>1</v>
      </c>
    </row>
    <row r="309" spans="2:31" x14ac:dyDescent="0.2">
      <c r="B309" s="27">
        <v>477</v>
      </c>
      <c r="C309" s="28" t="s">
        <v>1051</v>
      </c>
      <c r="D309" s="28" t="s">
        <v>627</v>
      </c>
      <c r="E309" s="28">
        <v>1E-4</v>
      </c>
      <c r="F309" s="28">
        <v>2.7900000000000001E-2</v>
      </c>
      <c r="G309" s="28">
        <v>3.7199999999999997E-2</v>
      </c>
      <c r="H309" s="28">
        <v>-1E-4</v>
      </c>
      <c r="I309" s="28">
        <v>-2.81E-2</v>
      </c>
      <c r="J309" s="28">
        <v>-3.7499999999999999E-2</v>
      </c>
      <c r="K309" s="29">
        <v>300</v>
      </c>
      <c r="L309" s="29">
        <v>475</v>
      </c>
      <c r="M309" s="30">
        <v>65.873599999999996</v>
      </c>
      <c r="N309" s="30">
        <v>0.26415478696741851</v>
      </c>
      <c r="O309" s="29">
        <v>1</v>
      </c>
      <c r="R309" s="27">
        <v>477</v>
      </c>
      <c r="S309" s="28" t="s">
        <v>1051</v>
      </c>
      <c r="T309" s="28" t="s">
        <v>627</v>
      </c>
      <c r="U309" s="28">
        <v>1E-4</v>
      </c>
      <c r="V309" s="28">
        <v>2.7900000000000001E-2</v>
      </c>
      <c r="W309" s="28">
        <v>3.7199999999999997E-2</v>
      </c>
      <c r="X309" s="28">
        <v>-1E-4</v>
      </c>
      <c r="Y309" s="28">
        <v>-2.81E-2</v>
      </c>
      <c r="Z309" s="28">
        <v>-3.7499999999999999E-2</v>
      </c>
      <c r="AA309" s="29">
        <v>300</v>
      </c>
      <c r="AB309" s="29">
        <v>475</v>
      </c>
      <c r="AC309" s="30">
        <v>65.848500000000001</v>
      </c>
      <c r="AD309" s="30">
        <v>0.26405413533834587</v>
      </c>
      <c r="AE309" s="29">
        <v>1</v>
      </c>
    </row>
    <row r="310" spans="2:31" x14ac:dyDescent="0.2">
      <c r="B310" s="27">
        <v>478</v>
      </c>
      <c r="C310" s="28" t="s">
        <v>1053</v>
      </c>
      <c r="D310" s="28" t="s">
        <v>625</v>
      </c>
      <c r="E310" s="28">
        <v>1E-4</v>
      </c>
      <c r="F310" s="28">
        <v>2.7900000000000001E-2</v>
      </c>
      <c r="G310" s="28">
        <v>3.7199999999999997E-2</v>
      </c>
      <c r="H310" s="28">
        <v>-1E-4</v>
      </c>
      <c r="I310" s="28">
        <v>-2.81E-2</v>
      </c>
      <c r="J310" s="28">
        <v>-3.7499999999999999E-2</v>
      </c>
      <c r="K310" s="29">
        <v>300</v>
      </c>
      <c r="L310" s="29">
        <v>475</v>
      </c>
      <c r="M310" s="30">
        <v>20.8492</v>
      </c>
      <c r="N310" s="30">
        <v>8.3605814536340861E-2</v>
      </c>
      <c r="O310" s="29">
        <v>1</v>
      </c>
      <c r="R310" s="27">
        <v>478</v>
      </c>
      <c r="S310" s="28" t="s">
        <v>1053</v>
      </c>
      <c r="T310" s="28" t="s">
        <v>625</v>
      </c>
      <c r="U310" s="28">
        <v>1E-4</v>
      </c>
      <c r="V310" s="28">
        <v>2.7900000000000001E-2</v>
      </c>
      <c r="W310" s="28">
        <v>3.7199999999999997E-2</v>
      </c>
      <c r="X310" s="28">
        <v>-1E-4</v>
      </c>
      <c r="Y310" s="28">
        <v>-2.81E-2</v>
      </c>
      <c r="Z310" s="28">
        <v>-3.7499999999999999E-2</v>
      </c>
      <c r="AA310" s="29">
        <v>300</v>
      </c>
      <c r="AB310" s="29">
        <v>475</v>
      </c>
      <c r="AC310" s="30">
        <v>20.725999999999999</v>
      </c>
      <c r="AD310" s="30">
        <v>8.3111779448621553E-2</v>
      </c>
      <c r="AE310" s="29">
        <v>1</v>
      </c>
    </row>
    <row r="311" spans="2:31" x14ac:dyDescent="0.2">
      <c r="B311" s="27">
        <v>478</v>
      </c>
      <c r="C311" s="28" t="s">
        <v>1054</v>
      </c>
      <c r="D311" s="28" t="s">
        <v>627</v>
      </c>
      <c r="E311" s="28">
        <v>1E-4</v>
      </c>
      <c r="F311" s="28">
        <v>2.7900000000000001E-2</v>
      </c>
      <c r="G311" s="28">
        <v>3.7199999999999997E-2</v>
      </c>
      <c r="H311" s="28">
        <v>-1E-4</v>
      </c>
      <c r="I311" s="28">
        <v>-2.81E-2</v>
      </c>
      <c r="J311" s="28">
        <v>-3.7499999999999999E-2</v>
      </c>
      <c r="K311" s="29">
        <v>300</v>
      </c>
      <c r="L311" s="29">
        <v>475</v>
      </c>
      <c r="M311" s="30">
        <v>65.873599999999996</v>
      </c>
      <c r="N311" s="30">
        <v>0.26415478696741851</v>
      </c>
      <c r="O311" s="29">
        <v>1</v>
      </c>
      <c r="R311" s="27">
        <v>478</v>
      </c>
      <c r="S311" s="28" t="s">
        <v>1054</v>
      </c>
      <c r="T311" s="28" t="s">
        <v>627</v>
      </c>
      <c r="U311" s="28">
        <v>1E-4</v>
      </c>
      <c r="V311" s="28">
        <v>2.7900000000000001E-2</v>
      </c>
      <c r="W311" s="28">
        <v>3.7199999999999997E-2</v>
      </c>
      <c r="X311" s="28">
        <v>-1E-4</v>
      </c>
      <c r="Y311" s="28">
        <v>-2.81E-2</v>
      </c>
      <c r="Z311" s="28">
        <v>-3.7499999999999999E-2</v>
      </c>
      <c r="AA311" s="29">
        <v>300</v>
      </c>
      <c r="AB311" s="29">
        <v>475</v>
      </c>
      <c r="AC311" s="30">
        <v>65.848500000000001</v>
      </c>
      <c r="AD311" s="30">
        <v>0.26405413533834587</v>
      </c>
      <c r="AE311" s="29">
        <v>1</v>
      </c>
    </row>
    <row r="312" spans="2:31" x14ac:dyDescent="0.2">
      <c r="B312" s="27">
        <v>479</v>
      </c>
      <c r="C312" s="28" t="s">
        <v>1055</v>
      </c>
      <c r="D312" s="28" t="s">
        <v>625</v>
      </c>
      <c r="E312" s="28">
        <v>1E-4</v>
      </c>
      <c r="F312" s="28">
        <v>2.7900000000000001E-2</v>
      </c>
      <c r="G312" s="28">
        <v>3.7199999999999997E-2</v>
      </c>
      <c r="H312" s="28">
        <v>-1E-4</v>
      </c>
      <c r="I312" s="28">
        <v>-2.81E-2</v>
      </c>
      <c r="J312" s="28">
        <v>-3.7499999999999999E-2</v>
      </c>
      <c r="K312" s="29">
        <v>300</v>
      </c>
      <c r="L312" s="29">
        <v>475</v>
      </c>
      <c r="M312" s="30">
        <v>21.063300000000002</v>
      </c>
      <c r="N312" s="30">
        <v>8.4464360902255647E-2</v>
      </c>
      <c r="O312" s="29">
        <v>1</v>
      </c>
      <c r="R312" s="27">
        <v>479</v>
      </c>
      <c r="S312" s="28" t="s">
        <v>1055</v>
      </c>
      <c r="T312" s="28" t="s">
        <v>625</v>
      </c>
      <c r="U312" s="28">
        <v>1E-4</v>
      </c>
      <c r="V312" s="28">
        <v>2.7900000000000001E-2</v>
      </c>
      <c r="W312" s="28">
        <v>3.7199999999999997E-2</v>
      </c>
      <c r="X312" s="28">
        <v>-1E-4</v>
      </c>
      <c r="Y312" s="28">
        <v>-2.81E-2</v>
      </c>
      <c r="Z312" s="28">
        <v>-3.7499999999999999E-2</v>
      </c>
      <c r="AA312" s="29">
        <v>300</v>
      </c>
      <c r="AB312" s="29">
        <v>475</v>
      </c>
      <c r="AC312" s="30">
        <v>20.9467</v>
      </c>
      <c r="AD312" s="30">
        <v>8.3996791979949872E-2</v>
      </c>
      <c r="AE312" s="29">
        <v>1</v>
      </c>
    </row>
    <row r="313" spans="2:31" x14ac:dyDescent="0.2">
      <c r="B313" s="27">
        <v>479</v>
      </c>
      <c r="C313" s="28" t="s">
        <v>1056</v>
      </c>
      <c r="D313" s="28" t="s">
        <v>627</v>
      </c>
      <c r="E313" s="28">
        <v>1E-4</v>
      </c>
      <c r="F313" s="28">
        <v>2.7900000000000001E-2</v>
      </c>
      <c r="G313" s="28">
        <v>3.7199999999999997E-2</v>
      </c>
      <c r="H313" s="28">
        <v>-1E-4</v>
      </c>
      <c r="I313" s="28">
        <v>-2.81E-2</v>
      </c>
      <c r="J313" s="28">
        <v>-3.7499999999999999E-2</v>
      </c>
      <c r="K313" s="29">
        <v>300</v>
      </c>
      <c r="L313" s="29">
        <v>475</v>
      </c>
      <c r="M313" s="30">
        <v>65.873599999999996</v>
      </c>
      <c r="N313" s="30">
        <v>0.26415478696741851</v>
      </c>
      <c r="O313" s="29">
        <v>1</v>
      </c>
      <c r="R313" s="27">
        <v>479</v>
      </c>
      <c r="S313" s="28" t="s">
        <v>1056</v>
      </c>
      <c r="T313" s="28" t="s">
        <v>627</v>
      </c>
      <c r="U313" s="28">
        <v>1E-4</v>
      </c>
      <c r="V313" s="28">
        <v>2.7900000000000001E-2</v>
      </c>
      <c r="W313" s="28">
        <v>3.7199999999999997E-2</v>
      </c>
      <c r="X313" s="28">
        <v>-1E-4</v>
      </c>
      <c r="Y313" s="28">
        <v>-2.81E-2</v>
      </c>
      <c r="Z313" s="28">
        <v>-3.7499999999999999E-2</v>
      </c>
      <c r="AA313" s="29">
        <v>300</v>
      </c>
      <c r="AB313" s="29">
        <v>475</v>
      </c>
      <c r="AC313" s="30">
        <v>65.848500000000001</v>
      </c>
      <c r="AD313" s="30">
        <v>0.26405413533834587</v>
      </c>
      <c r="AE313" s="29">
        <v>1</v>
      </c>
    </row>
    <row r="314" spans="2:31" x14ac:dyDescent="0.2">
      <c r="B314" s="27">
        <v>480</v>
      </c>
      <c r="C314" s="28" t="s">
        <v>1057</v>
      </c>
      <c r="D314" s="28" t="s">
        <v>625</v>
      </c>
      <c r="E314" s="28">
        <v>1E-4</v>
      </c>
      <c r="F314" s="28">
        <v>2.7900000000000001E-2</v>
      </c>
      <c r="G314" s="28">
        <v>3.7199999999999997E-2</v>
      </c>
      <c r="H314" s="28">
        <v>-1E-4</v>
      </c>
      <c r="I314" s="28">
        <v>-2.81E-2</v>
      </c>
      <c r="J314" s="28">
        <v>-3.7499999999999999E-2</v>
      </c>
      <c r="K314" s="29">
        <v>300</v>
      </c>
      <c r="L314" s="29">
        <v>475</v>
      </c>
      <c r="M314" s="30">
        <v>20.879899999999999</v>
      </c>
      <c r="N314" s="30">
        <v>8.3728922305764397E-2</v>
      </c>
      <c r="O314" s="29">
        <v>1</v>
      </c>
      <c r="R314" s="27">
        <v>480</v>
      </c>
      <c r="S314" s="28" t="s">
        <v>1057</v>
      </c>
      <c r="T314" s="28" t="s">
        <v>625</v>
      </c>
      <c r="U314" s="28">
        <v>1E-4</v>
      </c>
      <c r="V314" s="28">
        <v>2.7900000000000001E-2</v>
      </c>
      <c r="W314" s="28">
        <v>3.7199999999999997E-2</v>
      </c>
      <c r="X314" s="28">
        <v>-1E-4</v>
      </c>
      <c r="Y314" s="28">
        <v>-2.81E-2</v>
      </c>
      <c r="Z314" s="28">
        <v>-3.7499999999999999E-2</v>
      </c>
      <c r="AA314" s="29">
        <v>300</v>
      </c>
      <c r="AB314" s="29">
        <v>475</v>
      </c>
      <c r="AC314" s="30">
        <v>20.771699999999999</v>
      </c>
      <c r="AD314" s="30">
        <v>8.3295037593984961E-2</v>
      </c>
      <c r="AE314" s="29">
        <v>1</v>
      </c>
    </row>
    <row r="315" spans="2:31" x14ac:dyDescent="0.2">
      <c r="B315" s="27">
        <v>480</v>
      </c>
      <c r="C315" s="28" t="s">
        <v>1058</v>
      </c>
      <c r="D315" s="28" t="s">
        <v>627</v>
      </c>
      <c r="E315" s="28">
        <v>1E-4</v>
      </c>
      <c r="F315" s="28">
        <v>2.7900000000000001E-2</v>
      </c>
      <c r="G315" s="28">
        <v>3.7199999999999997E-2</v>
      </c>
      <c r="H315" s="28">
        <v>-1E-4</v>
      </c>
      <c r="I315" s="28">
        <v>-2.81E-2</v>
      </c>
      <c r="J315" s="28">
        <v>-3.7499999999999999E-2</v>
      </c>
      <c r="K315" s="29">
        <v>300</v>
      </c>
      <c r="L315" s="29">
        <v>475</v>
      </c>
      <c r="M315" s="30">
        <v>65.873599999999996</v>
      </c>
      <c r="N315" s="30">
        <v>0.26415478696741851</v>
      </c>
      <c r="O315" s="29">
        <v>1</v>
      </c>
      <c r="R315" s="27">
        <v>480</v>
      </c>
      <c r="S315" s="28" t="s">
        <v>1058</v>
      </c>
      <c r="T315" s="28" t="s">
        <v>627</v>
      </c>
      <c r="U315" s="28">
        <v>1E-4</v>
      </c>
      <c r="V315" s="28">
        <v>2.7900000000000001E-2</v>
      </c>
      <c r="W315" s="28">
        <v>3.7199999999999997E-2</v>
      </c>
      <c r="X315" s="28">
        <v>-1E-4</v>
      </c>
      <c r="Y315" s="28">
        <v>-2.81E-2</v>
      </c>
      <c r="Z315" s="28">
        <v>-3.7499999999999999E-2</v>
      </c>
      <c r="AA315" s="29">
        <v>300</v>
      </c>
      <c r="AB315" s="29">
        <v>475</v>
      </c>
      <c r="AC315" s="30">
        <v>65.848500000000001</v>
      </c>
      <c r="AD315" s="30">
        <v>0.26405413533834587</v>
      </c>
      <c r="AE315" s="29">
        <v>1</v>
      </c>
    </row>
    <row r="316" spans="2:31" x14ac:dyDescent="0.2">
      <c r="B316" s="27">
        <v>481</v>
      </c>
      <c r="C316" s="28" t="s">
        <v>1060</v>
      </c>
      <c r="D316" s="28" t="s">
        <v>625</v>
      </c>
      <c r="E316" s="28">
        <v>1E-4</v>
      </c>
      <c r="F316" s="28">
        <v>2.7900000000000001E-2</v>
      </c>
      <c r="G316" s="28">
        <v>3.7199999999999997E-2</v>
      </c>
      <c r="H316" s="28">
        <v>-1E-4</v>
      </c>
      <c r="I316" s="28">
        <v>-2.81E-2</v>
      </c>
      <c r="J316" s="28">
        <v>-3.7499999999999999E-2</v>
      </c>
      <c r="K316" s="29">
        <v>300</v>
      </c>
      <c r="L316" s="29">
        <v>475</v>
      </c>
      <c r="M316" s="30">
        <v>20.475200000000001</v>
      </c>
      <c r="N316" s="30">
        <v>8.2106065162907277E-2</v>
      </c>
      <c r="O316" s="29">
        <v>1</v>
      </c>
      <c r="R316" s="27">
        <v>481</v>
      </c>
      <c r="S316" s="28" t="s">
        <v>1060</v>
      </c>
      <c r="T316" s="28" t="s">
        <v>625</v>
      </c>
      <c r="U316" s="28">
        <v>1E-4</v>
      </c>
      <c r="V316" s="28">
        <v>2.7900000000000001E-2</v>
      </c>
      <c r="W316" s="28">
        <v>3.7199999999999997E-2</v>
      </c>
      <c r="X316" s="28">
        <v>-1E-4</v>
      </c>
      <c r="Y316" s="28">
        <v>-2.81E-2</v>
      </c>
      <c r="Z316" s="28">
        <v>-3.7499999999999999E-2</v>
      </c>
      <c r="AA316" s="29">
        <v>300</v>
      </c>
      <c r="AB316" s="29">
        <v>475</v>
      </c>
      <c r="AC316" s="30">
        <v>20.343499999999999</v>
      </c>
      <c r="AD316" s="30">
        <v>8.1577944862155388E-2</v>
      </c>
      <c r="AE316" s="29">
        <v>1</v>
      </c>
    </row>
    <row r="317" spans="2:31" x14ac:dyDescent="0.2">
      <c r="B317" s="27">
        <v>481</v>
      </c>
      <c r="C317" s="28" t="s">
        <v>1061</v>
      </c>
      <c r="D317" s="28" t="s">
        <v>627</v>
      </c>
      <c r="E317" s="28">
        <v>1E-4</v>
      </c>
      <c r="F317" s="28">
        <v>2.7900000000000001E-2</v>
      </c>
      <c r="G317" s="28">
        <v>3.7199999999999997E-2</v>
      </c>
      <c r="H317" s="28">
        <v>-1E-4</v>
      </c>
      <c r="I317" s="28">
        <v>-2.81E-2</v>
      </c>
      <c r="J317" s="28">
        <v>-3.7499999999999999E-2</v>
      </c>
      <c r="K317" s="29">
        <v>300</v>
      </c>
      <c r="L317" s="29">
        <v>475</v>
      </c>
      <c r="M317" s="30">
        <v>65.873599999999996</v>
      </c>
      <c r="N317" s="30">
        <v>0.26415478696741851</v>
      </c>
      <c r="O317" s="29">
        <v>1</v>
      </c>
      <c r="R317" s="27">
        <v>481</v>
      </c>
      <c r="S317" s="28" t="s">
        <v>1061</v>
      </c>
      <c r="T317" s="28" t="s">
        <v>627</v>
      </c>
      <c r="U317" s="28">
        <v>1E-4</v>
      </c>
      <c r="V317" s="28">
        <v>2.7900000000000001E-2</v>
      </c>
      <c r="W317" s="28">
        <v>3.7199999999999997E-2</v>
      </c>
      <c r="X317" s="28">
        <v>-1E-4</v>
      </c>
      <c r="Y317" s="28">
        <v>-2.81E-2</v>
      </c>
      <c r="Z317" s="28">
        <v>-3.7499999999999999E-2</v>
      </c>
      <c r="AA317" s="29">
        <v>300</v>
      </c>
      <c r="AB317" s="29">
        <v>475</v>
      </c>
      <c r="AC317" s="30">
        <v>65.848500000000001</v>
      </c>
      <c r="AD317" s="30">
        <v>0.26405413533834587</v>
      </c>
      <c r="AE317" s="29">
        <v>1</v>
      </c>
    </row>
    <row r="318" spans="2:31" x14ac:dyDescent="0.2">
      <c r="B318" s="27">
        <v>459</v>
      </c>
      <c r="C318" s="28" t="s">
        <v>1063</v>
      </c>
      <c r="D318" s="28" t="s">
        <v>625</v>
      </c>
      <c r="E318" s="28">
        <v>1E-4</v>
      </c>
      <c r="F318" s="28">
        <v>2.8400000000000002E-2</v>
      </c>
      <c r="G318" s="28">
        <v>3.78E-2</v>
      </c>
      <c r="H318" s="28">
        <v>-1E-4</v>
      </c>
      <c r="I318" s="28">
        <v>-2.8899999999999999E-2</v>
      </c>
      <c r="J318" s="28">
        <v>-3.85E-2</v>
      </c>
      <c r="K318" s="29">
        <v>300</v>
      </c>
      <c r="L318" s="29">
        <v>475</v>
      </c>
      <c r="M318" s="30">
        <v>-48.015000000000001</v>
      </c>
      <c r="N318" s="30">
        <v>0.19254135338345865</v>
      </c>
      <c r="O318" s="29">
        <v>1</v>
      </c>
      <c r="R318" s="27">
        <v>459</v>
      </c>
      <c r="S318" s="28" t="s">
        <v>1063</v>
      </c>
      <c r="T318" s="28" t="s">
        <v>625</v>
      </c>
      <c r="U318" s="28">
        <v>1E-4</v>
      </c>
      <c r="V318" s="28">
        <v>2.8400000000000002E-2</v>
      </c>
      <c r="W318" s="28">
        <v>3.78E-2</v>
      </c>
      <c r="X318" s="28">
        <v>-1E-4</v>
      </c>
      <c r="Y318" s="28">
        <v>-2.8899999999999999E-2</v>
      </c>
      <c r="Z318" s="28">
        <v>-3.85E-2</v>
      </c>
      <c r="AA318" s="29">
        <v>300</v>
      </c>
      <c r="AB318" s="29">
        <v>475</v>
      </c>
      <c r="AC318" s="30">
        <v>-48.033999999999999</v>
      </c>
      <c r="AD318" s="30">
        <v>0.19261754385964913</v>
      </c>
      <c r="AE318" s="29">
        <v>1</v>
      </c>
    </row>
    <row r="319" spans="2:31" x14ac:dyDescent="0.2">
      <c r="B319" s="27">
        <v>459</v>
      </c>
      <c r="C319" s="28" t="s">
        <v>1064</v>
      </c>
      <c r="D319" s="28" t="s">
        <v>627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-2.8899999999999999E-2</v>
      </c>
      <c r="J319" s="28">
        <v>-3.85E-2</v>
      </c>
      <c r="K319" s="29">
        <v>300</v>
      </c>
      <c r="L319" s="29">
        <v>475</v>
      </c>
      <c r="M319" s="30">
        <v>47.424100000000003</v>
      </c>
      <c r="N319" s="30">
        <v>0.19017182957393486</v>
      </c>
      <c r="O319" s="29">
        <v>1</v>
      </c>
      <c r="R319" s="27">
        <v>459</v>
      </c>
      <c r="S319" s="28" t="s">
        <v>1064</v>
      </c>
      <c r="T319" s="28" t="s">
        <v>627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-2.8899999999999999E-2</v>
      </c>
      <c r="Z319" s="28">
        <v>-3.85E-2</v>
      </c>
      <c r="AA319" s="29">
        <v>300</v>
      </c>
      <c r="AB319" s="29">
        <v>475</v>
      </c>
      <c r="AC319" s="30">
        <v>47.440899999999999</v>
      </c>
      <c r="AD319" s="30">
        <v>0.19023919799498748</v>
      </c>
      <c r="AE319" s="29">
        <v>1</v>
      </c>
    </row>
    <row r="320" spans="2:31" x14ac:dyDescent="0.2">
      <c r="B320" s="27">
        <v>462</v>
      </c>
      <c r="C320" s="28" t="s">
        <v>1066</v>
      </c>
      <c r="D320" s="28" t="s">
        <v>625</v>
      </c>
      <c r="E320" s="28">
        <v>1E-4</v>
      </c>
      <c r="F320" s="28">
        <v>2.8500000000000001E-2</v>
      </c>
      <c r="G320" s="28">
        <v>3.7900000000000003E-2</v>
      </c>
      <c r="H320" s="28">
        <v>-1E-4</v>
      </c>
      <c r="I320" s="28">
        <v>-2.9000000000000001E-2</v>
      </c>
      <c r="J320" s="28">
        <v>-3.8600000000000002E-2</v>
      </c>
      <c r="K320" s="29">
        <v>300</v>
      </c>
      <c r="L320" s="29">
        <v>475</v>
      </c>
      <c r="M320" s="30">
        <v>-67.453500000000005</v>
      </c>
      <c r="N320" s="30">
        <v>0.27049022556390978</v>
      </c>
      <c r="O320" s="29">
        <v>1</v>
      </c>
      <c r="R320" s="27">
        <v>462</v>
      </c>
      <c r="S320" s="28" t="s">
        <v>1066</v>
      </c>
      <c r="T320" s="28" t="s">
        <v>625</v>
      </c>
      <c r="U320" s="28">
        <v>1E-4</v>
      </c>
      <c r="V320" s="28">
        <v>2.8500000000000001E-2</v>
      </c>
      <c r="W320" s="28">
        <v>3.7900000000000003E-2</v>
      </c>
      <c r="X320" s="28">
        <v>-1E-4</v>
      </c>
      <c r="Y320" s="28">
        <v>-2.9000000000000001E-2</v>
      </c>
      <c r="Z320" s="28">
        <v>-3.8600000000000002E-2</v>
      </c>
      <c r="AA320" s="29">
        <v>300</v>
      </c>
      <c r="AB320" s="29">
        <v>475</v>
      </c>
      <c r="AC320" s="30">
        <v>-67.463399999999993</v>
      </c>
      <c r="AD320" s="30">
        <v>0.27052992481203003</v>
      </c>
      <c r="AE320" s="29">
        <v>1</v>
      </c>
    </row>
    <row r="321" spans="2:31" x14ac:dyDescent="0.2">
      <c r="B321" s="27">
        <v>462</v>
      </c>
      <c r="C321" s="28" t="s">
        <v>1067</v>
      </c>
      <c r="D321" s="28" t="s">
        <v>627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67.366699999999994</v>
      </c>
      <c r="N321" s="30">
        <v>0.27014215538847114</v>
      </c>
      <c r="O321" s="29">
        <v>1</v>
      </c>
      <c r="R321" s="27">
        <v>462</v>
      </c>
      <c r="S321" s="28" t="s">
        <v>1067</v>
      </c>
      <c r="T321" s="28" t="s">
        <v>627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67.365399999999994</v>
      </c>
      <c r="AD321" s="30">
        <v>0.2701369423558897</v>
      </c>
      <c r="AE321" s="29">
        <v>1</v>
      </c>
    </row>
    <row r="322" spans="2:31" x14ac:dyDescent="0.2">
      <c r="B322" s="27">
        <v>465</v>
      </c>
      <c r="C322" s="28" t="s">
        <v>1069</v>
      </c>
      <c r="D322" s="28" t="s">
        <v>625</v>
      </c>
      <c r="E322" s="28">
        <v>1E-4</v>
      </c>
      <c r="F322" s="28">
        <v>2.8500000000000001E-2</v>
      </c>
      <c r="G322" s="28">
        <v>3.7900000000000003E-2</v>
      </c>
      <c r="H322" s="28">
        <v>-1E-4</v>
      </c>
      <c r="I322" s="28">
        <v>-2.9000000000000001E-2</v>
      </c>
      <c r="J322" s="28">
        <v>-3.8600000000000002E-2</v>
      </c>
      <c r="K322" s="29">
        <v>300</v>
      </c>
      <c r="L322" s="29">
        <v>475</v>
      </c>
      <c r="M322" s="30">
        <v>-70.495099999999994</v>
      </c>
      <c r="N322" s="30">
        <v>0.28268711779448619</v>
      </c>
      <c r="O322" s="29">
        <v>1</v>
      </c>
      <c r="R322" s="27">
        <v>465</v>
      </c>
      <c r="S322" s="28" t="s">
        <v>1069</v>
      </c>
      <c r="T322" s="28" t="s">
        <v>625</v>
      </c>
      <c r="U322" s="28">
        <v>1E-4</v>
      </c>
      <c r="V322" s="28">
        <v>2.8500000000000001E-2</v>
      </c>
      <c r="W322" s="28">
        <v>3.7900000000000003E-2</v>
      </c>
      <c r="X322" s="28">
        <v>-1E-4</v>
      </c>
      <c r="Y322" s="28">
        <v>-2.9000000000000001E-2</v>
      </c>
      <c r="Z322" s="28">
        <v>-3.8600000000000002E-2</v>
      </c>
      <c r="AA322" s="29">
        <v>300</v>
      </c>
      <c r="AB322" s="29">
        <v>475</v>
      </c>
      <c r="AC322" s="30">
        <v>-70.497600000000006</v>
      </c>
      <c r="AD322" s="30">
        <v>0.28269714285714287</v>
      </c>
      <c r="AE322" s="29">
        <v>1</v>
      </c>
    </row>
    <row r="323" spans="2:31" x14ac:dyDescent="0.2">
      <c r="B323" s="27">
        <v>465</v>
      </c>
      <c r="C323" s="28" t="s">
        <v>1070</v>
      </c>
      <c r="D323" s="28" t="s">
        <v>627</v>
      </c>
      <c r="E323" s="28">
        <v>1E-4</v>
      </c>
      <c r="F323" s="28">
        <v>2.8500000000000001E-2</v>
      </c>
      <c r="G323" s="28">
        <v>3.7900000000000003E-2</v>
      </c>
      <c r="H323" s="28">
        <v>-1E-4</v>
      </c>
      <c r="I323" s="28">
        <v>-2.9000000000000001E-2</v>
      </c>
      <c r="J323" s="28">
        <v>-3.8600000000000002E-2</v>
      </c>
      <c r="K323" s="29">
        <v>300</v>
      </c>
      <c r="L323" s="29">
        <v>475</v>
      </c>
      <c r="M323" s="30">
        <v>68.459800000000001</v>
      </c>
      <c r="N323" s="30">
        <v>0.27452551378446116</v>
      </c>
      <c r="O323" s="29">
        <v>1</v>
      </c>
      <c r="R323" s="27">
        <v>465</v>
      </c>
      <c r="S323" s="28" t="s">
        <v>1070</v>
      </c>
      <c r="T323" s="28" t="s">
        <v>627</v>
      </c>
      <c r="U323" s="28">
        <v>1E-4</v>
      </c>
      <c r="V323" s="28">
        <v>2.8500000000000001E-2</v>
      </c>
      <c r="W323" s="28">
        <v>3.7900000000000003E-2</v>
      </c>
      <c r="X323" s="28">
        <v>-1E-4</v>
      </c>
      <c r="Y323" s="28">
        <v>-2.9000000000000001E-2</v>
      </c>
      <c r="Z323" s="28">
        <v>-3.8600000000000002E-2</v>
      </c>
      <c r="AA323" s="29">
        <v>300</v>
      </c>
      <c r="AB323" s="29">
        <v>475</v>
      </c>
      <c r="AC323" s="30">
        <v>68.457599999999999</v>
      </c>
      <c r="AD323" s="30">
        <v>0.27451669172932336</v>
      </c>
      <c r="AE323" s="29">
        <v>1</v>
      </c>
    </row>
    <row r="324" spans="2:31" x14ac:dyDescent="0.2">
      <c r="B324" s="27">
        <v>468</v>
      </c>
      <c r="C324" s="28" t="s">
        <v>1072</v>
      </c>
      <c r="D324" s="28" t="s">
        <v>625</v>
      </c>
      <c r="E324" s="28">
        <v>1E-4</v>
      </c>
      <c r="F324" s="28">
        <v>2.8500000000000001E-2</v>
      </c>
      <c r="G324" s="28">
        <v>3.7900000000000003E-2</v>
      </c>
      <c r="H324" s="28">
        <v>-1E-4</v>
      </c>
      <c r="I324" s="28">
        <v>-2.9000000000000001E-2</v>
      </c>
      <c r="J324" s="28">
        <v>-3.8600000000000002E-2</v>
      </c>
      <c r="K324" s="29">
        <v>300</v>
      </c>
      <c r="L324" s="29">
        <v>475</v>
      </c>
      <c r="M324" s="30">
        <v>-71.112899999999996</v>
      </c>
      <c r="N324" s="30">
        <v>0.28516451127819548</v>
      </c>
      <c r="O324" s="29">
        <v>1</v>
      </c>
      <c r="R324" s="27">
        <v>468</v>
      </c>
      <c r="S324" s="28" t="s">
        <v>1072</v>
      </c>
      <c r="T324" s="28" t="s">
        <v>625</v>
      </c>
      <c r="U324" s="28">
        <v>1E-4</v>
      </c>
      <c r="V324" s="28">
        <v>2.8500000000000001E-2</v>
      </c>
      <c r="W324" s="28">
        <v>3.7900000000000003E-2</v>
      </c>
      <c r="X324" s="28">
        <v>-1E-4</v>
      </c>
      <c r="Y324" s="28">
        <v>-2.9000000000000001E-2</v>
      </c>
      <c r="Z324" s="28">
        <v>-3.8600000000000002E-2</v>
      </c>
      <c r="AA324" s="29">
        <v>300</v>
      </c>
      <c r="AB324" s="29">
        <v>475</v>
      </c>
      <c r="AC324" s="30">
        <v>-71.113699999999994</v>
      </c>
      <c r="AD324" s="30">
        <v>0.28516771929824558</v>
      </c>
      <c r="AE324" s="29">
        <v>1</v>
      </c>
    </row>
    <row r="325" spans="2:31" x14ac:dyDescent="0.2">
      <c r="B325" s="27">
        <v>468</v>
      </c>
      <c r="C325" s="28" t="s">
        <v>1073</v>
      </c>
      <c r="D325" s="28" t="s">
        <v>627</v>
      </c>
      <c r="E325" s="28">
        <v>1E-4</v>
      </c>
      <c r="F325" s="28">
        <v>2.8500000000000001E-2</v>
      </c>
      <c r="G325" s="28">
        <v>3.7900000000000003E-2</v>
      </c>
      <c r="H325" s="28">
        <v>-1E-4</v>
      </c>
      <c r="I325" s="28">
        <v>-2.9000000000000001E-2</v>
      </c>
      <c r="J325" s="28">
        <v>-3.8600000000000002E-2</v>
      </c>
      <c r="K325" s="29">
        <v>300</v>
      </c>
      <c r="L325" s="29">
        <v>475</v>
      </c>
      <c r="M325" s="30">
        <v>68.844800000000006</v>
      </c>
      <c r="N325" s="30">
        <v>0.27606937343358395</v>
      </c>
      <c r="O325" s="29">
        <v>1</v>
      </c>
      <c r="R325" s="27">
        <v>468</v>
      </c>
      <c r="S325" s="28" t="s">
        <v>1073</v>
      </c>
      <c r="T325" s="28" t="s">
        <v>627</v>
      </c>
      <c r="U325" s="28">
        <v>1E-4</v>
      </c>
      <c r="V325" s="28">
        <v>2.8500000000000001E-2</v>
      </c>
      <c r="W325" s="28">
        <v>3.7900000000000003E-2</v>
      </c>
      <c r="X325" s="28">
        <v>-1E-4</v>
      </c>
      <c r="Y325" s="28">
        <v>-2.9000000000000001E-2</v>
      </c>
      <c r="Z325" s="28">
        <v>-3.8600000000000002E-2</v>
      </c>
      <c r="AA325" s="29">
        <v>300</v>
      </c>
      <c r="AB325" s="29">
        <v>475</v>
      </c>
      <c r="AC325" s="30">
        <v>68.842200000000005</v>
      </c>
      <c r="AD325" s="30">
        <v>0.27605894736842113</v>
      </c>
      <c r="AE325" s="29">
        <v>1</v>
      </c>
    </row>
    <row r="326" spans="2:31" x14ac:dyDescent="0.2">
      <c r="B326" s="27">
        <v>471</v>
      </c>
      <c r="C326" s="28" t="s">
        <v>1075</v>
      </c>
      <c r="D326" s="28" t="s">
        <v>625</v>
      </c>
      <c r="E326" s="28">
        <v>1E-4</v>
      </c>
      <c r="F326" s="28">
        <v>2.8500000000000001E-2</v>
      </c>
      <c r="G326" s="28">
        <v>3.7900000000000003E-2</v>
      </c>
      <c r="H326" s="28">
        <v>-1E-4</v>
      </c>
      <c r="I326" s="28">
        <v>-2.9000000000000001E-2</v>
      </c>
      <c r="J326" s="28">
        <v>-3.8600000000000002E-2</v>
      </c>
      <c r="K326" s="29">
        <v>300</v>
      </c>
      <c r="L326" s="29">
        <v>475</v>
      </c>
      <c r="M326" s="30">
        <v>-71.320300000000003</v>
      </c>
      <c r="N326" s="30">
        <v>0.28599619047619051</v>
      </c>
      <c r="O326" s="29">
        <v>1</v>
      </c>
      <c r="R326" s="27">
        <v>471</v>
      </c>
      <c r="S326" s="28" t="s">
        <v>1075</v>
      </c>
      <c r="T326" s="28" t="s">
        <v>625</v>
      </c>
      <c r="U326" s="28">
        <v>1E-4</v>
      </c>
      <c r="V326" s="28">
        <v>2.8500000000000001E-2</v>
      </c>
      <c r="W326" s="28">
        <v>3.7900000000000003E-2</v>
      </c>
      <c r="X326" s="28">
        <v>-1E-4</v>
      </c>
      <c r="Y326" s="28">
        <v>-2.9000000000000001E-2</v>
      </c>
      <c r="Z326" s="28">
        <v>-3.8600000000000002E-2</v>
      </c>
      <c r="AA326" s="29">
        <v>300</v>
      </c>
      <c r="AB326" s="29">
        <v>475</v>
      </c>
      <c r="AC326" s="30">
        <v>-71.323999999999998</v>
      </c>
      <c r="AD326" s="30">
        <v>0.28601102756892233</v>
      </c>
      <c r="AE326" s="29">
        <v>1</v>
      </c>
    </row>
    <row r="327" spans="2:31" x14ac:dyDescent="0.2">
      <c r="B327" s="27">
        <v>471</v>
      </c>
      <c r="C327" s="28" t="s">
        <v>1076</v>
      </c>
      <c r="D327" s="28" t="s">
        <v>627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70.786299999999997</v>
      </c>
      <c r="N327" s="30">
        <v>0.28385483709273185</v>
      </c>
      <c r="O327" s="29">
        <v>1</v>
      </c>
      <c r="R327" s="27">
        <v>471</v>
      </c>
      <c r="S327" s="28" t="s">
        <v>1076</v>
      </c>
      <c r="T327" s="28" t="s">
        <v>627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70.778499999999994</v>
      </c>
      <c r="AD327" s="30">
        <v>0.28382355889724309</v>
      </c>
      <c r="AE327" s="29">
        <v>1</v>
      </c>
    </row>
    <row r="328" spans="2:31" x14ac:dyDescent="0.2">
      <c r="B328" s="27">
        <v>474</v>
      </c>
      <c r="C328" s="28" t="s">
        <v>1078</v>
      </c>
      <c r="D328" s="28" t="s">
        <v>625</v>
      </c>
      <c r="E328" s="28">
        <v>1E-4</v>
      </c>
      <c r="F328" s="28">
        <v>2.8400000000000002E-2</v>
      </c>
      <c r="G328" s="28">
        <v>3.78E-2</v>
      </c>
      <c r="H328" s="28">
        <v>-1E-4</v>
      </c>
      <c r="I328" s="28">
        <v>-2.8899999999999999E-2</v>
      </c>
      <c r="J328" s="28">
        <v>-3.85E-2</v>
      </c>
      <c r="K328" s="29">
        <v>300</v>
      </c>
      <c r="L328" s="29">
        <v>475</v>
      </c>
      <c r="M328" s="30">
        <v>-66.944199999999995</v>
      </c>
      <c r="N328" s="30">
        <v>0.26844791979949872</v>
      </c>
      <c r="O328" s="29">
        <v>1</v>
      </c>
      <c r="R328" s="27">
        <v>474</v>
      </c>
      <c r="S328" s="28" t="s">
        <v>1078</v>
      </c>
      <c r="T328" s="28" t="s">
        <v>625</v>
      </c>
      <c r="U328" s="28">
        <v>1E-4</v>
      </c>
      <c r="V328" s="28">
        <v>2.8400000000000002E-2</v>
      </c>
      <c r="W328" s="28">
        <v>3.78E-2</v>
      </c>
      <c r="X328" s="28">
        <v>-1E-4</v>
      </c>
      <c r="Y328" s="28">
        <v>-2.8899999999999999E-2</v>
      </c>
      <c r="Z328" s="28">
        <v>-3.85E-2</v>
      </c>
      <c r="AA328" s="29">
        <v>300</v>
      </c>
      <c r="AB328" s="29">
        <v>475</v>
      </c>
      <c r="AC328" s="30">
        <v>-66.922499999999999</v>
      </c>
      <c r="AD328" s="30">
        <v>0.26836090225563908</v>
      </c>
      <c r="AE328" s="29">
        <v>1</v>
      </c>
    </row>
    <row r="329" spans="2:31" x14ac:dyDescent="0.2">
      <c r="B329" s="27">
        <v>474</v>
      </c>
      <c r="C329" s="28" t="s">
        <v>1079</v>
      </c>
      <c r="D329" s="28" t="s">
        <v>627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-2.8899999999999999E-2</v>
      </c>
      <c r="J329" s="28">
        <v>-3.85E-2</v>
      </c>
      <c r="K329" s="29">
        <v>300</v>
      </c>
      <c r="L329" s="29">
        <v>475</v>
      </c>
      <c r="M329" s="30">
        <v>65.306399999999996</v>
      </c>
      <c r="N329" s="30">
        <v>0.26188030075187968</v>
      </c>
      <c r="O329" s="29">
        <v>1</v>
      </c>
      <c r="R329" s="27">
        <v>474</v>
      </c>
      <c r="S329" s="28" t="s">
        <v>1079</v>
      </c>
      <c r="T329" s="28" t="s">
        <v>627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-2.8899999999999999E-2</v>
      </c>
      <c r="Z329" s="28">
        <v>-3.85E-2</v>
      </c>
      <c r="AA329" s="29">
        <v>300</v>
      </c>
      <c r="AB329" s="29">
        <v>475</v>
      </c>
      <c r="AC329" s="30">
        <v>65.289299999999997</v>
      </c>
      <c r="AD329" s="30">
        <v>0.26181172932330826</v>
      </c>
      <c r="AE329" s="29">
        <v>1</v>
      </c>
    </row>
    <row r="330" spans="2:31" x14ac:dyDescent="0.2">
      <c r="B330" s="27">
        <v>482</v>
      </c>
      <c r="C330" s="28" t="s">
        <v>1081</v>
      </c>
      <c r="D330" s="28" t="s">
        <v>625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-2.81E-2</v>
      </c>
      <c r="J330" s="28">
        <v>-3.7499999999999999E-2</v>
      </c>
      <c r="K330" s="29">
        <v>300</v>
      </c>
      <c r="L330" s="29">
        <v>475</v>
      </c>
      <c r="M330" s="30">
        <v>11.8674</v>
      </c>
      <c r="N330" s="30">
        <v>4.7588571428571425E-2</v>
      </c>
      <c r="O330" s="29">
        <v>1</v>
      </c>
      <c r="R330" s="27">
        <v>482</v>
      </c>
      <c r="S330" s="28" t="s">
        <v>1081</v>
      </c>
      <c r="T330" s="28" t="s">
        <v>625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-2.81E-2</v>
      </c>
      <c r="Z330" s="28">
        <v>-3.7499999999999999E-2</v>
      </c>
      <c r="AA330" s="29">
        <v>300</v>
      </c>
      <c r="AB330" s="29">
        <v>475</v>
      </c>
      <c r="AC330" s="30">
        <v>11.7532</v>
      </c>
      <c r="AD330" s="30">
        <v>4.7130626566416034E-2</v>
      </c>
      <c r="AE330" s="29">
        <v>1</v>
      </c>
    </row>
    <row r="331" spans="2:31" x14ac:dyDescent="0.2">
      <c r="B331" s="27">
        <v>482</v>
      </c>
      <c r="C331" s="28" t="s">
        <v>1082</v>
      </c>
      <c r="D331" s="28" t="s">
        <v>627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-2.81E-2</v>
      </c>
      <c r="J331" s="28">
        <v>-3.7499999999999999E-2</v>
      </c>
      <c r="K331" s="29">
        <v>300</v>
      </c>
      <c r="L331" s="29">
        <v>475</v>
      </c>
      <c r="M331" s="30">
        <v>65.306399999999996</v>
      </c>
      <c r="N331" s="30">
        <v>0.26188030075187968</v>
      </c>
      <c r="O331" s="29">
        <v>1</v>
      </c>
      <c r="R331" s="27">
        <v>482</v>
      </c>
      <c r="S331" s="28" t="s">
        <v>1082</v>
      </c>
      <c r="T331" s="28" t="s">
        <v>627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-2.81E-2</v>
      </c>
      <c r="Z331" s="28">
        <v>-3.7499999999999999E-2</v>
      </c>
      <c r="AA331" s="29">
        <v>300</v>
      </c>
      <c r="AB331" s="29">
        <v>475</v>
      </c>
      <c r="AC331" s="30">
        <v>65.289299999999997</v>
      </c>
      <c r="AD331" s="30">
        <v>0.26181172932330826</v>
      </c>
      <c r="AE331" s="29">
        <v>1</v>
      </c>
    </row>
    <row r="332" spans="2:31" x14ac:dyDescent="0.2">
      <c r="B332" s="27">
        <v>483</v>
      </c>
      <c r="C332" s="28" t="s">
        <v>1084</v>
      </c>
      <c r="D332" s="28" t="s">
        <v>625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-2.81E-2</v>
      </c>
      <c r="J332" s="28">
        <v>-3.7499999999999999E-2</v>
      </c>
      <c r="K332" s="29">
        <v>300</v>
      </c>
      <c r="L332" s="29">
        <v>475</v>
      </c>
      <c r="M332" s="30">
        <v>13.3941</v>
      </c>
      <c r="N332" s="30">
        <v>5.3710676691729325E-2</v>
      </c>
      <c r="O332" s="29">
        <v>1</v>
      </c>
      <c r="R332" s="27">
        <v>483</v>
      </c>
      <c r="S332" s="28" t="s">
        <v>1084</v>
      </c>
      <c r="T332" s="28" t="s">
        <v>625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-2.81E-2</v>
      </c>
      <c r="Z332" s="28">
        <v>-3.7499999999999999E-2</v>
      </c>
      <c r="AA332" s="29">
        <v>300</v>
      </c>
      <c r="AB332" s="29">
        <v>475</v>
      </c>
      <c r="AC332" s="30">
        <v>13.2803</v>
      </c>
      <c r="AD332" s="30">
        <v>5.3254335839599001E-2</v>
      </c>
      <c r="AE332" s="29">
        <v>1</v>
      </c>
    </row>
    <row r="333" spans="2:31" x14ac:dyDescent="0.2">
      <c r="B333" s="27">
        <v>483</v>
      </c>
      <c r="C333" s="28" t="s">
        <v>1085</v>
      </c>
      <c r="D333" s="28" t="s">
        <v>627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-2.81E-2</v>
      </c>
      <c r="J333" s="28">
        <v>-3.7499999999999999E-2</v>
      </c>
      <c r="K333" s="29">
        <v>300</v>
      </c>
      <c r="L333" s="29">
        <v>475</v>
      </c>
      <c r="M333" s="30">
        <v>65.306399999999996</v>
      </c>
      <c r="N333" s="30">
        <v>0.26188030075187968</v>
      </c>
      <c r="O333" s="29">
        <v>1</v>
      </c>
      <c r="R333" s="27">
        <v>483</v>
      </c>
      <c r="S333" s="28" t="s">
        <v>1085</v>
      </c>
      <c r="T333" s="28" t="s">
        <v>627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-2.81E-2</v>
      </c>
      <c r="Z333" s="28">
        <v>-3.7499999999999999E-2</v>
      </c>
      <c r="AA333" s="29">
        <v>300</v>
      </c>
      <c r="AB333" s="29">
        <v>475</v>
      </c>
      <c r="AC333" s="30">
        <v>65.289299999999997</v>
      </c>
      <c r="AD333" s="30">
        <v>0.26181172932330826</v>
      </c>
      <c r="AE333" s="29">
        <v>1</v>
      </c>
    </row>
    <row r="334" spans="2:31" x14ac:dyDescent="0.2">
      <c r="B334" s="27">
        <v>484</v>
      </c>
      <c r="C334" s="28" t="s">
        <v>1086</v>
      </c>
      <c r="D334" s="28" t="s">
        <v>625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-2.81E-2</v>
      </c>
      <c r="J334" s="28">
        <v>-3.7499999999999999E-2</v>
      </c>
      <c r="K334" s="29">
        <v>300</v>
      </c>
      <c r="L334" s="29">
        <v>475</v>
      </c>
      <c r="M334" s="30">
        <v>11.8651</v>
      </c>
      <c r="N334" s="30">
        <v>4.7579348370927317E-2</v>
      </c>
      <c r="O334" s="29">
        <v>1</v>
      </c>
      <c r="R334" s="27">
        <v>484</v>
      </c>
      <c r="S334" s="28" t="s">
        <v>1086</v>
      </c>
      <c r="T334" s="28" t="s">
        <v>625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-2.81E-2</v>
      </c>
      <c r="Z334" s="28">
        <v>-3.7499999999999999E-2</v>
      </c>
      <c r="AA334" s="29">
        <v>300</v>
      </c>
      <c r="AB334" s="29">
        <v>475</v>
      </c>
      <c r="AC334" s="30">
        <v>11.751799999999999</v>
      </c>
      <c r="AD334" s="30">
        <v>4.7125012531328316E-2</v>
      </c>
      <c r="AE334" s="29">
        <v>1</v>
      </c>
    </row>
    <row r="335" spans="2:31" x14ac:dyDescent="0.2">
      <c r="B335" s="27">
        <v>484</v>
      </c>
      <c r="C335" s="28" t="s">
        <v>1087</v>
      </c>
      <c r="D335" s="28" t="s">
        <v>627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-2.81E-2</v>
      </c>
      <c r="J335" s="28">
        <v>-3.7499999999999999E-2</v>
      </c>
      <c r="K335" s="29">
        <v>300</v>
      </c>
      <c r="L335" s="29">
        <v>475</v>
      </c>
      <c r="M335" s="30">
        <v>65.306399999999996</v>
      </c>
      <c r="N335" s="30">
        <v>0.26188030075187968</v>
      </c>
      <c r="O335" s="29">
        <v>1</v>
      </c>
      <c r="R335" s="27">
        <v>484</v>
      </c>
      <c r="S335" s="28" t="s">
        <v>1087</v>
      </c>
      <c r="T335" s="28" t="s">
        <v>627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-2.81E-2</v>
      </c>
      <c r="Z335" s="28">
        <v>-3.7499999999999999E-2</v>
      </c>
      <c r="AA335" s="29">
        <v>300</v>
      </c>
      <c r="AB335" s="29">
        <v>475</v>
      </c>
      <c r="AC335" s="30">
        <v>65.289299999999997</v>
      </c>
      <c r="AD335" s="30">
        <v>0.26181172932330826</v>
      </c>
      <c r="AE335" s="29">
        <v>1</v>
      </c>
    </row>
    <row r="336" spans="2:31" x14ac:dyDescent="0.2">
      <c r="B336" s="27">
        <v>485</v>
      </c>
      <c r="C336" s="28" t="s">
        <v>1088</v>
      </c>
      <c r="D336" s="28" t="s">
        <v>625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-2.81E-2</v>
      </c>
      <c r="J336" s="28">
        <v>-3.7499999999999999E-2</v>
      </c>
      <c r="K336" s="29">
        <v>300</v>
      </c>
      <c r="L336" s="29">
        <v>475</v>
      </c>
      <c r="M336" s="30">
        <v>13.0801</v>
      </c>
      <c r="N336" s="30">
        <v>5.2451528822055137E-2</v>
      </c>
      <c r="O336" s="29">
        <v>1</v>
      </c>
      <c r="R336" s="27">
        <v>485</v>
      </c>
      <c r="S336" s="28" t="s">
        <v>1088</v>
      </c>
      <c r="T336" s="28" t="s">
        <v>625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-2.81E-2</v>
      </c>
      <c r="Z336" s="28">
        <v>-3.7499999999999999E-2</v>
      </c>
      <c r="AA336" s="29">
        <v>300</v>
      </c>
      <c r="AB336" s="29">
        <v>475</v>
      </c>
      <c r="AC336" s="30">
        <v>12.9678</v>
      </c>
      <c r="AD336" s="30">
        <v>5.2001203007518801E-2</v>
      </c>
      <c r="AE336" s="29">
        <v>1</v>
      </c>
    </row>
    <row r="337" spans="2:31" x14ac:dyDescent="0.2">
      <c r="B337" s="27">
        <v>485</v>
      </c>
      <c r="C337" s="28" t="s">
        <v>1089</v>
      </c>
      <c r="D337" s="28" t="s">
        <v>627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-2.81E-2</v>
      </c>
      <c r="J337" s="28">
        <v>-3.7499999999999999E-2</v>
      </c>
      <c r="K337" s="29">
        <v>300</v>
      </c>
      <c r="L337" s="29">
        <v>475</v>
      </c>
      <c r="M337" s="30">
        <v>65.306399999999996</v>
      </c>
      <c r="N337" s="30">
        <v>0.26188030075187968</v>
      </c>
      <c r="O337" s="29">
        <v>1</v>
      </c>
      <c r="R337" s="27">
        <v>485</v>
      </c>
      <c r="S337" s="28" t="s">
        <v>1089</v>
      </c>
      <c r="T337" s="28" t="s">
        <v>627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-2.81E-2</v>
      </c>
      <c r="Z337" s="28">
        <v>-3.7499999999999999E-2</v>
      </c>
      <c r="AA337" s="29">
        <v>300</v>
      </c>
      <c r="AB337" s="29">
        <v>475</v>
      </c>
      <c r="AC337" s="30">
        <v>65.289299999999997</v>
      </c>
      <c r="AD337" s="30">
        <v>0.26181172932330826</v>
      </c>
      <c r="AE337" s="29">
        <v>1</v>
      </c>
    </row>
    <row r="338" spans="2:31" x14ac:dyDescent="0.2">
      <c r="B338" s="27">
        <v>486</v>
      </c>
      <c r="C338" s="28" t="s">
        <v>1091</v>
      </c>
      <c r="D338" s="28" t="s">
        <v>625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-2.81E-2</v>
      </c>
      <c r="J338" s="28">
        <v>-3.7499999999999999E-2</v>
      </c>
      <c r="K338" s="29">
        <v>300</v>
      </c>
      <c r="L338" s="29">
        <v>475</v>
      </c>
      <c r="M338" s="30">
        <v>14.0471</v>
      </c>
      <c r="N338" s="30">
        <v>5.6329223057644109E-2</v>
      </c>
      <c r="O338" s="29">
        <v>1</v>
      </c>
      <c r="R338" s="27">
        <v>486</v>
      </c>
      <c r="S338" s="28" t="s">
        <v>1091</v>
      </c>
      <c r="T338" s="28" t="s">
        <v>625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-2.81E-2</v>
      </c>
      <c r="Z338" s="28">
        <v>-3.7499999999999999E-2</v>
      </c>
      <c r="AA338" s="29">
        <v>300</v>
      </c>
      <c r="AB338" s="29">
        <v>475</v>
      </c>
      <c r="AC338" s="30">
        <v>13.9321</v>
      </c>
      <c r="AD338" s="30">
        <v>5.58680701754386E-2</v>
      </c>
      <c r="AE338" s="29">
        <v>1</v>
      </c>
    </row>
    <row r="339" spans="2:31" x14ac:dyDescent="0.2">
      <c r="B339" s="27">
        <v>486</v>
      </c>
      <c r="C339" s="28" t="s">
        <v>1092</v>
      </c>
      <c r="D339" s="28" t="s">
        <v>627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-2.81E-2</v>
      </c>
      <c r="J339" s="28">
        <v>-3.7499999999999999E-2</v>
      </c>
      <c r="K339" s="29">
        <v>300</v>
      </c>
      <c r="L339" s="29">
        <v>475</v>
      </c>
      <c r="M339" s="30">
        <v>65.306399999999996</v>
      </c>
      <c r="N339" s="30">
        <v>0.26188030075187968</v>
      </c>
      <c r="O339" s="29">
        <v>1</v>
      </c>
      <c r="R339" s="27">
        <v>486</v>
      </c>
      <c r="S339" s="28" t="s">
        <v>1092</v>
      </c>
      <c r="T339" s="28" t="s">
        <v>627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-2.81E-2</v>
      </c>
      <c r="Z339" s="28">
        <v>-3.7499999999999999E-2</v>
      </c>
      <c r="AA339" s="29">
        <v>300</v>
      </c>
      <c r="AB339" s="29">
        <v>475</v>
      </c>
      <c r="AC339" s="30">
        <v>65.289299999999997</v>
      </c>
      <c r="AD339" s="30">
        <v>0.26181172932330826</v>
      </c>
      <c r="AE339" s="29">
        <v>1</v>
      </c>
    </row>
    <row r="340" spans="2:31" x14ac:dyDescent="0.2">
      <c r="B340" s="27">
        <v>460</v>
      </c>
      <c r="C340" s="28" t="s">
        <v>1094</v>
      </c>
      <c r="D340" s="28" t="s">
        <v>625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-2.8899999999999999E-2</v>
      </c>
      <c r="J340" s="28">
        <v>-3.85E-2</v>
      </c>
      <c r="K340" s="29">
        <v>300</v>
      </c>
      <c r="L340" s="29">
        <v>475</v>
      </c>
      <c r="M340" s="30">
        <v>-47.559699999999999</v>
      </c>
      <c r="N340" s="30">
        <v>0.19071558897243107</v>
      </c>
      <c r="O340" s="29">
        <v>1</v>
      </c>
      <c r="R340" s="27">
        <v>460</v>
      </c>
      <c r="S340" s="28" t="s">
        <v>1094</v>
      </c>
      <c r="T340" s="28" t="s">
        <v>625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-2.8899999999999999E-2</v>
      </c>
      <c r="Z340" s="28">
        <v>-3.85E-2</v>
      </c>
      <c r="AA340" s="29">
        <v>300</v>
      </c>
      <c r="AB340" s="29">
        <v>475</v>
      </c>
      <c r="AC340" s="30">
        <v>-47.577500000000001</v>
      </c>
      <c r="AD340" s="30">
        <v>0.19078696741854637</v>
      </c>
      <c r="AE340" s="29">
        <v>1</v>
      </c>
    </row>
    <row r="341" spans="2:31" x14ac:dyDescent="0.2">
      <c r="B341" s="27">
        <v>460</v>
      </c>
      <c r="C341" s="28" t="s">
        <v>1095</v>
      </c>
      <c r="D341" s="28" t="s">
        <v>627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-2.8899999999999999E-2</v>
      </c>
      <c r="J341" s="28">
        <v>-3.85E-2</v>
      </c>
      <c r="K341" s="29">
        <v>300</v>
      </c>
      <c r="L341" s="29">
        <v>475</v>
      </c>
      <c r="M341" s="30">
        <v>47.548699999999997</v>
      </c>
      <c r="N341" s="30">
        <v>0.19067147869674184</v>
      </c>
      <c r="O341" s="29">
        <v>1</v>
      </c>
      <c r="R341" s="27">
        <v>460</v>
      </c>
      <c r="S341" s="28" t="s">
        <v>1095</v>
      </c>
      <c r="T341" s="28" t="s">
        <v>627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-2.8899999999999999E-2</v>
      </c>
      <c r="Z341" s="28">
        <v>-3.85E-2</v>
      </c>
      <c r="AA341" s="29">
        <v>300</v>
      </c>
      <c r="AB341" s="29">
        <v>475</v>
      </c>
      <c r="AC341" s="30">
        <v>47.567700000000002</v>
      </c>
      <c r="AD341" s="30">
        <v>0.19074766917293234</v>
      </c>
      <c r="AE341" s="29">
        <v>1</v>
      </c>
    </row>
    <row r="342" spans="2:31" x14ac:dyDescent="0.2">
      <c r="B342" s="27">
        <v>463</v>
      </c>
      <c r="C342" s="28" t="s">
        <v>1097</v>
      </c>
      <c r="D342" s="28" t="s">
        <v>625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-68.113699999999994</v>
      </c>
      <c r="N342" s="30">
        <v>0.27313764411027569</v>
      </c>
      <c r="O342" s="29">
        <v>1</v>
      </c>
      <c r="R342" s="27">
        <v>463</v>
      </c>
      <c r="S342" s="28" t="s">
        <v>1097</v>
      </c>
      <c r="T342" s="28" t="s">
        <v>625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-68.116600000000005</v>
      </c>
      <c r="AD342" s="30">
        <v>0.2731492731829574</v>
      </c>
      <c r="AE342" s="29">
        <v>1</v>
      </c>
    </row>
    <row r="343" spans="2:31" x14ac:dyDescent="0.2">
      <c r="B343" s="27">
        <v>463</v>
      </c>
      <c r="C343" s="28" t="s">
        <v>1098</v>
      </c>
      <c r="D343" s="28" t="s">
        <v>627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68.103800000000007</v>
      </c>
      <c r="N343" s="30">
        <v>0.27309794486215538</v>
      </c>
      <c r="O343" s="29">
        <v>1</v>
      </c>
      <c r="R343" s="27">
        <v>463</v>
      </c>
      <c r="S343" s="28" t="s">
        <v>1098</v>
      </c>
      <c r="T343" s="28" t="s">
        <v>627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68.108199999999997</v>
      </c>
      <c r="AD343" s="30">
        <v>0.27311558897243104</v>
      </c>
      <c r="AE343" s="29">
        <v>1</v>
      </c>
    </row>
    <row r="344" spans="2:31" x14ac:dyDescent="0.2">
      <c r="B344" s="27">
        <v>466</v>
      </c>
      <c r="C344" s="28" t="s">
        <v>1100</v>
      </c>
      <c r="D344" s="28" t="s">
        <v>625</v>
      </c>
      <c r="E344" s="28">
        <v>1E-4</v>
      </c>
      <c r="F344" s="28">
        <v>2.8500000000000001E-2</v>
      </c>
      <c r="G344" s="28">
        <v>3.7900000000000003E-2</v>
      </c>
      <c r="H344" s="28">
        <v>-1E-4</v>
      </c>
      <c r="I344" s="28">
        <v>-2.9000000000000001E-2</v>
      </c>
      <c r="J344" s="28">
        <v>-3.8600000000000002E-2</v>
      </c>
      <c r="K344" s="29">
        <v>300</v>
      </c>
      <c r="L344" s="29">
        <v>475</v>
      </c>
      <c r="M344" s="30">
        <v>-70.450999999999993</v>
      </c>
      <c r="N344" s="30">
        <v>0.28251027568922304</v>
      </c>
      <c r="O344" s="29">
        <v>1</v>
      </c>
      <c r="R344" s="27">
        <v>466</v>
      </c>
      <c r="S344" s="28" t="s">
        <v>1100</v>
      </c>
      <c r="T344" s="28" t="s">
        <v>625</v>
      </c>
      <c r="U344" s="28">
        <v>1E-4</v>
      </c>
      <c r="V344" s="28">
        <v>2.8500000000000001E-2</v>
      </c>
      <c r="W344" s="28">
        <v>3.7900000000000003E-2</v>
      </c>
      <c r="X344" s="28">
        <v>-1E-4</v>
      </c>
      <c r="Y344" s="28">
        <v>-2.9000000000000001E-2</v>
      </c>
      <c r="Z344" s="28">
        <v>-3.8600000000000002E-2</v>
      </c>
      <c r="AA344" s="29">
        <v>300</v>
      </c>
      <c r="AB344" s="29">
        <v>475</v>
      </c>
      <c r="AC344" s="30">
        <v>-70.450299999999999</v>
      </c>
      <c r="AD344" s="30">
        <v>0.2825074686716792</v>
      </c>
      <c r="AE344" s="29">
        <v>1</v>
      </c>
    </row>
    <row r="345" spans="2:31" x14ac:dyDescent="0.2">
      <c r="B345" s="27">
        <v>466</v>
      </c>
      <c r="C345" s="28" t="s">
        <v>1101</v>
      </c>
      <c r="D345" s="28" t="s">
        <v>627</v>
      </c>
      <c r="E345" s="28">
        <v>1E-4</v>
      </c>
      <c r="F345" s="28">
        <v>2.8500000000000001E-2</v>
      </c>
      <c r="G345" s="28">
        <v>3.7900000000000003E-2</v>
      </c>
      <c r="H345" s="28">
        <v>-1E-4</v>
      </c>
      <c r="I345" s="28">
        <v>-2.9000000000000001E-2</v>
      </c>
      <c r="J345" s="28">
        <v>-3.8600000000000002E-2</v>
      </c>
      <c r="K345" s="29">
        <v>300</v>
      </c>
      <c r="L345" s="29">
        <v>475</v>
      </c>
      <c r="M345" s="30">
        <v>70.447199999999995</v>
      </c>
      <c r="N345" s="30">
        <v>0.28249503759398498</v>
      </c>
      <c r="O345" s="29">
        <v>1</v>
      </c>
      <c r="R345" s="27">
        <v>466</v>
      </c>
      <c r="S345" s="28" t="s">
        <v>1101</v>
      </c>
      <c r="T345" s="28" t="s">
        <v>627</v>
      </c>
      <c r="U345" s="28">
        <v>1E-4</v>
      </c>
      <c r="V345" s="28">
        <v>2.8500000000000001E-2</v>
      </c>
      <c r="W345" s="28">
        <v>3.7900000000000003E-2</v>
      </c>
      <c r="X345" s="28">
        <v>-1E-4</v>
      </c>
      <c r="Y345" s="28">
        <v>-2.9000000000000001E-2</v>
      </c>
      <c r="Z345" s="28">
        <v>-3.8600000000000002E-2</v>
      </c>
      <c r="AA345" s="29">
        <v>300</v>
      </c>
      <c r="AB345" s="29">
        <v>475</v>
      </c>
      <c r="AC345" s="30">
        <v>70.448599999999999</v>
      </c>
      <c r="AD345" s="30">
        <v>0.28250065162907273</v>
      </c>
      <c r="AE345" s="29">
        <v>1</v>
      </c>
    </row>
    <row r="346" spans="2:31" x14ac:dyDescent="0.2">
      <c r="B346" s="27">
        <v>469</v>
      </c>
      <c r="C346" s="28" t="s">
        <v>1103</v>
      </c>
      <c r="D346" s="28" t="s">
        <v>625</v>
      </c>
      <c r="E346" s="28">
        <v>1E-4</v>
      </c>
      <c r="F346" s="28">
        <v>2.8500000000000001E-2</v>
      </c>
      <c r="G346" s="28">
        <v>3.7900000000000003E-2</v>
      </c>
      <c r="H346" s="28">
        <v>-1E-4</v>
      </c>
      <c r="I346" s="28">
        <v>-2.9000000000000001E-2</v>
      </c>
      <c r="J346" s="28">
        <v>-3.8600000000000002E-2</v>
      </c>
      <c r="K346" s="29">
        <v>300</v>
      </c>
      <c r="L346" s="29">
        <v>475</v>
      </c>
      <c r="M346" s="30">
        <v>-70.891099999999994</v>
      </c>
      <c r="N346" s="30">
        <v>0.28427508771929821</v>
      </c>
      <c r="O346" s="29">
        <v>1</v>
      </c>
      <c r="R346" s="27">
        <v>469</v>
      </c>
      <c r="S346" s="28" t="s">
        <v>1103</v>
      </c>
      <c r="T346" s="28" t="s">
        <v>625</v>
      </c>
      <c r="U346" s="28">
        <v>1E-4</v>
      </c>
      <c r="V346" s="28">
        <v>2.8500000000000001E-2</v>
      </c>
      <c r="W346" s="28">
        <v>3.7900000000000003E-2</v>
      </c>
      <c r="X346" s="28">
        <v>-1E-4</v>
      </c>
      <c r="Y346" s="28">
        <v>-2.9000000000000001E-2</v>
      </c>
      <c r="Z346" s="28">
        <v>-3.8600000000000002E-2</v>
      </c>
      <c r="AA346" s="29">
        <v>300</v>
      </c>
      <c r="AB346" s="29">
        <v>475</v>
      </c>
      <c r="AC346" s="30">
        <v>-70.889200000000002</v>
      </c>
      <c r="AD346" s="30">
        <v>0.28426746867167918</v>
      </c>
      <c r="AE346" s="29">
        <v>1</v>
      </c>
    </row>
    <row r="347" spans="2:31" x14ac:dyDescent="0.2">
      <c r="B347" s="27">
        <v>469</v>
      </c>
      <c r="C347" s="28" t="s">
        <v>1104</v>
      </c>
      <c r="D347" s="28" t="s">
        <v>627</v>
      </c>
      <c r="E347" s="28">
        <v>1E-4</v>
      </c>
      <c r="F347" s="28">
        <v>2.8500000000000001E-2</v>
      </c>
      <c r="G347" s="28">
        <v>3.7900000000000003E-2</v>
      </c>
      <c r="H347" s="28">
        <v>-1E-4</v>
      </c>
      <c r="I347" s="28">
        <v>-2.9000000000000001E-2</v>
      </c>
      <c r="J347" s="28">
        <v>-3.8600000000000002E-2</v>
      </c>
      <c r="K347" s="29">
        <v>300</v>
      </c>
      <c r="L347" s="29">
        <v>475</v>
      </c>
      <c r="M347" s="30">
        <v>70.893600000000006</v>
      </c>
      <c r="N347" s="30">
        <v>0.2842851127819549</v>
      </c>
      <c r="O347" s="29">
        <v>1</v>
      </c>
      <c r="R347" s="27">
        <v>469</v>
      </c>
      <c r="S347" s="28" t="s">
        <v>1104</v>
      </c>
      <c r="T347" s="28" t="s">
        <v>627</v>
      </c>
      <c r="U347" s="28">
        <v>1E-4</v>
      </c>
      <c r="V347" s="28">
        <v>2.8500000000000001E-2</v>
      </c>
      <c r="W347" s="28">
        <v>3.7900000000000003E-2</v>
      </c>
      <c r="X347" s="28">
        <v>-1E-4</v>
      </c>
      <c r="Y347" s="28">
        <v>-2.9000000000000001E-2</v>
      </c>
      <c r="Z347" s="28">
        <v>-3.8600000000000002E-2</v>
      </c>
      <c r="AA347" s="29">
        <v>300</v>
      </c>
      <c r="AB347" s="29">
        <v>475</v>
      </c>
      <c r="AC347" s="30">
        <v>70.894499999999994</v>
      </c>
      <c r="AD347" s="30">
        <v>0.28428872180451126</v>
      </c>
      <c r="AE347" s="29">
        <v>1</v>
      </c>
    </row>
    <row r="348" spans="2:31" x14ac:dyDescent="0.2">
      <c r="B348" s="27">
        <v>472</v>
      </c>
      <c r="C348" s="28" t="s">
        <v>1106</v>
      </c>
      <c r="D348" s="28" t="s">
        <v>625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-71.677999999999997</v>
      </c>
      <c r="N348" s="30">
        <v>0.28743057644110276</v>
      </c>
      <c r="O348" s="29">
        <v>1</v>
      </c>
      <c r="R348" s="27">
        <v>472</v>
      </c>
      <c r="S348" s="28" t="s">
        <v>1106</v>
      </c>
      <c r="T348" s="28" t="s">
        <v>625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-71.673299999999998</v>
      </c>
      <c r="AD348" s="30">
        <v>0.28741172932330827</v>
      </c>
      <c r="AE348" s="29">
        <v>1</v>
      </c>
    </row>
    <row r="349" spans="2:31" x14ac:dyDescent="0.2">
      <c r="B349" s="27">
        <v>472</v>
      </c>
      <c r="C349" s="28" t="s">
        <v>1107</v>
      </c>
      <c r="D349" s="28" t="s">
        <v>627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71.693799999999996</v>
      </c>
      <c r="N349" s="30">
        <v>0.28749393483709274</v>
      </c>
      <c r="O349" s="29">
        <v>1</v>
      </c>
      <c r="R349" s="27">
        <v>472</v>
      </c>
      <c r="S349" s="28" t="s">
        <v>1107</v>
      </c>
      <c r="T349" s="28" t="s">
        <v>627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71.692099999999996</v>
      </c>
      <c r="AD349" s="30">
        <v>0.28748711779448616</v>
      </c>
      <c r="AE349" s="29">
        <v>1</v>
      </c>
    </row>
    <row r="350" spans="2:31" x14ac:dyDescent="0.2">
      <c r="B350" s="27">
        <v>475</v>
      </c>
      <c r="C350" s="28" t="s">
        <v>1109</v>
      </c>
      <c r="D350" s="28" t="s">
        <v>625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-2.8899999999999999E-2</v>
      </c>
      <c r="J350" s="28">
        <v>-3.85E-2</v>
      </c>
      <c r="K350" s="29">
        <v>300</v>
      </c>
      <c r="L350" s="29">
        <v>475</v>
      </c>
      <c r="M350" s="30">
        <v>-65.7774</v>
      </c>
      <c r="N350" s="30">
        <v>0.26376902255639095</v>
      </c>
      <c r="O350" s="29">
        <v>1</v>
      </c>
      <c r="R350" s="27">
        <v>475</v>
      </c>
      <c r="S350" s="28" t="s">
        <v>1109</v>
      </c>
      <c r="T350" s="28" t="s">
        <v>625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-2.8899999999999999E-2</v>
      </c>
      <c r="Z350" s="28">
        <v>-3.85E-2</v>
      </c>
      <c r="AA350" s="29">
        <v>300</v>
      </c>
      <c r="AB350" s="29">
        <v>475</v>
      </c>
      <c r="AC350" s="30">
        <v>-65.757400000000004</v>
      </c>
      <c r="AD350" s="30">
        <v>0.26368882205513788</v>
      </c>
      <c r="AE350" s="29">
        <v>1</v>
      </c>
    </row>
    <row r="351" spans="2:31" x14ac:dyDescent="0.2">
      <c r="B351" s="27">
        <v>475</v>
      </c>
      <c r="C351" s="28" t="s">
        <v>1110</v>
      </c>
      <c r="D351" s="28" t="s">
        <v>627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-2.8899999999999999E-2</v>
      </c>
      <c r="J351" s="28">
        <v>-3.85E-2</v>
      </c>
      <c r="K351" s="29">
        <v>300</v>
      </c>
      <c r="L351" s="29">
        <v>475</v>
      </c>
      <c r="M351" s="30">
        <v>65.793000000000006</v>
      </c>
      <c r="N351" s="30">
        <v>0.26383157894736842</v>
      </c>
      <c r="O351" s="29">
        <v>1</v>
      </c>
      <c r="R351" s="27">
        <v>475</v>
      </c>
      <c r="S351" s="28" t="s">
        <v>1110</v>
      </c>
      <c r="T351" s="28" t="s">
        <v>627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-2.8899999999999999E-2</v>
      </c>
      <c r="Z351" s="28">
        <v>-3.85E-2</v>
      </c>
      <c r="AA351" s="29">
        <v>300</v>
      </c>
      <c r="AB351" s="29">
        <v>475</v>
      </c>
      <c r="AC351" s="30">
        <v>65.775999999999996</v>
      </c>
      <c r="AD351" s="30">
        <v>0.26376340852130326</v>
      </c>
      <c r="AE351" s="29">
        <v>1</v>
      </c>
    </row>
    <row r="352" spans="2:31" x14ac:dyDescent="0.2">
      <c r="B352" s="27">
        <v>487</v>
      </c>
      <c r="C352" s="28" t="s">
        <v>1112</v>
      </c>
      <c r="D352" s="28" t="s">
        <v>625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-2.81E-2</v>
      </c>
      <c r="J352" s="28">
        <v>-3.7499999999999999E-2</v>
      </c>
      <c r="K352" s="29">
        <v>300</v>
      </c>
      <c r="L352" s="29">
        <v>475</v>
      </c>
      <c r="M352" s="30">
        <v>11.861000000000001</v>
      </c>
      <c r="N352" s="30">
        <v>4.7562907268170425E-2</v>
      </c>
      <c r="O352" s="29">
        <v>1</v>
      </c>
      <c r="R352" s="27">
        <v>487</v>
      </c>
      <c r="S352" s="28" t="s">
        <v>1112</v>
      </c>
      <c r="T352" s="28" t="s">
        <v>625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-2.81E-2</v>
      </c>
      <c r="Z352" s="28">
        <v>-3.7499999999999999E-2</v>
      </c>
      <c r="AA352" s="29">
        <v>300</v>
      </c>
      <c r="AB352" s="29">
        <v>475</v>
      </c>
      <c r="AC352" s="30">
        <v>11.7461</v>
      </c>
      <c r="AD352" s="30">
        <v>4.7102155388471179E-2</v>
      </c>
      <c r="AE352" s="29">
        <v>1</v>
      </c>
    </row>
    <row r="353" spans="2:31" x14ac:dyDescent="0.2">
      <c r="B353" s="27">
        <v>487</v>
      </c>
      <c r="C353" s="28" t="s">
        <v>1113</v>
      </c>
      <c r="D353" s="28" t="s">
        <v>627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-2.81E-2</v>
      </c>
      <c r="J353" s="28">
        <v>-3.7499999999999999E-2</v>
      </c>
      <c r="K353" s="29">
        <v>300</v>
      </c>
      <c r="L353" s="29">
        <v>475</v>
      </c>
      <c r="M353" s="30">
        <v>65.793000000000006</v>
      </c>
      <c r="N353" s="30">
        <v>0.26383157894736842</v>
      </c>
      <c r="O353" s="29">
        <v>1</v>
      </c>
      <c r="R353" s="27">
        <v>487</v>
      </c>
      <c r="S353" s="28" t="s">
        <v>1113</v>
      </c>
      <c r="T353" s="28" t="s">
        <v>627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-2.81E-2</v>
      </c>
      <c r="Z353" s="28">
        <v>-3.7499999999999999E-2</v>
      </c>
      <c r="AA353" s="29">
        <v>300</v>
      </c>
      <c r="AB353" s="29">
        <v>475</v>
      </c>
      <c r="AC353" s="30">
        <v>65.775999999999996</v>
      </c>
      <c r="AD353" s="30">
        <v>0.26376340852130326</v>
      </c>
      <c r="AE353" s="29">
        <v>1</v>
      </c>
    </row>
    <row r="354" spans="2:31" x14ac:dyDescent="0.2">
      <c r="B354" s="27">
        <v>488</v>
      </c>
      <c r="C354" s="28" t="s">
        <v>1115</v>
      </c>
      <c r="D354" s="28" t="s">
        <v>625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-2.81E-2</v>
      </c>
      <c r="J354" s="28">
        <v>-3.7499999999999999E-2</v>
      </c>
      <c r="K354" s="29">
        <v>300</v>
      </c>
      <c r="L354" s="29">
        <v>475</v>
      </c>
      <c r="M354" s="30">
        <v>13.387700000000001</v>
      </c>
      <c r="N354" s="30">
        <v>5.3685012531328326E-2</v>
      </c>
      <c r="O354" s="29">
        <v>1</v>
      </c>
      <c r="R354" s="27">
        <v>488</v>
      </c>
      <c r="S354" s="28" t="s">
        <v>1115</v>
      </c>
      <c r="T354" s="28" t="s">
        <v>625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-2.81E-2</v>
      </c>
      <c r="Z354" s="28">
        <v>-3.7499999999999999E-2</v>
      </c>
      <c r="AA354" s="29">
        <v>300</v>
      </c>
      <c r="AB354" s="29">
        <v>475</v>
      </c>
      <c r="AC354" s="30">
        <v>13.273300000000001</v>
      </c>
      <c r="AD354" s="30">
        <v>5.3226265664160402E-2</v>
      </c>
      <c r="AE354" s="29">
        <v>1</v>
      </c>
    </row>
    <row r="355" spans="2:31" x14ac:dyDescent="0.2">
      <c r="B355" s="27">
        <v>488</v>
      </c>
      <c r="C355" s="28" t="s">
        <v>1116</v>
      </c>
      <c r="D355" s="28" t="s">
        <v>627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-2.81E-2</v>
      </c>
      <c r="J355" s="28">
        <v>-3.7499999999999999E-2</v>
      </c>
      <c r="K355" s="29">
        <v>300</v>
      </c>
      <c r="L355" s="29">
        <v>475</v>
      </c>
      <c r="M355" s="30">
        <v>65.793000000000006</v>
      </c>
      <c r="N355" s="30">
        <v>0.26383157894736842</v>
      </c>
      <c r="O355" s="29">
        <v>1</v>
      </c>
      <c r="R355" s="27">
        <v>488</v>
      </c>
      <c r="S355" s="28" t="s">
        <v>1116</v>
      </c>
      <c r="T355" s="28" t="s">
        <v>627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-2.81E-2</v>
      </c>
      <c r="Z355" s="28">
        <v>-3.7499999999999999E-2</v>
      </c>
      <c r="AA355" s="29">
        <v>300</v>
      </c>
      <c r="AB355" s="29">
        <v>475</v>
      </c>
      <c r="AC355" s="30">
        <v>65.775999999999996</v>
      </c>
      <c r="AD355" s="30">
        <v>0.26376340852130326</v>
      </c>
      <c r="AE355" s="29">
        <v>1</v>
      </c>
    </row>
    <row r="356" spans="2:31" x14ac:dyDescent="0.2">
      <c r="B356" s="27">
        <v>489</v>
      </c>
      <c r="C356" s="28" t="s">
        <v>1117</v>
      </c>
      <c r="D356" s="28" t="s">
        <v>625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-2.81E-2</v>
      </c>
      <c r="J356" s="28">
        <v>-3.7499999999999999E-2</v>
      </c>
      <c r="K356" s="29">
        <v>300</v>
      </c>
      <c r="L356" s="29">
        <v>475</v>
      </c>
      <c r="M356" s="30">
        <v>11.858700000000001</v>
      </c>
      <c r="N356" s="30">
        <v>4.7553684210526317E-2</v>
      </c>
      <c r="O356" s="29">
        <v>1</v>
      </c>
      <c r="R356" s="27">
        <v>489</v>
      </c>
      <c r="S356" s="28" t="s">
        <v>1117</v>
      </c>
      <c r="T356" s="28" t="s">
        <v>625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-2.81E-2</v>
      </c>
      <c r="Z356" s="28">
        <v>-3.7499999999999999E-2</v>
      </c>
      <c r="AA356" s="29">
        <v>300</v>
      </c>
      <c r="AB356" s="29">
        <v>475</v>
      </c>
      <c r="AC356" s="30">
        <v>11.7448</v>
      </c>
      <c r="AD356" s="30">
        <v>4.7096942355889723E-2</v>
      </c>
      <c r="AE356" s="29">
        <v>1</v>
      </c>
    </row>
    <row r="357" spans="2:31" x14ac:dyDescent="0.2">
      <c r="B357" s="27">
        <v>489</v>
      </c>
      <c r="C357" s="28" t="s">
        <v>1118</v>
      </c>
      <c r="D357" s="28" t="s">
        <v>627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-2.81E-2</v>
      </c>
      <c r="J357" s="28">
        <v>-3.7499999999999999E-2</v>
      </c>
      <c r="K357" s="29">
        <v>300</v>
      </c>
      <c r="L357" s="29">
        <v>475</v>
      </c>
      <c r="M357" s="30">
        <v>65.793000000000006</v>
      </c>
      <c r="N357" s="30">
        <v>0.26383157894736842</v>
      </c>
      <c r="O357" s="29">
        <v>1</v>
      </c>
      <c r="R357" s="27">
        <v>489</v>
      </c>
      <c r="S357" s="28" t="s">
        <v>1118</v>
      </c>
      <c r="T357" s="28" t="s">
        <v>627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-2.81E-2</v>
      </c>
      <c r="Z357" s="28">
        <v>-3.7499999999999999E-2</v>
      </c>
      <c r="AA357" s="29">
        <v>300</v>
      </c>
      <c r="AB357" s="29">
        <v>475</v>
      </c>
      <c r="AC357" s="30">
        <v>65.775999999999996</v>
      </c>
      <c r="AD357" s="30">
        <v>0.26376340852130326</v>
      </c>
      <c r="AE357" s="29">
        <v>1</v>
      </c>
    </row>
    <row r="358" spans="2:31" x14ac:dyDescent="0.2">
      <c r="B358" s="27">
        <v>490</v>
      </c>
      <c r="C358" s="28" t="s">
        <v>1119</v>
      </c>
      <c r="D358" s="28" t="s">
        <v>625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-2.81E-2</v>
      </c>
      <c r="J358" s="28">
        <v>-3.7499999999999999E-2</v>
      </c>
      <c r="K358" s="29">
        <v>300</v>
      </c>
      <c r="L358" s="29">
        <v>475</v>
      </c>
      <c r="M358" s="30">
        <v>13.08</v>
      </c>
      <c r="N358" s="30">
        <v>5.2451127819548873E-2</v>
      </c>
      <c r="O358" s="29">
        <v>1</v>
      </c>
      <c r="R358" s="27">
        <v>490</v>
      </c>
      <c r="S358" s="28" t="s">
        <v>1119</v>
      </c>
      <c r="T358" s="28" t="s">
        <v>625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-2.81E-2</v>
      </c>
      <c r="Z358" s="28">
        <v>-3.7499999999999999E-2</v>
      </c>
      <c r="AA358" s="29">
        <v>300</v>
      </c>
      <c r="AB358" s="29">
        <v>475</v>
      </c>
      <c r="AC358" s="30">
        <v>12.9665</v>
      </c>
      <c r="AD358" s="30">
        <v>5.1995989974937346E-2</v>
      </c>
      <c r="AE358" s="29">
        <v>1</v>
      </c>
    </row>
    <row r="359" spans="2:31" x14ac:dyDescent="0.2">
      <c r="B359" s="27">
        <v>490</v>
      </c>
      <c r="C359" s="28" t="s">
        <v>1120</v>
      </c>
      <c r="D359" s="28" t="s">
        <v>627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-2.81E-2</v>
      </c>
      <c r="J359" s="28">
        <v>-3.7499999999999999E-2</v>
      </c>
      <c r="K359" s="29">
        <v>300</v>
      </c>
      <c r="L359" s="29">
        <v>475</v>
      </c>
      <c r="M359" s="30">
        <v>65.793000000000006</v>
      </c>
      <c r="N359" s="30">
        <v>0.26383157894736842</v>
      </c>
      <c r="O359" s="29">
        <v>1</v>
      </c>
      <c r="R359" s="27">
        <v>490</v>
      </c>
      <c r="S359" s="28" t="s">
        <v>1120</v>
      </c>
      <c r="T359" s="28" t="s">
        <v>627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-2.81E-2</v>
      </c>
      <c r="Z359" s="28">
        <v>-3.7499999999999999E-2</v>
      </c>
      <c r="AA359" s="29">
        <v>300</v>
      </c>
      <c r="AB359" s="29">
        <v>475</v>
      </c>
      <c r="AC359" s="30">
        <v>65.775999999999996</v>
      </c>
      <c r="AD359" s="30">
        <v>0.26376340852130326</v>
      </c>
      <c r="AE359" s="29">
        <v>1</v>
      </c>
    </row>
    <row r="360" spans="2:31" x14ac:dyDescent="0.2">
      <c r="B360" s="27">
        <v>491</v>
      </c>
      <c r="C360" s="28" t="s">
        <v>1122</v>
      </c>
      <c r="D360" s="28" t="s">
        <v>625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-2.81E-2</v>
      </c>
      <c r="J360" s="28">
        <v>-3.7499999999999999E-2</v>
      </c>
      <c r="K360" s="29">
        <v>300</v>
      </c>
      <c r="L360" s="29">
        <v>475</v>
      </c>
      <c r="M360" s="30">
        <v>14.040100000000001</v>
      </c>
      <c r="N360" s="30">
        <v>5.6301152882205517E-2</v>
      </c>
      <c r="O360" s="29">
        <v>1</v>
      </c>
      <c r="R360" s="27">
        <v>491</v>
      </c>
      <c r="S360" s="28" t="s">
        <v>1122</v>
      </c>
      <c r="T360" s="28" t="s">
        <v>625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-2.81E-2</v>
      </c>
      <c r="Z360" s="28">
        <v>-3.7499999999999999E-2</v>
      </c>
      <c r="AA360" s="29">
        <v>300</v>
      </c>
      <c r="AB360" s="29">
        <v>475</v>
      </c>
      <c r="AC360" s="30">
        <v>13.925000000000001</v>
      </c>
      <c r="AD360" s="30">
        <v>5.5839598997493738E-2</v>
      </c>
      <c r="AE360" s="29">
        <v>1</v>
      </c>
    </row>
    <row r="361" spans="2:31" x14ac:dyDescent="0.2">
      <c r="B361" s="27">
        <v>491</v>
      </c>
      <c r="C361" s="28" t="s">
        <v>1123</v>
      </c>
      <c r="D361" s="28" t="s">
        <v>627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-2.81E-2</v>
      </c>
      <c r="J361" s="28">
        <v>-3.7499999999999999E-2</v>
      </c>
      <c r="K361" s="29">
        <v>300</v>
      </c>
      <c r="L361" s="29">
        <v>475</v>
      </c>
      <c r="M361" s="30">
        <v>65.793000000000006</v>
      </c>
      <c r="N361" s="30">
        <v>0.26383157894736842</v>
      </c>
      <c r="O361" s="29">
        <v>1</v>
      </c>
      <c r="R361" s="27">
        <v>491</v>
      </c>
      <c r="S361" s="28" t="s">
        <v>1123</v>
      </c>
      <c r="T361" s="28" t="s">
        <v>627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-2.81E-2</v>
      </c>
      <c r="Z361" s="28">
        <v>-3.7499999999999999E-2</v>
      </c>
      <c r="AA361" s="29">
        <v>300</v>
      </c>
      <c r="AB361" s="29">
        <v>475</v>
      </c>
      <c r="AC361" s="30">
        <v>65.775999999999996</v>
      </c>
      <c r="AD361" s="30">
        <v>0.26376340852130326</v>
      </c>
      <c r="AE361" s="29">
        <v>1</v>
      </c>
    </row>
    <row r="362" spans="2:31" x14ac:dyDescent="0.2">
      <c r="B362" s="27">
        <v>461</v>
      </c>
      <c r="C362" s="28" t="s">
        <v>1125</v>
      </c>
      <c r="D362" s="28" t="s">
        <v>625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-2.8899999999999999E-2</v>
      </c>
      <c r="J362" s="28">
        <v>-3.85E-2</v>
      </c>
      <c r="K362" s="29">
        <v>300</v>
      </c>
      <c r="L362" s="29">
        <v>475</v>
      </c>
      <c r="M362" s="30">
        <v>-47.4373</v>
      </c>
      <c r="N362" s="30">
        <v>0.19022476190476192</v>
      </c>
      <c r="O362" s="29">
        <v>1</v>
      </c>
      <c r="R362" s="27">
        <v>461</v>
      </c>
      <c r="S362" s="28" t="s">
        <v>1125</v>
      </c>
      <c r="T362" s="28" t="s">
        <v>625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-2.8899999999999999E-2</v>
      </c>
      <c r="Z362" s="28">
        <v>-3.85E-2</v>
      </c>
      <c r="AA362" s="29">
        <v>300</v>
      </c>
      <c r="AB362" s="29">
        <v>475</v>
      </c>
      <c r="AC362" s="30">
        <v>-47.453499999999998</v>
      </c>
      <c r="AD362" s="30">
        <v>0.19028972431077695</v>
      </c>
      <c r="AE362" s="29">
        <v>1</v>
      </c>
    </row>
    <row r="363" spans="2:31" x14ac:dyDescent="0.2">
      <c r="B363" s="27">
        <v>461</v>
      </c>
      <c r="C363" s="28" t="s">
        <v>1126</v>
      </c>
      <c r="D363" s="28" t="s">
        <v>627</v>
      </c>
      <c r="E363" s="28">
        <v>1E-4</v>
      </c>
      <c r="F363" s="28">
        <v>2.8400000000000002E-2</v>
      </c>
      <c r="G363" s="28">
        <v>3.78E-2</v>
      </c>
      <c r="H363" s="28">
        <v>-1E-4</v>
      </c>
      <c r="I363" s="28">
        <v>-2.8899999999999999E-2</v>
      </c>
      <c r="J363" s="28">
        <v>-3.85E-2</v>
      </c>
      <c r="K363" s="29">
        <v>300</v>
      </c>
      <c r="L363" s="29">
        <v>475</v>
      </c>
      <c r="M363" s="30">
        <v>48.005800000000001</v>
      </c>
      <c r="N363" s="30">
        <v>0.19250446115288222</v>
      </c>
      <c r="O363" s="29">
        <v>1</v>
      </c>
      <c r="R363" s="27">
        <v>461</v>
      </c>
      <c r="S363" s="28" t="s">
        <v>1126</v>
      </c>
      <c r="T363" s="28" t="s">
        <v>627</v>
      </c>
      <c r="U363" s="28">
        <v>1E-4</v>
      </c>
      <c r="V363" s="28">
        <v>2.8400000000000002E-2</v>
      </c>
      <c r="W363" s="28">
        <v>3.78E-2</v>
      </c>
      <c r="X363" s="28">
        <v>-1E-4</v>
      </c>
      <c r="Y363" s="28">
        <v>-2.8899999999999999E-2</v>
      </c>
      <c r="Z363" s="28">
        <v>-3.85E-2</v>
      </c>
      <c r="AA363" s="29">
        <v>300</v>
      </c>
      <c r="AB363" s="29">
        <v>475</v>
      </c>
      <c r="AC363" s="30">
        <v>48.025799999999997</v>
      </c>
      <c r="AD363" s="30">
        <v>0.19258466165413532</v>
      </c>
      <c r="AE363" s="29">
        <v>1</v>
      </c>
    </row>
    <row r="364" spans="2:31" x14ac:dyDescent="0.2">
      <c r="B364" s="27">
        <v>464</v>
      </c>
      <c r="C364" s="28" t="s">
        <v>1128</v>
      </c>
      <c r="D364" s="28" t="s">
        <v>625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-67.377200000000002</v>
      </c>
      <c r="N364" s="30">
        <v>0.27018426065162904</v>
      </c>
      <c r="O364" s="29">
        <v>1</v>
      </c>
      <c r="R364" s="27">
        <v>464</v>
      </c>
      <c r="S364" s="28" t="s">
        <v>1128</v>
      </c>
      <c r="T364" s="28" t="s">
        <v>625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-67.374600000000001</v>
      </c>
      <c r="AD364" s="30">
        <v>0.27017383458646621</v>
      </c>
      <c r="AE364" s="29">
        <v>1</v>
      </c>
    </row>
    <row r="365" spans="2:31" x14ac:dyDescent="0.2">
      <c r="B365" s="27">
        <v>464</v>
      </c>
      <c r="C365" s="28" t="s">
        <v>1129</v>
      </c>
      <c r="D365" s="28" t="s">
        <v>627</v>
      </c>
      <c r="E365" s="28">
        <v>1E-4</v>
      </c>
      <c r="F365" s="28">
        <v>2.8500000000000001E-2</v>
      </c>
      <c r="G365" s="28">
        <v>3.7900000000000003E-2</v>
      </c>
      <c r="H365" s="28">
        <v>-1E-4</v>
      </c>
      <c r="I365" s="28">
        <v>-2.9000000000000001E-2</v>
      </c>
      <c r="J365" s="28">
        <v>-3.8600000000000002E-2</v>
      </c>
      <c r="K365" s="29">
        <v>300</v>
      </c>
      <c r="L365" s="29">
        <v>475</v>
      </c>
      <c r="M365" s="30">
        <v>67.443700000000007</v>
      </c>
      <c r="N365" s="30">
        <v>0.27045092731829579</v>
      </c>
      <c r="O365" s="29">
        <v>1</v>
      </c>
      <c r="R365" s="27">
        <v>464</v>
      </c>
      <c r="S365" s="28" t="s">
        <v>1129</v>
      </c>
      <c r="T365" s="28" t="s">
        <v>627</v>
      </c>
      <c r="U365" s="28">
        <v>1E-4</v>
      </c>
      <c r="V365" s="28">
        <v>2.8500000000000001E-2</v>
      </c>
      <c r="W365" s="28">
        <v>3.7900000000000003E-2</v>
      </c>
      <c r="X365" s="28">
        <v>-1E-4</v>
      </c>
      <c r="Y365" s="28">
        <v>-2.9000000000000001E-2</v>
      </c>
      <c r="Z365" s="28">
        <v>-3.8600000000000002E-2</v>
      </c>
      <c r="AA365" s="29">
        <v>300</v>
      </c>
      <c r="AB365" s="29">
        <v>475</v>
      </c>
      <c r="AC365" s="30">
        <v>67.455200000000005</v>
      </c>
      <c r="AD365" s="30">
        <v>0.27049704260651636</v>
      </c>
      <c r="AE365" s="29">
        <v>1</v>
      </c>
    </row>
    <row r="366" spans="2:31" x14ac:dyDescent="0.2">
      <c r="B366" s="27">
        <v>467</v>
      </c>
      <c r="C366" s="28" t="s">
        <v>1131</v>
      </c>
      <c r="D366" s="28" t="s">
        <v>625</v>
      </c>
      <c r="E366" s="28">
        <v>1E-4</v>
      </c>
      <c r="F366" s="28">
        <v>2.8500000000000001E-2</v>
      </c>
      <c r="G366" s="28">
        <v>3.7900000000000003E-2</v>
      </c>
      <c r="H366" s="28">
        <v>-1E-4</v>
      </c>
      <c r="I366" s="28">
        <v>-2.9000000000000001E-2</v>
      </c>
      <c r="J366" s="28">
        <v>-3.8600000000000002E-2</v>
      </c>
      <c r="K366" s="29">
        <v>300</v>
      </c>
      <c r="L366" s="29">
        <v>475</v>
      </c>
      <c r="M366" s="30">
        <v>-68.463700000000003</v>
      </c>
      <c r="N366" s="30">
        <v>0.27454115288220549</v>
      </c>
      <c r="O366" s="29">
        <v>1</v>
      </c>
      <c r="R366" s="27">
        <v>467</v>
      </c>
      <c r="S366" s="28" t="s">
        <v>1131</v>
      </c>
      <c r="T366" s="28" t="s">
        <v>625</v>
      </c>
      <c r="U366" s="28">
        <v>1E-4</v>
      </c>
      <c r="V366" s="28">
        <v>2.8500000000000001E-2</v>
      </c>
      <c r="W366" s="28">
        <v>3.7900000000000003E-2</v>
      </c>
      <c r="X366" s="28">
        <v>-1E-4</v>
      </c>
      <c r="Y366" s="28">
        <v>-2.9000000000000001E-2</v>
      </c>
      <c r="Z366" s="28">
        <v>-3.8600000000000002E-2</v>
      </c>
      <c r="AA366" s="29">
        <v>300</v>
      </c>
      <c r="AB366" s="29">
        <v>475</v>
      </c>
      <c r="AC366" s="30">
        <v>-68.459599999999995</v>
      </c>
      <c r="AD366" s="30">
        <v>0.27452471177944859</v>
      </c>
      <c r="AE366" s="29">
        <v>1</v>
      </c>
    </row>
    <row r="367" spans="2:31" x14ac:dyDescent="0.2">
      <c r="B367" s="27">
        <v>467</v>
      </c>
      <c r="C367" s="28" t="s">
        <v>1132</v>
      </c>
      <c r="D367" s="28" t="s">
        <v>627</v>
      </c>
      <c r="E367" s="28">
        <v>1E-4</v>
      </c>
      <c r="F367" s="28">
        <v>2.8500000000000001E-2</v>
      </c>
      <c r="G367" s="28">
        <v>3.7900000000000003E-2</v>
      </c>
      <c r="H367" s="28">
        <v>-1E-4</v>
      </c>
      <c r="I367" s="28">
        <v>-2.9000000000000001E-2</v>
      </c>
      <c r="J367" s="28">
        <v>-3.8600000000000002E-2</v>
      </c>
      <c r="K367" s="29">
        <v>300</v>
      </c>
      <c r="L367" s="29">
        <v>475</v>
      </c>
      <c r="M367" s="30">
        <v>70.491</v>
      </c>
      <c r="N367" s="30">
        <v>0.28267067669172935</v>
      </c>
      <c r="O367" s="29">
        <v>1</v>
      </c>
      <c r="R367" s="27">
        <v>467</v>
      </c>
      <c r="S367" s="28" t="s">
        <v>1132</v>
      </c>
      <c r="T367" s="28" t="s">
        <v>627</v>
      </c>
      <c r="U367" s="28">
        <v>1E-4</v>
      </c>
      <c r="V367" s="28">
        <v>2.8500000000000001E-2</v>
      </c>
      <c r="W367" s="28">
        <v>3.7900000000000003E-2</v>
      </c>
      <c r="X367" s="28">
        <v>-1E-4</v>
      </c>
      <c r="Y367" s="28">
        <v>-2.9000000000000001E-2</v>
      </c>
      <c r="Z367" s="28">
        <v>-3.8600000000000002E-2</v>
      </c>
      <c r="AA367" s="29">
        <v>300</v>
      </c>
      <c r="AB367" s="29">
        <v>475</v>
      </c>
      <c r="AC367" s="30">
        <v>70.495400000000004</v>
      </c>
      <c r="AD367" s="30">
        <v>0.28268832080200507</v>
      </c>
      <c r="AE367" s="29">
        <v>1</v>
      </c>
    </row>
    <row r="368" spans="2:31" x14ac:dyDescent="0.2">
      <c r="B368" s="27">
        <v>470</v>
      </c>
      <c r="C368" s="28" t="s">
        <v>1134</v>
      </c>
      <c r="D368" s="28" t="s">
        <v>625</v>
      </c>
      <c r="E368" s="28">
        <v>1E-4</v>
      </c>
      <c r="F368" s="28">
        <v>2.8500000000000001E-2</v>
      </c>
      <c r="G368" s="28">
        <v>3.7900000000000003E-2</v>
      </c>
      <c r="H368" s="28">
        <v>-1E-4</v>
      </c>
      <c r="I368" s="28">
        <v>-2.9000000000000001E-2</v>
      </c>
      <c r="J368" s="28">
        <v>-3.8600000000000002E-2</v>
      </c>
      <c r="K368" s="29">
        <v>300</v>
      </c>
      <c r="L368" s="29">
        <v>475</v>
      </c>
      <c r="M368" s="30">
        <v>-68.840999999999994</v>
      </c>
      <c r="N368" s="30">
        <v>0.27605413533834589</v>
      </c>
      <c r="O368" s="29">
        <v>1</v>
      </c>
      <c r="R368" s="27">
        <v>470</v>
      </c>
      <c r="S368" s="28" t="s">
        <v>1134</v>
      </c>
      <c r="T368" s="28" t="s">
        <v>625</v>
      </c>
      <c r="U368" s="28">
        <v>1E-4</v>
      </c>
      <c r="V368" s="28">
        <v>2.8500000000000001E-2</v>
      </c>
      <c r="W368" s="28">
        <v>3.7900000000000003E-2</v>
      </c>
      <c r="X368" s="28">
        <v>-1E-4</v>
      </c>
      <c r="Y368" s="28">
        <v>-2.9000000000000001E-2</v>
      </c>
      <c r="Z368" s="28">
        <v>-3.8600000000000002E-2</v>
      </c>
      <c r="AA368" s="29">
        <v>300</v>
      </c>
      <c r="AB368" s="29">
        <v>475</v>
      </c>
      <c r="AC368" s="30">
        <v>-68.836100000000002</v>
      </c>
      <c r="AD368" s="30">
        <v>0.27603448621553889</v>
      </c>
      <c r="AE368" s="29">
        <v>1</v>
      </c>
    </row>
    <row r="369" spans="2:31" x14ac:dyDescent="0.2">
      <c r="B369" s="27">
        <v>470</v>
      </c>
      <c r="C369" s="28" t="s">
        <v>1135</v>
      </c>
      <c r="D369" s="28" t="s">
        <v>627</v>
      </c>
      <c r="E369" s="28">
        <v>1E-4</v>
      </c>
      <c r="F369" s="28">
        <v>2.8500000000000001E-2</v>
      </c>
      <c r="G369" s="28">
        <v>3.7900000000000003E-2</v>
      </c>
      <c r="H369" s="28">
        <v>-1E-4</v>
      </c>
      <c r="I369" s="28">
        <v>-2.9000000000000001E-2</v>
      </c>
      <c r="J369" s="28">
        <v>-3.8600000000000002E-2</v>
      </c>
      <c r="K369" s="29">
        <v>300</v>
      </c>
      <c r="L369" s="29">
        <v>475</v>
      </c>
      <c r="M369" s="30">
        <v>71.114199999999997</v>
      </c>
      <c r="N369" s="30">
        <v>0.28516972431077692</v>
      </c>
      <c r="O369" s="29">
        <v>1</v>
      </c>
      <c r="R369" s="27">
        <v>470</v>
      </c>
      <c r="S369" s="28" t="s">
        <v>1135</v>
      </c>
      <c r="T369" s="28" t="s">
        <v>627</v>
      </c>
      <c r="U369" s="28">
        <v>1E-4</v>
      </c>
      <c r="V369" s="28">
        <v>2.8500000000000001E-2</v>
      </c>
      <c r="W369" s="28">
        <v>3.7900000000000003E-2</v>
      </c>
      <c r="X369" s="28">
        <v>-1E-4</v>
      </c>
      <c r="Y369" s="28">
        <v>-2.9000000000000001E-2</v>
      </c>
      <c r="Z369" s="28">
        <v>-3.8600000000000002E-2</v>
      </c>
      <c r="AA369" s="29">
        <v>300</v>
      </c>
      <c r="AB369" s="29">
        <v>475</v>
      </c>
      <c r="AC369" s="30">
        <v>71.117999999999995</v>
      </c>
      <c r="AD369" s="30">
        <v>0.28518496240601504</v>
      </c>
      <c r="AE369" s="29">
        <v>1</v>
      </c>
    </row>
    <row r="370" spans="2:31" x14ac:dyDescent="0.2">
      <c r="B370" s="27">
        <v>473</v>
      </c>
      <c r="C370" s="28" t="s">
        <v>1137</v>
      </c>
      <c r="D370" s="28" t="s">
        <v>625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-70.774000000000001</v>
      </c>
      <c r="N370" s="30">
        <v>0.28380551378446117</v>
      </c>
      <c r="O370" s="29">
        <v>1</v>
      </c>
      <c r="R370" s="27">
        <v>473</v>
      </c>
      <c r="S370" s="28" t="s">
        <v>1137</v>
      </c>
      <c r="T370" s="28" t="s">
        <v>625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-70.766099999999994</v>
      </c>
      <c r="AD370" s="30">
        <v>0.28377383458646616</v>
      </c>
      <c r="AE370" s="29">
        <v>1</v>
      </c>
    </row>
    <row r="371" spans="2:31" x14ac:dyDescent="0.2">
      <c r="B371" s="27">
        <v>473</v>
      </c>
      <c r="C371" s="28" t="s">
        <v>1138</v>
      </c>
      <c r="D371" s="28" t="s">
        <v>627</v>
      </c>
      <c r="E371" s="28">
        <v>1E-4</v>
      </c>
      <c r="F371" s="28">
        <v>2.8500000000000001E-2</v>
      </c>
      <c r="G371" s="28">
        <v>3.7900000000000003E-2</v>
      </c>
      <c r="H371" s="28">
        <v>-1E-4</v>
      </c>
      <c r="I371" s="28">
        <v>-2.9000000000000001E-2</v>
      </c>
      <c r="J371" s="28">
        <v>-3.8600000000000002E-2</v>
      </c>
      <c r="K371" s="29">
        <v>300</v>
      </c>
      <c r="L371" s="29">
        <v>475</v>
      </c>
      <c r="M371" s="30">
        <v>71.335099999999997</v>
      </c>
      <c r="N371" s="30">
        <v>0.28605553884711776</v>
      </c>
      <c r="O371" s="29">
        <v>1</v>
      </c>
      <c r="R371" s="27">
        <v>473</v>
      </c>
      <c r="S371" s="28" t="s">
        <v>1138</v>
      </c>
      <c r="T371" s="28" t="s">
        <v>627</v>
      </c>
      <c r="U371" s="28">
        <v>1E-4</v>
      </c>
      <c r="V371" s="28">
        <v>2.8500000000000001E-2</v>
      </c>
      <c r="W371" s="28">
        <v>3.7900000000000003E-2</v>
      </c>
      <c r="X371" s="28">
        <v>-1E-4</v>
      </c>
      <c r="Y371" s="28">
        <v>-2.9000000000000001E-2</v>
      </c>
      <c r="Z371" s="28">
        <v>-3.8600000000000002E-2</v>
      </c>
      <c r="AA371" s="29">
        <v>300</v>
      </c>
      <c r="AB371" s="29">
        <v>475</v>
      </c>
      <c r="AC371" s="30">
        <v>71.337100000000007</v>
      </c>
      <c r="AD371" s="30">
        <v>0.28606355889724311</v>
      </c>
      <c r="AE371" s="29">
        <v>1</v>
      </c>
    </row>
    <row r="372" spans="2:31" x14ac:dyDescent="0.2">
      <c r="B372" s="27">
        <v>476</v>
      </c>
      <c r="C372" s="28" t="s">
        <v>1140</v>
      </c>
      <c r="D372" s="28" t="s">
        <v>625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-2.8899999999999999E-2</v>
      </c>
      <c r="J372" s="28">
        <v>-3.85E-2</v>
      </c>
      <c r="K372" s="29">
        <v>300</v>
      </c>
      <c r="L372" s="29">
        <v>475</v>
      </c>
      <c r="M372" s="30">
        <v>-65.293099999999995</v>
      </c>
      <c r="N372" s="30">
        <v>0.26182696741854639</v>
      </c>
      <c r="O372" s="29">
        <v>1</v>
      </c>
      <c r="R372" s="27">
        <v>476</v>
      </c>
      <c r="S372" s="28" t="s">
        <v>1140</v>
      </c>
      <c r="T372" s="28" t="s">
        <v>625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-2.8899999999999999E-2</v>
      </c>
      <c r="Z372" s="28">
        <v>-3.85E-2</v>
      </c>
      <c r="AA372" s="29">
        <v>300</v>
      </c>
      <c r="AB372" s="29">
        <v>475</v>
      </c>
      <c r="AC372" s="30">
        <v>-65.273099999999999</v>
      </c>
      <c r="AD372" s="30">
        <v>0.26174676691729321</v>
      </c>
      <c r="AE372" s="29">
        <v>1</v>
      </c>
    </row>
    <row r="373" spans="2:31" x14ac:dyDescent="0.2">
      <c r="B373" s="27">
        <v>476</v>
      </c>
      <c r="C373" s="28" t="s">
        <v>1141</v>
      </c>
      <c r="D373" s="28" t="s">
        <v>627</v>
      </c>
      <c r="E373" s="28">
        <v>1E-4</v>
      </c>
      <c r="F373" s="28">
        <v>2.8400000000000002E-2</v>
      </c>
      <c r="G373" s="28">
        <v>3.78E-2</v>
      </c>
      <c r="H373" s="28">
        <v>-1E-4</v>
      </c>
      <c r="I373" s="28">
        <v>-2.8899999999999999E-2</v>
      </c>
      <c r="J373" s="28">
        <v>-3.85E-2</v>
      </c>
      <c r="K373" s="29">
        <v>300</v>
      </c>
      <c r="L373" s="29">
        <v>475</v>
      </c>
      <c r="M373" s="30">
        <v>66.953100000000006</v>
      </c>
      <c r="N373" s="30">
        <v>0.26848360902255641</v>
      </c>
      <c r="O373" s="29">
        <v>1</v>
      </c>
      <c r="R373" s="27">
        <v>476</v>
      </c>
      <c r="S373" s="28" t="s">
        <v>1141</v>
      </c>
      <c r="T373" s="28" t="s">
        <v>627</v>
      </c>
      <c r="U373" s="28">
        <v>1E-4</v>
      </c>
      <c r="V373" s="28">
        <v>2.8400000000000002E-2</v>
      </c>
      <c r="W373" s="28">
        <v>3.78E-2</v>
      </c>
      <c r="X373" s="28">
        <v>-1E-4</v>
      </c>
      <c r="Y373" s="28">
        <v>-2.8899999999999999E-2</v>
      </c>
      <c r="Z373" s="28">
        <v>-3.85E-2</v>
      </c>
      <c r="AA373" s="29">
        <v>300</v>
      </c>
      <c r="AB373" s="29">
        <v>475</v>
      </c>
      <c r="AC373" s="30">
        <v>66.934799999999996</v>
      </c>
      <c r="AD373" s="30">
        <v>0.26841022556390975</v>
      </c>
      <c r="AE373" s="29">
        <v>1</v>
      </c>
    </row>
    <row r="374" spans="2:31" x14ac:dyDescent="0.2">
      <c r="B374" s="27">
        <v>492</v>
      </c>
      <c r="C374" s="28" t="s">
        <v>1143</v>
      </c>
      <c r="D374" s="28" t="s">
        <v>625</v>
      </c>
      <c r="E374" s="28">
        <v>1E-4</v>
      </c>
      <c r="F374" s="28">
        <v>2.7900000000000001E-2</v>
      </c>
      <c r="G374" s="28">
        <v>3.7199999999999997E-2</v>
      </c>
      <c r="H374" s="28">
        <v>-1E-4</v>
      </c>
      <c r="I374" s="28">
        <v>-2.81E-2</v>
      </c>
      <c r="J374" s="28">
        <v>-3.7499999999999999E-2</v>
      </c>
      <c r="K374" s="29">
        <v>300</v>
      </c>
      <c r="L374" s="29">
        <v>475</v>
      </c>
      <c r="M374" s="30">
        <v>19.544799999999999</v>
      </c>
      <c r="N374" s="30">
        <v>7.8375137844611531E-2</v>
      </c>
      <c r="O374" s="29">
        <v>1</v>
      </c>
      <c r="R374" s="27">
        <v>492</v>
      </c>
      <c r="S374" s="28" t="s">
        <v>1143</v>
      </c>
      <c r="T374" s="28" t="s">
        <v>625</v>
      </c>
      <c r="U374" s="28">
        <v>1E-4</v>
      </c>
      <c r="V374" s="28">
        <v>2.7900000000000001E-2</v>
      </c>
      <c r="W374" s="28">
        <v>3.7199999999999997E-2</v>
      </c>
      <c r="X374" s="28">
        <v>-1E-4</v>
      </c>
      <c r="Y374" s="28">
        <v>-2.81E-2</v>
      </c>
      <c r="Z374" s="28">
        <v>-3.7499999999999999E-2</v>
      </c>
      <c r="AA374" s="29">
        <v>300</v>
      </c>
      <c r="AB374" s="29">
        <v>475</v>
      </c>
      <c r="AC374" s="30">
        <v>19.434200000000001</v>
      </c>
      <c r="AD374" s="30">
        <v>7.793162907268171E-2</v>
      </c>
      <c r="AE374" s="29">
        <v>1</v>
      </c>
    </row>
    <row r="375" spans="2:31" x14ac:dyDescent="0.2">
      <c r="B375" s="27">
        <v>492</v>
      </c>
      <c r="C375" s="28" t="s">
        <v>1144</v>
      </c>
      <c r="D375" s="28" t="s">
        <v>627</v>
      </c>
      <c r="E375" s="28">
        <v>1E-4</v>
      </c>
      <c r="F375" s="28">
        <v>2.7900000000000001E-2</v>
      </c>
      <c r="G375" s="28">
        <v>3.7199999999999997E-2</v>
      </c>
      <c r="H375" s="28">
        <v>-1E-4</v>
      </c>
      <c r="I375" s="28">
        <v>-2.81E-2</v>
      </c>
      <c r="J375" s="28">
        <v>-3.7499999999999999E-2</v>
      </c>
      <c r="K375" s="29">
        <v>300</v>
      </c>
      <c r="L375" s="29">
        <v>475</v>
      </c>
      <c r="M375" s="30">
        <v>66.953100000000006</v>
      </c>
      <c r="N375" s="30">
        <v>0.26848360902255641</v>
      </c>
      <c r="O375" s="29">
        <v>1</v>
      </c>
      <c r="R375" s="27">
        <v>492</v>
      </c>
      <c r="S375" s="28" t="s">
        <v>1144</v>
      </c>
      <c r="T375" s="28" t="s">
        <v>627</v>
      </c>
      <c r="U375" s="28">
        <v>1E-4</v>
      </c>
      <c r="V375" s="28">
        <v>2.7900000000000001E-2</v>
      </c>
      <c r="W375" s="28">
        <v>3.7199999999999997E-2</v>
      </c>
      <c r="X375" s="28">
        <v>-1E-4</v>
      </c>
      <c r="Y375" s="28">
        <v>-2.81E-2</v>
      </c>
      <c r="Z375" s="28">
        <v>-3.7499999999999999E-2</v>
      </c>
      <c r="AA375" s="29">
        <v>300</v>
      </c>
      <c r="AB375" s="29">
        <v>475</v>
      </c>
      <c r="AC375" s="30">
        <v>66.934799999999996</v>
      </c>
      <c r="AD375" s="30">
        <v>0.26841022556390975</v>
      </c>
      <c r="AE375" s="29">
        <v>1</v>
      </c>
    </row>
    <row r="376" spans="2:31" x14ac:dyDescent="0.2">
      <c r="B376" s="27">
        <v>493</v>
      </c>
      <c r="C376" s="28" t="s">
        <v>1146</v>
      </c>
      <c r="D376" s="28" t="s">
        <v>625</v>
      </c>
      <c r="E376" s="28">
        <v>1E-4</v>
      </c>
      <c r="F376" s="28">
        <v>2.7900000000000001E-2</v>
      </c>
      <c r="G376" s="28">
        <v>3.7199999999999997E-2</v>
      </c>
      <c r="H376" s="28">
        <v>-1E-4</v>
      </c>
      <c r="I376" s="28">
        <v>-2.81E-2</v>
      </c>
      <c r="J376" s="28">
        <v>-3.7499999999999999E-2</v>
      </c>
      <c r="K376" s="29">
        <v>300</v>
      </c>
      <c r="L376" s="29">
        <v>475</v>
      </c>
      <c r="M376" s="30">
        <v>20.8323</v>
      </c>
      <c r="N376" s="30">
        <v>8.3538045112781956E-2</v>
      </c>
      <c r="O376" s="29">
        <v>1</v>
      </c>
      <c r="R376" s="27">
        <v>493</v>
      </c>
      <c r="S376" s="28" t="s">
        <v>1146</v>
      </c>
      <c r="T376" s="28" t="s">
        <v>625</v>
      </c>
      <c r="U376" s="28">
        <v>1E-4</v>
      </c>
      <c r="V376" s="28">
        <v>2.7900000000000001E-2</v>
      </c>
      <c r="W376" s="28">
        <v>3.7199999999999997E-2</v>
      </c>
      <c r="X376" s="28">
        <v>-1E-4</v>
      </c>
      <c r="Y376" s="28">
        <v>-2.81E-2</v>
      </c>
      <c r="Z376" s="28">
        <v>-3.7499999999999999E-2</v>
      </c>
      <c r="AA376" s="29">
        <v>300</v>
      </c>
      <c r="AB376" s="29">
        <v>475</v>
      </c>
      <c r="AC376" s="30">
        <v>20.7074</v>
      </c>
      <c r="AD376" s="30">
        <v>8.303719298245614E-2</v>
      </c>
      <c r="AE376" s="29">
        <v>1</v>
      </c>
    </row>
    <row r="377" spans="2:31" x14ac:dyDescent="0.2">
      <c r="B377" s="27">
        <v>493</v>
      </c>
      <c r="C377" s="28" t="s">
        <v>1147</v>
      </c>
      <c r="D377" s="28" t="s">
        <v>627</v>
      </c>
      <c r="E377" s="28">
        <v>1E-4</v>
      </c>
      <c r="F377" s="28">
        <v>2.7900000000000001E-2</v>
      </c>
      <c r="G377" s="28">
        <v>3.7199999999999997E-2</v>
      </c>
      <c r="H377" s="28">
        <v>-1E-4</v>
      </c>
      <c r="I377" s="28">
        <v>-2.81E-2</v>
      </c>
      <c r="J377" s="28">
        <v>-3.7499999999999999E-2</v>
      </c>
      <c r="K377" s="29">
        <v>300</v>
      </c>
      <c r="L377" s="29">
        <v>475</v>
      </c>
      <c r="M377" s="30">
        <v>66.953100000000006</v>
      </c>
      <c r="N377" s="30">
        <v>0.26848360902255641</v>
      </c>
      <c r="O377" s="29">
        <v>1</v>
      </c>
      <c r="R377" s="27">
        <v>493</v>
      </c>
      <c r="S377" s="28" t="s">
        <v>1147</v>
      </c>
      <c r="T377" s="28" t="s">
        <v>627</v>
      </c>
      <c r="U377" s="28">
        <v>1E-4</v>
      </c>
      <c r="V377" s="28">
        <v>2.7900000000000001E-2</v>
      </c>
      <c r="W377" s="28">
        <v>3.7199999999999997E-2</v>
      </c>
      <c r="X377" s="28">
        <v>-1E-4</v>
      </c>
      <c r="Y377" s="28">
        <v>-2.81E-2</v>
      </c>
      <c r="Z377" s="28">
        <v>-3.7499999999999999E-2</v>
      </c>
      <c r="AA377" s="29">
        <v>300</v>
      </c>
      <c r="AB377" s="29">
        <v>475</v>
      </c>
      <c r="AC377" s="30">
        <v>66.934799999999996</v>
      </c>
      <c r="AD377" s="30">
        <v>0.26841022556390975</v>
      </c>
      <c r="AE377" s="29">
        <v>1</v>
      </c>
    </row>
    <row r="378" spans="2:31" x14ac:dyDescent="0.2">
      <c r="B378" s="27">
        <v>494</v>
      </c>
      <c r="C378" s="28" t="s">
        <v>1148</v>
      </c>
      <c r="D378" s="28" t="s">
        <v>625</v>
      </c>
      <c r="E378" s="28">
        <v>1E-4</v>
      </c>
      <c r="F378" s="28">
        <v>2.7900000000000001E-2</v>
      </c>
      <c r="G378" s="28">
        <v>3.7199999999999997E-2</v>
      </c>
      <c r="H378" s="28">
        <v>-1E-4</v>
      </c>
      <c r="I378" s="28">
        <v>-2.81E-2</v>
      </c>
      <c r="J378" s="28">
        <v>-3.7499999999999999E-2</v>
      </c>
      <c r="K378" s="29">
        <v>300</v>
      </c>
      <c r="L378" s="29">
        <v>475</v>
      </c>
      <c r="M378" s="30">
        <v>21.046399999999998</v>
      </c>
      <c r="N378" s="30">
        <v>8.4396591478696728E-2</v>
      </c>
      <c r="O378" s="29">
        <v>1</v>
      </c>
      <c r="R378" s="27">
        <v>494</v>
      </c>
      <c r="S378" s="28" t="s">
        <v>1148</v>
      </c>
      <c r="T378" s="28" t="s">
        <v>625</v>
      </c>
      <c r="U378" s="28">
        <v>1E-4</v>
      </c>
      <c r="V378" s="28">
        <v>2.7900000000000001E-2</v>
      </c>
      <c r="W378" s="28">
        <v>3.7199999999999997E-2</v>
      </c>
      <c r="X378" s="28">
        <v>-1E-4</v>
      </c>
      <c r="Y378" s="28">
        <v>-2.81E-2</v>
      </c>
      <c r="Z378" s="28">
        <v>-3.7499999999999999E-2</v>
      </c>
      <c r="AA378" s="29">
        <v>300</v>
      </c>
      <c r="AB378" s="29">
        <v>475</v>
      </c>
      <c r="AC378" s="30">
        <v>20.928100000000001</v>
      </c>
      <c r="AD378" s="30">
        <v>8.3922205513784473E-2</v>
      </c>
      <c r="AE378" s="29">
        <v>1</v>
      </c>
    </row>
    <row r="379" spans="2:31" x14ac:dyDescent="0.2">
      <c r="B379" s="27">
        <v>494</v>
      </c>
      <c r="C379" s="28" t="s">
        <v>1149</v>
      </c>
      <c r="D379" s="28" t="s">
        <v>627</v>
      </c>
      <c r="E379" s="28">
        <v>1E-4</v>
      </c>
      <c r="F379" s="28">
        <v>2.7900000000000001E-2</v>
      </c>
      <c r="G379" s="28">
        <v>3.7199999999999997E-2</v>
      </c>
      <c r="H379" s="28">
        <v>-1E-4</v>
      </c>
      <c r="I379" s="28">
        <v>-2.81E-2</v>
      </c>
      <c r="J379" s="28">
        <v>-3.7499999999999999E-2</v>
      </c>
      <c r="K379" s="29">
        <v>300</v>
      </c>
      <c r="L379" s="29">
        <v>475</v>
      </c>
      <c r="M379" s="30">
        <v>66.953100000000006</v>
      </c>
      <c r="N379" s="30">
        <v>0.26848360902255641</v>
      </c>
      <c r="O379" s="29">
        <v>1</v>
      </c>
      <c r="R379" s="27">
        <v>494</v>
      </c>
      <c r="S379" s="28" t="s">
        <v>1149</v>
      </c>
      <c r="T379" s="28" t="s">
        <v>627</v>
      </c>
      <c r="U379" s="28">
        <v>1E-4</v>
      </c>
      <c r="V379" s="28">
        <v>2.7900000000000001E-2</v>
      </c>
      <c r="W379" s="28">
        <v>3.7199999999999997E-2</v>
      </c>
      <c r="X379" s="28">
        <v>-1E-4</v>
      </c>
      <c r="Y379" s="28">
        <v>-2.81E-2</v>
      </c>
      <c r="Z379" s="28">
        <v>-3.7499999999999999E-2</v>
      </c>
      <c r="AA379" s="29">
        <v>300</v>
      </c>
      <c r="AB379" s="29">
        <v>475</v>
      </c>
      <c r="AC379" s="30">
        <v>66.934799999999996</v>
      </c>
      <c r="AD379" s="30">
        <v>0.26841022556390975</v>
      </c>
      <c r="AE379" s="29">
        <v>1</v>
      </c>
    </row>
    <row r="380" spans="2:31" x14ac:dyDescent="0.2">
      <c r="B380" s="27">
        <v>495</v>
      </c>
      <c r="C380" s="28" t="s">
        <v>1150</v>
      </c>
      <c r="D380" s="28" t="s">
        <v>625</v>
      </c>
      <c r="E380" s="28">
        <v>1E-4</v>
      </c>
      <c r="F380" s="28">
        <v>2.7900000000000001E-2</v>
      </c>
      <c r="G380" s="28">
        <v>3.7199999999999997E-2</v>
      </c>
      <c r="H380" s="28">
        <v>-1E-4</v>
      </c>
      <c r="I380" s="28">
        <v>-2.81E-2</v>
      </c>
      <c r="J380" s="28">
        <v>-3.7499999999999999E-2</v>
      </c>
      <c r="K380" s="29">
        <v>300</v>
      </c>
      <c r="L380" s="29">
        <v>475</v>
      </c>
      <c r="M380" s="30">
        <v>20.877099999999999</v>
      </c>
      <c r="N380" s="30">
        <v>8.371769423558896E-2</v>
      </c>
      <c r="O380" s="29">
        <v>1</v>
      </c>
      <c r="R380" s="27">
        <v>495</v>
      </c>
      <c r="S380" s="28" t="s">
        <v>1150</v>
      </c>
      <c r="T380" s="28" t="s">
        <v>625</v>
      </c>
      <c r="U380" s="28">
        <v>1E-4</v>
      </c>
      <c r="V380" s="28">
        <v>2.7900000000000001E-2</v>
      </c>
      <c r="W380" s="28">
        <v>3.7199999999999997E-2</v>
      </c>
      <c r="X380" s="28">
        <v>-1E-4</v>
      </c>
      <c r="Y380" s="28">
        <v>-2.81E-2</v>
      </c>
      <c r="Z380" s="28">
        <v>-3.7499999999999999E-2</v>
      </c>
      <c r="AA380" s="29">
        <v>300</v>
      </c>
      <c r="AB380" s="29">
        <v>475</v>
      </c>
      <c r="AC380" s="30">
        <v>20.760200000000001</v>
      </c>
      <c r="AD380" s="30">
        <v>8.3248922305764417E-2</v>
      </c>
      <c r="AE380" s="29">
        <v>1</v>
      </c>
    </row>
    <row r="381" spans="2:31" x14ac:dyDescent="0.2">
      <c r="B381" s="27">
        <v>495</v>
      </c>
      <c r="C381" s="28" t="s">
        <v>1151</v>
      </c>
      <c r="D381" s="28" t="s">
        <v>627</v>
      </c>
      <c r="E381" s="28">
        <v>1E-4</v>
      </c>
      <c r="F381" s="28">
        <v>2.7900000000000001E-2</v>
      </c>
      <c r="G381" s="28">
        <v>3.7199999999999997E-2</v>
      </c>
      <c r="H381" s="28">
        <v>-1E-4</v>
      </c>
      <c r="I381" s="28">
        <v>-2.81E-2</v>
      </c>
      <c r="J381" s="28">
        <v>-3.7499999999999999E-2</v>
      </c>
      <c r="K381" s="29">
        <v>300</v>
      </c>
      <c r="L381" s="29">
        <v>475</v>
      </c>
      <c r="M381" s="30">
        <v>66.953100000000006</v>
      </c>
      <c r="N381" s="30">
        <v>0.26848360902255641</v>
      </c>
      <c r="O381" s="29">
        <v>1</v>
      </c>
      <c r="R381" s="27">
        <v>495</v>
      </c>
      <c r="S381" s="28" t="s">
        <v>1151</v>
      </c>
      <c r="T381" s="28" t="s">
        <v>627</v>
      </c>
      <c r="U381" s="28">
        <v>1E-4</v>
      </c>
      <c r="V381" s="28">
        <v>2.7900000000000001E-2</v>
      </c>
      <c r="W381" s="28">
        <v>3.7199999999999997E-2</v>
      </c>
      <c r="X381" s="28">
        <v>-1E-4</v>
      </c>
      <c r="Y381" s="28">
        <v>-2.81E-2</v>
      </c>
      <c r="Z381" s="28">
        <v>-3.7499999999999999E-2</v>
      </c>
      <c r="AA381" s="29">
        <v>300</v>
      </c>
      <c r="AB381" s="29">
        <v>475</v>
      </c>
      <c r="AC381" s="30">
        <v>66.934799999999996</v>
      </c>
      <c r="AD381" s="30">
        <v>0.26841022556390975</v>
      </c>
      <c r="AE381" s="29">
        <v>1</v>
      </c>
    </row>
    <row r="382" spans="2:31" x14ac:dyDescent="0.2">
      <c r="B382" s="27">
        <v>496</v>
      </c>
      <c r="C382" s="28" t="s">
        <v>1153</v>
      </c>
      <c r="D382" s="28" t="s">
        <v>625</v>
      </c>
      <c r="E382" s="28">
        <v>1E-4</v>
      </c>
      <c r="F382" s="28">
        <v>2.7900000000000001E-2</v>
      </c>
      <c r="G382" s="28">
        <v>3.7199999999999997E-2</v>
      </c>
      <c r="H382" s="28">
        <v>-1E-4</v>
      </c>
      <c r="I382" s="28">
        <v>-2.81E-2</v>
      </c>
      <c r="J382" s="28">
        <v>-3.7499999999999999E-2</v>
      </c>
      <c r="K382" s="29">
        <v>300</v>
      </c>
      <c r="L382" s="29">
        <v>475</v>
      </c>
      <c r="M382" s="30">
        <v>20.450500000000002</v>
      </c>
      <c r="N382" s="30">
        <v>8.2007017543859653E-2</v>
      </c>
      <c r="O382" s="29">
        <v>1</v>
      </c>
      <c r="R382" s="27">
        <v>496</v>
      </c>
      <c r="S382" s="28" t="s">
        <v>1153</v>
      </c>
      <c r="T382" s="28" t="s">
        <v>625</v>
      </c>
      <c r="U382" s="28">
        <v>1E-4</v>
      </c>
      <c r="V382" s="28">
        <v>2.7900000000000001E-2</v>
      </c>
      <c r="W382" s="28">
        <v>3.7199999999999997E-2</v>
      </c>
      <c r="X382" s="28">
        <v>-1E-4</v>
      </c>
      <c r="Y382" s="28">
        <v>-2.81E-2</v>
      </c>
      <c r="Z382" s="28">
        <v>-3.7499999999999999E-2</v>
      </c>
      <c r="AA382" s="29">
        <v>300</v>
      </c>
      <c r="AB382" s="29">
        <v>475</v>
      </c>
      <c r="AC382" s="30">
        <v>20.324200000000001</v>
      </c>
      <c r="AD382" s="30">
        <v>8.1500551378446112E-2</v>
      </c>
      <c r="AE382" s="29">
        <v>1</v>
      </c>
    </row>
    <row r="383" spans="2:31" x14ac:dyDescent="0.2">
      <c r="B383" s="27">
        <v>496</v>
      </c>
      <c r="C383" s="28" t="s">
        <v>1154</v>
      </c>
      <c r="D383" s="28" t="s">
        <v>627</v>
      </c>
      <c r="E383" s="28">
        <v>1E-4</v>
      </c>
      <c r="F383" s="28">
        <v>2.7900000000000001E-2</v>
      </c>
      <c r="G383" s="28">
        <v>3.7199999999999997E-2</v>
      </c>
      <c r="H383" s="28">
        <v>-1E-4</v>
      </c>
      <c r="I383" s="28">
        <v>-2.81E-2</v>
      </c>
      <c r="J383" s="28">
        <v>-3.7499999999999999E-2</v>
      </c>
      <c r="K383" s="29">
        <v>300</v>
      </c>
      <c r="L383" s="29">
        <v>475</v>
      </c>
      <c r="M383" s="30">
        <v>66.953100000000006</v>
      </c>
      <c r="N383" s="30">
        <v>0.26848360902255641</v>
      </c>
      <c r="O383" s="29">
        <v>1</v>
      </c>
      <c r="R383" s="27">
        <v>496</v>
      </c>
      <c r="S383" s="28" t="s">
        <v>1154</v>
      </c>
      <c r="T383" s="28" t="s">
        <v>627</v>
      </c>
      <c r="U383" s="28">
        <v>1E-4</v>
      </c>
      <c r="V383" s="28">
        <v>2.7900000000000001E-2</v>
      </c>
      <c r="W383" s="28">
        <v>3.7199999999999997E-2</v>
      </c>
      <c r="X383" s="28">
        <v>-1E-4</v>
      </c>
      <c r="Y383" s="28">
        <v>-2.81E-2</v>
      </c>
      <c r="Z383" s="28">
        <v>-3.7499999999999999E-2</v>
      </c>
      <c r="AA383" s="29">
        <v>300</v>
      </c>
      <c r="AB383" s="29">
        <v>475</v>
      </c>
      <c r="AC383" s="30">
        <v>66.934799999999996</v>
      </c>
      <c r="AD383" s="30">
        <v>0.26841022556390975</v>
      </c>
      <c r="AE383" s="29">
        <v>1</v>
      </c>
    </row>
    <row r="384" spans="2:31" x14ac:dyDescent="0.2">
      <c r="B384" s="27">
        <v>229</v>
      </c>
      <c r="C384" s="28" t="s">
        <v>1156</v>
      </c>
      <c r="D384" s="28" t="s">
        <v>625</v>
      </c>
      <c r="E384" s="28">
        <v>1E-4</v>
      </c>
      <c r="F384" s="28">
        <v>2.7900000000000001E-2</v>
      </c>
      <c r="G384" s="28">
        <v>3.7199999999999997E-2</v>
      </c>
      <c r="H384" s="28">
        <v>-1E-4</v>
      </c>
      <c r="I384" s="28">
        <v>-2.81E-2</v>
      </c>
      <c r="J384" s="28">
        <v>-3.7499999999999999E-2</v>
      </c>
      <c r="K384" s="29">
        <v>300</v>
      </c>
      <c r="L384" s="29">
        <v>475</v>
      </c>
      <c r="M384" s="30">
        <v>24.997900000000001</v>
      </c>
      <c r="N384" s="30">
        <v>0.10024220551378446</v>
      </c>
      <c r="O384" s="29">
        <v>1</v>
      </c>
      <c r="R384" s="27">
        <v>229</v>
      </c>
      <c r="S384" s="28" t="s">
        <v>1156</v>
      </c>
      <c r="T384" s="28" t="s">
        <v>625</v>
      </c>
      <c r="U384" s="28">
        <v>1E-4</v>
      </c>
      <c r="V384" s="28">
        <v>2.7900000000000001E-2</v>
      </c>
      <c r="W384" s="28">
        <v>3.7199999999999997E-2</v>
      </c>
      <c r="X384" s="28">
        <v>-1E-4</v>
      </c>
      <c r="Y384" s="28">
        <v>-2.81E-2</v>
      </c>
      <c r="Z384" s="28">
        <v>-3.7499999999999999E-2</v>
      </c>
      <c r="AA384" s="29">
        <v>300</v>
      </c>
      <c r="AB384" s="29">
        <v>475</v>
      </c>
      <c r="AC384" s="30">
        <v>24.964300000000001</v>
      </c>
      <c r="AD384" s="30">
        <v>0.1001074686716792</v>
      </c>
      <c r="AE384" s="29">
        <v>1</v>
      </c>
    </row>
    <row r="385" spans="2:31" x14ac:dyDescent="0.2">
      <c r="B385" s="27">
        <v>229</v>
      </c>
      <c r="C385" s="28" t="s">
        <v>1157</v>
      </c>
      <c r="D385" s="28" t="s">
        <v>627</v>
      </c>
      <c r="E385" s="28">
        <v>1E-4</v>
      </c>
      <c r="F385" s="28">
        <v>2.7900000000000001E-2</v>
      </c>
      <c r="G385" s="28">
        <v>3.7199999999999997E-2</v>
      </c>
      <c r="H385" s="28">
        <v>-1E-4</v>
      </c>
      <c r="I385" s="28">
        <v>-2.81E-2</v>
      </c>
      <c r="J385" s="28">
        <v>-3.7499999999999999E-2</v>
      </c>
      <c r="K385" s="29">
        <v>300</v>
      </c>
      <c r="L385" s="29">
        <v>475</v>
      </c>
      <c r="M385" s="30">
        <v>66.953100000000006</v>
      </c>
      <c r="N385" s="30">
        <v>0.26848360902255641</v>
      </c>
      <c r="O385" s="29">
        <v>1</v>
      </c>
      <c r="R385" s="27">
        <v>229</v>
      </c>
      <c r="S385" s="28" t="s">
        <v>1157</v>
      </c>
      <c r="T385" s="28" t="s">
        <v>627</v>
      </c>
      <c r="U385" s="28">
        <v>1E-4</v>
      </c>
      <c r="V385" s="28">
        <v>2.7900000000000001E-2</v>
      </c>
      <c r="W385" s="28">
        <v>3.7199999999999997E-2</v>
      </c>
      <c r="X385" s="28">
        <v>-1E-4</v>
      </c>
      <c r="Y385" s="28">
        <v>-2.81E-2</v>
      </c>
      <c r="Z385" s="28">
        <v>-3.7499999999999999E-2</v>
      </c>
      <c r="AA385" s="29">
        <v>300</v>
      </c>
      <c r="AB385" s="29">
        <v>475</v>
      </c>
      <c r="AC385" s="30">
        <v>66.934799999999996</v>
      </c>
      <c r="AD385" s="30">
        <v>0.26841022556390975</v>
      </c>
      <c r="AE385" s="29">
        <v>1</v>
      </c>
    </row>
    <row r="386" spans="2:31" x14ac:dyDescent="0.2">
      <c r="B386" s="27">
        <v>230</v>
      </c>
      <c r="C386" s="28" t="s">
        <v>1159</v>
      </c>
      <c r="D386" s="28" t="s">
        <v>625</v>
      </c>
      <c r="E386" s="28">
        <v>1E-4</v>
      </c>
      <c r="F386" s="28">
        <v>2.7900000000000001E-2</v>
      </c>
      <c r="G386" s="28">
        <v>3.7199999999999997E-2</v>
      </c>
      <c r="H386" s="28">
        <v>-1E-4</v>
      </c>
      <c r="I386" s="28">
        <v>-2.81E-2</v>
      </c>
      <c r="J386" s="28">
        <v>-3.7499999999999999E-2</v>
      </c>
      <c r="K386" s="29">
        <v>300</v>
      </c>
      <c r="L386" s="29">
        <v>475</v>
      </c>
      <c r="M386" s="30">
        <v>25.9876</v>
      </c>
      <c r="N386" s="30">
        <v>0.10421092731829575</v>
      </c>
      <c r="O386" s="29">
        <v>1</v>
      </c>
      <c r="R386" s="27">
        <v>230</v>
      </c>
      <c r="S386" s="28" t="s">
        <v>1159</v>
      </c>
      <c r="T386" s="28" t="s">
        <v>625</v>
      </c>
      <c r="U386" s="28">
        <v>1E-4</v>
      </c>
      <c r="V386" s="28">
        <v>2.7900000000000001E-2</v>
      </c>
      <c r="W386" s="28">
        <v>3.7199999999999997E-2</v>
      </c>
      <c r="X386" s="28">
        <v>-1E-4</v>
      </c>
      <c r="Y386" s="28">
        <v>-2.81E-2</v>
      </c>
      <c r="Z386" s="28">
        <v>-3.7499999999999999E-2</v>
      </c>
      <c r="AA386" s="29">
        <v>300</v>
      </c>
      <c r="AB386" s="29">
        <v>475</v>
      </c>
      <c r="AC386" s="30">
        <v>25.938800000000001</v>
      </c>
      <c r="AD386" s="30">
        <v>0.10401523809523809</v>
      </c>
      <c r="AE386" s="29">
        <v>1</v>
      </c>
    </row>
    <row r="387" spans="2:31" x14ac:dyDescent="0.2">
      <c r="B387" s="27">
        <v>230</v>
      </c>
      <c r="C387" s="28" t="s">
        <v>1160</v>
      </c>
      <c r="D387" s="28" t="s">
        <v>627</v>
      </c>
      <c r="E387" s="28">
        <v>1E-4</v>
      </c>
      <c r="F387" s="28">
        <v>2.7900000000000001E-2</v>
      </c>
      <c r="G387" s="28">
        <v>3.7199999999999997E-2</v>
      </c>
      <c r="H387" s="28">
        <v>-1E-4</v>
      </c>
      <c r="I387" s="28">
        <v>-2.81E-2</v>
      </c>
      <c r="J387" s="28">
        <v>-3.7499999999999999E-2</v>
      </c>
      <c r="K387" s="29">
        <v>300</v>
      </c>
      <c r="L387" s="29">
        <v>475</v>
      </c>
      <c r="M387" s="30">
        <v>66.953100000000006</v>
      </c>
      <c r="N387" s="30">
        <v>0.26848360902255641</v>
      </c>
      <c r="O387" s="29">
        <v>1</v>
      </c>
      <c r="R387" s="27">
        <v>230</v>
      </c>
      <c r="S387" s="28" t="s">
        <v>1160</v>
      </c>
      <c r="T387" s="28" t="s">
        <v>627</v>
      </c>
      <c r="U387" s="28">
        <v>1E-4</v>
      </c>
      <c r="V387" s="28">
        <v>2.7900000000000001E-2</v>
      </c>
      <c r="W387" s="28">
        <v>3.7199999999999997E-2</v>
      </c>
      <c r="X387" s="28">
        <v>-1E-4</v>
      </c>
      <c r="Y387" s="28">
        <v>-2.81E-2</v>
      </c>
      <c r="Z387" s="28">
        <v>-3.7499999999999999E-2</v>
      </c>
      <c r="AA387" s="29">
        <v>300</v>
      </c>
      <c r="AB387" s="29">
        <v>475</v>
      </c>
      <c r="AC387" s="30">
        <v>66.934799999999996</v>
      </c>
      <c r="AD387" s="30">
        <v>0.26841022556390975</v>
      </c>
      <c r="AE387" s="29">
        <v>1</v>
      </c>
    </row>
    <row r="388" spans="2:31" x14ac:dyDescent="0.2">
      <c r="B388" s="27">
        <v>231</v>
      </c>
      <c r="C388" s="28" t="s">
        <v>1161</v>
      </c>
      <c r="D388" s="28" t="s">
        <v>625</v>
      </c>
      <c r="E388" s="28">
        <v>1E-4</v>
      </c>
      <c r="F388" s="28">
        <v>2.7900000000000001E-2</v>
      </c>
      <c r="G388" s="28">
        <v>3.7199999999999997E-2</v>
      </c>
      <c r="H388" s="28">
        <v>-1E-4</v>
      </c>
      <c r="I388" s="28">
        <v>-2.81E-2</v>
      </c>
      <c r="J388" s="28">
        <v>-3.7499999999999999E-2</v>
      </c>
      <c r="K388" s="29">
        <v>300</v>
      </c>
      <c r="L388" s="29">
        <v>475</v>
      </c>
      <c r="M388" s="30">
        <v>26.162500000000001</v>
      </c>
      <c r="N388" s="30">
        <v>0.10491228070175439</v>
      </c>
      <c r="O388" s="29">
        <v>1</v>
      </c>
      <c r="R388" s="27">
        <v>231</v>
      </c>
      <c r="S388" s="28" t="s">
        <v>1161</v>
      </c>
      <c r="T388" s="28" t="s">
        <v>625</v>
      </c>
      <c r="U388" s="28">
        <v>1E-4</v>
      </c>
      <c r="V388" s="28">
        <v>2.7900000000000001E-2</v>
      </c>
      <c r="W388" s="28">
        <v>3.7199999999999997E-2</v>
      </c>
      <c r="X388" s="28">
        <v>-1E-4</v>
      </c>
      <c r="Y388" s="28">
        <v>-2.81E-2</v>
      </c>
      <c r="Z388" s="28">
        <v>-3.7499999999999999E-2</v>
      </c>
      <c r="AA388" s="29">
        <v>300</v>
      </c>
      <c r="AB388" s="29">
        <v>475</v>
      </c>
      <c r="AC388" s="30">
        <v>26.12</v>
      </c>
      <c r="AD388" s="30">
        <v>0.10474185463659148</v>
      </c>
      <c r="AE388" s="29">
        <v>1</v>
      </c>
    </row>
    <row r="389" spans="2:31" x14ac:dyDescent="0.2">
      <c r="B389" s="27">
        <v>231</v>
      </c>
      <c r="C389" s="28" t="s">
        <v>1162</v>
      </c>
      <c r="D389" s="28" t="s">
        <v>627</v>
      </c>
      <c r="E389" s="28">
        <v>1E-4</v>
      </c>
      <c r="F389" s="28">
        <v>2.7900000000000001E-2</v>
      </c>
      <c r="G389" s="28">
        <v>3.7199999999999997E-2</v>
      </c>
      <c r="H389" s="28">
        <v>-1E-4</v>
      </c>
      <c r="I389" s="28">
        <v>-2.81E-2</v>
      </c>
      <c r="J389" s="28">
        <v>-3.7499999999999999E-2</v>
      </c>
      <c r="K389" s="29">
        <v>300</v>
      </c>
      <c r="L389" s="29">
        <v>475</v>
      </c>
      <c r="M389" s="30">
        <v>66.953100000000006</v>
      </c>
      <c r="N389" s="30">
        <v>0.26848360902255641</v>
      </c>
      <c r="O389" s="29">
        <v>1</v>
      </c>
      <c r="R389" s="27">
        <v>231</v>
      </c>
      <c r="S389" s="28" t="s">
        <v>1162</v>
      </c>
      <c r="T389" s="28" t="s">
        <v>627</v>
      </c>
      <c r="U389" s="28">
        <v>1E-4</v>
      </c>
      <c r="V389" s="28">
        <v>2.7900000000000001E-2</v>
      </c>
      <c r="W389" s="28">
        <v>3.7199999999999997E-2</v>
      </c>
      <c r="X389" s="28">
        <v>-1E-4</v>
      </c>
      <c r="Y389" s="28">
        <v>-2.81E-2</v>
      </c>
      <c r="Z389" s="28">
        <v>-3.7499999999999999E-2</v>
      </c>
      <c r="AA389" s="29">
        <v>300</v>
      </c>
      <c r="AB389" s="29">
        <v>475</v>
      </c>
      <c r="AC389" s="30">
        <v>66.934799999999996</v>
      </c>
      <c r="AD389" s="30">
        <v>0.26841022556390975</v>
      </c>
      <c r="AE389" s="29">
        <v>1</v>
      </c>
    </row>
    <row r="390" spans="2:31" x14ac:dyDescent="0.2">
      <c r="B390" s="27">
        <v>232</v>
      </c>
      <c r="C390" s="28" t="s">
        <v>1163</v>
      </c>
      <c r="D390" s="28" t="s">
        <v>625</v>
      </c>
      <c r="E390" s="28">
        <v>1E-4</v>
      </c>
      <c r="F390" s="28">
        <v>2.7900000000000001E-2</v>
      </c>
      <c r="G390" s="28">
        <v>3.7199999999999997E-2</v>
      </c>
      <c r="H390" s="28">
        <v>-1E-4</v>
      </c>
      <c r="I390" s="28">
        <v>-2.81E-2</v>
      </c>
      <c r="J390" s="28">
        <v>-3.7499999999999999E-2</v>
      </c>
      <c r="K390" s="29">
        <v>300</v>
      </c>
      <c r="L390" s="29">
        <v>475</v>
      </c>
      <c r="M390" s="30">
        <v>25.978200000000001</v>
      </c>
      <c r="N390" s="30">
        <v>0.10417323308270678</v>
      </c>
      <c r="O390" s="29">
        <v>1</v>
      </c>
      <c r="R390" s="27">
        <v>232</v>
      </c>
      <c r="S390" s="28" t="s">
        <v>1163</v>
      </c>
      <c r="T390" s="28" t="s">
        <v>625</v>
      </c>
      <c r="U390" s="28">
        <v>1E-4</v>
      </c>
      <c r="V390" s="28">
        <v>2.7900000000000001E-2</v>
      </c>
      <c r="W390" s="28">
        <v>3.7199999999999997E-2</v>
      </c>
      <c r="X390" s="28">
        <v>-1E-4</v>
      </c>
      <c r="Y390" s="28">
        <v>-2.81E-2</v>
      </c>
      <c r="Z390" s="28">
        <v>-3.7499999999999999E-2</v>
      </c>
      <c r="AA390" s="29">
        <v>300</v>
      </c>
      <c r="AB390" s="29">
        <v>475</v>
      </c>
      <c r="AC390" s="30">
        <v>25.943999999999999</v>
      </c>
      <c r="AD390" s="30">
        <v>0.10403609022556391</v>
      </c>
      <c r="AE390" s="29">
        <v>1</v>
      </c>
    </row>
    <row r="391" spans="2:31" x14ac:dyDescent="0.2">
      <c r="B391" s="27">
        <v>232</v>
      </c>
      <c r="C391" s="28" t="s">
        <v>1164</v>
      </c>
      <c r="D391" s="28" t="s">
        <v>627</v>
      </c>
      <c r="E391" s="28">
        <v>1E-4</v>
      </c>
      <c r="F391" s="28">
        <v>2.7900000000000001E-2</v>
      </c>
      <c r="G391" s="28">
        <v>3.7199999999999997E-2</v>
      </c>
      <c r="H391" s="28">
        <v>-1E-4</v>
      </c>
      <c r="I391" s="28">
        <v>-2.81E-2</v>
      </c>
      <c r="J391" s="28">
        <v>-3.7499999999999999E-2</v>
      </c>
      <c r="K391" s="29">
        <v>300</v>
      </c>
      <c r="L391" s="29">
        <v>475</v>
      </c>
      <c r="M391" s="30">
        <v>66.953100000000006</v>
      </c>
      <c r="N391" s="30">
        <v>0.26848360902255641</v>
      </c>
      <c r="O391" s="29">
        <v>1</v>
      </c>
      <c r="R391" s="27">
        <v>232</v>
      </c>
      <c r="S391" s="28" t="s">
        <v>1164</v>
      </c>
      <c r="T391" s="28" t="s">
        <v>627</v>
      </c>
      <c r="U391" s="28">
        <v>1E-4</v>
      </c>
      <c r="V391" s="28">
        <v>2.7900000000000001E-2</v>
      </c>
      <c r="W391" s="28">
        <v>3.7199999999999997E-2</v>
      </c>
      <c r="X391" s="28">
        <v>-1E-4</v>
      </c>
      <c r="Y391" s="28">
        <v>-2.81E-2</v>
      </c>
      <c r="Z391" s="28">
        <v>-3.7499999999999999E-2</v>
      </c>
      <c r="AA391" s="29">
        <v>300</v>
      </c>
      <c r="AB391" s="29">
        <v>475</v>
      </c>
      <c r="AC391" s="30">
        <v>66.934799999999996</v>
      </c>
      <c r="AD391" s="30">
        <v>0.26841022556390975</v>
      </c>
      <c r="AE391" s="29">
        <v>1</v>
      </c>
    </row>
    <row r="392" spans="2:31" x14ac:dyDescent="0.2">
      <c r="B392" s="27">
        <v>233</v>
      </c>
      <c r="C392" s="28" t="s">
        <v>1166</v>
      </c>
      <c r="D392" s="28" t="s">
        <v>625</v>
      </c>
      <c r="E392" s="28">
        <v>1E-4</v>
      </c>
      <c r="F392" s="28">
        <v>2.7900000000000001E-2</v>
      </c>
      <c r="G392" s="28">
        <v>3.7199999999999997E-2</v>
      </c>
      <c r="H392" s="28">
        <v>-1E-4</v>
      </c>
      <c r="I392" s="28">
        <v>-2.81E-2</v>
      </c>
      <c r="J392" s="28">
        <v>-3.7499999999999999E-2</v>
      </c>
      <c r="K392" s="29">
        <v>300</v>
      </c>
      <c r="L392" s="29">
        <v>475</v>
      </c>
      <c r="M392" s="30">
        <v>25.7212</v>
      </c>
      <c r="N392" s="30">
        <v>0.10314265664160402</v>
      </c>
      <c r="O392" s="29">
        <v>1</v>
      </c>
      <c r="R392" s="27">
        <v>233</v>
      </c>
      <c r="S392" s="28" t="s">
        <v>1166</v>
      </c>
      <c r="T392" s="28" t="s">
        <v>625</v>
      </c>
      <c r="U392" s="28">
        <v>1E-4</v>
      </c>
      <c r="V392" s="28">
        <v>2.7900000000000001E-2</v>
      </c>
      <c r="W392" s="28">
        <v>3.7199999999999997E-2</v>
      </c>
      <c r="X392" s="28">
        <v>-1E-4</v>
      </c>
      <c r="Y392" s="28">
        <v>-2.81E-2</v>
      </c>
      <c r="Z392" s="28">
        <v>-3.7499999999999999E-2</v>
      </c>
      <c r="AA392" s="29">
        <v>300</v>
      </c>
      <c r="AB392" s="29">
        <v>475</v>
      </c>
      <c r="AC392" s="30">
        <v>25.6645</v>
      </c>
      <c r="AD392" s="30">
        <v>0.10291528822055138</v>
      </c>
      <c r="AE392" s="29">
        <v>1</v>
      </c>
    </row>
    <row r="393" spans="2:31" x14ac:dyDescent="0.2">
      <c r="B393" s="27">
        <v>233</v>
      </c>
      <c r="C393" s="28" t="s">
        <v>1167</v>
      </c>
      <c r="D393" s="28" t="s">
        <v>627</v>
      </c>
      <c r="E393" s="28">
        <v>1E-4</v>
      </c>
      <c r="F393" s="28">
        <v>2.7900000000000001E-2</v>
      </c>
      <c r="G393" s="28">
        <v>3.7199999999999997E-2</v>
      </c>
      <c r="H393" s="28">
        <v>-1E-4</v>
      </c>
      <c r="I393" s="28">
        <v>-2.81E-2</v>
      </c>
      <c r="J393" s="28">
        <v>-3.7499999999999999E-2</v>
      </c>
      <c r="K393" s="29">
        <v>300</v>
      </c>
      <c r="L393" s="29">
        <v>475</v>
      </c>
      <c r="M393" s="30">
        <v>66.953100000000006</v>
      </c>
      <c r="N393" s="30">
        <v>0.26848360902255641</v>
      </c>
      <c r="O393" s="29">
        <v>1</v>
      </c>
      <c r="R393" s="27">
        <v>233</v>
      </c>
      <c r="S393" s="28" t="s">
        <v>1167</v>
      </c>
      <c r="T393" s="28" t="s">
        <v>627</v>
      </c>
      <c r="U393" s="28">
        <v>1E-4</v>
      </c>
      <c r="V393" s="28">
        <v>2.7900000000000001E-2</v>
      </c>
      <c r="W393" s="28">
        <v>3.7199999999999997E-2</v>
      </c>
      <c r="X393" s="28">
        <v>-1E-4</v>
      </c>
      <c r="Y393" s="28">
        <v>-2.81E-2</v>
      </c>
      <c r="Z393" s="28">
        <v>-3.7499999999999999E-2</v>
      </c>
      <c r="AA393" s="29">
        <v>300</v>
      </c>
      <c r="AB393" s="29">
        <v>475</v>
      </c>
      <c r="AC393" s="30">
        <v>66.934799999999996</v>
      </c>
      <c r="AD393" s="30">
        <v>0.26841022556390975</v>
      </c>
      <c r="AE393" s="29">
        <v>1</v>
      </c>
    </row>
    <row r="394" spans="2:31" x14ac:dyDescent="0.2">
      <c r="B394" s="27">
        <v>211</v>
      </c>
      <c r="C394" s="28" t="s">
        <v>1169</v>
      </c>
      <c r="D394" s="28" t="s">
        <v>625</v>
      </c>
      <c r="E394" s="28">
        <v>1E-4</v>
      </c>
      <c r="F394" s="28">
        <v>2.8400000000000002E-2</v>
      </c>
      <c r="G394" s="28">
        <v>3.78E-2</v>
      </c>
      <c r="H394" s="28">
        <v>-1E-4</v>
      </c>
      <c r="I394" s="28">
        <v>-2.8899999999999999E-2</v>
      </c>
      <c r="J394" s="28">
        <v>-3.85E-2</v>
      </c>
      <c r="K394" s="29">
        <v>300</v>
      </c>
      <c r="L394" s="29">
        <v>475</v>
      </c>
      <c r="M394" s="30">
        <v>-47.1066</v>
      </c>
      <c r="N394" s="30">
        <v>0.18889864661654135</v>
      </c>
      <c r="O394" s="29">
        <v>1</v>
      </c>
      <c r="R394" s="27">
        <v>211</v>
      </c>
      <c r="S394" s="28" t="s">
        <v>1169</v>
      </c>
      <c r="T394" s="28" t="s">
        <v>625</v>
      </c>
      <c r="U394" s="28">
        <v>1E-4</v>
      </c>
      <c r="V394" s="28">
        <v>2.8400000000000002E-2</v>
      </c>
      <c r="W394" s="28">
        <v>3.78E-2</v>
      </c>
      <c r="X394" s="28">
        <v>-1E-4</v>
      </c>
      <c r="Y394" s="28">
        <v>-2.8899999999999999E-2</v>
      </c>
      <c r="Z394" s="28">
        <v>-3.85E-2</v>
      </c>
      <c r="AA394" s="29">
        <v>300</v>
      </c>
      <c r="AB394" s="29">
        <v>475</v>
      </c>
      <c r="AC394" s="30">
        <v>-47.113500000000002</v>
      </c>
      <c r="AD394" s="30">
        <v>0.18892631578947369</v>
      </c>
      <c r="AE394" s="29">
        <v>1</v>
      </c>
    </row>
    <row r="395" spans="2:31" x14ac:dyDescent="0.2">
      <c r="B395" s="27">
        <v>211</v>
      </c>
      <c r="C395" s="28" t="s">
        <v>1170</v>
      </c>
      <c r="D395" s="28" t="s">
        <v>627</v>
      </c>
      <c r="E395" s="28">
        <v>1E-4</v>
      </c>
      <c r="F395" s="28">
        <v>2.8400000000000002E-2</v>
      </c>
      <c r="G395" s="28">
        <v>3.78E-2</v>
      </c>
      <c r="H395" s="28">
        <v>-1E-4</v>
      </c>
      <c r="I395" s="28">
        <v>-2.8899999999999999E-2</v>
      </c>
      <c r="J395" s="28">
        <v>-3.85E-2</v>
      </c>
      <c r="K395" s="29">
        <v>300</v>
      </c>
      <c r="L395" s="29">
        <v>475</v>
      </c>
      <c r="M395" s="30">
        <v>46.634999999999998</v>
      </c>
      <c r="N395" s="30">
        <v>0.18700751879699248</v>
      </c>
      <c r="O395" s="29">
        <v>1</v>
      </c>
      <c r="R395" s="27">
        <v>211</v>
      </c>
      <c r="S395" s="28" t="s">
        <v>1170</v>
      </c>
      <c r="T395" s="28" t="s">
        <v>627</v>
      </c>
      <c r="U395" s="28">
        <v>1E-4</v>
      </c>
      <c r="V395" s="28">
        <v>2.8400000000000002E-2</v>
      </c>
      <c r="W395" s="28">
        <v>3.78E-2</v>
      </c>
      <c r="X395" s="28">
        <v>-1E-4</v>
      </c>
      <c r="Y395" s="28">
        <v>-2.8899999999999999E-2</v>
      </c>
      <c r="Z395" s="28">
        <v>-3.85E-2</v>
      </c>
      <c r="AA395" s="29">
        <v>300</v>
      </c>
      <c r="AB395" s="29">
        <v>475</v>
      </c>
      <c r="AC395" s="30">
        <v>46.640300000000003</v>
      </c>
      <c r="AD395" s="30">
        <v>0.18702877192982456</v>
      </c>
      <c r="AE395" s="29">
        <v>1</v>
      </c>
    </row>
    <row r="396" spans="2:31" x14ac:dyDescent="0.2">
      <c r="B396" s="27">
        <v>214</v>
      </c>
      <c r="C396" s="28" t="s">
        <v>1172</v>
      </c>
      <c r="D396" s="28" t="s">
        <v>625</v>
      </c>
      <c r="E396" s="28">
        <v>1E-4</v>
      </c>
      <c r="F396" s="28">
        <v>2.8500000000000001E-2</v>
      </c>
      <c r="G396" s="28">
        <v>3.7900000000000003E-2</v>
      </c>
      <c r="H396" s="28">
        <v>-1E-4</v>
      </c>
      <c r="I396" s="28">
        <v>-2.9000000000000001E-2</v>
      </c>
      <c r="J396" s="28">
        <v>-3.8600000000000002E-2</v>
      </c>
      <c r="K396" s="29">
        <v>300</v>
      </c>
      <c r="L396" s="29">
        <v>475</v>
      </c>
      <c r="M396" s="30">
        <v>-67.224500000000006</v>
      </c>
      <c r="N396" s="30">
        <v>0.26957192982456141</v>
      </c>
      <c r="O396" s="29">
        <v>1</v>
      </c>
      <c r="R396" s="27">
        <v>214</v>
      </c>
      <c r="S396" s="28" t="s">
        <v>1172</v>
      </c>
      <c r="T396" s="28" t="s">
        <v>625</v>
      </c>
      <c r="U396" s="28">
        <v>1E-4</v>
      </c>
      <c r="V396" s="28">
        <v>2.8500000000000001E-2</v>
      </c>
      <c r="W396" s="28">
        <v>3.7900000000000003E-2</v>
      </c>
      <c r="X396" s="28">
        <v>-1E-4</v>
      </c>
      <c r="Y396" s="28">
        <v>-2.9000000000000001E-2</v>
      </c>
      <c r="Z396" s="28">
        <v>-3.8600000000000002E-2</v>
      </c>
      <c r="AA396" s="29">
        <v>300</v>
      </c>
      <c r="AB396" s="29">
        <v>475</v>
      </c>
      <c r="AC396" s="30">
        <v>-67.232299999999995</v>
      </c>
      <c r="AD396" s="30">
        <v>0.26960320802005006</v>
      </c>
      <c r="AE396" s="29">
        <v>1</v>
      </c>
    </row>
    <row r="397" spans="2:31" x14ac:dyDescent="0.2">
      <c r="B397" s="27">
        <v>214</v>
      </c>
      <c r="C397" s="28" t="s">
        <v>1173</v>
      </c>
      <c r="D397" s="28" t="s">
        <v>627</v>
      </c>
      <c r="E397" s="28">
        <v>1E-4</v>
      </c>
      <c r="F397" s="28">
        <v>2.8500000000000001E-2</v>
      </c>
      <c r="G397" s="28">
        <v>3.7900000000000003E-2</v>
      </c>
      <c r="H397" s="28">
        <v>-1E-4</v>
      </c>
      <c r="I397" s="28">
        <v>-2.9000000000000001E-2</v>
      </c>
      <c r="J397" s="28">
        <v>-3.8600000000000002E-2</v>
      </c>
      <c r="K397" s="29">
        <v>300</v>
      </c>
      <c r="L397" s="29">
        <v>475</v>
      </c>
      <c r="M397" s="30">
        <v>67.365899999999996</v>
      </c>
      <c r="N397" s="30">
        <v>0.27013894736842103</v>
      </c>
      <c r="O397" s="29">
        <v>1</v>
      </c>
      <c r="R397" s="27">
        <v>214</v>
      </c>
      <c r="S397" s="28" t="s">
        <v>1173</v>
      </c>
      <c r="T397" s="28" t="s">
        <v>627</v>
      </c>
      <c r="U397" s="28">
        <v>1E-4</v>
      </c>
      <c r="V397" s="28">
        <v>2.8500000000000001E-2</v>
      </c>
      <c r="W397" s="28">
        <v>3.7900000000000003E-2</v>
      </c>
      <c r="X397" s="28">
        <v>-1E-4</v>
      </c>
      <c r="Y397" s="28">
        <v>-2.9000000000000001E-2</v>
      </c>
      <c r="Z397" s="28">
        <v>-3.8600000000000002E-2</v>
      </c>
      <c r="AA397" s="29">
        <v>300</v>
      </c>
      <c r="AB397" s="29">
        <v>475</v>
      </c>
      <c r="AC397" s="30">
        <v>67.362499999999997</v>
      </c>
      <c r="AD397" s="30">
        <v>0.27012531328320805</v>
      </c>
      <c r="AE397" s="29">
        <v>1</v>
      </c>
    </row>
    <row r="398" spans="2:31" x14ac:dyDescent="0.2">
      <c r="B398" s="27">
        <v>217</v>
      </c>
      <c r="C398" s="28" t="s">
        <v>1175</v>
      </c>
      <c r="D398" s="28" t="s">
        <v>625</v>
      </c>
      <c r="E398" s="28">
        <v>1E-4</v>
      </c>
      <c r="F398" s="28">
        <v>2.8500000000000001E-2</v>
      </c>
      <c r="G398" s="28">
        <v>3.7900000000000003E-2</v>
      </c>
      <c r="H398" s="28">
        <v>-1E-4</v>
      </c>
      <c r="I398" s="28">
        <v>-2.9000000000000001E-2</v>
      </c>
      <c r="J398" s="28">
        <v>-3.8600000000000002E-2</v>
      </c>
      <c r="K398" s="29">
        <v>300</v>
      </c>
      <c r="L398" s="29">
        <v>475</v>
      </c>
      <c r="M398" s="30">
        <v>-70.371200000000002</v>
      </c>
      <c r="N398" s="30">
        <v>0.28219027568922306</v>
      </c>
      <c r="O398" s="29">
        <v>1</v>
      </c>
      <c r="R398" s="27">
        <v>217</v>
      </c>
      <c r="S398" s="28" t="s">
        <v>1175</v>
      </c>
      <c r="T398" s="28" t="s">
        <v>625</v>
      </c>
      <c r="U398" s="28">
        <v>1E-4</v>
      </c>
      <c r="V398" s="28">
        <v>2.8500000000000001E-2</v>
      </c>
      <c r="W398" s="28">
        <v>3.7900000000000003E-2</v>
      </c>
      <c r="X398" s="28">
        <v>-1E-4</v>
      </c>
      <c r="Y398" s="28">
        <v>-2.9000000000000001E-2</v>
      </c>
      <c r="Z398" s="28">
        <v>-3.8600000000000002E-2</v>
      </c>
      <c r="AA398" s="29">
        <v>300</v>
      </c>
      <c r="AB398" s="29">
        <v>475</v>
      </c>
      <c r="AC398" s="30">
        <v>-70.3733</v>
      </c>
      <c r="AD398" s="30">
        <v>0.28219869674185466</v>
      </c>
      <c r="AE398" s="29">
        <v>1</v>
      </c>
    </row>
    <row r="399" spans="2:31" x14ac:dyDescent="0.2">
      <c r="B399" s="27">
        <v>217</v>
      </c>
      <c r="C399" s="28" t="s">
        <v>1176</v>
      </c>
      <c r="D399" s="28" t="s">
        <v>627</v>
      </c>
      <c r="E399" s="28">
        <v>1E-4</v>
      </c>
      <c r="F399" s="28">
        <v>2.8500000000000001E-2</v>
      </c>
      <c r="G399" s="28">
        <v>3.7900000000000003E-2</v>
      </c>
      <c r="H399" s="28">
        <v>-1E-4</v>
      </c>
      <c r="I399" s="28">
        <v>-2.9000000000000001E-2</v>
      </c>
      <c r="J399" s="28">
        <v>-3.8600000000000002E-2</v>
      </c>
      <c r="K399" s="29">
        <v>300</v>
      </c>
      <c r="L399" s="29">
        <v>475</v>
      </c>
      <c r="M399" s="30">
        <v>68.553899999999999</v>
      </c>
      <c r="N399" s="30">
        <v>0.27490285714285712</v>
      </c>
      <c r="O399" s="29">
        <v>1</v>
      </c>
      <c r="R399" s="27">
        <v>217</v>
      </c>
      <c r="S399" s="28" t="s">
        <v>1176</v>
      </c>
      <c r="T399" s="28" t="s">
        <v>627</v>
      </c>
      <c r="U399" s="28">
        <v>1E-4</v>
      </c>
      <c r="V399" s="28">
        <v>2.8500000000000001E-2</v>
      </c>
      <c r="W399" s="28">
        <v>3.7900000000000003E-2</v>
      </c>
      <c r="X399" s="28">
        <v>-1E-4</v>
      </c>
      <c r="Y399" s="28">
        <v>-2.9000000000000001E-2</v>
      </c>
      <c r="Z399" s="28">
        <v>-3.8600000000000002E-2</v>
      </c>
      <c r="AA399" s="29">
        <v>300</v>
      </c>
      <c r="AB399" s="29">
        <v>475</v>
      </c>
      <c r="AC399" s="30">
        <v>68.551400000000001</v>
      </c>
      <c r="AD399" s="30">
        <v>0.27489283208020049</v>
      </c>
      <c r="AE399" s="29">
        <v>1</v>
      </c>
    </row>
    <row r="400" spans="2:31" x14ac:dyDescent="0.2">
      <c r="B400" s="27">
        <v>220</v>
      </c>
      <c r="C400" s="28" t="s">
        <v>1178</v>
      </c>
      <c r="D400" s="28" t="s">
        <v>625</v>
      </c>
      <c r="E400" s="28">
        <v>1E-4</v>
      </c>
      <c r="F400" s="28">
        <v>2.8500000000000001E-2</v>
      </c>
      <c r="G400" s="28">
        <v>3.7900000000000003E-2</v>
      </c>
      <c r="H400" s="28">
        <v>-1E-4</v>
      </c>
      <c r="I400" s="28">
        <v>-2.9000000000000001E-2</v>
      </c>
      <c r="J400" s="28">
        <v>-3.8600000000000002E-2</v>
      </c>
      <c r="K400" s="29">
        <v>300</v>
      </c>
      <c r="L400" s="29">
        <v>475</v>
      </c>
      <c r="M400" s="30">
        <v>-71.031599999999997</v>
      </c>
      <c r="N400" s="30">
        <v>0.28483849624060148</v>
      </c>
      <c r="O400" s="29">
        <v>1</v>
      </c>
      <c r="R400" s="27">
        <v>220</v>
      </c>
      <c r="S400" s="28" t="s">
        <v>1178</v>
      </c>
      <c r="T400" s="28" t="s">
        <v>625</v>
      </c>
      <c r="U400" s="28">
        <v>1E-4</v>
      </c>
      <c r="V400" s="28">
        <v>2.8500000000000001E-2</v>
      </c>
      <c r="W400" s="28">
        <v>3.7900000000000003E-2</v>
      </c>
      <c r="X400" s="28">
        <v>-1E-4</v>
      </c>
      <c r="Y400" s="28">
        <v>-2.9000000000000001E-2</v>
      </c>
      <c r="Z400" s="28">
        <v>-3.8600000000000002E-2</v>
      </c>
      <c r="AA400" s="29">
        <v>300</v>
      </c>
      <c r="AB400" s="29">
        <v>475</v>
      </c>
      <c r="AC400" s="30">
        <v>-71.032799999999995</v>
      </c>
      <c r="AD400" s="30">
        <v>0.28484330827067667</v>
      </c>
      <c r="AE400" s="29">
        <v>1</v>
      </c>
    </row>
    <row r="401" spans="2:31" x14ac:dyDescent="0.2">
      <c r="B401" s="27">
        <v>220</v>
      </c>
      <c r="C401" s="28" t="s">
        <v>1179</v>
      </c>
      <c r="D401" s="28" t="s">
        <v>627</v>
      </c>
      <c r="E401" s="28">
        <v>1E-4</v>
      </c>
      <c r="F401" s="28">
        <v>2.8500000000000001E-2</v>
      </c>
      <c r="G401" s="28">
        <v>3.7900000000000003E-2</v>
      </c>
      <c r="H401" s="28">
        <v>-1E-4</v>
      </c>
      <c r="I401" s="28">
        <v>-2.9000000000000001E-2</v>
      </c>
      <c r="J401" s="28">
        <v>-3.8600000000000002E-2</v>
      </c>
      <c r="K401" s="29">
        <v>300</v>
      </c>
      <c r="L401" s="29">
        <v>475</v>
      </c>
      <c r="M401" s="30">
        <v>68.966700000000003</v>
      </c>
      <c r="N401" s="30">
        <v>0.27655819548872179</v>
      </c>
      <c r="O401" s="29">
        <v>1</v>
      </c>
      <c r="R401" s="27">
        <v>220</v>
      </c>
      <c r="S401" s="28" t="s">
        <v>1179</v>
      </c>
      <c r="T401" s="28" t="s">
        <v>627</v>
      </c>
      <c r="U401" s="28">
        <v>1E-4</v>
      </c>
      <c r="V401" s="28">
        <v>2.8500000000000001E-2</v>
      </c>
      <c r="W401" s="28">
        <v>3.7900000000000003E-2</v>
      </c>
      <c r="X401" s="28">
        <v>-1E-4</v>
      </c>
      <c r="Y401" s="28">
        <v>-2.9000000000000001E-2</v>
      </c>
      <c r="Z401" s="28">
        <v>-3.8600000000000002E-2</v>
      </c>
      <c r="AA401" s="29">
        <v>300</v>
      </c>
      <c r="AB401" s="29">
        <v>475</v>
      </c>
      <c r="AC401" s="30">
        <v>68.964299999999994</v>
      </c>
      <c r="AD401" s="30">
        <v>0.27654857142857137</v>
      </c>
      <c r="AE401" s="29">
        <v>1</v>
      </c>
    </row>
    <row r="402" spans="2:31" x14ac:dyDescent="0.2">
      <c r="B402" s="27">
        <v>223</v>
      </c>
      <c r="C402" s="28" t="s">
        <v>1181</v>
      </c>
      <c r="D402" s="28" t="s">
        <v>625</v>
      </c>
      <c r="E402" s="28">
        <v>1E-4</v>
      </c>
      <c r="F402" s="28">
        <v>2.8500000000000001E-2</v>
      </c>
      <c r="G402" s="28">
        <v>3.7900000000000003E-2</v>
      </c>
      <c r="H402" s="28">
        <v>-1E-4</v>
      </c>
      <c r="I402" s="28">
        <v>-2.9000000000000001E-2</v>
      </c>
      <c r="J402" s="28">
        <v>-3.8600000000000002E-2</v>
      </c>
      <c r="K402" s="29">
        <v>300</v>
      </c>
      <c r="L402" s="29">
        <v>475</v>
      </c>
      <c r="M402" s="30">
        <v>-71.368600000000001</v>
      </c>
      <c r="N402" s="30">
        <v>0.28618987468671681</v>
      </c>
      <c r="O402" s="29">
        <v>1</v>
      </c>
      <c r="R402" s="27">
        <v>223</v>
      </c>
      <c r="S402" s="28" t="s">
        <v>1181</v>
      </c>
      <c r="T402" s="28" t="s">
        <v>625</v>
      </c>
      <c r="U402" s="28">
        <v>1E-4</v>
      </c>
      <c r="V402" s="28">
        <v>2.8500000000000001E-2</v>
      </c>
      <c r="W402" s="28">
        <v>3.7900000000000003E-2</v>
      </c>
      <c r="X402" s="28">
        <v>-1E-4</v>
      </c>
      <c r="Y402" s="28">
        <v>-2.9000000000000001E-2</v>
      </c>
      <c r="Z402" s="28">
        <v>-3.8600000000000002E-2</v>
      </c>
      <c r="AA402" s="29">
        <v>300</v>
      </c>
      <c r="AB402" s="29">
        <v>475</v>
      </c>
      <c r="AC402" s="30">
        <v>-71.374499999999998</v>
      </c>
      <c r="AD402" s="30">
        <v>0.28621353383458648</v>
      </c>
      <c r="AE402" s="29">
        <v>1</v>
      </c>
    </row>
    <row r="403" spans="2:31" x14ac:dyDescent="0.2">
      <c r="B403" s="27">
        <v>223</v>
      </c>
      <c r="C403" s="28" t="s">
        <v>1182</v>
      </c>
      <c r="D403" s="28" t="s">
        <v>627</v>
      </c>
      <c r="E403" s="28">
        <v>1E-4</v>
      </c>
      <c r="F403" s="28">
        <v>2.8500000000000001E-2</v>
      </c>
      <c r="G403" s="28">
        <v>3.7900000000000003E-2</v>
      </c>
      <c r="H403" s="28">
        <v>-1E-4</v>
      </c>
      <c r="I403" s="28">
        <v>-2.9000000000000001E-2</v>
      </c>
      <c r="J403" s="28">
        <v>-3.8600000000000002E-2</v>
      </c>
      <c r="K403" s="29">
        <v>300</v>
      </c>
      <c r="L403" s="29">
        <v>475</v>
      </c>
      <c r="M403" s="30">
        <v>71.023200000000003</v>
      </c>
      <c r="N403" s="30">
        <v>0.28480481203007518</v>
      </c>
      <c r="O403" s="29">
        <v>1</v>
      </c>
      <c r="R403" s="27">
        <v>223</v>
      </c>
      <c r="S403" s="28" t="s">
        <v>1182</v>
      </c>
      <c r="T403" s="28" t="s">
        <v>627</v>
      </c>
      <c r="U403" s="28">
        <v>1E-4</v>
      </c>
      <c r="V403" s="28">
        <v>2.8500000000000001E-2</v>
      </c>
      <c r="W403" s="28">
        <v>3.7900000000000003E-2</v>
      </c>
      <c r="X403" s="28">
        <v>-1E-4</v>
      </c>
      <c r="Y403" s="28">
        <v>-2.9000000000000001E-2</v>
      </c>
      <c r="Z403" s="28">
        <v>-3.8600000000000002E-2</v>
      </c>
      <c r="AA403" s="29">
        <v>300</v>
      </c>
      <c r="AB403" s="29">
        <v>475</v>
      </c>
      <c r="AC403" s="30">
        <v>71.017499999999998</v>
      </c>
      <c r="AD403" s="30">
        <v>0.28478195488721803</v>
      </c>
      <c r="AE403" s="29">
        <v>1</v>
      </c>
    </row>
    <row r="404" spans="2:31" x14ac:dyDescent="0.2">
      <c r="B404" s="27">
        <v>226</v>
      </c>
      <c r="C404" s="28" t="s">
        <v>1184</v>
      </c>
      <c r="D404" s="28" t="s">
        <v>625</v>
      </c>
      <c r="E404" s="28">
        <v>1E-4</v>
      </c>
      <c r="F404" s="28">
        <v>2.8400000000000002E-2</v>
      </c>
      <c r="G404" s="28">
        <v>3.78E-2</v>
      </c>
      <c r="H404" s="28">
        <v>-1E-4</v>
      </c>
      <c r="I404" s="28">
        <v>-2.8899999999999999E-2</v>
      </c>
      <c r="J404" s="28">
        <v>-3.85E-2</v>
      </c>
      <c r="K404" s="29">
        <v>300</v>
      </c>
      <c r="L404" s="29">
        <v>475</v>
      </c>
      <c r="M404" s="30">
        <v>-67.726200000000006</v>
      </c>
      <c r="N404" s="30">
        <v>0.27158375939849627</v>
      </c>
      <c r="O404" s="29">
        <v>1</v>
      </c>
      <c r="R404" s="27">
        <v>226</v>
      </c>
      <c r="S404" s="28" t="s">
        <v>1184</v>
      </c>
      <c r="T404" s="28" t="s">
        <v>625</v>
      </c>
      <c r="U404" s="28">
        <v>1E-4</v>
      </c>
      <c r="V404" s="28">
        <v>2.8400000000000002E-2</v>
      </c>
      <c r="W404" s="28">
        <v>3.78E-2</v>
      </c>
      <c r="X404" s="28">
        <v>-1E-4</v>
      </c>
      <c r="Y404" s="28">
        <v>-2.8899999999999999E-2</v>
      </c>
      <c r="Z404" s="28">
        <v>-3.85E-2</v>
      </c>
      <c r="AA404" s="29">
        <v>300</v>
      </c>
      <c r="AB404" s="29">
        <v>475</v>
      </c>
      <c r="AC404" s="30">
        <v>-67.716399999999993</v>
      </c>
      <c r="AD404" s="30">
        <v>0.27154446115288217</v>
      </c>
      <c r="AE404" s="29">
        <v>1</v>
      </c>
    </row>
    <row r="405" spans="2:31" x14ac:dyDescent="0.2">
      <c r="B405" s="27">
        <v>226</v>
      </c>
      <c r="C405" s="28" t="s">
        <v>1185</v>
      </c>
      <c r="D405" s="28" t="s">
        <v>627</v>
      </c>
      <c r="E405" s="28">
        <v>1E-4</v>
      </c>
      <c r="F405" s="28">
        <v>2.8400000000000002E-2</v>
      </c>
      <c r="G405" s="28">
        <v>3.78E-2</v>
      </c>
      <c r="H405" s="28">
        <v>-1E-4</v>
      </c>
      <c r="I405" s="28">
        <v>-2.8899999999999999E-2</v>
      </c>
      <c r="J405" s="28">
        <v>-3.85E-2</v>
      </c>
      <c r="K405" s="29">
        <v>300</v>
      </c>
      <c r="L405" s="29">
        <v>475</v>
      </c>
      <c r="M405" s="30">
        <v>66.152600000000007</v>
      </c>
      <c r="N405" s="30">
        <v>0.26527358395989975</v>
      </c>
      <c r="O405" s="29">
        <v>1</v>
      </c>
      <c r="R405" s="27">
        <v>226</v>
      </c>
      <c r="S405" s="28" t="s">
        <v>1185</v>
      </c>
      <c r="T405" s="28" t="s">
        <v>627</v>
      </c>
      <c r="U405" s="28">
        <v>1E-4</v>
      </c>
      <c r="V405" s="28">
        <v>2.8400000000000002E-2</v>
      </c>
      <c r="W405" s="28">
        <v>3.78E-2</v>
      </c>
      <c r="X405" s="28">
        <v>-1E-4</v>
      </c>
      <c r="Y405" s="28">
        <v>-2.8899999999999999E-2</v>
      </c>
      <c r="Z405" s="28">
        <v>-3.85E-2</v>
      </c>
      <c r="AA405" s="29">
        <v>300</v>
      </c>
      <c r="AB405" s="29">
        <v>475</v>
      </c>
      <c r="AC405" s="30">
        <v>66.147099999999995</v>
      </c>
      <c r="AD405" s="30">
        <v>0.2652515288220551</v>
      </c>
      <c r="AE405" s="29">
        <v>1</v>
      </c>
    </row>
    <row r="406" spans="2:31" x14ac:dyDescent="0.2">
      <c r="B406" s="27">
        <v>234</v>
      </c>
      <c r="C406" s="28" t="s">
        <v>1187</v>
      </c>
      <c r="D406" s="28" t="s">
        <v>625</v>
      </c>
      <c r="E406" s="28">
        <v>1E-4</v>
      </c>
      <c r="F406" s="28">
        <v>2.7900000000000001E-2</v>
      </c>
      <c r="G406" s="28">
        <v>3.7199999999999997E-2</v>
      </c>
      <c r="H406" s="28">
        <v>-1E-4</v>
      </c>
      <c r="I406" s="28">
        <v>-2.81E-2</v>
      </c>
      <c r="J406" s="28">
        <v>-3.7499999999999999E-2</v>
      </c>
      <c r="K406" s="29">
        <v>300</v>
      </c>
      <c r="L406" s="29">
        <v>475</v>
      </c>
      <c r="M406" s="30">
        <v>17.225899999999999</v>
      </c>
      <c r="N406" s="30">
        <v>6.9076290726817036E-2</v>
      </c>
      <c r="O406" s="29">
        <v>1</v>
      </c>
      <c r="R406" s="27">
        <v>234</v>
      </c>
      <c r="S406" s="28" t="s">
        <v>1187</v>
      </c>
      <c r="T406" s="28" t="s">
        <v>625</v>
      </c>
      <c r="U406" s="28">
        <v>1E-4</v>
      </c>
      <c r="V406" s="28">
        <v>2.7900000000000001E-2</v>
      </c>
      <c r="W406" s="28">
        <v>3.7199999999999997E-2</v>
      </c>
      <c r="X406" s="28">
        <v>-1E-4</v>
      </c>
      <c r="Y406" s="28">
        <v>-2.81E-2</v>
      </c>
      <c r="Z406" s="28">
        <v>-3.7499999999999999E-2</v>
      </c>
      <c r="AA406" s="29">
        <v>300</v>
      </c>
      <c r="AB406" s="29">
        <v>475</v>
      </c>
      <c r="AC406" s="30">
        <v>17.185099999999998</v>
      </c>
      <c r="AD406" s="30">
        <v>6.8912681704260639E-2</v>
      </c>
      <c r="AE406" s="29">
        <v>1</v>
      </c>
    </row>
    <row r="407" spans="2:31" x14ac:dyDescent="0.2">
      <c r="B407" s="27">
        <v>234</v>
      </c>
      <c r="C407" s="28" t="s">
        <v>1188</v>
      </c>
      <c r="D407" s="28" t="s">
        <v>627</v>
      </c>
      <c r="E407" s="28">
        <v>1E-4</v>
      </c>
      <c r="F407" s="28">
        <v>2.7900000000000001E-2</v>
      </c>
      <c r="G407" s="28">
        <v>3.7199999999999997E-2</v>
      </c>
      <c r="H407" s="28">
        <v>-1E-4</v>
      </c>
      <c r="I407" s="28">
        <v>-2.81E-2</v>
      </c>
      <c r="J407" s="28">
        <v>-3.7499999999999999E-2</v>
      </c>
      <c r="K407" s="29">
        <v>300</v>
      </c>
      <c r="L407" s="29">
        <v>475</v>
      </c>
      <c r="M407" s="30">
        <v>66.152600000000007</v>
      </c>
      <c r="N407" s="30">
        <v>0.26527358395989975</v>
      </c>
      <c r="O407" s="29">
        <v>1</v>
      </c>
      <c r="R407" s="27">
        <v>234</v>
      </c>
      <c r="S407" s="28" t="s">
        <v>1188</v>
      </c>
      <c r="T407" s="28" t="s">
        <v>627</v>
      </c>
      <c r="U407" s="28">
        <v>1E-4</v>
      </c>
      <c r="V407" s="28">
        <v>2.7900000000000001E-2</v>
      </c>
      <c r="W407" s="28">
        <v>3.7199999999999997E-2</v>
      </c>
      <c r="X407" s="28">
        <v>-1E-4</v>
      </c>
      <c r="Y407" s="28">
        <v>-2.81E-2</v>
      </c>
      <c r="Z407" s="28">
        <v>-3.7499999999999999E-2</v>
      </c>
      <c r="AA407" s="29">
        <v>300</v>
      </c>
      <c r="AB407" s="29">
        <v>475</v>
      </c>
      <c r="AC407" s="30">
        <v>66.147099999999995</v>
      </c>
      <c r="AD407" s="30">
        <v>0.2652515288220551</v>
      </c>
      <c r="AE407" s="29">
        <v>1</v>
      </c>
    </row>
    <row r="408" spans="2:31" x14ac:dyDescent="0.2">
      <c r="B408" s="27">
        <v>235</v>
      </c>
      <c r="C408" s="28" t="s">
        <v>1190</v>
      </c>
      <c r="D408" s="28" t="s">
        <v>625</v>
      </c>
      <c r="E408" s="28">
        <v>1E-4</v>
      </c>
      <c r="F408" s="28">
        <v>2.7900000000000001E-2</v>
      </c>
      <c r="G408" s="28">
        <v>3.7199999999999997E-2</v>
      </c>
      <c r="H408" s="28">
        <v>-1E-4</v>
      </c>
      <c r="I408" s="28">
        <v>-2.81E-2</v>
      </c>
      <c r="J408" s="28">
        <v>-3.7499999999999999E-2</v>
      </c>
      <c r="K408" s="29">
        <v>300</v>
      </c>
      <c r="L408" s="29">
        <v>475</v>
      </c>
      <c r="M408" s="30">
        <v>18.282800000000002</v>
      </c>
      <c r="N408" s="30">
        <v>7.3314486215538863E-2</v>
      </c>
      <c r="O408" s="29">
        <v>1</v>
      </c>
      <c r="R408" s="27">
        <v>235</v>
      </c>
      <c r="S408" s="28" t="s">
        <v>1190</v>
      </c>
      <c r="T408" s="28" t="s">
        <v>625</v>
      </c>
      <c r="U408" s="28">
        <v>1E-4</v>
      </c>
      <c r="V408" s="28">
        <v>2.7900000000000001E-2</v>
      </c>
      <c r="W408" s="28">
        <v>3.7199999999999997E-2</v>
      </c>
      <c r="X408" s="28">
        <v>-1E-4</v>
      </c>
      <c r="Y408" s="28">
        <v>-2.81E-2</v>
      </c>
      <c r="Z408" s="28">
        <v>-3.7499999999999999E-2</v>
      </c>
      <c r="AA408" s="29">
        <v>300</v>
      </c>
      <c r="AB408" s="29">
        <v>475</v>
      </c>
      <c r="AC408" s="30">
        <v>18.240300000000001</v>
      </c>
      <c r="AD408" s="30">
        <v>7.3144060150375945E-2</v>
      </c>
      <c r="AE408" s="29">
        <v>1</v>
      </c>
    </row>
    <row r="409" spans="2:31" x14ac:dyDescent="0.2">
      <c r="B409" s="27">
        <v>235</v>
      </c>
      <c r="C409" s="28" t="s">
        <v>1191</v>
      </c>
      <c r="D409" s="28" t="s">
        <v>627</v>
      </c>
      <c r="E409" s="28">
        <v>1E-4</v>
      </c>
      <c r="F409" s="28">
        <v>2.7900000000000001E-2</v>
      </c>
      <c r="G409" s="28">
        <v>3.7199999999999997E-2</v>
      </c>
      <c r="H409" s="28">
        <v>-1E-4</v>
      </c>
      <c r="I409" s="28">
        <v>-2.81E-2</v>
      </c>
      <c r="J409" s="28">
        <v>-3.7499999999999999E-2</v>
      </c>
      <c r="K409" s="29">
        <v>300</v>
      </c>
      <c r="L409" s="29">
        <v>475</v>
      </c>
      <c r="M409" s="30">
        <v>66.152600000000007</v>
      </c>
      <c r="N409" s="30">
        <v>0.26527358395989975</v>
      </c>
      <c r="O409" s="29">
        <v>1</v>
      </c>
      <c r="R409" s="27">
        <v>235</v>
      </c>
      <c r="S409" s="28" t="s">
        <v>1191</v>
      </c>
      <c r="T409" s="28" t="s">
        <v>627</v>
      </c>
      <c r="U409" s="28">
        <v>1E-4</v>
      </c>
      <c r="V409" s="28">
        <v>2.7900000000000001E-2</v>
      </c>
      <c r="W409" s="28">
        <v>3.7199999999999997E-2</v>
      </c>
      <c r="X409" s="28">
        <v>-1E-4</v>
      </c>
      <c r="Y409" s="28">
        <v>-2.81E-2</v>
      </c>
      <c r="Z409" s="28">
        <v>-3.7499999999999999E-2</v>
      </c>
      <c r="AA409" s="29">
        <v>300</v>
      </c>
      <c r="AB409" s="29">
        <v>475</v>
      </c>
      <c r="AC409" s="30">
        <v>66.147099999999995</v>
      </c>
      <c r="AD409" s="30">
        <v>0.2652515288220551</v>
      </c>
      <c r="AE409" s="29">
        <v>1</v>
      </c>
    </row>
    <row r="410" spans="2:31" x14ac:dyDescent="0.2">
      <c r="B410" s="27">
        <v>236</v>
      </c>
      <c r="C410" s="28" t="s">
        <v>1192</v>
      </c>
      <c r="D410" s="28" t="s">
        <v>625</v>
      </c>
      <c r="E410" s="28">
        <v>1E-4</v>
      </c>
      <c r="F410" s="28">
        <v>2.7900000000000001E-2</v>
      </c>
      <c r="G410" s="28">
        <v>3.7199999999999997E-2</v>
      </c>
      <c r="H410" s="28">
        <v>-1E-4</v>
      </c>
      <c r="I410" s="28">
        <v>-2.81E-2</v>
      </c>
      <c r="J410" s="28">
        <v>-3.7499999999999999E-2</v>
      </c>
      <c r="K410" s="29">
        <v>300</v>
      </c>
      <c r="L410" s="29">
        <v>475</v>
      </c>
      <c r="M410" s="30">
        <v>16.776800000000001</v>
      </c>
      <c r="N410" s="30">
        <v>6.7275388471177963E-2</v>
      </c>
      <c r="O410" s="29">
        <v>1</v>
      </c>
      <c r="R410" s="27">
        <v>236</v>
      </c>
      <c r="S410" s="28" t="s">
        <v>1192</v>
      </c>
      <c r="T410" s="28" t="s">
        <v>625</v>
      </c>
      <c r="U410" s="28">
        <v>1E-4</v>
      </c>
      <c r="V410" s="28">
        <v>2.7900000000000001E-2</v>
      </c>
      <c r="W410" s="28">
        <v>3.7199999999999997E-2</v>
      </c>
      <c r="X410" s="28">
        <v>-1E-4</v>
      </c>
      <c r="Y410" s="28">
        <v>-2.81E-2</v>
      </c>
      <c r="Z410" s="28">
        <v>-3.7499999999999999E-2</v>
      </c>
      <c r="AA410" s="29">
        <v>300</v>
      </c>
      <c r="AB410" s="29">
        <v>475</v>
      </c>
      <c r="AC410" s="30">
        <v>16.735099999999999</v>
      </c>
      <c r="AD410" s="30">
        <v>6.710817042606515E-2</v>
      </c>
      <c r="AE410" s="29">
        <v>1</v>
      </c>
    </row>
    <row r="411" spans="2:31" x14ac:dyDescent="0.2">
      <c r="B411" s="27">
        <v>236</v>
      </c>
      <c r="C411" s="28" t="s">
        <v>1193</v>
      </c>
      <c r="D411" s="28" t="s">
        <v>627</v>
      </c>
      <c r="E411" s="28">
        <v>1E-4</v>
      </c>
      <c r="F411" s="28">
        <v>2.7900000000000001E-2</v>
      </c>
      <c r="G411" s="28">
        <v>3.7199999999999997E-2</v>
      </c>
      <c r="H411" s="28">
        <v>-1E-4</v>
      </c>
      <c r="I411" s="28">
        <v>-2.81E-2</v>
      </c>
      <c r="J411" s="28">
        <v>-3.7499999999999999E-2</v>
      </c>
      <c r="K411" s="29">
        <v>300</v>
      </c>
      <c r="L411" s="29">
        <v>475</v>
      </c>
      <c r="M411" s="30">
        <v>66.152600000000007</v>
      </c>
      <c r="N411" s="30">
        <v>0.26527358395989975</v>
      </c>
      <c r="O411" s="29">
        <v>1</v>
      </c>
      <c r="R411" s="27">
        <v>236</v>
      </c>
      <c r="S411" s="28" t="s">
        <v>1193</v>
      </c>
      <c r="T411" s="28" t="s">
        <v>627</v>
      </c>
      <c r="U411" s="28">
        <v>1E-4</v>
      </c>
      <c r="V411" s="28">
        <v>2.7900000000000001E-2</v>
      </c>
      <c r="W411" s="28">
        <v>3.7199999999999997E-2</v>
      </c>
      <c r="X411" s="28">
        <v>-1E-4</v>
      </c>
      <c r="Y411" s="28">
        <v>-2.81E-2</v>
      </c>
      <c r="Z411" s="28">
        <v>-3.7499999999999999E-2</v>
      </c>
      <c r="AA411" s="29">
        <v>300</v>
      </c>
      <c r="AB411" s="29">
        <v>475</v>
      </c>
      <c r="AC411" s="30">
        <v>66.147099999999995</v>
      </c>
      <c r="AD411" s="30">
        <v>0.2652515288220551</v>
      </c>
      <c r="AE411" s="29">
        <v>1</v>
      </c>
    </row>
    <row r="412" spans="2:31" x14ac:dyDescent="0.2">
      <c r="B412" s="27">
        <v>237</v>
      </c>
      <c r="C412" s="28" t="s">
        <v>1194</v>
      </c>
      <c r="D412" s="28" t="s">
        <v>625</v>
      </c>
      <c r="E412" s="28">
        <v>1E-4</v>
      </c>
      <c r="F412" s="28">
        <v>2.7900000000000001E-2</v>
      </c>
      <c r="G412" s="28">
        <v>3.7199999999999997E-2</v>
      </c>
      <c r="H412" s="28">
        <v>-1E-4</v>
      </c>
      <c r="I412" s="28">
        <v>-2.81E-2</v>
      </c>
      <c r="J412" s="28">
        <v>-3.7499999999999999E-2</v>
      </c>
      <c r="K412" s="29">
        <v>300</v>
      </c>
      <c r="L412" s="29">
        <v>475</v>
      </c>
      <c r="M412" s="30">
        <v>18</v>
      </c>
      <c r="N412" s="30">
        <v>7.2180451127819553E-2</v>
      </c>
      <c r="O412" s="29">
        <v>1</v>
      </c>
      <c r="R412" s="27">
        <v>237</v>
      </c>
      <c r="S412" s="28" t="s">
        <v>1194</v>
      </c>
      <c r="T412" s="28" t="s">
        <v>625</v>
      </c>
      <c r="U412" s="28">
        <v>1E-4</v>
      </c>
      <c r="V412" s="28">
        <v>2.7900000000000001E-2</v>
      </c>
      <c r="W412" s="28">
        <v>3.7199999999999997E-2</v>
      </c>
      <c r="X412" s="28">
        <v>-1E-4</v>
      </c>
      <c r="Y412" s="28">
        <v>-2.81E-2</v>
      </c>
      <c r="Z412" s="28">
        <v>-3.7499999999999999E-2</v>
      </c>
      <c r="AA412" s="29">
        <v>300</v>
      </c>
      <c r="AB412" s="29">
        <v>475</v>
      </c>
      <c r="AC412" s="30">
        <v>17.959700000000002</v>
      </c>
      <c r="AD412" s="30">
        <v>7.2018847117794493E-2</v>
      </c>
      <c r="AE412" s="29">
        <v>1</v>
      </c>
    </row>
    <row r="413" spans="2:31" x14ac:dyDescent="0.2">
      <c r="B413" s="27">
        <v>237</v>
      </c>
      <c r="C413" s="28" t="s">
        <v>1195</v>
      </c>
      <c r="D413" s="28" t="s">
        <v>627</v>
      </c>
      <c r="E413" s="28">
        <v>1E-4</v>
      </c>
      <c r="F413" s="28">
        <v>2.7900000000000001E-2</v>
      </c>
      <c r="G413" s="28">
        <v>3.7199999999999997E-2</v>
      </c>
      <c r="H413" s="28">
        <v>-1E-4</v>
      </c>
      <c r="I413" s="28">
        <v>-2.81E-2</v>
      </c>
      <c r="J413" s="28">
        <v>-3.7499999999999999E-2</v>
      </c>
      <c r="K413" s="29">
        <v>300</v>
      </c>
      <c r="L413" s="29">
        <v>475</v>
      </c>
      <c r="M413" s="30">
        <v>66.152600000000007</v>
      </c>
      <c r="N413" s="30">
        <v>0.26527358395989975</v>
      </c>
      <c r="O413" s="29">
        <v>1</v>
      </c>
      <c r="R413" s="27">
        <v>237</v>
      </c>
      <c r="S413" s="28" t="s">
        <v>1195</v>
      </c>
      <c r="T413" s="28" t="s">
        <v>627</v>
      </c>
      <c r="U413" s="28">
        <v>1E-4</v>
      </c>
      <c r="V413" s="28">
        <v>2.7900000000000001E-2</v>
      </c>
      <c r="W413" s="28">
        <v>3.7199999999999997E-2</v>
      </c>
      <c r="X413" s="28">
        <v>-1E-4</v>
      </c>
      <c r="Y413" s="28">
        <v>-2.81E-2</v>
      </c>
      <c r="Z413" s="28">
        <v>-3.7499999999999999E-2</v>
      </c>
      <c r="AA413" s="29">
        <v>300</v>
      </c>
      <c r="AB413" s="29">
        <v>475</v>
      </c>
      <c r="AC413" s="30">
        <v>66.147099999999995</v>
      </c>
      <c r="AD413" s="30">
        <v>0.2652515288220551</v>
      </c>
      <c r="AE413" s="29">
        <v>1</v>
      </c>
    </row>
    <row r="414" spans="2:31" x14ac:dyDescent="0.2">
      <c r="B414" s="27">
        <v>238</v>
      </c>
      <c r="C414" s="28" t="s">
        <v>1197</v>
      </c>
      <c r="D414" s="28" t="s">
        <v>625</v>
      </c>
      <c r="E414" s="28">
        <v>1E-4</v>
      </c>
      <c r="F414" s="28">
        <v>2.7900000000000001E-2</v>
      </c>
      <c r="G414" s="28">
        <v>3.7199999999999997E-2</v>
      </c>
      <c r="H414" s="28">
        <v>-1E-4</v>
      </c>
      <c r="I414" s="28">
        <v>-2.81E-2</v>
      </c>
      <c r="J414" s="28">
        <v>-3.7499999999999999E-2</v>
      </c>
      <c r="K414" s="29">
        <v>300</v>
      </c>
      <c r="L414" s="29">
        <v>475</v>
      </c>
      <c r="M414" s="30">
        <v>19.014800000000001</v>
      </c>
      <c r="N414" s="30">
        <v>7.6249824561403501E-2</v>
      </c>
      <c r="O414" s="29">
        <v>1</v>
      </c>
      <c r="R414" s="27">
        <v>238</v>
      </c>
      <c r="S414" s="28" t="s">
        <v>1197</v>
      </c>
      <c r="T414" s="28" t="s">
        <v>625</v>
      </c>
      <c r="U414" s="28">
        <v>1E-4</v>
      </c>
      <c r="V414" s="28">
        <v>2.7900000000000001E-2</v>
      </c>
      <c r="W414" s="28">
        <v>3.7199999999999997E-2</v>
      </c>
      <c r="X414" s="28">
        <v>-1E-4</v>
      </c>
      <c r="Y414" s="28">
        <v>-2.81E-2</v>
      </c>
      <c r="Z414" s="28">
        <v>-3.7499999999999999E-2</v>
      </c>
      <c r="AA414" s="29">
        <v>300</v>
      </c>
      <c r="AB414" s="29">
        <v>475</v>
      </c>
      <c r="AC414" s="30">
        <v>18.9724</v>
      </c>
      <c r="AD414" s="30">
        <v>7.6079799498746867E-2</v>
      </c>
      <c r="AE414" s="29">
        <v>1</v>
      </c>
    </row>
    <row r="415" spans="2:31" x14ac:dyDescent="0.2">
      <c r="B415" s="27">
        <v>238</v>
      </c>
      <c r="C415" s="28" t="s">
        <v>1198</v>
      </c>
      <c r="D415" s="28" t="s">
        <v>627</v>
      </c>
      <c r="E415" s="28">
        <v>1E-4</v>
      </c>
      <c r="F415" s="28">
        <v>2.7900000000000001E-2</v>
      </c>
      <c r="G415" s="28">
        <v>3.7199999999999997E-2</v>
      </c>
      <c r="H415" s="28">
        <v>-1E-4</v>
      </c>
      <c r="I415" s="28">
        <v>-2.81E-2</v>
      </c>
      <c r="J415" s="28">
        <v>-3.7499999999999999E-2</v>
      </c>
      <c r="K415" s="29">
        <v>300</v>
      </c>
      <c r="L415" s="29">
        <v>475</v>
      </c>
      <c r="M415" s="30">
        <v>66.152600000000007</v>
      </c>
      <c r="N415" s="30">
        <v>0.26527358395989975</v>
      </c>
      <c r="O415" s="29">
        <v>1</v>
      </c>
      <c r="R415" s="27">
        <v>238</v>
      </c>
      <c r="S415" s="28" t="s">
        <v>1198</v>
      </c>
      <c r="T415" s="28" t="s">
        <v>627</v>
      </c>
      <c r="U415" s="28">
        <v>1E-4</v>
      </c>
      <c r="V415" s="28">
        <v>2.7900000000000001E-2</v>
      </c>
      <c r="W415" s="28">
        <v>3.7199999999999997E-2</v>
      </c>
      <c r="X415" s="28">
        <v>-1E-4</v>
      </c>
      <c r="Y415" s="28">
        <v>-2.81E-2</v>
      </c>
      <c r="Z415" s="28">
        <v>-3.7499999999999999E-2</v>
      </c>
      <c r="AA415" s="29">
        <v>300</v>
      </c>
      <c r="AB415" s="29">
        <v>475</v>
      </c>
      <c r="AC415" s="30">
        <v>66.147099999999995</v>
      </c>
      <c r="AD415" s="30">
        <v>0.2652515288220551</v>
      </c>
      <c r="AE415" s="29">
        <v>1</v>
      </c>
    </row>
    <row r="416" spans="2:31" x14ac:dyDescent="0.2">
      <c r="B416" s="27">
        <v>212</v>
      </c>
      <c r="C416" s="28" t="s">
        <v>1200</v>
      </c>
      <c r="D416" s="28" t="s">
        <v>625</v>
      </c>
      <c r="E416" s="28">
        <v>1E-4</v>
      </c>
      <c r="F416" s="28">
        <v>2.8400000000000002E-2</v>
      </c>
      <c r="G416" s="28">
        <v>3.78E-2</v>
      </c>
      <c r="H416" s="28">
        <v>-1E-4</v>
      </c>
      <c r="I416" s="28">
        <v>-2.8899999999999999E-2</v>
      </c>
      <c r="J416" s="28">
        <v>-3.85E-2</v>
      </c>
      <c r="K416" s="29">
        <v>300</v>
      </c>
      <c r="L416" s="29">
        <v>475</v>
      </c>
      <c r="M416" s="30">
        <v>-46.715499999999999</v>
      </c>
      <c r="N416" s="30">
        <v>0.18733032581453635</v>
      </c>
      <c r="O416" s="29">
        <v>1</v>
      </c>
      <c r="R416" s="27">
        <v>212</v>
      </c>
      <c r="S416" s="28" t="s">
        <v>1200</v>
      </c>
      <c r="T416" s="28" t="s">
        <v>625</v>
      </c>
      <c r="U416" s="28">
        <v>1E-4</v>
      </c>
      <c r="V416" s="28">
        <v>2.8400000000000002E-2</v>
      </c>
      <c r="W416" s="28">
        <v>3.78E-2</v>
      </c>
      <c r="X416" s="28">
        <v>-1E-4</v>
      </c>
      <c r="Y416" s="28">
        <v>-2.8899999999999999E-2</v>
      </c>
      <c r="Z416" s="28">
        <v>-3.85E-2</v>
      </c>
      <c r="AA416" s="29">
        <v>300</v>
      </c>
      <c r="AB416" s="29">
        <v>475</v>
      </c>
      <c r="AC416" s="30">
        <v>-46.721699999999998</v>
      </c>
      <c r="AD416" s="30">
        <v>0.18735518796992481</v>
      </c>
      <c r="AE416" s="29">
        <v>1</v>
      </c>
    </row>
    <row r="417" spans="2:31" x14ac:dyDescent="0.2">
      <c r="B417" s="27">
        <v>212</v>
      </c>
      <c r="C417" s="28" t="s">
        <v>1201</v>
      </c>
      <c r="D417" s="28" t="s">
        <v>627</v>
      </c>
      <c r="E417" s="28">
        <v>1E-4</v>
      </c>
      <c r="F417" s="28">
        <v>2.8400000000000002E-2</v>
      </c>
      <c r="G417" s="28">
        <v>3.78E-2</v>
      </c>
      <c r="H417" s="28">
        <v>-1E-4</v>
      </c>
      <c r="I417" s="28">
        <v>-2.8899999999999999E-2</v>
      </c>
      <c r="J417" s="28">
        <v>-3.85E-2</v>
      </c>
      <c r="K417" s="29">
        <v>300</v>
      </c>
      <c r="L417" s="29">
        <v>475</v>
      </c>
      <c r="M417" s="30">
        <v>46.7029</v>
      </c>
      <c r="N417" s="30">
        <v>0.18727979949874687</v>
      </c>
      <c r="O417" s="29">
        <v>1</v>
      </c>
      <c r="R417" s="27">
        <v>212</v>
      </c>
      <c r="S417" s="28" t="s">
        <v>1201</v>
      </c>
      <c r="T417" s="28" t="s">
        <v>627</v>
      </c>
      <c r="U417" s="28">
        <v>1E-4</v>
      </c>
      <c r="V417" s="28">
        <v>2.8400000000000002E-2</v>
      </c>
      <c r="W417" s="28">
        <v>3.78E-2</v>
      </c>
      <c r="X417" s="28">
        <v>-1E-4</v>
      </c>
      <c r="Y417" s="28">
        <v>-2.8899999999999999E-2</v>
      </c>
      <c r="Z417" s="28">
        <v>-3.85E-2</v>
      </c>
      <c r="AA417" s="29">
        <v>300</v>
      </c>
      <c r="AB417" s="29">
        <v>475</v>
      </c>
      <c r="AC417" s="30">
        <v>46.71</v>
      </c>
      <c r="AD417" s="30">
        <v>0.18730827067669173</v>
      </c>
      <c r="AE417" s="29">
        <v>1</v>
      </c>
    </row>
    <row r="418" spans="2:31" x14ac:dyDescent="0.2">
      <c r="B418" s="27">
        <v>215</v>
      </c>
      <c r="C418" s="28" t="s">
        <v>1203</v>
      </c>
      <c r="D418" s="28" t="s">
        <v>625</v>
      </c>
      <c r="E418" s="28">
        <v>1E-4</v>
      </c>
      <c r="F418" s="28">
        <v>2.8500000000000001E-2</v>
      </c>
      <c r="G418" s="28">
        <v>3.7900000000000003E-2</v>
      </c>
      <c r="H418" s="28">
        <v>-1E-4</v>
      </c>
      <c r="I418" s="28">
        <v>-2.9000000000000001E-2</v>
      </c>
      <c r="J418" s="28">
        <v>-3.8600000000000002E-2</v>
      </c>
      <c r="K418" s="29">
        <v>300</v>
      </c>
      <c r="L418" s="29">
        <v>475</v>
      </c>
      <c r="M418" s="30">
        <v>-68.008200000000002</v>
      </c>
      <c r="N418" s="30">
        <v>0.27271458646616542</v>
      </c>
      <c r="O418" s="29">
        <v>1</v>
      </c>
      <c r="R418" s="27">
        <v>215</v>
      </c>
      <c r="S418" s="28" t="s">
        <v>1203</v>
      </c>
      <c r="T418" s="28" t="s">
        <v>625</v>
      </c>
      <c r="U418" s="28">
        <v>1E-4</v>
      </c>
      <c r="V418" s="28">
        <v>2.8500000000000001E-2</v>
      </c>
      <c r="W418" s="28">
        <v>3.7900000000000003E-2</v>
      </c>
      <c r="X418" s="28">
        <v>-1E-4</v>
      </c>
      <c r="Y418" s="28">
        <v>-2.9000000000000001E-2</v>
      </c>
      <c r="Z418" s="28">
        <v>-3.8600000000000002E-2</v>
      </c>
      <c r="AA418" s="29">
        <v>300</v>
      </c>
      <c r="AB418" s="29">
        <v>475</v>
      </c>
      <c r="AC418" s="30">
        <v>-68.009</v>
      </c>
      <c r="AD418" s="30">
        <v>0.27271779448621553</v>
      </c>
      <c r="AE418" s="29">
        <v>1</v>
      </c>
    </row>
    <row r="419" spans="2:31" x14ac:dyDescent="0.2">
      <c r="B419" s="27">
        <v>215</v>
      </c>
      <c r="C419" s="28" t="s">
        <v>1204</v>
      </c>
      <c r="D419" s="28" t="s">
        <v>627</v>
      </c>
      <c r="E419" s="28">
        <v>1E-4</v>
      </c>
      <c r="F419" s="28">
        <v>2.8500000000000001E-2</v>
      </c>
      <c r="G419" s="28">
        <v>3.7900000000000003E-2</v>
      </c>
      <c r="H419" s="28">
        <v>-1E-4</v>
      </c>
      <c r="I419" s="28">
        <v>-2.9000000000000001E-2</v>
      </c>
      <c r="J419" s="28">
        <v>-3.8600000000000002E-2</v>
      </c>
      <c r="K419" s="29">
        <v>300</v>
      </c>
      <c r="L419" s="29">
        <v>475</v>
      </c>
      <c r="M419" s="30">
        <v>67.996799999999993</v>
      </c>
      <c r="N419" s="30">
        <v>0.27266887218045111</v>
      </c>
      <c r="O419" s="29">
        <v>1</v>
      </c>
      <c r="R419" s="27">
        <v>215</v>
      </c>
      <c r="S419" s="28" t="s">
        <v>1204</v>
      </c>
      <c r="T419" s="28" t="s">
        <v>627</v>
      </c>
      <c r="U419" s="28">
        <v>1E-4</v>
      </c>
      <c r="V419" s="28">
        <v>2.8500000000000001E-2</v>
      </c>
      <c r="W419" s="28">
        <v>3.7900000000000003E-2</v>
      </c>
      <c r="X419" s="28">
        <v>-1E-4</v>
      </c>
      <c r="Y419" s="28">
        <v>-2.9000000000000001E-2</v>
      </c>
      <c r="Z419" s="28">
        <v>-3.8600000000000002E-2</v>
      </c>
      <c r="AA419" s="29">
        <v>300</v>
      </c>
      <c r="AB419" s="29">
        <v>475</v>
      </c>
      <c r="AC419" s="30">
        <v>67.998999999999995</v>
      </c>
      <c r="AD419" s="30">
        <v>0.27267769423558896</v>
      </c>
      <c r="AE419" s="29">
        <v>1</v>
      </c>
    </row>
    <row r="420" spans="2:31" x14ac:dyDescent="0.2">
      <c r="B420" s="27">
        <v>218</v>
      </c>
      <c r="C420" s="28" t="s">
        <v>1206</v>
      </c>
      <c r="D420" s="28" t="s">
        <v>625</v>
      </c>
      <c r="E420" s="28">
        <v>1E-4</v>
      </c>
      <c r="F420" s="28">
        <v>2.8500000000000001E-2</v>
      </c>
      <c r="G420" s="28">
        <v>3.7900000000000003E-2</v>
      </c>
      <c r="H420" s="28">
        <v>-1E-4</v>
      </c>
      <c r="I420" s="28">
        <v>-2.9000000000000001E-2</v>
      </c>
      <c r="J420" s="28">
        <v>-3.8600000000000002E-2</v>
      </c>
      <c r="K420" s="29">
        <v>300</v>
      </c>
      <c r="L420" s="29">
        <v>475</v>
      </c>
      <c r="M420" s="30">
        <v>-70.439099999999996</v>
      </c>
      <c r="N420" s="30">
        <v>0.28246255639097739</v>
      </c>
      <c r="O420" s="29">
        <v>1</v>
      </c>
      <c r="R420" s="27">
        <v>218</v>
      </c>
      <c r="S420" s="28" t="s">
        <v>1206</v>
      </c>
      <c r="T420" s="28" t="s">
        <v>625</v>
      </c>
      <c r="U420" s="28">
        <v>1E-4</v>
      </c>
      <c r="V420" s="28">
        <v>2.8500000000000001E-2</v>
      </c>
      <c r="W420" s="28">
        <v>3.7900000000000003E-2</v>
      </c>
      <c r="X420" s="28">
        <v>-1E-4</v>
      </c>
      <c r="Y420" s="28">
        <v>-2.9000000000000001E-2</v>
      </c>
      <c r="Z420" s="28">
        <v>-3.8600000000000002E-2</v>
      </c>
      <c r="AA420" s="29">
        <v>300</v>
      </c>
      <c r="AB420" s="29">
        <v>475</v>
      </c>
      <c r="AC420" s="30">
        <v>-70.438100000000006</v>
      </c>
      <c r="AD420" s="30">
        <v>0.28245854636591483</v>
      </c>
      <c r="AE420" s="29">
        <v>1</v>
      </c>
    </row>
    <row r="421" spans="2:31" x14ac:dyDescent="0.2">
      <c r="B421" s="27">
        <v>218</v>
      </c>
      <c r="C421" s="28" t="s">
        <v>1207</v>
      </c>
      <c r="D421" s="28" t="s">
        <v>627</v>
      </c>
      <c r="E421" s="28">
        <v>1E-4</v>
      </c>
      <c r="F421" s="28">
        <v>2.8500000000000001E-2</v>
      </c>
      <c r="G421" s="28">
        <v>3.7900000000000003E-2</v>
      </c>
      <c r="H421" s="28">
        <v>-1E-4</v>
      </c>
      <c r="I421" s="28">
        <v>-2.9000000000000001E-2</v>
      </c>
      <c r="J421" s="28">
        <v>-3.8600000000000002E-2</v>
      </c>
      <c r="K421" s="29">
        <v>300</v>
      </c>
      <c r="L421" s="29">
        <v>475</v>
      </c>
      <c r="M421" s="30">
        <v>70.435199999999995</v>
      </c>
      <c r="N421" s="30">
        <v>0.28244691729323307</v>
      </c>
      <c r="O421" s="29">
        <v>1</v>
      </c>
      <c r="R421" s="27">
        <v>218</v>
      </c>
      <c r="S421" s="28" t="s">
        <v>1207</v>
      </c>
      <c r="T421" s="28" t="s">
        <v>627</v>
      </c>
      <c r="U421" s="28">
        <v>1E-4</v>
      </c>
      <c r="V421" s="28">
        <v>2.8500000000000001E-2</v>
      </c>
      <c r="W421" s="28">
        <v>3.7900000000000003E-2</v>
      </c>
      <c r="X421" s="28">
        <v>-1E-4</v>
      </c>
      <c r="Y421" s="28">
        <v>-2.9000000000000001E-2</v>
      </c>
      <c r="Z421" s="28">
        <v>-3.8600000000000002E-2</v>
      </c>
      <c r="AA421" s="29">
        <v>300</v>
      </c>
      <c r="AB421" s="29">
        <v>475</v>
      </c>
      <c r="AC421" s="30">
        <v>70.436300000000003</v>
      </c>
      <c r="AD421" s="30">
        <v>0.282451328320802</v>
      </c>
      <c r="AE421" s="29">
        <v>1</v>
      </c>
    </row>
    <row r="422" spans="2:31" x14ac:dyDescent="0.2">
      <c r="B422" s="27">
        <v>221</v>
      </c>
      <c r="C422" s="28" t="s">
        <v>1209</v>
      </c>
      <c r="D422" s="28" t="s">
        <v>625</v>
      </c>
      <c r="E422" s="28">
        <v>1E-4</v>
      </c>
      <c r="F422" s="28">
        <v>2.8500000000000001E-2</v>
      </c>
      <c r="G422" s="28">
        <v>3.7900000000000003E-2</v>
      </c>
      <c r="H422" s="28">
        <v>-1E-4</v>
      </c>
      <c r="I422" s="28">
        <v>-2.9000000000000001E-2</v>
      </c>
      <c r="J422" s="28">
        <v>-3.8600000000000002E-2</v>
      </c>
      <c r="K422" s="29">
        <v>300</v>
      </c>
      <c r="L422" s="29">
        <v>475</v>
      </c>
      <c r="M422" s="30">
        <v>-70.910200000000003</v>
      </c>
      <c r="N422" s="30">
        <v>0.28435167919799498</v>
      </c>
      <c r="O422" s="29">
        <v>1</v>
      </c>
      <c r="R422" s="27">
        <v>221</v>
      </c>
      <c r="S422" s="28" t="s">
        <v>1209</v>
      </c>
      <c r="T422" s="28" t="s">
        <v>625</v>
      </c>
      <c r="U422" s="28">
        <v>1E-4</v>
      </c>
      <c r="V422" s="28">
        <v>2.8500000000000001E-2</v>
      </c>
      <c r="W422" s="28">
        <v>3.7900000000000003E-2</v>
      </c>
      <c r="X422" s="28">
        <v>-1E-4</v>
      </c>
      <c r="Y422" s="28">
        <v>-2.9000000000000001E-2</v>
      </c>
      <c r="Z422" s="28">
        <v>-3.8600000000000002E-2</v>
      </c>
      <c r="AA422" s="29">
        <v>300</v>
      </c>
      <c r="AB422" s="29">
        <v>475</v>
      </c>
      <c r="AC422" s="30">
        <v>-70.908500000000004</v>
      </c>
      <c r="AD422" s="30">
        <v>0.28434486215538846</v>
      </c>
      <c r="AE422" s="29">
        <v>1</v>
      </c>
    </row>
    <row r="423" spans="2:31" x14ac:dyDescent="0.2">
      <c r="B423" s="27">
        <v>221</v>
      </c>
      <c r="C423" s="28" t="s">
        <v>1210</v>
      </c>
      <c r="D423" s="28" t="s">
        <v>627</v>
      </c>
      <c r="E423" s="28">
        <v>1E-4</v>
      </c>
      <c r="F423" s="28">
        <v>2.8500000000000001E-2</v>
      </c>
      <c r="G423" s="28">
        <v>3.7900000000000003E-2</v>
      </c>
      <c r="H423" s="28">
        <v>-1E-4</v>
      </c>
      <c r="I423" s="28">
        <v>-2.9000000000000001E-2</v>
      </c>
      <c r="J423" s="28">
        <v>-3.8600000000000002E-2</v>
      </c>
      <c r="K423" s="29">
        <v>300</v>
      </c>
      <c r="L423" s="29">
        <v>475</v>
      </c>
      <c r="M423" s="30">
        <v>70.914599999999993</v>
      </c>
      <c r="N423" s="30">
        <v>0.28436932330827064</v>
      </c>
      <c r="O423" s="29">
        <v>1</v>
      </c>
      <c r="R423" s="27">
        <v>221</v>
      </c>
      <c r="S423" s="28" t="s">
        <v>1210</v>
      </c>
      <c r="T423" s="28" t="s">
        <v>627</v>
      </c>
      <c r="U423" s="28">
        <v>1E-4</v>
      </c>
      <c r="V423" s="28">
        <v>2.8500000000000001E-2</v>
      </c>
      <c r="W423" s="28">
        <v>3.7900000000000003E-2</v>
      </c>
      <c r="X423" s="28">
        <v>-1E-4</v>
      </c>
      <c r="Y423" s="28">
        <v>-2.9000000000000001E-2</v>
      </c>
      <c r="Z423" s="28">
        <v>-3.8600000000000002E-2</v>
      </c>
      <c r="AA423" s="29">
        <v>300</v>
      </c>
      <c r="AB423" s="29">
        <v>475</v>
      </c>
      <c r="AC423" s="30">
        <v>70.915800000000004</v>
      </c>
      <c r="AD423" s="30">
        <v>0.28437413533834588</v>
      </c>
      <c r="AE423" s="29">
        <v>1</v>
      </c>
    </row>
    <row r="424" spans="2:31" x14ac:dyDescent="0.2">
      <c r="B424" s="27">
        <v>224</v>
      </c>
      <c r="C424" s="28" t="s">
        <v>1212</v>
      </c>
      <c r="D424" s="28" t="s">
        <v>625</v>
      </c>
      <c r="E424" s="28">
        <v>1E-4</v>
      </c>
      <c r="F424" s="28">
        <v>2.8500000000000001E-2</v>
      </c>
      <c r="G424" s="28">
        <v>3.7900000000000003E-2</v>
      </c>
      <c r="H424" s="28">
        <v>-1E-4</v>
      </c>
      <c r="I424" s="28">
        <v>-2.9000000000000001E-2</v>
      </c>
      <c r="J424" s="28">
        <v>-3.8600000000000002E-2</v>
      </c>
      <c r="K424" s="29">
        <v>300</v>
      </c>
      <c r="L424" s="29">
        <v>475</v>
      </c>
      <c r="M424" s="30">
        <v>-71.815799999999996</v>
      </c>
      <c r="N424" s="30">
        <v>0.28798315789473683</v>
      </c>
      <c r="O424" s="29">
        <v>1</v>
      </c>
      <c r="R424" s="27">
        <v>224</v>
      </c>
      <c r="S424" s="28" t="s">
        <v>1212</v>
      </c>
      <c r="T424" s="28" t="s">
        <v>625</v>
      </c>
      <c r="U424" s="28">
        <v>1E-4</v>
      </c>
      <c r="V424" s="28">
        <v>2.8500000000000001E-2</v>
      </c>
      <c r="W424" s="28">
        <v>3.7900000000000003E-2</v>
      </c>
      <c r="X424" s="28">
        <v>-1E-4</v>
      </c>
      <c r="Y424" s="28">
        <v>-2.9000000000000001E-2</v>
      </c>
      <c r="Z424" s="28">
        <v>-3.8600000000000002E-2</v>
      </c>
      <c r="AA424" s="29">
        <v>300</v>
      </c>
      <c r="AB424" s="29">
        <v>475</v>
      </c>
      <c r="AC424" s="30">
        <v>-71.813100000000006</v>
      </c>
      <c r="AD424" s="30">
        <v>0.28797233082706769</v>
      </c>
      <c r="AE424" s="29">
        <v>1</v>
      </c>
    </row>
    <row r="425" spans="2:31" x14ac:dyDescent="0.2">
      <c r="B425" s="27">
        <v>224</v>
      </c>
      <c r="C425" s="28" t="s">
        <v>1213</v>
      </c>
      <c r="D425" s="28" t="s">
        <v>627</v>
      </c>
      <c r="E425" s="28">
        <v>1E-4</v>
      </c>
      <c r="F425" s="28">
        <v>2.8500000000000001E-2</v>
      </c>
      <c r="G425" s="28">
        <v>3.7900000000000003E-2</v>
      </c>
      <c r="H425" s="28">
        <v>-1E-4</v>
      </c>
      <c r="I425" s="28">
        <v>-2.9000000000000001E-2</v>
      </c>
      <c r="J425" s="28">
        <v>-3.8600000000000002E-2</v>
      </c>
      <c r="K425" s="29">
        <v>300</v>
      </c>
      <c r="L425" s="29">
        <v>475</v>
      </c>
      <c r="M425" s="30">
        <v>71.839500000000001</v>
      </c>
      <c r="N425" s="30">
        <v>0.28807819548872182</v>
      </c>
      <c r="O425" s="29">
        <v>1</v>
      </c>
      <c r="R425" s="27">
        <v>224</v>
      </c>
      <c r="S425" s="28" t="s">
        <v>1213</v>
      </c>
      <c r="T425" s="28" t="s">
        <v>627</v>
      </c>
      <c r="U425" s="28">
        <v>1E-4</v>
      </c>
      <c r="V425" s="28">
        <v>2.8500000000000001E-2</v>
      </c>
      <c r="W425" s="28">
        <v>3.7900000000000003E-2</v>
      </c>
      <c r="X425" s="28">
        <v>-1E-4</v>
      </c>
      <c r="Y425" s="28">
        <v>-2.9000000000000001E-2</v>
      </c>
      <c r="Z425" s="28">
        <v>-3.8600000000000002E-2</v>
      </c>
      <c r="AA425" s="29">
        <v>300</v>
      </c>
      <c r="AB425" s="29">
        <v>475</v>
      </c>
      <c r="AC425" s="30">
        <v>71.84</v>
      </c>
      <c r="AD425" s="30">
        <v>0.28808020050125316</v>
      </c>
      <c r="AE425" s="29">
        <v>1</v>
      </c>
    </row>
    <row r="426" spans="2:31" x14ac:dyDescent="0.2">
      <c r="B426" s="27">
        <v>227</v>
      </c>
      <c r="C426" s="28" t="s">
        <v>1215</v>
      </c>
      <c r="D426" s="28" t="s">
        <v>625</v>
      </c>
      <c r="E426" s="28">
        <v>1E-4</v>
      </c>
      <c r="F426" s="28">
        <v>2.8400000000000002E-2</v>
      </c>
      <c r="G426" s="28">
        <v>3.78E-2</v>
      </c>
      <c r="H426" s="28">
        <v>-1E-4</v>
      </c>
      <c r="I426" s="28">
        <v>-2.8899999999999999E-2</v>
      </c>
      <c r="J426" s="28">
        <v>-3.85E-2</v>
      </c>
      <c r="K426" s="29">
        <v>300</v>
      </c>
      <c r="L426" s="29">
        <v>475</v>
      </c>
      <c r="M426" s="30">
        <v>-66.573499999999996</v>
      </c>
      <c r="N426" s="30">
        <v>0.26696140350877196</v>
      </c>
      <c r="O426" s="29">
        <v>1</v>
      </c>
      <c r="R426" s="27">
        <v>227</v>
      </c>
      <c r="S426" s="28" t="s">
        <v>1215</v>
      </c>
      <c r="T426" s="28" t="s">
        <v>625</v>
      </c>
      <c r="U426" s="28">
        <v>1E-4</v>
      </c>
      <c r="V426" s="28">
        <v>2.8400000000000002E-2</v>
      </c>
      <c r="W426" s="28">
        <v>3.78E-2</v>
      </c>
      <c r="X426" s="28">
        <v>-1E-4</v>
      </c>
      <c r="Y426" s="28">
        <v>-2.8899999999999999E-2</v>
      </c>
      <c r="Z426" s="28">
        <v>-3.85E-2</v>
      </c>
      <c r="AA426" s="29">
        <v>300</v>
      </c>
      <c r="AB426" s="29">
        <v>475</v>
      </c>
      <c r="AC426" s="30">
        <v>-66.565100000000001</v>
      </c>
      <c r="AD426" s="30">
        <v>0.26692771929824566</v>
      </c>
      <c r="AE426" s="29">
        <v>1</v>
      </c>
    </row>
    <row r="427" spans="2:31" x14ac:dyDescent="0.2">
      <c r="B427" s="27">
        <v>227</v>
      </c>
      <c r="C427" s="28" t="s">
        <v>1216</v>
      </c>
      <c r="D427" s="28" t="s">
        <v>627</v>
      </c>
      <c r="E427" s="28">
        <v>1E-4</v>
      </c>
      <c r="F427" s="28">
        <v>2.8400000000000002E-2</v>
      </c>
      <c r="G427" s="28">
        <v>3.78E-2</v>
      </c>
      <c r="H427" s="28">
        <v>-1E-4</v>
      </c>
      <c r="I427" s="28">
        <v>-2.8899999999999999E-2</v>
      </c>
      <c r="J427" s="28">
        <v>-3.85E-2</v>
      </c>
      <c r="K427" s="29">
        <v>300</v>
      </c>
      <c r="L427" s="29">
        <v>475</v>
      </c>
      <c r="M427" s="30">
        <v>66.595600000000005</v>
      </c>
      <c r="N427" s="30">
        <v>0.26705002506265668</v>
      </c>
      <c r="O427" s="29">
        <v>1</v>
      </c>
      <c r="R427" s="27">
        <v>227</v>
      </c>
      <c r="S427" s="28" t="s">
        <v>1216</v>
      </c>
      <c r="T427" s="28" t="s">
        <v>627</v>
      </c>
      <c r="U427" s="28">
        <v>1E-4</v>
      </c>
      <c r="V427" s="28">
        <v>2.8400000000000002E-2</v>
      </c>
      <c r="W427" s="28">
        <v>3.78E-2</v>
      </c>
      <c r="X427" s="28">
        <v>-1E-4</v>
      </c>
      <c r="Y427" s="28">
        <v>-2.8899999999999999E-2</v>
      </c>
      <c r="Z427" s="28">
        <v>-3.85E-2</v>
      </c>
      <c r="AA427" s="29">
        <v>300</v>
      </c>
      <c r="AB427" s="29">
        <v>475</v>
      </c>
      <c r="AC427" s="30">
        <v>66.590400000000002</v>
      </c>
      <c r="AD427" s="30">
        <v>0.26702917293233086</v>
      </c>
      <c r="AE427" s="29">
        <v>1</v>
      </c>
    </row>
    <row r="428" spans="2:31" x14ac:dyDescent="0.2">
      <c r="B428" s="27">
        <v>239</v>
      </c>
      <c r="C428" s="28" t="s">
        <v>1218</v>
      </c>
      <c r="D428" s="28" t="s">
        <v>625</v>
      </c>
      <c r="E428" s="28">
        <v>1E-4</v>
      </c>
      <c r="F428" s="28">
        <v>2.7900000000000001E-2</v>
      </c>
      <c r="G428" s="28">
        <v>3.7199999999999997E-2</v>
      </c>
      <c r="H428" s="28">
        <v>-1E-4</v>
      </c>
      <c r="I428" s="28">
        <v>-2.81E-2</v>
      </c>
      <c r="J428" s="28">
        <v>-3.7499999999999999E-2</v>
      </c>
      <c r="K428" s="29">
        <v>300</v>
      </c>
      <c r="L428" s="29">
        <v>475</v>
      </c>
      <c r="M428" s="30">
        <v>17.2181</v>
      </c>
      <c r="N428" s="30">
        <v>6.9045012531328318E-2</v>
      </c>
      <c r="O428" s="29">
        <v>1</v>
      </c>
      <c r="R428" s="27">
        <v>239</v>
      </c>
      <c r="S428" s="28" t="s">
        <v>1218</v>
      </c>
      <c r="T428" s="28" t="s">
        <v>625</v>
      </c>
      <c r="U428" s="28">
        <v>1E-4</v>
      </c>
      <c r="V428" s="28">
        <v>2.7900000000000001E-2</v>
      </c>
      <c r="W428" s="28">
        <v>3.7199999999999997E-2</v>
      </c>
      <c r="X428" s="28">
        <v>-1E-4</v>
      </c>
      <c r="Y428" s="28">
        <v>-2.81E-2</v>
      </c>
      <c r="Z428" s="28">
        <v>-3.7499999999999999E-2</v>
      </c>
      <c r="AA428" s="29">
        <v>300</v>
      </c>
      <c r="AB428" s="29">
        <v>475</v>
      </c>
      <c r="AC428" s="30">
        <v>17.176500000000001</v>
      </c>
      <c r="AD428" s="30">
        <v>6.8878195488721802E-2</v>
      </c>
      <c r="AE428" s="29">
        <v>1</v>
      </c>
    </row>
    <row r="429" spans="2:31" x14ac:dyDescent="0.2">
      <c r="B429" s="27">
        <v>239</v>
      </c>
      <c r="C429" s="28" t="s">
        <v>1219</v>
      </c>
      <c r="D429" s="28" t="s">
        <v>627</v>
      </c>
      <c r="E429" s="28">
        <v>1E-4</v>
      </c>
      <c r="F429" s="28">
        <v>2.7900000000000001E-2</v>
      </c>
      <c r="G429" s="28">
        <v>3.7199999999999997E-2</v>
      </c>
      <c r="H429" s="28">
        <v>-1E-4</v>
      </c>
      <c r="I429" s="28">
        <v>-2.81E-2</v>
      </c>
      <c r="J429" s="28">
        <v>-3.7499999999999999E-2</v>
      </c>
      <c r="K429" s="29">
        <v>300</v>
      </c>
      <c r="L429" s="29">
        <v>475</v>
      </c>
      <c r="M429" s="30">
        <v>66.595600000000005</v>
      </c>
      <c r="N429" s="30">
        <v>0.26705002506265668</v>
      </c>
      <c r="O429" s="29">
        <v>1</v>
      </c>
      <c r="R429" s="27">
        <v>239</v>
      </c>
      <c r="S429" s="28" t="s">
        <v>1219</v>
      </c>
      <c r="T429" s="28" t="s">
        <v>627</v>
      </c>
      <c r="U429" s="28">
        <v>1E-4</v>
      </c>
      <c r="V429" s="28">
        <v>2.7900000000000001E-2</v>
      </c>
      <c r="W429" s="28">
        <v>3.7199999999999997E-2</v>
      </c>
      <c r="X429" s="28">
        <v>-1E-4</v>
      </c>
      <c r="Y429" s="28">
        <v>-2.81E-2</v>
      </c>
      <c r="Z429" s="28">
        <v>-3.7499999999999999E-2</v>
      </c>
      <c r="AA429" s="29">
        <v>300</v>
      </c>
      <c r="AB429" s="29">
        <v>475</v>
      </c>
      <c r="AC429" s="30">
        <v>66.590400000000002</v>
      </c>
      <c r="AD429" s="30">
        <v>0.26702917293233086</v>
      </c>
      <c r="AE429" s="29">
        <v>1</v>
      </c>
    </row>
    <row r="430" spans="2:31" x14ac:dyDescent="0.2">
      <c r="B430" s="27">
        <v>240</v>
      </c>
      <c r="C430" s="28" t="s">
        <v>1221</v>
      </c>
      <c r="D430" s="28" t="s">
        <v>625</v>
      </c>
      <c r="E430" s="28">
        <v>1E-4</v>
      </c>
      <c r="F430" s="28">
        <v>2.7900000000000001E-2</v>
      </c>
      <c r="G430" s="28">
        <v>3.7199999999999997E-2</v>
      </c>
      <c r="H430" s="28">
        <v>-1E-4</v>
      </c>
      <c r="I430" s="28">
        <v>-2.81E-2</v>
      </c>
      <c r="J430" s="28">
        <v>-3.7499999999999999E-2</v>
      </c>
      <c r="K430" s="29">
        <v>300</v>
      </c>
      <c r="L430" s="29">
        <v>475</v>
      </c>
      <c r="M430" s="30">
        <v>18.275200000000002</v>
      </c>
      <c r="N430" s="30">
        <v>7.3284010025062657E-2</v>
      </c>
      <c r="O430" s="29">
        <v>1</v>
      </c>
      <c r="R430" s="27">
        <v>240</v>
      </c>
      <c r="S430" s="28" t="s">
        <v>1221</v>
      </c>
      <c r="T430" s="28" t="s">
        <v>625</v>
      </c>
      <c r="U430" s="28">
        <v>1E-4</v>
      </c>
      <c r="V430" s="28">
        <v>2.7900000000000001E-2</v>
      </c>
      <c r="W430" s="28">
        <v>3.7199999999999997E-2</v>
      </c>
      <c r="X430" s="28">
        <v>-1E-4</v>
      </c>
      <c r="Y430" s="28">
        <v>-2.81E-2</v>
      </c>
      <c r="Z430" s="28">
        <v>-3.7499999999999999E-2</v>
      </c>
      <c r="AA430" s="29">
        <v>300</v>
      </c>
      <c r="AB430" s="29">
        <v>475</v>
      </c>
      <c r="AC430" s="30">
        <v>18.2319</v>
      </c>
      <c r="AD430" s="30">
        <v>7.311037593984962E-2</v>
      </c>
      <c r="AE430" s="29">
        <v>1</v>
      </c>
    </row>
    <row r="431" spans="2:31" x14ac:dyDescent="0.2">
      <c r="B431" s="27">
        <v>240</v>
      </c>
      <c r="C431" s="28" t="s">
        <v>1222</v>
      </c>
      <c r="D431" s="28" t="s">
        <v>627</v>
      </c>
      <c r="E431" s="28">
        <v>1E-4</v>
      </c>
      <c r="F431" s="28">
        <v>2.7900000000000001E-2</v>
      </c>
      <c r="G431" s="28">
        <v>3.7199999999999997E-2</v>
      </c>
      <c r="H431" s="28">
        <v>-1E-4</v>
      </c>
      <c r="I431" s="28">
        <v>-2.81E-2</v>
      </c>
      <c r="J431" s="28">
        <v>-3.7499999999999999E-2</v>
      </c>
      <c r="K431" s="29">
        <v>300</v>
      </c>
      <c r="L431" s="29">
        <v>475</v>
      </c>
      <c r="M431" s="30">
        <v>66.595600000000005</v>
      </c>
      <c r="N431" s="30">
        <v>0.26705002506265668</v>
      </c>
      <c r="O431" s="29">
        <v>1</v>
      </c>
      <c r="R431" s="27">
        <v>240</v>
      </c>
      <c r="S431" s="28" t="s">
        <v>1222</v>
      </c>
      <c r="T431" s="28" t="s">
        <v>627</v>
      </c>
      <c r="U431" s="28">
        <v>1E-4</v>
      </c>
      <c r="V431" s="28">
        <v>2.7900000000000001E-2</v>
      </c>
      <c r="W431" s="28">
        <v>3.7199999999999997E-2</v>
      </c>
      <c r="X431" s="28">
        <v>-1E-4</v>
      </c>
      <c r="Y431" s="28">
        <v>-2.81E-2</v>
      </c>
      <c r="Z431" s="28">
        <v>-3.7499999999999999E-2</v>
      </c>
      <c r="AA431" s="29">
        <v>300</v>
      </c>
      <c r="AB431" s="29">
        <v>475</v>
      </c>
      <c r="AC431" s="30">
        <v>66.590400000000002</v>
      </c>
      <c r="AD431" s="30">
        <v>0.26702917293233086</v>
      </c>
      <c r="AE431" s="29">
        <v>1</v>
      </c>
    </row>
    <row r="432" spans="2:31" x14ac:dyDescent="0.2">
      <c r="B432" s="27">
        <v>241</v>
      </c>
      <c r="C432" s="28" t="s">
        <v>1223</v>
      </c>
      <c r="D432" s="28" t="s">
        <v>625</v>
      </c>
      <c r="E432" s="28">
        <v>1E-4</v>
      </c>
      <c r="F432" s="28">
        <v>2.7900000000000001E-2</v>
      </c>
      <c r="G432" s="28">
        <v>3.7199999999999997E-2</v>
      </c>
      <c r="H432" s="28">
        <v>-1E-4</v>
      </c>
      <c r="I432" s="28">
        <v>-2.81E-2</v>
      </c>
      <c r="J432" s="28">
        <v>-3.7499999999999999E-2</v>
      </c>
      <c r="K432" s="29">
        <v>300</v>
      </c>
      <c r="L432" s="29">
        <v>475</v>
      </c>
      <c r="M432" s="30">
        <v>16.769100000000002</v>
      </c>
      <c r="N432" s="30">
        <v>6.7244511278195501E-2</v>
      </c>
      <c r="O432" s="29">
        <v>1</v>
      </c>
      <c r="R432" s="27">
        <v>241</v>
      </c>
      <c r="S432" s="28" t="s">
        <v>1223</v>
      </c>
      <c r="T432" s="28" t="s">
        <v>625</v>
      </c>
      <c r="U432" s="28">
        <v>1E-4</v>
      </c>
      <c r="V432" s="28">
        <v>2.7900000000000001E-2</v>
      </c>
      <c r="W432" s="28">
        <v>3.7199999999999997E-2</v>
      </c>
      <c r="X432" s="28">
        <v>-1E-4</v>
      </c>
      <c r="Y432" s="28">
        <v>-2.81E-2</v>
      </c>
      <c r="Z432" s="28">
        <v>-3.7499999999999999E-2</v>
      </c>
      <c r="AA432" s="29">
        <v>300</v>
      </c>
      <c r="AB432" s="29">
        <v>475</v>
      </c>
      <c r="AC432" s="30">
        <v>16.726800000000001</v>
      </c>
      <c r="AD432" s="30">
        <v>6.7074887218045109E-2</v>
      </c>
      <c r="AE432" s="29">
        <v>1</v>
      </c>
    </row>
    <row r="433" spans="2:31" x14ac:dyDescent="0.2">
      <c r="B433" s="27">
        <v>241</v>
      </c>
      <c r="C433" s="28" t="s">
        <v>1224</v>
      </c>
      <c r="D433" s="28" t="s">
        <v>627</v>
      </c>
      <c r="E433" s="28">
        <v>1E-4</v>
      </c>
      <c r="F433" s="28">
        <v>2.7900000000000001E-2</v>
      </c>
      <c r="G433" s="28">
        <v>3.7199999999999997E-2</v>
      </c>
      <c r="H433" s="28">
        <v>-1E-4</v>
      </c>
      <c r="I433" s="28">
        <v>-2.81E-2</v>
      </c>
      <c r="J433" s="28">
        <v>-3.7499999999999999E-2</v>
      </c>
      <c r="K433" s="29">
        <v>300</v>
      </c>
      <c r="L433" s="29">
        <v>475</v>
      </c>
      <c r="M433" s="30">
        <v>66.595600000000005</v>
      </c>
      <c r="N433" s="30">
        <v>0.26705002506265668</v>
      </c>
      <c r="O433" s="29">
        <v>1</v>
      </c>
      <c r="R433" s="27">
        <v>241</v>
      </c>
      <c r="S433" s="28" t="s">
        <v>1224</v>
      </c>
      <c r="T433" s="28" t="s">
        <v>627</v>
      </c>
      <c r="U433" s="28">
        <v>1E-4</v>
      </c>
      <c r="V433" s="28">
        <v>2.7900000000000001E-2</v>
      </c>
      <c r="W433" s="28">
        <v>3.7199999999999997E-2</v>
      </c>
      <c r="X433" s="28">
        <v>-1E-4</v>
      </c>
      <c r="Y433" s="28">
        <v>-2.81E-2</v>
      </c>
      <c r="Z433" s="28">
        <v>-3.7499999999999999E-2</v>
      </c>
      <c r="AA433" s="29">
        <v>300</v>
      </c>
      <c r="AB433" s="29">
        <v>475</v>
      </c>
      <c r="AC433" s="30">
        <v>66.590400000000002</v>
      </c>
      <c r="AD433" s="30">
        <v>0.26702917293233086</v>
      </c>
      <c r="AE433" s="29">
        <v>1</v>
      </c>
    </row>
    <row r="434" spans="2:31" x14ac:dyDescent="0.2">
      <c r="B434" s="27">
        <v>242</v>
      </c>
      <c r="C434" s="28" t="s">
        <v>1225</v>
      </c>
      <c r="D434" s="28" t="s">
        <v>625</v>
      </c>
      <c r="E434" s="28">
        <v>1E-4</v>
      </c>
      <c r="F434" s="28">
        <v>2.7900000000000001E-2</v>
      </c>
      <c r="G434" s="28">
        <v>3.7199999999999997E-2</v>
      </c>
      <c r="H434" s="28">
        <v>-1E-4</v>
      </c>
      <c r="I434" s="28">
        <v>-2.81E-2</v>
      </c>
      <c r="J434" s="28">
        <v>-3.7499999999999999E-2</v>
      </c>
      <c r="K434" s="29">
        <v>300</v>
      </c>
      <c r="L434" s="29">
        <v>475</v>
      </c>
      <c r="M434" s="30">
        <v>18.000499999999999</v>
      </c>
      <c r="N434" s="30">
        <v>7.2182456140350876E-2</v>
      </c>
      <c r="O434" s="29">
        <v>1</v>
      </c>
      <c r="R434" s="27">
        <v>242</v>
      </c>
      <c r="S434" s="28" t="s">
        <v>1225</v>
      </c>
      <c r="T434" s="28" t="s">
        <v>625</v>
      </c>
      <c r="U434" s="28">
        <v>1E-4</v>
      </c>
      <c r="V434" s="28">
        <v>2.7900000000000001E-2</v>
      </c>
      <c r="W434" s="28">
        <v>3.7199999999999997E-2</v>
      </c>
      <c r="X434" s="28">
        <v>-1E-4</v>
      </c>
      <c r="Y434" s="28">
        <v>-2.81E-2</v>
      </c>
      <c r="Z434" s="28">
        <v>-3.7499999999999999E-2</v>
      </c>
      <c r="AA434" s="29">
        <v>300</v>
      </c>
      <c r="AB434" s="29">
        <v>475</v>
      </c>
      <c r="AC434" s="30">
        <v>17.9588</v>
      </c>
      <c r="AD434" s="30">
        <v>7.201523809523809E-2</v>
      </c>
      <c r="AE434" s="29">
        <v>1</v>
      </c>
    </row>
    <row r="435" spans="2:31" x14ac:dyDescent="0.2">
      <c r="B435" s="27">
        <v>242</v>
      </c>
      <c r="C435" s="28" t="s">
        <v>1226</v>
      </c>
      <c r="D435" s="28" t="s">
        <v>627</v>
      </c>
      <c r="E435" s="28">
        <v>1E-4</v>
      </c>
      <c r="F435" s="28">
        <v>2.7900000000000001E-2</v>
      </c>
      <c r="G435" s="28">
        <v>3.7199999999999997E-2</v>
      </c>
      <c r="H435" s="28">
        <v>-1E-4</v>
      </c>
      <c r="I435" s="28">
        <v>-2.81E-2</v>
      </c>
      <c r="J435" s="28">
        <v>-3.7499999999999999E-2</v>
      </c>
      <c r="K435" s="29">
        <v>300</v>
      </c>
      <c r="L435" s="29">
        <v>475</v>
      </c>
      <c r="M435" s="30">
        <v>66.595600000000005</v>
      </c>
      <c r="N435" s="30">
        <v>0.26705002506265668</v>
      </c>
      <c r="O435" s="29">
        <v>1</v>
      </c>
      <c r="R435" s="27">
        <v>242</v>
      </c>
      <c r="S435" s="28" t="s">
        <v>1226</v>
      </c>
      <c r="T435" s="28" t="s">
        <v>627</v>
      </c>
      <c r="U435" s="28">
        <v>1E-4</v>
      </c>
      <c r="V435" s="28">
        <v>2.7900000000000001E-2</v>
      </c>
      <c r="W435" s="28">
        <v>3.7199999999999997E-2</v>
      </c>
      <c r="X435" s="28">
        <v>-1E-4</v>
      </c>
      <c r="Y435" s="28">
        <v>-2.81E-2</v>
      </c>
      <c r="Z435" s="28">
        <v>-3.7499999999999999E-2</v>
      </c>
      <c r="AA435" s="29">
        <v>300</v>
      </c>
      <c r="AB435" s="29">
        <v>475</v>
      </c>
      <c r="AC435" s="30">
        <v>66.590400000000002</v>
      </c>
      <c r="AD435" s="30">
        <v>0.26702917293233086</v>
      </c>
      <c r="AE435" s="29">
        <v>1</v>
      </c>
    </row>
    <row r="436" spans="2:31" x14ac:dyDescent="0.2">
      <c r="B436" s="27">
        <v>243</v>
      </c>
      <c r="C436" s="28" t="s">
        <v>1228</v>
      </c>
      <c r="D436" s="28" t="s">
        <v>625</v>
      </c>
      <c r="E436" s="28">
        <v>1E-4</v>
      </c>
      <c r="F436" s="28">
        <v>2.7900000000000001E-2</v>
      </c>
      <c r="G436" s="28">
        <v>3.7199999999999997E-2</v>
      </c>
      <c r="H436" s="28">
        <v>-1E-4</v>
      </c>
      <c r="I436" s="28">
        <v>-2.81E-2</v>
      </c>
      <c r="J436" s="28">
        <v>-3.7499999999999999E-2</v>
      </c>
      <c r="K436" s="29">
        <v>300</v>
      </c>
      <c r="L436" s="29">
        <v>475</v>
      </c>
      <c r="M436" s="30">
        <v>19.005700000000001</v>
      </c>
      <c r="N436" s="30">
        <v>7.6213333333333341E-2</v>
      </c>
      <c r="O436" s="29">
        <v>1</v>
      </c>
      <c r="R436" s="27">
        <v>243</v>
      </c>
      <c r="S436" s="28" t="s">
        <v>1228</v>
      </c>
      <c r="T436" s="28" t="s">
        <v>625</v>
      </c>
      <c r="U436" s="28">
        <v>1E-4</v>
      </c>
      <c r="V436" s="28">
        <v>2.7900000000000001E-2</v>
      </c>
      <c r="W436" s="28">
        <v>3.7199999999999997E-2</v>
      </c>
      <c r="X436" s="28">
        <v>-1E-4</v>
      </c>
      <c r="Y436" s="28">
        <v>-2.81E-2</v>
      </c>
      <c r="Z436" s="28">
        <v>-3.7499999999999999E-2</v>
      </c>
      <c r="AA436" s="29">
        <v>300</v>
      </c>
      <c r="AB436" s="29">
        <v>475</v>
      </c>
      <c r="AC436" s="30">
        <v>18.963000000000001</v>
      </c>
      <c r="AD436" s="30">
        <v>7.6042105263157897E-2</v>
      </c>
      <c r="AE436" s="29">
        <v>1</v>
      </c>
    </row>
    <row r="437" spans="2:31" x14ac:dyDescent="0.2">
      <c r="B437" s="27">
        <v>243</v>
      </c>
      <c r="C437" s="28" t="s">
        <v>1229</v>
      </c>
      <c r="D437" s="28" t="s">
        <v>627</v>
      </c>
      <c r="E437" s="28">
        <v>1E-4</v>
      </c>
      <c r="F437" s="28">
        <v>2.7900000000000001E-2</v>
      </c>
      <c r="G437" s="28">
        <v>3.7199999999999997E-2</v>
      </c>
      <c r="H437" s="28">
        <v>-1E-4</v>
      </c>
      <c r="I437" s="28">
        <v>-2.81E-2</v>
      </c>
      <c r="J437" s="28">
        <v>-3.7499999999999999E-2</v>
      </c>
      <c r="K437" s="29">
        <v>300</v>
      </c>
      <c r="L437" s="29">
        <v>475</v>
      </c>
      <c r="M437" s="30">
        <v>66.595600000000005</v>
      </c>
      <c r="N437" s="30">
        <v>0.26705002506265668</v>
      </c>
      <c r="O437" s="29">
        <v>1</v>
      </c>
      <c r="R437" s="27">
        <v>243</v>
      </c>
      <c r="S437" s="28" t="s">
        <v>1229</v>
      </c>
      <c r="T437" s="28" t="s">
        <v>627</v>
      </c>
      <c r="U437" s="28">
        <v>1E-4</v>
      </c>
      <c r="V437" s="28">
        <v>2.7900000000000001E-2</v>
      </c>
      <c r="W437" s="28">
        <v>3.7199999999999997E-2</v>
      </c>
      <c r="X437" s="28">
        <v>-1E-4</v>
      </c>
      <c r="Y437" s="28">
        <v>-2.81E-2</v>
      </c>
      <c r="Z437" s="28">
        <v>-3.7499999999999999E-2</v>
      </c>
      <c r="AA437" s="29">
        <v>300</v>
      </c>
      <c r="AB437" s="29">
        <v>475</v>
      </c>
      <c r="AC437" s="30">
        <v>66.590400000000002</v>
      </c>
      <c r="AD437" s="30">
        <v>0.26702917293233086</v>
      </c>
      <c r="AE437" s="29">
        <v>1</v>
      </c>
    </row>
    <row r="438" spans="2:31" x14ac:dyDescent="0.2">
      <c r="B438" s="27">
        <v>213</v>
      </c>
      <c r="C438" s="28" t="s">
        <v>1231</v>
      </c>
      <c r="D438" s="28" t="s">
        <v>625</v>
      </c>
      <c r="E438" s="28">
        <v>1E-4</v>
      </c>
      <c r="F438" s="28">
        <v>2.8400000000000002E-2</v>
      </c>
      <c r="G438" s="28">
        <v>3.78E-2</v>
      </c>
      <c r="H438" s="28">
        <v>-1E-4</v>
      </c>
      <c r="I438" s="28">
        <v>-2.8899999999999999E-2</v>
      </c>
      <c r="J438" s="28">
        <v>-3.85E-2</v>
      </c>
      <c r="K438" s="29">
        <v>300</v>
      </c>
      <c r="L438" s="29">
        <v>475</v>
      </c>
      <c r="M438" s="30">
        <v>-46.650399999999998</v>
      </c>
      <c r="N438" s="30">
        <v>0.18706927318295738</v>
      </c>
      <c r="O438" s="29">
        <v>1</v>
      </c>
      <c r="R438" s="27">
        <v>213</v>
      </c>
      <c r="S438" s="28" t="s">
        <v>1231</v>
      </c>
      <c r="T438" s="28" t="s">
        <v>625</v>
      </c>
      <c r="U438" s="28">
        <v>1E-4</v>
      </c>
      <c r="V438" s="28">
        <v>2.8400000000000002E-2</v>
      </c>
      <c r="W438" s="28">
        <v>3.78E-2</v>
      </c>
      <c r="X438" s="28">
        <v>-1E-4</v>
      </c>
      <c r="Y438" s="28">
        <v>-2.8899999999999999E-2</v>
      </c>
      <c r="Z438" s="28">
        <v>-3.85E-2</v>
      </c>
      <c r="AA438" s="29">
        <v>300</v>
      </c>
      <c r="AB438" s="29">
        <v>475</v>
      </c>
      <c r="AC438" s="30">
        <v>-46.655200000000001</v>
      </c>
      <c r="AD438" s="30">
        <v>0.18708852130325812</v>
      </c>
      <c r="AE438" s="29">
        <v>1</v>
      </c>
    </row>
    <row r="439" spans="2:31" x14ac:dyDescent="0.2">
      <c r="B439" s="27">
        <v>213</v>
      </c>
      <c r="C439" s="28" t="s">
        <v>1232</v>
      </c>
      <c r="D439" s="28" t="s">
        <v>627</v>
      </c>
      <c r="E439" s="28">
        <v>1E-4</v>
      </c>
      <c r="F439" s="28">
        <v>2.8400000000000002E-2</v>
      </c>
      <c r="G439" s="28">
        <v>3.78E-2</v>
      </c>
      <c r="H439" s="28">
        <v>-1E-4</v>
      </c>
      <c r="I439" s="28">
        <v>-2.8899999999999999E-2</v>
      </c>
      <c r="J439" s="28">
        <v>-3.85E-2</v>
      </c>
      <c r="K439" s="29">
        <v>300</v>
      </c>
      <c r="L439" s="29">
        <v>475</v>
      </c>
      <c r="M439" s="30">
        <v>47.095999999999997</v>
      </c>
      <c r="N439" s="30">
        <v>0.18885614035087719</v>
      </c>
      <c r="O439" s="29">
        <v>1</v>
      </c>
      <c r="R439" s="27">
        <v>213</v>
      </c>
      <c r="S439" s="28" t="s">
        <v>1232</v>
      </c>
      <c r="T439" s="28" t="s">
        <v>627</v>
      </c>
      <c r="U439" s="28">
        <v>1E-4</v>
      </c>
      <c r="V439" s="28">
        <v>2.8400000000000002E-2</v>
      </c>
      <c r="W439" s="28">
        <v>3.78E-2</v>
      </c>
      <c r="X439" s="28">
        <v>-1E-4</v>
      </c>
      <c r="Y439" s="28">
        <v>-2.8899999999999999E-2</v>
      </c>
      <c r="Z439" s="28">
        <v>-3.85E-2</v>
      </c>
      <c r="AA439" s="29">
        <v>300</v>
      </c>
      <c r="AB439" s="29">
        <v>475</v>
      </c>
      <c r="AC439" s="30">
        <v>47.1038</v>
      </c>
      <c r="AD439" s="30">
        <v>0.18888741854636593</v>
      </c>
      <c r="AE439" s="29">
        <v>1</v>
      </c>
    </row>
    <row r="440" spans="2:31" x14ac:dyDescent="0.2">
      <c r="B440" s="27">
        <v>216</v>
      </c>
      <c r="C440" s="28" t="s">
        <v>1234</v>
      </c>
      <c r="D440" s="28" t="s">
        <v>625</v>
      </c>
      <c r="E440" s="28">
        <v>1E-4</v>
      </c>
      <c r="F440" s="28">
        <v>2.8500000000000001E-2</v>
      </c>
      <c r="G440" s="28">
        <v>3.7900000000000003E-2</v>
      </c>
      <c r="H440" s="28">
        <v>-1E-4</v>
      </c>
      <c r="I440" s="28">
        <v>-2.9000000000000001E-2</v>
      </c>
      <c r="J440" s="28">
        <v>-3.8600000000000002E-2</v>
      </c>
      <c r="K440" s="29">
        <v>300</v>
      </c>
      <c r="L440" s="29">
        <v>475</v>
      </c>
      <c r="M440" s="30">
        <v>-67.377899999999997</v>
      </c>
      <c r="N440" s="30">
        <v>0.27018706766917289</v>
      </c>
      <c r="O440" s="29">
        <v>1</v>
      </c>
      <c r="R440" s="27">
        <v>216</v>
      </c>
      <c r="S440" s="28" t="s">
        <v>1234</v>
      </c>
      <c r="T440" s="28" t="s">
        <v>625</v>
      </c>
      <c r="U440" s="28">
        <v>1E-4</v>
      </c>
      <c r="V440" s="28">
        <v>2.8500000000000001E-2</v>
      </c>
      <c r="W440" s="28">
        <v>3.7900000000000003E-2</v>
      </c>
      <c r="X440" s="28">
        <v>-1E-4</v>
      </c>
      <c r="Y440" s="28">
        <v>-2.9000000000000001E-2</v>
      </c>
      <c r="Z440" s="28">
        <v>-3.8600000000000002E-2</v>
      </c>
      <c r="AA440" s="29">
        <v>300</v>
      </c>
      <c r="AB440" s="29">
        <v>475</v>
      </c>
      <c r="AC440" s="30">
        <v>-67.3733</v>
      </c>
      <c r="AD440" s="30">
        <v>0.27016862155388471</v>
      </c>
      <c r="AE440" s="29">
        <v>1</v>
      </c>
    </row>
    <row r="441" spans="2:31" x14ac:dyDescent="0.2">
      <c r="B441" s="27">
        <v>216</v>
      </c>
      <c r="C441" s="28" t="s">
        <v>1235</v>
      </c>
      <c r="D441" s="28" t="s">
        <v>627</v>
      </c>
      <c r="E441" s="28">
        <v>1E-4</v>
      </c>
      <c r="F441" s="28">
        <v>2.8500000000000001E-2</v>
      </c>
      <c r="G441" s="28">
        <v>3.7900000000000003E-2</v>
      </c>
      <c r="H441" s="28">
        <v>-1E-4</v>
      </c>
      <c r="I441" s="28">
        <v>-2.9000000000000001E-2</v>
      </c>
      <c r="J441" s="28">
        <v>-3.8600000000000002E-2</v>
      </c>
      <c r="K441" s="29">
        <v>300</v>
      </c>
      <c r="L441" s="29">
        <v>475</v>
      </c>
      <c r="M441" s="30">
        <v>67.213300000000004</v>
      </c>
      <c r="N441" s="30">
        <v>0.26952701754385966</v>
      </c>
      <c r="O441" s="29">
        <v>1</v>
      </c>
      <c r="R441" s="27">
        <v>216</v>
      </c>
      <c r="S441" s="28" t="s">
        <v>1235</v>
      </c>
      <c r="T441" s="28" t="s">
        <v>627</v>
      </c>
      <c r="U441" s="28">
        <v>1E-4</v>
      </c>
      <c r="V441" s="28">
        <v>2.8500000000000001E-2</v>
      </c>
      <c r="W441" s="28">
        <v>3.7900000000000003E-2</v>
      </c>
      <c r="X441" s="28">
        <v>-1E-4</v>
      </c>
      <c r="Y441" s="28">
        <v>-2.9000000000000001E-2</v>
      </c>
      <c r="Z441" s="28">
        <v>-3.8600000000000002E-2</v>
      </c>
      <c r="AA441" s="29">
        <v>300</v>
      </c>
      <c r="AB441" s="29">
        <v>475</v>
      </c>
      <c r="AC441" s="30">
        <v>67.222499999999997</v>
      </c>
      <c r="AD441" s="30">
        <v>0.26956390977443612</v>
      </c>
      <c r="AE441" s="29">
        <v>1</v>
      </c>
    </row>
    <row r="442" spans="2:31" x14ac:dyDescent="0.2">
      <c r="B442" s="27">
        <v>219</v>
      </c>
      <c r="C442" s="28" t="s">
        <v>1237</v>
      </c>
      <c r="D442" s="28" t="s">
        <v>625</v>
      </c>
      <c r="E442" s="28">
        <v>1E-4</v>
      </c>
      <c r="F442" s="28">
        <v>2.8500000000000001E-2</v>
      </c>
      <c r="G442" s="28">
        <v>3.7900000000000003E-2</v>
      </c>
      <c r="H442" s="28">
        <v>-1E-4</v>
      </c>
      <c r="I442" s="28">
        <v>-2.9000000000000001E-2</v>
      </c>
      <c r="J442" s="28">
        <v>-3.8600000000000002E-2</v>
      </c>
      <c r="K442" s="29">
        <v>300</v>
      </c>
      <c r="L442" s="29">
        <v>475</v>
      </c>
      <c r="M442" s="30">
        <v>-68.558000000000007</v>
      </c>
      <c r="N442" s="30">
        <v>0.27491929824561401</v>
      </c>
      <c r="O442" s="29">
        <v>1</v>
      </c>
      <c r="R442" s="27">
        <v>219</v>
      </c>
      <c r="S442" s="28" t="s">
        <v>1237</v>
      </c>
      <c r="T442" s="28" t="s">
        <v>625</v>
      </c>
      <c r="U442" s="28">
        <v>1E-4</v>
      </c>
      <c r="V442" s="28">
        <v>2.8500000000000001E-2</v>
      </c>
      <c r="W442" s="28">
        <v>3.7900000000000003E-2</v>
      </c>
      <c r="X442" s="28">
        <v>-1E-4</v>
      </c>
      <c r="Y442" s="28">
        <v>-2.9000000000000001E-2</v>
      </c>
      <c r="Z442" s="28">
        <v>-3.8600000000000002E-2</v>
      </c>
      <c r="AA442" s="29">
        <v>300</v>
      </c>
      <c r="AB442" s="29">
        <v>475</v>
      </c>
      <c r="AC442" s="30">
        <v>-68.553700000000006</v>
      </c>
      <c r="AD442" s="30">
        <v>0.27490205513784466</v>
      </c>
      <c r="AE442" s="29">
        <v>1</v>
      </c>
    </row>
    <row r="443" spans="2:31" x14ac:dyDescent="0.2">
      <c r="B443" s="27">
        <v>219</v>
      </c>
      <c r="C443" s="28" t="s">
        <v>1238</v>
      </c>
      <c r="D443" s="28" t="s">
        <v>627</v>
      </c>
      <c r="E443" s="28">
        <v>1E-4</v>
      </c>
      <c r="F443" s="28">
        <v>2.8500000000000001E-2</v>
      </c>
      <c r="G443" s="28">
        <v>3.7900000000000003E-2</v>
      </c>
      <c r="H443" s="28">
        <v>-1E-4</v>
      </c>
      <c r="I443" s="28">
        <v>-2.9000000000000001E-2</v>
      </c>
      <c r="J443" s="28">
        <v>-3.8600000000000002E-2</v>
      </c>
      <c r="K443" s="29">
        <v>300</v>
      </c>
      <c r="L443" s="29">
        <v>475</v>
      </c>
      <c r="M443" s="30">
        <v>70.366699999999994</v>
      </c>
      <c r="N443" s="30">
        <v>0.28217223057644109</v>
      </c>
      <c r="O443" s="29">
        <v>1</v>
      </c>
      <c r="R443" s="27">
        <v>219</v>
      </c>
      <c r="S443" s="28" t="s">
        <v>1238</v>
      </c>
      <c r="T443" s="28" t="s">
        <v>627</v>
      </c>
      <c r="U443" s="28">
        <v>1E-4</v>
      </c>
      <c r="V443" s="28">
        <v>2.8500000000000001E-2</v>
      </c>
      <c r="W443" s="28">
        <v>3.7900000000000003E-2</v>
      </c>
      <c r="X443" s="28">
        <v>-1E-4</v>
      </c>
      <c r="Y443" s="28">
        <v>-2.9000000000000001E-2</v>
      </c>
      <c r="Z443" s="28">
        <v>-3.8600000000000002E-2</v>
      </c>
      <c r="AA443" s="29">
        <v>300</v>
      </c>
      <c r="AB443" s="29">
        <v>475</v>
      </c>
      <c r="AC443" s="30">
        <v>70.370800000000003</v>
      </c>
      <c r="AD443" s="30">
        <v>0.28218867167919803</v>
      </c>
      <c r="AE443" s="29">
        <v>1</v>
      </c>
    </row>
    <row r="444" spans="2:31" x14ac:dyDescent="0.2">
      <c r="B444" s="27">
        <v>222</v>
      </c>
      <c r="C444" s="28" t="s">
        <v>1240</v>
      </c>
      <c r="D444" s="28" t="s">
        <v>625</v>
      </c>
      <c r="E444" s="28">
        <v>1E-4</v>
      </c>
      <c r="F444" s="28">
        <v>2.8500000000000001E-2</v>
      </c>
      <c r="G444" s="28">
        <v>3.7900000000000003E-2</v>
      </c>
      <c r="H444" s="28">
        <v>-1E-4</v>
      </c>
      <c r="I444" s="28">
        <v>-2.9000000000000001E-2</v>
      </c>
      <c r="J444" s="28">
        <v>-3.8600000000000002E-2</v>
      </c>
      <c r="K444" s="29">
        <v>300</v>
      </c>
      <c r="L444" s="29">
        <v>475</v>
      </c>
      <c r="M444" s="30">
        <v>-68.9619</v>
      </c>
      <c r="N444" s="30">
        <v>0.27653894736842105</v>
      </c>
      <c r="O444" s="29">
        <v>1</v>
      </c>
      <c r="R444" s="27">
        <v>222</v>
      </c>
      <c r="S444" s="28" t="s">
        <v>1240</v>
      </c>
      <c r="T444" s="28" t="s">
        <v>625</v>
      </c>
      <c r="U444" s="28">
        <v>1E-4</v>
      </c>
      <c r="V444" s="28">
        <v>2.8500000000000001E-2</v>
      </c>
      <c r="W444" s="28">
        <v>3.7900000000000003E-2</v>
      </c>
      <c r="X444" s="28">
        <v>-1E-4</v>
      </c>
      <c r="Y444" s="28">
        <v>-2.9000000000000001E-2</v>
      </c>
      <c r="Z444" s="28">
        <v>-3.8600000000000002E-2</v>
      </c>
      <c r="AA444" s="29">
        <v>300</v>
      </c>
      <c r="AB444" s="29">
        <v>475</v>
      </c>
      <c r="AC444" s="30">
        <v>-68.957099999999997</v>
      </c>
      <c r="AD444" s="30">
        <v>0.27651969924812025</v>
      </c>
      <c r="AE444" s="29">
        <v>1</v>
      </c>
    </row>
    <row r="445" spans="2:31" x14ac:dyDescent="0.2">
      <c r="B445" s="27">
        <v>222</v>
      </c>
      <c r="C445" s="28" t="s">
        <v>1241</v>
      </c>
      <c r="D445" s="28" t="s">
        <v>627</v>
      </c>
      <c r="E445" s="28">
        <v>1E-4</v>
      </c>
      <c r="F445" s="28">
        <v>2.8500000000000001E-2</v>
      </c>
      <c r="G445" s="28">
        <v>3.7900000000000003E-2</v>
      </c>
      <c r="H445" s="28">
        <v>-1E-4</v>
      </c>
      <c r="I445" s="28">
        <v>-2.9000000000000001E-2</v>
      </c>
      <c r="J445" s="28">
        <v>-3.8600000000000002E-2</v>
      </c>
      <c r="K445" s="29">
        <v>300</v>
      </c>
      <c r="L445" s="29">
        <v>475</v>
      </c>
      <c r="M445" s="30">
        <v>71.033799999999999</v>
      </c>
      <c r="N445" s="30">
        <v>0.28484731829573934</v>
      </c>
      <c r="O445" s="29">
        <v>1</v>
      </c>
      <c r="R445" s="27">
        <v>222</v>
      </c>
      <c r="S445" s="28" t="s">
        <v>1241</v>
      </c>
      <c r="T445" s="28" t="s">
        <v>627</v>
      </c>
      <c r="U445" s="28">
        <v>1E-4</v>
      </c>
      <c r="V445" s="28">
        <v>2.8500000000000001E-2</v>
      </c>
      <c r="W445" s="28">
        <v>3.7900000000000003E-2</v>
      </c>
      <c r="X445" s="28">
        <v>-1E-4</v>
      </c>
      <c r="Y445" s="28">
        <v>-2.9000000000000001E-2</v>
      </c>
      <c r="Z445" s="28">
        <v>-3.8600000000000002E-2</v>
      </c>
      <c r="AA445" s="29">
        <v>300</v>
      </c>
      <c r="AB445" s="29">
        <v>475</v>
      </c>
      <c r="AC445" s="30">
        <v>71.0381</v>
      </c>
      <c r="AD445" s="30">
        <v>0.2848645614035088</v>
      </c>
      <c r="AE445" s="29">
        <v>1</v>
      </c>
    </row>
    <row r="446" spans="2:31" x14ac:dyDescent="0.2">
      <c r="B446" s="27">
        <v>225</v>
      </c>
      <c r="C446" s="28" t="s">
        <v>1243</v>
      </c>
      <c r="D446" s="28" t="s">
        <v>625</v>
      </c>
      <c r="E446" s="28">
        <v>1E-4</v>
      </c>
      <c r="F446" s="28">
        <v>2.8500000000000001E-2</v>
      </c>
      <c r="G446" s="28">
        <v>3.7900000000000003E-2</v>
      </c>
      <c r="H446" s="28">
        <v>-1E-4</v>
      </c>
      <c r="I446" s="28">
        <v>-2.9000000000000001E-2</v>
      </c>
      <c r="J446" s="28">
        <v>-3.8600000000000002E-2</v>
      </c>
      <c r="K446" s="29">
        <v>300</v>
      </c>
      <c r="L446" s="29">
        <v>475</v>
      </c>
      <c r="M446" s="30">
        <v>-71.008499999999998</v>
      </c>
      <c r="N446" s="30">
        <v>0.28474586466165414</v>
      </c>
      <c r="O446" s="29">
        <v>1</v>
      </c>
      <c r="R446" s="27">
        <v>225</v>
      </c>
      <c r="S446" s="28" t="s">
        <v>1243</v>
      </c>
      <c r="T446" s="28" t="s">
        <v>625</v>
      </c>
      <c r="U446" s="28">
        <v>1E-4</v>
      </c>
      <c r="V446" s="28">
        <v>2.8500000000000001E-2</v>
      </c>
      <c r="W446" s="28">
        <v>3.7900000000000003E-2</v>
      </c>
      <c r="X446" s="28">
        <v>-1E-4</v>
      </c>
      <c r="Y446" s="28">
        <v>-2.9000000000000001E-2</v>
      </c>
      <c r="Z446" s="28">
        <v>-3.8600000000000002E-2</v>
      </c>
      <c r="AA446" s="29">
        <v>300</v>
      </c>
      <c r="AB446" s="29">
        <v>475</v>
      </c>
      <c r="AC446" s="30">
        <v>-71.002399999999994</v>
      </c>
      <c r="AD446" s="30">
        <v>0.2847214035087719</v>
      </c>
      <c r="AE446" s="29">
        <v>1</v>
      </c>
    </row>
    <row r="447" spans="2:31" x14ac:dyDescent="0.2">
      <c r="B447" s="27">
        <v>225</v>
      </c>
      <c r="C447" s="28" t="s">
        <v>1244</v>
      </c>
      <c r="D447" s="28" t="s">
        <v>627</v>
      </c>
      <c r="E447" s="28">
        <v>1E-4</v>
      </c>
      <c r="F447" s="28">
        <v>2.8500000000000001E-2</v>
      </c>
      <c r="G447" s="28">
        <v>3.7900000000000003E-2</v>
      </c>
      <c r="H447" s="28">
        <v>-1E-4</v>
      </c>
      <c r="I447" s="28">
        <v>-2.9000000000000001E-2</v>
      </c>
      <c r="J447" s="28">
        <v>-3.8600000000000002E-2</v>
      </c>
      <c r="K447" s="29">
        <v>300</v>
      </c>
      <c r="L447" s="29">
        <v>475</v>
      </c>
      <c r="M447" s="30">
        <v>71.385999999999996</v>
      </c>
      <c r="N447" s="30">
        <v>0.28625964912280699</v>
      </c>
      <c r="O447" s="29">
        <v>1</v>
      </c>
      <c r="R447" s="27">
        <v>225</v>
      </c>
      <c r="S447" s="28" t="s">
        <v>1244</v>
      </c>
      <c r="T447" s="28" t="s">
        <v>627</v>
      </c>
      <c r="U447" s="28">
        <v>1E-4</v>
      </c>
      <c r="V447" s="28">
        <v>2.8500000000000001E-2</v>
      </c>
      <c r="W447" s="28">
        <v>3.7900000000000003E-2</v>
      </c>
      <c r="X447" s="28">
        <v>-1E-4</v>
      </c>
      <c r="Y447" s="28">
        <v>-2.9000000000000001E-2</v>
      </c>
      <c r="Z447" s="28">
        <v>-3.8600000000000002E-2</v>
      </c>
      <c r="AA447" s="29">
        <v>300</v>
      </c>
      <c r="AB447" s="29">
        <v>475</v>
      </c>
      <c r="AC447" s="30">
        <v>71.3904</v>
      </c>
      <c r="AD447" s="30">
        <v>0.28627729323308271</v>
      </c>
      <c r="AE447" s="29">
        <v>1</v>
      </c>
    </row>
    <row r="448" spans="2:31" x14ac:dyDescent="0.2">
      <c r="B448" s="27">
        <v>228</v>
      </c>
      <c r="C448" s="28" t="s">
        <v>1246</v>
      </c>
      <c r="D448" s="28" t="s">
        <v>625</v>
      </c>
      <c r="E448" s="28">
        <v>1E-4</v>
      </c>
      <c r="F448" s="28">
        <v>2.8400000000000002E-2</v>
      </c>
      <c r="G448" s="28">
        <v>3.78E-2</v>
      </c>
      <c r="H448" s="28">
        <v>-1E-4</v>
      </c>
      <c r="I448" s="28">
        <v>-2.8899999999999999E-2</v>
      </c>
      <c r="J448" s="28">
        <v>-3.85E-2</v>
      </c>
      <c r="K448" s="29">
        <v>300</v>
      </c>
      <c r="L448" s="29">
        <v>475</v>
      </c>
      <c r="M448" s="30">
        <v>-66.137299999999996</v>
      </c>
      <c r="N448" s="30">
        <v>0.26521223057644111</v>
      </c>
      <c r="O448" s="29">
        <v>1</v>
      </c>
      <c r="R448" s="27">
        <v>228</v>
      </c>
      <c r="S448" s="28" t="s">
        <v>1246</v>
      </c>
      <c r="T448" s="28" t="s">
        <v>625</v>
      </c>
      <c r="U448" s="28">
        <v>1E-4</v>
      </c>
      <c r="V448" s="28">
        <v>2.8400000000000002E-2</v>
      </c>
      <c r="W448" s="28">
        <v>3.78E-2</v>
      </c>
      <c r="X448" s="28">
        <v>-1E-4</v>
      </c>
      <c r="Y448" s="28">
        <v>-2.8899999999999999E-2</v>
      </c>
      <c r="Z448" s="28">
        <v>-3.85E-2</v>
      </c>
      <c r="AA448" s="29">
        <v>300</v>
      </c>
      <c r="AB448" s="29">
        <v>475</v>
      </c>
      <c r="AC448" s="30">
        <v>-66.128699999999995</v>
      </c>
      <c r="AD448" s="30">
        <v>0.26517774436090225</v>
      </c>
      <c r="AE448" s="29">
        <v>1</v>
      </c>
    </row>
    <row r="449" spans="2:31" x14ac:dyDescent="0.2">
      <c r="B449" s="27">
        <v>228</v>
      </c>
      <c r="C449" s="28" t="s">
        <v>1247</v>
      </c>
      <c r="D449" s="28" t="s">
        <v>627</v>
      </c>
      <c r="E449" s="28">
        <v>1E-4</v>
      </c>
      <c r="F449" s="28">
        <v>2.8400000000000002E-2</v>
      </c>
      <c r="G449" s="28">
        <v>3.78E-2</v>
      </c>
      <c r="H449" s="28">
        <v>-1E-4</v>
      </c>
      <c r="I449" s="28">
        <v>-2.8899999999999999E-2</v>
      </c>
      <c r="J449" s="28">
        <v>-3.85E-2</v>
      </c>
      <c r="K449" s="29">
        <v>300</v>
      </c>
      <c r="L449" s="29">
        <v>475</v>
      </c>
      <c r="M449" s="30">
        <v>67.735900000000001</v>
      </c>
      <c r="N449" s="30">
        <v>0.27162265664160401</v>
      </c>
      <c r="O449" s="29">
        <v>1</v>
      </c>
      <c r="R449" s="27">
        <v>228</v>
      </c>
      <c r="S449" s="28" t="s">
        <v>1247</v>
      </c>
      <c r="T449" s="28" t="s">
        <v>627</v>
      </c>
      <c r="U449" s="28">
        <v>1E-4</v>
      </c>
      <c r="V449" s="28">
        <v>2.8400000000000002E-2</v>
      </c>
      <c r="W449" s="28">
        <v>3.78E-2</v>
      </c>
      <c r="X449" s="28">
        <v>-1E-4</v>
      </c>
      <c r="Y449" s="28">
        <v>-2.8899999999999999E-2</v>
      </c>
      <c r="Z449" s="28">
        <v>-3.85E-2</v>
      </c>
      <c r="AA449" s="29">
        <v>300</v>
      </c>
      <c r="AB449" s="29">
        <v>475</v>
      </c>
      <c r="AC449" s="30">
        <v>67.729600000000005</v>
      </c>
      <c r="AD449" s="30">
        <v>0.27159739348370932</v>
      </c>
      <c r="AE449" s="29">
        <v>1</v>
      </c>
    </row>
    <row r="450" spans="2:31" x14ac:dyDescent="0.2">
      <c r="B450" s="27">
        <v>244</v>
      </c>
      <c r="C450" s="28" t="s">
        <v>1249</v>
      </c>
      <c r="D450" s="28" t="s">
        <v>625</v>
      </c>
      <c r="E450" s="28">
        <v>1E-4</v>
      </c>
      <c r="F450" s="28">
        <v>2.7900000000000001E-2</v>
      </c>
      <c r="G450" s="28">
        <v>3.7199999999999997E-2</v>
      </c>
      <c r="H450" s="28">
        <v>-1E-4</v>
      </c>
      <c r="I450" s="28">
        <v>-2.81E-2</v>
      </c>
      <c r="J450" s="28">
        <v>-3.7499999999999999E-2</v>
      </c>
      <c r="K450" s="29">
        <v>300</v>
      </c>
      <c r="L450" s="29">
        <v>475</v>
      </c>
      <c r="M450" s="30">
        <v>24.977799999999998</v>
      </c>
      <c r="N450" s="30">
        <v>0.10016160401002507</v>
      </c>
      <c r="O450" s="29">
        <v>1</v>
      </c>
      <c r="R450" s="27">
        <v>244</v>
      </c>
      <c r="S450" s="28" t="s">
        <v>1249</v>
      </c>
      <c r="T450" s="28" t="s">
        <v>625</v>
      </c>
      <c r="U450" s="28">
        <v>1E-4</v>
      </c>
      <c r="V450" s="28">
        <v>2.7900000000000001E-2</v>
      </c>
      <c r="W450" s="28">
        <v>3.7199999999999997E-2</v>
      </c>
      <c r="X450" s="28">
        <v>-1E-4</v>
      </c>
      <c r="Y450" s="28">
        <v>-2.81E-2</v>
      </c>
      <c r="Z450" s="28">
        <v>-3.7499999999999999E-2</v>
      </c>
      <c r="AA450" s="29">
        <v>300</v>
      </c>
      <c r="AB450" s="29">
        <v>475</v>
      </c>
      <c r="AC450" s="30">
        <v>24.9422</v>
      </c>
      <c r="AD450" s="30">
        <v>0.10001884711779449</v>
      </c>
      <c r="AE450" s="29">
        <v>1</v>
      </c>
    </row>
    <row r="451" spans="2:31" x14ac:dyDescent="0.2">
      <c r="B451" s="27">
        <v>244</v>
      </c>
      <c r="C451" s="28" t="s">
        <v>1250</v>
      </c>
      <c r="D451" s="28" t="s">
        <v>627</v>
      </c>
      <c r="E451" s="28">
        <v>1E-4</v>
      </c>
      <c r="F451" s="28">
        <v>2.7900000000000001E-2</v>
      </c>
      <c r="G451" s="28">
        <v>3.7199999999999997E-2</v>
      </c>
      <c r="H451" s="28">
        <v>-1E-4</v>
      </c>
      <c r="I451" s="28">
        <v>-2.81E-2</v>
      </c>
      <c r="J451" s="28">
        <v>-3.7499999999999999E-2</v>
      </c>
      <c r="K451" s="29">
        <v>300</v>
      </c>
      <c r="L451" s="29">
        <v>475</v>
      </c>
      <c r="M451" s="30">
        <v>67.735900000000001</v>
      </c>
      <c r="N451" s="30">
        <v>0.27162265664160401</v>
      </c>
      <c r="O451" s="29">
        <v>1</v>
      </c>
      <c r="R451" s="27">
        <v>244</v>
      </c>
      <c r="S451" s="28" t="s">
        <v>1250</v>
      </c>
      <c r="T451" s="28" t="s">
        <v>627</v>
      </c>
      <c r="U451" s="28">
        <v>1E-4</v>
      </c>
      <c r="V451" s="28">
        <v>2.7900000000000001E-2</v>
      </c>
      <c r="W451" s="28">
        <v>3.7199999999999997E-2</v>
      </c>
      <c r="X451" s="28">
        <v>-1E-4</v>
      </c>
      <c r="Y451" s="28">
        <v>-2.81E-2</v>
      </c>
      <c r="Z451" s="28">
        <v>-3.7499999999999999E-2</v>
      </c>
      <c r="AA451" s="29">
        <v>300</v>
      </c>
      <c r="AB451" s="29">
        <v>475</v>
      </c>
      <c r="AC451" s="30">
        <v>67.729600000000005</v>
      </c>
      <c r="AD451" s="30">
        <v>0.27159739348370932</v>
      </c>
      <c r="AE451" s="29">
        <v>1</v>
      </c>
    </row>
    <row r="452" spans="2:31" x14ac:dyDescent="0.2">
      <c r="B452" s="27">
        <v>245</v>
      </c>
      <c r="C452" s="28" t="s">
        <v>1252</v>
      </c>
      <c r="D452" s="28" t="s">
        <v>625</v>
      </c>
      <c r="E452" s="28">
        <v>1E-4</v>
      </c>
      <c r="F452" s="28">
        <v>2.7900000000000001E-2</v>
      </c>
      <c r="G452" s="28">
        <v>3.7199999999999997E-2</v>
      </c>
      <c r="H452" s="28">
        <v>-1E-4</v>
      </c>
      <c r="I452" s="28">
        <v>-2.81E-2</v>
      </c>
      <c r="J452" s="28">
        <v>-3.7499999999999999E-2</v>
      </c>
      <c r="K452" s="29">
        <v>300</v>
      </c>
      <c r="L452" s="29">
        <v>475</v>
      </c>
      <c r="M452" s="30">
        <v>25.967500000000001</v>
      </c>
      <c r="N452" s="30">
        <v>0.10413032581453634</v>
      </c>
      <c r="O452" s="29">
        <v>1</v>
      </c>
      <c r="R452" s="27">
        <v>245</v>
      </c>
      <c r="S452" s="28" t="s">
        <v>1252</v>
      </c>
      <c r="T452" s="28" t="s">
        <v>625</v>
      </c>
      <c r="U452" s="28">
        <v>1E-4</v>
      </c>
      <c r="V452" s="28">
        <v>2.7900000000000001E-2</v>
      </c>
      <c r="W452" s="28">
        <v>3.7199999999999997E-2</v>
      </c>
      <c r="X452" s="28">
        <v>-1E-4</v>
      </c>
      <c r="Y452" s="28">
        <v>-2.81E-2</v>
      </c>
      <c r="Z452" s="28">
        <v>-3.7499999999999999E-2</v>
      </c>
      <c r="AA452" s="29">
        <v>300</v>
      </c>
      <c r="AB452" s="29">
        <v>475</v>
      </c>
      <c r="AC452" s="30">
        <v>25.916599999999999</v>
      </c>
      <c r="AD452" s="30">
        <v>0.10392621553884711</v>
      </c>
      <c r="AE452" s="29">
        <v>1</v>
      </c>
    </row>
    <row r="453" spans="2:31" x14ac:dyDescent="0.2">
      <c r="B453" s="27">
        <v>245</v>
      </c>
      <c r="C453" s="28" t="s">
        <v>1253</v>
      </c>
      <c r="D453" s="28" t="s">
        <v>627</v>
      </c>
      <c r="E453" s="28">
        <v>1E-4</v>
      </c>
      <c r="F453" s="28">
        <v>2.7900000000000001E-2</v>
      </c>
      <c r="G453" s="28">
        <v>3.7199999999999997E-2</v>
      </c>
      <c r="H453" s="28">
        <v>-1E-4</v>
      </c>
      <c r="I453" s="28">
        <v>-2.81E-2</v>
      </c>
      <c r="J453" s="28">
        <v>-3.7499999999999999E-2</v>
      </c>
      <c r="K453" s="29">
        <v>300</v>
      </c>
      <c r="L453" s="29">
        <v>475</v>
      </c>
      <c r="M453" s="30">
        <v>67.735900000000001</v>
      </c>
      <c r="N453" s="30">
        <v>0.27162265664160401</v>
      </c>
      <c r="O453" s="29">
        <v>1</v>
      </c>
      <c r="R453" s="27">
        <v>245</v>
      </c>
      <c r="S453" s="28" t="s">
        <v>1253</v>
      </c>
      <c r="T453" s="28" t="s">
        <v>627</v>
      </c>
      <c r="U453" s="28">
        <v>1E-4</v>
      </c>
      <c r="V453" s="28">
        <v>2.7900000000000001E-2</v>
      </c>
      <c r="W453" s="28">
        <v>3.7199999999999997E-2</v>
      </c>
      <c r="X453" s="28">
        <v>-1E-4</v>
      </c>
      <c r="Y453" s="28">
        <v>-2.81E-2</v>
      </c>
      <c r="Z453" s="28">
        <v>-3.7499999999999999E-2</v>
      </c>
      <c r="AA453" s="29">
        <v>300</v>
      </c>
      <c r="AB453" s="29">
        <v>475</v>
      </c>
      <c r="AC453" s="30">
        <v>67.729600000000005</v>
      </c>
      <c r="AD453" s="30">
        <v>0.27159739348370932</v>
      </c>
      <c r="AE453" s="29">
        <v>1</v>
      </c>
    </row>
    <row r="454" spans="2:31" x14ac:dyDescent="0.2">
      <c r="B454" s="27">
        <v>246</v>
      </c>
      <c r="C454" s="28" t="s">
        <v>1254</v>
      </c>
      <c r="D454" s="28" t="s">
        <v>625</v>
      </c>
      <c r="E454" s="28">
        <v>1E-4</v>
      </c>
      <c r="F454" s="28">
        <v>2.7900000000000001E-2</v>
      </c>
      <c r="G454" s="28">
        <v>3.7199999999999997E-2</v>
      </c>
      <c r="H454" s="28">
        <v>-1E-4</v>
      </c>
      <c r="I454" s="28">
        <v>-2.81E-2</v>
      </c>
      <c r="J454" s="28">
        <v>-3.7499999999999999E-2</v>
      </c>
      <c r="K454" s="29">
        <v>300</v>
      </c>
      <c r="L454" s="29">
        <v>475</v>
      </c>
      <c r="M454" s="30">
        <v>26.142299999999999</v>
      </c>
      <c r="N454" s="30">
        <v>0.10483127819548872</v>
      </c>
      <c r="O454" s="29">
        <v>1</v>
      </c>
      <c r="R454" s="27">
        <v>246</v>
      </c>
      <c r="S454" s="28" t="s">
        <v>1254</v>
      </c>
      <c r="T454" s="28" t="s">
        <v>625</v>
      </c>
      <c r="U454" s="28">
        <v>1E-4</v>
      </c>
      <c r="V454" s="28">
        <v>2.7900000000000001E-2</v>
      </c>
      <c r="W454" s="28">
        <v>3.7199999999999997E-2</v>
      </c>
      <c r="X454" s="28">
        <v>-1E-4</v>
      </c>
      <c r="Y454" s="28">
        <v>-2.81E-2</v>
      </c>
      <c r="Z454" s="28">
        <v>-3.7499999999999999E-2</v>
      </c>
      <c r="AA454" s="29">
        <v>300</v>
      </c>
      <c r="AB454" s="29">
        <v>475</v>
      </c>
      <c r="AC454" s="30">
        <v>26.0977</v>
      </c>
      <c r="AD454" s="30">
        <v>0.10465243107769424</v>
      </c>
      <c r="AE454" s="29">
        <v>1</v>
      </c>
    </row>
    <row r="455" spans="2:31" x14ac:dyDescent="0.2">
      <c r="B455" s="27">
        <v>246</v>
      </c>
      <c r="C455" s="28" t="s">
        <v>1255</v>
      </c>
      <c r="D455" s="28" t="s">
        <v>627</v>
      </c>
      <c r="E455" s="28">
        <v>1E-4</v>
      </c>
      <c r="F455" s="28">
        <v>2.7900000000000001E-2</v>
      </c>
      <c r="G455" s="28">
        <v>3.7199999999999997E-2</v>
      </c>
      <c r="H455" s="28">
        <v>-1E-4</v>
      </c>
      <c r="I455" s="28">
        <v>-2.81E-2</v>
      </c>
      <c r="J455" s="28">
        <v>-3.7499999999999999E-2</v>
      </c>
      <c r="K455" s="29">
        <v>300</v>
      </c>
      <c r="L455" s="29">
        <v>475</v>
      </c>
      <c r="M455" s="30">
        <v>67.735900000000001</v>
      </c>
      <c r="N455" s="30">
        <v>0.27162265664160401</v>
      </c>
      <c r="O455" s="29">
        <v>1</v>
      </c>
      <c r="R455" s="27">
        <v>246</v>
      </c>
      <c r="S455" s="28" t="s">
        <v>1255</v>
      </c>
      <c r="T455" s="28" t="s">
        <v>627</v>
      </c>
      <c r="U455" s="28">
        <v>1E-4</v>
      </c>
      <c r="V455" s="28">
        <v>2.7900000000000001E-2</v>
      </c>
      <c r="W455" s="28">
        <v>3.7199999999999997E-2</v>
      </c>
      <c r="X455" s="28">
        <v>-1E-4</v>
      </c>
      <c r="Y455" s="28">
        <v>-2.81E-2</v>
      </c>
      <c r="Z455" s="28">
        <v>-3.7499999999999999E-2</v>
      </c>
      <c r="AA455" s="29">
        <v>300</v>
      </c>
      <c r="AB455" s="29">
        <v>475</v>
      </c>
      <c r="AC455" s="30">
        <v>67.729600000000005</v>
      </c>
      <c r="AD455" s="30">
        <v>0.27159739348370932</v>
      </c>
      <c r="AE455" s="29">
        <v>1</v>
      </c>
    </row>
    <row r="456" spans="2:31" x14ac:dyDescent="0.2">
      <c r="B456" s="27">
        <v>247</v>
      </c>
      <c r="C456" s="28" t="s">
        <v>1256</v>
      </c>
      <c r="D456" s="28" t="s">
        <v>625</v>
      </c>
      <c r="E456" s="28">
        <v>1E-4</v>
      </c>
      <c r="F456" s="28">
        <v>2.7900000000000001E-2</v>
      </c>
      <c r="G456" s="28">
        <v>3.7199999999999997E-2</v>
      </c>
      <c r="H456" s="28">
        <v>-1E-4</v>
      </c>
      <c r="I456" s="28">
        <v>-2.81E-2</v>
      </c>
      <c r="J456" s="28">
        <v>-3.7499999999999999E-2</v>
      </c>
      <c r="K456" s="29">
        <v>300</v>
      </c>
      <c r="L456" s="29">
        <v>475</v>
      </c>
      <c r="M456" s="30">
        <v>25.974599999999999</v>
      </c>
      <c r="N456" s="30">
        <v>0.10415879699248119</v>
      </c>
      <c r="O456" s="29">
        <v>1</v>
      </c>
      <c r="R456" s="27">
        <v>247</v>
      </c>
      <c r="S456" s="28" t="s">
        <v>1256</v>
      </c>
      <c r="T456" s="28" t="s">
        <v>625</v>
      </c>
      <c r="U456" s="28">
        <v>1E-4</v>
      </c>
      <c r="V456" s="28">
        <v>2.7900000000000001E-2</v>
      </c>
      <c r="W456" s="28">
        <v>3.7199999999999997E-2</v>
      </c>
      <c r="X456" s="28">
        <v>-1E-4</v>
      </c>
      <c r="Y456" s="28">
        <v>-2.81E-2</v>
      </c>
      <c r="Z456" s="28">
        <v>-3.7499999999999999E-2</v>
      </c>
      <c r="AA456" s="29">
        <v>300</v>
      </c>
      <c r="AB456" s="29">
        <v>475</v>
      </c>
      <c r="AC456" s="30">
        <v>25.9313</v>
      </c>
      <c r="AD456" s="30">
        <v>0.10398516290726817</v>
      </c>
      <c r="AE456" s="29">
        <v>1</v>
      </c>
    </row>
    <row r="457" spans="2:31" x14ac:dyDescent="0.2">
      <c r="B457" s="27">
        <v>247</v>
      </c>
      <c r="C457" s="28" t="s">
        <v>1257</v>
      </c>
      <c r="D457" s="28" t="s">
        <v>627</v>
      </c>
      <c r="E457" s="28">
        <v>1E-4</v>
      </c>
      <c r="F457" s="28">
        <v>2.7900000000000001E-2</v>
      </c>
      <c r="G457" s="28">
        <v>3.7199999999999997E-2</v>
      </c>
      <c r="H457" s="28">
        <v>-1E-4</v>
      </c>
      <c r="I457" s="28">
        <v>-2.81E-2</v>
      </c>
      <c r="J457" s="28">
        <v>-3.7499999999999999E-2</v>
      </c>
      <c r="K457" s="29">
        <v>300</v>
      </c>
      <c r="L457" s="29">
        <v>475</v>
      </c>
      <c r="M457" s="30">
        <v>67.735900000000001</v>
      </c>
      <c r="N457" s="30">
        <v>0.27162265664160401</v>
      </c>
      <c r="O457" s="29">
        <v>1</v>
      </c>
      <c r="R457" s="27">
        <v>247</v>
      </c>
      <c r="S457" s="28" t="s">
        <v>1257</v>
      </c>
      <c r="T457" s="28" t="s">
        <v>627</v>
      </c>
      <c r="U457" s="28">
        <v>1E-4</v>
      </c>
      <c r="V457" s="28">
        <v>2.7900000000000001E-2</v>
      </c>
      <c r="W457" s="28">
        <v>3.7199999999999997E-2</v>
      </c>
      <c r="X457" s="28">
        <v>-1E-4</v>
      </c>
      <c r="Y457" s="28">
        <v>-2.81E-2</v>
      </c>
      <c r="Z457" s="28">
        <v>-3.7499999999999999E-2</v>
      </c>
      <c r="AA457" s="29">
        <v>300</v>
      </c>
      <c r="AB457" s="29">
        <v>475</v>
      </c>
      <c r="AC457" s="30">
        <v>67.729600000000005</v>
      </c>
      <c r="AD457" s="30">
        <v>0.27159739348370932</v>
      </c>
      <c r="AE457" s="29">
        <v>1</v>
      </c>
    </row>
    <row r="458" spans="2:31" x14ac:dyDescent="0.2">
      <c r="B458" s="27">
        <v>248</v>
      </c>
      <c r="C458" s="28" t="s">
        <v>1259</v>
      </c>
      <c r="D458" s="28" t="s">
        <v>625</v>
      </c>
      <c r="E458" s="28">
        <v>1E-4</v>
      </c>
      <c r="F458" s="28">
        <v>2.7900000000000001E-2</v>
      </c>
      <c r="G458" s="28">
        <v>3.7199999999999997E-2</v>
      </c>
      <c r="H458" s="28">
        <v>-1E-4</v>
      </c>
      <c r="I458" s="28">
        <v>-2.81E-2</v>
      </c>
      <c r="J458" s="28">
        <v>-3.7499999999999999E-2</v>
      </c>
      <c r="K458" s="29">
        <v>300</v>
      </c>
      <c r="L458" s="29">
        <v>475</v>
      </c>
      <c r="M458" s="30">
        <v>25.691500000000001</v>
      </c>
      <c r="N458" s="30">
        <v>0.10302355889724311</v>
      </c>
      <c r="O458" s="29">
        <v>1</v>
      </c>
      <c r="R458" s="27">
        <v>248</v>
      </c>
      <c r="S458" s="28" t="s">
        <v>1259</v>
      </c>
      <c r="T458" s="28" t="s">
        <v>625</v>
      </c>
      <c r="U458" s="28">
        <v>1E-4</v>
      </c>
      <c r="V458" s="28">
        <v>2.7900000000000001E-2</v>
      </c>
      <c r="W458" s="28">
        <v>3.7199999999999997E-2</v>
      </c>
      <c r="X458" s="28">
        <v>-1E-4</v>
      </c>
      <c r="Y458" s="28">
        <v>-2.81E-2</v>
      </c>
      <c r="Z458" s="28">
        <v>-3.7499999999999999E-2</v>
      </c>
      <c r="AA458" s="29">
        <v>300</v>
      </c>
      <c r="AB458" s="29">
        <v>475</v>
      </c>
      <c r="AC458" s="30">
        <v>25.639900000000001</v>
      </c>
      <c r="AD458" s="30">
        <v>0.10281664160401004</v>
      </c>
      <c r="AE458" s="29">
        <v>1</v>
      </c>
    </row>
    <row r="459" spans="2:31" x14ac:dyDescent="0.2">
      <c r="B459" s="27">
        <v>248</v>
      </c>
      <c r="C459" s="28" t="s">
        <v>1260</v>
      </c>
      <c r="D459" s="28" t="s">
        <v>627</v>
      </c>
      <c r="E459" s="28">
        <v>1E-4</v>
      </c>
      <c r="F459" s="28">
        <v>2.7900000000000001E-2</v>
      </c>
      <c r="G459" s="28">
        <v>3.7199999999999997E-2</v>
      </c>
      <c r="H459" s="28">
        <v>-1E-4</v>
      </c>
      <c r="I459" s="28">
        <v>-2.81E-2</v>
      </c>
      <c r="J459" s="28">
        <v>-3.7499999999999999E-2</v>
      </c>
      <c r="K459" s="29">
        <v>300</v>
      </c>
      <c r="L459" s="29">
        <v>475</v>
      </c>
      <c r="M459" s="30">
        <v>67.735900000000001</v>
      </c>
      <c r="N459" s="30">
        <v>0.27162265664160401</v>
      </c>
      <c r="O459" s="29">
        <v>1</v>
      </c>
      <c r="R459" s="27">
        <v>248</v>
      </c>
      <c r="S459" s="28" t="s">
        <v>1260</v>
      </c>
      <c r="T459" s="28" t="s">
        <v>627</v>
      </c>
      <c r="U459" s="28">
        <v>1E-4</v>
      </c>
      <c r="V459" s="28">
        <v>2.7900000000000001E-2</v>
      </c>
      <c r="W459" s="28">
        <v>3.7199999999999997E-2</v>
      </c>
      <c r="X459" s="28">
        <v>-1E-4</v>
      </c>
      <c r="Y459" s="28">
        <v>-2.81E-2</v>
      </c>
      <c r="Z459" s="28">
        <v>-3.7499999999999999E-2</v>
      </c>
      <c r="AA459" s="29">
        <v>300</v>
      </c>
      <c r="AB459" s="29">
        <v>475</v>
      </c>
      <c r="AC459" s="30">
        <v>67.729600000000005</v>
      </c>
      <c r="AD459" s="30">
        <v>0.27159739348370932</v>
      </c>
      <c r="AE459" s="29">
        <v>1</v>
      </c>
    </row>
    <row r="460" spans="2:31" x14ac:dyDescent="0.2">
      <c r="B460" s="27">
        <v>291</v>
      </c>
      <c r="C460" s="28" t="s">
        <v>1262</v>
      </c>
      <c r="D460" s="28" t="s">
        <v>625</v>
      </c>
      <c r="E460" s="28">
        <v>1E-4</v>
      </c>
      <c r="F460" s="28">
        <v>2.7900000000000001E-2</v>
      </c>
      <c r="G460" s="28">
        <v>3.7199999999999997E-2</v>
      </c>
      <c r="H460" s="28">
        <v>-1E-4</v>
      </c>
      <c r="I460" s="28">
        <v>-2.81E-2</v>
      </c>
      <c r="J460" s="28">
        <v>-3.7499999999999999E-2</v>
      </c>
      <c r="K460" s="29">
        <v>300</v>
      </c>
      <c r="L460" s="29">
        <v>475</v>
      </c>
      <c r="M460" s="30">
        <v>27.874199999999998</v>
      </c>
      <c r="N460" s="30">
        <v>0.11177624060150375</v>
      </c>
      <c r="O460" s="29">
        <v>1</v>
      </c>
      <c r="R460" s="27">
        <v>291</v>
      </c>
      <c r="S460" s="28" t="s">
        <v>1262</v>
      </c>
      <c r="T460" s="28" t="s">
        <v>625</v>
      </c>
      <c r="U460" s="28">
        <v>1E-4</v>
      </c>
      <c r="V460" s="28">
        <v>2.7900000000000001E-2</v>
      </c>
      <c r="W460" s="28">
        <v>3.7199999999999997E-2</v>
      </c>
      <c r="X460" s="28">
        <v>-1E-4</v>
      </c>
      <c r="Y460" s="28">
        <v>-2.81E-2</v>
      </c>
      <c r="Z460" s="28">
        <v>-3.7499999999999999E-2</v>
      </c>
      <c r="AA460" s="29">
        <v>300</v>
      </c>
      <c r="AB460" s="29">
        <v>475</v>
      </c>
      <c r="AC460" s="30">
        <v>27.937799999999999</v>
      </c>
      <c r="AD460" s="30">
        <v>0.11203127819548872</v>
      </c>
      <c r="AE460" s="29">
        <v>1</v>
      </c>
    </row>
    <row r="461" spans="2:31" x14ac:dyDescent="0.2">
      <c r="B461" s="27">
        <v>291</v>
      </c>
      <c r="C461" s="28" t="s">
        <v>1263</v>
      </c>
      <c r="D461" s="28" t="s">
        <v>627</v>
      </c>
      <c r="E461" s="28">
        <v>1E-4</v>
      </c>
      <c r="F461" s="28">
        <v>2.7900000000000001E-2</v>
      </c>
      <c r="G461" s="28">
        <v>3.7199999999999997E-2</v>
      </c>
      <c r="H461" s="28">
        <v>-1E-4</v>
      </c>
      <c r="I461" s="28">
        <v>-2.81E-2</v>
      </c>
      <c r="J461" s="28">
        <v>-3.7499999999999999E-2</v>
      </c>
      <c r="K461" s="29">
        <v>300</v>
      </c>
      <c r="L461" s="29">
        <v>475</v>
      </c>
      <c r="M461" s="30">
        <v>67.735900000000001</v>
      </c>
      <c r="N461" s="30">
        <v>0.27162265664160401</v>
      </c>
      <c r="O461" s="29">
        <v>1</v>
      </c>
      <c r="R461" s="27">
        <v>291</v>
      </c>
      <c r="S461" s="28" t="s">
        <v>1263</v>
      </c>
      <c r="T461" s="28" t="s">
        <v>627</v>
      </c>
      <c r="U461" s="28">
        <v>1E-4</v>
      </c>
      <c r="V461" s="28">
        <v>2.7900000000000001E-2</v>
      </c>
      <c r="W461" s="28">
        <v>3.7199999999999997E-2</v>
      </c>
      <c r="X461" s="28">
        <v>-1E-4</v>
      </c>
      <c r="Y461" s="28">
        <v>-2.81E-2</v>
      </c>
      <c r="Z461" s="28">
        <v>-3.7499999999999999E-2</v>
      </c>
      <c r="AA461" s="29">
        <v>300</v>
      </c>
      <c r="AB461" s="29">
        <v>475</v>
      </c>
      <c r="AC461" s="30">
        <v>67.729600000000005</v>
      </c>
      <c r="AD461" s="30">
        <v>0.27159739348370932</v>
      </c>
      <c r="AE461" s="29">
        <v>1</v>
      </c>
    </row>
    <row r="462" spans="2:31" x14ac:dyDescent="0.2">
      <c r="B462" s="27">
        <v>292</v>
      </c>
      <c r="C462" s="28" t="s">
        <v>1265</v>
      </c>
      <c r="D462" s="28" t="s">
        <v>625</v>
      </c>
      <c r="E462" s="28">
        <v>1E-4</v>
      </c>
      <c r="F462" s="28">
        <v>2.7900000000000001E-2</v>
      </c>
      <c r="G462" s="28">
        <v>3.7199999999999997E-2</v>
      </c>
      <c r="H462" s="28">
        <v>-1E-4</v>
      </c>
      <c r="I462" s="28">
        <v>-2.81E-2</v>
      </c>
      <c r="J462" s="28">
        <v>-3.7499999999999999E-2</v>
      </c>
      <c r="K462" s="29">
        <v>300</v>
      </c>
      <c r="L462" s="29">
        <v>475</v>
      </c>
      <c r="M462" s="30">
        <v>28.544799999999999</v>
      </c>
      <c r="N462" s="30">
        <v>0.1144653634085213</v>
      </c>
      <c r="O462" s="29">
        <v>1</v>
      </c>
      <c r="R462" s="27">
        <v>292</v>
      </c>
      <c r="S462" s="28" t="s">
        <v>1265</v>
      </c>
      <c r="T462" s="28" t="s">
        <v>625</v>
      </c>
      <c r="U462" s="28">
        <v>1E-4</v>
      </c>
      <c r="V462" s="28">
        <v>2.7900000000000001E-2</v>
      </c>
      <c r="W462" s="28">
        <v>3.7199999999999997E-2</v>
      </c>
      <c r="X462" s="28">
        <v>-1E-4</v>
      </c>
      <c r="Y462" s="28">
        <v>-2.81E-2</v>
      </c>
      <c r="Z462" s="28">
        <v>-3.7499999999999999E-2</v>
      </c>
      <c r="AA462" s="29">
        <v>300</v>
      </c>
      <c r="AB462" s="29">
        <v>475</v>
      </c>
      <c r="AC462" s="30">
        <v>28.591899999999999</v>
      </c>
      <c r="AD462" s="30">
        <v>0.11465423558897242</v>
      </c>
      <c r="AE462" s="29">
        <v>1</v>
      </c>
    </row>
    <row r="463" spans="2:31" x14ac:dyDescent="0.2">
      <c r="B463" s="27">
        <v>292</v>
      </c>
      <c r="C463" s="28" t="s">
        <v>1266</v>
      </c>
      <c r="D463" s="28" t="s">
        <v>627</v>
      </c>
      <c r="E463" s="28">
        <v>1E-4</v>
      </c>
      <c r="F463" s="28">
        <v>2.7900000000000001E-2</v>
      </c>
      <c r="G463" s="28">
        <v>3.7199999999999997E-2</v>
      </c>
      <c r="H463" s="28">
        <v>-1E-4</v>
      </c>
      <c r="I463" s="28">
        <v>-2.81E-2</v>
      </c>
      <c r="J463" s="28">
        <v>-3.7499999999999999E-2</v>
      </c>
      <c r="K463" s="29">
        <v>300</v>
      </c>
      <c r="L463" s="29">
        <v>475</v>
      </c>
      <c r="M463" s="30">
        <v>67.735900000000001</v>
      </c>
      <c r="N463" s="30">
        <v>0.27162265664160401</v>
      </c>
      <c r="O463" s="29">
        <v>1</v>
      </c>
      <c r="R463" s="27">
        <v>292</v>
      </c>
      <c r="S463" s="28" t="s">
        <v>1266</v>
      </c>
      <c r="T463" s="28" t="s">
        <v>627</v>
      </c>
      <c r="U463" s="28">
        <v>1E-4</v>
      </c>
      <c r="V463" s="28">
        <v>2.7900000000000001E-2</v>
      </c>
      <c r="W463" s="28">
        <v>3.7199999999999997E-2</v>
      </c>
      <c r="X463" s="28">
        <v>-1E-4</v>
      </c>
      <c r="Y463" s="28">
        <v>-2.81E-2</v>
      </c>
      <c r="Z463" s="28">
        <v>-3.7499999999999999E-2</v>
      </c>
      <c r="AA463" s="29">
        <v>300</v>
      </c>
      <c r="AB463" s="29">
        <v>475</v>
      </c>
      <c r="AC463" s="30">
        <v>67.729600000000005</v>
      </c>
      <c r="AD463" s="30">
        <v>0.27159739348370932</v>
      </c>
      <c r="AE463" s="29">
        <v>1</v>
      </c>
    </row>
    <row r="464" spans="2:31" x14ac:dyDescent="0.2">
      <c r="B464" s="27">
        <v>293</v>
      </c>
      <c r="C464" s="28" t="s">
        <v>1267</v>
      </c>
      <c r="D464" s="28" t="s">
        <v>625</v>
      </c>
      <c r="E464" s="28">
        <v>1E-4</v>
      </c>
      <c r="F464" s="28">
        <v>2.7900000000000001E-2</v>
      </c>
      <c r="G464" s="28">
        <v>3.7199999999999997E-2</v>
      </c>
      <c r="H464" s="28">
        <v>-1E-4</v>
      </c>
      <c r="I464" s="28">
        <v>-2.81E-2</v>
      </c>
      <c r="J464" s="28">
        <v>-3.7499999999999999E-2</v>
      </c>
      <c r="K464" s="29">
        <v>300</v>
      </c>
      <c r="L464" s="29">
        <v>475</v>
      </c>
      <c r="M464" s="30">
        <v>28.791399999999999</v>
      </c>
      <c r="N464" s="30">
        <v>0.11545423558897243</v>
      </c>
      <c r="O464" s="29">
        <v>1</v>
      </c>
      <c r="R464" s="27">
        <v>293</v>
      </c>
      <c r="S464" s="28" t="s">
        <v>1267</v>
      </c>
      <c r="T464" s="28" t="s">
        <v>625</v>
      </c>
      <c r="U464" s="28">
        <v>1E-4</v>
      </c>
      <c r="V464" s="28">
        <v>2.7900000000000001E-2</v>
      </c>
      <c r="W464" s="28">
        <v>3.7199999999999997E-2</v>
      </c>
      <c r="X464" s="28">
        <v>-1E-4</v>
      </c>
      <c r="Y464" s="28">
        <v>-2.81E-2</v>
      </c>
      <c r="Z464" s="28">
        <v>-3.7499999999999999E-2</v>
      </c>
      <c r="AA464" s="29">
        <v>300</v>
      </c>
      <c r="AB464" s="29">
        <v>475</v>
      </c>
      <c r="AC464" s="30">
        <v>28.844200000000001</v>
      </c>
      <c r="AD464" s="30">
        <v>0.11566596491228071</v>
      </c>
      <c r="AE464" s="29">
        <v>1</v>
      </c>
    </row>
    <row r="465" spans="2:31" x14ac:dyDescent="0.2">
      <c r="B465" s="27">
        <v>293</v>
      </c>
      <c r="C465" s="28" t="s">
        <v>1268</v>
      </c>
      <c r="D465" s="28" t="s">
        <v>627</v>
      </c>
      <c r="E465" s="28">
        <v>1E-4</v>
      </c>
      <c r="F465" s="28">
        <v>2.7900000000000001E-2</v>
      </c>
      <c r="G465" s="28">
        <v>3.7199999999999997E-2</v>
      </c>
      <c r="H465" s="28">
        <v>-1E-4</v>
      </c>
      <c r="I465" s="28">
        <v>-2.81E-2</v>
      </c>
      <c r="J465" s="28">
        <v>-3.7499999999999999E-2</v>
      </c>
      <c r="K465" s="29">
        <v>300</v>
      </c>
      <c r="L465" s="29">
        <v>475</v>
      </c>
      <c r="M465" s="30">
        <v>67.735900000000001</v>
      </c>
      <c r="N465" s="30">
        <v>0.27162265664160401</v>
      </c>
      <c r="O465" s="29">
        <v>1</v>
      </c>
      <c r="R465" s="27">
        <v>293</v>
      </c>
      <c r="S465" s="28" t="s">
        <v>1268</v>
      </c>
      <c r="T465" s="28" t="s">
        <v>627</v>
      </c>
      <c r="U465" s="28">
        <v>1E-4</v>
      </c>
      <c r="V465" s="28">
        <v>2.7900000000000001E-2</v>
      </c>
      <c r="W465" s="28">
        <v>3.7199999999999997E-2</v>
      </c>
      <c r="X465" s="28">
        <v>-1E-4</v>
      </c>
      <c r="Y465" s="28">
        <v>-2.81E-2</v>
      </c>
      <c r="Z465" s="28">
        <v>-3.7499999999999999E-2</v>
      </c>
      <c r="AA465" s="29">
        <v>300</v>
      </c>
      <c r="AB465" s="29">
        <v>475</v>
      </c>
      <c r="AC465" s="30">
        <v>67.729600000000005</v>
      </c>
      <c r="AD465" s="30">
        <v>0.27159739348370932</v>
      </c>
      <c r="AE465" s="29">
        <v>1</v>
      </c>
    </row>
    <row r="466" spans="2:31" x14ac:dyDescent="0.2">
      <c r="B466" s="27">
        <v>294</v>
      </c>
      <c r="C466" s="28" t="s">
        <v>1269</v>
      </c>
      <c r="D466" s="28" t="s">
        <v>625</v>
      </c>
      <c r="E466" s="28">
        <v>1E-4</v>
      </c>
      <c r="F466" s="28">
        <v>2.7900000000000001E-2</v>
      </c>
      <c r="G466" s="28">
        <v>3.7199999999999997E-2</v>
      </c>
      <c r="H466" s="28">
        <v>-1E-4</v>
      </c>
      <c r="I466" s="28">
        <v>-2.81E-2</v>
      </c>
      <c r="J466" s="28">
        <v>-3.7499999999999999E-2</v>
      </c>
      <c r="K466" s="29">
        <v>300</v>
      </c>
      <c r="L466" s="29">
        <v>475</v>
      </c>
      <c r="M466" s="30">
        <v>28.666399999999999</v>
      </c>
      <c r="N466" s="30">
        <v>0.11495298245614034</v>
      </c>
      <c r="O466" s="29">
        <v>1</v>
      </c>
      <c r="R466" s="27">
        <v>294</v>
      </c>
      <c r="S466" s="28" t="s">
        <v>1269</v>
      </c>
      <c r="T466" s="28" t="s">
        <v>625</v>
      </c>
      <c r="U466" s="28">
        <v>1E-4</v>
      </c>
      <c r="V466" s="28">
        <v>2.7900000000000001E-2</v>
      </c>
      <c r="W466" s="28">
        <v>3.7199999999999997E-2</v>
      </c>
      <c r="X466" s="28">
        <v>-1E-4</v>
      </c>
      <c r="Y466" s="28">
        <v>-2.81E-2</v>
      </c>
      <c r="Z466" s="28">
        <v>-3.7499999999999999E-2</v>
      </c>
      <c r="AA466" s="29">
        <v>300</v>
      </c>
      <c r="AB466" s="29">
        <v>475</v>
      </c>
      <c r="AC466" s="30">
        <v>28.727599999999999</v>
      </c>
      <c r="AD466" s="30">
        <v>0.11519839598997493</v>
      </c>
      <c r="AE466" s="29">
        <v>1</v>
      </c>
    </row>
    <row r="467" spans="2:31" x14ac:dyDescent="0.2">
      <c r="B467" s="27">
        <v>294</v>
      </c>
      <c r="C467" s="28" t="s">
        <v>1270</v>
      </c>
      <c r="D467" s="28" t="s">
        <v>627</v>
      </c>
      <c r="E467" s="28">
        <v>1E-4</v>
      </c>
      <c r="F467" s="28">
        <v>2.7900000000000001E-2</v>
      </c>
      <c r="G467" s="28">
        <v>3.7199999999999997E-2</v>
      </c>
      <c r="H467" s="28">
        <v>-1E-4</v>
      </c>
      <c r="I467" s="28">
        <v>-2.81E-2</v>
      </c>
      <c r="J467" s="28">
        <v>-3.7499999999999999E-2</v>
      </c>
      <c r="K467" s="29">
        <v>300</v>
      </c>
      <c r="L467" s="29">
        <v>475</v>
      </c>
      <c r="M467" s="30">
        <v>67.735900000000001</v>
      </c>
      <c r="N467" s="30">
        <v>0.27162265664160401</v>
      </c>
      <c r="O467" s="29">
        <v>1</v>
      </c>
      <c r="R467" s="27">
        <v>294</v>
      </c>
      <c r="S467" s="28" t="s">
        <v>1270</v>
      </c>
      <c r="T467" s="28" t="s">
        <v>627</v>
      </c>
      <c r="U467" s="28">
        <v>1E-4</v>
      </c>
      <c r="V467" s="28">
        <v>2.7900000000000001E-2</v>
      </c>
      <c r="W467" s="28">
        <v>3.7199999999999997E-2</v>
      </c>
      <c r="X467" s="28">
        <v>-1E-4</v>
      </c>
      <c r="Y467" s="28">
        <v>-2.81E-2</v>
      </c>
      <c r="Z467" s="28">
        <v>-3.7499999999999999E-2</v>
      </c>
      <c r="AA467" s="29">
        <v>300</v>
      </c>
      <c r="AB467" s="29">
        <v>475</v>
      </c>
      <c r="AC467" s="30">
        <v>67.729600000000005</v>
      </c>
      <c r="AD467" s="30">
        <v>0.27159739348370932</v>
      </c>
      <c r="AE467" s="29">
        <v>1</v>
      </c>
    </row>
    <row r="468" spans="2:31" x14ac:dyDescent="0.2">
      <c r="B468" s="27">
        <v>295</v>
      </c>
      <c r="C468" s="28" t="s">
        <v>1272</v>
      </c>
      <c r="D468" s="28" t="s">
        <v>625</v>
      </c>
      <c r="E468" s="28">
        <v>1E-4</v>
      </c>
      <c r="F468" s="28">
        <v>2.7900000000000001E-2</v>
      </c>
      <c r="G468" s="28">
        <v>3.7199999999999997E-2</v>
      </c>
      <c r="H468" s="28">
        <v>-1E-4</v>
      </c>
      <c r="I468" s="28">
        <v>-2.81E-2</v>
      </c>
      <c r="J468" s="28">
        <v>-3.7499999999999999E-2</v>
      </c>
      <c r="K468" s="29">
        <v>300</v>
      </c>
      <c r="L468" s="29">
        <v>475</v>
      </c>
      <c r="M468" s="30">
        <v>26.395900000000001</v>
      </c>
      <c r="N468" s="30">
        <v>0.10584822055137845</v>
      </c>
      <c r="O468" s="29">
        <v>1</v>
      </c>
      <c r="R468" s="27">
        <v>295</v>
      </c>
      <c r="S468" s="28" t="s">
        <v>1272</v>
      </c>
      <c r="T468" s="28" t="s">
        <v>625</v>
      </c>
      <c r="U468" s="28">
        <v>1E-4</v>
      </c>
      <c r="V468" s="28">
        <v>2.7900000000000001E-2</v>
      </c>
      <c r="W468" s="28">
        <v>3.7199999999999997E-2</v>
      </c>
      <c r="X468" s="28">
        <v>-1E-4</v>
      </c>
      <c r="Y468" s="28">
        <v>-2.81E-2</v>
      </c>
      <c r="Z468" s="28">
        <v>-3.7499999999999999E-2</v>
      </c>
      <c r="AA468" s="29">
        <v>300</v>
      </c>
      <c r="AB468" s="29">
        <v>475</v>
      </c>
      <c r="AC468" s="30">
        <v>26.436199999999999</v>
      </c>
      <c r="AD468" s="30">
        <v>0.10600982456140351</v>
      </c>
      <c r="AE468" s="29">
        <v>1</v>
      </c>
    </row>
    <row r="469" spans="2:31" x14ac:dyDescent="0.2">
      <c r="B469" s="27">
        <v>295</v>
      </c>
      <c r="C469" s="28" t="s">
        <v>1273</v>
      </c>
      <c r="D469" s="28" t="s">
        <v>627</v>
      </c>
      <c r="E469" s="28">
        <v>1E-4</v>
      </c>
      <c r="F469" s="28">
        <v>2.7900000000000001E-2</v>
      </c>
      <c r="G469" s="28">
        <v>3.7199999999999997E-2</v>
      </c>
      <c r="H469" s="28">
        <v>-1E-4</v>
      </c>
      <c r="I469" s="28">
        <v>-2.81E-2</v>
      </c>
      <c r="J469" s="28">
        <v>-3.7499999999999999E-2</v>
      </c>
      <c r="K469" s="29">
        <v>300</v>
      </c>
      <c r="L469" s="29">
        <v>475</v>
      </c>
      <c r="M469" s="30">
        <v>67.735900000000001</v>
      </c>
      <c r="N469" s="30">
        <v>0.27162265664160401</v>
      </c>
      <c r="O469" s="29">
        <v>1</v>
      </c>
      <c r="R469" s="27">
        <v>295</v>
      </c>
      <c r="S469" s="28" t="s">
        <v>1273</v>
      </c>
      <c r="T469" s="28" t="s">
        <v>627</v>
      </c>
      <c r="U469" s="28">
        <v>1E-4</v>
      </c>
      <c r="V469" s="28">
        <v>2.7900000000000001E-2</v>
      </c>
      <c r="W469" s="28">
        <v>3.7199999999999997E-2</v>
      </c>
      <c r="X469" s="28">
        <v>-1E-4</v>
      </c>
      <c r="Y469" s="28">
        <v>-2.81E-2</v>
      </c>
      <c r="Z469" s="28">
        <v>-3.7499999999999999E-2</v>
      </c>
      <c r="AA469" s="29">
        <v>300</v>
      </c>
      <c r="AB469" s="29">
        <v>475</v>
      </c>
      <c r="AC469" s="30">
        <v>67.729600000000005</v>
      </c>
      <c r="AD469" s="30">
        <v>0.27159739348370932</v>
      </c>
      <c r="AE469" s="29">
        <v>1</v>
      </c>
    </row>
    <row r="470" spans="2:31" x14ac:dyDescent="0.2">
      <c r="B470" s="27">
        <v>273</v>
      </c>
      <c r="C470" s="28" t="s">
        <v>1275</v>
      </c>
      <c r="D470" s="28" t="s">
        <v>625</v>
      </c>
      <c r="E470" s="28">
        <v>1E-4</v>
      </c>
      <c r="F470" s="28">
        <v>2.8400000000000002E-2</v>
      </c>
      <c r="G470" s="28">
        <v>3.78E-2</v>
      </c>
      <c r="H470" s="28">
        <v>-1E-4</v>
      </c>
      <c r="I470" s="28">
        <v>-2.8899999999999999E-2</v>
      </c>
      <c r="J470" s="28">
        <v>-3.85E-2</v>
      </c>
      <c r="K470" s="29">
        <v>300</v>
      </c>
      <c r="L470" s="29">
        <v>475</v>
      </c>
      <c r="M470" s="30">
        <v>-46.593899999999998</v>
      </c>
      <c r="N470" s="30">
        <v>0.1868427067669173</v>
      </c>
      <c r="O470" s="29">
        <v>1</v>
      </c>
      <c r="R470" s="27">
        <v>273</v>
      </c>
      <c r="S470" s="28" t="s">
        <v>1275</v>
      </c>
      <c r="T470" s="28" t="s">
        <v>625</v>
      </c>
      <c r="U470" s="28">
        <v>1E-4</v>
      </c>
      <c r="V470" s="28">
        <v>2.8400000000000002E-2</v>
      </c>
      <c r="W470" s="28">
        <v>3.78E-2</v>
      </c>
      <c r="X470" s="28">
        <v>-1E-4</v>
      </c>
      <c r="Y470" s="28">
        <v>-2.8899999999999999E-2</v>
      </c>
      <c r="Z470" s="28">
        <v>-3.85E-2</v>
      </c>
      <c r="AA470" s="29">
        <v>300</v>
      </c>
      <c r="AB470" s="29">
        <v>475</v>
      </c>
      <c r="AC470" s="30">
        <v>-46.5854</v>
      </c>
      <c r="AD470" s="30">
        <v>0.18680862155388472</v>
      </c>
      <c r="AE470" s="29">
        <v>1</v>
      </c>
    </row>
    <row r="471" spans="2:31" x14ac:dyDescent="0.2">
      <c r="B471" s="27">
        <v>273</v>
      </c>
      <c r="C471" s="28" t="s">
        <v>1276</v>
      </c>
      <c r="D471" s="28" t="s">
        <v>627</v>
      </c>
      <c r="E471" s="28">
        <v>1E-4</v>
      </c>
      <c r="F471" s="28">
        <v>2.8400000000000002E-2</v>
      </c>
      <c r="G471" s="28">
        <v>3.78E-2</v>
      </c>
      <c r="H471" s="28">
        <v>-1E-4</v>
      </c>
      <c r="I471" s="28">
        <v>-2.8899999999999999E-2</v>
      </c>
      <c r="J471" s="28">
        <v>-3.85E-2</v>
      </c>
      <c r="K471" s="29">
        <v>300</v>
      </c>
      <c r="L471" s="29">
        <v>475</v>
      </c>
      <c r="M471" s="30">
        <v>46.057099999999998</v>
      </c>
      <c r="N471" s="30">
        <v>0.18469012531328322</v>
      </c>
      <c r="O471" s="29">
        <v>1</v>
      </c>
      <c r="R471" s="27">
        <v>273</v>
      </c>
      <c r="S471" s="28" t="s">
        <v>1276</v>
      </c>
      <c r="T471" s="28" t="s">
        <v>627</v>
      </c>
      <c r="U471" s="28">
        <v>1E-4</v>
      </c>
      <c r="V471" s="28">
        <v>2.8400000000000002E-2</v>
      </c>
      <c r="W471" s="28">
        <v>3.78E-2</v>
      </c>
      <c r="X471" s="28">
        <v>-1E-4</v>
      </c>
      <c r="Y471" s="28">
        <v>-2.8899999999999999E-2</v>
      </c>
      <c r="Z471" s="28">
        <v>-3.85E-2</v>
      </c>
      <c r="AA471" s="29">
        <v>300</v>
      </c>
      <c r="AB471" s="29">
        <v>475</v>
      </c>
      <c r="AC471" s="30">
        <v>46.047400000000003</v>
      </c>
      <c r="AD471" s="30">
        <v>0.18465122807017545</v>
      </c>
      <c r="AE471" s="29">
        <v>1</v>
      </c>
    </row>
    <row r="472" spans="2:31" x14ac:dyDescent="0.2">
      <c r="B472" s="27">
        <v>276</v>
      </c>
      <c r="C472" s="28" t="s">
        <v>1278</v>
      </c>
      <c r="D472" s="28" t="s">
        <v>625</v>
      </c>
      <c r="E472" s="28">
        <v>1E-4</v>
      </c>
      <c r="F472" s="28">
        <v>2.8500000000000001E-2</v>
      </c>
      <c r="G472" s="28">
        <v>3.7900000000000003E-2</v>
      </c>
      <c r="H472" s="28">
        <v>-1E-4</v>
      </c>
      <c r="I472" s="28">
        <v>-2.9000000000000001E-2</v>
      </c>
      <c r="J472" s="28">
        <v>-3.8600000000000002E-2</v>
      </c>
      <c r="K472" s="29">
        <v>300</v>
      </c>
      <c r="L472" s="29">
        <v>475</v>
      </c>
      <c r="M472" s="30">
        <v>-66.547700000000006</v>
      </c>
      <c r="N472" s="30">
        <v>0.26685794486215542</v>
      </c>
      <c r="O472" s="29">
        <v>1</v>
      </c>
      <c r="R472" s="27">
        <v>276</v>
      </c>
      <c r="S472" s="28" t="s">
        <v>1278</v>
      </c>
      <c r="T472" s="28" t="s">
        <v>625</v>
      </c>
      <c r="U472" s="28">
        <v>1E-4</v>
      </c>
      <c r="V472" s="28">
        <v>2.8500000000000001E-2</v>
      </c>
      <c r="W472" s="28">
        <v>3.7900000000000003E-2</v>
      </c>
      <c r="X472" s="28">
        <v>-1E-4</v>
      </c>
      <c r="Y472" s="28">
        <v>-2.9000000000000001E-2</v>
      </c>
      <c r="Z472" s="28">
        <v>-3.8600000000000002E-2</v>
      </c>
      <c r="AA472" s="29">
        <v>300</v>
      </c>
      <c r="AB472" s="29">
        <v>475</v>
      </c>
      <c r="AC472" s="30">
        <v>-66.552800000000005</v>
      </c>
      <c r="AD472" s="30">
        <v>0.26687839598997493</v>
      </c>
      <c r="AE472" s="29">
        <v>1</v>
      </c>
    </row>
    <row r="473" spans="2:31" x14ac:dyDescent="0.2">
      <c r="B473" s="27">
        <v>276</v>
      </c>
      <c r="C473" s="28" t="s">
        <v>1279</v>
      </c>
      <c r="D473" s="28" t="s">
        <v>627</v>
      </c>
      <c r="E473" s="28">
        <v>1E-4</v>
      </c>
      <c r="F473" s="28">
        <v>2.8500000000000001E-2</v>
      </c>
      <c r="G473" s="28">
        <v>3.7900000000000003E-2</v>
      </c>
      <c r="H473" s="28">
        <v>-1E-4</v>
      </c>
      <c r="I473" s="28">
        <v>-2.9000000000000001E-2</v>
      </c>
      <c r="J473" s="28">
        <v>-3.8600000000000002E-2</v>
      </c>
      <c r="K473" s="29">
        <v>300</v>
      </c>
      <c r="L473" s="29">
        <v>475</v>
      </c>
      <c r="M473" s="30">
        <v>66.814099999999996</v>
      </c>
      <c r="N473" s="30">
        <v>0.2679262155388471</v>
      </c>
      <c r="O473" s="29">
        <v>1</v>
      </c>
      <c r="R473" s="27">
        <v>276</v>
      </c>
      <c r="S473" s="28" t="s">
        <v>1279</v>
      </c>
      <c r="T473" s="28" t="s">
        <v>627</v>
      </c>
      <c r="U473" s="28">
        <v>1E-4</v>
      </c>
      <c r="V473" s="28">
        <v>2.8500000000000001E-2</v>
      </c>
      <c r="W473" s="28">
        <v>3.7900000000000003E-2</v>
      </c>
      <c r="X473" s="28">
        <v>-1E-4</v>
      </c>
      <c r="Y473" s="28">
        <v>-2.9000000000000001E-2</v>
      </c>
      <c r="Z473" s="28">
        <v>-3.8600000000000002E-2</v>
      </c>
      <c r="AA473" s="29">
        <v>300</v>
      </c>
      <c r="AB473" s="29">
        <v>475</v>
      </c>
      <c r="AC473" s="30">
        <v>66.808000000000007</v>
      </c>
      <c r="AD473" s="30">
        <v>0.26790175438596492</v>
      </c>
      <c r="AE473" s="29">
        <v>1</v>
      </c>
    </row>
    <row r="474" spans="2:31" x14ac:dyDescent="0.2">
      <c r="B474" s="27">
        <v>279</v>
      </c>
      <c r="C474" s="28" t="s">
        <v>1281</v>
      </c>
      <c r="D474" s="28" t="s">
        <v>625</v>
      </c>
      <c r="E474" s="28">
        <v>1E-4</v>
      </c>
      <c r="F474" s="28">
        <v>2.8400000000000002E-2</v>
      </c>
      <c r="G474" s="28">
        <v>3.7900000000000003E-2</v>
      </c>
      <c r="H474" s="28">
        <v>-1E-4</v>
      </c>
      <c r="I474" s="28">
        <v>-2.9700000000000001E-2</v>
      </c>
      <c r="J474" s="28">
        <v>-3.9699999999999999E-2</v>
      </c>
      <c r="K474" s="29">
        <v>300</v>
      </c>
      <c r="L474" s="29">
        <v>475</v>
      </c>
      <c r="M474" s="30">
        <v>-71.930800000000005</v>
      </c>
      <c r="N474" s="30">
        <v>0.28844431077694238</v>
      </c>
      <c r="O474" s="29">
        <v>1</v>
      </c>
      <c r="R474" s="27">
        <v>279</v>
      </c>
      <c r="S474" s="28" t="s">
        <v>1281</v>
      </c>
      <c r="T474" s="28" t="s">
        <v>625</v>
      </c>
      <c r="U474" s="28">
        <v>1E-4</v>
      </c>
      <c r="V474" s="28">
        <v>2.8400000000000002E-2</v>
      </c>
      <c r="W474" s="28">
        <v>3.7900000000000003E-2</v>
      </c>
      <c r="X474" s="28">
        <v>-1E-4</v>
      </c>
      <c r="Y474" s="28">
        <v>-2.9700000000000001E-2</v>
      </c>
      <c r="Z474" s="28">
        <v>-3.9699999999999999E-2</v>
      </c>
      <c r="AA474" s="29">
        <v>300</v>
      </c>
      <c r="AB474" s="29">
        <v>475</v>
      </c>
      <c r="AC474" s="30">
        <v>-71.932699999999997</v>
      </c>
      <c r="AD474" s="30">
        <v>0.28845192982456141</v>
      </c>
      <c r="AE474" s="29">
        <v>1</v>
      </c>
    </row>
    <row r="475" spans="2:31" x14ac:dyDescent="0.2">
      <c r="B475" s="27">
        <v>279</v>
      </c>
      <c r="C475" s="28" t="s">
        <v>1282</v>
      </c>
      <c r="D475" s="28" t="s">
        <v>627</v>
      </c>
      <c r="E475" s="28">
        <v>1E-4</v>
      </c>
      <c r="F475" s="28">
        <v>2.8400000000000002E-2</v>
      </c>
      <c r="G475" s="28">
        <v>3.7900000000000003E-2</v>
      </c>
      <c r="H475" s="28">
        <v>-1E-4</v>
      </c>
      <c r="I475" s="28">
        <v>-2.9700000000000001E-2</v>
      </c>
      <c r="J475" s="28">
        <v>-3.9699999999999999E-2</v>
      </c>
      <c r="K475" s="29">
        <v>300</v>
      </c>
      <c r="L475" s="29">
        <v>475</v>
      </c>
      <c r="M475" s="30">
        <v>70.1614</v>
      </c>
      <c r="N475" s="30">
        <v>0.28134897243107765</v>
      </c>
      <c r="O475" s="29">
        <v>1</v>
      </c>
      <c r="R475" s="27">
        <v>279</v>
      </c>
      <c r="S475" s="28" t="s">
        <v>1282</v>
      </c>
      <c r="T475" s="28" t="s">
        <v>627</v>
      </c>
      <c r="U475" s="28">
        <v>1E-4</v>
      </c>
      <c r="V475" s="28">
        <v>2.8400000000000002E-2</v>
      </c>
      <c r="W475" s="28">
        <v>3.7900000000000003E-2</v>
      </c>
      <c r="X475" s="28">
        <v>-1E-4</v>
      </c>
      <c r="Y475" s="28">
        <v>-2.9700000000000001E-2</v>
      </c>
      <c r="Z475" s="28">
        <v>-3.9699999999999999E-2</v>
      </c>
      <c r="AA475" s="29">
        <v>300</v>
      </c>
      <c r="AB475" s="29">
        <v>475</v>
      </c>
      <c r="AC475" s="30">
        <v>70.1584</v>
      </c>
      <c r="AD475" s="30">
        <v>0.28133694235588969</v>
      </c>
      <c r="AE475" s="29">
        <v>1</v>
      </c>
    </row>
    <row r="476" spans="2:31" x14ac:dyDescent="0.2">
      <c r="B476" s="27">
        <v>282</v>
      </c>
      <c r="C476" s="28" t="s">
        <v>1284</v>
      </c>
      <c r="D476" s="28" t="s">
        <v>625</v>
      </c>
      <c r="E476" s="28">
        <v>1E-4</v>
      </c>
      <c r="F476" s="28">
        <v>2.8400000000000002E-2</v>
      </c>
      <c r="G476" s="28">
        <v>3.7900000000000003E-2</v>
      </c>
      <c r="H476" s="28">
        <v>-1E-4</v>
      </c>
      <c r="I476" s="28">
        <v>-2.9700000000000001E-2</v>
      </c>
      <c r="J476" s="28">
        <v>-3.9699999999999999E-2</v>
      </c>
      <c r="K476" s="29">
        <v>300</v>
      </c>
      <c r="L476" s="29">
        <v>475</v>
      </c>
      <c r="M476" s="30">
        <v>-72.835400000000007</v>
      </c>
      <c r="N476" s="30">
        <v>0.29207177944862162</v>
      </c>
      <c r="O476" s="29">
        <v>1</v>
      </c>
      <c r="R476" s="27">
        <v>282</v>
      </c>
      <c r="S476" s="28" t="s">
        <v>1284</v>
      </c>
      <c r="T476" s="28" t="s">
        <v>625</v>
      </c>
      <c r="U476" s="28">
        <v>1E-4</v>
      </c>
      <c r="V476" s="28">
        <v>2.8400000000000002E-2</v>
      </c>
      <c r="W476" s="28">
        <v>3.7900000000000003E-2</v>
      </c>
      <c r="X476" s="28">
        <v>-1E-4</v>
      </c>
      <c r="Y476" s="28">
        <v>-2.9700000000000001E-2</v>
      </c>
      <c r="Z476" s="28">
        <v>-3.9699999999999999E-2</v>
      </c>
      <c r="AA476" s="29">
        <v>300</v>
      </c>
      <c r="AB476" s="29">
        <v>475</v>
      </c>
      <c r="AC476" s="30">
        <v>-72.837100000000007</v>
      </c>
      <c r="AD476" s="30">
        <v>0.29207859649122808</v>
      </c>
      <c r="AE476" s="29">
        <v>1</v>
      </c>
    </row>
    <row r="477" spans="2:31" x14ac:dyDescent="0.2">
      <c r="B477" s="27">
        <v>282</v>
      </c>
      <c r="C477" s="28" t="s">
        <v>1285</v>
      </c>
      <c r="D477" s="28" t="s">
        <v>627</v>
      </c>
      <c r="E477" s="28">
        <v>1E-4</v>
      </c>
      <c r="F477" s="28">
        <v>2.8400000000000002E-2</v>
      </c>
      <c r="G477" s="28">
        <v>3.7900000000000003E-2</v>
      </c>
      <c r="H477" s="28">
        <v>-1E-4</v>
      </c>
      <c r="I477" s="28">
        <v>-2.9700000000000001E-2</v>
      </c>
      <c r="J477" s="28">
        <v>-3.9699999999999999E-2</v>
      </c>
      <c r="K477" s="29">
        <v>300</v>
      </c>
      <c r="L477" s="29">
        <v>475</v>
      </c>
      <c r="M477" s="30">
        <v>70.795000000000002</v>
      </c>
      <c r="N477" s="30">
        <v>0.28388972431077697</v>
      </c>
      <c r="O477" s="29">
        <v>1</v>
      </c>
      <c r="R477" s="27">
        <v>282</v>
      </c>
      <c r="S477" s="28" t="s">
        <v>1285</v>
      </c>
      <c r="T477" s="28" t="s">
        <v>627</v>
      </c>
      <c r="U477" s="28">
        <v>1E-4</v>
      </c>
      <c r="V477" s="28">
        <v>2.8400000000000002E-2</v>
      </c>
      <c r="W477" s="28">
        <v>3.7900000000000003E-2</v>
      </c>
      <c r="X477" s="28">
        <v>-1E-4</v>
      </c>
      <c r="Y477" s="28">
        <v>-2.9700000000000001E-2</v>
      </c>
      <c r="Z477" s="28">
        <v>-3.9699999999999999E-2</v>
      </c>
      <c r="AA477" s="29">
        <v>300</v>
      </c>
      <c r="AB477" s="29">
        <v>475</v>
      </c>
      <c r="AC477" s="30">
        <v>70.792699999999996</v>
      </c>
      <c r="AD477" s="30">
        <v>0.2838805012531328</v>
      </c>
      <c r="AE477" s="29">
        <v>1</v>
      </c>
    </row>
    <row r="478" spans="2:31" x14ac:dyDescent="0.2">
      <c r="B478" s="27">
        <v>285</v>
      </c>
      <c r="C478" s="28" t="s">
        <v>1287</v>
      </c>
      <c r="D478" s="28" t="s">
        <v>625</v>
      </c>
      <c r="E478" s="28">
        <v>1E-4</v>
      </c>
      <c r="F478" s="28">
        <v>2.8500000000000001E-2</v>
      </c>
      <c r="G478" s="28">
        <v>3.7900000000000003E-2</v>
      </c>
      <c r="H478" s="28">
        <v>-1E-4</v>
      </c>
      <c r="I478" s="28">
        <v>-2.9000000000000001E-2</v>
      </c>
      <c r="J478" s="28">
        <v>-3.8600000000000002E-2</v>
      </c>
      <c r="K478" s="29">
        <v>300</v>
      </c>
      <c r="L478" s="29">
        <v>475</v>
      </c>
      <c r="M478" s="30">
        <v>-72.114800000000002</v>
      </c>
      <c r="N478" s="30">
        <v>0.2891821553884712</v>
      </c>
      <c r="O478" s="29">
        <v>1</v>
      </c>
      <c r="R478" s="27">
        <v>285</v>
      </c>
      <c r="S478" s="28" t="s">
        <v>1287</v>
      </c>
      <c r="T478" s="28" t="s">
        <v>625</v>
      </c>
      <c r="U478" s="28">
        <v>1E-4</v>
      </c>
      <c r="V478" s="28">
        <v>2.8500000000000001E-2</v>
      </c>
      <c r="W478" s="28">
        <v>3.7900000000000003E-2</v>
      </c>
      <c r="X478" s="28">
        <v>-1E-4</v>
      </c>
      <c r="Y478" s="28">
        <v>-2.9000000000000001E-2</v>
      </c>
      <c r="Z478" s="28">
        <v>-3.8600000000000002E-2</v>
      </c>
      <c r="AA478" s="29">
        <v>300</v>
      </c>
      <c r="AB478" s="29">
        <v>475</v>
      </c>
      <c r="AC478" s="30">
        <v>-72.123599999999996</v>
      </c>
      <c r="AD478" s="30">
        <v>0.28921744360902252</v>
      </c>
      <c r="AE478" s="29">
        <v>1</v>
      </c>
    </row>
    <row r="479" spans="2:31" x14ac:dyDescent="0.2">
      <c r="B479" s="27">
        <v>285</v>
      </c>
      <c r="C479" s="28" t="s">
        <v>1288</v>
      </c>
      <c r="D479" s="28" t="s">
        <v>627</v>
      </c>
      <c r="E479" s="28">
        <v>1E-4</v>
      </c>
      <c r="F479" s="28">
        <v>2.8500000000000001E-2</v>
      </c>
      <c r="G479" s="28">
        <v>3.7900000000000003E-2</v>
      </c>
      <c r="H479" s="28">
        <v>-1E-4</v>
      </c>
      <c r="I479" s="28">
        <v>-2.9000000000000001E-2</v>
      </c>
      <c r="J479" s="28">
        <v>-3.8600000000000002E-2</v>
      </c>
      <c r="K479" s="29">
        <v>300</v>
      </c>
      <c r="L479" s="29">
        <v>475</v>
      </c>
      <c r="M479" s="30">
        <v>71.933700000000002</v>
      </c>
      <c r="N479" s="30">
        <v>0.28845593984962403</v>
      </c>
      <c r="O479" s="29">
        <v>1</v>
      </c>
      <c r="R479" s="27">
        <v>285</v>
      </c>
      <c r="S479" s="28" t="s">
        <v>1288</v>
      </c>
      <c r="T479" s="28" t="s">
        <v>627</v>
      </c>
      <c r="U479" s="28">
        <v>1E-4</v>
      </c>
      <c r="V479" s="28">
        <v>2.8500000000000001E-2</v>
      </c>
      <c r="W479" s="28">
        <v>3.7900000000000003E-2</v>
      </c>
      <c r="X479" s="28">
        <v>-1E-4</v>
      </c>
      <c r="Y479" s="28">
        <v>-2.9000000000000001E-2</v>
      </c>
      <c r="Z479" s="28">
        <v>-3.8600000000000002E-2</v>
      </c>
      <c r="AA479" s="29">
        <v>300</v>
      </c>
      <c r="AB479" s="29">
        <v>475</v>
      </c>
      <c r="AC479" s="30">
        <v>71.930400000000006</v>
      </c>
      <c r="AD479" s="30">
        <v>0.2884427067669173</v>
      </c>
      <c r="AE479" s="29">
        <v>1</v>
      </c>
    </row>
    <row r="480" spans="2:31" x14ac:dyDescent="0.2">
      <c r="B480" s="27">
        <v>288</v>
      </c>
      <c r="C480" s="28" t="s">
        <v>1290</v>
      </c>
      <c r="D480" s="28" t="s">
        <v>625</v>
      </c>
      <c r="E480" s="28">
        <v>1E-4</v>
      </c>
      <c r="F480" s="28">
        <v>2.8299999999999999E-2</v>
      </c>
      <c r="G480" s="28">
        <v>3.78E-2</v>
      </c>
      <c r="H480" s="28">
        <v>-1E-4</v>
      </c>
      <c r="I480" s="28">
        <v>-2.9600000000000001E-2</v>
      </c>
      <c r="J480" s="28">
        <v>-3.95E-2</v>
      </c>
      <c r="K480" s="29">
        <v>300</v>
      </c>
      <c r="L480" s="29">
        <v>475</v>
      </c>
      <c r="M480" s="30">
        <v>-72.389700000000005</v>
      </c>
      <c r="N480" s="30">
        <v>0.29028451127819555</v>
      </c>
      <c r="O480" s="29">
        <v>1</v>
      </c>
      <c r="R480" s="27">
        <v>288</v>
      </c>
      <c r="S480" s="28" t="s">
        <v>1290</v>
      </c>
      <c r="T480" s="28" t="s">
        <v>625</v>
      </c>
      <c r="U480" s="28">
        <v>1E-4</v>
      </c>
      <c r="V480" s="28">
        <v>2.8299999999999999E-2</v>
      </c>
      <c r="W480" s="28">
        <v>3.78E-2</v>
      </c>
      <c r="X480" s="28">
        <v>-1E-4</v>
      </c>
      <c r="Y480" s="28">
        <v>-2.9600000000000001E-2</v>
      </c>
      <c r="Z480" s="28">
        <v>-3.95E-2</v>
      </c>
      <c r="AA480" s="29">
        <v>300</v>
      </c>
      <c r="AB480" s="29">
        <v>475</v>
      </c>
      <c r="AC480" s="30">
        <v>-72.395399999999995</v>
      </c>
      <c r="AD480" s="30">
        <v>0.29030736842105259</v>
      </c>
      <c r="AE480" s="29">
        <v>1</v>
      </c>
    </row>
    <row r="481" spans="2:31" x14ac:dyDescent="0.2">
      <c r="B481" s="27">
        <v>288</v>
      </c>
      <c r="C481" s="28" t="s">
        <v>1291</v>
      </c>
      <c r="D481" s="28" t="s">
        <v>627</v>
      </c>
      <c r="E481" s="28">
        <v>1E-4</v>
      </c>
      <c r="F481" s="28">
        <v>2.8299999999999999E-2</v>
      </c>
      <c r="G481" s="28">
        <v>3.78E-2</v>
      </c>
      <c r="H481" s="28">
        <v>-1E-4</v>
      </c>
      <c r="I481" s="28">
        <v>-2.9600000000000001E-2</v>
      </c>
      <c r="J481" s="28">
        <v>-3.95E-2</v>
      </c>
      <c r="K481" s="29">
        <v>300</v>
      </c>
      <c r="L481" s="29">
        <v>475</v>
      </c>
      <c r="M481" s="30">
        <v>70.922200000000004</v>
      </c>
      <c r="N481" s="30">
        <v>0.28439979949874683</v>
      </c>
      <c r="O481" s="29">
        <v>1</v>
      </c>
      <c r="R481" s="27">
        <v>288</v>
      </c>
      <c r="S481" s="28" t="s">
        <v>1291</v>
      </c>
      <c r="T481" s="28" t="s">
        <v>627</v>
      </c>
      <c r="U481" s="28">
        <v>1E-4</v>
      </c>
      <c r="V481" s="28">
        <v>2.8299999999999999E-2</v>
      </c>
      <c r="W481" s="28">
        <v>3.78E-2</v>
      </c>
      <c r="X481" s="28">
        <v>-1E-4</v>
      </c>
      <c r="Y481" s="28">
        <v>-2.9600000000000001E-2</v>
      </c>
      <c r="Z481" s="28">
        <v>-3.95E-2</v>
      </c>
      <c r="AA481" s="29">
        <v>300</v>
      </c>
      <c r="AB481" s="29">
        <v>475</v>
      </c>
      <c r="AC481" s="30">
        <v>70.932199999999995</v>
      </c>
      <c r="AD481" s="30">
        <v>0.28443989974937345</v>
      </c>
      <c r="AE481" s="29">
        <v>1</v>
      </c>
    </row>
    <row r="482" spans="2:31" x14ac:dyDescent="0.2">
      <c r="B482" s="27">
        <v>296</v>
      </c>
      <c r="C482" s="28" t="s">
        <v>1293</v>
      </c>
      <c r="D482" s="28" t="s">
        <v>625</v>
      </c>
      <c r="E482" s="28">
        <v>1E-4</v>
      </c>
      <c r="F482" s="28">
        <v>2.7900000000000001E-2</v>
      </c>
      <c r="G482" s="28">
        <v>3.7199999999999997E-2</v>
      </c>
      <c r="H482" s="28">
        <v>-1E-4</v>
      </c>
      <c r="I482" s="28">
        <v>-2.8400000000000002E-2</v>
      </c>
      <c r="J482" s="28">
        <v>-3.78E-2</v>
      </c>
      <c r="K482" s="29">
        <v>300</v>
      </c>
      <c r="L482" s="29">
        <v>475</v>
      </c>
      <c r="M482" s="30">
        <v>25.547899999999998</v>
      </c>
      <c r="N482" s="30">
        <v>0.1024477192982456</v>
      </c>
      <c r="O482" s="29">
        <v>1</v>
      </c>
      <c r="R482" s="27">
        <v>296</v>
      </c>
      <c r="S482" s="28" t="s">
        <v>1293</v>
      </c>
      <c r="T482" s="28" t="s">
        <v>625</v>
      </c>
      <c r="U482" s="28">
        <v>1E-4</v>
      </c>
      <c r="V482" s="28">
        <v>2.7900000000000001E-2</v>
      </c>
      <c r="W482" s="28">
        <v>3.7199999999999997E-2</v>
      </c>
      <c r="X482" s="28">
        <v>-1E-4</v>
      </c>
      <c r="Y482" s="28">
        <v>-2.8400000000000002E-2</v>
      </c>
      <c r="Z482" s="28">
        <v>-3.78E-2</v>
      </c>
      <c r="AA482" s="29">
        <v>300</v>
      </c>
      <c r="AB482" s="29">
        <v>475</v>
      </c>
      <c r="AC482" s="30">
        <v>25.607800000000001</v>
      </c>
      <c r="AD482" s="30">
        <v>0.10268791979949875</v>
      </c>
      <c r="AE482" s="29">
        <v>1</v>
      </c>
    </row>
    <row r="483" spans="2:31" x14ac:dyDescent="0.2">
      <c r="B483" s="27">
        <v>296</v>
      </c>
      <c r="C483" s="28" t="s">
        <v>1294</v>
      </c>
      <c r="D483" s="28" t="s">
        <v>627</v>
      </c>
      <c r="E483" s="28">
        <v>1E-4</v>
      </c>
      <c r="F483" s="28">
        <v>2.7900000000000001E-2</v>
      </c>
      <c r="G483" s="28">
        <v>3.7199999999999997E-2</v>
      </c>
      <c r="H483" s="28">
        <v>-1E-4</v>
      </c>
      <c r="I483" s="28">
        <v>-2.8400000000000002E-2</v>
      </c>
      <c r="J483" s="28">
        <v>-3.78E-2</v>
      </c>
      <c r="K483" s="29">
        <v>300</v>
      </c>
      <c r="L483" s="29">
        <v>475</v>
      </c>
      <c r="M483" s="30">
        <v>70.922200000000004</v>
      </c>
      <c r="N483" s="30">
        <v>0.28439979949874683</v>
      </c>
      <c r="O483" s="29">
        <v>1</v>
      </c>
      <c r="R483" s="27">
        <v>296</v>
      </c>
      <c r="S483" s="28" t="s">
        <v>1294</v>
      </c>
      <c r="T483" s="28" t="s">
        <v>627</v>
      </c>
      <c r="U483" s="28">
        <v>1E-4</v>
      </c>
      <c r="V483" s="28">
        <v>2.7900000000000001E-2</v>
      </c>
      <c r="W483" s="28">
        <v>3.7199999999999997E-2</v>
      </c>
      <c r="X483" s="28">
        <v>-1E-4</v>
      </c>
      <c r="Y483" s="28">
        <v>-2.8400000000000002E-2</v>
      </c>
      <c r="Z483" s="28">
        <v>-3.78E-2</v>
      </c>
      <c r="AA483" s="29">
        <v>300</v>
      </c>
      <c r="AB483" s="29">
        <v>475</v>
      </c>
      <c r="AC483" s="30">
        <v>70.932199999999995</v>
      </c>
      <c r="AD483" s="30">
        <v>0.28443989974937345</v>
      </c>
      <c r="AE483" s="29">
        <v>1</v>
      </c>
    </row>
    <row r="484" spans="2:31" x14ac:dyDescent="0.2">
      <c r="B484" s="27">
        <v>297</v>
      </c>
      <c r="C484" s="28" t="s">
        <v>1296</v>
      </c>
      <c r="D484" s="28" t="s">
        <v>625</v>
      </c>
      <c r="E484" s="28">
        <v>1E-4</v>
      </c>
      <c r="F484" s="28">
        <v>2.7900000000000001E-2</v>
      </c>
      <c r="G484" s="28">
        <v>3.7199999999999997E-2</v>
      </c>
      <c r="H484" s="28">
        <v>-1E-4</v>
      </c>
      <c r="I484" s="28">
        <v>-2.8400000000000002E-2</v>
      </c>
      <c r="J484" s="28">
        <v>-3.78E-2</v>
      </c>
      <c r="K484" s="29">
        <v>300</v>
      </c>
      <c r="L484" s="29">
        <v>475</v>
      </c>
      <c r="M484" s="30">
        <v>26.122499999999999</v>
      </c>
      <c r="N484" s="30">
        <v>0.10475187969924812</v>
      </c>
      <c r="O484" s="29">
        <v>1</v>
      </c>
      <c r="R484" s="27">
        <v>297</v>
      </c>
      <c r="S484" s="28" t="s">
        <v>1296</v>
      </c>
      <c r="T484" s="28" t="s">
        <v>625</v>
      </c>
      <c r="U484" s="28">
        <v>1E-4</v>
      </c>
      <c r="V484" s="28">
        <v>2.7900000000000001E-2</v>
      </c>
      <c r="W484" s="28">
        <v>3.7199999999999997E-2</v>
      </c>
      <c r="X484" s="28">
        <v>-1E-4</v>
      </c>
      <c r="Y484" s="28">
        <v>-2.8400000000000002E-2</v>
      </c>
      <c r="Z484" s="28">
        <v>-3.78E-2</v>
      </c>
      <c r="AA484" s="29">
        <v>300</v>
      </c>
      <c r="AB484" s="29">
        <v>475</v>
      </c>
      <c r="AC484" s="30">
        <v>26.177600000000002</v>
      </c>
      <c r="AD484" s="30">
        <v>0.10497283208020051</v>
      </c>
      <c r="AE484" s="29">
        <v>1</v>
      </c>
    </row>
    <row r="485" spans="2:31" x14ac:dyDescent="0.2">
      <c r="B485" s="27">
        <v>297</v>
      </c>
      <c r="C485" s="28" t="s">
        <v>1297</v>
      </c>
      <c r="D485" s="28" t="s">
        <v>627</v>
      </c>
      <c r="E485" s="28">
        <v>1E-4</v>
      </c>
      <c r="F485" s="28">
        <v>2.7900000000000001E-2</v>
      </c>
      <c r="G485" s="28">
        <v>3.7199999999999997E-2</v>
      </c>
      <c r="H485" s="28">
        <v>-1E-4</v>
      </c>
      <c r="I485" s="28">
        <v>-2.8400000000000002E-2</v>
      </c>
      <c r="J485" s="28">
        <v>-3.78E-2</v>
      </c>
      <c r="K485" s="29">
        <v>300</v>
      </c>
      <c r="L485" s="29">
        <v>475</v>
      </c>
      <c r="M485" s="30">
        <v>70.922200000000004</v>
      </c>
      <c r="N485" s="30">
        <v>0.28439979949874683</v>
      </c>
      <c r="O485" s="29">
        <v>1</v>
      </c>
      <c r="R485" s="27">
        <v>297</v>
      </c>
      <c r="S485" s="28" t="s">
        <v>1297</v>
      </c>
      <c r="T485" s="28" t="s">
        <v>627</v>
      </c>
      <c r="U485" s="28">
        <v>1E-4</v>
      </c>
      <c r="V485" s="28">
        <v>2.7900000000000001E-2</v>
      </c>
      <c r="W485" s="28">
        <v>3.7199999999999997E-2</v>
      </c>
      <c r="X485" s="28">
        <v>-1E-4</v>
      </c>
      <c r="Y485" s="28">
        <v>-2.8400000000000002E-2</v>
      </c>
      <c r="Z485" s="28">
        <v>-3.78E-2</v>
      </c>
      <c r="AA485" s="29">
        <v>300</v>
      </c>
      <c r="AB485" s="29">
        <v>475</v>
      </c>
      <c r="AC485" s="30">
        <v>70.932199999999995</v>
      </c>
      <c r="AD485" s="30">
        <v>0.28443989974937345</v>
      </c>
      <c r="AE485" s="29">
        <v>1</v>
      </c>
    </row>
    <row r="486" spans="2:31" x14ac:dyDescent="0.2">
      <c r="B486" s="27">
        <v>298</v>
      </c>
      <c r="C486" s="28" t="s">
        <v>1298</v>
      </c>
      <c r="D486" s="28" t="s">
        <v>625</v>
      </c>
      <c r="E486" s="28">
        <v>1E-4</v>
      </c>
      <c r="F486" s="28">
        <v>2.7900000000000001E-2</v>
      </c>
      <c r="G486" s="28">
        <v>3.7199999999999997E-2</v>
      </c>
      <c r="H486" s="28">
        <v>-1E-4</v>
      </c>
      <c r="I486" s="28">
        <v>-2.8400000000000002E-2</v>
      </c>
      <c r="J486" s="28">
        <v>-3.78E-2</v>
      </c>
      <c r="K486" s="29">
        <v>300</v>
      </c>
      <c r="L486" s="29">
        <v>475</v>
      </c>
      <c r="M486" s="30">
        <v>24.718499999999999</v>
      </c>
      <c r="N486" s="30">
        <v>9.9121804511278194E-2</v>
      </c>
      <c r="O486" s="29">
        <v>1</v>
      </c>
      <c r="R486" s="27">
        <v>298</v>
      </c>
      <c r="S486" s="28" t="s">
        <v>1298</v>
      </c>
      <c r="T486" s="28" t="s">
        <v>625</v>
      </c>
      <c r="U486" s="28">
        <v>1E-4</v>
      </c>
      <c r="V486" s="28">
        <v>2.7900000000000001E-2</v>
      </c>
      <c r="W486" s="28">
        <v>3.7199999999999997E-2</v>
      </c>
      <c r="X486" s="28">
        <v>-1E-4</v>
      </c>
      <c r="Y486" s="28">
        <v>-2.8400000000000002E-2</v>
      </c>
      <c r="Z486" s="28">
        <v>-3.78E-2</v>
      </c>
      <c r="AA486" s="29">
        <v>300</v>
      </c>
      <c r="AB486" s="29">
        <v>475</v>
      </c>
      <c r="AC486" s="30">
        <v>24.775200000000002</v>
      </c>
      <c r="AD486" s="30">
        <v>9.9349172932330823E-2</v>
      </c>
      <c r="AE486" s="29">
        <v>1</v>
      </c>
    </row>
    <row r="487" spans="2:31" x14ac:dyDescent="0.2">
      <c r="B487" s="27">
        <v>298</v>
      </c>
      <c r="C487" s="28" t="s">
        <v>1299</v>
      </c>
      <c r="D487" s="28" t="s">
        <v>627</v>
      </c>
      <c r="E487" s="28">
        <v>1E-4</v>
      </c>
      <c r="F487" s="28">
        <v>2.7900000000000001E-2</v>
      </c>
      <c r="G487" s="28">
        <v>3.7199999999999997E-2</v>
      </c>
      <c r="H487" s="28">
        <v>-1E-4</v>
      </c>
      <c r="I487" s="28">
        <v>-2.8400000000000002E-2</v>
      </c>
      <c r="J487" s="28">
        <v>-3.78E-2</v>
      </c>
      <c r="K487" s="29">
        <v>300</v>
      </c>
      <c r="L487" s="29">
        <v>475</v>
      </c>
      <c r="M487" s="30">
        <v>70.922200000000004</v>
      </c>
      <c r="N487" s="30">
        <v>0.28439979949874683</v>
      </c>
      <c r="O487" s="29">
        <v>1</v>
      </c>
      <c r="R487" s="27">
        <v>298</v>
      </c>
      <c r="S487" s="28" t="s">
        <v>1299</v>
      </c>
      <c r="T487" s="28" t="s">
        <v>627</v>
      </c>
      <c r="U487" s="28">
        <v>1E-4</v>
      </c>
      <c r="V487" s="28">
        <v>2.7900000000000001E-2</v>
      </c>
      <c r="W487" s="28">
        <v>3.7199999999999997E-2</v>
      </c>
      <c r="X487" s="28">
        <v>-1E-4</v>
      </c>
      <c r="Y487" s="28">
        <v>-2.8400000000000002E-2</v>
      </c>
      <c r="Z487" s="28">
        <v>-3.78E-2</v>
      </c>
      <c r="AA487" s="29">
        <v>300</v>
      </c>
      <c r="AB487" s="29">
        <v>475</v>
      </c>
      <c r="AC487" s="30">
        <v>70.932199999999995</v>
      </c>
      <c r="AD487" s="30">
        <v>0.28443989974937345</v>
      </c>
      <c r="AE487" s="29">
        <v>1</v>
      </c>
    </row>
    <row r="488" spans="2:31" x14ac:dyDescent="0.2">
      <c r="B488" s="27">
        <v>299</v>
      </c>
      <c r="C488" s="28" t="s">
        <v>1300</v>
      </c>
      <c r="D488" s="28" t="s">
        <v>625</v>
      </c>
      <c r="E488" s="28">
        <v>1E-4</v>
      </c>
      <c r="F488" s="28">
        <v>2.7900000000000001E-2</v>
      </c>
      <c r="G488" s="28">
        <v>3.7199999999999997E-2</v>
      </c>
      <c r="H488" s="28">
        <v>-1E-4</v>
      </c>
      <c r="I488" s="28">
        <v>-2.8400000000000002E-2</v>
      </c>
      <c r="J488" s="28">
        <v>-3.78E-2</v>
      </c>
      <c r="K488" s="29">
        <v>300</v>
      </c>
      <c r="L488" s="29">
        <v>475</v>
      </c>
      <c r="M488" s="30">
        <v>26.119399999999999</v>
      </c>
      <c r="N488" s="30">
        <v>0.10473944862155388</v>
      </c>
      <c r="O488" s="29">
        <v>1</v>
      </c>
      <c r="R488" s="27">
        <v>299</v>
      </c>
      <c r="S488" s="28" t="s">
        <v>1300</v>
      </c>
      <c r="T488" s="28" t="s">
        <v>625</v>
      </c>
      <c r="U488" s="28">
        <v>1E-4</v>
      </c>
      <c r="V488" s="28">
        <v>2.7900000000000001E-2</v>
      </c>
      <c r="W488" s="28">
        <v>3.7199999999999997E-2</v>
      </c>
      <c r="X488" s="28">
        <v>-1E-4</v>
      </c>
      <c r="Y488" s="28">
        <v>-2.8400000000000002E-2</v>
      </c>
      <c r="Z488" s="28">
        <v>-3.78E-2</v>
      </c>
      <c r="AA488" s="29">
        <v>300</v>
      </c>
      <c r="AB488" s="29">
        <v>475</v>
      </c>
      <c r="AC488" s="30">
        <v>26.177800000000001</v>
      </c>
      <c r="AD488" s="30">
        <v>0.10497363408521304</v>
      </c>
      <c r="AE488" s="29">
        <v>1</v>
      </c>
    </row>
    <row r="489" spans="2:31" x14ac:dyDescent="0.2">
      <c r="B489" s="27">
        <v>299</v>
      </c>
      <c r="C489" s="28" t="s">
        <v>1301</v>
      </c>
      <c r="D489" s="28" t="s">
        <v>627</v>
      </c>
      <c r="E489" s="28">
        <v>1E-4</v>
      </c>
      <c r="F489" s="28">
        <v>2.7900000000000001E-2</v>
      </c>
      <c r="G489" s="28">
        <v>3.7199999999999997E-2</v>
      </c>
      <c r="H489" s="28">
        <v>-1E-4</v>
      </c>
      <c r="I489" s="28">
        <v>-2.8400000000000002E-2</v>
      </c>
      <c r="J489" s="28">
        <v>-3.78E-2</v>
      </c>
      <c r="K489" s="29">
        <v>300</v>
      </c>
      <c r="L489" s="29">
        <v>475</v>
      </c>
      <c r="M489" s="30">
        <v>70.922200000000004</v>
      </c>
      <c r="N489" s="30">
        <v>0.28439979949874683</v>
      </c>
      <c r="O489" s="29">
        <v>1</v>
      </c>
      <c r="R489" s="27">
        <v>299</v>
      </c>
      <c r="S489" s="28" t="s">
        <v>1301</v>
      </c>
      <c r="T489" s="28" t="s">
        <v>627</v>
      </c>
      <c r="U489" s="28">
        <v>1E-4</v>
      </c>
      <c r="V489" s="28">
        <v>2.7900000000000001E-2</v>
      </c>
      <c r="W489" s="28">
        <v>3.7199999999999997E-2</v>
      </c>
      <c r="X489" s="28">
        <v>-1E-4</v>
      </c>
      <c r="Y489" s="28">
        <v>-2.8400000000000002E-2</v>
      </c>
      <c r="Z489" s="28">
        <v>-3.78E-2</v>
      </c>
      <c r="AA489" s="29">
        <v>300</v>
      </c>
      <c r="AB489" s="29">
        <v>475</v>
      </c>
      <c r="AC489" s="30">
        <v>70.932199999999995</v>
      </c>
      <c r="AD489" s="30">
        <v>0.28443989974937345</v>
      </c>
      <c r="AE489" s="29">
        <v>1</v>
      </c>
    </row>
    <row r="490" spans="2:31" x14ac:dyDescent="0.2">
      <c r="B490" s="27">
        <v>300</v>
      </c>
      <c r="C490" s="28" t="s">
        <v>1303</v>
      </c>
      <c r="D490" s="28" t="s">
        <v>625</v>
      </c>
      <c r="E490" s="28">
        <v>1E-4</v>
      </c>
      <c r="F490" s="28">
        <v>2.7900000000000001E-2</v>
      </c>
      <c r="G490" s="28">
        <v>3.7199999999999997E-2</v>
      </c>
      <c r="H490" s="28">
        <v>-1E-4</v>
      </c>
      <c r="I490" s="28">
        <v>-2.8400000000000002E-2</v>
      </c>
      <c r="J490" s="28">
        <v>-3.78E-2</v>
      </c>
      <c r="K490" s="29">
        <v>300</v>
      </c>
      <c r="L490" s="29">
        <v>475</v>
      </c>
      <c r="M490" s="30">
        <v>25.429600000000001</v>
      </c>
      <c r="N490" s="30">
        <v>0.10197333333333335</v>
      </c>
      <c r="O490" s="29">
        <v>1</v>
      </c>
      <c r="R490" s="27">
        <v>300</v>
      </c>
      <c r="S490" s="28" t="s">
        <v>1303</v>
      </c>
      <c r="T490" s="28" t="s">
        <v>625</v>
      </c>
      <c r="U490" s="28">
        <v>1E-4</v>
      </c>
      <c r="V490" s="28">
        <v>2.7900000000000001E-2</v>
      </c>
      <c r="W490" s="28">
        <v>3.7199999999999997E-2</v>
      </c>
      <c r="X490" s="28">
        <v>-1E-4</v>
      </c>
      <c r="Y490" s="28">
        <v>-2.8400000000000002E-2</v>
      </c>
      <c r="Z490" s="28">
        <v>-3.78E-2</v>
      </c>
      <c r="AA490" s="29">
        <v>300</v>
      </c>
      <c r="AB490" s="29">
        <v>475</v>
      </c>
      <c r="AC490" s="30">
        <v>25.486699999999999</v>
      </c>
      <c r="AD490" s="30">
        <v>0.10220230576441103</v>
      </c>
      <c r="AE490" s="29">
        <v>1</v>
      </c>
    </row>
    <row r="491" spans="2:31" x14ac:dyDescent="0.2">
      <c r="B491" s="27">
        <v>300</v>
      </c>
      <c r="C491" s="28" t="s">
        <v>1304</v>
      </c>
      <c r="D491" s="28" t="s">
        <v>627</v>
      </c>
      <c r="E491" s="28">
        <v>1E-4</v>
      </c>
      <c r="F491" s="28">
        <v>2.7900000000000001E-2</v>
      </c>
      <c r="G491" s="28">
        <v>3.7199999999999997E-2</v>
      </c>
      <c r="H491" s="28">
        <v>-1E-4</v>
      </c>
      <c r="I491" s="28">
        <v>-2.8400000000000002E-2</v>
      </c>
      <c r="J491" s="28">
        <v>-3.78E-2</v>
      </c>
      <c r="K491" s="29">
        <v>300</v>
      </c>
      <c r="L491" s="29">
        <v>475</v>
      </c>
      <c r="M491" s="30">
        <v>70.922200000000004</v>
      </c>
      <c r="N491" s="30">
        <v>0.28439979949874683</v>
      </c>
      <c r="O491" s="29">
        <v>1</v>
      </c>
      <c r="R491" s="27">
        <v>300</v>
      </c>
      <c r="S491" s="28" t="s">
        <v>1304</v>
      </c>
      <c r="T491" s="28" t="s">
        <v>627</v>
      </c>
      <c r="U491" s="28">
        <v>1E-4</v>
      </c>
      <c r="V491" s="28">
        <v>2.7900000000000001E-2</v>
      </c>
      <c r="W491" s="28">
        <v>3.7199999999999997E-2</v>
      </c>
      <c r="X491" s="28">
        <v>-1E-4</v>
      </c>
      <c r="Y491" s="28">
        <v>-2.8400000000000002E-2</v>
      </c>
      <c r="Z491" s="28">
        <v>-3.78E-2</v>
      </c>
      <c r="AA491" s="29">
        <v>300</v>
      </c>
      <c r="AB491" s="29">
        <v>475</v>
      </c>
      <c r="AC491" s="30">
        <v>70.932199999999995</v>
      </c>
      <c r="AD491" s="30">
        <v>0.28443989974937345</v>
      </c>
      <c r="AE491" s="29">
        <v>1</v>
      </c>
    </row>
    <row r="492" spans="2:31" x14ac:dyDescent="0.2">
      <c r="B492" s="27">
        <v>274</v>
      </c>
      <c r="C492" s="28" t="s">
        <v>1306</v>
      </c>
      <c r="D492" s="28" t="s">
        <v>625</v>
      </c>
      <c r="E492" s="28">
        <v>1E-4</v>
      </c>
      <c r="F492" s="28">
        <v>2.8400000000000002E-2</v>
      </c>
      <c r="G492" s="28">
        <v>3.78E-2</v>
      </c>
      <c r="H492" s="28">
        <v>-1E-4</v>
      </c>
      <c r="I492" s="28">
        <v>-2.8899999999999999E-2</v>
      </c>
      <c r="J492" s="28">
        <v>-3.85E-2</v>
      </c>
      <c r="K492" s="29">
        <v>300</v>
      </c>
      <c r="L492" s="29">
        <v>475</v>
      </c>
      <c r="M492" s="30">
        <v>-46.1357</v>
      </c>
      <c r="N492" s="30">
        <v>0.18500531328320802</v>
      </c>
      <c r="O492" s="29">
        <v>1</v>
      </c>
      <c r="R492" s="27">
        <v>274</v>
      </c>
      <c r="S492" s="28" t="s">
        <v>1306</v>
      </c>
      <c r="T492" s="28" t="s">
        <v>625</v>
      </c>
      <c r="U492" s="28">
        <v>1E-4</v>
      </c>
      <c r="V492" s="28">
        <v>2.8400000000000002E-2</v>
      </c>
      <c r="W492" s="28">
        <v>3.78E-2</v>
      </c>
      <c r="X492" s="28">
        <v>-1E-4</v>
      </c>
      <c r="Y492" s="28">
        <v>-2.8899999999999999E-2</v>
      </c>
      <c r="Z492" s="28">
        <v>-3.85E-2</v>
      </c>
      <c r="AA492" s="29">
        <v>300</v>
      </c>
      <c r="AB492" s="29">
        <v>475</v>
      </c>
      <c r="AC492" s="30">
        <v>-46.127000000000002</v>
      </c>
      <c r="AD492" s="30">
        <v>0.1849704260651629</v>
      </c>
      <c r="AE492" s="29">
        <v>1</v>
      </c>
    </row>
    <row r="493" spans="2:31" x14ac:dyDescent="0.2">
      <c r="B493" s="27">
        <v>274</v>
      </c>
      <c r="C493" s="28" t="s">
        <v>1307</v>
      </c>
      <c r="D493" s="28" t="s">
        <v>627</v>
      </c>
      <c r="E493" s="28">
        <v>1E-4</v>
      </c>
      <c r="F493" s="28">
        <v>2.8400000000000002E-2</v>
      </c>
      <c r="G493" s="28">
        <v>3.78E-2</v>
      </c>
      <c r="H493" s="28">
        <v>-1E-4</v>
      </c>
      <c r="I493" s="28">
        <v>-2.8899999999999999E-2</v>
      </c>
      <c r="J493" s="28">
        <v>-3.85E-2</v>
      </c>
      <c r="K493" s="29">
        <v>300</v>
      </c>
      <c r="L493" s="29">
        <v>475</v>
      </c>
      <c r="M493" s="30">
        <v>46.121200000000002</v>
      </c>
      <c r="N493" s="30">
        <v>0.18494716791979951</v>
      </c>
      <c r="O493" s="29">
        <v>1</v>
      </c>
      <c r="R493" s="27">
        <v>274</v>
      </c>
      <c r="S493" s="28" t="s">
        <v>1307</v>
      </c>
      <c r="T493" s="28" t="s">
        <v>627</v>
      </c>
      <c r="U493" s="28">
        <v>1E-4</v>
      </c>
      <c r="V493" s="28">
        <v>2.8400000000000002E-2</v>
      </c>
      <c r="W493" s="28">
        <v>3.78E-2</v>
      </c>
      <c r="X493" s="28">
        <v>-1E-4</v>
      </c>
      <c r="Y493" s="28">
        <v>-2.8899999999999999E-2</v>
      </c>
      <c r="Z493" s="28">
        <v>-3.85E-2</v>
      </c>
      <c r="AA493" s="29">
        <v>300</v>
      </c>
      <c r="AB493" s="29">
        <v>475</v>
      </c>
      <c r="AC493" s="30">
        <v>46.113199999999999</v>
      </c>
      <c r="AD493" s="30">
        <v>0.18491508771929824</v>
      </c>
      <c r="AE493" s="29">
        <v>1</v>
      </c>
    </row>
    <row r="494" spans="2:31" x14ac:dyDescent="0.2">
      <c r="B494" s="27">
        <v>277</v>
      </c>
      <c r="C494" s="28" t="s">
        <v>1309</v>
      </c>
      <c r="D494" s="28" t="s">
        <v>625</v>
      </c>
      <c r="E494" s="28">
        <v>1E-4</v>
      </c>
      <c r="F494" s="28">
        <v>2.8500000000000001E-2</v>
      </c>
      <c r="G494" s="28">
        <v>3.7900000000000003E-2</v>
      </c>
      <c r="H494" s="28">
        <v>-1E-4</v>
      </c>
      <c r="I494" s="28">
        <v>-2.9000000000000001E-2</v>
      </c>
      <c r="J494" s="28">
        <v>-3.8600000000000002E-2</v>
      </c>
      <c r="K494" s="29">
        <v>300</v>
      </c>
      <c r="L494" s="29">
        <v>475</v>
      </c>
      <c r="M494" s="30">
        <v>-67.351500000000001</v>
      </c>
      <c r="N494" s="30">
        <v>0.27008120300751881</v>
      </c>
      <c r="O494" s="29">
        <v>1</v>
      </c>
      <c r="R494" s="27">
        <v>277</v>
      </c>
      <c r="S494" s="28" t="s">
        <v>1309</v>
      </c>
      <c r="T494" s="28" t="s">
        <v>625</v>
      </c>
      <c r="U494" s="28">
        <v>1E-4</v>
      </c>
      <c r="V494" s="28">
        <v>2.8500000000000001E-2</v>
      </c>
      <c r="W494" s="28">
        <v>3.7900000000000003E-2</v>
      </c>
      <c r="X494" s="28">
        <v>-1E-4</v>
      </c>
      <c r="Y494" s="28">
        <v>-2.9000000000000001E-2</v>
      </c>
      <c r="Z494" s="28">
        <v>-3.8600000000000002E-2</v>
      </c>
      <c r="AA494" s="29">
        <v>300</v>
      </c>
      <c r="AB494" s="29">
        <v>475</v>
      </c>
      <c r="AC494" s="30">
        <v>-67.349800000000002</v>
      </c>
      <c r="AD494" s="30">
        <v>0.27007438596491229</v>
      </c>
      <c r="AE494" s="29">
        <v>1</v>
      </c>
    </row>
    <row r="495" spans="2:31" x14ac:dyDescent="0.2">
      <c r="B495" s="27">
        <v>277</v>
      </c>
      <c r="C495" s="28" t="s">
        <v>1310</v>
      </c>
      <c r="D495" s="28" t="s">
        <v>627</v>
      </c>
      <c r="E495" s="28">
        <v>1E-4</v>
      </c>
      <c r="F495" s="28">
        <v>2.8500000000000001E-2</v>
      </c>
      <c r="G495" s="28">
        <v>3.7900000000000003E-2</v>
      </c>
      <c r="H495" s="28">
        <v>-1E-4</v>
      </c>
      <c r="I495" s="28">
        <v>-2.9000000000000001E-2</v>
      </c>
      <c r="J495" s="28">
        <v>-3.8600000000000002E-2</v>
      </c>
      <c r="K495" s="29">
        <v>300</v>
      </c>
      <c r="L495" s="29">
        <v>475</v>
      </c>
      <c r="M495" s="30">
        <v>67.338700000000003</v>
      </c>
      <c r="N495" s="30">
        <v>0.2700298746867168</v>
      </c>
      <c r="O495" s="29">
        <v>1</v>
      </c>
      <c r="R495" s="27">
        <v>277</v>
      </c>
      <c r="S495" s="28" t="s">
        <v>1310</v>
      </c>
      <c r="T495" s="28" t="s">
        <v>627</v>
      </c>
      <c r="U495" s="28">
        <v>1E-4</v>
      </c>
      <c r="V495" s="28">
        <v>2.8500000000000001E-2</v>
      </c>
      <c r="W495" s="28">
        <v>3.7900000000000003E-2</v>
      </c>
      <c r="X495" s="28">
        <v>-1E-4</v>
      </c>
      <c r="Y495" s="28">
        <v>-2.9000000000000001E-2</v>
      </c>
      <c r="Z495" s="28">
        <v>-3.8600000000000002E-2</v>
      </c>
      <c r="AA495" s="29">
        <v>300</v>
      </c>
      <c r="AB495" s="29">
        <v>475</v>
      </c>
      <c r="AC495" s="30">
        <v>67.337999999999994</v>
      </c>
      <c r="AD495" s="30">
        <v>0.27002706766917295</v>
      </c>
      <c r="AE495" s="29">
        <v>1</v>
      </c>
    </row>
    <row r="496" spans="2:31" x14ac:dyDescent="0.2">
      <c r="B496" s="27">
        <v>280</v>
      </c>
      <c r="C496" s="28" t="s">
        <v>1312</v>
      </c>
      <c r="D496" s="28" t="s">
        <v>625</v>
      </c>
      <c r="E496" s="28">
        <v>1E-4</v>
      </c>
      <c r="F496" s="28">
        <v>2.8400000000000002E-2</v>
      </c>
      <c r="G496" s="28">
        <v>3.7900000000000003E-2</v>
      </c>
      <c r="H496" s="28">
        <v>-1E-4</v>
      </c>
      <c r="I496" s="28">
        <v>-2.9700000000000001E-2</v>
      </c>
      <c r="J496" s="28">
        <v>-3.9699999999999999E-2</v>
      </c>
      <c r="K496" s="29">
        <v>300</v>
      </c>
      <c r="L496" s="29">
        <v>475</v>
      </c>
      <c r="M496" s="30">
        <v>-71.957700000000003</v>
      </c>
      <c r="N496" s="30">
        <v>0.28855218045112779</v>
      </c>
      <c r="O496" s="29">
        <v>1</v>
      </c>
      <c r="R496" s="27">
        <v>280</v>
      </c>
      <c r="S496" s="28" t="s">
        <v>1312</v>
      </c>
      <c r="T496" s="28" t="s">
        <v>625</v>
      </c>
      <c r="U496" s="28">
        <v>1E-4</v>
      </c>
      <c r="V496" s="28">
        <v>2.8400000000000002E-2</v>
      </c>
      <c r="W496" s="28">
        <v>3.7900000000000003E-2</v>
      </c>
      <c r="X496" s="28">
        <v>-1E-4</v>
      </c>
      <c r="Y496" s="28">
        <v>-2.9700000000000001E-2</v>
      </c>
      <c r="Z496" s="28">
        <v>-3.9699999999999999E-2</v>
      </c>
      <c r="AA496" s="29">
        <v>300</v>
      </c>
      <c r="AB496" s="29">
        <v>475</v>
      </c>
      <c r="AC496" s="30">
        <v>-71.956400000000002</v>
      </c>
      <c r="AD496" s="30">
        <v>0.28854696741854641</v>
      </c>
      <c r="AE496" s="29">
        <v>1</v>
      </c>
    </row>
    <row r="497" spans="2:31" x14ac:dyDescent="0.2">
      <c r="B497" s="27">
        <v>280</v>
      </c>
      <c r="C497" s="28" t="s">
        <v>1313</v>
      </c>
      <c r="D497" s="28" t="s">
        <v>627</v>
      </c>
      <c r="E497" s="28">
        <v>1E-4</v>
      </c>
      <c r="F497" s="28">
        <v>2.8400000000000002E-2</v>
      </c>
      <c r="G497" s="28">
        <v>3.7900000000000003E-2</v>
      </c>
      <c r="H497" s="28">
        <v>-1E-4</v>
      </c>
      <c r="I497" s="28">
        <v>-2.9700000000000001E-2</v>
      </c>
      <c r="J497" s="28">
        <v>-3.9699999999999999E-2</v>
      </c>
      <c r="K497" s="29">
        <v>300</v>
      </c>
      <c r="L497" s="29">
        <v>475</v>
      </c>
      <c r="M497" s="30">
        <v>71.953699999999998</v>
      </c>
      <c r="N497" s="30">
        <v>0.28853614035087716</v>
      </c>
      <c r="O497" s="29">
        <v>1</v>
      </c>
      <c r="R497" s="27">
        <v>280</v>
      </c>
      <c r="S497" s="28" t="s">
        <v>1313</v>
      </c>
      <c r="T497" s="28" t="s">
        <v>627</v>
      </c>
      <c r="U497" s="28">
        <v>1E-4</v>
      </c>
      <c r="V497" s="28">
        <v>2.8400000000000002E-2</v>
      </c>
      <c r="W497" s="28">
        <v>3.7900000000000003E-2</v>
      </c>
      <c r="X497" s="28">
        <v>-1E-4</v>
      </c>
      <c r="Y497" s="28">
        <v>-2.9700000000000001E-2</v>
      </c>
      <c r="Z497" s="28">
        <v>-3.9699999999999999E-2</v>
      </c>
      <c r="AA497" s="29">
        <v>300</v>
      </c>
      <c r="AB497" s="29">
        <v>475</v>
      </c>
      <c r="AC497" s="30">
        <v>71.954400000000007</v>
      </c>
      <c r="AD497" s="30">
        <v>0.28853894736842106</v>
      </c>
      <c r="AE497" s="29">
        <v>1</v>
      </c>
    </row>
    <row r="498" spans="2:31" x14ac:dyDescent="0.2">
      <c r="B498" s="27">
        <v>283</v>
      </c>
      <c r="C498" s="28" t="s">
        <v>1315</v>
      </c>
      <c r="D498" s="28" t="s">
        <v>625</v>
      </c>
      <c r="E498" s="28">
        <v>1E-4</v>
      </c>
      <c r="F498" s="28">
        <v>2.8400000000000002E-2</v>
      </c>
      <c r="G498" s="28">
        <v>3.7900000000000003E-2</v>
      </c>
      <c r="H498" s="28">
        <v>-1E-4</v>
      </c>
      <c r="I498" s="28">
        <v>-2.9700000000000001E-2</v>
      </c>
      <c r="J498" s="28">
        <v>-3.9699999999999999E-2</v>
      </c>
      <c r="K498" s="29">
        <v>300</v>
      </c>
      <c r="L498" s="29">
        <v>475</v>
      </c>
      <c r="M498" s="30">
        <v>-72.330100000000002</v>
      </c>
      <c r="N498" s="30">
        <v>0.2900455137844612</v>
      </c>
      <c r="O498" s="29">
        <v>1</v>
      </c>
      <c r="R498" s="27">
        <v>283</v>
      </c>
      <c r="S498" s="28" t="s">
        <v>1315</v>
      </c>
      <c r="T498" s="28" t="s">
        <v>625</v>
      </c>
      <c r="U498" s="28">
        <v>1E-4</v>
      </c>
      <c r="V498" s="28">
        <v>2.8400000000000002E-2</v>
      </c>
      <c r="W498" s="28">
        <v>3.7900000000000003E-2</v>
      </c>
      <c r="X498" s="28">
        <v>-1E-4</v>
      </c>
      <c r="Y498" s="28">
        <v>-2.9700000000000001E-2</v>
      </c>
      <c r="Z498" s="28">
        <v>-3.9699999999999999E-2</v>
      </c>
      <c r="AA498" s="29">
        <v>300</v>
      </c>
      <c r="AB498" s="29">
        <v>475</v>
      </c>
      <c r="AC498" s="30">
        <v>-72.328699999999998</v>
      </c>
      <c r="AD498" s="30">
        <v>0.29003989974937344</v>
      </c>
      <c r="AE498" s="29">
        <v>1</v>
      </c>
    </row>
    <row r="499" spans="2:31" x14ac:dyDescent="0.2">
      <c r="B499" s="27">
        <v>283</v>
      </c>
      <c r="C499" s="28" t="s">
        <v>1316</v>
      </c>
      <c r="D499" s="28" t="s">
        <v>627</v>
      </c>
      <c r="E499" s="28">
        <v>1E-4</v>
      </c>
      <c r="F499" s="28">
        <v>2.8400000000000002E-2</v>
      </c>
      <c r="G499" s="28">
        <v>3.7900000000000003E-2</v>
      </c>
      <c r="H499" s="28">
        <v>-1E-4</v>
      </c>
      <c r="I499" s="28">
        <v>-2.9700000000000001E-2</v>
      </c>
      <c r="J499" s="28">
        <v>-3.9699999999999999E-2</v>
      </c>
      <c r="K499" s="29">
        <v>300</v>
      </c>
      <c r="L499" s="29">
        <v>475</v>
      </c>
      <c r="M499" s="30">
        <v>72.331599999999995</v>
      </c>
      <c r="N499" s="30">
        <v>0.29005152882205509</v>
      </c>
      <c r="O499" s="29">
        <v>1</v>
      </c>
      <c r="R499" s="27">
        <v>283</v>
      </c>
      <c r="S499" s="28" t="s">
        <v>1316</v>
      </c>
      <c r="T499" s="28" t="s">
        <v>627</v>
      </c>
      <c r="U499" s="28">
        <v>1E-4</v>
      </c>
      <c r="V499" s="28">
        <v>2.8400000000000002E-2</v>
      </c>
      <c r="W499" s="28">
        <v>3.7900000000000003E-2</v>
      </c>
      <c r="X499" s="28">
        <v>-1E-4</v>
      </c>
      <c r="Y499" s="28">
        <v>-2.9700000000000001E-2</v>
      </c>
      <c r="Z499" s="28">
        <v>-3.9699999999999999E-2</v>
      </c>
      <c r="AA499" s="29">
        <v>300</v>
      </c>
      <c r="AB499" s="29">
        <v>475</v>
      </c>
      <c r="AC499" s="30">
        <v>72.333100000000002</v>
      </c>
      <c r="AD499" s="30">
        <v>0.29005754385964916</v>
      </c>
      <c r="AE499" s="29">
        <v>1</v>
      </c>
    </row>
    <row r="500" spans="2:31" x14ac:dyDescent="0.2">
      <c r="B500" s="27">
        <v>286</v>
      </c>
      <c r="C500" s="28" t="s">
        <v>1318</v>
      </c>
      <c r="D500" s="28" t="s">
        <v>625</v>
      </c>
      <c r="E500" s="28">
        <v>1E-4</v>
      </c>
      <c r="F500" s="28">
        <v>2.8500000000000001E-2</v>
      </c>
      <c r="G500" s="28">
        <v>3.7900000000000003E-2</v>
      </c>
      <c r="H500" s="28">
        <v>-1E-4</v>
      </c>
      <c r="I500" s="28">
        <v>-2.9000000000000001E-2</v>
      </c>
      <c r="J500" s="28">
        <v>-3.8600000000000002E-2</v>
      </c>
      <c r="K500" s="29">
        <v>300</v>
      </c>
      <c r="L500" s="29">
        <v>475</v>
      </c>
      <c r="M500" s="30">
        <v>-70.443600000000004</v>
      </c>
      <c r="N500" s="30">
        <v>0.28248060150375942</v>
      </c>
      <c r="O500" s="29">
        <v>1</v>
      </c>
      <c r="R500" s="27">
        <v>286</v>
      </c>
      <c r="S500" s="28" t="s">
        <v>1318</v>
      </c>
      <c r="T500" s="28" t="s">
        <v>625</v>
      </c>
      <c r="U500" s="28">
        <v>1E-4</v>
      </c>
      <c r="V500" s="28">
        <v>2.8500000000000001E-2</v>
      </c>
      <c r="W500" s="28">
        <v>3.7900000000000003E-2</v>
      </c>
      <c r="X500" s="28">
        <v>-1E-4</v>
      </c>
      <c r="Y500" s="28">
        <v>-2.9000000000000001E-2</v>
      </c>
      <c r="Z500" s="28">
        <v>-3.8600000000000002E-2</v>
      </c>
      <c r="AA500" s="29">
        <v>300</v>
      </c>
      <c r="AB500" s="29">
        <v>475</v>
      </c>
      <c r="AC500" s="30">
        <v>-70.443299999999994</v>
      </c>
      <c r="AD500" s="30">
        <v>0.28247939849624054</v>
      </c>
      <c r="AE500" s="29">
        <v>1</v>
      </c>
    </row>
    <row r="501" spans="2:31" x14ac:dyDescent="0.2">
      <c r="B501" s="27">
        <v>286</v>
      </c>
      <c r="C501" s="28" t="s">
        <v>1319</v>
      </c>
      <c r="D501" s="28" t="s">
        <v>627</v>
      </c>
      <c r="E501" s="28">
        <v>1E-4</v>
      </c>
      <c r="F501" s="28">
        <v>2.8500000000000001E-2</v>
      </c>
      <c r="G501" s="28">
        <v>3.7900000000000003E-2</v>
      </c>
      <c r="H501" s="28">
        <v>-1E-4</v>
      </c>
      <c r="I501" s="28">
        <v>-2.9000000000000001E-2</v>
      </c>
      <c r="J501" s="28">
        <v>-3.8600000000000002E-2</v>
      </c>
      <c r="K501" s="29">
        <v>300</v>
      </c>
      <c r="L501" s="29">
        <v>475</v>
      </c>
      <c r="M501" s="30">
        <v>70.403300000000002</v>
      </c>
      <c r="N501" s="30">
        <v>0.28231899749373435</v>
      </c>
      <c r="O501" s="29">
        <v>1</v>
      </c>
      <c r="R501" s="27">
        <v>286</v>
      </c>
      <c r="S501" s="28" t="s">
        <v>1319</v>
      </c>
      <c r="T501" s="28" t="s">
        <v>627</v>
      </c>
      <c r="U501" s="28">
        <v>1E-4</v>
      </c>
      <c r="V501" s="28">
        <v>2.8500000000000001E-2</v>
      </c>
      <c r="W501" s="28">
        <v>3.7900000000000003E-2</v>
      </c>
      <c r="X501" s="28">
        <v>-1E-4</v>
      </c>
      <c r="Y501" s="28">
        <v>-2.9000000000000001E-2</v>
      </c>
      <c r="Z501" s="28">
        <v>-3.8600000000000002E-2</v>
      </c>
      <c r="AA501" s="29">
        <v>300</v>
      </c>
      <c r="AB501" s="29">
        <v>475</v>
      </c>
      <c r="AC501" s="30">
        <v>70.406300000000002</v>
      </c>
      <c r="AD501" s="30">
        <v>0.28233102756892231</v>
      </c>
      <c r="AE501" s="29">
        <v>1</v>
      </c>
    </row>
    <row r="502" spans="2:31" x14ac:dyDescent="0.2">
      <c r="B502" s="27">
        <v>289</v>
      </c>
      <c r="C502" s="28" t="s">
        <v>1321</v>
      </c>
      <c r="D502" s="28" t="s">
        <v>625</v>
      </c>
      <c r="E502" s="28">
        <v>1E-4</v>
      </c>
      <c r="F502" s="28">
        <v>2.8299999999999999E-2</v>
      </c>
      <c r="G502" s="28">
        <v>3.78E-2</v>
      </c>
      <c r="H502" s="28">
        <v>-1E-4</v>
      </c>
      <c r="I502" s="28">
        <v>-2.9600000000000001E-2</v>
      </c>
      <c r="J502" s="28">
        <v>-3.95E-2</v>
      </c>
      <c r="K502" s="29">
        <v>300</v>
      </c>
      <c r="L502" s="29">
        <v>475</v>
      </c>
      <c r="M502" s="30">
        <v>-68.699299999999994</v>
      </c>
      <c r="N502" s="30">
        <v>0.27548591478696738</v>
      </c>
      <c r="O502" s="29">
        <v>1</v>
      </c>
      <c r="R502" s="27">
        <v>289</v>
      </c>
      <c r="S502" s="28" t="s">
        <v>1321</v>
      </c>
      <c r="T502" s="28" t="s">
        <v>625</v>
      </c>
      <c r="U502" s="28">
        <v>1E-4</v>
      </c>
      <c r="V502" s="28">
        <v>2.8299999999999999E-2</v>
      </c>
      <c r="W502" s="28">
        <v>3.78E-2</v>
      </c>
      <c r="X502" s="28">
        <v>-1E-4</v>
      </c>
      <c r="Y502" s="28">
        <v>-2.9600000000000001E-2</v>
      </c>
      <c r="Z502" s="28">
        <v>-3.95E-2</v>
      </c>
      <c r="AA502" s="29">
        <v>300</v>
      </c>
      <c r="AB502" s="29">
        <v>475</v>
      </c>
      <c r="AC502" s="30">
        <v>-68.7059</v>
      </c>
      <c r="AD502" s="30">
        <v>0.27551238095238095</v>
      </c>
      <c r="AE502" s="29">
        <v>1</v>
      </c>
    </row>
    <row r="503" spans="2:31" x14ac:dyDescent="0.2">
      <c r="B503" s="27">
        <v>289</v>
      </c>
      <c r="C503" s="28" t="s">
        <v>1322</v>
      </c>
      <c r="D503" s="28" t="s">
        <v>627</v>
      </c>
      <c r="E503" s="28">
        <v>1E-4</v>
      </c>
      <c r="F503" s="28">
        <v>2.8299999999999999E-2</v>
      </c>
      <c r="G503" s="28">
        <v>3.78E-2</v>
      </c>
      <c r="H503" s="28">
        <v>-1E-4</v>
      </c>
      <c r="I503" s="28">
        <v>-2.9600000000000001E-2</v>
      </c>
      <c r="J503" s="28">
        <v>-3.95E-2</v>
      </c>
      <c r="K503" s="29">
        <v>300</v>
      </c>
      <c r="L503" s="29">
        <v>475</v>
      </c>
      <c r="M503" s="30">
        <v>68.670299999999997</v>
      </c>
      <c r="N503" s="30">
        <v>0.27536962406015036</v>
      </c>
      <c r="O503" s="29">
        <v>1</v>
      </c>
      <c r="R503" s="27">
        <v>289</v>
      </c>
      <c r="S503" s="28" t="s">
        <v>1322</v>
      </c>
      <c r="T503" s="28" t="s">
        <v>627</v>
      </c>
      <c r="U503" s="28">
        <v>1E-4</v>
      </c>
      <c r="V503" s="28">
        <v>2.8299999999999999E-2</v>
      </c>
      <c r="W503" s="28">
        <v>3.78E-2</v>
      </c>
      <c r="X503" s="28">
        <v>-1E-4</v>
      </c>
      <c r="Y503" s="28">
        <v>-2.9600000000000001E-2</v>
      </c>
      <c r="Z503" s="28">
        <v>-3.95E-2</v>
      </c>
      <c r="AA503" s="29">
        <v>300</v>
      </c>
      <c r="AB503" s="29">
        <v>475</v>
      </c>
      <c r="AC503" s="30">
        <v>68.680599999999998</v>
      </c>
      <c r="AD503" s="30">
        <v>0.2754109273182957</v>
      </c>
      <c r="AE503" s="29">
        <v>1</v>
      </c>
    </row>
    <row r="504" spans="2:31" x14ac:dyDescent="0.2">
      <c r="B504" s="27">
        <v>301</v>
      </c>
      <c r="C504" s="28" t="s">
        <v>1324</v>
      </c>
      <c r="D504" s="28" t="s">
        <v>625</v>
      </c>
      <c r="E504" s="28">
        <v>1E-4</v>
      </c>
      <c r="F504" s="28">
        <v>2.7900000000000001E-2</v>
      </c>
      <c r="G504" s="28">
        <v>3.7199999999999997E-2</v>
      </c>
      <c r="H504" s="28">
        <v>-1E-4</v>
      </c>
      <c r="I504" s="28">
        <v>-2.8400000000000002E-2</v>
      </c>
      <c r="J504" s="28">
        <v>-3.78E-2</v>
      </c>
      <c r="K504" s="29">
        <v>300</v>
      </c>
      <c r="L504" s="29">
        <v>475</v>
      </c>
      <c r="M504" s="30">
        <v>25.537400000000002</v>
      </c>
      <c r="N504" s="30">
        <v>0.10240561403508773</v>
      </c>
      <c r="O504" s="29">
        <v>1</v>
      </c>
      <c r="R504" s="27">
        <v>301</v>
      </c>
      <c r="S504" s="28" t="s">
        <v>1324</v>
      </c>
      <c r="T504" s="28" t="s">
        <v>625</v>
      </c>
      <c r="U504" s="28">
        <v>1E-4</v>
      </c>
      <c r="V504" s="28">
        <v>2.7900000000000001E-2</v>
      </c>
      <c r="W504" s="28">
        <v>3.7199999999999997E-2</v>
      </c>
      <c r="X504" s="28">
        <v>-1E-4</v>
      </c>
      <c r="Y504" s="28">
        <v>-2.8400000000000002E-2</v>
      </c>
      <c r="Z504" s="28">
        <v>-3.78E-2</v>
      </c>
      <c r="AA504" s="29">
        <v>300</v>
      </c>
      <c r="AB504" s="29">
        <v>475</v>
      </c>
      <c r="AC504" s="30">
        <v>25.5961</v>
      </c>
      <c r="AD504" s="30">
        <v>0.10264100250626566</v>
      </c>
      <c r="AE504" s="29">
        <v>1</v>
      </c>
    </row>
    <row r="505" spans="2:31" x14ac:dyDescent="0.2">
      <c r="B505" s="27">
        <v>301</v>
      </c>
      <c r="C505" s="28" t="s">
        <v>1325</v>
      </c>
      <c r="D505" s="28" t="s">
        <v>627</v>
      </c>
      <c r="E505" s="28">
        <v>1E-4</v>
      </c>
      <c r="F505" s="28">
        <v>2.7900000000000001E-2</v>
      </c>
      <c r="G505" s="28">
        <v>3.7199999999999997E-2</v>
      </c>
      <c r="H505" s="28">
        <v>-1E-4</v>
      </c>
      <c r="I505" s="28">
        <v>-2.8400000000000002E-2</v>
      </c>
      <c r="J505" s="28">
        <v>-3.78E-2</v>
      </c>
      <c r="K505" s="29">
        <v>300</v>
      </c>
      <c r="L505" s="29">
        <v>475</v>
      </c>
      <c r="M505" s="30">
        <v>68.670299999999997</v>
      </c>
      <c r="N505" s="30">
        <v>0.27536962406015036</v>
      </c>
      <c r="O505" s="29">
        <v>1</v>
      </c>
      <c r="R505" s="27">
        <v>301</v>
      </c>
      <c r="S505" s="28" t="s">
        <v>1325</v>
      </c>
      <c r="T505" s="28" t="s">
        <v>627</v>
      </c>
      <c r="U505" s="28">
        <v>1E-4</v>
      </c>
      <c r="V505" s="28">
        <v>2.7900000000000001E-2</v>
      </c>
      <c r="W505" s="28">
        <v>3.7199999999999997E-2</v>
      </c>
      <c r="X505" s="28">
        <v>-1E-4</v>
      </c>
      <c r="Y505" s="28">
        <v>-2.8400000000000002E-2</v>
      </c>
      <c r="Z505" s="28">
        <v>-3.78E-2</v>
      </c>
      <c r="AA505" s="29">
        <v>300</v>
      </c>
      <c r="AB505" s="29">
        <v>475</v>
      </c>
      <c r="AC505" s="30">
        <v>68.680599999999998</v>
      </c>
      <c r="AD505" s="30">
        <v>0.2754109273182957</v>
      </c>
      <c r="AE505" s="29">
        <v>1</v>
      </c>
    </row>
    <row r="506" spans="2:31" x14ac:dyDescent="0.2">
      <c r="B506" s="27">
        <v>302</v>
      </c>
      <c r="C506" s="28" t="s">
        <v>1327</v>
      </c>
      <c r="D506" s="28" t="s">
        <v>625</v>
      </c>
      <c r="E506" s="28">
        <v>1E-4</v>
      </c>
      <c r="F506" s="28">
        <v>2.7900000000000001E-2</v>
      </c>
      <c r="G506" s="28">
        <v>3.7199999999999997E-2</v>
      </c>
      <c r="H506" s="28">
        <v>-1E-4</v>
      </c>
      <c r="I506" s="28">
        <v>-2.8400000000000002E-2</v>
      </c>
      <c r="J506" s="28">
        <v>-3.78E-2</v>
      </c>
      <c r="K506" s="29">
        <v>300</v>
      </c>
      <c r="L506" s="29">
        <v>475</v>
      </c>
      <c r="M506" s="30">
        <v>26.111499999999999</v>
      </c>
      <c r="N506" s="30">
        <v>0.1047077694235589</v>
      </c>
      <c r="O506" s="29">
        <v>1</v>
      </c>
      <c r="R506" s="27">
        <v>302</v>
      </c>
      <c r="S506" s="28" t="s">
        <v>1327</v>
      </c>
      <c r="T506" s="28" t="s">
        <v>625</v>
      </c>
      <c r="U506" s="28">
        <v>1E-4</v>
      </c>
      <c r="V506" s="28">
        <v>2.7900000000000001E-2</v>
      </c>
      <c r="W506" s="28">
        <v>3.7199999999999997E-2</v>
      </c>
      <c r="X506" s="28">
        <v>-1E-4</v>
      </c>
      <c r="Y506" s="28">
        <v>-2.8400000000000002E-2</v>
      </c>
      <c r="Z506" s="28">
        <v>-3.78E-2</v>
      </c>
      <c r="AA506" s="29">
        <v>300</v>
      </c>
      <c r="AB506" s="29">
        <v>475</v>
      </c>
      <c r="AC506" s="30">
        <v>26.165700000000001</v>
      </c>
      <c r="AD506" s="30">
        <v>0.10492511278195489</v>
      </c>
      <c r="AE506" s="29">
        <v>1</v>
      </c>
    </row>
    <row r="507" spans="2:31" x14ac:dyDescent="0.2">
      <c r="B507" s="27">
        <v>302</v>
      </c>
      <c r="C507" s="28" t="s">
        <v>1328</v>
      </c>
      <c r="D507" s="28" t="s">
        <v>627</v>
      </c>
      <c r="E507" s="28">
        <v>1E-4</v>
      </c>
      <c r="F507" s="28">
        <v>2.7900000000000001E-2</v>
      </c>
      <c r="G507" s="28">
        <v>3.7199999999999997E-2</v>
      </c>
      <c r="H507" s="28">
        <v>-1E-4</v>
      </c>
      <c r="I507" s="28">
        <v>-2.8400000000000002E-2</v>
      </c>
      <c r="J507" s="28">
        <v>-3.78E-2</v>
      </c>
      <c r="K507" s="29">
        <v>300</v>
      </c>
      <c r="L507" s="29">
        <v>475</v>
      </c>
      <c r="M507" s="30">
        <v>68.670299999999997</v>
      </c>
      <c r="N507" s="30">
        <v>0.27536962406015036</v>
      </c>
      <c r="O507" s="29">
        <v>1</v>
      </c>
      <c r="R507" s="27">
        <v>302</v>
      </c>
      <c r="S507" s="28" t="s">
        <v>1328</v>
      </c>
      <c r="T507" s="28" t="s">
        <v>627</v>
      </c>
      <c r="U507" s="28">
        <v>1E-4</v>
      </c>
      <c r="V507" s="28">
        <v>2.7900000000000001E-2</v>
      </c>
      <c r="W507" s="28">
        <v>3.7199999999999997E-2</v>
      </c>
      <c r="X507" s="28">
        <v>-1E-4</v>
      </c>
      <c r="Y507" s="28">
        <v>-2.8400000000000002E-2</v>
      </c>
      <c r="Z507" s="28">
        <v>-3.78E-2</v>
      </c>
      <c r="AA507" s="29">
        <v>300</v>
      </c>
      <c r="AB507" s="29">
        <v>475</v>
      </c>
      <c r="AC507" s="30">
        <v>68.680599999999998</v>
      </c>
      <c r="AD507" s="30">
        <v>0.2754109273182957</v>
      </c>
      <c r="AE507" s="29">
        <v>1</v>
      </c>
    </row>
    <row r="508" spans="2:31" x14ac:dyDescent="0.2">
      <c r="B508" s="27">
        <v>303</v>
      </c>
      <c r="C508" s="28" t="s">
        <v>1329</v>
      </c>
      <c r="D508" s="28" t="s">
        <v>625</v>
      </c>
      <c r="E508" s="28">
        <v>1E-4</v>
      </c>
      <c r="F508" s="28">
        <v>2.7900000000000001E-2</v>
      </c>
      <c r="G508" s="28">
        <v>3.7199999999999997E-2</v>
      </c>
      <c r="H508" s="28">
        <v>-1E-4</v>
      </c>
      <c r="I508" s="28">
        <v>-2.8400000000000002E-2</v>
      </c>
      <c r="J508" s="28">
        <v>-3.78E-2</v>
      </c>
      <c r="K508" s="29">
        <v>300</v>
      </c>
      <c r="L508" s="29">
        <v>475</v>
      </c>
      <c r="M508" s="30">
        <v>24.702400000000001</v>
      </c>
      <c r="N508" s="30">
        <v>9.9057243107769435E-2</v>
      </c>
      <c r="O508" s="29">
        <v>1</v>
      </c>
      <c r="R508" s="27">
        <v>303</v>
      </c>
      <c r="S508" s="28" t="s">
        <v>1329</v>
      </c>
      <c r="T508" s="28" t="s">
        <v>625</v>
      </c>
      <c r="U508" s="28">
        <v>1E-4</v>
      </c>
      <c r="V508" s="28">
        <v>2.7900000000000001E-2</v>
      </c>
      <c r="W508" s="28">
        <v>3.7199999999999997E-2</v>
      </c>
      <c r="X508" s="28">
        <v>-1E-4</v>
      </c>
      <c r="Y508" s="28">
        <v>-2.8400000000000002E-2</v>
      </c>
      <c r="Z508" s="28">
        <v>-3.78E-2</v>
      </c>
      <c r="AA508" s="29">
        <v>300</v>
      </c>
      <c r="AB508" s="29">
        <v>475</v>
      </c>
      <c r="AC508" s="30">
        <v>24.758099999999999</v>
      </c>
      <c r="AD508" s="30">
        <v>9.9280601503759391E-2</v>
      </c>
      <c r="AE508" s="29">
        <v>1</v>
      </c>
    </row>
    <row r="509" spans="2:31" x14ac:dyDescent="0.2">
      <c r="B509" s="27">
        <v>303</v>
      </c>
      <c r="C509" s="28" t="s">
        <v>1330</v>
      </c>
      <c r="D509" s="28" t="s">
        <v>627</v>
      </c>
      <c r="E509" s="28">
        <v>1E-4</v>
      </c>
      <c r="F509" s="28">
        <v>2.7900000000000001E-2</v>
      </c>
      <c r="G509" s="28">
        <v>3.7199999999999997E-2</v>
      </c>
      <c r="H509" s="28">
        <v>-1E-4</v>
      </c>
      <c r="I509" s="28">
        <v>-2.8400000000000002E-2</v>
      </c>
      <c r="J509" s="28">
        <v>-3.78E-2</v>
      </c>
      <c r="K509" s="29">
        <v>300</v>
      </c>
      <c r="L509" s="29">
        <v>475</v>
      </c>
      <c r="M509" s="30">
        <v>68.670299999999997</v>
      </c>
      <c r="N509" s="30">
        <v>0.27536962406015036</v>
      </c>
      <c r="O509" s="29">
        <v>1</v>
      </c>
      <c r="R509" s="27">
        <v>303</v>
      </c>
      <c r="S509" s="28" t="s">
        <v>1330</v>
      </c>
      <c r="T509" s="28" t="s">
        <v>627</v>
      </c>
      <c r="U509" s="28">
        <v>1E-4</v>
      </c>
      <c r="V509" s="28">
        <v>2.7900000000000001E-2</v>
      </c>
      <c r="W509" s="28">
        <v>3.7199999999999997E-2</v>
      </c>
      <c r="X509" s="28">
        <v>-1E-4</v>
      </c>
      <c r="Y509" s="28">
        <v>-2.8400000000000002E-2</v>
      </c>
      <c r="Z509" s="28">
        <v>-3.78E-2</v>
      </c>
      <c r="AA509" s="29">
        <v>300</v>
      </c>
      <c r="AB509" s="29">
        <v>475</v>
      </c>
      <c r="AC509" s="30">
        <v>68.680599999999998</v>
      </c>
      <c r="AD509" s="30">
        <v>0.2754109273182957</v>
      </c>
      <c r="AE509" s="29">
        <v>1</v>
      </c>
    </row>
    <row r="510" spans="2:31" x14ac:dyDescent="0.2">
      <c r="B510" s="27">
        <v>304</v>
      </c>
      <c r="C510" s="28" t="s">
        <v>1331</v>
      </c>
      <c r="D510" s="28" t="s">
        <v>625</v>
      </c>
      <c r="E510" s="28">
        <v>1E-4</v>
      </c>
      <c r="F510" s="28">
        <v>2.7900000000000001E-2</v>
      </c>
      <c r="G510" s="28">
        <v>3.7199999999999997E-2</v>
      </c>
      <c r="H510" s="28">
        <v>-1E-4</v>
      </c>
      <c r="I510" s="28">
        <v>-2.8400000000000002E-2</v>
      </c>
      <c r="J510" s="28">
        <v>-3.78E-2</v>
      </c>
      <c r="K510" s="29">
        <v>300</v>
      </c>
      <c r="L510" s="29">
        <v>475</v>
      </c>
      <c r="M510" s="30">
        <v>26.0764</v>
      </c>
      <c r="N510" s="30">
        <v>0.10456701754385964</v>
      </c>
      <c r="O510" s="29">
        <v>1</v>
      </c>
      <c r="R510" s="27">
        <v>304</v>
      </c>
      <c r="S510" s="28" t="s">
        <v>1331</v>
      </c>
      <c r="T510" s="28" t="s">
        <v>625</v>
      </c>
      <c r="U510" s="28">
        <v>1E-4</v>
      </c>
      <c r="V510" s="28">
        <v>2.7900000000000001E-2</v>
      </c>
      <c r="W510" s="28">
        <v>3.7199999999999997E-2</v>
      </c>
      <c r="X510" s="28">
        <v>-1E-4</v>
      </c>
      <c r="Y510" s="28">
        <v>-2.8400000000000002E-2</v>
      </c>
      <c r="Z510" s="28">
        <v>-3.78E-2</v>
      </c>
      <c r="AA510" s="29">
        <v>300</v>
      </c>
      <c r="AB510" s="29">
        <v>475</v>
      </c>
      <c r="AC510" s="30">
        <v>26.133199999999999</v>
      </c>
      <c r="AD510" s="30">
        <v>0.10479478696741854</v>
      </c>
      <c r="AE510" s="29">
        <v>1</v>
      </c>
    </row>
    <row r="511" spans="2:31" x14ac:dyDescent="0.2">
      <c r="B511" s="27">
        <v>304</v>
      </c>
      <c r="C511" s="28" t="s">
        <v>1332</v>
      </c>
      <c r="D511" s="28" t="s">
        <v>627</v>
      </c>
      <c r="E511" s="28">
        <v>1E-4</v>
      </c>
      <c r="F511" s="28">
        <v>2.7900000000000001E-2</v>
      </c>
      <c r="G511" s="28">
        <v>3.7199999999999997E-2</v>
      </c>
      <c r="H511" s="28">
        <v>-1E-4</v>
      </c>
      <c r="I511" s="28">
        <v>-2.8400000000000002E-2</v>
      </c>
      <c r="J511" s="28">
        <v>-3.78E-2</v>
      </c>
      <c r="K511" s="29">
        <v>300</v>
      </c>
      <c r="L511" s="29">
        <v>475</v>
      </c>
      <c r="M511" s="30">
        <v>68.670299999999997</v>
      </c>
      <c r="N511" s="30">
        <v>0.27536962406015036</v>
      </c>
      <c r="O511" s="29">
        <v>1</v>
      </c>
      <c r="R511" s="27">
        <v>304</v>
      </c>
      <c r="S511" s="28" t="s">
        <v>1332</v>
      </c>
      <c r="T511" s="28" t="s">
        <v>627</v>
      </c>
      <c r="U511" s="28">
        <v>1E-4</v>
      </c>
      <c r="V511" s="28">
        <v>2.7900000000000001E-2</v>
      </c>
      <c r="W511" s="28">
        <v>3.7199999999999997E-2</v>
      </c>
      <c r="X511" s="28">
        <v>-1E-4</v>
      </c>
      <c r="Y511" s="28">
        <v>-2.8400000000000002E-2</v>
      </c>
      <c r="Z511" s="28">
        <v>-3.78E-2</v>
      </c>
      <c r="AA511" s="29">
        <v>300</v>
      </c>
      <c r="AB511" s="29">
        <v>475</v>
      </c>
      <c r="AC511" s="30">
        <v>68.680599999999998</v>
      </c>
      <c r="AD511" s="30">
        <v>0.2754109273182957</v>
      </c>
      <c r="AE511" s="29">
        <v>1</v>
      </c>
    </row>
    <row r="512" spans="2:31" x14ac:dyDescent="0.2">
      <c r="B512" s="27">
        <v>305</v>
      </c>
      <c r="C512" s="28" t="s">
        <v>1334</v>
      </c>
      <c r="D512" s="28" t="s">
        <v>625</v>
      </c>
      <c r="E512" s="28">
        <v>1E-4</v>
      </c>
      <c r="F512" s="28">
        <v>2.7900000000000001E-2</v>
      </c>
      <c r="G512" s="28">
        <v>3.7199999999999997E-2</v>
      </c>
      <c r="H512" s="28">
        <v>-1E-4</v>
      </c>
      <c r="I512" s="28">
        <v>-2.8400000000000002E-2</v>
      </c>
      <c r="J512" s="28">
        <v>-3.78E-2</v>
      </c>
      <c r="K512" s="29">
        <v>300</v>
      </c>
      <c r="L512" s="29">
        <v>475</v>
      </c>
      <c r="M512" s="30">
        <v>26.918399999999998</v>
      </c>
      <c r="N512" s="30">
        <v>0.10794345864661653</v>
      </c>
      <c r="O512" s="29">
        <v>1</v>
      </c>
      <c r="R512" s="27">
        <v>305</v>
      </c>
      <c r="S512" s="28" t="s">
        <v>1334</v>
      </c>
      <c r="T512" s="28" t="s">
        <v>625</v>
      </c>
      <c r="U512" s="28">
        <v>1E-4</v>
      </c>
      <c r="V512" s="28">
        <v>2.7900000000000001E-2</v>
      </c>
      <c r="W512" s="28">
        <v>3.7199999999999997E-2</v>
      </c>
      <c r="X512" s="28">
        <v>-1E-4</v>
      </c>
      <c r="Y512" s="28">
        <v>-2.8400000000000002E-2</v>
      </c>
      <c r="Z512" s="28">
        <v>-3.78E-2</v>
      </c>
      <c r="AA512" s="29">
        <v>300</v>
      </c>
      <c r="AB512" s="29">
        <v>475</v>
      </c>
      <c r="AC512" s="30">
        <v>26.974900000000002</v>
      </c>
      <c r="AD512" s="30">
        <v>0.10817002506265665</v>
      </c>
      <c r="AE512" s="29">
        <v>1</v>
      </c>
    </row>
    <row r="513" spans="2:31" x14ac:dyDescent="0.2">
      <c r="B513" s="27">
        <v>305</v>
      </c>
      <c r="C513" s="28" t="s">
        <v>1335</v>
      </c>
      <c r="D513" s="28" t="s">
        <v>627</v>
      </c>
      <c r="E513" s="28">
        <v>1E-4</v>
      </c>
      <c r="F513" s="28">
        <v>2.7900000000000001E-2</v>
      </c>
      <c r="G513" s="28">
        <v>3.7199999999999997E-2</v>
      </c>
      <c r="H513" s="28">
        <v>-1E-4</v>
      </c>
      <c r="I513" s="28">
        <v>-2.8400000000000002E-2</v>
      </c>
      <c r="J513" s="28">
        <v>-3.78E-2</v>
      </c>
      <c r="K513" s="29">
        <v>300</v>
      </c>
      <c r="L513" s="29">
        <v>475</v>
      </c>
      <c r="M513" s="30">
        <v>68.670299999999997</v>
      </c>
      <c r="N513" s="30">
        <v>0.27536962406015036</v>
      </c>
      <c r="O513" s="29">
        <v>1</v>
      </c>
      <c r="R513" s="27">
        <v>305</v>
      </c>
      <c r="S513" s="28" t="s">
        <v>1335</v>
      </c>
      <c r="T513" s="28" t="s">
        <v>627</v>
      </c>
      <c r="U513" s="28">
        <v>1E-4</v>
      </c>
      <c r="V513" s="28">
        <v>2.7900000000000001E-2</v>
      </c>
      <c r="W513" s="28">
        <v>3.7199999999999997E-2</v>
      </c>
      <c r="X513" s="28">
        <v>-1E-4</v>
      </c>
      <c r="Y513" s="28">
        <v>-2.8400000000000002E-2</v>
      </c>
      <c r="Z513" s="28">
        <v>-3.78E-2</v>
      </c>
      <c r="AA513" s="29">
        <v>300</v>
      </c>
      <c r="AB513" s="29">
        <v>475</v>
      </c>
      <c r="AC513" s="30">
        <v>68.680599999999998</v>
      </c>
      <c r="AD513" s="30">
        <v>0.2754109273182957</v>
      </c>
      <c r="AE513" s="29">
        <v>1</v>
      </c>
    </row>
    <row r="514" spans="2:31" x14ac:dyDescent="0.2">
      <c r="B514" s="27">
        <v>275</v>
      </c>
      <c r="C514" s="28" t="s">
        <v>1337</v>
      </c>
      <c r="D514" s="28" t="s">
        <v>625</v>
      </c>
      <c r="E514" s="28">
        <v>1E-4</v>
      </c>
      <c r="F514" s="28">
        <v>2.8400000000000002E-2</v>
      </c>
      <c r="G514" s="28">
        <v>3.78E-2</v>
      </c>
      <c r="H514" s="28">
        <v>-1E-4</v>
      </c>
      <c r="I514" s="28">
        <v>-2.8899999999999999E-2</v>
      </c>
      <c r="J514" s="28">
        <v>-3.85E-2</v>
      </c>
      <c r="K514" s="29">
        <v>300</v>
      </c>
      <c r="L514" s="29">
        <v>475</v>
      </c>
      <c r="M514" s="30">
        <v>-46.073500000000003</v>
      </c>
      <c r="N514" s="30">
        <v>0.18475588972431078</v>
      </c>
      <c r="O514" s="29">
        <v>1</v>
      </c>
      <c r="R514" s="27">
        <v>275</v>
      </c>
      <c r="S514" s="28" t="s">
        <v>1337</v>
      </c>
      <c r="T514" s="28" t="s">
        <v>625</v>
      </c>
      <c r="U514" s="28">
        <v>1E-4</v>
      </c>
      <c r="V514" s="28">
        <v>2.8400000000000002E-2</v>
      </c>
      <c r="W514" s="28">
        <v>3.78E-2</v>
      </c>
      <c r="X514" s="28">
        <v>-1E-4</v>
      </c>
      <c r="Y514" s="28">
        <v>-2.8899999999999999E-2</v>
      </c>
      <c r="Z514" s="28">
        <v>-3.85E-2</v>
      </c>
      <c r="AA514" s="29">
        <v>300</v>
      </c>
      <c r="AB514" s="29">
        <v>475</v>
      </c>
      <c r="AC514" s="30">
        <v>-46.063699999999997</v>
      </c>
      <c r="AD514" s="30">
        <v>0.18471659147869673</v>
      </c>
      <c r="AE514" s="29">
        <v>1</v>
      </c>
    </row>
    <row r="515" spans="2:31" x14ac:dyDescent="0.2">
      <c r="B515" s="27">
        <v>275</v>
      </c>
      <c r="C515" s="28" t="s">
        <v>1338</v>
      </c>
      <c r="D515" s="28" t="s">
        <v>627</v>
      </c>
      <c r="E515" s="28">
        <v>1E-4</v>
      </c>
      <c r="F515" s="28">
        <v>2.8400000000000002E-2</v>
      </c>
      <c r="G515" s="28">
        <v>3.78E-2</v>
      </c>
      <c r="H515" s="28">
        <v>-1E-4</v>
      </c>
      <c r="I515" s="28">
        <v>-2.8899999999999999E-2</v>
      </c>
      <c r="J515" s="28">
        <v>-3.85E-2</v>
      </c>
      <c r="K515" s="29">
        <v>300</v>
      </c>
      <c r="L515" s="29">
        <v>475</v>
      </c>
      <c r="M515" s="30">
        <v>46.58</v>
      </c>
      <c r="N515" s="30">
        <v>0.18678696741854636</v>
      </c>
      <c r="O515" s="29">
        <v>1</v>
      </c>
      <c r="R515" s="27">
        <v>275</v>
      </c>
      <c r="S515" s="28" t="s">
        <v>1338</v>
      </c>
      <c r="T515" s="28" t="s">
        <v>627</v>
      </c>
      <c r="U515" s="28">
        <v>1E-4</v>
      </c>
      <c r="V515" s="28">
        <v>2.8400000000000002E-2</v>
      </c>
      <c r="W515" s="28">
        <v>3.78E-2</v>
      </c>
      <c r="X515" s="28">
        <v>-1E-4</v>
      </c>
      <c r="Y515" s="28">
        <v>-2.8899999999999999E-2</v>
      </c>
      <c r="Z515" s="28">
        <v>-3.85E-2</v>
      </c>
      <c r="AA515" s="29">
        <v>300</v>
      </c>
      <c r="AB515" s="29">
        <v>475</v>
      </c>
      <c r="AC515" s="30">
        <v>46.572099999999999</v>
      </c>
      <c r="AD515" s="30">
        <v>0.18675528822055137</v>
      </c>
      <c r="AE515" s="29">
        <v>1</v>
      </c>
    </row>
    <row r="516" spans="2:31" x14ac:dyDescent="0.2">
      <c r="B516" s="27">
        <v>278</v>
      </c>
      <c r="C516" s="28" t="s">
        <v>1340</v>
      </c>
      <c r="D516" s="28" t="s">
        <v>625</v>
      </c>
      <c r="E516" s="28">
        <v>1E-4</v>
      </c>
      <c r="F516" s="28">
        <v>2.8500000000000001E-2</v>
      </c>
      <c r="G516" s="28">
        <v>3.7900000000000003E-2</v>
      </c>
      <c r="H516" s="28">
        <v>-1E-4</v>
      </c>
      <c r="I516" s="28">
        <v>-2.9000000000000001E-2</v>
      </c>
      <c r="J516" s="28">
        <v>-3.8600000000000002E-2</v>
      </c>
      <c r="K516" s="29">
        <v>300</v>
      </c>
      <c r="L516" s="29">
        <v>475</v>
      </c>
      <c r="M516" s="30">
        <v>-66.819900000000004</v>
      </c>
      <c r="N516" s="30">
        <v>0.26794947368421057</v>
      </c>
      <c r="O516" s="29">
        <v>1</v>
      </c>
      <c r="R516" s="27">
        <v>278</v>
      </c>
      <c r="S516" s="28" t="s">
        <v>1340</v>
      </c>
      <c r="T516" s="28" t="s">
        <v>625</v>
      </c>
      <c r="U516" s="28">
        <v>1E-4</v>
      </c>
      <c r="V516" s="28">
        <v>2.8500000000000001E-2</v>
      </c>
      <c r="W516" s="28">
        <v>3.7900000000000003E-2</v>
      </c>
      <c r="X516" s="28">
        <v>-1E-4</v>
      </c>
      <c r="Y516" s="28">
        <v>-2.9000000000000001E-2</v>
      </c>
      <c r="Z516" s="28">
        <v>-3.8600000000000002E-2</v>
      </c>
      <c r="AA516" s="29">
        <v>300</v>
      </c>
      <c r="AB516" s="29">
        <v>475</v>
      </c>
      <c r="AC516" s="30">
        <v>-66.812899999999999</v>
      </c>
      <c r="AD516" s="30">
        <v>0.26792140350877192</v>
      </c>
      <c r="AE516" s="29">
        <v>1</v>
      </c>
    </row>
    <row r="517" spans="2:31" x14ac:dyDescent="0.2">
      <c r="B517" s="27">
        <v>278</v>
      </c>
      <c r="C517" s="28" t="s">
        <v>1341</v>
      </c>
      <c r="D517" s="28" t="s">
        <v>627</v>
      </c>
      <c r="E517" s="28">
        <v>1E-4</v>
      </c>
      <c r="F517" s="28">
        <v>2.8500000000000001E-2</v>
      </c>
      <c r="G517" s="28">
        <v>3.7900000000000003E-2</v>
      </c>
      <c r="H517" s="28">
        <v>-1E-4</v>
      </c>
      <c r="I517" s="28">
        <v>-2.9000000000000001E-2</v>
      </c>
      <c r="J517" s="28">
        <v>-3.8600000000000002E-2</v>
      </c>
      <c r="K517" s="29">
        <v>300</v>
      </c>
      <c r="L517" s="29">
        <v>475</v>
      </c>
      <c r="M517" s="30">
        <v>66.526899999999998</v>
      </c>
      <c r="N517" s="30">
        <v>0.26677453634085213</v>
      </c>
      <c r="O517" s="29">
        <v>1</v>
      </c>
      <c r="R517" s="27">
        <v>278</v>
      </c>
      <c r="S517" s="28" t="s">
        <v>1341</v>
      </c>
      <c r="T517" s="28" t="s">
        <v>627</v>
      </c>
      <c r="U517" s="28">
        <v>1E-4</v>
      </c>
      <c r="V517" s="28">
        <v>2.8500000000000001E-2</v>
      </c>
      <c r="W517" s="28">
        <v>3.7900000000000003E-2</v>
      </c>
      <c r="X517" s="28">
        <v>-1E-4</v>
      </c>
      <c r="Y517" s="28">
        <v>-2.9000000000000001E-2</v>
      </c>
      <c r="Z517" s="28">
        <v>-3.8600000000000002E-2</v>
      </c>
      <c r="AA517" s="29">
        <v>300</v>
      </c>
      <c r="AB517" s="29">
        <v>475</v>
      </c>
      <c r="AC517" s="30">
        <v>66.533100000000005</v>
      </c>
      <c r="AD517" s="30">
        <v>0.26679939849624063</v>
      </c>
      <c r="AE517" s="29">
        <v>1</v>
      </c>
    </row>
    <row r="518" spans="2:31" x14ac:dyDescent="0.2">
      <c r="B518" s="27">
        <v>281</v>
      </c>
      <c r="C518" s="28" t="s">
        <v>1343</v>
      </c>
      <c r="D518" s="28" t="s">
        <v>625</v>
      </c>
      <c r="E518" s="28">
        <v>1E-4</v>
      </c>
      <c r="F518" s="28">
        <v>2.8400000000000002E-2</v>
      </c>
      <c r="G518" s="28">
        <v>3.7900000000000003E-2</v>
      </c>
      <c r="H518" s="28">
        <v>-1E-4</v>
      </c>
      <c r="I518" s="28">
        <v>-2.9700000000000001E-2</v>
      </c>
      <c r="J518" s="28">
        <v>-3.9699999999999999E-2</v>
      </c>
      <c r="K518" s="29">
        <v>300</v>
      </c>
      <c r="L518" s="29">
        <v>475</v>
      </c>
      <c r="M518" s="30">
        <v>-70.115600000000001</v>
      </c>
      <c r="N518" s="30">
        <v>0.28116531328320804</v>
      </c>
      <c r="O518" s="29">
        <v>1</v>
      </c>
      <c r="R518" s="27">
        <v>281</v>
      </c>
      <c r="S518" s="28" t="s">
        <v>1343</v>
      </c>
      <c r="T518" s="28" t="s">
        <v>625</v>
      </c>
      <c r="U518" s="28">
        <v>1E-4</v>
      </c>
      <c r="V518" s="28">
        <v>2.8400000000000002E-2</v>
      </c>
      <c r="W518" s="28">
        <v>3.7900000000000003E-2</v>
      </c>
      <c r="X518" s="28">
        <v>-1E-4</v>
      </c>
      <c r="Y518" s="28">
        <v>-2.9700000000000001E-2</v>
      </c>
      <c r="Z518" s="28">
        <v>-3.9699999999999999E-2</v>
      </c>
      <c r="AA518" s="29">
        <v>300</v>
      </c>
      <c r="AB518" s="29">
        <v>475</v>
      </c>
      <c r="AC518" s="30">
        <v>-70.110799999999998</v>
      </c>
      <c r="AD518" s="30">
        <v>0.2811460651629073</v>
      </c>
      <c r="AE518" s="29">
        <v>1</v>
      </c>
    </row>
    <row r="519" spans="2:31" x14ac:dyDescent="0.2">
      <c r="B519" s="27">
        <v>281</v>
      </c>
      <c r="C519" s="28" t="s">
        <v>1344</v>
      </c>
      <c r="D519" s="28" t="s">
        <v>627</v>
      </c>
      <c r="E519" s="28">
        <v>1E-4</v>
      </c>
      <c r="F519" s="28">
        <v>2.8400000000000002E-2</v>
      </c>
      <c r="G519" s="28">
        <v>3.7900000000000003E-2</v>
      </c>
      <c r="H519" s="28">
        <v>-1E-4</v>
      </c>
      <c r="I519" s="28">
        <v>-2.9700000000000001E-2</v>
      </c>
      <c r="J519" s="28">
        <v>-3.9699999999999999E-2</v>
      </c>
      <c r="K519" s="29">
        <v>300</v>
      </c>
      <c r="L519" s="29">
        <v>475</v>
      </c>
      <c r="M519" s="30">
        <v>71.875399999999999</v>
      </c>
      <c r="N519" s="30">
        <v>0.28822215538847118</v>
      </c>
      <c r="O519" s="29">
        <v>1</v>
      </c>
      <c r="R519" s="27">
        <v>281</v>
      </c>
      <c r="S519" s="28" t="s">
        <v>1344</v>
      </c>
      <c r="T519" s="28" t="s">
        <v>627</v>
      </c>
      <c r="U519" s="28">
        <v>1E-4</v>
      </c>
      <c r="V519" s="28">
        <v>2.8400000000000002E-2</v>
      </c>
      <c r="W519" s="28">
        <v>3.7900000000000003E-2</v>
      </c>
      <c r="X519" s="28">
        <v>-1E-4</v>
      </c>
      <c r="Y519" s="28">
        <v>-2.9700000000000001E-2</v>
      </c>
      <c r="Z519" s="28">
        <v>-3.9699999999999999E-2</v>
      </c>
      <c r="AA519" s="29">
        <v>300</v>
      </c>
      <c r="AB519" s="29">
        <v>475</v>
      </c>
      <c r="AC519" s="30">
        <v>71.879199999999997</v>
      </c>
      <c r="AD519" s="30">
        <v>0.28823739348370925</v>
      </c>
      <c r="AE519" s="29">
        <v>1</v>
      </c>
    </row>
    <row r="520" spans="2:31" x14ac:dyDescent="0.2">
      <c r="B520" s="27">
        <v>284</v>
      </c>
      <c r="C520" s="28" t="s">
        <v>1346</v>
      </c>
      <c r="D520" s="28" t="s">
        <v>625</v>
      </c>
      <c r="E520" s="28">
        <v>1E-4</v>
      </c>
      <c r="F520" s="28">
        <v>2.8400000000000002E-2</v>
      </c>
      <c r="G520" s="28">
        <v>3.7900000000000003E-2</v>
      </c>
      <c r="H520" s="28">
        <v>-1E-4</v>
      </c>
      <c r="I520" s="28">
        <v>-2.9700000000000001E-2</v>
      </c>
      <c r="J520" s="28">
        <v>-3.9699999999999999E-2</v>
      </c>
      <c r="K520" s="29">
        <v>300</v>
      </c>
      <c r="L520" s="29">
        <v>475</v>
      </c>
      <c r="M520" s="30">
        <v>-70.474299999999999</v>
      </c>
      <c r="N520" s="30">
        <v>0.28260370927318296</v>
      </c>
      <c r="O520" s="29">
        <v>1</v>
      </c>
      <c r="R520" s="27">
        <v>284</v>
      </c>
      <c r="S520" s="28" t="s">
        <v>1346</v>
      </c>
      <c r="T520" s="28" t="s">
        <v>625</v>
      </c>
      <c r="U520" s="28">
        <v>1E-4</v>
      </c>
      <c r="V520" s="28">
        <v>2.8400000000000002E-2</v>
      </c>
      <c r="W520" s="28">
        <v>3.7900000000000003E-2</v>
      </c>
      <c r="X520" s="28">
        <v>-1E-4</v>
      </c>
      <c r="Y520" s="28">
        <v>-2.9700000000000001E-2</v>
      </c>
      <c r="Z520" s="28">
        <v>-3.9699999999999999E-2</v>
      </c>
      <c r="AA520" s="29">
        <v>300</v>
      </c>
      <c r="AB520" s="29">
        <v>475</v>
      </c>
      <c r="AC520" s="30">
        <v>-70.469499999999996</v>
      </c>
      <c r="AD520" s="30">
        <v>0.28258446115288222</v>
      </c>
      <c r="AE520" s="29">
        <v>1</v>
      </c>
    </row>
    <row r="521" spans="2:31" x14ac:dyDescent="0.2">
      <c r="B521" s="27">
        <v>284</v>
      </c>
      <c r="C521" s="28" t="s">
        <v>1347</v>
      </c>
      <c r="D521" s="28" t="s">
        <v>627</v>
      </c>
      <c r="E521" s="28">
        <v>1E-4</v>
      </c>
      <c r="F521" s="28">
        <v>2.8400000000000002E-2</v>
      </c>
      <c r="G521" s="28">
        <v>3.7900000000000003E-2</v>
      </c>
      <c r="H521" s="28">
        <v>-1E-4</v>
      </c>
      <c r="I521" s="28">
        <v>-2.9700000000000001E-2</v>
      </c>
      <c r="J521" s="28">
        <v>-3.9699999999999999E-2</v>
      </c>
      <c r="K521" s="29">
        <v>300</v>
      </c>
      <c r="L521" s="29">
        <v>475</v>
      </c>
      <c r="M521" s="30">
        <v>72.523099999999999</v>
      </c>
      <c r="N521" s="30">
        <v>0.2908194486215539</v>
      </c>
      <c r="O521" s="29">
        <v>1</v>
      </c>
      <c r="R521" s="27">
        <v>284</v>
      </c>
      <c r="S521" s="28" t="s">
        <v>1347</v>
      </c>
      <c r="T521" s="28" t="s">
        <v>627</v>
      </c>
      <c r="U521" s="28">
        <v>1E-4</v>
      </c>
      <c r="V521" s="28">
        <v>2.8400000000000002E-2</v>
      </c>
      <c r="W521" s="28">
        <v>3.7900000000000003E-2</v>
      </c>
      <c r="X521" s="28">
        <v>-1E-4</v>
      </c>
      <c r="Y521" s="28">
        <v>-2.9700000000000001E-2</v>
      </c>
      <c r="Z521" s="28">
        <v>-3.9699999999999999E-2</v>
      </c>
      <c r="AA521" s="29">
        <v>300</v>
      </c>
      <c r="AB521" s="29">
        <v>475</v>
      </c>
      <c r="AC521" s="30">
        <v>72.528199999999998</v>
      </c>
      <c r="AD521" s="30">
        <v>0.29083989974937341</v>
      </c>
      <c r="AE521" s="29">
        <v>1</v>
      </c>
    </row>
    <row r="522" spans="2:31" x14ac:dyDescent="0.2">
      <c r="B522" s="27">
        <v>287</v>
      </c>
      <c r="C522" s="28" t="s">
        <v>1349</v>
      </c>
      <c r="D522" s="28" t="s">
        <v>625</v>
      </c>
      <c r="E522" s="28">
        <v>1E-4</v>
      </c>
      <c r="F522" s="28">
        <v>2.8500000000000001E-2</v>
      </c>
      <c r="G522" s="28">
        <v>3.7900000000000003E-2</v>
      </c>
      <c r="H522" s="28">
        <v>-1E-4</v>
      </c>
      <c r="I522" s="28">
        <v>-2.9000000000000001E-2</v>
      </c>
      <c r="J522" s="28">
        <v>-3.8600000000000002E-2</v>
      </c>
      <c r="K522" s="29">
        <v>300</v>
      </c>
      <c r="L522" s="29">
        <v>475</v>
      </c>
      <c r="M522" s="30">
        <v>-70.123000000000005</v>
      </c>
      <c r="N522" s="30">
        <v>0.28119498746867166</v>
      </c>
      <c r="O522" s="29">
        <v>1</v>
      </c>
      <c r="R522" s="27">
        <v>287</v>
      </c>
      <c r="S522" s="28" t="s">
        <v>1349</v>
      </c>
      <c r="T522" s="28" t="s">
        <v>625</v>
      </c>
      <c r="U522" s="28">
        <v>1E-4</v>
      </c>
      <c r="V522" s="28">
        <v>2.8500000000000001E-2</v>
      </c>
      <c r="W522" s="28">
        <v>3.7900000000000003E-2</v>
      </c>
      <c r="X522" s="28">
        <v>-1E-4</v>
      </c>
      <c r="Y522" s="28">
        <v>-2.9000000000000001E-2</v>
      </c>
      <c r="Z522" s="28">
        <v>-3.8600000000000002E-2</v>
      </c>
      <c r="AA522" s="29">
        <v>300</v>
      </c>
      <c r="AB522" s="29">
        <v>475</v>
      </c>
      <c r="AC522" s="30">
        <v>-70.119399999999999</v>
      </c>
      <c r="AD522" s="30">
        <v>0.28118055137844611</v>
      </c>
      <c r="AE522" s="29">
        <v>1</v>
      </c>
    </row>
    <row r="523" spans="2:31" x14ac:dyDescent="0.2">
      <c r="B523" s="27">
        <v>287</v>
      </c>
      <c r="C523" s="28" t="s">
        <v>1350</v>
      </c>
      <c r="D523" s="28" t="s">
        <v>627</v>
      </c>
      <c r="E523" s="28">
        <v>1E-4</v>
      </c>
      <c r="F523" s="28">
        <v>2.8500000000000001E-2</v>
      </c>
      <c r="G523" s="28">
        <v>3.7900000000000003E-2</v>
      </c>
      <c r="H523" s="28">
        <v>-1E-4</v>
      </c>
      <c r="I523" s="28">
        <v>-2.9000000000000001E-2</v>
      </c>
      <c r="J523" s="28">
        <v>-3.8600000000000002E-2</v>
      </c>
      <c r="K523" s="29">
        <v>300</v>
      </c>
      <c r="L523" s="29">
        <v>475</v>
      </c>
      <c r="M523" s="30">
        <v>70.334900000000005</v>
      </c>
      <c r="N523" s="30">
        <v>0.28204471177944868</v>
      </c>
      <c r="O523" s="29">
        <v>1</v>
      </c>
      <c r="R523" s="27">
        <v>287</v>
      </c>
      <c r="S523" s="28" t="s">
        <v>1350</v>
      </c>
      <c r="T523" s="28" t="s">
        <v>627</v>
      </c>
      <c r="U523" s="28">
        <v>1E-4</v>
      </c>
      <c r="V523" s="28">
        <v>2.8500000000000001E-2</v>
      </c>
      <c r="W523" s="28">
        <v>3.7900000000000003E-2</v>
      </c>
      <c r="X523" s="28">
        <v>-1E-4</v>
      </c>
      <c r="Y523" s="28">
        <v>-2.9000000000000001E-2</v>
      </c>
      <c r="Z523" s="28">
        <v>-3.8600000000000002E-2</v>
      </c>
      <c r="AA523" s="29">
        <v>300</v>
      </c>
      <c r="AB523" s="29">
        <v>475</v>
      </c>
      <c r="AC523" s="30">
        <v>70.342100000000002</v>
      </c>
      <c r="AD523" s="30">
        <v>0.28207358395989979</v>
      </c>
      <c r="AE523" s="29">
        <v>1</v>
      </c>
    </row>
    <row r="524" spans="2:31" x14ac:dyDescent="0.2">
      <c r="B524" s="27">
        <v>290</v>
      </c>
      <c r="C524" s="28" t="s">
        <v>1352</v>
      </c>
      <c r="D524" s="28" t="s">
        <v>625</v>
      </c>
      <c r="E524" s="28">
        <v>1E-4</v>
      </c>
      <c r="F524" s="28">
        <v>2.8299999999999999E-2</v>
      </c>
      <c r="G524" s="28">
        <v>3.78E-2</v>
      </c>
      <c r="H524" s="28">
        <v>-1E-4</v>
      </c>
      <c r="I524" s="28">
        <v>-2.9600000000000001E-2</v>
      </c>
      <c r="J524" s="28">
        <v>-3.95E-2</v>
      </c>
      <c r="K524" s="29">
        <v>300</v>
      </c>
      <c r="L524" s="29">
        <v>475</v>
      </c>
      <c r="M524" s="30">
        <v>-67.421199999999999</v>
      </c>
      <c r="N524" s="30">
        <v>0.27036070175438598</v>
      </c>
      <c r="O524" s="29">
        <v>1</v>
      </c>
      <c r="R524" s="27">
        <v>290</v>
      </c>
      <c r="S524" s="28" t="s">
        <v>1352</v>
      </c>
      <c r="T524" s="28" t="s">
        <v>625</v>
      </c>
      <c r="U524" s="28">
        <v>1E-4</v>
      </c>
      <c r="V524" s="28">
        <v>2.8299999999999999E-2</v>
      </c>
      <c r="W524" s="28">
        <v>3.78E-2</v>
      </c>
      <c r="X524" s="28">
        <v>-1E-4</v>
      </c>
      <c r="Y524" s="28">
        <v>-2.9600000000000001E-2</v>
      </c>
      <c r="Z524" s="28">
        <v>-3.95E-2</v>
      </c>
      <c r="AA524" s="29">
        <v>300</v>
      </c>
      <c r="AB524" s="29">
        <v>475</v>
      </c>
      <c r="AC524" s="30">
        <v>-67.427499999999995</v>
      </c>
      <c r="AD524" s="30">
        <v>0.27038596491228067</v>
      </c>
      <c r="AE524" s="29">
        <v>1</v>
      </c>
    </row>
    <row r="525" spans="2:31" x14ac:dyDescent="0.2">
      <c r="B525" s="27">
        <v>290</v>
      </c>
      <c r="C525" s="28" t="s">
        <v>1353</v>
      </c>
      <c r="D525" s="28" t="s">
        <v>627</v>
      </c>
      <c r="E525" s="28">
        <v>1E-4</v>
      </c>
      <c r="F525" s="28">
        <v>2.8400000000000002E-2</v>
      </c>
      <c r="G525" s="28">
        <v>3.78E-2</v>
      </c>
      <c r="H525" s="28">
        <v>-1E-4</v>
      </c>
      <c r="I525" s="28">
        <v>-2.8899999999999999E-2</v>
      </c>
      <c r="J525" s="28">
        <v>-3.85E-2</v>
      </c>
      <c r="K525" s="29">
        <v>300</v>
      </c>
      <c r="L525" s="29">
        <v>475</v>
      </c>
      <c r="M525" s="30">
        <v>68.875</v>
      </c>
      <c r="N525" s="30">
        <v>0.27619047619047621</v>
      </c>
      <c r="O525" s="29">
        <v>1</v>
      </c>
      <c r="R525" s="27">
        <v>290</v>
      </c>
      <c r="S525" s="28" t="s">
        <v>1353</v>
      </c>
      <c r="T525" s="28" t="s">
        <v>627</v>
      </c>
      <c r="U525" s="28">
        <v>1E-4</v>
      </c>
      <c r="V525" s="28">
        <v>2.8400000000000002E-2</v>
      </c>
      <c r="W525" s="28">
        <v>3.78E-2</v>
      </c>
      <c r="X525" s="28">
        <v>-1E-4</v>
      </c>
      <c r="Y525" s="28">
        <v>-2.8899999999999999E-2</v>
      </c>
      <c r="Z525" s="28">
        <v>-3.85E-2</v>
      </c>
      <c r="AA525" s="29">
        <v>300</v>
      </c>
      <c r="AB525" s="29">
        <v>475</v>
      </c>
      <c r="AC525" s="30">
        <v>68.884500000000003</v>
      </c>
      <c r="AD525" s="30">
        <v>0.27622857142857143</v>
      </c>
      <c r="AE525" s="29">
        <v>1</v>
      </c>
    </row>
    <row r="526" spans="2:31" x14ac:dyDescent="0.2">
      <c r="B526" s="27">
        <v>306</v>
      </c>
      <c r="C526" s="28" t="s">
        <v>1355</v>
      </c>
      <c r="D526" s="28" t="s">
        <v>625</v>
      </c>
      <c r="E526" s="28">
        <v>1E-4</v>
      </c>
      <c r="F526" s="28">
        <v>2.7900000000000001E-2</v>
      </c>
      <c r="G526" s="28">
        <v>3.7199999999999997E-2</v>
      </c>
      <c r="H526" s="28">
        <v>-1E-4</v>
      </c>
      <c r="I526" s="28">
        <v>-2.81E-2</v>
      </c>
      <c r="J526" s="28">
        <v>-3.7499999999999999E-2</v>
      </c>
      <c r="K526" s="29">
        <v>300</v>
      </c>
      <c r="L526" s="29">
        <v>475</v>
      </c>
      <c r="M526" s="30">
        <v>27.849900000000002</v>
      </c>
      <c r="N526" s="30">
        <v>0.11167879699248121</v>
      </c>
      <c r="O526" s="29">
        <v>1</v>
      </c>
      <c r="R526" s="27">
        <v>306</v>
      </c>
      <c r="S526" s="28" t="s">
        <v>1355</v>
      </c>
      <c r="T526" s="28" t="s">
        <v>625</v>
      </c>
      <c r="U526" s="28">
        <v>1E-4</v>
      </c>
      <c r="V526" s="28">
        <v>2.7900000000000001E-2</v>
      </c>
      <c r="W526" s="28">
        <v>3.7199999999999997E-2</v>
      </c>
      <c r="X526" s="28">
        <v>-1E-4</v>
      </c>
      <c r="Y526" s="28">
        <v>-2.81E-2</v>
      </c>
      <c r="Z526" s="28">
        <v>-3.7499999999999999E-2</v>
      </c>
      <c r="AA526" s="29">
        <v>300</v>
      </c>
      <c r="AB526" s="29">
        <v>475</v>
      </c>
      <c r="AC526" s="30">
        <v>27.911100000000001</v>
      </c>
      <c r="AD526" s="30">
        <v>0.11192421052631579</v>
      </c>
      <c r="AE526" s="29">
        <v>1</v>
      </c>
    </row>
    <row r="527" spans="2:31" x14ac:dyDescent="0.2">
      <c r="B527" s="27">
        <v>306</v>
      </c>
      <c r="C527" s="28" t="s">
        <v>1356</v>
      </c>
      <c r="D527" s="28" t="s">
        <v>627</v>
      </c>
      <c r="E527" s="28">
        <v>1E-4</v>
      </c>
      <c r="F527" s="28">
        <v>2.7900000000000001E-2</v>
      </c>
      <c r="G527" s="28">
        <v>3.7199999999999997E-2</v>
      </c>
      <c r="H527" s="28">
        <v>-1E-4</v>
      </c>
      <c r="I527" s="28">
        <v>-2.81E-2</v>
      </c>
      <c r="J527" s="28">
        <v>-3.7499999999999999E-2</v>
      </c>
      <c r="K527" s="29">
        <v>300</v>
      </c>
      <c r="L527" s="29">
        <v>475</v>
      </c>
      <c r="M527" s="30">
        <v>68.875</v>
      </c>
      <c r="N527" s="30">
        <v>0.27619047619047621</v>
      </c>
      <c r="O527" s="29">
        <v>1</v>
      </c>
      <c r="R527" s="27">
        <v>306</v>
      </c>
      <c r="S527" s="28" t="s">
        <v>1356</v>
      </c>
      <c r="T527" s="28" t="s">
        <v>627</v>
      </c>
      <c r="U527" s="28">
        <v>1E-4</v>
      </c>
      <c r="V527" s="28">
        <v>2.7900000000000001E-2</v>
      </c>
      <c r="W527" s="28">
        <v>3.7199999999999997E-2</v>
      </c>
      <c r="X527" s="28">
        <v>-1E-4</v>
      </c>
      <c r="Y527" s="28">
        <v>-2.81E-2</v>
      </c>
      <c r="Z527" s="28">
        <v>-3.7499999999999999E-2</v>
      </c>
      <c r="AA527" s="29">
        <v>300</v>
      </c>
      <c r="AB527" s="29">
        <v>475</v>
      </c>
      <c r="AC527" s="30">
        <v>68.884500000000003</v>
      </c>
      <c r="AD527" s="30">
        <v>0.27622857142857143</v>
      </c>
      <c r="AE527" s="29">
        <v>1</v>
      </c>
    </row>
    <row r="528" spans="2:31" x14ac:dyDescent="0.2">
      <c r="B528" s="27">
        <v>307</v>
      </c>
      <c r="C528" s="28" t="s">
        <v>1358</v>
      </c>
      <c r="D528" s="28" t="s">
        <v>625</v>
      </c>
      <c r="E528" s="28">
        <v>1E-4</v>
      </c>
      <c r="F528" s="28">
        <v>2.7900000000000001E-2</v>
      </c>
      <c r="G528" s="28">
        <v>3.7199999999999997E-2</v>
      </c>
      <c r="H528" s="28">
        <v>-1E-4</v>
      </c>
      <c r="I528" s="28">
        <v>-2.81E-2</v>
      </c>
      <c r="J528" s="28">
        <v>-3.7499999999999999E-2</v>
      </c>
      <c r="K528" s="29">
        <v>300</v>
      </c>
      <c r="L528" s="29">
        <v>475</v>
      </c>
      <c r="M528" s="30">
        <v>28.5197</v>
      </c>
      <c r="N528" s="30">
        <v>0.11436471177944862</v>
      </c>
      <c r="O528" s="29">
        <v>1</v>
      </c>
      <c r="R528" s="27">
        <v>307</v>
      </c>
      <c r="S528" s="28" t="s">
        <v>1358</v>
      </c>
      <c r="T528" s="28" t="s">
        <v>625</v>
      </c>
      <c r="U528" s="28">
        <v>1E-4</v>
      </c>
      <c r="V528" s="28">
        <v>2.7900000000000001E-2</v>
      </c>
      <c r="W528" s="28">
        <v>3.7199999999999997E-2</v>
      </c>
      <c r="X528" s="28">
        <v>-1E-4</v>
      </c>
      <c r="Y528" s="28">
        <v>-2.81E-2</v>
      </c>
      <c r="Z528" s="28">
        <v>-3.7499999999999999E-2</v>
      </c>
      <c r="AA528" s="29">
        <v>300</v>
      </c>
      <c r="AB528" s="29">
        <v>475</v>
      </c>
      <c r="AC528" s="30">
        <v>28.564399999999999</v>
      </c>
      <c r="AD528" s="30">
        <v>0.11454395989974936</v>
      </c>
      <c r="AE528" s="29">
        <v>1</v>
      </c>
    </row>
    <row r="529" spans="2:31" x14ac:dyDescent="0.2">
      <c r="B529" s="27">
        <v>307</v>
      </c>
      <c r="C529" s="28" t="s">
        <v>1359</v>
      </c>
      <c r="D529" s="28" t="s">
        <v>627</v>
      </c>
      <c r="E529" s="28">
        <v>1E-4</v>
      </c>
      <c r="F529" s="28">
        <v>2.7900000000000001E-2</v>
      </c>
      <c r="G529" s="28">
        <v>3.7199999999999997E-2</v>
      </c>
      <c r="H529" s="28">
        <v>-1E-4</v>
      </c>
      <c r="I529" s="28">
        <v>-2.81E-2</v>
      </c>
      <c r="J529" s="28">
        <v>-3.7499999999999999E-2</v>
      </c>
      <c r="K529" s="29">
        <v>300</v>
      </c>
      <c r="L529" s="29">
        <v>475</v>
      </c>
      <c r="M529" s="30">
        <v>68.875</v>
      </c>
      <c r="N529" s="30">
        <v>0.27619047619047621</v>
      </c>
      <c r="O529" s="29">
        <v>1</v>
      </c>
      <c r="R529" s="27">
        <v>307</v>
      </c>
      <c r="S529" s="28" t="s">
        <v>1359</v>
      </c>
      <c r="T529" s="28" t="s">
        <v>627</v>
      </c>
      <c r="U529" s="28">
        <v>1E-4</v>
      </c>
      <c r="V529" s="28">
        <v>2.7900000000000001E-2</v>
      </c>
      <c r="W529" s="28">
        <v>3.7199999999999997E-2</v>
      </c>
      <c r="X529" s="28">
        <v>-1E-4</v>
      </c>
      <c r="Y529" s="28">
        <v>-2.81E-2</v>
      </c>
      <c r="Z529" s="28">
        <v>-3.7499999999999999E-2</v>
      </c>
      <c r="AA529" s="29">
        <v>300</v>
      </c>
      <c r="AB529" s="29">
        <v>475</v>
      </c>
      <c r="AC529" s="30">
        <v>68.884500000000003</v>
      </c>
      <c r="AD529" s="30">
        <v>0.27622857142857143</v>
      </c>
      <c r="AE529" s="29">
        <v>1</v>
      </c>
    </row>
    <row r="530" spans="2:31" x14ac:dyDescent="0.2">
      <c r="B530" s="27">
        <v>308</v>
      </c>
      <c r="C530" s="28" t="s">
        <v>1360</v>
      </c>
      <c r="D530" s="28" t="s">
        <v>625</v>
      </c>
      <c r="E530" s="28">
        <v>1E-4</v>
      </c>
      <c r="F530" s="28">
        <v>2.7900000000000001E-2</v>
      </c>
      <c r="G530" s="28">
        <v>3.7199999999999997E-2</v>
      </c>
      <c r="H530" s="28">
        <v>-1E-4</v>
      </c>
      <c r="I530" s="28">
        <v>-2.81E-2</v>
      </c>
      <c r="J530" s="28">
        <v>-3.7499999999999999E-2</v>
      </c>
      <c r="K530" s="29">
        <v>300</v>
      </c>
      <c r="L530" s="29">
        <v>475</v>
      </c>
      <c r="M530" s="30">
        <v>28.759399999999999</v>
      </c>
      <c r="N530" s="30">
        <v>0.11532591478696741</v>
      </c>
      <c r="O530" s="29">
        <v>1</v>
      </c>
      <c r="R530" s="27">
        <v>308</v>
      </c>
      <c r="S530" s="28" t="s">
        <v>1360</v>
      </c>
      <c r="T530" s="28" t="s">
        <v>625</v>
      </c>
      <c r="U530" s="28">
        <v>1E-4</v>
      </c>
      <c r="V530" s="28">
        <v>2.7900000000000001E-2</v>
      </c>
      <c r="W530" s="28">
        <v>3.7199999999999997E-2</v>
      </c>
      <c r="X530" s="28">
        <v>-1E-4</v>
      </c>
      <c r="Y530" s="28">
        <v>-2.81E-2</v>
      </c>
      <c r="Z530" s="28">
        <v>-3.7499999999999999E-2</v>
      </c>
      <c r="AA530" s="29">
        <v>300</v>
      </c>
      <c r="AB530" s="29">
        <v>475</v>
      </c>
      <c r="AC530" s="30">
        <v>28.809899999999999</v>
      </c>
      <c r="AD530" s="30">
        <v>0.11552842105263157</v>
      </c>
      <c r="AE530" s="29">
        <v>1</v>
      </c>
    </row>
    <row r="531" spans="2:31" x14ac:dyDescent="0.2">
      <c r="B531" s="27">
        <v>308</v>
      </c>
      <c r="C531" s="28" t="s">
        <v>1361</v>
      </c>
      <c r="D531" s="28" t="s">
        <v>627</v>
      </c>
      <c r="E531" s="28">
        <v>1E-4</v>
      </c>
      <c r="F531" s="28">
        <v>2.7900000000000001E-2</v>
      </c>
      <c r="G531" s="28">
        <v>3.7199999999999997E-2</v>
      </c>
      <c r="H531" s="28">
        <v>-1E-4</v>
      </c>
      <c r="I531" s="28">
        <v>-2.81E-2</v>
      </c>
      <c r="J531" s="28">
        <v>-3.7499999999999999E-2</v>
      </c>
      <c r="K531" s="29">
        <v>300</v>
      </c>
      <c r="L531" s="29">
        <v>475</v>
      </c>
      <c r="M531" s="30">
        <v>68.875</v>
      </c>
      <c r="N531" s="30">
        <v>0.27619047619047621</v>
      </c>
      <c r="O531" s="29">
        <v>1</v>
      </c>
      <c r="R531" s="27">
        <v>308</v>
      </c>
      <c r="S531" s="28" t="s">
        <v>1361</v>
      </c>
      <c r="T531" s="28" t="s">
        <v>627</v>
      </c>
      <c r="U531" s="28">
        <v>1E-4</v>
      </c>
      <c r="V531" s="28">
        <v>2.7900000000000001E-2</v>
      </c>
      <c r="W531" s="28">
        <v>3.7199999999999997E-2</v>
      </c>
      <c r="X531" s="28">
        <v>-1E-4</v>
      </c>
      <c r="Y531" s="28">
        <v>-2.81E-2</v>
      </c>
      <c r="Z531" s="28">
        <v>-3.7499999999999999E-2</v>
      </c>
      <c r="AA531" s="29">
        <v>300</v>
      </c>
      <c r="AB531" s="29">
        <v>475</v>
      </c>
      <c r="AC531" s="30">
        <v>68.884500000000003</v>
      </c>
      <c r="AD531" s="30">
        <v>0.27622857142857143</v>
      </c>
      <c r="AE531" s="29">
        <v>1</v>
      </c>
    </row>
    <row r="532" spans="2:31" x14ac:dyDescent="0.2">
      <c r="B532" s="27">
        <v>309</v>
      </c>
      <c r="C532" s="28" t="s">
        <v>1362</v>
      </c>
      <c r="D532" s="28" t="s">
        <v>625</v>
      </c>
      <c r="E532" s="28">
        <v>1E-4</v>
      </c>
      <c r="F532" s="28">
        <v>2.7900000000000001E-2</v>
      </c>
      <c r="G532" s="28">
        <v>3.7199999999999997E-2</v>
      </c>
      <c r="H532" s="28">
        <v>-1E-4</v>
      </c>
      <c r="I532" s="28">
        <v>-2.81E-2</v>
      </c>
      <c r="J532" s="28">
        <v>-3.7499999999999999E-2</v>
      </c>
      <c r="K532" s="29">
        <v>300</v>
      </c>
      <c r="L532" s="29">
        <v>475</v>
      </c>
      <c r="M532" s="30">
        <v>28.6036</v>
      </c>
      <c r="N532" s="30">
        <v>0.1147011528822055</v>
      </c>
      <c r="O532" s="29">
        <v>1</v>
      </c>
      <c r="R532" s="27">
        <v>309</v>
      </c>
      <c r="S532" s="28" t="s">
        <v>1362</v>
      </c>
      <c r="T532" s="28" t="s">
        <v>625</v>
      </c>
      <c r="U532" s="28">
        <v>1E-4</v>
      </c>
      <c r="V532" s="28">
        <v>2.7900000000000001E-2</v>
      </c>
      <c r="W532" s="28">
        <v>3.7199999999999997E-2</v>
      </c>
      <c r="X532" s="28">
        <v>-1E-4</v>
      </c>
      <c r="Y532" s="28">
        <v>-2.81E-2</v>
      </c>
      <c r="Z532" s="28">
        <v>-3.7499999999999999E-2</v>
      </c>
      <c r="AA532" s="29">
        <v>300</v>
      </c>
      <c r="AB532" s="29">
        <v>475</v>
      </c>
      <c r="AC532" s="30">
        <v>28.6553</v>
      </c>
      <c r="AD532" s="30">
        <v>0.11490847117794487</v>
      </c>
      <c r="AE532" s="29">
        <v>1</v>
      </c>
    </row>
    <row r="533" spans="2:31" x14ac:dyDescent="0.2">
      <c r="B533" s="27">
        <v>309</v>
      </c>
      <c r="C533" s="28" t="s">
        <v>1363</v>
      </c>
      <c r="D533" s="28" t="s">
        <v>627</v>
      </c>
      <c r="E533" s="28">
        <v>1E-4</v>
      </c>
      <c r="F533" s="28">
        <v>2.7900000000000001E-2</v>
      </c>
      <c r="G533" s="28">
        <v>3.7199999999999997E-2</v>
      </c>
      <c r="H533" s="28">
        <v>-1E-4</v>
      </c>
      <c r="I533" s="28">
        <v>-2.81E-2</v>
      </c>
      <c r="J533" s="28">
        <v>-3.7499999999999999E-2</v>
      </c>
      <c r="K533" s="29">
        <v>300</v>
      </c>
      <c r="L533" s="29">
        <v>475</v>
      </c>
      <c r="M533" s="30">
        <v>68.875</v>
      </c>
      <c r="N533" s="30">
        <v>0.27619047619047621</v>
      </c>
      <c r="O533" s="29">
        <v>1</v>
      </c>
      <c r="R533" s="27">
        <v>309</v>
      </c>
      <c r="S533" s="28" t="s">
        <v>1363</v>
      </c>
      <c r="T533" s="28" t="s">
        <v>627</v>
      </c>
      <c r="U533" s="28">
        <v>1E-4</v>
      </c>
      <c r="V533" s="28">
        <v>2.7900000000000001E-2</v>
      </c>
      <c r="W533" s="28">
        <v>3.7199999999999997E-2</v>
      </c>
      <c r="X533" s="28">
        <v>-1E-4</v>
      </c>
      <c r="Y533" s="28">
        <v>-2.81E-2</v>
      </c>
      <c r="Z533" s="28">
        <v>-3.7499999999999999E-2</v>
      </c>
      <c r="AA533" s="29">
        <v>300</v>
      </c>
      <c r="AB533" s="29">
        <v>475</v>
      </c>
      <c r="AC533" s="30">
        <v>68.884500000000003</v>
      </c>
      <c r="AD533" s="30">
        <v>0.27622857142857143</v>
      </c>
      <c r="AE533" s="29">
        <v>1</v>
      </c>
    </row>
    <row r="534" spans="2:31" x14ac:dyDescent="0.2">
      <c r="B534" s="27">
        <v>310</v>
      </c>
      <c r="C534" s="28" t="s">
        <v>1365</v>
      </c>
      <c r="D534" s="28" t="s">
        <v>625</v>
      </c>
      <c r="E534" s="28">
        <v>1E-4</v>
      </c>
      <c r="F534" s="28">
        <v>2.7900000000000001E-2</v>
      </c>
      <c r="G534" s="28">
        <v>3.7199999999999997E-2</v>
      </c>
      <c r="H534" s="28">
        <v>-1E-4</v>
      </c>
      <c r="I534" s="28">
        <v>-2.81E-2</v>
      </c>
      <c r="J534" s="28">
        <v>-3.7499999999999999E-2</v>
      </c>
      <c r="K534" s="29">
        <v>300</v>
      </c>
      <c r="L534" s="29">
        <v>475</v>
      </c>
      <c r="M534" s="30">
        <v>28.352399999999999</v>
      </c>
      <c r="N534" s="30">
        <v>0.11369383458646616</v>
      </c>
      <c r="O534" s="29">
        <v>1</v>
      </c>
      <c r="R534" s="27">
        <v>310</v>
      </c>
      <c r="S534" s="28" t="s">
        <v>1365</v>
      </c>
      <c r="T534" s="28" t="s">
        <v>625</v>
      </c>
      <c r="U534" s="28">
        <v>1E-4</v>
      </c>
      <c r="V534" s="28">
        <v>2.7900000000000001E-2</v>
      </c>
      <c r="W534" s="28">
        <v>3.7199999999999997E-2</v>
      </c>
      <c r="X534" s="28">
        <v>-1E-4</v>
      </c>
      <c r="Y534" s="28">
        <v>-2.81E-2</v>
      </c>
      <c r="Z534" s="28">
        <v>-3.7499999999999999E-2</v>
      </c>
      <c r="AA534" s="29">
        <v>300</v>
      </c>
      <c r="AB534" s="29">
        <v>475</v>
      </c>
      <c r="AC534" s="30">
        <v>28.397400000000001</v>
      </c>
      <c r="AD534" s="30">
        <v>0.11387428571428572</v>
      </c>
      <c r="AE534" s="29">
        <v>1</v>
      </c>
    </row>
    <row r="535" spans="2:31" x14ac:dyDescent="0.2">
      <c r="B535" s="27">
        <v>310</v>
      </c>
      <c r="C535" s="28" t="s">
        <v>1366</v>
      </c>
      <c r="D535" s="28" t="s">
        <v>627</v>
      </c>
      <c r="E535" s="28">
        <v>1E-4</v>
      </c>
      <c r="F535" s="28">
        <v>2.7900000000000001E-2</v>
      </c>
      <c r="G535" s="28">
        <v>3.7199999999999997E-2</v>
      </c>
      <c r="H535" s="28">
        <v>-1E-4</v>
      </c>
      <c r="I535" s="28">
        <v>-2.81E-2</v>
      </c>
      <c r="J535" s="28">
        <v>-3.7499999999999999E-2</v>
      </c>
      <c r="K535" s="29">
        <v>300</v>
      </c>
      <c r="L535" s="29">
        <v>475</v>
      </c>
      <c r="M535" s="30">
        <v>68.875</v>
      </c>
      <c r="N535" s="30">
        <v>0.27619047619047621</v>
      </c>
      <c r="O535" s="29">
        <v>1</v>
      </c>
      <c r="R535" s="27">
        <v>310</v>
      </c>
      <c r="S535" s="28" t="s">
        <v>1366</v>
      </c>
      <c r="T535" s="28" t="s">
        <v>627</v>
      </c>
      <c r="U535" s="28">
        <v>1E-4</v>
      </c>
      <c r="V535" s="28">
        <v>2.7900000000000001E-2</v>
      </c>
      <c r="W535" s="28">
        <v>3.7199999999999997E-2</v>
      </c>
      <c r="X535" s="28">
        <v>-1E-4</v>
      </c>
      <c r="Y535" s="28">
        <v>-2.81E-2</v>
      </c>
      <c r="Z535" s="28">
        <v>-3.7499999999999999E-2</v>
      </c>
      <c r="AA535" s="29">
        <v>300</v>
      </c>
      <c r="AB535" s="29">
        <v>475</v>
      </c>
      <c r="AC535" s="30">
        <v>68.884500000000003</v>
      </c>
      <c r="AD535" s="30">
        <v>0.27622857142857143</v>
      </c>
      <c r="AE535" s="29">
        <v>1</v>
      </c>
    </row>
    <row r="536" spans="2:31" x14ac:dyDescent="0.2">
      <c r="B536" s="27">
        <v>105</v>
      </c>
      <c r="C536" s="28" t="s">
        <v>1368</v>
      </c>
      <c r="D536" s="28" t="s">
        <v>625</v>
      </c>
      <c r="E536" s="28">
        <v>1E-4</v>
      </c>
      <c r="F536" s="28">
        <v>2.7900000000000001E-2</v>
      </c>
      <c r="G536" s="28">
        <v>3.7199999999999997E-2</v>
      </c>
      <c r="H536" s="28">
        <v>-1E-4</v>
      </c>
      <c r="I536" s="28">
        <v>-2.81E-2</v>
      </c>
      <c r="J536" s="28">
        <v>-3.7499999999999999E-2</v>
      </c>
      <c r="K536" s="29">
        <v>300</v>
      </c>
      <c r="L536" s="29">
        <v>475</v>
      </c>
      <c r="M536" s="30">
        <v>26.5291</v>
      </c>
      <c r="N536" s="30">
        <v>0.10638235588972431</v>
      </c>
      <c r="O536" s="29">
        <v>1</v>
      </c>
      <c r="R536" s="27">
        <v>105</v>
      </c>
      <c r="S536" s="28" t="s">
        <v>1368</v>
      </c>
      <c r="T536" s="28" t="s">
        <v>625</v>
      </c>
      <c r="U536" s="28">
        <v>1E-4</v>
      </c>
      <c r="V536" s="28">
        <v>2.7900000000000001E-2</v>
      </c>
      <c r="W536" s="28">
        <v>3.7199999999999997E-2</v>
      </c>
      <c r="X536" s="28">
        <v>-1E-4</v>
      </c>
      <c r="Y536" s="28">
        <v>-2.81E-2</v>
      </c>
      <c r="Z536" s="28">
        <v>-3.7499999999999999E-2</v>
      </c>
      <c r="AA536" s="29">
        <v>300</v>
      </c>
      <c r="AB536" s="29">
        <v>475</v>
      </c>
      <c r="AC536" s="30">
        <v>26.6938</v>
      </c>
      <c r="AD536" s="30">
        <v>0.10704280701754386</v>
      </c>
      <c r="AE536" s="29">
        <v>1</v>
      </c>
    </row>
    <row r="537" spans="2:31" x14ac:dyDescent="0.2">
      <c r="B537" s="27">
        <v>105</v>
      </c>
      <c r="C537" s="28" t="s">
        <v>1369</v>
      </c>
      <c r="D537" s="28" t="s">
        <v>627</v>
      </c>
      <c r="E537" s="28">
        <v>1E-4</v>
      </c>
      <c r="F537" s="28">
        <v>2.7900000000000001E-2</v>
      </c>
      <c r="G537" s="28">
        <v>3.7199999999999997E-2</v>
      </c>
      <c r="H537" s="28">
        <v>-1E-4</v>
      </c>
      <c r="I537" s="28">
        <v>-2.81E-2</v>
      </c>
      <c r="J537" s="28">
        <v>-3.7499999999999999E-2</v>
      </c>
      <c r="K537" s="29">
        <v>300</v>
      </c>
      <c r="L537" s="29">
        <v>475</v>
      </c>
      <c r="M537" s="30">
        <v>68.875</v>
      </c>
      <c r="N537" s="30">
        <v>0.27619047619047621</v>
      </c>
      <c r="O537" s="29">
        <v>1</v>
      </c>
      <c r="R537" s="27">
        <v>105</v>
      </c>
      <c r="S537" s="28" t="s">
        <v>1369</v>
      </c>
      <c r="T537" s="28" t="s">
        <v>627</v>
      </c>
      <c r="U537" s="28">
        <v>1E-4</v>
      </c>
      <c r="V537" s="28">
        <v>2.7900000000000001E-2</v>
      </c>
      <c r="W537" s="28">
        <v>3.7199999999999997E-2</v>
      </c>
      <c r="X537" s="28">
        <v>-1E-4</v>
      </c>
      <c r="Y537" s="28">
        <v>-2.81E-2</v>
      </c>
      <c r="Z537" s="28">
        <v>-3.7499999999999999E-2</v>
      </c>
      <c r="AA537" s="29">
        <v>300</v>
      </c>
      <c r="AB537" s="29">
        <v>475</v>
      </c>
      <c r="AC537" s="30">
        <v>68.884500000000003</v>
      </c>
      <c r="AD537" s="30">
        <v>0.27622857142857143</v>
      </c>
      <c r="AE537" s="29">
        <v>1</v>
      </c>
    </row>
    <row r="538" spans="2:31" x14ac:dyDescent="0.2">
      <c r="B538" s="27">
        <v>106</v>
      </c>
      <c r="C538" s="28" t="s">
        <v>1371</v>
      </c>
      <c r="D538" s="28" t="s">
        <v>625</v>
      </c>
      <c r="E538" s="28">
        <v>1E-4</v>
      </c>
      <c r="F538" s="28">
        <v>2.7900000000000001E-2</v>
      </c>
      <c r="G538" s="28">
        <v>3.7199999999999997E-2</v>
      </c>
      <c r="H538" s="28">
        <v>-1E-4</v>
      </c>
      <c r="I538" s="28">
        <v>-2.81E-2</v>
      </c>
      <c r="J538" s="28">
        <v>-3.7499999999999999E-2</v>
      </c>
      <c r="K538" s="29">
        <v>300</v>
      </c>
      <c r="L538" s="29">
        <v>475</v>
      </c>
      <c r="M538" s="30">
        <v>26.867000000000001</v>
      </c>
      <c r="N538" s="30">
        <v>0.10773734335839599</v>
      </c>
      <c r="O538" s="29">
        <v>1</v>
      </c>
      <c r="R538" s="27">
        <v>106</v>
      </c>
      <c r="S538" s="28" t="s">
        <v>1371</v>
      </c>
      <c r="T538" s="28" t="s">
        <v>625</v>
      </c>
      <c r="U538" s="28">
        <v>1E-4</v>
      </c>
      <c r="V538" s="28">
        <v>2.7900000000000001E-2</v>
      </c>
      <c r="W538" s="28">
        <v>3.7199999999999997E-2</v>
      </c>
      <c r="X538" s="28">
        <v>-1E-4</v>
      </c>
      <c r="Y538" s="28">
        <v>-2.81E-2</v>
      </c>
      <c r="Z538" s="28">
        <v>-3.7499999999999999E-2</v>
      </c>
      <c r="AA538" s="29">
        <v>300</v>
      </c>
      <c r="AB538" s="29">
        <v>475</v>
      </c>
      <c r="AC538" s="30">
        <v>27.0136</v>
      </c>
      <c r="AD538" s="30">
        <v>0.10832521303258144</v>
      </c>
      <c r="AE538" s="29">
        <v>1</v>
      </c>
    </row>
    <row r="539" spans="2:31" x14ac:dyDescent="0.2">
      <c r="B539" s="27">
        <v>106</v>
      </c>
      <c r="C539" s="28" t="s">
        <v>1372</v>
      </c>
      <c r="D539" s="28" t="s">
        <v>627</v>
      </c>
      <c r="E539" s="28">
        <v>1E-4</v>
      </c>
      <c r="F539" s="28">
        <v>2.7900000000000001E-2</v>
      </c>
      <c r="G539" s="28">
        <v>3.7199999999999997E-2</v>
      </c>
      <c r="H539" s="28">
        <v>-1E-4</v>
      </c>
      <c r="I539" s="28">
        <v>-2.81E-2</v>
      </c>
      <c r="J539" s="28">
        <v>-3.7499999999999999E-2</v>
      </c>
      <c r="K539" s="29">
        <v>300</v>
      </c>
      <c r="L539" s="29">
        <v>475</v>
      </c>
      <c r="M539" s="30">
        <v>68.875</v>
      </c>
      <c r="N539" s="30">
        <v>0.27619047619047621</v>
      </c>
      <c r="O539" s="29">
        <v>1</v>
      </c>
      <c r="R539" s="27">
        <v>106</v>
      </c>
      <c r="S539" s="28" t="s">
        <v>1372</v>
      </c>
      <c r="T539" s="28" t="s">
        <v>627</v>
      </c>
      <c r="U539" s="28">
        <v>1E-4</v>
      </c>
      <c r="V539" s="28">
        <v>2.7900000000000001E-2</v>
      </c>
      <c r="W539" s="28">
        <v>3.7199999999999997E-2</v>
      </c>
      <c r="X539" s="28">
        <v>-1E-4</v>
      </c>
      <c r="Y539" s="28">
        <v>-2.81E-2</v>
      </c>
      <c r="Z539" s="28">
        <v>-3.7499999999999999E-2</v>
      </c>
      <c r="AA539" s="29">
        <v>300</v>
      </c>
      <c r="AB539" s="29">
        <v>475</v>
      </c>
      <c r="AC539" s="30">
        <v>68.884500000000003</v>
      </c>
      <c r="AD539" s="30">
        <v>0.27622857142857143</v>
      </c>
      <c r="AE539" s="29">
        <v>1</v>
      </c>
    </row>
    <row r="540" spans="2:31" x14ac:dyDescent="0.2">
      <c r="B540" s="27">
        <v>107</v>
      </c>
      <c r="C540" s="28" t="s">
        <v>1373</v>
      </c>
      <c r="D540" s="28" t="s">
        <v>625</v>
      </c>
      <c r="E540" s="28">
        <v>1E-4</v>
      </c>
      <c r="F540" s="28">
        <v>2.7900000000000001E-2</v>
      </c>
      <c r="G540" s="28">
        <v>3.7199999999999997E-2</v>
      </c>
      <c r="H540" s="28">
        <v>-1E-4</v>
      </c>
      <c r="I540" s="28">
        <v>-2.81E-2</v>
      </c>
      <c r="J540" s="28">
        <v>-3.7499999999999999E-2</v>
      </c>
      <c r="K540" s="29">
        <v>300</v>
      </c>
      <c r="L540" s="29">
        <v>475</v>
      </c>
      <c r="M540" s="30">
        <v>27.0413</v>
      </c>
      <c r="N540" s="30">
        <v>0.10843629072681704</v>
      </c>
      <c r="O540" s="29">
        <v>1</v>
      </c>
      <c r="R540" s="27">
        <v>107</v>
      </c>
      <c r="S540" s="28" t="s">
        <v>1373</v>
      </c>
      <c r="T540" s="28" t="s">
        <v>625</v>
      </c>
      <c r="U540" s="28">
        <v>1E-4</v>
      </c>
      <c r="V540" s="28">
        <v>2.7900000000000001E-2</v>
      </c>
      <c r="W540" s="28">
        <v>3.7199999999999997E-2</v>
      </c>
      <c r="X540" s="28">
        <v>-1E-4</v>
      </c>
      <c r="Y540" s="28">
        <v>-2.81E-2</v>
      </c>
      <c r="Z540" s="28">
        <v>-3.7499999999999999E-2</v>
      </c>
      <c r="AA540" s="29">
        <v>300</v>
      </c>
      <c r="AB540" s="29">
        <v>475</v>
      </c>
      <c r="AC540" s="30">
        <v>27.1934</v>
      </c>
      <c r="AD540" s="30">
        <v>0.10904621553884712</v>
      </c>
      <c r="AE540" s="29">
        <v>1</v>
      </c>
    </row>
    <row r="541" spans="2:31" x14ac:dyDescent="0.2">
      <c r="B541" s="27">
        <v>107</v>
      </c>
      <c r="C541" s="28" t="s">
        <v>1374</v>
      </c>
      <c r="D541" s="28" t="s">
        <v>627</v>
      </c>
      <c r="E541" s="28">
        <v>1E-4</v>
      </c>
      <c r="F541" s="28">
        <v>2.7900000000000001E-2</v>
      </c>
      <c r="G541" s="28">
        <v>3.7199999999999997E-2</v>
      </c>
      <c r="H541" s="28">
        <v>-1E-4</v>
      </c>
      <c r="I541" s="28">
        <v>-2.81E-2</v>
      </c>
      <c r="J541" s="28">
        <v>-3.7499999999999999E-2</v>
      </c>
      <c r="K541" s="29">
        <v>300</v>
      </c>
      <c r="L541" s="29">
        <v>475</v>
      </c>
      <c r="M541" s="30">
        <v>68.875</v>
      </c>
      <c r="N541" s="30">
        <v>0.27619047619047621</v>
      </c>
      <c r="O541" s="29">
        <v>1</v>
      </c>
      <c r="R541" s="27">
        <v>107</v>
      </c>
      <c r="S541" s="28" t="s">
        <v>1374</v>
      </c>
      <c r="T541" s="28" t="s">
        <v>627</v>
      </c>
      <c r="U541" s="28">
        <v>1E-4</v>
      </c>
      <c r="V541" s="28">
        <v>2.7900000000000001E-2</v>
      </c>
      <c r="W541" s="28">
        <v>3.7199999999999997E-2</v>
      </c>
      <c r="X541" s="28">
        <v>-1E-4</v>
      </c>
      <c r="Y541" s="28">
        <v>-2.81E-2</v>
      </c>
      <c r="Z541" s="28">
        <v>-3.7499999999999999E-2</v>
      </c>
      <c r="AA541" s="29">
        <v>300</v>
      </c>
      <c r="AB541" s="29">
        <v>475</v>
      </c>
      <c r="AC541" s="30">
        <v>68.884500000000003</v>
      </c>
      <c r="AD541" s="30">
        <v>0.27622857142857143</v>
      </c>
      <c r="AE541" s="29">
        <v>1</v>
      </c>
    </row>
    <row r="542" spans="2:31" x14ac:dyDescent="0.2">
      <c r="B542" s="27">
        <v>108</v>
      </c>
      <c r="C542" s="28" t="s">
        <v>1375</v>
      </c>
      <c r="D542" s="28" t="s">
        <v>625</v>
      </c>
      <c r="E542" s="28">
        <v>1E-4</v>
      </c>
      <c r="F542" s="28">
        <v>2.7900000000000001E-2</v>
      </c>
      <c r="G542" s="28">
        <v>3.7199999999999997E-2</v>
      </c>
      <c r="H542" s="28">
        <v>-1E-4</v>
      </c>
      <c r="I542" s="28">
        <v>-2.81E-2</v>
      </c>
      <c r="J542" s="28">
        <v>-3.7499999999999999E-2</v>
      </c>
      <c r="K542" s="29">
        <v>300</v>
      </c>
      <c r="L542" s="29">
        <v>475</v>
      </c>
      <c r="M542" s="30">
        <v>26.8537</v>
      </c>
      <c r="N542" s="30">
        <v>0.10768401002506266</v>
      </c>
      <c r="O542" s="29">
        <v>1</v>
      </c>
      <c r="R542" s="27">
        <v>108</v>
      </c>
      <c r="S542" s="28" t="s">
        <v>1375</v>
      </c>
      <c r="T542" s="28" t="s">
        <v>625</v>
      </c>
      <c r="U542" s="28">
        <v>1E-4</v>
      </c>
      <c r="V542" s="28">
        <v>2.7900000000000001E-2</v>
      </c>
      <c r="W542" s="28">
        <v>3.7199999999999997E-2</v>
      </c>
      <c r="X542" s="28">
        <v>-1E-4</v>
      </c>
      <c r="Y542" s="28">
        <v>-2.81E-2</v>
      </c>
      <c r="Z542" s="28">
        <v>-3.7499999999999999E-2</v>
      </c>
      <c r="AA542" s="29">
        <v>300</v>
      </c>
      <c r="AB542" s="29">
        <v>475</v>
      </c>
      <c r="AC542" s="30">
        <v>27.013999999999999</v>
      </c>
      <c r="AD542" s="30">
        <v>0.10832681704260652</v>
      </c>
      <c r="AE542" s="29">
        <v>1</v>
      </c>
    </row>
    <row r="543" spans="2:31" x14ac:dyDescent="0.2">
      <c r="B543" s="27">
        <v>108</v>
      </c>
      <c r="C543" s="28" t="s">
        <v>1376</v>
      </c>
      <c r="D543" s="28" t="s">
        <v>627</v>
      </c>
      <c r="E543" s="28">
        <v>1E-4</v>
      </c>
      <c r="F543" s="28">
        <v>2.7900000000000001E-2</v>
      </c>
      <c r="G543" s="28">
        <v>3.7199999999999997E-2</v>
      </c>
      <c r="H543" s="28">
        <v>-1E-4</v>
      </c>
      <c r="I543" s="28">
        <v>-2.81E-2</v>
      </c>
      <c r="J543" s="28">
        <v>-3.7499999999999999E-2</v>
      </c>
      <c r="K543" s="29">
        <v>300</v>
      </c>
      <c r="L543" s="29">
        <v>475</v>
      </c>
      <c r="M543" s="30">
        <v>68.875</v>
      </c>
      <c r="N543" s="30">
        <v>0.27619047619047621</v>
      </c>
      <c r="O543" s="29">
        <v>1</v>
      </c>
      <c r="R543" s="27">
        <v>108</v>
      </c>
      <c r="S543" s="28" t="s">
        <v>1376</v>
      </c>
      <c r="T543" s="28" t="s">
        <v>627</v>
      </c>
      <c r="U543" s="28">
        <v>1E-4</v>
      </c>
      <c r="V543" s="28">
        <v>2.7900000000000001E-2</v>
      </c>
      <c r="W543" s="28">
        <v>3.7199999999999997E-2</v>
      </c>
      <c r="X543" s="28">
        <v>-1E-4</v>
      </c>
      <c r="Y543" s="28">
        <v>-2.81E-2</v>
      </c>
      <c r="Z543" s="28">
        <v>-3.7499999999999999E-2</v>
      </c>
      <c r="AA543" s="29">
        <v>300</v>
      </c>
      <c r="AB543" s="29">
        <v>475</v>
      </c>
      <c r="AC543" s="30">
        <v>68.884500000000003</v>
      </c>
      <c r="AD543" s="30">
        <v>0.27622857142857143</v>
      </c>
      <c r="AE543" s="29">
        <v>1</v>
      </c>
    </row>
    <row r="544" spans="2:31" x14ac:dyDescent="0.2">
      <c r="B544" s="27">
        <v>109</v>
      </c>
      <c r="C544" s="28" t="s">
        <v>1378</v>
      </c>
      <c r="D544" s="28" t="s">
        <v>625</v>
      </c>
      <c r="E544" s="28">
        <v>1E-4</v>
      </c>
      <c r="F544" s="28">
        <v>2.7900000000000001E-2</v>
      </c>
      <c r="G544" s="28">
        <v>3.7199999999999997E-2</v>
      </c>
      <c r="H544" s="28">
        <v>-1E-4</v>
      </c>
      <c r="I544" s="28">
        <v>-2.81E-2</v>
      </c>
      <c r="J544" s="28">
        <v>-3.7499999999999999E-2</v>
      </c>
      <c r="K544" s="29">
        <v>300</v>
      </c>
      <c r="L544" s="29">
        <v>475</v>
      </c>
      <c r="M544" s="30">
        <v>26.7608</v>
      </c>
      <c r="N544" s="30">
        <v>0.10731147869674185</v>
      </c>
      <c r="O544" s="29">
        <v>1</v>
      </c>
      <c r="R544" s="27">
        <v>109</v>
      </c>
      <c r="S544" s="28" t="s">
        <v>1378</v>
      </c>
      <c r="T544" s="28" t="s">
        <v>625</v>
      </c>
      <c r="U544" s="28">
        <v>1E-4</v>
      </c>
      <c r="V544" s="28">
        <v>2.7900000000000001E-2</v>
      </c>
      <c r="W544" s="28">
        <v>3.7199999999999997E-2</v>
      </c>
      <c r="X544" s="28">
        <v>-1E-4</v>
      </c>
      <c r="Y544" s="28">
        <v>-2.81E-2</v>
      </c>
      <c r="Z544" s="28">
        <v>-3.7499999999999999E-2</v>
      </c>
      <c r="AA544" s="29">
        <v>300</v>
      </c>
      <c r="AB544" s="29">
        <v>475</v>
      </c>
      <c r="AC544" s="30">
        <v>26.901900000000001</v>
      </c>
      <c r="AD544" s="30">
        <v>0.10787729323308272</v>
      </c>
      <c r="AE544" s="29">
        <v>1</v>
      </c>
    </row>
    <row r="545" spans="2:31" x14ac:dyDescent="0.2">
      <c r="B545" s="27">
        <v>109</v>
      </c>
      <c r="C545" s="28" t="s">
        <v>1379</v>
      </c>
      <c r="D545" s="28" t="s">
        <v>627</v>
      </c>
      <c r="E545" s="28">
        <v>1E-4</v>
      </c>
      <c r="F545" s="28">
        <v>2.7900000000000001E-2</v>
      </c>
      <c r="G545" s="28">
        <v>3.7199999999999997E-2</v>
      </c>
      <c r="H545" s="28">
        <v>-1E-4</v>
      </c>
      <c r="I545" s="28">
        <v>-2.81E-2</v>
      </c>
      <c r="J545" s="28">
        <v>-3.7499999999999999E-2</v>
      </c>
      <c r="K545" s="29">
        <v>300</v>
      </c>
      <c r="L545" s="29">
        <v>475</v>
      </c>
      <c r="M545" s="30">
        <v>68.875</v>
      </c>
      <c r="N545" s="30">
        <v>0.27619047619047621</v>
      </c>
      <c r="O545" s="29">
        <v>1</v>
      </c>
      <c r="R545" s="27">
        <v>109</v>
      </c>
      <c r="S545" s="28" t="s">
        <v>1379</v>
      </c>
      <c r="T545" s="28" t="s">
        <v>627</v>
      </c>
      <c r="U545" s="28">
        <v>1E-4</v>
      </c>
      <c r="V545" s="28">
        <v>2.7900000000000001E-2</v>
      </c>
      <c r="W545" s="28">
        <v>3.7199999999999997E-2</v>
      </c>
      <c r="X545" s="28">
        <v>-1E-4</v>
      </c>
      <c r="Y545" s="28">
        <v>-2.81E-2</v>
      </c>
      <c r="Z545" s="28">
        <v>-3.7499999999999999E-2</v>
      </c>
      <c r="AA545" s="29">
        <v>300</v>
      </c>
      <c r="AB545" s="29">
        <v>475</v>
      </c>
      <c r="AC545" s="30">
        <v>68.884500000000003</v>
      </c>
      <c r="AD545" s="30">
        <v>0.27622857142857143</v>
      </c>
      <c r="AE545" s="29">
        <v>1</v>
      </c>
    </row>
    <row r="546" spans="2:31" x14ac:dyDescent="0.2">
      <c r="B546" s="27">
        <v>87</v>
      </c>
      <c r="C546" s="28" t="s">
        <v>1381</v>
      </c>
      <c r="D546" s="28" t="s">
        <v>625</v>
      </c>
      <c r="E546" s="28">
        <v>1E-4</v>
      </c>
      <c r="F546" s="28">
        <v>2.8400000000000002E-2</v>
      </c>
      <c r="G546" s="28">
        <v>3.78E-2</v>
      </c>
      <c r="H546" s="28">
        <v>-1E-4</v>
      </c>
      <c r="I546" s="28">
        <v>-2.8899999999999999E-2</v>
      </c>
      <c r="J546" s="28">
        <v>-3.85E-2</v>
      </c>
      <c r="K546" s="29">
        <v>300</v>
      </c>
      <c r="L546" s="29">
        <v>475</v>
      </c>
      <c r="M546" s="30">
        <v>-46.866500000000002</v>
      </c>
      <c r="N546" s="30">
        <v>0.18793583959899748</v>
      </c>
      <c r="O546" s="29">
        <v>1</v>
      </c>
      <c r="R546" s="27">
        <v>87</v>
      </c>
      <c r="S546" s="28" t="s">
        <v>1381</v>
      </c>
      <c r="T546" s="28" t="s">
        <v>625</v>
      </c>
      <c r="U546" s="28">
        <v>1E-4</v>
      </c>
      <c r="V546" s="28">
        <v>2.8400000000000002E-2</v>
      </c>
      <c r="W546" s="28">
        <v>3.78E-2</v>
      </c>
      <c r="X546" s="28">
        <v>-1E-4</v>
      </c>
      <c r="Y546" s="28">
        <v>-2.8899999999999999E-2</v>
      </c>
      <c r="Z546" s="28">
        <v>-3.85E-2</v>
      </c>
      <c r="AA546" s="29">
        <v>300</v>
      </c>
      <c r="AB546" s="29">
        <v>475</v>
      </c>
      <c r="AC546" s="30">
        <v>-46.842300000000002</v>
      </c>
      <c r="AD546" s="30">
        <v>0.18783879699248121</v>
      </c>
      <c r="AE546" s="29">
        <v>1</v>
      </c>
    </row>
    <row r="547" spans="2:31" x14ac:dyDescent="0.2">
      <c r="B547" s="27">
        <v>87</v>
      </c>
      <c r="C547" s="28" t="s">
        <v>1382</v>
      </c>
      <c r="D547" s="28" t="s">
        <v>627</v>
      </c>
      <c r="E547" s="28">
        <v>1E-4</v>
      </c>
      <c r="F547" s="28">
        <v>2.8400000000000002E-2</v>
      </c>
      <c r="G547" s="28">
        <v>3.78E-2</v>
      </c>
      <c r="H547" s="28">
        <v>-1E-4</v>
      </c>
      <c r="I547" s="28">
        <v>-2.8899999999999999E-2</v>
      </c>
      <c r="J547" s="28">
        <v>-3.85E-2</v>
      </c>
      <c r="K547" s="29">
        <v>300</v>
      </c>
      <c r="L547" s="29">
        <v>475</v>
      </c>
      <c r="M547" s="30">
        <v>46.436500000000002</v>
      </c>
      <c r="N547" s="30">
        <v>0.18621152882205513</v>
      </c>
      <c r="O547" s="29">
        <v>1</v>
      </c>
      <c r="R547" s="27">
        <v>87</v>
      </c>
      <c r="S547" s="28" t="s">
        <v>1382</v>
      </c>
      <c r="T547" s="28" t="s">
        <v>627</v>
      </c>
      <c r="U547" s="28">
        <v>1E-4</v>
      </c>
      <c r="V547" s="28">
        <v>2.8400000000000002E-2</v>
      </c>
      <c r="W547" s="28">
        <v>3.78E-2</v>
      </c>
      <c r="X547" s="28">
        <v>-1E-4</v>
      </c>
      <c r="Y547" s="28">
        <v>-2.8899999999999999E-2</v>
      </c>
      <c r="Z547" s="28">
        <v>-3.85E-2</v>
      </c>
      <c r="AA547" s="29">
        <v>300</v>
      </c>
      <c r="AB547" s="29">
        <v>475</v>
      </c>
      <c r="AC547" s="30">
        <v>46.410800000000002</v>
      </c>
      <c r="AD547" s="30">
        <v>0.18610847117794488</v>
      </c>
      <c r="AE547" s="29">
        <v>1</v>
      </c>
    </row>
    <row r="548" spans="2:31" x14ac:dyDescent="0.2">
      <c r="B548" s="27">
        <v>90</v>
      </c>
      <c r="C548" s="28" t="s">
        <v>1384</v>
      </c>
      <c r="D548" s="28" t="s">
        <v>625</v>
      </c>
      <c r="E548" s="28">
        <v>1E-4</v>
      </c>
      <c r="F548" s="28">
        <v>2.8500000000000001E-2</v>
      </c>
      <c r="G548" s="28">
        <v>3.7900000000000003E-2</v>
      </c>
      <c r="H548" s="28">
        <v>-1E-4</v>
      </c>
      <c r="I548" s="28">
        <v>-2.9000000000000001E-2</v>
      </c>
      <c r="J548" s="28">
        <v>-3.8600000000000002E-2</v>
      </c>
      <c r="K548" s="29">
        <v>300</v>
      </c>
      <c r="L548" s="29">
        <v>475</v>
      </c>
      <c r="M548" s="30">
        <v>-67.044799999999995</v>
      </c>
      <c r="N548" s="30">
        <v>0.26885132832080194</v>
      </c>
      <c r="O548" s="29">
        <v>1</v>
      </c>
      <c r="R548" s="27">
        <v>90</v>
      </c>
      <c r="S548" s="28" t="s">
        <v>1384</v>
      </c>
      <c r="T548" s="28" t="s">
        <v>625</v>
      </c>
      <c r="U548" s="28">
        <v>1E-4</v>
      </c>
      <c r="V548" s="28">
        <v>2.8500000000000001E-2</v>
      </c>
      <c r="W548" s="28">
        <v>3.7900000000000003E-2</v>
      </c>
      <c r="X548" s="28">
        <v>-1E-4</v>
      </c>
      <c r="Y548" s="28">
        <v>-2.9000000000000001E-2</v>
      </c>
      <c r="Z548" s="28">
        <v>-3.8600000000000002E-2</v>
      </c>
      <c r="AA548" s="29">
        <v>300</v>
      </c>
      <c r="AB548" s="29">
        <v>475</v>
      </c>
      <c r="AC548" s="30">
        <v>-67.047399999999996</v>
      </c>
      <c r="AD548" s="30">
        <v>0.26886175438596488</v>
      </c>
      <c r="AE548" s="29">
        <v>1</v>
      </c>
    </row>
    <row r="549" spans="2:31" x14ac:dyDescent="0.2">
      <c r="B549" s="27">
        <v>90</v>
      </c>
      <c r="C549" s="28" t="s">
        <v>1385</v>
      </c>
      <c r="D549" s="28" t="s">
        <v>627</v>
      </c>
      <c r="E549" s="28">
        <v>1E-4</v>
      </c>
      <c r="F549" s="28">
        <v>2.8500000000000001E-2</v>
      </c>
      <c r="G549" s="28">
        <v>3.7900000000000003E-2</v>
      </c>
      <c r="H549" s="28">
        <v>-1E-4</v>
      </c>
      <c r="I549" s="28">
        <v>-2.9000000000000001E-2</v>
      </c>
      <c r="J549" s="28">
        <v>-3.8600000000000002E-2</v>
      </c>
      <c r="K549" s="29">
        <v>300</v>
      </c>
      <c r="L549" s="29">
        <v>475</v>
      </c>
      <c r="M549" s="30">
        <v>67.612099999999998</v>
      </c>
      <c r="N549" s="30">
        <v>0.27112621553884708</v>
      </c>
      <c r="O549" s="29">
        <v>1</v>
      </c>
      <c r="R549" s="27">
        <v>90</v>
      </c>
      <c r="S549" s="28" t="s">
        <v>1385</v>
      </c>
      <c r="T549" s="28" t="s">
        <v>627</v>
      </c>
      <c r="U549" s="28">
        <v>1E-4</v>
      </c>
      <c r="V549" s="28">
        <v>2.8500000000000001E-2</v>
      </c>
      <c r="W549" s="28">
        <v>3.7900000000000003E-2</v>
      </c>
      <c r="X549" s="28">
        <v>-1E-4</v>
      </c>
      <c r="Y549" s="28">
        <v>-2.9000000000000001E-2</v>
      </c>
      <c r="Z549" s="28">
        <v>-3.8600000000000002E-2</v>
      </c>
      <c r="AA549" s="29">
        <v>300</v>
      </c>
      <c r="AB549" s="29">
        <v>475</v>
      </c>
      <c r="AC549" s="30">
        <v>67.602900000000005</v>
      </c>
      <c r="AD549" s="30">
        <v>0.27108932330827074</v>
      </c>
      <c r="AE549" s="29">
        <v>1</v>
      </c>
    </row>
    <row r="550" spans="2:31" x14ac:dyDescent="0.2">
      <c r="B550" s="27">
        <v>93</v>
      </c>
      <c r="C550" s="28" t="s">
        <v>1387</v>
      </c>
      <c r="D550" s="28" t="s">
        <v>625</v>
      </c>
      <c r="E550" s="28">
        <v>1E-4</v>
      </c>
      <c r="F550" s="28">
        <v>2.8500000000000001E-2</v>
      </c>
      <c r="G550" s="28">
        <v>3.7900000000000003E-2</v>
      </c>
      <c r="H550" s="28">
        <v>-1E-4</v>
      </c>
      <c r="I550" s="28">
        <v>-2.9000000000000001E-2</v>
      </c>
      <c r="J550" s="28">
        <v>-3.8600000000000002E-2</v>
      </c>
      <c r="K550" s="29">
        <v>300</v>
      </c>
      <c r="L550" s="29">
        <v>475</v>
      </c>
      <c r="M550" s="30">
        <v>-70.117099999999994</v>
      </c>
      <c r="N550" s="30">
        <v>0.28117132832080199</v>
      </c>
      <c r="O550" s="29">
        <v>1</v>
      </c>
      <c r="R550" s="27">
        <v>93</v>
      </c>
      <c r="S550" s="28" t="s">
        <v>1387</v>
      </c>
      <c r="T550" s="28" t="s">
        <v>625</v>
      </c>
      <c r="U550" s="28">
        <v>1E-4</v>
      </c>
      <c r="V550" s="28">
        <v>2.8500000000000001E-2</v>
      </c>
      <c r="W550" s="28">
        <v>3.7900000000000003E-2</v>
      </c>
      <c r="X550" s="28">
        <v>-1E-4</v>
      </c>
      <c r="Y550" s="28">
        <v>-2.9000000000000001E-2</v>
      </c>
      <c r="Z550" s="28">
        <v>-3.8600000000000002E-2</v>
      </c>
      <c r="AA550" s="29">
        <v>300</v>
      </c>
      <c r="AB550" s="29">
        <v>475</v>
      </c>
      <c r="AC550" s="30">
        <v>-70.118499999999997</v>
      </c>
      <c r="AD550" s="30">
        <v>0.28117694235588975</v>
      </c>
      <c r="AE550" s="29">
        <v>1</v>
      </c>
    </row>
    <row r="551" spans="2:31" x14ac:dyDescent="0.2">
      <c r="B551" s="27">
        <v>93</v>
      </c>
      <c r="C551" s="28" t="s">
        <v>1388</v>
      </c>
      <c r="D551" s="28" t="s">
        <v>627</v>
      </c>
      <c r="E551" s="28">
        <v>1E-4</v>
      </c>
      <c r="F551" s="28">
        <v>2.8500000000000001E-2</v>
      </c>
      <c r="G551" s="28">
        <v>3.7900000000000003E-2</v>
      </c>
      <c r="H551" s="28">
        <v>-1E-4</v>
      </c>
      <c r="I551" s="28">
        <v>-2.9000000000000001E-2</v>
      </c>
      <c r="J551" s="28">
        <v>-3.8600000000000002E-2</v>
      </c>
      <c r="K551" s="29">
        <v>300</v>
      </c>
      <c r="L551" s="29">
        <v>475</v>
      </c>
      <c r="M551" s="30">
        <v>68.765900000000002</v>
      </c>
      <c r="N551" s="30">
        <v>0.27575298245614038</v>
      </c>
      <c r="O551" s="29">
        <v>1</v>
      </c>
      <c r="R551" s="27">
        <v>93</v>
      </c>
      <c r="S551" s="28" t="s">
        <v>1388</v>
      </c>
      <c r="T551" s="28" t="s">
        <v>627</v>
      </c>
      <c r="U551" s="28">
        <v>1E-4</v>
      </c>
      <c r="V551" s="28">
        <v>2.8500000000000001E-2</v>
      </c>
      <c r="W551" s="28">
        <v>3.7900000000000003E-2</v>
      </c>
      <c r="X551" s="28">
        <v>-1E-4</v>
      </c>
      <c r="Y551" s="28">
        <v>-2.9000000000000001E-2</v>
      </c>
      <c r="Z551" s="28">
        <v>-3.8600000000000002E-2</v>
      </c>
      <c r="AA551" s="29">
        <v>300</v>
      </c>
      <c r="AB551" s="29">
        <v>475</v>
      </c>
      <c r="AC551" s="30">
        <v>68.762500000000003</v>
      </c>
      <c r="AD551" s="30">
        <v>0.27573934837092734</v>
      </c>
      <c r="AE551" s="29">
        <v>1</v>
      </c>
    </row>
    <row r="552" spans="2:31" x14ac:dyDescent="0.2">
      <c r="B552" s="27">
        <v>96</v>
      </c>
      <c r="C552" s="28" t="s">
        <v>1390</v>
      </c>
      <c r="D552" s="28" t="s">
        <v>625</v>
      </c>
      <c r="E552" s="28">
        <v>1E-4</v>
      </c>
      <c r="F552" s="28">
        <v>2.8500000000000001E-2</v>
      </c>
      <c r="G552" s="28">
        <v>3.7900000000000003E-2</v>
      </c>
      <c r="H552" s="28">
        <v>-1E-4</v>
      </c>
      <c r="I552" s="28">
        <v>-2.9000000000000001E-2</v>
      </c>
      <c r="J552" s="28">
        <v>-3.8600000000000002E-2</v>
      </c>
      <c r="K552" s="29">
        <v>300</v>
      </c>
      <c r="L552" s="29">
        <v>475</v>
      </c>
      <c r="M552" s="30">
        <v>-70.770499999999998</v>
      </c>
      <c r="N552" s="30">
        <v>0.28379147869674187</v>
      </c>
      <c r="O552" s="29">
        <v>1</v>
      </c>
      <c r="R552" s="27">
        <v>96</v>
      </c>
      <c r="S552" s="28" t="s">
        <v>1390</v>
      </c>
      <c r="T552" s="28" t="s">
        <v>625</v>
      </c>
      <c r="U552" s="28">
        <v>1E-4</v>
      </c>
      <c r="V552" s="28">
        <v>2.8500000000000001E-2</v>
      </c>
      <c r="W552" s="28">
        <v>3.7900000000000003E-2</v>
      </c>
      <c r="X552" s="28">
        <v>-1E-4</v>
      </c>
      <c r="Y552" s="28">
        <v>-2.9000000000000001E-2</v>
      </c>
      <c r="Z552" s="28">
        <v>-3.8600000000000002E-2</v>
      </c>
      <c r="AA552" s="29">
        <v>300</v>
      </c>
      <c r="AB552" s="29">
        <v>475</v>
      </c>
      <c r="AC552" s="30">
        <v>-70.772800000000004</v>
      </c>
      <c r="AD552" s="30">
        <v>0.28380070175438599</v>
      </c>
      <c r="AE552" s="29">
        <v>1</v>
      </c>
    </row>
    <row r="553" spans="2:31" x14ac:dyDescent="0.2">
      <c r="B553" s="27">
        <v>96</v>
      </c>
      <c r="C553" s="28" t="s">
        <v>1391</v>
      </c>
      <c r="D553" s="28" t="s">
        <v>627</v>
      </c>
      <c r="E553" s="28">
        <v>1E-4</v>
      </c>
      <c r="F553" s="28">
        <v>2.8500000000000001E-2</v>
      </c>
      <c r="G553" s="28">
        <v>3.7900000000000003E-2</v>
      </c>
      <c r="H553" s="28">
        <v>-1E-4</v>
      </c>
      <c r="I553" s="28">
        <v>-2.9000000000000001E-2</v>
      </c>
      <c r="J553" s="28">
        <v>-3.8600000000000002E-2</v>
      </c>
      <c r="K553" s="29">
        <v>300</v>
      </c>
      <c r="L553" s="29">
        <v>475</v>
      </c>
      <c r="M553" s="30">
        <v>69.164100000000005</v>
      </c>
      <c r="N553" s="30">
        <v>0.27734977443609027</v>
      </c>
      <c r="O553" s="29">
        <v>1</v>
      </c>
      <c r="R553" s="27">
        <v>96</v>
      </c>
      <c r="S553" s="28" t="s">
        <v>1391</v>
      </c>
      <c r="T553" s="28" t="s">
        <v>627</v>
      </c>
      <c r="U553" s="28">
        <v>1E-4</v>
      </c>
      <c r="V553" s="28">
        <v>2.8500000000000001E-2</v>
      </c>
      <c r="W553" s="28">
        <v>3.7900000000000003E-2</v>
      </c>
      <c r="X553" s="28">
        <v>-1E-4</v>
      </c>
      <c r="Y553" s="28">
        <v>-2.9000000000000001E-2</v>
      </c>
      <c r="Z553" s="28">
        <v>-3.8600000000000002E-2</v>
      </c>
      <c r="AA553" s="29">
        <v>300</v>
      </c>
      <c r="AB553" s="29">
        <v>475</v>
      </c>
      <c r="AC553" s="30">
        <v>69.162000000000006</v>
      </c>
      <c r="AD553" s="30">
        <v>0.27734135338345867</v>
      </c>
      <c r="AE553" s="29">
        <v>1</v>
      </c>
    </row>
    <row r="554" spans="2:31" x14ac:dyDescent="0.2">
      <c r="B554" s="27">
        <v>99</v>
      </c>
      <c r="C554" s="28" t="s">
        <v>1393</v>
      </c>
      <c r="D554" s="28" t="s">
        <v>625</v>
      </c>
      <c r="E554" s="28">
        <v>1E-4</v>
      </c>
      <c r="F554" s="28">
        <v>2.8500000000000001E-2</v>
      </c>
      <c r="G554" s="28">
        <v>3.7900000000000003E-2</v>
      </c>
      <c r="H554" s="28">
        <v>-1E-4</v>
      </c>
      <c r="I554" s="28">
        <v>-2.9000000000000001E-2</v>
      </c>
      <c r="J554" s="28">
        <v>-3.8600000000000002E-2</v>
      </c>
      <c r="K554" s="29">
        <v>300</v>
      </c>
      <c r="L554" s="29">
        <v>475</v>
      </c>
      <c r="M554" s="30">
        <v>-71.105699999999999</v>
      </c>
      <c r="N554" s="30">
        <v>0.28513563909774436</v>
      </c>
      <c r="O554" s="29">
        <v>1</v>
      </c>
      <c r="R554" s="27">
        <v>99</v>
      </c>
      <c r="S554" s="28" t="s">
        <v>1393</v>
      </c>
      <c r="T554" s="28" t="s">
        <v>625</v>
      </c>
      <c r="U554" s="28">
        <v>1E-4</v>
      </c>
      <c r="V554" s="28">
        <v>2.8500000000000001E-2</v>
      </c>
      <c r="W554" s="28">
        <v>3.7900000000000003E-2</v>
      </c>
      <c r="X554" s="28">
        <v>-1E-4</v>
      </c>
      <c r="Y554" s="28">
        <v>-2.9000000000000001E-2</v>
      </c>
      <c r="Z554" s="28">
        <v>-3.8600000000000002E-2</v>
      </c>
      <c r="AA554" s="29">
        <v>300</v>
      </c>
      <c r="AB554" s="29">
        <v>475</v>
      </c>
      <c r="AC554" s="30">
        <v>-71.117699999999999</v>
      </c>
      <c r="AD554" s="30">
        <v>0.28518375939849622</v>
      </c>
      <c r="AE554" s="29">
        <v>1</v>
      </c>
    </row>
    <row r="555" spans="2:31" x14ac:dyDescent="0.2">
      <c r="B555" s="27">
        <v>99</v>
      </c>
      <c r="C555" s="28" t="s">
        <v>1394</v>
      </c>
      <c r="D555" s="28" t="s">
        <v>627</v>
      </c>
      <c r="E555" s="28">
        <v>1E-4</v>
      </c>
      <c r="F555" s="28">
        <v>2.8500000000000001E-2</v>
      </c>
      <c r="G555" s="28">
        <v>3.7900000000000003E-2</v>
      </c>
      <c r="H555" s="28">
        <v>-1E-4</v>
      </c>
      <c r="I555" s="28">
        <v>-2.9000000000000001E-2</v>
      </c>
      <c r="J555" s="28">
        <v>-3.8600000000000002E-2</v>
      </c>
      <c r="K555" s="29">
        <v>300</v>
      </c>
      <c r="L555" s="29">
        <v>475</v>
      </c>
      <c r="M555" s="30">
        <v>71.238</v>
      </c>
      <c r="N555" s="30">
        <v>0.28566616541353385</v>
      </c>
      <c r="O555" s="29">
        <v>1</v>
      </c>
      <c r="R555" s="27">
        <v>99</v>
      </c>
      <c r="S555" s="28" t="s">
        <v>1394</v>
      </c>
      <c r="T555" s="28" t="s">
        <v>627</v>
      </c>
      <c r="U555" s="28">
        <v>1E-4</v>
      </c>
      <c r="V555" s="28">
        <v>2.8500000000000001E-2</v>
      </c>
      <c r="W555" s="28">
        <v>3.7900000000000003E-2</v>
      </c>
      <c r="X555" s="28">
        <v>-1E-4</v>
      </c>
      <c r="Y555" s="28">
        <v>-2.9000000000000001E-2</v>
      </c>
      <c r="Z555" s="28">
        <v>-3.8600000000000002E-2</v>
      </c>
      <c r="AA555" s="29">
        <v>300</v>
      </c>
      <c r="AB555" s="29">
        <v>475</v>
      </c>
      <c r="AC555" s="30">
        <v>71.237200000000001</v>
      </c>
      <c r="AD555" s="30">
        <v>0.28566295739348369</v>
      </c>
      <c r="AE555" s="29">
        <v>1</v>
      </c>
    </row>
    <row r="556" spans="2:31" x14ac:dyDescent="0.2">
      <c r="B556" s="27">
        <v>102</v>
      </c>
      <c r="C556" s="28" t="s">
        <v>1396</v>
      </c>
      <c r="D556" s="28" t="s">
        <v>625</v>
      </c>
      <c r="E556" s="28">
        <v>1E-4</v>
      </c>
      <c r="F556" s="28">
        <v>2.8400000000000002E-2</v>
      </c>
      <c r="G556" s="28">
        <v>3.78E-2</v>
      </c>
      <c r="H556" s="28">
        <v>-1E-4</v>
      </c>
      <c r="I556" s="28">
        <v>-2.8899999999999999E-2</v>
      </c>
      <c r="J556" s="28">
        <v>-3.85E-2</v>
      </c>
      <c r="K556" s="29">
        <v>300</v>
      </c>
      <c r="L556" s="29">
        <v>475</v>
      </c>
      <c r="M556" s="30">
        <v>-67.64</v>
      </c>
      <c r="N556" s="30">
        <v>0.27123809523809522</v>
      </c>
      <c r="O556" s="29">
        <v>1</v>
      </c>
      <c r="R556" s="27">
        <v>102</v>
      </c>
      <c r="S556" s="28" t="s">
        <v>1396</v>
      </c>
      <c r="T556" s="28" t="s">
        <v>625</v>
      </c>
      <c r="U556" s="28">
        <v>1E-4</v>
      </c>
      <c r="V556" s="28">
        <v>2.8400000000000002E-2</v>
      </c>
      <c r="W556" s="28">
        <v>3.78E-2</v>
      </c>
      <c r="X556" s="28">
        <v>-1E-4</v>
      </c>
      <c r="Y556" s="28">
        <v>-2.8899999999999999E-2</v>
      </c>
      <c r="Z556" s="28">
        <v>-3.85E-2</v>
      </c>
      <c r="AA556" s="29">
        <v>300</v>
      </c>
      <c r="AB556" s="29">
        <v>475</v>
      </c>
      <c r="AC556" s="30">
        <v>-67.661799999999999</v>
      </c>
      <c r="AD556" s="30">
        <v>0.27132551378446118</v>
      </c>
      <c r="AE556" s="29">
        <v>1</v>
      </c>
    </row>
    <row r="557" spans="2:31" x14ac:dyDescent="0.2">
      <c r="B557" s="27">
        <v>102</v>
      </c>
      <c r="C557" s="28" t="s">
        <v>1397</v>
      </c>
      <c r="D557" s="28" t="s">
        <v>627</v>
      </c>
      <c r="E557" s="28">
        <v>1E-4</v>
      </c>
      <c r="F557" s="28">
        <v>2.8400000000000002E-2</v>
      </c>
      <c r="G557" s="28">
        <v>3.78E-2</v>
      </c>
      <c r="H557" s="28">
        <v>-1E-4</v>
      </c>
      <c r="I557" s="28">
        <v>-2.8899999999999999E-2</v>
      </c>
      <c r="J557" s="28">
        <v>-3.85E-2</v>
      </c>
      <c r="K557" s="29">
        <v>300</v>
      </c>
      <c r="L557" s="29">
        <v>475</v>
      </c>
      <c r="M557" s="30">
        <v>66.423100000000005</v>
      </c>
      <c r="N557" s="30">
        <v>0.26635829573934838</v>
      </c>
      <c r="O557" s="29">
        <v>1</v>
      </c>
      <c r="R557" s="27">
        <v>102</v>
      </c>
      <c r="S557" s="28" t="s">
        <v>1397</v>
      </c>
      <c r="T557" s="28" t="s">
        <v>627</v>
      </c>
      <c r="U557" s="28">
        <v>1E-4</v>
      </c>
      <c r="V557" s="28">
        <v>2.8400000000000002E-2</v>
      </c>
      <c r="W557" s="28">
        <v>3.78E-2</v>
      </c>
      <c r="X557" s="28">
        <v>-1E-4</v>
      </c>
      <c r="Y557" s="28">
        <v>-2.8899999999999999E-2</v>
      </c>
      <c r="Z557" s="28">
        <v>-3.85E-2</v>
      </c>
      <c r="AA557" s="29">
        <v>300</v>
      </c>
      <c r="AB557" s="29">
        <v>475</v>
      </c>
      <c r="AC557" s="30">
        <v>66.448099999999997</v>
      </c>
      <c r="AD557" s="30">
        <v>0.26645854636591476</v>
      </c>
      <c r="AE557" s="29">
        <v>1</v>
      </c>
    </row>
    <row r="558" spans="2:31" x14ac:dyDescent="0.2">
      <c r="B558" s="27">
        <v>110</v>
      </c>
      <c r="C558" s="28" t="s">
        <v>1399</v>
      </c>
      <c r="D558" s="28" t="s">
        <v>625</v>
      </c>
      <c r="E558" s="28">
        <v>1E-4</v>
      </c>
      <c r="F558" s="28">
        <v>2.7900000000000001E-2</v>
      </c>
      <c r="G558" s="28">
        <v>3.7199999999999997E-2</v>
      </c>
      <c r="H558" s="28">
        <v>-1E-4</v>
      </c>
      <c r="I558" s="28">
        <v>-2.8400000000000002E-2</v>
      </c>
      <c r="J558" s="28">
        <v>-3.78E-2</v>
      </c>
      <c r="K558" s="29">
        <v>300</v>
      </c>
      <c r="L558" s="29">
        <v>475</v>
      </c>
      <c r="M558" s="30">
        <v>24.208400000000001</v>
      </c>
      <c r="N558" s="30">
        <v>9.7076290726817047E-2</v>
      </c>
      <c r="O558" s="29">
        <v>1</v>
      </c>
      <c r="R558" s="27">
        <v>110</v>
      </c>
      <c r="S558" s="28" t="s">
        <v>1399</v>
      </c>
      <c r="T558" s="28" t="s">
        <v>625</v>
      </c>
      <c r="U558" s="28">
        <v>1E-4</v>
      </c>
      <c r="V558" s="28">
        <v>2.7900000000000001E-2</v>
      </c>
      <c r="W558" s="28">
        <v>3.7199999999999997E-2</v>
      </c>
      <c r="X558" s="28">
        <v>-1E-4</v>
      </c>
      <c r="Y558" s="28">
        <v>-2.8400000000000002E-2</v>
      </c>
      <c r="Z558" s="28">
        <v>-3.78E-2</v>
      </c>
      <c r="AA558" s="29">
        <v>300</v>
      </c>
      <c r="AB558" s="29">
        <v>475</v>
      </c>
      <c r="AC558" s="30">
        <v>24.378299999999999</v>
      </c>
      <c r="AD558" s="30">
        <v>9.7757593984962407E-2</v>
      </c>
      <c r="AE558" s="29">
        <v>1</v>
      </c>
    </row>
    <row r="559" spans="2:31" x14ac:dyDescent="0.2">
      <c r="B559" s="27">
        <v>110</v>
      </c>
      <c r="C559" s="28" t="s">
        <v>1400</v>
      </c>
      <c r="D559" s="28" t="s">
        <v>627</v>
      </c>
      <c r="E559" s="28">
        <v>1E-4</v>
      </c>
      <c r="F559" s="28">
        <v>2.7900000000000001E-2</v>
      </c>
      <c r="G559" s="28">
        <v>3.7199999999999997E-2</v>
      </c>
      <c r="H559" s="28">
        <v>-1E-4</v>
      </c>
      <c r="I559" s="28">
        <v>-2.8400000000000002E-2</v>
      </c>
      <c r="J559" s="28">
        <v>-3.78E-2</v>
      </c>
      <c r="K559" s="29">
        <v>300</v>
      </c>
      <c r="L559" s="29">
        <v>475</v>
      </c>
      <c r="M559" s="30">
        <v>66.423100000000005</v>
      </c>
      <c r="N559" s="30">
        <v>0.26635829573934838</v>
      </c>
      <c r="O559" s="29">
        <v>1</v>
      </c>
      <c r="R559" s="27">
        <v>110</v>
      </c>
      <c r="S559" s="28" t="s">
        <v>1400</v>
      </c>
      <c r="T559" s="28" t="s">
        <v>627</v>
      </c>
      <c r="U559" s="28">
        <v>1E-4</v>
      </c>
      <c r="V559" s="28">
        <v>2.7900000000000001E-2</v>
      </c>
      <c r="W559" s="28">
        <v>3.7199999999999997E-2</v>
      </c>
      <c r="X559" s="28">
        <v>-1E-4</v>
      </c>
      <c r="Y559" s="28">
        <v>-2.8400000000000002E-2</v>
      </c>
      <c r="Z559" s="28">
        <v>-3.78E-2</v>
      </c>
      <c r="AA559" s="29">
        <v>300</v>
      </c>
      <c r="AB559" s="29">
        <v>475</v>
      </c>
      <c r="AC559" s="30">
        <v>66.448099999999997</v>
      </c>
      <c r="AD559" s="30">
        <v>0.26645854636591476</v>
      </c>
      <c r="AE559" s="29">
        <v>1</v>
      </c>
    </row>
    <row r="560" spans="2:31" x14ac:dyDescent="0.2">
      <c r="B560" s="27">
        <v>111</v>
      </c>
      <c r="C560" s="28" t="s">
        <v>1402</v>
      </c>
      <c r="D560" s="28" t="s">
        <v>625</v>
      </c>
      <c r="E560" s="28">
        <v>1E-4</v>
      </c>
      <c r="F560" s="28">
        <v>2.7900000000000001E-2</v>
      </c>
      <c r="G560" s="28">
        <v>3.7199999999999997E-2</v>
      </c>
      <c r="H560" s="28">
        <v>-1E-4</v>
      </c>
      <c r="I560" s="28">
        <v>-2.8400000000000002E-2</v>
      </c>
      <c r="J560" s="28">
        <v>-3.78E-2</v>
      </c>
      <c r="K560" s="29">
        <v>300</v>
      </c>
      <c r="L560" s="29">
        <v>475</v>
      </c>
      <c r="M560" s="30">
        <v>24.31</v>
      </c>
      <c r="N560" s="30">
        <v>9.7483709273182964E-2</v>
      </c>
      <c r="O560" s="29">
        <v>1</v>
      </c>
      <c r="R560" s="27">
        <v>111</v>
      </c>
      <c r="S560" s="28" t="s">
        <v>1402</v>
      </c>
      <c r="T560" s="28" t="s">
        <v>625</v>
      </c>
      <c r="U560" s="28">
        <v>1E-4</v>
      </c>
      <c r="V560" s="28">
        <v>2.7900000000000001E-2</v>
      </c>
      <c r="W560" s="28">
        <v>3.7199999999999997E-2</v>
      </c>
      <c r="X560" s="28">
        <v>-1E-4</v>
      </c>
      <c r="Y560" s="28">
        <v>-2.8400000000000002E-2</v>
      </c>
      <c r="Z560" s="28">
        <v>-3.78E-2</v>
      </c>
      <c r="AA560" s="29">
        <v>300</v>
      </c>
      <c r="AB560" s="29">
        <v>475</v>
      </c>
      <c r="AC560" s="30">
        <v>24.471499999999999</v>
      </c>
      <c r="AD560" s="30">
        <v>9.8131328320802E-2</v>
      </c>
      <c r="AE560" s="29">
        <v>1</v>
      </c>
    </row>
    <row r="561" spans="2:31" x14ac:dyDescent="0.2">
      <c r="B561" s="27">
        <v>111</v>
      </c>
      <c r="C561" s="28" t="s">
        <v>1403</v>
      </c>
      <c r="D561" s="28" t="s">
        <v>627</v>
      </c>
      <c r="E561" s="28">
        <v>1E-4</v>
      </c>
      <c r="F561" s="28">
        <v>2.7900000000000001E-2</v>
      </c>
      <c r="G561" s="28">
        <v>3.7199999999999997E-2</v>
      </c>
      <c r="H561" s="28">
        <v>-1E-4</v>
      </c>
      <c r="I561" s="28">
        <v>-2.8400000000000002E-2</v>
      </c>
      <c r="J561" s="28">
        <v>-3.78E-2</v>
      </c>
      <c r="K561" s="29">
        <v>300</v>
      </c>
      <c r="L561" s="29">
        <v>475</v>
      </c>
      <c r="M561" s="30">
        <v>66.423100000000005</v>
      </c>
      <c r="N561" s="30">
        <v>0.26635829573934838</v>
      </c>
      <c r="O561" s="29">
        <v>1</v>
      </c>
      <c r="R561" s="27">
        <v>111</v>
      </c>
      <c r="S561" s="28" t="s">
        <v>1403</v>
      </c>
      <c r="T561" s="28" t="s">
        <v>627</v>
      </c>
      <c r="U561" s="28">
        <v>1E-4</v>
      </c>
      <c r="V561" s="28">
        <v>2.7900000000000001E-2</v>
      </c>
      <c r="W561" s="28">
        <v>3.7199999999999997E-2</v>
      </c>
      <c r="X561" s="28">
        <v>-1E-4</v>
      </c>
      <c r="Y561" s="28">
        <v>-2.8400000000000002E-2</v>
      </c>
      <c r="Z561" s="28">
        <v>-3.78E-2</v>
      </c>
      <c r="AA561" s="29">
        <v>300</v>
      </c>
      <c r="AB561" s="29">
        <v>475</v>
      </c>
      <c r="AC561" s="30">
        <v>66.448099999999997</v>
      </c>
      <c r="AD561" s="30">
        <v>0.26645854636591476</v>
      </c>
      <c r="AE561" s="29">
        <v>1</v>
      </c>
    </row>
    <row r="562" spans="2:31" x14ac:dyDescent="0.2">
      <c r="B562" s="27">
        <v>112</v>
      </c>
      <c r="C562" s="28" t="s">
        <v>1404</v>
      </c>
      <c r="D562" s="28" t="s">
        <v>625</v>
      </c>
      <c r="E562" s="28">
        <v>1E-4</v>
      </c>
      <c r="F562" s="28">
        <v>2.7900000000000001E-2</v>
      </c>
      <c r="G562" s="28">
        <v>3.7199999999999997E-2</v>
      </c>
      <c r="H562" s="28">
        <v>-1E-4</v>
      </c>
      <c r="I562" s="28">
        <v>-2.8400000000000002E-2</v>
      </c>
      <c r="J562" s="28">
        <v>-3.78E-2</v>
      </c>
      <c r="K562" s="29">
        <v>300</v>
      </c>
      <c r="L562" s="29">
        <v>475</v>
      </c>
      <c r="M562" s="30">
        <v>22.759799999999998</v>
      </c>
      <c r="N562" s="30">
        <v>9.1267368421052625E-2</v>
      </c>
      <c r="O562" s="29">
        <v>1</v>
      </c>
      <c r="R562" s="27">
        <v>112</v>
      </c>
      <c r="S562" s="28" t="s">
        <v>1404</v>
      </c>
      <c r="T562" s="28" t="s">
        <v>625</v>
      </c>
      <c r="U562" s="28">
        <v>1E-4</v>
      </c>
      <c r="V562" s="28">
        <v>2.7900000000000001E-2</v>
      </c>
      <c r="W562" s="28">
        <v>3.7199999999999997E-2</v>
      </c>
      <c r="X562" s="28">
        <v>-1E-4</v>
      </c>
      <c r="Y562" s="28">
        <v>-2.8400000000000002E-2</v>
      </c>
      <c r="Z562" s="28">
        <v>-3.78E-2</v>
      </c>
      <c r="AA562" s="29">
        <v>300</v>
      </c>
      <c r="AB562" s="29">
        <v>475</v>
      </c>
      <c r="AC562" s="30">
        <v>22.923200000000001</v>
      </c>
      <c r="AD562" s="30">
        <v>9.1922606516290736E-2</v>
      </c>
      <c r="AE562" s="29">
        <v>1</v>
      </c>
    </row>
    <row r="563" spans="2:31" x14ac:dyDescent="0.2">
      <c r="B563" s="27">
        <v>112</v>
      </c>
      <c r="C563" s="28" t="s">
        <v>1405</v>
      </c>
      <c r="D563" s="28" t="s">
        <v>627</v>
      </c>
      <c r="E563" s="28">
        <v>1E-4</v>
      </c>
      <c r="F563" s="28">
        <v>2.7900000000000001E-2</v>
      </c>
      <c r="G563" s="28">
        <v>3.7199999999999997E-2</v>
      </c>
      <c r="H563" s="28">
        <v>-1E-4</v>
      </c>
      <c r="I563" s="28">
        <v>-2.8400000000000002E-2</v>
      </c>
      <c r="J563" s="28">
        <v>-3.78E-2</v>
      </c>
      <c r="K563" s="29">
        <v>300</v>
      </c>
      <c r="L563" s="29">
        <v>475</v>
      </c>
      <c r="M563" s="30">
        <v>66.423100000000005</v>
      </c>
      <c r="N563" s="30">
        <v>0.26635829573934838</v>
      </c>
      <c r="O563" s="29">
        <v>1</v>
      </c>
      <c r="R563" s="27">
        <v>112</v>
      </c>
      <c r="S563" s="28" t="s">
        <v>1405</v>
      </c>
      <c r="T563" s="28" t="s">
        <v>627</v>
      </c>
      <c r="U563" s="28">
        <v>1E-4</v>
      </c>
      <c r="V563" s="28">
        <v>2.7900000000000001E-2</v>
      </c>
      <c r="W563" s="28">
        <v>3.7199999999999997E-2</v>
      </c>
      <c r="X563" s="28">
        <v>-1E-4</v>
      </c>
      <c r="Y563" s="28">
        <v>-2.8400000000000002E-2</v>
      </c>
      <c r="Z563" s="28">
        <v>-3.78E-2</v>
      </c>
      <c r="AA563" s="29">
        <v>300</v>
      </c>
      <c r="AB563" s="29">
        <v>475</v>
      </c>
      <c r="AC563" s="30">
        <v>66.448099999999997</v>
      </c>
      <c r="AD563" s="30">
        <v>0.26645854636591476</v>
      </c>
      <c r="AE563" s="29">
        <v>1</v>
      </c>
    </row>
    <row r="564" spans="2:31" x14ac:dyDescent="0.2">
      <c r="B564" s="27">
        <v>113</v>
      </c>
      <c r="C564" s="28" t="s">
        <v>1406</v>
      </c>
      <c r="D564" s="28" t="s">
        <v>625</v>
      </c>
      <c r="E564" s="28">
        <v>1E-4</v>
      </c>
      <c r="F564" s="28">
        <v>2.7900000000000001E-2</v>
      </c>
      <c r="G564" s="28">
        <v>3.7199999999999997E-2</v>
      </c>
      <c r="H564" s="28">
        <v>-1E-4</v>
      </c>
      <c r="I564" s="28">
        <v>-2.8400000000000002E-2</v>
      </c>
      <c r="J564" s="28">
        <v>-3.78E-2</v>
      </c>
      <c r="K564" s="29">
        <v>300</v>
      </c>
      <c r="L564" s="29">
        <v>475</v>
      </c>
      <c r="M564" s="30">
        <v>24.085000000000001</v>
      </c>
      <c r="N564" s="30">
        <v>9.6581453634085213E-2</v>
      </c>
      <c r="O564" s="29">
        <v>1</v>
      </c>
      <c r="R564" s="27">
        <v>113</v>
      </c>
      <c r="S564" s="28" t="s">
        <v>1406</v>
      </c>
      <c r="T564" s="28" t="s">
        <v>625</v>
      </c>
      <c r="U564" s="28">
        <v>1E-4</v>
      </c>
      <c r="V564" s="28">
        <v>2.7900000000000001E-2</v>
      </c>
      <c r="W564" s="28">
        <v>3.7199999999999997E-2</v>
      </c>
      <c r="X564" s="28">
        <v>-1E-4</v>
      </c>
      <c r="Y564" s="28">
        <v>-2.8400000000000002E-2</v>
      </c>
      <c r="Z564" s="28">
        <v>-3.78E-2</v>
      </c>
      <c r="AA564" s="29">
        <v>300</v>
      </c>
      <c r="AB564" s="29">
        <v>475</v>
      </c>
      <c r="AC564" s="30">
        <v>24.250900000000001</v>
      </c>
      <c r="AD564" s="30">
        <v>9.7246716791979951E-2</v>
      </c>
      <c r="AE564" s="29">
        <v>1</v>
      </c>
    </row>
    <row r="565" spans="2:31" x14ac:dyDescent="0.2">
      <c r="B565" s="27">
        <v>113</v>
      </c>
      <c r="C565" s="28" t="s">
        <v>1407</v>
      </c>
      <c r="D565" s="28" t="s">
        <v>627</v>
      </c>
      <c r="E565" s="28">
        <v>1E-4</v>
      </c>
      <c r="F565" s="28">
        <v>2.7900000000000001E-2</v>
      </c>
      <c r="G565" s="28">
        <v>3.7199999999999997E-2</v>
      </c>
      <c r="H565" s="28">
        <v>-1E-4</v>
      </c>
      <c r="I565" s="28">
        <v>-2.8400000000000002E-2</v>
      </c>
      <c r="J565" s="28">
        <v>-3.78E-2</v>
      </c>
      <c r="K565" s="29">
        <v>300</v>
      </c>
      <c r="L565" s="29">
        <v>475</v>
      </c>
      <c r="M565" s="30">
        <v>66.423100000000005</v>
      </c>
      <c r="N565" s="30">
        <v>0.26635829573934838</v>
      </c>
      <c r="O565" s="29">
        <v>1</v>
      </c>
      <c r="R565" s="27">
        <v>113</v>
      </c>
      <c r="S565" s="28" t="s">
        <v>1407</v>
      </c>
      <c r="T565" s="28" t="s">
        <v>627</v>
      </c>
      <c r="U565" s="28">
        <v>1E-4</v>
      </c>
      <c r="V565" s="28">
        <v>2.7900000000000001E-2</v>
      </c>
      <c r="W565" s="28">
        <v>3.7199999999999997E-2</v>
      </c>
      <c r="X565" s="28">
        <v>-1E-4</v>
      </c>
      <c r="Y565" s="28">
        <v>-2.8400000000000002E-2</v>
      </c>
      <c r="Z565" s="28">
        <v>-3.78E-2</v>
      </c>
      <c r="AA565" s="29">
        <v>300</v>
      </c>
      <c r="AB565" s="29">
        <v>475</v>
      </c>
      <c r="AC565" s="30">
        <v>66.448099999999997</v>
      </c>
      <c r="AD565" s="30">
        <v>0.26645854636591476</v>
      </c>
      <c r="AE565" s="29">
        <v>1</v>
      </c>
    </row>
    <row r="566" spans="2:31" x14ac:dyDescent="0.2">
      <c r="B566" s="27">
        <v>114</v>
      </c>
      <c r="C566" s="28" t="s">
        <v>1409</v>
      </c>
      <c r="D566" s="28" t="s">
        <v>625</v>
      </c>
      <c r="E566" s="28">
        <v>1E-4</v>
      </c>
      <c r="F566" s="28">
        <v>2.7900000000000001E-2</v>
      </c>
      <c r="G566" s="28">
        <v>3.7199999999999997E-2</v>
      </c>
      <c r="H566" s="28">
        <v>-1E-4</v>
      </c>
      <c r="I566" s="28">
        <v>-2.8400000000000002E-2</v>
      </c>
      <c r="J566" s="28">
        <v>-3.78E-2</v>
      </c>
      <c r="K566" s="29">
        <v>300</v>
      </c>
      <c r="L566" s="29">
        <v>475</v>
      </c>
      <c r="M566" s="30">
        <v>25.1707</v>
      </c>
      <c r="N566" s="30">
        <v>0.10093513784461153</v>
      </c>
      <c r="O566" s="29">
        <v>1</v>
      </c>
      <c r="R566" s="27">
        <v>114</v>
      </c>
      <c r="S566" s="28" t="s">
        <v>1409</v>
      </c>
      <c r="T566" s="28" t="s">
        <v>625</v>
      </c>
      <c r="U566" s="28">
        <v>1E-4</v>
      </c>
      <c r="V566" s="28">
        <v>2.7900000000000001E-2</v>
      </c>
      <c r="W566" s="28">
        <v>3.7199999999999997E-2</v>
      </c>
      <c r="X566" s="28">
        <v>-1E-4</v>
      </c>
      <c r="Y566" s="28">
        <v>-2.8400000000000002E-2</v>
      </c>
      <c r="Z566" s="28">
        <v>-3.78E-2</v>
      </c>
      <c r="AA566" s="29">
        <v>300</v>
      </c>
      <c r="AB566" s="29">
        <v>475</v>
      </c>
      <c r="AC566" s="30">
        <v>25.336500000000001</v>
      </c>
      <c r="AD566" s="30">
        <v>0.1016</v>
      </c>
      <c r="AE566" s="29">
        <v>1</v>
      </c>
    </row>
    <row r="567" spans="2:31" x14ac:dyDescent="0.2">
      <c r="B567" s="27">
        <v>114</v>
      </c>
      <c r="C567" s="28" t="s">
        <v>1410</v>
      </c>
      <c r="D567" s="28" t="s">
        <v>627</v>
      </c>
      <c r="E567" s="28">
        <v>1E-4</v>
      </c>
      <c r="F567" s="28">
        <v>2.7900000000000001E-2</v>
      </c>
      <c r="G567" s="28">
        <v>3.7199999999999997E-2</v>
      </c>
      <c r="H567" s="28">
        <v>-1E-4</v>
      </c>
      <c r="I567" s="28">
        <v>-2.8400000000000002E-2</v>
      </c>
      <c r="J567" s="28">
        <v>-3.78E-2</v>
      </c>
      <c r="K567" s="29">
        <v>300</v>
      </c>
      <c r="L567" s="29">
        <v>475</v>
      </c>
      <c r="M567" s="30">
        <v>66.423100000000005</v>
      </c>
      <c r="N567" s="30">
        <v>0.26635829573934838</v>
      </c>
      <c r="O567" s="29">
        <v>1</v>
      </c>
      <c r="R567" s="27">
        <v>114</v>
      </c>
      <c r="S567" s="28" t="s">
        <v>1410</v>
      </c>
      <c r="T567" s="28" t="s">
        <v>627</v>
      </c>
      <c r="U567" s="28">
        <v>1E-4</v>
      </c>
      <c r="V567" s="28">
        <v>2.7900000000000001E-2</v>
      </c>
      <c r="W567" s="28">
        <v>3.7199999999999997E-2</v>
      </c>
      <c r="X567" s="28">
        <v>-1E-4</v>
      </c>
      <c r="Y567" s="28">
        <v>-2.8400000000000002E-2</v>
      </c>
      <c r="Z567" s="28">
        <v>-3.78E-2</v>
      </c>
      <c r="AA567" s="29">
        <v>300</v>
      </c>
      <c r="AB567" s="29">
        <v>475</v>
      </c>
      <c r="AC567" s="30">
        <v>66.448099999999997</v>
      </c>
      <c r="AD567" s="30">
        <v>0.26645854636591476</v>
      </c>
      <c r="AE567" s="29">
        <v>1</v>
      </c>
    </row>
    <row r="568" spans="2:31" x14ac:dyDescent="0.2">
      <c r="B568" s="27">
        <v>88</v>
      </c>
      <c r="C568" s="28" t="s">
        <v>1412</v>
      </c>
      <c r="D568" s="28" t="s">
        <v>625</v>
      </c>
      <c r="E568" s="28">
        <v>1E-4</v>
      </c>
      <c r="F568" s="28">
        <v>2.8400000000000002E-2</v>
      </c>
      <c r="G568" s="28">
        <v>3.78E-2</v>
      </c>
      <c r="H568" s="28">
        <v>-1E-4</v>
      </c>
      <c r="I568" s="28">
        <v>-2.8899999999999999E-2</v>
      </c>
      <c r="J568" s="28">
        <v>-3.85E-2</v>
      </c>
      <c r="K568" s="29">
        <v>300</v>
      </c>
      <c r="L568" s="29">
        <v>475</v>
      </c>
      <c r="M568" s="30">
        <v>-46.456899999999997</v>
      </c>
      <c r="N568" s="30">
        <v>0.18629333333333331</v>
      </c>
      <c r="O568" s="29">
        <v>1</v>
      </c>
      <c r="R568" s="27">
        <v>88</v>
      </c>
      <c r="S568" s="28" t="s">
        <v>1412</v>
      </c>
      <c r="T568" s="28" t="s">
        <v>625</v>
      </c>
      <c r="U568" s="28">
        <v>1E-4</v>
      </c>
      <c r="V568" s="28">
        <v>2.8400000000000002E-2</v>
      </c>
      <c r="W568" s="28">
        <v>3.78E-2</v>
      </c>
      <c r="X568" s="28">
        <v>-1E-4</v>
      </c>
      <c r="Y568" s="28">
        <v>-2.8899999999999999E-2</v>
      </c>
      <c r="Z568" s="28">
        <v>-3.85E-2</v>
      </c>
      <c r="AA568" s="29">
        <v>300</v>
      </c>
      <c r="AB568" s="29">
        <v>475</v>
      </c>
      <c r="AC568" s="30">
        <v>-46.4328</v>
      </c>
      <c r="AD568" s="30">
        <v>0.18619669172932332</v>
      </c>
      <c r="AE568" s="29">
        <v>1</v>
      </c>
    </row>
    <row r="569" spans="2:31" x14ac:dyDescent="0.2">
      <c r="B569" s="27">
        <v>88</v>
      </c>
      <c r="C569" s="28" t="s">
        <v>1413</v>
      </c>
      <c r="D569" s="28" t="s">
        <v>627</v>
      </c>
      <c r="E569" s="28">
        <v>1E-4</v>
      </c>
      <c r="F569" s="28">
        <v>2.8400000000000002E-2</v>
      </c>
      <c r="G569" s="28">
        <v>3.78E-2</v>
      </c>
      <c r="H569" s="28">
        <v>-1E-4</v>
      </c>
      <c r="I569" s="28">
        <v>-2.8899999999999999E-2</v>
      </c>
      <c r="J569" s="28">
        <v>-3.85E-2</v>
      </c>
      <c r="K569" s="29">
        <v>300</v>
      </c>
      <c r="L569" s="29">
        <v>475</v>
      </c>
      <c r="M569" s="30">
        <v>46.441200000000002</v>
      </c>
      <c r="N569" s="30">
        <v>0.18623037593984965</v>
      </c>
      <c r="O569" s="29">
        <v>1</v>
      </c>
      <c r="R569" s="27">
        <v>88</v>
      </c>
      <c r="S569" s="28" t="s">
        <v>1413</v>
      </c>
      <c r="T569" s="28" t="s">
        <v>627</v>
      </c>
      <c r="U569" s="28">
        <v>1E-4</v>
      </c>
      <c r="V569" s="28">
        <v>2.8400000000000002E-2</v>
      </c>
      <c r="W569" s="28">
        <v>3.78E-2</v>
      </c>
      <c r="X569" s="28">
        <v>-1E-4</v>
      </c>
      <c r="Y569" s="28">
        <v>-2.8899999999999999E-2</v>
      </c>
      <c r="Z569" s="28">
        <v>-3.85E-2</v>
      </c>
      <c r="AA569" s="29">
        <v>300</v>
      </c>
      <c r="AB569" s="29">
        <v>475</v>
      </c>
      <c r="AC569" s="30">
        <v>46.417099999999998</v>
      </c>
      <c r="AD569" s="30">
        <v>0.1861337343358396</v>
      </c>
      <c r="AE569" s="29">
        <v>1</v>
      </c>
    </row>
    <row r="570" spans="2:31" x14ac:dyDescent="0.2">
      <c r="B570" s="27">
        <v>91</v>
      </c>
      <c r="C570" s="28" t="s">
        <v>1415</v>
      </c>
      <c r="D570" s="28" t="s">
        <v>625</v>
      </c>
      <c r="E570" s="28">
        <v>1E-4</v>
      </c>
      <c r="F570" s="28">
        <v>2.8500000000000001E-2</v>
      </c>
      <c r="G570" s="28">
        <v>3.7900000000000003E-2</v>
      </c>
      <c r="H570" s="28">
        <v>-1E-4</v>
      </c>
      <c r="I570" s="28">
        <v>-2.9000000000000001E-2</v>
      </c>
      <c r="J570" s="28">
        <v>-3.8600000000000002E-2</v>
      </c>
      <c r="K570" s="29">
        <v>300</v>
      </c>
      <c r="L570" s="29">
        <v>475</v>
      </c>
      <c r="M570" s="30">
        <v>-68.028400000000005</v>
      </c>
      <c r="N570" s="30">
        <v>0.27279558897243111</v>
      </c>
      <c r="O570" s="29">
        <v>1</v>
      </c>
      <c r="R570" s="27">
        <v>91</v>
      </c>
      <c r="S570" s="28" t="s">
        <v>1415</v>
      </c>
      <c r="T570" s="28" t="s">
        <v>625</v>
      </c>
      <c r="U570" s="28">
        <v>1E-4</v>
      </c>
      <c r="V570" s="28">
        <v>2.8500000000000001E-2</v>
      </c>
      <c r="W570" s="28">
        <v>3.7900000000000003E-2</v>
      </c>
      <c r="X570" s="28">
        <v>-1E-4</v>
      </c>
      <c r="Y570" s="28">
        <v>-2.9000000000000001E-2</v>
      </c>
      <c r="Z570" s="28">
        <v>-3.8600000000000002E-2</v>
      </c>
      <c r="AA570" s="29">
        <v>300</v>
      </c>
      <c r="AB570" s="29">
        <v>475</v>
      </c>
      <c r="AC570" s="30">
        <v>-68.0244</v>
      </c>
      <c r="AD570" s="30">
        <v>0.27277954887218042</v>
      </c>
      <c r="AE570" s="29">
        <v>1</v>
      </c>
    </row>
    <row r="571" spans="2:31" x14ac:dyDescent="0.2">
      <c r="B571" s="27">
        <v>91</v>
      </c>
      <c r="C571" s="28" t="s">
        <v>1416</v>
      </c>
      <c r="D571" s="28" t="s">
        <v>627</v>
      </c>
      <c r="E571" s="28">
        <v>1E-4</v>
      </c>
      <c r="F571" s="28">
        <v>2.8500000000000001E-2</v>
      </c>
      <c r="G571" s="28">
        <v>3.7900000000000003E-2</v>
      </c>
      <c r="H571" s="28">
        <v>-1E-4</v>
      </c>
      <c r="I571" s="28">
        <v>-2.9000000000000001E-2</v>
      </c>
      <c r="J571" s="28">
        <v>-3.8600000000000002E-2</v>
      </c>
      <c r="K571" s="29">
        <v>300</v>
      </c>
      <c r="L571" s="29">
        <v>475</v>
      </c>
      <c r="M571" s="30">
        <v>68.014399999999995</v>
      </c>
      <c r="N571" s="30">
        <v>0.27273944862155386</v>
      </c>
      <c r="O571" s="29">
        <v>1</v>
      </c>
      <c r="R571" s="27">
        <v>91</v>
      </c>
      <c r="S571" s="28" t="s">
        <v>1416</v>
      </c>
      <c r="T571" s="28" t="s">
        <v>627</v>
      </c>
      <c r="U571" s="28">
        <v>1E-4</v>
      </c>
      <c r="V571" s="28">
        <v>2.8500000000000001E-2</v>
      </c>
      <c r="W571" s="28">
        <v>3.7900000000000003E-2</v>
      </c>
      <c r="X571" s="28">
        <v>-1E-4</v>
      </c>
      <c r="Y571" s="28">
        <v>-2.9000000000000001E-2</v>
      </c>
      <c r="Z571" s="28">
        <v>-3.8600000000000002E-2</v>
      </c>
      <c r="AA571" s="29">
        <v>300</v>
      </c>
      <c r="AB571" s="29">
        <v>475</v>
      </c>
      <c r="AC571" s="30">
        <v>68.0107</v>
      </c>
      <c r="AD571" s="30">
        <v>0.27272461152882205</v>
      </c>
      <c r="AE571" s="29">
        <v>1</v>
      </c>
    </row>
    <row r="572" spans="2:31" x14ac:dyDescent="0.2">
      <c r="B572" s="27">
        <v>94</v>
      </c>
      <c r="C572" s="28" t="s">
        <v>1418</v>
      </c>
      <c r="D572" s="28" t="s">
        <v>625</v>
      </c>
      <c r="E572" s="28">
        <v>1E-4</v>
      </c>
      <c r="F572" s="28">
        <v>2.8500000000000001E-2</v>
      </c>
      <c r="G572" s="28">
        <v>3.7900000000000003E-2</v>
      </c>
      <c r="H572" s="28">
        <v>-1E-4</v>
      </c>
      <c r="I572" s="28">
        <v>-2.9000000000000001E-2</v>
      </c>
      <c r="J572" s="28">
        <v>-3.8600000000000002E-2</v>
      </c>
      <c r="K572" s="29">
        <v>300</v>
      </c>
      <c r="L572" s="29">
        <v>475</v>
      </c>
      <c r="M572" s="30">
        <v>-70.396199999999993</v>
      </c>
      <c r="N572" s="30">
        <v>0.28229052631578944</v>
      </c>
      <c r="O572" s="29">
        <v>1</v>
      </c>
      <c r="R572" s="27">
        <v>94</v>
      </c>
      <c r="S572" s="28" t="s">
        <v>1418</v>
      </c>
      <c r="T572" s="28" t="s">
        <v>625</v>
      </c>
      <c r="U572" s="28">
        <v>1E-4</v>
      </c>
      <c r="V572" s="28">
        <v>2.8500000000000001E-2</v>
      </c>
      <c r="W572" s="28">
        <v>3.7900000000000003E-2</v>
      </c>
      <c r="X572" s="28">
        <v>-1E-4</v>
      </c>
      <c r="Y572" s="28">
        <v>-2.9000000000000001E-2</v>
      </c>
      <c r="Z572" s="28">
        <v>-3.8600000000000002E-2</v>
      </c>
      <c r="AA572" s="29">
        <v>300</v>
      </c>
      <c r="AB572" s="29">
        <v>475</v>
      </c>
      <c r="AC572" s="30">
        <v>-70.394900000000007</v>
      </c>
      <c r="AD572" s="30">
        <v>0.28228531328320805</v>
      </c>
      <c r="AE572" s="29">
        <v>1</v>
      </c>
    </row>
    <row r="573" spans="2:31" x14ac:dyDescent="0.2">
      <c r="B573" s="27">
        <v>94</v>
      </c>
      <c r="C573" s="28" t="s">
        <v>1419</v>
      </c>
      <c r="D573" s="28" t="s">
        <v>627</v>
      </c>
      <c r="E573" s="28">
        <v>1E-4</v>
      </c>
      <c r="F573" s="28">
        <v>2.8500000000000001E-2</v>
      </c>
      <c r="G573" s="28">
        <v>3.7900000000000003E-2</v>
      </c>
      <c r="H573" s="28">
        <v>-1E-4</v>
      </c>
      <c r="I573" s="28">
        <v>-2.9000000000000001E-2</v>
      </c>
      <c r="J573" s="28">
        <v>-3.8600000000000002E-2</v>
      </c>
      <c r="K573" s="29">
        <v>300</v>
      </c>
      <c r="L573" s="29">
        <v>475</v>
      </c>
      <c r="M573" s="30">
        <v>70.391800000000003</v>
      </c>
      <c r="N573" s="30">
        <v>0.28227288220551378</v>
      </c>
      <c r="O573" s="29">
        <v>1</v>
      </c>
      <c r="R573" s="27">
        <v>94</v>
      </c>
      <c r="S573" s="28" t="s">
        <v>1419</v>
      </c>
      <c r="T573" s="28" t="s">
        <v>627</v>
      </c>
      <c r="U573" s="28">
        <v>1E-4</v>
      </c>
      <c r="V573" s="28">
        <v>2.8500000000000001E-2</v>
      </c>
      <c r="W573" s="28">
        <v>3.7900000000000003E-2</v>
      </c>
      <c r="X573" s="28">
        <v>-1E-4</v>
      </c>
      <c r="Y573" s="28">
        <v>-2.9000000000000001E-2</v>
      </c>
      <c r="Z573" s="28">
        <v>-3.8600000000000002E-2</v>
      </c>
      <c r="AA573" s="29">
        <v>300</v>
      </c>
      <c r="AB573" s="29">
        <v>475</v>
      </c>
      <c r="AC573" s="30">
        <v>70.391800000000003</v>
      </c>
      <c r="AD573" s="30">
        <v>0.28227288220551378</v>
      </c>
      <c r="AE573" s="29">
        <v>1</v>
      </c>
    </row>
    <row r="574" spans="2:31" x14ac:dyDescent="0.2">
      <c r="B574" s="27">
        <v>97</v>
      </c>
      <c r="C574" s="28" t="s">
        <v>1421</v>
      </c>
      <c r="D574" s="28" t="s">
        <v>625</v>
      </c>
      <c r="E574" s="28">
        <v>1E-4</v>
      </c>
      <c r="F574" s="28">
        <v>2.8500000000000001E-2</v>
      </c>
      <c r="G574" s="28">
        <v>3.7900000000000003E-2</v>
      </c>
      <c r="H574" s="28">
        <v>-1E-4</v>
      </c>
      <c r="I574" s="28">
        <v>-2.9000000000000001E-2</v>
      </c>
      <c r="J574" s="28">
        <v>-3.8600000000000002E-2</v>
      </c>
      <c r="K574" s="29">
        <v>300</v>
      </c>
      <c r="L574" s="29">
        <v>475</v>
      </c>
      <c r="M574" s="30">
        <v>-70.850700000000003</v>
      </c>
      <c r="N574" s="30">
        <v>0.28411308270676688</v>
      </c>
      <c r="O574" s="29">
        <v>1</v>
      </c>
      <c r="R574" s="27">
        <v>97</v>
      </c>
      <c r="S574" s="28" t="s">
        <v>1421</v>
      </c>
      <c r="T574" s="28" t="s">
        <v>625</v>
      </c>
      <c r="U574" s="28">
        <v>1E-4</v>
      </c>
      <c r="V574" s="28">
        <v>2.8500000000000001E-2</v>
      </c>
      <c r="W574" s="28">
        <v>3.7900000000000003E-2</v>
      </c>
      <c r="X574" s="28">
        <v>-1E-4</v>
      </c>
      <c r="Y574" s="28">
        <v>-2.9000000000000001E-2</v>
      </c>
      <c r="Z574" s="28">
        <v>-3.8600000000000002E-2</v>
      </c>
      <c r="AA574" s="29">
        <v>300</v>
      </c>
      <c r="AB574" s="29">
        <v>475</v>
      </c>
      <c r="AC574" s="30">
        <v>-70.849800000000002</v>
      </c>
      <c r="AD574" s="30">
        <v>0.28410947368421052</v>
      </c>
      <c r="AE574" s="29">
        <v>1</v>
      </c>
    </row>
    <row r="575" spans="2:31" x14ac:dyDescent="0.2">
      <c r="B575" s="27">
        <v>97</v>
      </c>
      <c r="C575" s="28" t="s">
        <v>1422</v>
      </c>
      <c r="D575" s="28" t="s">
        <v>627</v>
      </c>
      <c r="E575" s="28">
        <v>1E-4</v>
      </c>
      <c r="F575" s="28">
        <v>2.8500000000000001E-2</v>
      </c>
      <c r="G575" s="28">
        <v>3.7900000000000003E-2</v>
      </c>
      <c r="H575" s="28">
        <v>-1E-4</v>
      </c>
      <c r="I575" s="28">
        <v>-2.9000000000000001E-2</v>
      </c>
      <c r="J575" s="28">
        <v>-3.8600000000000002E-2</v>
      </c>
      <c r="K575" s="29">
        <v>300</v>
      </c>
      <c r="L575" s="29">
        <v>475</v>
      </c>
      <c r="M575" s="30">
        <v>70.856899999999996</v>
      </c>
      <c r="N575" s="30">
        <v>0.28413794486215538</v>
      </c>
      <c r="O575" s="29">
        <v>1</v>
      </c>
      <c r="R575" s="27">
        <v>97</v>
      </c>
      <c r="S575" s="28" t="s">
        <v>1422</v>
      </c>
      <c r="T575" s="28" t="s">
        <v>627</v>
      </c>
      <c r="U575" s="28">
        <v>1E-4</v>
      </c>
      <c r="V575" s="28">
        <v>2.8500000000000001E-2</v>
      </c>
      <c r="W575" s="28">
        <v>3.7900000000000003E-2</v>
      </c>
      <c r="X575" s="28">
        <v>-1E-4</v>
      </c>
      <c r="Y575" s="28">
        <v>-2.9000000000000001E-2</v>
      </c>
      <c r="Z575" s="28">
        <v>-3.8600000000000002E-2</v>
      </c>
      <c r="AA575" s="29">
        <v>300</v>
      </c>
      <c r="AB575" s="29">
        <v>475</v>
      </c>
      <c r="AC575" s="30">
        <v>70.858500000000006</v>
      </c>
      <c r="AD575" s="30">
        <v>0.28414436090225564</v>
      </c>
      <c r="AE575" s="29">
        <v>1</v>
      </c>
    </row>
    <row r="576" spans="2:31" x14ac:dyDescent="0.2">
      <c r="B576" s="27">
        <v>100</v>
      </c>
      <c r="C576" s="28" t="s">
        <v>1424</v>
      </c>
      <c r="D576" s="28" t="s">
        <v>625</v>
      </c>
      <c r="E576" s="28">
        <v>1E-4</v>
      </c>
      <c r="F576" s="28">
        <v>2.8500000000000001E-2</v>
      </c>
      <c r="G576" s="28">
        <v>3.7900000000000003E-2</v>
      </c>
      <c r="H576" s="28">
        <v>-1E-4</v>
      </c>
      <c r="I576" s="28">
        <v>-2.9000000000000001E-2</v>
      </c>
      <c r="J576" s="28">
        <v>-3.8600000000000002E-2</v>
      </c>
      <c r="K576" s="29">
        <v>300</v>
      </c>
      <c r="L576" s="29">
        <v>475</v>
      </c>
      <c r="M576" s="30">
        <v>-71.770300000000006</v>
      </c>
      <c r="N576" s="30">
        <v>0.28780070175438599</v>
      </c>
      <c r="O576" s="29">
        <v>1</v>
      </c>
      <c r="R576" s="27">
        <v>100</v>
      </c>
      <c r="S576" s="28" t="s">
        <v>1424</v>
      </c>
      <c r="T576" s="28" t="s">
        <v>625</v>
      </c>
      <c r="U576" s="28">
        <v>1E-4</v>
      </c>
      <c r="V576" s="28">
        <v>2.8500000000000001E-2</v>
      </c>
      <c r="W576" s="28">
        <v>3.7900000000000003E-2</v>
      </c>
      <c r="X576" s="28">
        <v>-1E-4</v>
      </c>
      <c r="Y576" s="28">
        <v>-2.9000000000000001E-2</v>
      </c>
      <c r="Z576" s="28">
        <v>-3.8600000000000002E-2</v>
      </c>
      <c r="AA576" s="29">
        <v>300</v>
      </c>
      <c r="AB576" s="29">
        <v>475</v>
      </c>
      <c r="AC576" s="30">
        <v>-71.772999999999996</v>
      </c>
      <c r="AD576" s="30">
        <v>0.28781152882205513</v>
      </c>
      <c r="AE576" s="29">
        <v>1</v>
      </c>
    </row>
    <row r="577" spans="2:31" x14ac:dyDescent="0.2">
      <c r="B577" s="27">
        <v>100</v>
      </c>
      <c r="C577" s="28" t="s">
        <v>1425</v>
      </c>
      <c r="D577" s="28" t="s">
        <v>627</v>
      </c>
      <c r="E577" s="28">
        <v>1E-4</v>
      </c>
      <c r="F577" s="28">
        <v>2.8500000000000001E-2</v>
      </c>
      <c r="G577" s="28">
        <v>3.7900000000000003E-2</v>
      </c>
      <c r="H577" s="28">
        <v>-1E-4</v>
      </c>
      <c r="I577" s="28">
        <v>-2.9000000000000001E-2</v>
      </c>
      <c r="J577" s="28">
        <v>-3.8600000000000002E-2</v>
      </c>
      <c r="K577" s="29">
        <v>300</v>
      </c>
      <c r="L577" s="29">
        <v>475</v>
      </c>
      <c r="M577" s="30">
        <v>71.796400000000006</v>
      </c>
      <c r="N577" s="30">
        <v>0.28790536340852135</v>
      </c>
      <c r="O577" s="29">
        <v>1</v>
      </c>
      <c r="R577" s="27">
        <v>100</v>
      </c>
      <c r="S577" s="28" t="s">
        <v>1425</v>
      </c>
      <c r="T577" s="28" t="s">
        <v>627</v>
      </c>
      <c r="U577" s="28">
        <v>1E-4</v>
      </c>
      <c r="V577" s="28">
        <v>2.8500000000000001E-2</v>
      </c>
      <c r="W577" s="28">
        <v>3.7900000000000003E-2</v>
      </c>
      <c r="X577" s="28">
        <v>-1E-4</v>
      </c>
      <c r="Y577" s="28">
        <v>-2.9000000000000001E-2</v>
      </c>
      <c r="Z577" s="28">
        <v>-3.8600000000000002E-2</v>
      </c>
      <c r="AA577" s="29">
        <v>300</v>
      </c>
      <c r="AB577" s="29">
        <v>475</v>
      </c>
      <c r="AC577" s="30">
        <v>71.802199999999999</v>
      </c>
      <c r="AD577" s="30">
        <v>0.28792862155388471</v>
      </c>
      <c r="AE577" s="29">
        <v>1</v>
      </c>
    </row>
    <row r="578" spans="2:31" x14ac:dyDescent="0.2">
      <c r="B578" s="27">
        <v>103</v>
      </c>
      <c r="C578" s="28" t="s">
        <v>1427</v>
      </c>
      <c r="D578" s="28" t="s">
        <v>625</v>
      </c>
      <c r="E578" s="28">
        <v>1E-4</v>
      </c>
      <c r="F578" s="28">
        <v>2.8400000000000002E-2</v>
      </c>
      <c r="G578" s="28">
        <v>3.78E-2</v>
      </c>
      <c r="H578" s="28">
        <v>-1E-4</v>
      </c>
      <c r="I578" s="28">
        <v>-2.8899999999999999E-2</v>
      </c>
      <c r="J578" s="28">
        <v>-3.85E-2</v>
      </c>
      <c r="K578" s="29">
        <v>300</v>
      </c>
      <c r="L578" s="29">
        <v>475</v>
      </c>
      <c r="M578" s="30">
        <v>-66.648899999999998</v>
      </c>
      <c r="N578" s="30">
        <v>0.26726375939849623</v>
      </c>
      <c r="O578" s="29">
        <v>1</v>
      </c>
      <c r="R578" s="27">
        <v>103</v>
      </c>
      <c r="S578" s="28" t="s">
        <v>1427</v>
      </c>
      <c r="T578" s="28" t="s">
        <v>625</v>
      </c>
      <c r="U578" s="28">
        <v>1E-4</v>
      </c>
      <c r="V578" s="28">
        <v>2.8400000000000002E-2</v>
      </c>
      <c r="W578" s="28">
        <v>3.78E-2</v>
      </c>
      <c r="X578" s="28">
        <v>-1E-4</v>
      </c>
      <c r="Y578" s="28">
        <v>-2.8899999999999999E-2</v>
      </c>
      <c r="Z578" s="28">
        <v>-3.85E-2</v>
      </c>
      <c r="AA578" s="29">
        <v>300</v>
      </c>
      <c r="AB578" s="29">
        <v>475</v>
      </c>
      <c r="AC578" s="30">
        <v>-66.671199999999999</v>
      </c>
      <c r="AD578" s="30">
        <v>0.26735318295739346</v>
      </c>
      <c r="AE578" s="29">
        <v>1</v>
      </c>
    </row>
    <row r="579" spans="2:31" x14ac:dyDescent="0.2">
      <c r="B579" s="27">
        <v>103</v>
      </c>
      <c r="C579" s="28" t="s">
        <v>1428</v>
      </c>
      <c r="D579" s="28" t="s">
        <v>627</v>
      </c>
      <c r="E579" s="28">
        <v>1E-4</v>
      </c>
      <c r="F579" s="28">
        <v>2.8400000000000002E-2</v>
      </c>
      <c r="G579" s="28">
        <v>3.78E-2</v>
      </c>
      <c r="H579" s="28">
        <v>-1E-4</v>
      </c>
      <c r="I579" s="28">
        <v>-2.8899999999999999E-2</v>
      </c>
      <c r="J579" s="28">
        <v>-3.85E-2</v>
      </c>
      <c r="K579" s="29">
        <v>300</v>
      </c>
      <c r="L579" s="29">
        <v>475</v>
      </c>
      <c r="M579" s="30">
        <v>66.673699999999997</v>
      </c>
      <c r="N579" s="30">
        <v>0.26736320802005009</v>
      </c>
      <c r="O579" s="29">
        <v>1</v>
      </c>
      <c r="R579" s="27">
        <v>103</v>
      </c>
      <c r="S579" s="28" t="s">
        <v>1428</v>
      </c>
      <c r="T579" s="28" t="s">
        <v>627</v>
      </c>
      <c r="U579" s="28">
        <v>1E-4</v>
      </c>
      <c r="V579" s="28">
        <v>2.8400000000000002E-2</v>
      </c>
      <c r="W579" s="28">
        <v>3.78E-2</v>
      </c>
      <c r="X579" s="28">
        <v>-1E-4</v>
      </c>
      <c r="Y579" s="28">
        <v>-2.8899999999999999E-2</v>
      </c>
      <c r="Z579" s="28">
        <v>-3.85E-2</v>
      </c>
      <c r="AA579" s="29">
        <v>300</v>
      </c>
      <c r="AB579" s="29">
        <v>475</v>
      </c>
      <c r="AC579" s="30">
        <v>66.699299999999994</v>
      </c>
      <c r="AD579" s="30">
        <v>0.26746586466165406</v>
      </c>
      <c r="AE579" s="29">
        <v>1</v>
      </c>
    </row>
    <row r="580" spans="2:31" x14ac:dyDescent="0.2">
      <c r="B580" s="27">
        <v>115</v>
      </c>
      <c r="C580" s="28" t="s">
        <v>1430</v>
      </c>
      <c r="D580" s="28" t="s">
        <v>625</v>
      </c>
      <c r="E580" s="28">
        <v>1E-4</v>
      </c>
      <c r="F580" s="28">
        <v>2.7900000000000001E-2</v>
      </c>
      <c r="G580" s="28">
        <v>3.7199999999999997E-2</v>
      </c>
      <c r="H580" s="28">
        <v>-1E-4</v>
      </c>
      <c r="I580" s="28">
        <v>-2.8400000000000002E-2</v>
      </c>
      <c r="J580" s="28">
        <v>-3.78E-2</v>
      </c>
      <c r="K580" s="29">
        <v>300</v>
      </c>
      <c r="L580" s="29">
        <v>475</v>
      </c>
      <c r="M580" s="30">
        <v>24.196899999999999</v>
      </c>
      <c r="N580" s="30">
        <v>9.7030175438596489E-2</v>
      </c>
      <c r="O580" s="29">
        <v>1</v>
      </c>
      <c r="R580" s="27">
        <v>115</v>
      </c>
      <c r="S580" s="28" t="s">
        <v>1430</v>
      </c>
      <c r="T580" s="28" t="s">
        <v>625</v>
      </c>
      <c r="U580" s="28">
        <v>1E-4</v>
      </c>
      <c r="V580" s="28">
        <v>2.7900000000000001E-2</v>
      </c>
      <c r="W580" s="28">
        <v>3.7199999999999997E-2</v>
      </c>
      <c r="X580" s="28">
        <v>-1E-4</v>
      </c>
      <c r="Y580" s="28">
        <v>-2.8400000000000002E-2</v>
      </c>
      <c r="Z580" s="28">
        <v>-3.78E-2</v>
      </c>
      <c r="AA580" s="29">
        <v>300</v>
      </c>
      <c r="AB580" s="29">
        <v>475</v>
      </c>
      <c r="AC580" s="30">
        <v>24.365500000000001</v>
      </c>
      <c r="AD580" s="30">
        <v>9.7706265664160408E-2</v>
      </c>
      <c r="AE580" s="29">
        <v>1</v>
      </c>
    </row>
    <row r="581" spans="2:31" x14ac:dyDescent="0.2">
      <c r="B581" s="27">
        <v>115</v>
      </c>
      <c r="C581" s="28" t="s">
        <v>1431</v>
      </c>
      <c r="D581" s="28" t="s">
        <v>627</v>
      </c>
      <c r="E581" s="28">
        <v>1E-4</v>
      </c>
      <c r="F581" s="28">
        <v>2.7900000000000001E-2</v>
      </c>
      <c r="G581" s="28">
        <v>3.7199999999999997E-2</v>
      </c>
      <c r="H581" s="28">
        <v>-1E-4</v>
      </c>
      <c r="I581" s="28">
        <v>-2.8400000000000002E-2</v>
      </c>
      <c r="J581" s="28">
        <v>-3.78E-2</v>
      </c>
      <c r="K581" s="29">
        <v>300</v>
      </c>
      <c r="L581" s="29">
        <v>475</v>
      </c>
      <c r="M581" s="30">
        <v>66.673699999999997</v>
      </c>
      <c r="N581" s="30">
        <v>0.26736320802005009</v>
      </c>
      <c r="O581" s="29">
        <v>1</v>
      </c>
      <c r="R581" s="27">
        <v>115</v>
      </c>
      <c r="S581" s="28" t="s">
        <v>1431</v>
      </c>
      <c r="T581" s="28" t="s">
        <v>627</v>
      </c>
      <c r="U581" s="28">
        <v>1E-4</v>
      </c>
      <c r="V581" s="28">
        <v>2.7900000000000001E-2</v>
      </c>
      <c r="W581" s="28">
        <v>3.7199999999999997E-2</v>
      </c>
      <c r="X581" s="28">
        <v>-1E-4</v>
      </c>
      <c r="Y581" s="28">
        <v>-2.8400000000000002E-2</v>
      </c>
      <c r="Z581" s="28">
        <v>-3.78E-2</v>
      </c>
      <c r="AA581" s="29">
        <v>300</v>
      </c>
      <c r="AB581" s="29">
        <v>475</v>
      </c>
      <c r="AC581" s="30">
        <v>66.699299999999994</v>
      </c>
      <c r="AD581" s="30">
        <v>0.26746586466165406</v>
      </c>
      <c r="AE581" s="29">
        <v>1</v>
      </c>
    </row>
    <row r="582" spans="2:31" x14ac:dyDescent="0.2">
      <c r="B582" s="27">
        <v>116</v>
      </c>
      <c r="C582" s="28" t="s">
        <v>1433</v>
      </c>
      <c r="D582" s="28" t="s">
        <v>625</v>
      </c>
      <c r="E582" s="28">
        <v>1E-4</v>
      </c>
      <c r="F582" s="28">
        <v>2.7900000000000001E-2</v>
      </c>
      <c r="G582" s="28">
        <v>3.7199999999999997E-2</v>
      </c>
      <c r="H582" s="28">
        <v>-1E-4</v>
      </c>
      <c r="I582" s="28">
        <v>-2.8400000000000002E-2</v>
      </c>
      <c r="J582" s="28">
        <v>-3.78E-2</v>
      </c>
      <c r="K582" s="29">
        <v>300</v>
      </c>
      <c r="L582" s="29">
        <v>475</v>
      </c>
      <c r="M582" s="30">
        <v>24.2988</v>
      </c>
      <c r="N582" s="30">
        <v>9.7438796992481203E-2</v>
      </c>
      <c r="O582" s="29">
        <v>1</v>
      </c>
      <c r="R582" s="27">
        <v>116</v>
      </c>
      <c r="S582" s="28" t="s">
        <v>1433</v>
      </c>
      <c r="T582" s="28" t="s">
        <v>625</v>
      </c>
      <c r="U582" s="28">
        <v>1E-4</v>
      </c>
      <c r="V582" s="28">
        <v>2.7900000000000001E-2</v>
      </c>
      <c r="W582" s="28">
        <v>3.7199999999999997E-2</v>
      </c>
      <c r="X582" s="28">
        <v>-1E-4</v>
      </c>
      <c r="Y582" s="28">
        <v>-2.8400000000000002E-2</v>
      </c>
      <c r="Z582" s="28">
        <v>-3.78E-2</v>
      </c>
      <c r="AA582" s="29">
        <v>300</v>
      </c>
      <c r="AB582" s="29">
        <v>475</v>
      </c>
      <c r="AC582" s="30">
        <v>24.459199999999999</v>
      </c>
      <c r="AD582" s="30">
        <v>9.8082005012531337E-2</v>
      </c>
      <c r="AE582" s="29">
        <v>1</v>
      </c>
    </row>
    <row r="583" spans="2:31" x14ac:dyDescent="0.2">
      <c r="B583" s="27">
        <v>116</v>
      </c>
      <c r="C583" s="28" t="s">
        <v>1434</v>
      </c>
      <c r="D583" s="28" t="s">
        <v>627</v>
      </c>
      <c r="E583" s="28">
        <v>1E-4</v>
      </c>
      <c r="F583" s="28">
        <v>2.7900000000000001E-2</v>
      </c>
      <c r="G583" s="28">
        <v>3.7199999999999997E-2</v>
      </c>
      <c r="H583" s="28">
        <v>-1E-4</v>
      </c>
      <c r="I583" s="28">
        <v>-2.8400000000000002E-2</v>
      </c>
      <c r="J583" s="28">
        <v>-3.78E-2</v>
      </c>
      <c r="K583" s="29">
        <v>300</v>
      </c>
      <c r="L583" s="29">
        <v>475</v>
      </c>
      <c r="M583" s="30">
        <v>66.673699999999997</v>
      </c>
      <c r="N583" s="30">
        <v>0.26736320802005009</v>
      </c>
      <c r="O583" s="29">
        <v>1</v>
      </c>
      <c r="R583" s="27">
        <v>116</v>
      </c>
      <c r="S583" s="28" t="s">
        <v>1434</v>
      </c>
      <c r="T583" s="28" t="s">
        <v>627</v>
      </c>
      <c r="U583" s="28">
        <v>1E-4</v>
      </c>
      <c r="V583" s="28">
        <v>2.7900000000000001E-2</v>
      </c>
      <c r="W583" s="28">
        <v>3.7199999999999997E-2</v>
      </c>
      <c r="X583" s="28">
        <v>-1E-4</v>
      </c>
      <c r="Y583" s="28">
        <v>-2.8400000000000002E-2</v>
      </c>
      <c r="Z583" s="28">
        <v>-3.78E-2</v>
      </c>
      <c r="AA583" s="29">
        <v>300</v>
      </c>
      <c r="AB583" s="29">
        <v>475</v>
      </c>
      <c r="AC583" s="30">
        <v>66.699299999999994</v>
      </c>
      <c r="AD583" s="30">
        <v>0.26746586466165406</v>
      </c>
      <c r="AE583" s="29">
        <v>1</v>
      </c>
    </row>
    <row r="584" spans="2:31" x14ac:dyDescent="0.2">
      <c r="B584" s="27">
        <v>117</v>
      </c>
      <c r="C584" s="28" t="s">
        <v>1435</v>
      </c>
      <c r="D584" s="28" t="s">
        <v>625</v>
      </c>
      <c r="E584" s="28">
        <v>1E-4</v>
      </c>
      <c r="F584" s="28">
        <v>2.7900000000000001E-2</v>
      </c>
      <c r="G584" s="28">
        <v>3.7199999999999997E-2</v>
      </c>
      <c r="H584" s="28">
        <v>-1E-4</v>
      </c>
      <c r="I584" s="28">
        <v>-2.8400000000000002E-2</v>
      </c>
      <c r="J584" s="28">
        <v>-3.78E-2</v>
      </c>
      <c r="K584" s="29">
        <v>300</v>
      </c>
      <c r="L584" s="29">
        <v>475</v>
      </c>
      <c r="M584" s="30">
        <v>22.7485</v>
      </c>
      <c r="N584" s="30">
        <v>9.1222055137844607E-2</v>
      </c>
      <c r="O584" s="29">
        <v>1</v>
      </c>
      <c r="R584" s="27">
        <v>117</v>
      </c>
      <c r="S584" s="28" t="s">
        <v>1435</v>
      </c>
      <c r="T584" s="28" t="s">
        <v>625</v>
      </c>
      <c r="U584" s="28">
        <v>1E-4</v>
      </c>
      <c r="V584" s="28">
        <v>2.7900000000000001E-2</v>
      </c>
      <c r="W584" s="28">
        <v>3.7199999999999997E-2</v>
      </c>
      <c r="X584" s="28">
        <v>-1E-4</v>
      </c>
      <c r="Y584" s="28">
        <v>-2.8400000000000002E-2</v>
      </c>
      <c r="Z584" s="28">
        <v>-3.78E-2</v>
      </c>
      <c r="AA584" s="29">
        <v>300</v>
      </c>
      <c r="AB584" s="29">
        <v>475</v>
      </c>
      <c r="AC584" s="30">
        <v>22.910799999999998</v>
      </c>
      <c r="AD584" s="30">
        <v>9.1872882205513776E-2</v>
      </c>
      <c r="AE584" s="29">
        <v>1</v>
      </c>
    </row>
    <row r="585" spans="2:31" x14ac:dyDescent="0.2">
      <c r="B585" s="27">
        <v>117</v>
      </c>
      <c r="C585" s="28" t="s">
        <v>1436</v>
      </c>
      <c r="D585" s="28" t="s">
        <v>627</v>
      </c>
      <c r="E585" s="28">
        <v>1E-4</v>
      </c>
      <c r="F585" s="28">
        <v>2.7900000000000001E-2</v>
      </c>
      <c r="G585" s="28">
        <v>3.7199999999999997E-2</v>
      </c>
      <c r="H585" s="28">
        <v>-1E-4</v>
      </c>
      <c r="I585" s="28">
        <v>-2.8400000000000002E-2</v>
      </c>
      <c r="J585" s="28">
        <v>-3.78E-2</v>
      </c>
      <c r="K585" s="29">
        <v>300</v>
      </c>
      <c r="L585" s="29">
        <v>475</v>
      </c>
      <c r="M585" s="30">
        <v>66.673699999999997</v>
      </c>
      <c r="N585" s="30">
        <v>0.26736320802005009</v>
      </c>
      <c r="O585" s="29">
        <v>1</v>
      </c>
      <c r="R585" s="27">
        <v>117</v>
      </c>
      <c r="S585" s="28" t="s">
        <v>1436</v>
      </c>
      <c r="T585" s="28" t="s">
        <v>627</v>
      </c>
      <c r="U585" s="28">
        <v>1E-4</v>
      </c>
      <c r="V585" s="28">
        <v>2.7900000000000001E-2</v>
      </c>
      <c r="W585" s="28">
        <v>3.7199999999999997E-2</v>
      </c>
      <c r="X585" s="28">
        <v>-1E-4</v>
      </c>
      <c r="Y585" s="28">
        <v>-2.8400000000000002E-2</v>
      </c>
      <c r="Z585" s="28">
        <v>-3.78E-2</v>
      </c>
      <c r="AA585" s="29">
        <v>300</v>
      </c>
      <c r="AB585" s="29">
        <v>475</v>
      </c>
      <c r="AC585" s="30">
        <v>66.699299999999994</v>
      </c>
      <c r="AD585" s="30">
        <v>0.26746586466165406</v>
      </c>
      <c r="AE585" s="29">
        <v>1</v>
      </c>
    </row>
    <row r="586" spans="2:31" x14ac:dyDescent="0.2">
      <c r="B586" s="27">
        <v>118</v>
      </c>
      <c r="C586" s="28" t="s">
        <v>1437</v>
      </c>
      <c r="D586" s="28" t="s">
        <v>625</v>
      </c>
      <c r="E586" s="28">
        <v>1E-4</v>
      </c>
      <c r="F586" s="28">
        <v>2.7900000000000001E-2</v>
      </c>
      <c r="G586" s="28">
        <v>3.7199999999999997E-2</v>
      </c>
      <c r="H586" s="28">
        <v>-1E-4</v>
      </c>
      <c r="I586" s="28">
        <v>-2.8400000000000002E-2</v>
      </c>
      <c r="J586" s="28">
        <v>-3.78E-2</v>
      </c>
      <c r="K586" s="29">
        <v>300</v>
      </c>
      <c r="L586" s="29">
        <v>475</v>
      </c>
      <c r="M586" s="30">
        <v>24.081399999999999</v>
      </c>
      <c r="N586" s="30">
        <v>9.6567017543859643E-2</v>
      </c>
      <c r="O586" s="29">
        <v>1</v>
      </c>
      <c r="R586" s="27">
        <v>118</v>
      </c>
      <c r="S586" s="28" t="s">
        <v>1437</v>
      </c>
      <c r="T586" s="28" t="s">
        <v>625</v>
      </c>
      <c r="U586" s="28">
        <v>1E-4</v>
      </c>
      <c r="V586" s="28">
        <v>2.7900000000000001E-2</v>
      </c>
      <c r="W586" s="28">
        <v>3.7199999999999997E-2</v>
      </c>
      <c r="X586" s="28">
        <v>-1E-4</v>
      </c>
      <c r="Y586" s="28">
        <v>-2.8400000000000002E-2</v>
      </c>
      <c r="Z586" s="28">
        <v>-3.78E-2</v>
      </c>
      <c r="AA586" s="29">
        <v>300</v>
      </c>
      <c r="AB586" s="29">
        <v>475</v>
      </c>
      <c r="AC586" s="30">
        <v>24.2455</v>
      </c>
      <c r="AD586" s="30">
        <v>9.7225062656641603E-2</v>
      </c>
      <c r="AE586" s="29">
        <v>1</v>
      </c>
    </row>
    <row r="587" spans="2:31" x14ac:dyDescent="0.2">
      <c r="B587" s="27">
        <v>118</v>
      </c>
      <c r="C587" s="28" t="s">
        <v>1438</v>
      </c>
      <c r="D587" s="28" t="s">
        <v>627</v>
      </c>
      <c r="E587" s="28">
        <v>1E-4</v>
      </c>
      <c r="F587" s="28">
        <v>2.7900000000000001E-2</v>
      </c>
      <c r="G587" s="28">
        <v>3.7199999999999997E-2</v>
      </c>
      <c r="H587" s="28">
        <v>-1E-4</v>
      </c>
      <c r="I587" s="28">
        <v>-2.8400000000000002E-2</v>
      </c>
      <c r="J587" s="28">
        <v>-3.78E-2</v>
      </c>
      <c r="K587" s="29">
        <v>300</v>
      </c>
      <c r="L587" s="29">
        <v>475</v>
      </c>
      <c r="M587" s="30">
        <v>66.673699999999997</v>
      </c>
      <c r="N587" s="30">
        <v>0.26736320802005009</v>
      </c>
      <c r="O587" s="29">
        <v>1</v>
      </c>
      <c r="R587" s="27">
        <v>118</v>
      </c>
      <c r="S587" s="28" t="s">
        <v>1438</v>
      </c>
      <c r="T587" s="28" t="s">
        <v>627</v>
      </c>
      <c r="U587" s="28">
        <v>1E-4</v>
      </c>
      <c r="V587" s="28">
        <v>2.7900000000000001E-2</v>
      </c>
      <c r="W587" s="28">
        <v>3.7199999999999997E-2</v>
      </c>
      <c r="X587" s="28">
        <v>-1E-4</v>
      </c>
      <c r="Y587" s="28">
        <v>-2.8400000000000002E-2</v>
      </c>
      <c r="Z587" s="28">
        <v>-3.78E-2</v>
      </c>
      <c r="AA587" s="29">
        <v>300</v>
      </c>
      <c r="AB587" s="29">
        <v>475</v>
      </c>
      <c r="AC587" s="30">
        <v>66.699299999999994</v>
      </c>
      <c r="AD587" s="30">
        <v>0.26746586466165406</v>
      </c>
      <c r="AE587" s="29">
        <v>1</v>
      </c>
    </row>
    <row r="588" spans="2:31" x14ac:dyDescent="0.2">
      <c r="B588" s="27">
        <v>119</v>
      </c>
      <c r="C588" s="28" t="s">
        <v>1440</v>
      </c>
      <c r="D588" s="28" t="s">
        <v>625</v>
      </c>
      <c r="E588" s="28">
        <v>1E-4</v>
      </c>
      <c r="F588" s="28">
        <v>2.7900000000000001E-2</v>
      </c>
      <c r="G588" s="28">
        <v>3.7199999999999997E-2</v>
      </c>
      <c r="H588" s="28">
        <v>-1E-4</v>
      </c>
      <c r="I588" s="28">
        <v>-2.8400000000000002E-2</v>
      </c>
      <c r="J588" s="28">
        <v>-3.78E-2</v>
      </c>
      <c r="K588" s="29">
        <v>300</v>
      </c>
      <c r="L588" s="29">
        <v>475</v>
      </c>
      <c r="M588" s="30">
        <v>25.157900000000001</v>
      </c>
      <c r="N588" s="30">
        <v>0.10088380952380953</v>
      </c>
      <c r="O588" s="29">
        <v>1</v>
      </c>
      <c r="R588" s="27">
        <v>119</v>
      </c>
      <c r="S588" s="28" t="s">
        <v>1440</v>
      </c>
      <c r="T588" s="28" t="s">
        <v>625</v>
      </c>
      <c r="U588" s="28">
        <v>1E-4</v>
      </c>
      <c r="V588" s="28">
        <v>2.7900000000000001E-2</v>
      </c>
      <c r="W588" s="28">
        <v>3.7199999999999997E-2</v>
      </c>
      <c r="X588" s="28">
        <v>-1E-4</v>
      </c>
      <c r="Y588" s="28">
        <v>-2.8400000000000002E-2</v>
      </c>
      <c r="Z588" s="28">
        <v>-3.78E-2</v>
      </c>
      <c r="AA588" s="29">
        <v>300</v>
      </c>
      <c r="AB588" s="29">
        <v>475</v>
      </c>
      <c r="AC588" s="30">
        <v>25.322900000000001</v>
      </c>
      <c r="AD588" s="30">
        <v>0.10154546365914788</v>
      </c>
      <c r="AE588" s="29">
        <v>1</v>
      </c>
    </row>
    <row r="589" spans="2:31" x14ac:dyDescent="0.2">
      <c r="B589" s="27">
        <v>119</v>
      </c>
      <c r="C589" s="28" t="s">
        <v>1441</v>
      </c>
      <c r="D589" s="28" t="s">
        <v>627</v>
      </c>
      <c r="E589" s="28">
        <v>1E-4</v>
      </c>
      <c r="F589" s="28">
        <v>2.7900000000000001E-2</v>
      </c>
      <c r="G589" s="28">
        <v>3.7199999999999997E-2</v>
      </c>
      <c r="H589" s="28">
        <v>-1E-4</v>
      </c>
      <c r="I589" s="28">
        <v>-2.8400000000000002E-2</v>
      </c>
      <c r="J589" s="28">
        <v>-3.78E-2</v>
      </c>
      <c r="K589" s="29">
        <v>300</v>
      </c>
      <c r="L589" s="29">
        <v>475</v>
      </c>
      <c r="M589" s="30">
        <v>66.673699999999997</v>
      </c>
      <c r="N589" s="30">
        <v>0.26736320802005009</v>
      </c>
      <c r="O589" s="29">
        <v>1</v>
      </c>
      <c r="R589" s="27">
        <v>119</v>
      </c>
      <c r="S589" s="28" t="s">
        <v>1441</v>
      </c>
      <c r="T589" s="28" t="s">
        <v>627</v>
      </c>
      <c r="U589" s="28">
        <v>1E-4</v>
      </c>
      <c r="V589" s="28">
        <v>2.7900000000000001E-2</v>
      </c>
      <c r="W589" s="28">
        <v>3.7199999999999997E-2</v>
      </c>
      <c r="X589" s="28">
        <v>-1E-4</v>
      </c>
      <c r="Y589" s="28">
        <v>-2.8400000000000002E-2</v>
      </c>
      <c r="Z589" s="28">
        <v>-3.78E-2</v>
      </c>
      <c r="AA589" s="29">
        <v>300</v>
      </c>
      <c r="AB589" s="29">
        <v>475</v>
      </c>
      <c r="AC589" s="30">
        <v>66.699299999999994</v>
      </c>
      <c r="AD589" s="30">
        <v>0.26746586466165406</v>
      </c>
      <c r="AE589" s="29">
        <v>1</v>
      </c>
    </row>
    <row r="590" spans="2:31" x14ac:dyDescent="0.2">
      <c r="B590" s="27">
        <v>89</v>
      </c>
      <c r="C590" s="28" t="s">
        <v>1443</v>
      </c>
      <c r="D590" s="28" t="s">
        <v>625</v>
      </c>
      <c r="E590" s="28">
        <v>1E-4</v>
      </c>
      <c r="F590" s="28">
        <v>2.8400000000000002E-2</v>
      </c>
      <c r="G590" s="28">
        <v>3.78E-2</v>
      </c>
      <c r="H590" s="28">
        <v>-1E-4</v>
      </c>
      <c r="I590" s="28">
        <v>-2.8899999999999999E-2</v>
      </c>
      <c r="J590" s="28">
        <v>-3.85E-2</v>
      </c>
      <c r="K590" s="29">
        <v>300</v>
      </c>
      <c r="L590" s="29">
        <v>475</v>
      </c>
      <c r="M590" s="30">
        <v>-46.456000000000003</v>
      </c>
      <c r="N590" s="30">
        <v>0.18628972431077695</v>
      </c>
      <c r="O590" s="29">
        <v>1</v>
      </c>
      <c r="R590" s="27">
        <v>89</v>
      </c>
      <c r="S590" s="28" t="s">
        <v>1443</v>
      </c>
      <c r="T590" s="28" t="s">
        <v>625</v>
      </c>
      <c r="U590" s="28">
        <v>1E-4</v>
      </c>
      <c r="V590" s="28">
        <v>2.8400000000000002E-2</v>
      </c>
      <c r="W590" s="28">
        <v>3.78E-2</v>
      </c>
      <c r="X590" s="28">
        <v>-1E-4</v>
      </c>
      <c r="Y590" s="28">
        <v>-2.8899999999999999E-2</v>
      </c>
      <c r="Z590" s="28">
        <v>-3.85E-2</v>
      </c>
      <c r="AA590" s="29">
        <v>300</v>
      </c>
      <c r="AB590" s="29">
        <v>475</v>
      </c>
      <c r="AC590" s="30">
        <v>-46.430999999999997</v>
      </c>
      <c r="AD590" s="30">
        <v>0.18618947368421052</v>
      </c>
      <c r="AE590" s="29">
        <v>1</v>
      </c>
    </row>
    <row r="591" spans="2:31" x14ac:dyDescent="0.2">
      <c r="B591" s="27">
        <v>89</v>
      </c>
      <c r="C591" s="28" t="s">
        <v>1444</v>
      </c>
      <c r="D591" s="28" t="s">
        <v>627</v>
      </c>
      <c r="E591" s="28">
        <v>1E-4</v>
      </c>
      <c r="F591" s="28">
        <v>2.8400000000000002E-2</v>
      </c>
      <c r="G591" s="28">
        <v>3.78E-2</v>
      </c>
      <c r="H591" s="28">
        <v>-1E-4</v>
      </c>
      <c r="I591" s="28">
        <v>-2.8899999999999999E-2</v>
      </c>
      <c r="J591" s="28">
        <v>-3.85E-2</v>
      </c>
      <c r="K591" s="29">
        <v>300</v>
      </c>
      <c r="L591" s="29">
        <v>475</v>
      </c>
      <c r="M591" s="30">
        <v>46.853299999999997</v>
      </c>
      <c r="N591" s="30">
        <v>0.18788290726817042</v>
      </c>
      <c r="O591" s="29">
        <v>1</v>
      </c>
      <c r="R591" s="27">
        <v>89</v>
      </c>
      <c r="S591" s="28" t="s">
        <v>1444</v>
      </c>
      <c r="T591" s="28" t="s">
        <v>627</v>
      </c>
      <c r="U591" s="28">
        <v>1E-4</v>
      </c>
      <c r="V591" s="28">
        <v>2.8400000000000002E-2</v>
      </c>
      <c r="W591" s="28">
        <v>3.78E-2</v>
      </c>
      <c r="X591" s="28">
        <v>-1E-4</v>
      </c>
      <c r="Y591" s="28">
        <v>-2.8899999999999999E-2</v>
      </c>
      <c r="Z591" s="28">
        <v>-3.85E-2</v>
      </c>
      <c r="AA591" s="29">
        <v>300</v>
      </c>
      <c r="AB591" s="29">
        <v>475</v>
      </c>
      <c r="AC591" s="30">
        <v>46.829099999999997</v>
      </c>
      <c r="AD591" s="30">
        <v>0.18778586466165412</v>
      </c>
      <c r="AE591" s="29">
        <v>1</v>
      </c>
    </row>
    <row r="592" spans="2:31" x14ac:dyDescent="0.2">
      <c r="B592" s="27">
        <v>92</v>
      </c>
      <c r="C592" s="28" t="s">
        <v>1446</v>
      </c>
      <c r="D592" s="28" t="s">
        <v>625</v>
      </c>
      <c r="E592" s="28">
        <v>1E-4</v>
      </c>
      <c r="F592" s="28">
        <v>2.8500000000000001E-2</v>
      </c>
      <c r="G592" s="28">
        <v>3.7900000000000003E-2</v>
      </c>
      <c r="H592" s="28">
        <v>-1E-4</v>
      </c>
      <c r="I592" s="28">
        <v>-2.9000000000000001E-2</v>
      </c>
      <c r="J592" s="28">
        <v>-3.8600000000000002E-2</v>
      </c>
      <c r="K592" s="29">
        <v>300</v>
      </c>
      <c r="L592" s="29">
        <v>475</v>
      </c>
      <c r="M592" s="30">
        <v>-67.627099999999999</v>
      </c>
      <c r="N592" s="30">
        <v>0.27118636591478701</v>
      </c>
      <c r="O592" s="29">
        <v>1</v>
      </c>
      <c r="R592" s="27">
        <v>92</v>
      </c>
      <c r="S592" s="28" t="s">
        <v>1446</v>
      </c>
      <c r="T592" s="28" t="s">
        <v>625</v>
      </c>
      <c r="U592" s="28">
        <v>1E-4</v>
      </c>
      <c r="V592" s="28">
        <v>2.8500000000000001E-2</v>
      </c>
      <c r="W592" s="28">
        <v>3.7900000000000003E-2</v>
      </c>
      <c r="X592" s="28">
        <v>-1E-4</v>
      </c>
      <c r="Y592" s="28">
        <v>-2.9000000000000001E-2</v>
      </c>
      <c r="Z592" s="28">
        <v>-3.8600000000000002E-2</v>
      </c>
      <c r="AA592" s="29">
        <v>300</v>
      </c>
      <c r="AB592" s="29">
        <v>475</v>
      </c>
      <c r="AC592" s="30">
        <v>-67.617699999999999</v>
      </c>
      <c r="AD592" s="30">
        <v>0.27114867167919798</v>
      </c>
      <c r="AE592" s="29">
        <v>1</v>
      </c>
    </row>
    <row r="593" spans="2:31" x14ac:dyDescent="0.2">
      <c r="B593" s="27">
        <v>92</v>
      </c>
      <c r="C593" s="28" t="s">
        <v>1447</v>
      </c>
      <c r="D593" s="28" t="s">
        <v>627</v>
      </c>
      <c r="E593" s="28">
        <v>1E-4</v>
      </c>
      <c r="F593" s="28">
        <v>2.8500000000000001E-2</v>
      </c>
      <c r="G593" s="28">
        <v>3.7900000000000003E-2</v>
      </c>
      <c r="H593" s="28">
        <v>-1E-4</v>
      </c>
      <c r="I593" s="28">
        <v>-2.9000000000000001E-2</v>
      </c>
      <c r="J593" s="28">
        <v>-3.8600000000000002E-2</v>
      </c>
      <c r="K593" s="29">
        <v>300</v>
      </c>
      <c r="L593" s="29">
        <v>475</v>
      </c>
      <c r="M593" s="30">
        <v>67.030900000000003</v>
      </c>
      <c r="N593" s="30">
        <v>0.26879558897243111</v>
      </c>
      <c r="O593" s="29">
        <v>1</v>
      </c>
      <c r="R593" s="27">
        <v>92</v>
      </c>
      <c r="S593" s="28" t="s">
        <v>1447</v>
      </c>
      <c r="T593" s="28" t="s">
        <v>627</v>
      </c>
      <c r="U593" s="28">
        <v>1E-4</v>
      </c>
      <c r="V593" s="28">
        <v>2.8500000000000001E-2</v>
      </c>
      <c r="W593" s="28">
        <v>3.7900000000000003E-2</v>
      </c>
      <c r="X593" s="28">
        <v>-1E-4</v>
      </c>
      <c r="Y593" s="28">
        <v>-2.9000000000000001E-2</v>
      </c>
      <c r="Z593" s="28">
        <v>-3.8600000000000002E-2</v>
      </c>
      <c r="AA593" s="29">
        <v>300</v>
      </c>
      <c r="AB593" s="29">
        <v>475</v>
      </c>
      <c r="AC593" s="30">
        <v>67.033900000000003</v>
      </c>
      <c r="AD593" s="30">
        <v>0.26880761904761907</v>
      </c>
      <c r="AE593" s="29">
        <v>1</v>
      </c>
    </row>
    <row r="594" spans="2:31" x14ac:dyDescent="0.2">
      <c r="B594" s="27">
        <v>95</v>
      </c>
      <c r="C594" s="28" t="s">
        <v>1449</v>
      </c>
      <c r="D594" s="28" t="s">
        <v>625</v>
      </c>
      <c r="E594" s="28">
        <v>1E-4</v>
      </c>
      <c r="F594" s="28">
        <v>2.8500000000000001E-2</v>
      </c>
      <c r="G594" s="28">
        <v>3.7900000000000003E-2</v>
      </c>
      <c r="H594" s="28">
        <v>-1E-4</v>
      </c>
      <c r="I594" s="28">
        <v>-2.9000000000000001E-2</v>
      </c>
      <c r="J594" s="28">
        <v>-3.8600000000000002E-2</v>
      </c>
      <c r="K594" s="29">
        <v>300</v>
      </c>
      <c r="L594" s="29">
        <v>475</v>
      </c>
      <c r="M594" s="30">
        <v>-68.770600000000002</v>
      </c>
      <c r="N594" s="30">
        <v>0.27577182957393487</v>
      </c>
      <c r="O594" s="29">
        <v>1</v>
      </c>
      <c r="R594" s="27">
        <v>95</v>
      </c>
      <c r="S594" s="28" t="s">
        <v>1449</v>
      </c>
      <c r="T594" s="28" t="s">
        <v>625</v>
      </c>
      <c r="U594" s="28">
        <v>1E-4</v>
      </c>
      <c r="V594" s="28">
        <v>2.8500000000000001E-2</v>
      </c>
      <c r="W594" s="28">
        <v>3.7900000000000003E-2</v>
      </c>
      <c r="X594" s="28">
        <v>-1E-4</v>
      </c>
      <c r="Y594" s="28">
        <v>-2.9000000000000001E-2</v>
      </c>
      <c r="Z594" s="28">
        <v>-3.8600000000000002E-2</v>
      </c>
      <c r="AA594" s="29">
        <v>300</v>
      </c>
      <c r="AB594" s="29">
        <v>475</v>
      </c>
      <c r="AC594" s="30">
        <v>-68.766099999999994</v>
      </c>
      <c r="AD594" s="30">
        <v>0.27575378446115284</v>
      </c>
      <c r="AE594" s="29">
        <v>1</v>
      </c>
    </row>
    <row r="595" spans="2:31" x14ac:dyDescent="0.2">
      <c r="B595" s="27">
        <v>95</v>
      </c>
      <c r="C595" s="28" t="s">
        <v>1450</v>
      </c>
      <c r="D595" s="28" t="s">
        <v>627</v>
      </c>
      <c r="E595" s="28">
        <v>1E-4</v>
      </c>
      <c r="F595" s="28">
        <v>2.8500000000000001E-2</v>
      </c>
      <c r="G595" s="28">
        <v>3.7900000000000003E-2</v>
      </c>
      <c r="H595" s="28">
        <v>-1E-4</v>
      </c>
      <c r="I595" s="28">
        <v>-2.9000000000000001E-2</v>
      </c>
      <c r="J595" s="28">
        <v>-3.8600000000000002E-2</v>
      </c>
      <c r="K595" s="29">
        <v>300</v>
      </c>
      <c r="L595" s="29">
        <v>475</v>
      </c>
      <c r="M595" s="30">
        <v>70.112200000000001</v>
      </c>
      <c r="N595" s="30">
        <v>0.281151679197995</v>
      </c>
      <c r="O595" s="29">
        <v>1</v>
      </c>
      <c r="R595" s="27">
        <v>95</v>
      </c>
      <c r="S595" s="28" t="s">
        <v>1450</v>
      </c>
      <c r="T595" s="28" t="s">
        <v>627</v>
      </c>
      <c r="U595" s="28">
        <v>1E-4</v>
      </c>
      <c r="V595" s="28">
        <v>2.8500000000000001E-2</v>
      </c>
      <c r="W595" s="28">
        <v>3.7900000000000003E-2</v>
      </c>
      <c r="X595" s="28">
        <v>-1E-4</v>
      </c>
      <c r="Y595" s="28">
        <v>-2.9000000000000001E-2</v>
      </c>
      <c r="Z595" s="28">
        <v>-3.8600000000000002E-2</v>
      </c>
      <c r="AA595" s="29">
        <v>300</v>
      </c>
      <c r="AB595" s="29">
        <v>475</v>
      </c>
      <c r="AC595" s="30">
        <v>70.114800000000002</v>
      </c>
      <c r="AD595" s="30">
        <v>0.28116210526315788</v>
      </c>
      <c r="AE595" s="29">
        <v>1</v>
      </c>
    </row>
    <row r="596" spans="2:31" x14ac:dyDescent="0.2">
      <c r="B596" s="27">
        <v>98</v>
      </c>
      <c r="C596" s="28" t="s">
        <v>1452</v>
      </c>
      <c r="D596" s="28" t="s">
        <v>625</v>
      </c>
      <c r="E596" s="28">
        <v>1E-4</v>
      </c>
      <c r="F596" s="28">
        <v>2.8500000000000001E-2</v>
      </c>
      <c r="G596" s="28">
        <v>3.7900000000000003E-2</v>
      </c>
      <c r="H596" s="28">
        <v>-1E-4</v>
      </c>
      <c r="I596" s="28">
        <v>-2.9000000000000001E-2</v>
      </c>
      <c r="J596" s="28">
        <v>-3.8600000000000002E-2</v>
      </c>
      <c r="K596" s="29">
        <v>300</v>
      </c>
      <c r="L596" s="29">
        <v>475</v>
      </c>
      <c r="M596" s="30">
        <v>-69.157499999999999</v>
      </c>
      <c r="N596" s="30">
        <v>0.27732330827067669</v>
      </c>
      <c r="O596" s="29">
        <v>1</v>
      </c>
      <c r="R596" s="27">
        <v>98</v>
      </c>
      <c r="S596" s="28" t="s">
        <v>1452</v>
      </c>
      <c r="T596" s="28" t="s">
        <v>625</v>
      </c>
      <c r="U596" s="28">
        <v>1E-4</v>
      </c>
      <c r="V596" s="28">
        <v>2.8500000000000001E-2</v>
      </c>
      <c r="W596" s="28">
        <v>3.7900000000000003E-2</v>
      </c>
      <c r="X596" s="28">
        <v>-1E-4</v>
      </c>
      <c r="Y596" s="28">
        <v>-2.9000000000000001E-2</v>
      </c>
      <c r="Z596" s="28">
        <v>-3.8600000000000002E-2</v>
      </c>
      <c r="AA596" s="29">
        <v>300</v>
      </c>
      <c r="AB596" s="29">
        <v>475</v>
      </c>
      <c r="AC596" s="30">
        <v>-69.153400000000005</v>
      </c>
      <c r="AD596" s="30">
        <v>0.27730686716791986</v>
      </c>
      <c r="AE596" s="29">
        <v>1</v>
      </c>
    </row>
    <row r="597" spans="2:31" x14ac:dyDescent="0.2">
      <c r="B597" s="27">
        <v>98</v>
      </c>
      <c r="C597" s="28" t="s">
        <v>1453</v>
      </c>
      <c r="D597" s="28" t="s">
        <v>627</v>
      </c>
      <c r="E597" s="28">
        <v>1E-4</v>
      </c>
      <c r="F597" s="28">
        <v>2.8500000000000001E-2</v>
      </c>
      <c r="G597" s="28">
        <v>3.7900000000000003E-2</v>
      </c>
      <c r="H597" s="28">
        <v>-1E-4</v>
      </c>
      <c r="I597" s="28">
        <v>-2.9000000000000001E-2</v>
      </c>
      <c r="J597" s="28">
        <v>-3.8600000000000002E-2</v>
      </c>
      <c r="K597" s="29">
        <v>300</v>
      </c>
      <c r="L597" s="29">
        <v>475</v>
      </c>
      <c r="M597" s="30">
        <v>70.774799999999999</v>
      </c>
      <c r="N597" s="30">
        <v>0.28380872180451128</v>
      </c>
      <c r="O597" s="29">
        <v>1</v>
      </c>
      <c r="R597" s="27">
        <v>98</v>
      </c>
      <c r="S597" s="28" t="s">
        <v>1453</v>
      </c>
      <c r="T597" s="28" t="s">
        <v>627</v>
      </c>
      <c r="U597" s="28">
        <v>1E-4</v>
      </c>
      <c r="V597" s="28">
        <v>2.8500000000000001E-2</v>
      </c>
      <c r="W597" s="28">
        <v>3.7900000000000003E-2</v>
      </c>
      <c r="X597" s="28">
        <v>-1E-4</v>
      </c>
      <c r="Y597" s="28">
        <v>-2.9000000000000001E-2</v>
      </c>
      <c r="Z597" s="28">
        <v>-3.8600000000000002E-2</v>
      </c>
      <c r="AA597" s="29">
        <v>300</v>
      </c>
      <c r="AB597" s="29">
        <v>475</v>
      </c>
      <c r="AC597" s="30">
        <v>70.779899999999998</v>
      </c>
      <c r="AD597" s="30">
        <v>0.28382917293233079</v>
      </c>
      <c r="AE597" s="29">
        <v>1</v>
      </c>
    </row>
    <row r="598" spans="2:31" x14ac:dyDescent="0.2">
      <c r="B598" s="27">
        <v>101</v>
      </c>
      <c r="C598" s="28" t="s">
        <v>1455</v>
      </c>
      <c r="D598" s="28" t="s">
        <v>625</v>
      </c>
      <c r="E598" s="28">
        <v>1E-4</v>
      </c>
      <c r="F598" s="28">
        <v>2.8500000000000001E-2</v>
      </c>
      <c r="G598" s="28">
        <v>3.7900000000000003E-2</v>
      </c>
      <c r="H598" s="28">
        <v>-1E-4</v>
      </c>
      <c r="I598" s="28">
        <v>-2.9000000000000001E-2</v>
      </c>
      <c r="J598" s="28">
        <v>-3.8600000000000002E-2</v>
      </c>
      <c r="K598" s="29">
        <v>300</v>
      </c>
      <c r="L598" s="29">
        <v>475</v>
      </c>
      <c r="M598" s="30">
        <v>-71.218699999999998</v>
      </c>
      <c r="N598" s="30">
        <v>0.28558877192982457</v>
      </c>
      <c r="O598" s="29">
        <v>1</v>
      </c>
      <c r="R598" s="27">
        <v>101</v>
      </c>
      <c r="S598" s="28" t="s">
        <v>1455</v>
      </c>
      <c r="T598" s="28" t="s">
        <v>625</v>
      </c>
      <c r="U598" s="28">
        <v>1E-4</v>
      </c>
      <c r="V598" s="28">
        <v>2.8500000000000001E-2</v>
      </c>
      <c r="W598" s="28">
        <v>3.7900000000000003E-2</v>
      </c>
      <c r="X598" s="28">
        <v>-1E-4</v>
      </c>
      <c r="Y598" s="28">
        <v>-2.9000000000000001E-2</v>
      </c>
      <c r="Z598" s="28">
        <v>-3.8600000000000002E-2</v>
      </c>
      <c r="AA598" s="29">
        <v>300</v>
      </c>
      <c r="AB598" s="29">
        <v>475</v>
      </c>
      <c r="AC598" s="30">
        <v>-71.217799999999997</v>
      </c>
      <c r="AD598" s="30">
        <v>0.28558516290726821</v>
      </c>
      <c r="AE598" s="29">
        <v>1</v>
      </c>
    </row>
    <row r="599" spans="2:31" x14ac:dyDescent="0.2">
      <c r="B599" s="27">
        <v>101</v>
      </c>
      <c r="C599" s="28" t="s">
        <v>1456</v>
      </c>
      <c r="D599" s="28" t="s">
        <v>627</v>
      </c>
      <c r="E599" s="28">
        <v>1E-4</v>
      </c>
      <c r="F599" s="28">
        <v>2.8500000000000001E-2</v>
      </c>
      <c r="G599" s="28">
        <v>3.7900000000000003E-2</v>
      </c>
      <c r="H599" s="28">
        <v>-1E-4</v>
      </c>
      <c r="I599" s="28">
        <v>-2.9000000000000001E-2</v>
      </c>
      <c r="J599" s="28">
        <v>-3.8600000000000002E-2</v>
      </c>
      <c r="K599" s="29">
        <v>300</v>
      </c>
      <c r="L599" s="29">
        <v>475</v>
      </c>
      <c r="M599" s="30">
        <v>71.127200000000002</v>
      </c>
      <c r="N599" s="30">
        <v>0.28522185463659144</v>
      </c>
      <c r="O599" s="29">
        <v>1</v>
      </c>
      <c r="R599" s="27">
        <v>101</v>
      </c>
      <c r="S599" s="28" t="s">
        <v>1456</v>
      </c>
      <c r="T599" s="28" t="s">
        <v>627</v>
      </c>
      <c r="U599" s="28">
        <v>1E-4</v>
      </c>
      <c r="V599" s="28">
        <v>2.8500000000000001E-2</v>
      </c>
      <c r="W599" s="28">
        <v>3.7900000000000003E-2</v>
      </c>
      <c r="X599" s="28">
        <v>-1E-4</v>
      </c>
      <c r="Y599" s="28">
        <v>-2.9000000000000001E-2</v>
      </c>
      <c r="Z599" s="28">
        <v>-3.8600000000000002E-2</v>
      </c>
      <c r="AA599" s="29">
        <v>300</v>
      </c>
      <c r="AB599" s="29">
        <v>475</v>
      </c>
      <c r="AC599" s="30">
        <v>71.137500000000003</v>
      </c>
      <c r="AD599" s="30">
        <v>0.28526315789473683</v>
      </c>
      <c r="AE599" s="29">
        <v>1</v>
      </c>
    </row>
    <row r="600" spans="2:31" x14ac:dyDescent="0.2">
      <c r="B600" s="27">
        <v>104</v>
      </c>
      <c r="C600" s="28" t="s">
        <v>1458</v>
      </c>
      <c r="D600" s="28" t="s">
        <v>625</v>
      </c>
      <c r="E600" s="28">
        <v>1E-4</v>
      </c>
      <c r="F600" s="28">
        <v>2.8400000000000002E-2</v>
      </c>
      <c r="G600" s="28">
        <v>3.78E-2</v>
      </c>
      <c r="H600" s="28">
        <v>-1E-4</v>
      </c>
      <c r="I600" s="28">
        <v>-2.8899999999999999E-2</v>
      </c>
      <c r="J600" s="28">
        <v>-3.85E-2</v>
      </c>
      <c r="K600" s="29">
        <v>300</v>
      </c>
      <c r="L600" s="29">
        <v>475</v>
      </c>
      <c r="M600" s="30">
        <v>-66.402600000000007</v>
      </c>
      <c r="N600" s="30">
        <v>0.26627609022556392</v>
      </c>
      <c r="O600" s="29">
        <v>1</v>
      </c>
      <c r="R600" s="27">
        <v>104</v>
      </c>
      <c r="S600" s="28" t="s">
        <v>1458</v>
      </c>
      <c r="T600" s="28" t="s">
        <v>625</v>
      </c>
      <c r="U600" s="28">
        <v>1E-4</v>
      </c>
      <c r="V600" s="28">
        <v>2.8400000000000002E-2</v>
      </c>
      <c r="W600" s="28">
        <v>3.78E-2</v>
      </c>
      <c r="X600" s="28">
        <v>-1E-4</v>
      </c>
      <c r="Y600" s="28">
        <v>-2.8899999999999999E-2</v>
      </c>
      <c r="Z600" s="28">
        <v>-3.85E-2</v>
      </c>
      <c r="AA600" s="29">
        <v>300</v>
      </c>
      <c r="AB600" s="29">
        <v>475</v>
      </c>
      <c r="AC600" s="30">
        <v>-66.424400000000006</v>
      </c>
      <c r="AD600" s="30">
        <v>0.26636350877192988</v>
      </c>
      <c r="AE600" s="29">
        <v>1</v>
      </c>
    </row>
    <row r="601" spans="2:31" x14ac:dyDescent="0.2">
      <c r="B601" s="27">
        <v>104</v>
      </c>
      <c r="C601" s="28" t="s">
        <v>1459</v>
      </c>
      <c r="D601" s="28" t="s">
        <v>627</v>
      </c>
      <c r="E601" s="28">
        <v>1E-4</v>
      </c>
      <c r="F601" s="28">
        <v>2.8400000000000002E-2</v>
      </c>
      <c r="G601" s="28">
        <v>3.78E-2</v>
      </c>
      <c r="H601" s="28">
        <v>-1E-4</v>
      </c>
      <c r="I601" s="28">
        <v>-2.8899999999999999E-2</v>
      </c>
      <c r="J601" s="28">
        <v>-3.85E-2</v>
      </c>
      <c r="K601" s="29">
        <v>300</v>
      </c>
      <c r="L601" s="29">
        <v>475</v>
      </c>
      <c r="M601" s="30">
        <v>67.653199999999998</v>
      </c>
      <c r="N601" s="30">
        <v>0.27129102756892232</v>
      </c>
      <c r="O601" s="29">
        <v>1</v>
      </c>
      <c r="R601" s="27">
        <v>104</v>
      </c>
      <c r="S601" s="28" t="s">
        <v>1459</v>
      </c>
      <c r="T601" s="28" t="s">
        <v>627</v>
      </c>
      <c r="U601" s="28">
        <v>1E-4</v>
      </c>
      <c r="V601" s="28">
        <v>2.8400000000000002E-2</v>
      </c>
      <c r="W601" s="28">
        <v>3.78E-2</v>
      </c>
      <c r="X601" s="28">
        <v>-1E-4</v>
      </c>
      <c r="Y601" s="28">
        <v>-2.8899999999999999E-2</v>
      </c>
      <c r="Z601" s="28">
        <v>-3.85E-2</v>
      </c>
      <c r="AA601" s="29">
        <v>300</v>
      </c>
      <c r="AB601" s="29">
        <v>475</v>
      </c>
      <c r="AC601" s="30">
        <v>67.6785</v>
      </c>
      <c r="AD601" s="30">
        <v>0.27139248120300752</v>
      </c>
      <c r="AE601" s="29">
        <v>1</v>
      </c>
    </row>
    <row r="602" spans="2:31" x14ac:dyDescent="0.2">
      <c r="B602" s="27">
        <v>120</v>
      </c>
      <c r="C602" s="28" t="s">
        <v>1461</v>
      </c>
      <c r="D602" s="28" t="s">
        <v>625</v>
      </c>
      <c r="E602" s="28">
        <v>1E-4</v>
      </c>
      <c r="F602" s="28">
        <v>2.7900000000000001E-2</v>
      </c>
      <c r="G602" s="28">
        <v>3.7199999999999997E-2</v>
      </c>
      <c r="H602" s="28">
        <v>-1E-4</v>
      </c>
      <c r="I602" s="28">
        <v>-2.81E-2</v>
      </c>
      <c r="J602" s="28">
        <v>-3.7499999999999999E-2</v>
      </c>
      <c r="K602" s="29">
        <v>300</v>
      </c>
      <c r="L602" s="29">
        <v>475</v>
      </c>
      <c r="M602" s="30">
        <v>26.502500000000001</v>
      </c>
      <c r="N602" s="30">
        <v>0.10627568922305765</v>
      </c>
      <c r="O602" s="29">
        <v>1</v>
      </c>
      <c r="R602" s="27">
        <v>120</v>
      </c>
      <c r="S602" s="28" t="s">
        <v>1461</v>
      </c>
      <c r="T602" s="28" t="s">
        <v>625</v>
      </c>
      <c r="U602" s="28">
        <v>1E-4</v>
      </c>
      <c r="V602" s="28">
        <v>2.7900000000000001E-2</v>
      </c>
      <c r="W602" s="28">
        <v>3.7199999999999997E-2</v>
      </c>
      <c r="X602" s="28">
        <v>-1E-4</v>
      </c>
      <c r="Y602" s="28">
        <v>-2.81E-2</v>
      </c>
      <c r="Z602" s="28">
        <v>-3.7499999999999999E-2</v>
      </c>
      <c r="AA602" s="29">
        <v>300</v>
      </c>
      <c r="AB602" s="29">
        <v>475</v>
      </c>
      <c r="AC602" s="30">
        <v>26.6645</v>
      </c>
      <c r="AD602" s="30">
        <v>0.10692531328320802</v>
      </c>
      <c r="AE602" s="29">
        <v>1</v>
      </c>
    </row>
    <row r="603" spans="2:31" x14ac:dyDescent="0.2">
      <c r="B603" s="27">
        <v>120</v>
      </c>
      <c r="C603" s="28" t="s">
        <v>1462</v>
      </c>
      <c r="D603" s="28" t="s">
        <v>627</v>
      </c>
      <c r="E603" s="28">
        <v>1E-4</v>
      </c>
      <c r="F603" s="28">
        <v>2.7900000000000001E-2</v>
      </c>
      <c r="G603" s="28">
        <v>3.7199999999999997E-2</v>
      </c>
      <c r="H603" s="28">
        <v>-1E-4</v>
      </c>
      <c r="I603" s="28">
        <v>-2.81E-2</v>
      </c>
      <c r="J603" s="28">
        <v>-3.7499999999999999E-2</v>
      </c>
      <c r="K603" s="29">
        <v>300</v>
      </c>
      <c r="L603" s="29">
        <v>475</v>
      </c>
      <c r="M603" s="30">
        <v>67.653199999999998</v>
      </c>
      <c r="N603" s="30">
        <v>0.27129102756892232</v>
      </c>
      <c r="O603" s="29">
        <v>1</v>
      </c>
      <c r="R603" s="27">
        <v>120</v>
      </c>
      <c r="S603" s="28" t="s">
        <v>1462</v>
      </c>
      <c r="T603" s="28" t="s">
        <v>627</v>
      </c>
      <c r="U603" s="28">
        <v>1E-4</v>
      </c>
      <c r="V603" s="28">
        <v>2.7900000000000001E-2</v>
      </c>
      <c r="W603" s="28">
        <v>3.7199999999999997E-2</v>
      </c>
      <c r="X603" s="28">
        <v>-1E-4</v>
      </c>
      <c r="Y603" s="28">
        <v>-2.81E-2</v>
      </c>
      <c r="Z603" s="28">
        <v>-3.7499999999999999E-2</v>
      </c>
      <c r="AA603" s="29">
        <v>300</v>
      </c>
      <c r="AB603" s="29">
        <v>475</v>
      </c>
      <c r="AC603" s="30">
        <v>67.6785</v>
      </c>
      <c r="AD603" s="30">
        <v>0.27139248120300752</v>
      </c>
      <c r="AE603" s="29">
        <v>1</v>
      </c>
    </row>
    <row r="604" spans="2:31" x14ac:dyDescent="0.2">
      <c r="B604" s="27">
        <v>121</v>
      </c>
      <c r="C604" s="28" t="s">
        <v>1464</v>
      </c>
      <c r="D604" s="28" t="s">
        <v>625</v>
      </c>
      <c r="E604" s="28">
        <v>1E-4</v>
      </c>
      <c r="F604" s="28">
        <v>2.7900000000000001E-2</v>
      </c>
      <c r="G604" s="28">
        <v>3.7199999999999997E-2</v>
      </c>
      <c r="H604" s="28">
        <v>-1E-4</v>
      </c>
      <c r="I604" s="28">
        <v>-2.81E-2</v>
      </c>
      <c r="J604" s="28">
        <v>-3.7499999999999999E-2</v>
      </c>
      <c r="K604" s="29">
        <v>300</v>
      </c>
      <c r="L604" s="29">
        <v>475</v>
      </c>
      <c r="M604" s="30">
        <v>26.840699999999998</v>
      </c>
      <c r="N604" s="30">
        <v>0.1076318796992481</v>
      </c>
      <c r="O604" s="29">
        <v>1</v>
      </c>
      <c r="R604" s="27">
        <v>121</v>
      </c>
      <c r="S604" s="28" t="s">
        <v>1464</v>
      </c>
      <c r="T604" s="28" t="s">
        <v>625</v>
      </c>
      <c r="U604" s="28">
        <v>1E-4</v>
      </c>
      <c r="V604" s="28">
        <v>2.7900000000000001E-2</v>
      </c>
      <c r="W604" s="28">
        <v>3.7199999999999997E-2</v>
      </c>
      <c r="X604" s="28">
        <v>-1E-4</v>
      </c>
      <c r="Y604" s="28">
        <v>-2.81E-2</v>
      </c>
      <c r="Z604" s="28">
        <v>-3.7499999999999999E-2</v>
      </c>
      <c r="AA604" s="29">
        <v>300</v>
      </c>
      <c r="AB604" s="29">
        <v>475</v>
      </c>
      <c r="AC604" s="30">
        <v>26.984500000000001</v>
      </c>
      <c r="AD604" s="30">
        <v>0.10820852130325814</v>
      </c>
      <c r="AE604" s="29">
        <v>1</v>
      </c>
    </row>
    <row r="605" spans="2:31" x14ac:dyDescent="0.2">
      <c r="B605" s="27">
        <v>121</v>
      </c>
      <c r="C605" s="28" t="s">
        <v>1465</v>
      </c>
      <c r="D605" s="28" t="s">
        <v>627</v>
      </c>
      <c r="E605" s="28">
        <v>1E-4</v>
      </c>
      <c r="F605" s="28">
        <v>2.7900000000000001E-2</v>
      </c>
      <c r="G605" s="28">
        <v>3.7199999999999997E-2</v>
      </c>
      <c r="H605" s="28">
        <v>-1E-4</v>
      </c>
      <c r="I605" s="28">
        <v>-2.81E-2</v>
      </c>
      <c r="J605" s="28">
        <v>-3.7499999999999999E-2</v>
      </c>
      <c r="K605" s="29">
        <v>300</v>
      </c>
      <c r="L605" s="29">
        <v>475</v>
      </c>
      <c r="M605" s="30">
        <v>67.653199999999998</v>
      </c>
      <c r="N605" s="30">
        <v>0.27129102756892232</v>
      </c>
      <c r="O605" s="29">
        <v>1</v>
      </c>
      <c r="R605" s="27">
        <v>121</v>
      </c>
      <c r="S605" s="28" t="s">
        <v>1465</v>
      </c>
      <c r="T605" s="28" t="s">
        <v>627</v>
      </c>
      <c r="U605" s="28">
        <v>1E-4</v>
      </c>
      <c r="V605" s="28">
        <v>2.7900000000000001E-2</v>
      </c>
      <c r="W605" s="28">
        <v>3.7199999999999997E-2</v>
      </c>
      <c r="X605" s="28">
        <v>-1E-4</v>
      </c>
      <c r="Y605" s="28">
        <v>-2.81E-2</v>
      </c>
      <c r="Z605" s="28">
        <v>-3.7499999999999999E-2</v>
      </c>
      <c r="AA605" s="29">
        <v>300</v>
      </c>
      <c r="AB605" s="29">
        <v>475</v>
      </c>
      <c r="AC605" s="30">
        <v>67.6785</v>
      </c>
      <c r="AD605" s="30">
        <v>0.27139248120300752</v>
      </c>
      <c r="AE605" s="29">
        <v>1</v>
      </c>
    </row>
    <row r="606" spans="2:31" x14ac:dyDescent="0.2">
      <c r="B606" s="27">
        <v>122</v>
      </c>
      <c r="C606" s="28" t="s">
        <v>1466</v>
      </c>
      <c r="D606" s="28" t="s">
        <v>625</v>
      </c>
      <c r="E606" s="28">
        <v>1E-4</v>
      </c>
      <c r="F606" s="28">
        <v>2.7900000000000001E-2</v>
      </c>
      <c r="G606" s="28">
        <v>3.7199999999999997E-2</v>
      </c>
      <c r="H606" s="28">
        <v>-1E-4</v>
      </c>
      <c r="I606" s="28">
        <v>-2.81E-2</v>
      </c>
      <c r="J606" s="28">
        <v>-3.7499999999999999E-2</v>
      </c>
      <c r="K606" s="29">
        <v>300</v>
      </c>
      <c r="L606" s="29">
        <v>475</v>
      </c>
      <c r="M606" s="30">
        <v>27.014700000000001</v>
      </c>
      <c r="N606" s="30">
        <v>0.10832962406015038</v>
      </c>
      <c r="O606" s="29">
        <v>1</v>
      </c>
      <c r="R606" s="27">
        <v>122</v>
      </c>
      <c r="S606" s="28" t="s">
        <v>1466</v>
      </c>
      <c r="T606" s="28" t="s">
        <v>625</v>
      </c>
      <c r="U606" s="28">
        <v>1E-4</v>
      </c>
      <c r="V606" s="28">
        <v>2.7900000000000001E-2</v>
      </c>
      <c r="W606" s="28">
        <v>3.7199999999999997E-2</v>
      </c>
      <c r="X606" s="28">
        <v>-1E-4</v>
      </c>
      <c r="Y606" s="28">
        <v>-2.81E-2</v>
      </c>
      <c r="Z606" s="28">
        <v>-3.7499999999999999E-2</v>
      </c>
      <c r="AA606" s="29">
        <v>300</v>
      </c>
      <c r="AB606" s="29">
        <v>475</v>
      </c>
      <c r="AC606" s="30">
        <v>27.164200000000001</v>
      </c>
      <c r="AD606" s="30">
        <v>0.10892912280701755</v>
      </c>
      <c r="AE606" s="29">
        <v>1</v>
      </c>
    </row>
    <row r="607" spans="2:31" x14ac:dyDescent="0.2">
      <c r="B607" s="27">
        <v>122</v>
      </c>
      <c r="C607" s="28" t="s">
        <v>1467</v>
      </c>
      <c r="D607" s="28" t="s">
        <v>627</v>
      </c>
      <c r="E607" s="28">
        <v>1E-4</v>
      </c>
      <c r="F607" s="28">
        <v>2.7900000000000001E-2</v>
      </c>
      <c r="G607" s="28">
        <v>3.7199999999999997E-2</v>
      </c>
      <c r="H607" s="28">
        <v>-1E-4</v>
      </c>
      <c r="I607" s="28">
        <v>-2.81E-2</v>
      </c>
      <c r="J607" s="28">
        <v>-3.7499999999999999E-2</v>
      </c>
      <c r="K607" s="29">
        <v>300</v>
      </c>
      <c r="L607" s="29">
        <v>475</v>
      </c>
      <c r="M607" s="30">
        <v>67.653199999999998</v>
      </c>
      <c r="N607" s="30">
        <v>0.27129102756892232</v>
      </c>
      <c r="O607" s="29">
        <v>1</v>
      </c>
      <c r="R607" s="27">
        <v>122</v>
      </c>
      <c r="S607" s="28" t="s">
        <v>1467</v>
      </c>
      <c r="T607" s="28" t="s">
        <v>627</v>
      </c>
      <c r="U607" s="28">
        <v>1E-4</v>
      </c>
      <c r="V607" s="28">
        <v>2.7900000000000001E-2</v>
      </c>
      <c r="W607" s="28">
        <v>3.7199999999999997E-2</v>
      </c>
      <c r="X607" s="28">
        <v>-1E-4</v>
      </c>
      <c r="Y607" s="28">
        <v>-2.81E-2</v>
      </c>
      <c r="Z607" s="28">
        <v>-3.7499999999999999E-2</v>
      </c>
      <c r="AA607" s="29">
        <v>300</v>
      </c>
      <c r="AB607" s="29">
        <v>475</v>
      </c>
      <c r="AC607" s="30">
        <v>67.6785</v>
      </c>
      <c r="AD607" s="30">
        <v>0.27139248120300752</v>
      </c>
      <c r="AE607" s="29">
        <v>1</v>
      </c>
    </row>
    <row r="608" spans="2:31" x14ac:dyDescent="0.2">
      <c r="B608" s="27">
        <v>123</v>
      </c>
      <c r="C608" s="28" t="s">
        <v>1468</v>
      </c>
      <c r="D608" s="28" t="s">
        <v>625</v>
      </c>
      <c r="E608" s="28">
        <v>1E-4</v>
      </c>
      <c r="F608" s="28">
        <v>2.7900000000000001E-2</v>
      </c>
      <c r="G608" s="28">
        <v>3.7199999999999997E-2</v>
      </c>
      <c r="H608" s="28">
        <v>-1E-4</v>
      </c>
      <c r="I608" s="28">
        <v>-2.81E-2</v>
      </c>
      <c r="J608" s="28">
        <v>-3.7499999999999999E-2</v>
      </c>
      <c r="K608" s="29">
        <v>300</v>
      </c>
      <c r="L608" s="29">
        <v>475</v>
      </c>
      <c r="M608" s="30">
        <v>26.841999999999999</v>
      </c>
      <c r="N608" s="30">
        <v>0.10763709273182957</v>
      </c>
      <c r="O608" s="29">
        <v>1</v>
      </c>
      <c r="R608" s="27">
        <v>123</v>
      </c>
      <c r="S608" s="28" t="s">
        <v>1468</v>
      </c>
      <c r="T608" s="28" t="s">
        <v>625</v>
      </c>
      <c r="U608" s="28">
        <v>1E-4</v>
      </c>
      <c r="V608" s="28">
        <v>2.7900000000000001E-2</v>
      </c>
      <c r="W608" s="28">
        <v>3.7199999999999997E-2</v>
      </c>
      <c r="X608" s="28">
        <v>-1E-4</v>
      </c>
      <c r="Y608" s="28">
        <v>-2.81E-2</v>
      </c>
      <c r="Z608" s="28">
        <v>-3.7499999999999999E-2</v>
      </c>
      <c r="AA608" s="29">
        <v>300</v>
      </c>
      <c r="AB608" s="29">
        <v>475</v>
      </c>
      <c r="AC608" s="30">
        <v>26.9925</v>
      </c>
      <c r="AD608" s="30">
        <v>0.1082406015037594</v>
      </c>
      <c r="AE608" s="29">
        <v>1</v>
      </c>
    </row>
    <row r="609" spans="2:31" x14ac:dyDescent="0.2">
      <c r="B609" s="27">
        <v>123</v>
      </c>
      <c r="C609" s="28" t="s">
        <v>1469</v>
      </c>
      <c r="D609" s="28" t="s">
        <v>627</v>
      </c>
      <c r="E609" s="28">
        <v>1E-4</v>
      </c>
      <c r="F609" s="28">
        <v>2.7900000000000001E-2</v>
      </c>
      <c r="G609" s="28">
        <v>3.7199999999999997E-2</v>
      </c>
      <c r="H609" s="28">
        <v>-1E-4</v>
      </c>
      <c r="I609" s="28">
        <v>-2.81E-2</v>
      </c>
      <c r="J609" s="28">
        <v>-3.7499999999999999E-2</v>
      </c>
      <c r="K609" s="29">
        <v>300</v>
      </c>
      <c r="L609" s="29">
        <v>475</v>
      </c>
      <c r="M609" s="30">
        <v>67.653199999999998</v>
      </c>
      <c r="N609" s="30">
        <v>0.27129102756892232</v>
      </c>
      <c r="O609" s="29">
        <v>1</v>
      </c>
      <c r="R609" s="27">
        <v>123</v>
      </c>
      <c r="S609" s="28" t="s">
        <v>1469</v>
      </c>
      <c r="T609" s="28" t="s">
        <v>627</v>
      </c>
      <c r="U609" s="28">
        <v>1E-4</v>
      </c>
      <c r="V609" s="28">
        <v>2.7900000000000001E-2</v>
      </c>
      <c r="W609" s="28">
        <v>3.7199999999999997E-2</v>
      </c>
      <c r="X609" s="28">
        <v>-1E-4</v>
      </c>
      <c r="Y609" s="28">
        <v>-2.81E-2</v>
      </c>
      <c r="Z609" s="28">
        <v>-3.7499999999999999E-2</v>
      </c>
      <c r="AA609" s="29">
        <v>300</v>
      </c>
      <c r="AB609" s="29">
        <v>475</v>
      </c>
      <c r="AC609" s="30">
        <v>67.6785</v>
      </c>
      <c r="AD609" s="30">
        <v>0.27139248120300752</v>
      </c>
      <c r="AE609" s="29">
        <v>1</v>
      </c>
    </row>
    <row r="610" spans="2:31" x14ac:dyDescent="0.2">
      <c r="B610" s="27">
        <v>124</v>
      </c>
      <c r="C610" s="28" t="s">
        <v>1471</v>
      </c>
      <c r="D610" s="28" t="s">
        <v>625</v>
      </c>
      <c r="E610" s="28">
        <v>1E-4</v>
      </c>
      <c r="F610" s="28">
        <v>2.7900000000000001E-2</v>
      </c>
      <c r="G610" s="28">
        <v>3.7199999999999997E-2</v>
      </c>
      <c r="H610" s="28">
        <v>-1E-4</v>
      </c>
      <c r="I610" s="28">
        <v>-2.81E-2</v>
      </c>
      <c r="J610" s="28">
        <v>-3.7499999999999999E-2</v>
      </c>
      <c r="K610" s="29">
        <v>300</v>
      </c>
      <c r="L610" s="29">
        <v>475</v>
      </c>
      <c r="M610" s="30">
        <v>26.723500000000001</v>
      </c>
      <c r="N610" s="30">
        <v>0.10716190476190476</v>
      </c>
      <c r="O610" s="29">
        <v>1</v>
      </c>
      <c r="R610" s="27">
        <v>124</v>
      </c>
      <c r="S610" s="28" t="s">
        <v>1471</v>
      </c>
      <c r="T610" s="28" t="s">
        <v>625</v>
      </c>
      <c r="U610" s="28">
        <v>1E-4</v>
      </c>
      <c r="V610" s="28">
        <v>2.7900000000000001E-2</v>
      </c>
      <c r="W610" s="28">
        <v>3.7199999999999997E-2</v>
      </c>
      <c r="X610" s="28">
        <v>-1E-4</v>
      </c>
      <c r="Y610" s="28">
        <v>-2.81E-2</v>
      </c>
      <c r="Z610" s="28">
        <v>-3.7499999999999999E-2</v>
      </c>
      <c r="AA610" s="29">
        <v>300</v>
      </c>
      <c r="AB610" s="29">
        <v>475</v>
      </c>
      <c r="AC610" s="30">
        <v>26.869299999999999</v>
      </c>
      <c r="AD610" s="30">
        <v>0.10774656641604009</v>
      </c>
      <c r="AE610" s="29">
        <v>1</v>
      </c>
    </row>
    <row r="611" spans="2:31" x14ac:dyDescent="0.2">
      <c r="B611" s="27">
        <v>124</v>
      </c>
      <c r="C611" s="28" t="s">
        <v>1472</v>
      </c>
      <c r="D611" s="28" t="s">
        <v>627</v>
      </c>
      <c r="E611" s="28">
        <v>1E-4</v>
      </c>
      <c r="F611" s="28">
        <v>2.7900000000000001E-2</v>
      </c>
      <c r="G611" s="28">
        <v>3.7199999999999997E-2</v>
      </c>
      <c r="H611" s="28">
        <v>-1E-4</v>
      </c>
      <c r="I611" s="28">
        <v>-2.81E-2</v>
      </c>
      <c r="J611" s="28">
        <v>-3.7499999999999999E-2</v>
      </c>
      <c r="K611" s="29">
        <v>300</v>
      </c>
      <c r="L611" s="29">
        <v>475</v>
      </c>
      <c r="M611" s="30">
        <v>67.653199999999998</v>
      </c>
      <c r="N611" s="30">
        <v>0.27129102756892232</v>
      </c>
      <c r="O611" s="29">
        <v>1</v>
      </c>
      <c r="R611" s="27">
        <v>124</v>
      </c>
      <c r="S611" s="28" t="s">
        <v>1472</v>
      </c>
      <c r="T611" s="28" t="s">
        <v>627</v>
      </c>
      <c r="U611" s="28">
        <v>1E-4</v>
      </c>
      <c r="V611" s="28">
        <v>2.7900000000000001E-2</v>
      </c>
      <c r="W611" s="28">
        <v>3.7199999999999997E-2</v>
      </c>
      <c r="X611" s="28">
        <v>-1E-4</v>
      </c>
      <c r="Y611" s="28">
        <v>-2.81E-2</v>
      </c>
      <c r="Z611" s="28">
        <v>-3.7499999999999999E-2</v>
      </c>
      <c r="AA611" s="29">
        <v>300</v>
      </c>
      <c r="AB611" s="29">
        <v>475</v>
      </c>
      <c r="AC611" s="30">
        <v>67.6785</v>
      </c>
      <c r="AD611" s="30">
        <v>0.27139248120300752</v>
      </c>
      <c r="AE611" s="29">
        <v>1</v>
      </c>
    </row>
    <row r="612" spans="2:31" x14ac:dyDescent="0.2">
      <c r="B612" s="27">
        <v>167</v>
      </c>
      <c r="C612" s="28" t="s">
        <v>1474</v>
      </c>
      <c r="D612" s="28" t="s">
        <v>625</v>
      </c>
      <c r="E612" s="28">
        <v>1E-4</v>
      </c>
      <c r="F612" s="28">
        <v>2.7900000000000001E-2</v>
      </c>
      <c r="G612" s="28">
        <v>3.7199999999999997E-2</v>
      </c>
      <c r="H612" s="28">
        <v>-1E-4</v>
      </c>
      <c r="I612" s="28">
        <v>-2.81E-2</v>
      </c>
      <c r="J612" s="28">
        <v>-3.7499999999999999E-2</v>
      </c>
      <c r="K612" s="29">
        <v>300</v>
      </c>
      <c r="L612" s="29">
        <v>475</v>
      </c>
      <c r="M612" s="30">
        <v>18.7348</v>
      </c>
      <c r="N612" s="30">
        <v>7.5127017543859642E-2</v>
      </c>
      <c r="O612" s="29">
        <v>1</v>
      </c>
      <c r="R612" s="27">
        <v>167</v>
      </c>
      <c r="S612" s="28" t="s">
        <v>1474</v>
      </c>
      <c r="T612" s="28" t="s">
        <v>625</v>
      </c>
      <c r="U612" s="28">
        <v>1E-4</v>
      </c>
      <c r="V612" s="28">
        <v>2.7900000000000001E-2</v>
      </c>
      <c r="W612" s="28">
        <v>3.7199999999999997E-2</v>
      </c>
      <c r="X612" s="28">
        <v>-1E-4</v>
      </c>
      <c r="Y612" s="28">
        <v>-2.81E-2</v>
      </c>
      <c r="Z612" s="28">
        <v>-3.7499999999999999E-2</v>
      </c>
      <c r="AA612" s="29">
        <v>300</v>
      </c>
      <c r="AB612" s="29">
        <v>475</v>
      </c>
      <c r="AC612" s="30">
        <v>18.975899999999999</v>
      </c>
      <c r="AD612" s="30">
        <v>7.6093834586466153E-2</v>
      </c>
      <c r="AE612" s="29">
        <v>1</v>
      </c>
    </row>
    <row r="613" spans="2:31" x14ac:dyDescent="0.2">
      <c r="B613" s="27">
        <v>167</v>
      </c>
      <c r="C613" s="28" t="s">
        <v>1475</v>
      </c>
      <c r="D613" s="28" t="s">
        <v>627</v>
      </c>
      <c r="E613" s="28">
        <v>1E-4</v>
      </c>
      <c r="F613" s="28">
        <v>2.7900000000000001E-2</v>
      </c>
      <c r="G613" s="28">
        <v>3.7199999999999997E-2</v>
      </c>
      <c r="H613" s="28">
        <v>-1E-4</v>
      </c>
      <c r="I613" s="28">
        <v>-2.81E-2</v>
      </c>
      <c r="J613" s="28">
        <v>-3.7499999999999999E-2</v>
      </c>
      <c r="K613" s="29">
        <v>300</v>
      </c>
      <c r="L613" s="29">
        <v>475</v>
      </c>
      <c r="M613" s="30">
        <v>67.653199999999998</v>
      </c>
      <c r="N613" s="30">
        <v>0.27129102756892232</v>
      </c>
      <c r="O613" s="29">
        <v>1</v>
      </c>
      <c r="R613" s="27">
        <v>167</v>
      </c>
      <c r="S613" s="28" t="s">
        <v>1475</v>
      </c>
      <c r="T613" s="28" t="s">
        <v>627</v>
      </c>
      <c r="U613" s="28">
        <v>1E-4</v>
      </c>
      <c r="V613" s="28">
        <v>2.7900000000000001E-2</v>
      </c>
      <c r="W613" s="28">
        <v>3.7199999999999997E-2</v>
      </c>
      <c r="X613" s="28">
        <v>-1E-4</v>
      </c>
      <c r="Y613" s="28">
        <v>-2.81E-2</v>
      </c>
      <c r="Z613" s="28">
        <v>-3.7499999999999999E-2</v>
      </c>
      <c r="AA613" s="29">
        <v>300</v>
      </c>
      <c r="AB613" s="29">
        <v>475</v>
      </c>
      <c r="AC613" s="30">
        <v>67.6785</v>
      </c>
      <c r="AD613" s="30">
        <v>0.27139248120300752</v>
      </c>
      <c r="AE613" s="29">
        <v>1</v>
      </c>
    </row>
    <row r="614" spans="2:31" x14ac:dyDescent="0.2">
      <c r="B614" s="27">
        <v>168</v>
      </c>
      <c r="C614" s="28" t="s">
        <v>1477</v>
      </c>
      <c r="D614" s="28" t="s">
        <v>625</v>
      </c>
      <c r="E614" s="28">
        <v>1E-4</v>
      </c>
      <c r="F614" s="28">
        <v>2.7900000000000001E-2</v>
      </c>
      <c r="G614" s="28">
        <v>3.7199999999999997E-2</v>
      </c>
      <c r="H614" s="28">
        <v>-1E-4</v>
      </c>
      <c r="I614" s="28">
        <v>-2.81E-2</v>
      </c>
      <c r="J614" s="28">
        <v>-3.7499999999999999E-2</v>
      </c>
      <c r="K614" s="29">
        <v>300</v>
      </c>
      <c r="L614" s="29">
        <v>475</v>
      </c>
      <c r="M614" s="30">
        <v>18.802499999999998</v>
      </c>
      <c r="N614" s="30">
        <v>7.5398496240601506E-2</v>
      </c>
      <c r="O614" s="29">
        <v>1</v>
      </c>
      <c r="R614" s="27">
        <v>168</v>
      </c>
      <c r="S614" s="28" t="s">
        <v>1477</v>
      </c>
      <c r="T614" s="28" t="s">
        <v>625</v>
      </c>
      <c r="U614" s="28">
        <v>1E-4</v>
      </c>
      <c r="V614" s="28">
        <v>2.7900000000000001E-2</v>
      </c>
      <c r="W614" s="28">
        <v>3.7199999999999997E-2</v>
      </c>
      <c r="X614" s="28">
        <v>-1E-4</v>
      </c>
      <c r="Y614" s="28">
        <v>-2.81E-2</v>
      </c>
      <c r="Z614" s="28">
        <v>-3.7499999999999999E-2</v>
      </c>
      <c r="AA614" s="29">
        <v>300</v>
      </c>
      <c r="AB614" s="29">
        <v>475</v>
      </c>
      <c r="AC614" s="30">
        <v>19.025400000000001</v>
      </c>
      <c r="AD614" s="30">
        <v>7.629233082706767E-2</v>
      </c>
      <c r="AE614" s="29">
        <v>1</v>
      </c>
    </row>
    <row r="615" spans="2:31" x14ac:dyDescent="0.2">
      <c r="B615" s="27">
        <v>168</v>
      </c>
      <c r="C615" s="28" t="s">
        <v>1478</v>
      </c>
      <c r="D615" s="28" t="s">
        <v>627</v>
      </c>
      <c r="E615" s="28">
        <v>1E-4</v>
      </c>
      <c r="F615" s="28">
        <v>2.7900000000000001E-2</v>
      </c>
      <c r="G615" s="28">
        <v>3.7199999999999997E-2</v>
      </c>
      <c r="H615" s="28">
        <v>-1E-4</v>
      </c>
      <c r="I615" s="28">
        <v>-2.81E-2</v>
      </c>
      <c r="J615" s="28">
        <v>-3.7499999999999999E-2</v>
      </c>
      <c r="K615" s="29">
        <v>300</v>
      </c>
      <c r="L615" s="29">
        <v>475</v>
      </c>
      <c r="M615" s="30">
        <v>67.653199999999998</v>
      </c>
      <c r="N615" s="30">
        <v>0.27129102756892232</v>
      </c>
      <c r="O615" s="29">
        <v>1</v>
      </c>
      <c r="R615" s="27">
        <v>168</v>
      </c>
      <c r="S615" s="28" t="s">
        <v>1478</v>
      </c>
      <c r="T615" s="28" t="s">
        <v>627</v>
      </c>
      <c r="U615" s="28">
        <v>1E-4</v>
      </c>
      <c r="V615" s="28">
        <v>2.7900000000000001E-2</v>
      </c>
      <c r="W615" s="28">
        <v>3.7199999999999997E-2</v>
      </c>
      <c r="X615" s="28">
        <v>-1E-4</v>
      </c>
      <c r="Y615" s="28">
        <v>-2.81E-2</v>
      </c>
      <c r="Z615" s="28">
        <v>-3.7499999999999999E-2</v>
      </c>
      <c r="AA615" s="29">
        <v>300</v>
      </c>
      <c r="AB615" s="29">
        <v>475</v>
      </c>
      <c r="AC615" s="30">
        <v>67.6785</v>
      </c>
      <c r="AD615" s="30">
        <v>0.27139248120300752</v>
      </c>
      <c r="AE615" s="29">
        <v>1</v>
      </c>
    </row>
    <row r="616" spans="2:31" x14ac:dyDescent="0.2">
      <c r="B616" s="27">
        <v>169</v>
      </c>
      <c r="C616" s="28" t="s">
        <v>1479</v>
      </c>
      <c r="D616" s="28" t="s">
        <v>625</v>
      </c>
      <c r="E616" s="28">
        <v>1E-4</v>
      </c>
      <c r="F616" s="28">
        <v>2.7900000000000001E-2</v>
      </c>
      <c r="G616" s="28">
        <v>3.7199999999999997E-2</v>
      </c>
      <c r="H616" s="28">
        <v>-1E-4</v>
      </c>
      <c r="I616" s="28">
        <v>-2.81E-2</v>
      </c>
      <c r="J616" s="28">
        <v>-3.7499999999999999E-2</v>
      </c>
      <c r="K616" s="29">
        <v>300</v>
      </c>
      <c r="L616" s="29">
        <v>475</v>
      </c>
      <c r="M616" s="30">
        <v>19.0153</v>
      </c>
      <c r="N616" s="30">
        <v>7.6251829573934837E-2</v>
      </c>
      <c r="O616" s="29">
        <v>1</v>
      </c>
      <c r="R616" s="27">
        <v>169</v>
      </c>
      <c r="S616" s="28" t="s">
        <v>1479</v>
      </c>
      <c r="T616" s="28" t="s">
        <v>625</v>
      </c>
      <c r="U616" s="28">
        <v>1E-4</v>
      </c>
      <c r="V616" s="28">
        <v>2.7900000000000001E-2</v>
      </c>
      <c r="W616" s="28">
        <v>3.7199999999999997E-2</v>
      </c>
      <c r="X616" s="28">
        <v>-1E-4</v>
      </c>
      <c r="Y616" s="28">
        <v>-2.81E-2</v>
      </c>
      <c r="Z616" s="28">
        <v>-3.7499999999999999E-2</v>
      </c>
      <c r="AA616" s="29">
        <v>300</v>
      </c>
      <c r="AB616" s="29">
        <v>475</v>
      </c>
      <c r="AC616" s="30">
        <v>19.242100000000001</v>
      </c>
      <c r="AD616" s="30">
        <v>7.7161303258145367E-2</v>
      </c>
      <c r="AE616" s="29">
        <v>1</v>
      </c>
    </row>
    <row r="617" spans="2:31" x14ac:dyDescent="0.2">
      <c r="B617" s="27">
        <v>169</v>
      </c>
      <c r="C617" s="28" t="s">
        <v>1480</v>
      </c>
      <c r="D617" s="28" t="s">
        <v>627</v>
      </c>
      <c r="E617" s="28">
        <v>1E-4</v>
      </c>
      <c r="F617" s="28">
        <v>2.7900000000000001E-2</v>
      </c>
      <c r="G617" s="28">
        <v>3.7199999999999997E-2</v>
      </c>
      <c r="H617" s="28">
        <v>-1E-4</v>
      </c>
      <c r="I617" s="28">
        <v>-2.81E-2</v>
      </c>
      <c r="J617" s="28">
        <v>-3.7499999999999999E-2</v>
      </c>
      <c r="K617" s="29">
        <v>300</v>
      </c>
      <c r="L617" s="29">
        <v>475</v>
      </c>
      <c r="M617" s="30">
        <v>67.653199999999998</v>
      </c>
      <c r="N617" s="30">
        <v>0.27129102756892232</v>
      </c>
      <c r="O617" s="29">
        <v>1</v>
      </c>
      <c r="R617" s="27">
        <v>169</v>
      </c>
      <c r="S617" s="28" t="s">
        <v>1480</v>
      </c>
      <c r="T617" s="28" t="s">
        <v>627</v>
      </c>
      <c r="U617" s="28">
        <v>1E-4</v>
      </c>
      <c r="V617" s="28">
        <v>2.7900000000000001E-2</v>
      </c>
      <c r="W617" s="28">
        <v>3.7199999999999997E-2</v>
      </c>
      <c r="X617" s="28">
        <v>-1E-4</v>
      </c>
      <c r="Y617" s="28">
        <v>-2.81E-2</v>
      </c>
      <c r="Z617" s="28">
        <v>-3.7499999999999999E-2</v>
      </c>
      <c r="AA617" s="29">
        <v>300</v>
      </c>
      <c r="AB617" s="29">
        <v>475</v>
      </c>
      <c r="AC617" s="30">
        <v>67.6785</v>
      </c>
      <c r="AD617" s="30">
        <v>0.27139248120300752</v>
      </c>
      <c r="AE617" s="29">
        <v>1</v>
      </c>
    </row>
    <row r="618" spans="2:31" x14ac:dyDescent="0.2">
      <c r="B618" s="27">
        <v>170</v>
      </c>
      <c r="C618" s="28" t="s">
        <v>1481</v>
      </c>
      <c r="D618" s="28" t="s">
        <v>625</v>
      </c>
      <c r="E618" s="28">
        <v>1E-4</v>
      </c>
      <c r="F618" s="28">
        <v>2.7900000000000001E-2</v>
      </c>
      <c r="G618" s="28">
        <v>3.7199999999999997E-2</v>
      </c>
      <c r="H618" s="28">
        <v>-1E-4</v>
      </c>
      <c r="I618" s="28">
        <v>-2.81E-2</v>
      </c>
      <c r="J618" s="28">
        <v>-3.7499999999999999E-2</v>
      </c>
      <c r="K618" s="29">
        <v>300</v>
      </c>
      <c r="L618" s="29">
        <v>475</v>
      </c>
      <c r="M618" s="30">
        <v>18.843699999999998</v>
      </c>
      <c r="N618" s="30">
        <v>7.5563709273182941E-2</v>
      </c>
      <c r="O618" s="29">
        <v>1</v>
      </c>
      <c r="R618" s="27">
        <v>170</v>
      </c>
      <c r="S618" s="28" t="s">
        <v>1481</v>
      </c>
      <c r="T618" s="28" t="s">
        <v>625</v>
      </c>
      <c r="U618" s="28">
        <v>1E-4</v>
      </c>
      <c r="V618" s="28">
        <v>2.7900000000000001E-2</v>
      </c>
      <c r="W618" s="28">
        <v>3.7199999999999997E-2</v>
      </c>
      <c r="X618" s="28">
        <v>-1E-4</v>
      </c>
      <c r="Y618" s="28">
        <v>-2.81E-2</v>
      </c>
      <c r="Z618" s="28">
        <v>-3.7499999999999999E-2</v>
      </c>
      <c r="AA618" s="29">
        <v>300</v>
      </c>
      <c r="AB618" s="29">
        <v>475</v>
      </c>
      <c r="AC618" s="30">
        <v>19.079899999999999</v>
      </c>
      <c r="AD618" s="30">
        <v>7.651087719298244E-2</v>
      </c>
      <c r="AE618" s="29">
        <v>1</v>
      </c>
    </row>
    <row r="619" spans="2:31" x14ac:dyDescent="0.2">
      <c r="B619" s="27">
        <v>170</v>
      </c>
      <c r="C619" s="28" t="s">
        <v>1482</v>
      </c>
      <c r="D619" s="28" t="s">
        <v>627</v>
      </c>
      <c r="E619" s="28">
        <v>1E-4</v>
      </c>
      <c r="F619" s="28">
        <v>2.7900000000000001E-2</v>
      </c>
      <c r="G619" s="28">
        <v>3.7199999999999997E-2</v>
      </c>
      <c r="H619" s="28">
        <v>-1E-4</v>
      </c>
      <c r="I619" s="28">
        <v>-2.81E-2</v>
      </c>
      <c r="J619" s="28">
        <v>-3.7499999999999999E-2</v>
      </c>
      <c r="K619" s="29">
        <v>300</v>
      </c>
      <c r="L619" s="29">
        <v>475</v>
      </c>
      <c r="M619" s="30">
        <v>67.653199999999998</v>
      </c>
      <c r="N619" s="30">
        <v>0.27129102756892232</v>
      </c>
      <c r="O619" s="29">
        <v>1</v>
      </c>
      <c r="R619" s="27">
        <v>170</v>
      </c>
      <c r="S619" s="28" t="s">
        <v>1482</v>
      </c>
      <c r="T619" s="28" t="s">
        <v>627</v>
      </c>
      <c r="U619" s="28">
        <v>1E-4</v>
      </c>
      <c r="V619" s="28">
        <v>2.7900000000000001E-2</v>
      </c>
      <c r="W619" s="28">
        <v>3.7199999999999997E-2</v>
      </c>
      <c r="X619" s="28">
        <v>-1E-4</v>
      </c>
      <c r="Y619" s="28">
        <v>-2.81E-2</v>
      </c>
      <c r="Z619" s="28">
        <v>-3.7499999999999999E-2</v>
      </c>
      <c r="AA619" s="29">
        <v>300</v>
      </c>
      <c r="AB619" s="29">
        <v>475</v>
      </c>
      <c r="AC619" s="30">
        <v>67.6785</v>
      </c>
      <c r="AD619" s="30">
        <v>0.27139248120300752</v>
      </c>
      <c r="AE619" s="29">
        <v>1</v>
      </c>
    </row>
    <row r="620" spans="2:31" x14ac:dyDescent="0.2">
      <c r="B620" s="27">
        <v>171</v>
      </c>
      <c r="C620" s="28" t="s">
        <v>1484</v>
      </c>
      <c r="D620" s="28" t="s">
        <v>625</v>
      </c>
      <c r="E620" s="28">
        <v>1E-4</v>
      </c>
      <c r="F620" s="28">
        <v>2.7900000000000001E-2</v>
      </c>
      <c r="G620" s="28">
        <v>3.7199999999999997E-2</v>
      </c>
      <c r="H620" s="28">
        <v>-1E-4</v>
      </c>
      <c r="I620" s="28">
        <v>-2.81E-2</v>
      </c>
      <c r="J620" s="28">
        <v>-3.7499999999999999E-2</v>
      </c>
      <c r="K620" s="29">
        <v>300</v>
      </c>
      <c r="L620" s="29">
        <v>475</v>
      </c>
      <c r="M620" s="30">
        <v>18.7454</v>
      </c>
      <c r="N620" s="30">
        <v>7.5169523809523811E-2</v>
      </c>
      <c r="O620" s="29">
        <v>1</v>
      </c>
      <c r="R620" s="27">
        <v>171</v>
      </c>
      <c r="S620" s="28" t="s">
        <v>1484</v>
      </c>
      <c r="T620" s="28" t="s">
        <v>625</v>
      </c>
      <c r="U620" s="28">
        <v>1E-4</v>
      </c>
      <c r="V620" s="28">
        <v>2.7900000000000001E-2</v>
      </c>
      <c r="W620" s="28">
        <v>3.7199999999999997E-2</v>
      </c>
      <c r="X620" s="28">
        <v>-1E-4</v>
      </c>
      <c r="Y620" s="28">
        <v>-2.81E-2</v>
      </c>
      <c r="Z620" s="28">
        <v>-3.7499999999999999E-2</v>
      </c>
      <c r="AA620" s="29">
        <v>300</v>
      </c>
      <c r="AB620" s="29">
        <v>475</v>
      </c>
      <c r="AC620" s="30">
        <v>18.962599999999998</v>
      </c>
      <c r="AD620" s="30">
        <v>7.6040501253132831E-2</v>
      </c>
      <c r="AE620" s="29">
        <v>1</v>
      </c>
    </row>
    <row r="621" spans="2:31" x14ac:dyDescent="0.2">
      <c r="B621" s="27">
        <v>171</v>
      </c>
      <c r="C621" s="28" t="s">
        <v>1485</v>
      </c>
      <c r="D621" s="28" t="s">
        <v>627</v>
      </c>
      <c r="E621" s="28">
        <v>1E-4</v>
      </c>
      <c r="F621" s="28">
        <v>2.7900000000000001E-2</v>
      </c>
      <c r="G621" s="28">
        <v>3.7199999999999997E-2</v>
      </c>
      <c r="H621" s="28">
        <v>-1E-4</v>
      </c>
      <c r="I621" s="28">
        <v>-2.81E-2</v>
      </c>
      <c r="J621" s="28">
        <v>-3.7499999999999999E-2</v>
      </c>
      <c r="K621" s="29">
        <v>300</v>
      </c>
      <c r="L621" s="29">
        <v>475</v>
      </c>
      <c r="M621" s="30">
        <v>67.653199999999998</v>
      </c>
      <c r="N621" s="30">
        <v>0.27129102756892232</v>
      </c>
      <c r="O621" s="29">
        <v>1</v>
      </c>
      <c r="R621" s="27">
        <v>171</v>
      </c>
      <c r="S621" s="28" t="s">
        <v>1485</v>
      </c>
      <c r="T621" s="28" t="s">
        <v>627</v>
      </c>
      <c r="U621" s="28">
        <v>1E-4</v>
      </c>
      <c r="V621" s="28">
        <v>2.7900000000000001E-2</v>
      </c>
      <c r="W621" s="28">
        <v>3.7199999999999997E-2</v>
      </c>
      <c r="X621" s="28">
        <v>-1E-4</v>
      </c>
      <c r="Y621" s="28">
        <v>-2.81E-2</v>
      </c>
      <c r="Z621" s="28">
        <v>-3.7499999999999999E-2</v>
      </c>
      <c r="AA621" s="29">
        <v>300</v>
      </c>
      <c r="AB621" s="29">
        <v>475</v>
      </c>
      <c r="AC621" s="30">
        <v>67.6785</v>
      </c>
      <c r="AD621" s="30">
        <v>0.27139248120300752</v>
      </c>
      <c r="AE621" s="29">
        <v>1</v>
      </c>
    </row>
    <row r="622" spans="2:31" x14ac:dyDescent="0.2">
      <c r="B622" s="27">
        <v>149</v>
      </c>
      <c r="C622" s="28" t="s">
        <v>1487</v>
      </c>
      <c r="D622" s="28" t="s">
        <v>625</v>
      </c>
      <c r="E622" s="28">
        <v>1E-4</v>
      </c>
      <c r="F622" s="28">
        <v>2.8400000000000002E-2</v>
      </c>
      <c r="G622" s="28">
        <v>3.78E-2</v>
      </c>
      <c r="H622" s="28">
        <v>-1E-4</v>
      </c>
      <c r="I622" s="28">
        <v>-2.8899999999999999E-2</v>
      </c>
      <c r="J622" s="28">
        <v>-3.85E-2</v>
      </c>
      <c r="K622" s="29">
        <v>300</v>
      </c>
      <c r="L622" s="29">
        <v>475</v>
      </c>
      <c r="M622" s="30">
        <v>-47.965400000000002</v>
      </c>
      <c r="N622" s="30">
        <v>0.19234245614035089</v>
      </c>
      <c r="O622" s="29">
        <v>1</v>
      </c>
      <c r="R622" s="27">
        <v>149</v>
      </c>
      <c r="S622" s="28" t="s">
        <v>1487</v>
      </c>
      <c r="T622" s="28" t="s">
        <v>625</v>
      </c>
      <c r="U622" s="28">
        <v>1E-4</v>
      </c>
      <c r="V622" s="28">
        <v>2.8400000000000002E-2</v>
      </c>
      <c r="W622" s="28">
        <v>3.78E-2</v>
      </c>
      <c r="X622" s="28">
        <v>-1E-4</v>
      </c>
      <c r="Y622" s="28">
        <v>-2.8899999999999999E-2</v>
      </c>
      <c r="Z622" s="28">
        <v>-3.85E-2</v>
      </c>
      <c r="AA622" s="29">
        <v>300</v>
      </c>
      <c r="AB622" s="29">
        <v>475</v>
      </c>
      <c r="AC622" s="30">
        <v>-47.929400000000001</v>
      </c>
      <c r="AD622" s="30">
        <v>0.19219809523809525</v>
      </c>
      <c r="AE622" s="29">
        <v>1</v>
      </c>
    </row>
    <row r="623" spans="2:31" x14ac:dyDescent="0.2">
      <c r="B623" s="27">
        <v>149</v>
      </c>
      <c r="C623" s="28" t="s">
        <v>1488</v>
      </c>
      <c r="D623" s="28" t="s">
        <v>627</v>
      </c>
      <c r="E623" s="28">
        <v>1E-4</v>
      </c>
      <c r="F623" s="28">
        <v>2.8400000000000002E-2</v>
      </c>
      <c r="G623" s="28">
        <v>3.78E-2</v>
      </c>
      <c r="H623" s="28">
        <v>-1E-4</v>
      </c>
      <c r="I623" s="28">
        <v>-2.8899999999999999E-2</v>
      </c>
      <c r="J623" s="28">
        <v>-3.85E-2</v>
      </c>
      <c r="K623" s="29">
        <v>300</v>
      </c>
      <c r="L623" s="29">
        <v>475</v>
      </c>
      <c r="M623" s="30">
        <v>47.723799999999997</v>
      </c>
      <c r="N623" s="30">
        <v>0.19137363408521302</v>
      </c>
      <c r="O623" s="29">
        <v>1</v>
      </c>
      <c r="R623" s="27">
        <v>149</v>
      </c>
      <c r="S623" s="28" t="s">
        <v>1488</v>
      </c>
      <c r="T623" s="28" t="s">
        <v>627</v>
      </c>
      <c r="U623" s="28">
        <v>1E-4</v>
      </c>
      <c r="V623" s="28">
        <v>2.8400000000000002E-2</v>
      </c>
      <c r="W623" s="28">
        <v>3.78E-2</v>
      </c>
      <c r="X623" s="28">
        <v>-1E-4</v>
      </c>
      <c r="Y623" s="28">
        <v>-2.8899999999999999E-2</v>
      </c>
      <c r="Z623" s="28">
        <v>-3.85E-2</v>
      </c>
      <c r="AA623" s="29">
        <v>300</v>
      </c>
      <c r="AB623" s="29">
        <v>475</v>
      </c>
      <c r="AC623" s="30">
        <v>47.686300000000003</v>
      </c>
      <c r="AD623" s="30">
        <v>0.19122325814536342</v>
      </c>
      <c r="AE623" s="29">
        <v>1</v>
      </c>
    </row>
    <row r="624" spans="2:31" x14ac:dyDescent="0.2">
      <c r="B624" s="27">
        <v>152</v>
      </c>
      <c r="C624" s="28" t="s">
        <v>1490</v>
      </c>
      <c r="D624" s="28" t="s">
        <v>625</v>
      </c>
      <c r="E624" s="28">
        <v>1E-4</v>
      </c>
      <c r="F624" s="28">
        <v>2.8500000000000001E-2</v>
      </c>
      <c r="G624" s="28">
        <v>3.7900000000000003E-2</v>
      </c>
      <c r="H624" s="28">
        <v>-1E-4</v>
      </c>
      <c r="I624" s="28">
        <v>-2.9000000000000001E-2</v>
      </c>
      <c r="J624" s="28">
        <v>-3.8600000000000002E-2</v>
      </c>
      <c r="K624" s="29">
        <v>300</v>
      </c>
      <c r="L624" s="29">
        <v>475</v>
      </c>
      <c r="M624" s="30">
        <v>-67.134600000000006</v>
      </c>
      <c r="N624" s="30">
        <v>0.2692114285714286</v>
      </c>
      <c r="O624" s="29">
        <v>1</v>
      </c>
      <c r="R624" s="27">
        <v>152</v>
      </c>
      <c r="S624" s="28" t="s">
        <v>1490</v>
      </c>
      <c r="T624" s="28" t="s">
        <v>625</v>
      </c>
      <c r="U624" s="28">
        <v>1E-4</v>
      </c>
      <c r="V624" s="28">
        <v>2.8500000000000001E-2</v>
      </c>
      <c r="W624" s="28">
        <v>3.7900000000000003E-2</v>
      </c>
      <c r="X624" s="28">
        <v>-1E-4</v>
      </c>
      <c r="Y624" s="28">
        <v>-2.9000000000000001E-2</v>
      </c>
      <c r="Z624" s="28">
        <v>-3.8600000000000002E-2</v>
      </c>
      <c r="AA624" s="29">
        <v>300</v>
      </c>
      <c r="AB624" s="29">
        <v>475</v>
      </c>
      <c r="AC624" s="30">
        <v>-67.134799999999998</v>
      </c>
      <c r="AD624" s="30">
        <v>0.26921223057644111</v>
      </c>
      <c r="AE624" s="29">
        <v>1</v>
      </c>
    </row>
    <row r="625" spans="2:31" x14ac:dyDescent="0.2">
      <c r="B625" s="27">
        <v>152</v>
      </c>
      <c r="C625" s="28" t="s">
        <v>1491</v>
      </c>
      <c r="D625" s="28" t="s">
        <v>627</v>
      </c>
      <c r="E625" s="28">
        <v>1E-4</v>
      </c>
      <c r="F625" s="28">
        <v>2.8500000000000001E-2</v>
      </c>
      <c r="G625" s="28">
        <v>3.7900000000000003E-2</v>
      </c>
      <c r="H625" s="28">
        <v>-1E-4</v>
      </c>
      <c r="I625" s="28">
        <v>-2.9000000000000001E-2</v>
      </c>
      <c r="J625" s="28">
        <v>-3.8600000000000002E-2</v>
      </c>
      <c r="K625" s="29">
        <v>300</v>
      </c>
      <c r="L625" s="29">
        <v>475</v>
      </c>
      <c r="M625" s="30">
        <v>68.117000000000004</v>
      </c>
      <c r="N625" s="30">
        <v>0.27315087719298248</v>
      </c>
      <c r="O625" s="29">
        <v>1</v>
      </c>
      <c r="R625" s="27">
        <v>152</v>
      </c>
      <c r="S625" s="28" t="s">
        <v>1491</v>
      </c>
      <c r="T625" s="28" t="s">
        <v>627</v>
      </c>
      <c r="U625" s="28">
        <v>1E-4</v>
      </c>
      <c r="V625" s="28">
        <v>2.8500000000000001E-2</v>
      </c>
      <c r="W625" s="28">
        <v>3.7900000000000003E-2</v>
      </c>
      <c r="X625" s="28">
        <v>-1E-4</v>
      </c>
      <c r="Y625" s="28">
        <v>-2.9000000000000001E-2</v>
      </c>
      <c r="Z625" s="28">
        <v>-3.8600000000000002E-2</v>
      </c>
      <c r="AA625" s="29">
        <v>300</v>
      </c>
      <c r="AB625" s="29">
        <v>475</v>
      </c>
      <c r="AC625" s="30">
        <v>68.105500000000006</v>
      </c>
      <c r="AD625" s="30">
        <v>0.27310476190476191</v>
      </c>
      <c r="AE625" s="29">
        <v>1</v>
      </c>
    </row>
    <row r="626" spans="2:31" x14ac:dyDescent="0.2">
      <c r="B626" s="27">
        <v>155</v>
      </c>
      <c r="C626" s="28" t="s">
        <v>1493</v>
      </c>
      <c r="D626" s="28" t="s">
        <v>625</v>
      </c>
      <c r="E626" s="28">
        <v>1E-4</v>
      </c>
      <c r="F626" s="28">
        <v>2.8500000000000001E-2</v>
      </c>
      <c r="G626" s="28">
        <v>3.7900000000000003E-2</v>
      </c>
      <c r="H626" s="28">
        <v>-1E-4</v>
      </c>
      <c r="I626" s="28">
        <v>-2.9000000000000001E-2</v>
      </c>
      <c r="J626" s="28">
        <v>-3.8600000000000002E-2</v>
      </c>
      <c r="K626" s="29">
        <v>300</v>
      </c>
      <c r="L626" s="29">
        <v>475</v>
      </c>
      <c r="M626" s="30">
        <v>-69.977000000000004</v>
      </c>
      <c r="N626" s="30">
        <v>0.28060952380952381</v>
      </c>
      <c r="O626" s="29">
        <v>1</v>
      </c>
      <c r="R626" s="27">
        <v>155</v>
      </c>
      <c r="S626" s="28" t="s">
        <v>1493</v>
      </c>
      <c r="T626" s="28" t="s">
        <v>625</v>
      </c>
      <c r="U626" s="28">
        <v>1E-4</v>
      </c>
      <c r="V626" s="28">
        <v>2.8500000000000001E-2</v>
      </c>
      <c r="W626" s="28">
        <v>3.7900000000000003E-2</v>
      </c>
      <c r="X626" s="28">
        <v>-1E-4</v>
      </c>
      <c r="Y626" s="28">
        <v>-2.9000000000000001E-2</v>
      </c>
      <c r="Z626" s="28">
        <v>-3.8600000000000002E-2</v>
      </c>
      <c r="AA626" s="29">
        <v>300</v>
      </c>
      <c r="AB626" s="29">
        <v>475</v>
      </c>
      <c r="AC626" s="30">
        <v>-69.978700000000003</v>
      </c>
      <c r="AD626" s="30">
        <v>0.28061634085213033</v>
      </c>
      <c r="AE626" s="29">
        <v>1</v>
      </c>
    </row>
    <row r="627" spans="2:31" x14ac:dyDescent="0.2">
      <c r="B627" s="27">
        <v>155</v>
      </c>
      <c r="C627" s="28" t="s">
        <v>1494</v>
      </c>
      <c r="D627" s="28" t="s">
        <v>627</v>
      </c>
      <c r="E627" s="28">
        <v>1E-4</v>
      </c>
      <c r="F627" s="28">
        <v>2.8500000000000001E-2</v>
      </c>
      <c r="G627" s="28">
        <v>3.7900000000000003E-2</v>
      </c>
      <c r="H627" s="28">
        <v>-1E-4</v>
      </c>
      <c r="I627" s="28">
        <v>-2.9000000000000001E-2</v>
      </c>
      <c r="J627" s="28">
        <v>-3.8600000000000002E-2</v>
      </c>
      <c r="K627" s="29">
        <v>300</v>
      </c>
      <c r="L627" s="29">
        <v>475</v>
      </c>
      <c r="M627" s="30">
        <v>69.042000000000002</v>
      </c>
      <c r="N627" s="30">
        <v>0.27686015037593986</v>
      </c>
      <c r="O627" s="29">
        <v>1</v>
      </c>
      <c r="R627" s="27">
        <v>155</v>
      </c>
      <c r="S627" s="28" t="s">
        <v>1494</v>
      </c>
      <c r="T627" s="28" t="s">
        <v>627</v>
      </c>
      <c r="U627" s="28">
        <v>1E-4</v>
      </c>
      <c r="V627" s="28">
        <v>2.8500000000000001E-2</v>
      </c>
      <c r="W627" s="28">
        <v>3.7900000000000003E-2</v>
      </c>
      <c r="X627" s="28">
        <v>-1E-4</v>
      </c>
      <c r="Y627" s="28">
        <v>-2.9000000000000001E-2</v>
      </c>
      <c r="Z627" s="28">
        <v>-3.8600000000000002E-2</v>
      </c>
      <c r="AA627" s="29">
        <v>300</v>
      </c>
      <c r="AB627" s="29">
        <v>475</v>
      </c>
      <c r="AC627" s="30">
        <v>69.037800000000004</v>
      </c>
      <c r="AD627" s="30">
        <v>0.27684330827067671</v>
      </c>
      <c r="AE627" s="29">
        <v>1</v>
      </c>
    </row>
    <row r="628" spans="2:31" x14ac:dyDescent="0.2">
      <c r="B628" s="27">
        <v>158</v>
      </c>
      <c r="C628" s="28" t="s">
        <v>1496</v>
      </c>
      <c r="D628" s="28" t="s">
        <v>625</v>
      </c>
      <c r="E628" s="28">
        <v>1E-4</v>
      </c>
      <c r="F628" s="28">
        <v>2.8500000000000001E-2</v>
      </c>
      <c r="G628" s="28">
        <v>3.7900000000000003E-2</v>
      </c>
      <c r="H628" s="28">
        <v>-1E-4</v>
      </c>
      <c r="I628" s="28">
        <v>-2.9000000000000001E-2</v>
      </c>
      <c r="J628" s="28">
        <v>-3.8600000000000002E-2</v>
      </c>
      <c r="K628" s="29">
        <v>300</v>
      </c>
      <c r="L628" s="29">
        <v>475</v>
      </c>
      <c r="M628" s="30">
        <v>-70.548299999999998</v>
      </c>
      <c r="N628" s="30">
        <v>0.28290045112781959</v>
      </c>
      <c r="O628" s="29">
        <v>1</v>
      </c>
      <c r="R628" s="27">
        <v>158</v>
      </c>
      <c r="S628" s="28" t="s">
        <v>1496</v>
      </c>
      <c r="T628" s="28" t="s">
        <v>625</v>
      </c>
      <c r="U628" s="28">
        <v>1E-4</v>
      </c>
      <c r="V628" s="28">
        <v>2.8500000000000001E-2</v>
      </c>
      <c r="W628" s="28">
        <v>3.7900000000000003E-2</v>
      </c>
      <c r="X628" s="28">
        <v>-1E-4</v>
      </c>
      <c r="Y628" s="28">
        <v>-2.9000000000000001E-2</v>
      </c>
      <c r="Z628" s="28">
        <v>-3.8600000000000002E-2</v>
      </c>
      <c r="AA628" s="29">
        <v>300</v>
      </c>
      <c r="AB628" s="29">
        <v>475</v>
      </c>
      <c r="AC628" s="30">
        <v>-70.551199999999994</v>
      </c>
      <c r="AD628" s="30">
        <v>0.28291208020050124</v>
      </c>
      <c r="AE628" s="29">
        <v>1</v>
      </c>
    </row>
    <row r="629" spans="2:31" x14ac:dyDescent="0.2">
      <c r="B629" s="27">
        <v>158</v>
      </c>
      <c r="C629" s="28" t="s">
        <v>1497</v>
      </c>
      <c r="D629" s="28" t="s">
        <v>627</v>
      </c>
      <c r="E629" s="28">
        <v>1E-4</v>
      </c>
      <c r="F629" s="28">
        <v>2.8500000000000001E-2</v>
      </c>
      <c r="G629" s="28">
        <v>3.7900000000000003E-2</v>
      </c>
      <c r="H629" s="28">
        <v>-1E-4</v>
      </c>
      <c r="I629" s="28">
        <v>-2.9000000000000001E-2</v>
      </c>
      <c r="J629" s="28">
        <v>-3.8600000000000002E-2</v>
      </c>
      <c r="K629" s="29">
        <v>300</v>
      </c>
      <c r="L629" s="29">
        <v>475</v>
      </c>
      <c r="M629" s="30">
        <v>69.397300000000001</v>
      </c>
      <c r="N629" s="30">
        <v>0.27828491228070179</v>
      </c>
      <c r="O629" s="29">
        <v>1</v>
      </c>
      <c r="R629" s="27">
        <v>158</v>
      </c>
      <c r="S629" s="28" t="s">
        <v>1497</v>
      </c>
      <c r="T629" s="28" t="s">
        <v>627</v>
      </c>
      <c r="U629" s="28">
        <v>1E-4</v>
      </c>
      <c r="V629" s="28">
        <v>2.8500000000000001E-2</v>
      </c>
      <c r="W629" s="28">
        <v>3.7900000000000003E-2</v>
      </c>
      <c r="X629" s="28">
        <v>-1E-4</v>
      </c>
      <c r="Y629" s="28">
        <v>-2.9000000000000001E-2</v>
      </c>
      <c r="Z629" s="28">
        <v>-3.8600000000000002E-2</v>
      </c>
      <c r="AA629" s="29">
        <v>300</v>
      </c>
      <c r="AB629" s="29">
        <v>475</v>
      </c>
      <c r="AC629" s="30">
        <v>69.395200000000003</v>
      </c>
      <c r="AD629" s="30">
        <v>0.27827649122807019</v>
      </c>
      <c r="AE629" s="29">
        <v>1</v>
      </c>
    </row>
    <row r="630" spans="2:31" x14ac:dyDescent="0.2">
      <c r="B630" s="27">
        <v>161</v>
      </c>
      <c r="C630" s="28" t="s">
        <v>1499</v>
      </c>
      <c r="D630" s="28" t="s">
        <v>625</v>
      </c>
      <c r="E630" s="28">
        <v>1E-4</v>
      </c>
      <c r="F630" s="28">
        <v>2.8500000000000001E-2</v>
      </c>
      <c r="G630" s="28">
        <v>3.7900000000000003E-2</v>
      </c>
      <c r="H630" s="28">
        <v>-1E-4</v>
      </c>
      <c r="I630" s="28">
        <v>-2.9000000000000001E-2</v>
      </c>
      <c r="J630" s="28">
        <v>-3.8600000000000002E-2</v>
      </c>
      <c r="K630" s="29">
        <v>300</v>
      </c>
      <c r="L630" s="29">
        <v>475</v>
      </c>
      <c r="M630" s="30">
        <v>-70.688599999999994</v>
      </c>
      <c r="N630" s="30">
        <v>0.28346305764411023</v>
      </c>
      <c r="O630" s="29">
        <v>1</v>
      </c>
      <c r="R630" s="27">
        <v>161</v>
      </c>
      <c r="S630" s="28" t="s">
        <v>1499</v>
      </c>
      <c r="T630" s="28" t="s">
        <v>625</v>
      </c>
      <c r="U630" s="28">
        <v>1E-4</v>
      </c>
      <c r="V630" s="28">
        <v>2.8500000000000001E-2</v>
      </c>
      <c r="W630" s="28">
        <v>3.7900000000000003E-2</v>
      </c>
      <c r="X630" s="28">
        <v>-1E-4</v>
      </c>
      <c r="Y630" s="28">
        <v>-2.9000000000000001E-2</v>
      </c>
      <c r="Z630" s="28">
        <v>-3.8600000000000002E-2</v>
      </c>
      <c r="AA630" s="29">
        <v>300</v>
      </c>
      <c r="AB630" s="29">
        <v>475</v>
      </c>
      <c r="AC630" s="30">
        <v>-70.703599999999994</v>
      </c>
      <c r="AD630" s="30">
        <v>0.2835232080200501</v>
      </c>
      <c r="AE630" s="29">
        <v>1</v>
      </c>
    </row>
    <row r="631" spans="2:31" x14ac:dyDescent="0.2">
      <c r="B631" s="27">
        <v>161</v>
      </c>
      <c r="C631" s="28" t="s">
        <v>1500</v>
      </c>
      <c r="D631" s="28" t="s">
        <v>627</v>
      </c>
      <c r="E631" s="28">
        <v>1E-4</v>
      </c>
      <c r="F631" s="28">
        <v>2.8500000000000001E-2</v>
      </c>
      <c r="G631" s="28">
        <v>3.7900000000000003E-2</v>
      </c>
      <c r="H631" s="28">
        <v>-1E-4</v>
      </c>
      <c r="I631" s="28">
        <v>-2.9000000000000001E-2</v>
      </c>
      <c r="J631" s="28">
        <v>-3.8600000000000002E-2</v>
      </c>
      <c r="K631" s="29">
        <v>300</v>
      </c>
      <c r="L631" s="29">
        <v>475</v>
      </c>
      <c r="M631" s="30">
        <v>71.269800000000004</v>
      </c>
      <c r="N631" s="30">
        <v>0.28579368421052631</v>
      </c>
      <c r="O631" s="29">
        <v>1</v>
      </c>
      <c r="R631" s="27">
        <v>161</v>
      </c>
      <c r="S631" s="28" t="s">
        <v>1500</v>
      </c>
      <c r="T631" s="28" t="s">
        <v>627</v>
      </c>
      <c r="U631" s="28">
        <v>1E-4</v>
      </c>
      <c r="V631" s="28">
        <v>2.8500000000000001E-2</v>
      </c>
      <c r="W631" s="28">
        <v>3.7900000000000003E-2</v>
      </c>
      <c r="X631" s="28">
        <v>-1E-4</v>
      </c>
      <c r="Y631" s="28">
        <v>-2.9000000000000001E-2</v>
      </c>
      <c r="Z631" s="28">
        <v>-3.8600000000000002E-2</v>
      </c>
      <c r="AA631" s="29">
        <v>300</v>
      </c>
      <c r="AB631" s="29">
        <v>475</v>
      </c>
      <c r="AC631" s="30">
        <v>71.270499999999998</v>
      </c>
      <c r="AD631" s="30">
        <v>0.28579649122807016</v>
      </c>
      <c r="AE631" s="29">
        <v>1</v>
      </c>
    </row>
    <row r="632" spans="2:31" x14ac:dyDescent="0.2">
      <c r="B632" s="27">
        <v>164</v>
      </c>
      <c r="C632" s="28" t="s">
        <v>1502</v>
      </c>
      <c r="D632" s="28" t="s">
        <v>625</v>
      </c>
      <c r="E632" s="28">
        <v>1E-4</v>
      </c>
      <c r="F632" s="28">
        <v>2.8400000000000002E-2</v>
      </c>
      <c r="G632" s="28">
        <v>3.78E-2</v>
      </c>
      <c r="H632" s="28">
        <v>-1E-4</v>
      </c>
      <c r="I632" s="28">
        <v>-2.8899999999999999E-2</v>
      </c>
      <c r="J632" s="28">
        <v>-3.85E-2</v>
      </c>
      <c r="K632" s="29">
        <v>300</v>
      </c>
      <c r="L632" s="29">
        <v>475</v>
      </c>
      <c r="M632" s="30">
        <v>-66.340299999999999</v>
      </c>
      <c r="N632" s="30">
        <v>0.26602626566416043</v>
      </c>
      <c r="O632" s="29">
        <v>1</v>
      </c>
      <c r="R632" s="27">
        <v>164</v>
      </c>
      <c r="S632" s="28" t="s">
        <v>1502</v>
      </c>
      <c r="T632" s="28" t="s">
        <v>625</v>
      </c>
      <c r="U632" s="28">
        <v>1E-4</v>
      </c>
      <c r="V632" s="28">
        <v>2.8400000000000002E-2</v>
      </c>
      <c r="W632" s="28">
        <v>3.78E-2</v>
      </c>
      <c r="X632" s="28">
        <v>-1E-4</v>
      </c>
      <c r="Y632" s="28">
        <v>-2.8899999999999999E-2</v>
      </c>
      <c r="Z632" s="28">
        <v>-3.85E-2</v>
      </c>
      <c r="AA632" s="29">
        <v>300</v>
      </c>
      <c r="AB632" s="29">
        <v>475</v>
      </c>
      <c r="AC632" s="30">
        <v>-66.374600000000001</v>
      </c>
      <c r="AD632" s="30">
        <v>0.26616380952380952</v>
      </c>
      <c r="AE632" s="29">
        <v>1</v>
      </c>
    </row>
    <row r="633" spans="2:31" x14ac:dyDescent="0.2">
      <c r="B633" s="27">
        <v>164</v>
      </c>
      <c r="C633" s="28" t="s">
        <v>1503</v>
      </c>
      <c r="D633" s="28" t="s">
        <v>627</v>
      </c>
      <c r="E633" s="28">
        <v>1E-4</v>
      </c>
      <c r="F633" s="28">
        <v>2.8400000000000002E-2</v>
      </c>
      <c r="G633" s="28">
        <v>3.78E-2</v>
      </c>
      <c r="H633" s="28">
        <v>-1E-4</v>
      </c>
      <c r="I633" s="28">
        <v>-2.8899999999999999E-2</v>
      </c>
      <c r="J633" s="28">
        <v>-3.85E-2</v>
      </c>
      <c r="K633" s="29">
        <v>300</v>
      </c>
      <c r="L633" s="29">
        <v>475</v>
      </c>
      <c r="M633" s="30">
        <v>65.309399999999997</v>
      </c>
      <c r="N633" s="30">
        <v>0.26189233082706764</v>
      </c>
      <c r="O633" s="29">
        <v>1</v>
      </c>
      <c r="R633" s="27">
        <v>164</v>
      </c>
      <c r="S633" s="28" t="s">
        <v>1503</v>
      </c>
      <c r="T633" s="28" t="s">
        <v>627</v>
      </c>
      <c r="U633" s="28">
        <v>1E-4</v>
      </c>
      <c r="V633" s="28">
        <v>2.8400000000000002E-2</v>
      </c>
      <c r="W633" s="28">
        <v>3.78E-2</v>
      </c>
      <c r="X633" s="28">
        <v>-1E-4</v>
      </c>
      <c r="Y633" s="28">
        <v>-2.8899999999999999E-2</v>
      </c>
      <c r="Z633" s="28">
        <v>-3.85E-2</v>
      </c>
      <c r="AA633" s="29">
        <v>300</v>
      </c>
      <c r="AB633" s="29">
        <v>475</v>
      </c>
      <c r="AC633" s="30">
        <v>65.345600000000005</v>
      </c>
      <c r="AD633" s="30">
        <v>0.26203749373433588</v>
      </c>
      <c r="AE633" s="29">
        <v>1</v>
      </c>
    </row>
    <row r="634" spans="2:31" x14ac:dyDescent="0.2">
      <c r="B634" s="27">
        <v>172</v>
      </c>
      <c r="C634" s="28" t="s">
        <v>1505</v>
      </c>
      <c r="D634" s="28" t="s">
        <v>625</v>
      </c>
      <c r="E634" s="28">
        <v>1E-4</v>
      </c>
      <c r="F634" s="28">
        <v>2.7900000000000001E-2</v>
      </c>
      <c r="G634" s="28">
        <v>3.7199999999999997E-2</v>
      </c>
      <c r="H634" s="28">
        <v>-1E-4</v>
      </c>
      <c r="I634" s="28">
        <v>-2.81E-2</v>
      </c>
      <c r="J634" s="28">
        <v>-3.7499999999999999E-2</v>
      </c>
      <c r="K634" s="29">
        <v>300</v>
      </c>
      <c r="L634" s="29">
        <v>475</v>
      </c>
      <c r="M634" s="30">
        <v>11.585599999999999</v>
      </c>
      <c r="N634" s="30">
        <v>4.6458546365914781E-2</v>
      </c>
      <c r="O634" s="29">
        <v>1</v>
      </c>
      <c r="R634" s="27">
        <v>172</v>
      </c>
      <c r="S634" s="28" t="s">
        <v>1505</v>
      </c>
      <c r="T634" s="28" t="s">
        <v>625</v>
      </c>
      <c r="U634" s="28">
        <v>1E-4</v>
      </c>
      <c r="V634" s="28">
        <v>2.7900000000000001E-2</v>
      </c>
      <c r="W634" s="28">
        <v>3.7199999999999997E-2</v>
      </c>
      <c r="X634" s="28">
        <v>-1E-4</v>
      </c>
      <c r="Y634" s="28">
        <v>-2.81E-2</v>
      </c>
      <c r="Z634" s="28">
        <v>-3.7499999999999999E-2</v>
      </c>
      <c r="AA634" s="29">
        <v>300</v>
      </c>
      <c r="AB634" s="29">
        <v>475</v>
      </c>
      <c r="AC634" s="30">
        <v>11.811</v>
      </c>
      <c r="AD634" s="30">
        <v>4.7362406015037592E-2</v>
      </c>
      <c r="AE634" s="29">
        <v>1</v>
      </c>
    </row>
    <row r="635" spans="2:31" x14ac:dyDescent="0.2">
      <c r="B635" s="27">
        <v>172</v>
      </c>
      <c r="C635" s="28" t="s">
        <v>1506</v>
      </c>
      <c r="D635" s="28" t="s">
        <v>627</v>
      </c>
      <c r="E635" s="28">
        <v>1E-4</v>
      </c>
      <c r="F635" s="28">
        <v>2.7900000000000001E-2</v>
      </c>
      <c r="G635" s="28">
        <v>3.7199999999999997E-2</v>
      </c>
      <c r="H635" s="28">
        <v>-1E-4</v>
      </c>
      <c r="I635" s="28">
        <v>-2.81E-2</v>
      </c>
      <c r="J635" s="28">
        <v>-3.7499999999999999E-2</v>
      </c>
      <c r="K635" s="29">
        <v>300</v>
      </c>
      <c r="L635" s="29">
        <v>475</v>
      </c>
      <c r="M635" s="30">
        <v>65.309399999999997</v>
      </c>
      <c r="N635" s="30">
        <v>0.26189233082706764</v>
      </c>
      <c r="O635" s="29">
        <v>1</v>
      </c>
      <c r="R635" s="27">
        <v>172</v>
      </c>
      <c r="S635" s="28" t="s">
        <v>1506</v>
      </c>
      <c r="T635" s="28" t="s">
        <v>627</v>
      </c>
      <c r="U635" s="28">
        <v>1E-4</v>
      </c>
      <c r="V635" s="28">
        <v>2.7900000000000001E-2</v>
      </c>
      <c r="W635" s="28">
        <v>3.7199999999999997E-2</v>
      </c>
      <c r="X635" s="28">
        <v>-1E-4</v>
      </c>
      <c r="Y635" s="28">
        <v>-2.81E-2</v>
      </c>
      <c r="Z635" s="28">
        <v>-3.7499999999999999E-2</v>
      </c>
      <c r="AA635" s="29">
        <v>300</v>
      </c>
      <c r="AB635" s="29">
        <v>475</v>
      </c>
      <c r="AC635" s="30">
        <v>65.345600000000005</v>
      </c>
      <c r="AD635" s="30">
        <v>0.26203749373433588</v>
      </c>
      <c r="AE635" s="29">
        <v>1</v>
      </c>
    </row>
    <row r="636" spans="2:31" x14ac:dyDescent="0.2">
      <c r="B636" s="27">
        <v>173</v>
      </c>
      <c r="C636" s="28" t="s">
        <v>1508</v>
      </c>
      <c r="D636" s="28" t="s">
        <v>625</v>
      </c>
      <c r="E636" s="28">
        <v>1E-4</v>
      </c>
      <c r="F636" s="28">
        <v>2.7900000000000001E-2</v>
      </c>
      <c r="G636" s="28">
        <v>3.7199999999999997E-2</v>
      </c>
      <c r="H636" s="28">
        <v>-1E-4</v>
      </c>
      <c r="I636" s="28">
        <v>-2.81E-2</v>
      </c>
      <c r="J636" s="28">
        <v>-3.7499999999999999E-2</v>
      </c>
      <c r="K636" s="29">
        <v>300</v>
      </c>
      <c r="L636" s="29">
        <v>475</v>
      </c>
      <c r="M636" s="30">
        <v>11.4651</v>
      </c>
      <c r="N636" s="30">
        <v>4.5975338345864661E-2</v>
      </c>
      <c r="O636" s="29">
        <v>1</v>
      </c>
      <c r="R636" s="27">
        <v>173</v>
      </c>
      <c r="S636" s="28" t="s">
        <v>1508</v>
      </c>
      <c r="T636" s="28" t="s">
        <v>625</v>
      </c>
      <c r="U636" s="28">
        <v>1E-4</v>
      </c>
      <c r="V636" s="28">
        <v>2.7900000000000001E-2</v>
      </c>
      <c r="W636" s="28">
        <v>3.7199999999999997E-2</v>
      </c>
      <c r="X636" s="28">
        <v>-1E-4</v>
      </c>
      <c r="Y636" s="28">
        <v>-2.81E-2</v>
      </c>
      <c r="Z636" s="28">
        <v>-3.7499999999999999E-2</v>
      </c>
      <c r="AA636" s="29">
        <v>300</v>
      </c>
      <c r="AB636" s="29">
        <v>475</v>
      </c>
      <c r="AC636" s="30">
        <v>11.682</v>
      </c>
      <c r="AD636" s="30">
        <v>4.6845112781954884E-2</v>
      </c>
      <c r="AE636" s="29">
        <v>1</v>
      </c>
    </row>
    <row r="637" spans="2:31" x14ac:dyDescent="0.2">
      <c r="B637" s="27">
        <v>173</v>
      </c>
      <c r="C637" s="28" t="s">
        <v>1509</v>
      </c>
      <c r="D637" s="28" t="s">
        <v>627</v>
      </c>
      <c r="E637" s="28">
        <v>1E-4</v>
      </c>
      <c r="F637" s="28">
        <v>2.7900000000000001E-2</v>
      </c>
      <c r="G637" s="28">
        <v>3.7199999999999997E-2</v>
      </c>
      <c r="H637" s="28">
        <v>-1E-4</v>
      </c>
      <c r="I637" s="28">
        <v>-2.81E-2</v>
      </c>
      <c r="J637" s="28">
        <v>-3.7499999999999999E-2</v>
      </c>
      <c r="K637" s="29">
        <v>300</v>
      </c>
      <c r="L637" s="29">
        <v>475</v>
      </c>
      <c r="M637" s="30">
        <v>65.309399999999997</v>
      </c>
      <c r="N637" s="30">
        <v>0.26189233082706764</v>
      </c>
      <c r="O637" s="29">
        <v>1</v>
      </c>
      <c r="R637" s="27">
        <v>173</v>
      </c>
      <c r="S637" s="28" t="s">
        <v>1509</v>
      </c>
      <c r="T637" s="28" t="s">
        <v>627</v>
      </c>
      <c r="U637" s="28">
        <v>1E-4</v>
      </c>
      <c r="V637" s="28">
        <v>2.7900000000000001E-2</v>
      </c>
      <c r="W637" s="28">
        <v>3.7199999999999997E-2</v>
      </c>
      <c r="X637" s="28">
        <v>-1E-4</v>
      </c>
      <c r="Y637" s="28">
        <v>-2.81E-2</v>
      </c>
      <c r="Z637" s="28">
        <v>-3.7499999999999999E-2</v>
      </c>
      <c r="AA637" s="29">
        <v>300</v>
      </c>
      <c r="AB637" s="29">
        <v>475</v>
      </c>
      <c r="AC637" s="30">
        <v>65.345600000000005</v>
      </c>
      <c r="AD637" s="30">
        <v>0.26203749373433588</v>
      </c>
      <c r="AE637" s="29">
        <v>1</v>
      </c>
    </row>
    <row r="638" spans="2:31" x14ac:dyDescent="0.2">
      <c r="B638" s="27">
        <v>174</v>
      </c>
      <c r="C638" s="28" t="s">
        <v>1510</v>
      </c>
      <c r="D638" s="28" t="s">
        <v>625</v>
      </c>
      <c r="E638" s="28">
        <v>1E-4</v>
      </c>
      <c r="F638" s="28">
        <v>2.7900000000000001E-2</v>
      </c>
      <c r="G638" s="28">
        <v>3.7199999999999997E-2</v>
      </c>
      <c r="H638" s="28">
        <v>-1E-4</v>
      </c>
      <c r="I638" s="28">
        <v>-2.81E-2</v>
      </c>
      <c r="J638" s="28">
        <v>-3.7499999999999999E-2</v>
      </c>
      <c r="K638" s="29">
        <v>300</v>
      </c>
      <c r="L638" s="29">
        <v>475</v>
      </c>
      <c r="M638" s="30">
        <v>9.9101999999999997</v>
      </c>
      <c r="N638" s="30">
        <v>3.9740150375939844E-2</v>
      </c>
      <c r="O638" s="29">
        <v>1</v>
      </c>
      <c r="R638" s="27">
        <v>174</v>
      </c>
      <c r="S638" s="28" t="s">
        <v>1510</v>
      </c>
      <c r="T638" s="28" t="s">
        <v>625</v>
      </c>
      <c r="U638" s="28">
        <v>1E-4</v>
      </c>
      <c r="V638" s="28">
        <v>2.7900000000000001E-2</v>
      </c>
      <c r="W638" s="28">
        <v>3.7199999999999997E-2</v>
      </c>
      <c r="X638" s="28">
        <v>-1E-4</v>
      </c>
      <c r="Y638" s="28">
        <v>-2.81E-2</v>
      </c>
      <c r="Z638" s="28">
        <v>-3.7499999999999999E-2</v>
      </c>
      <c r="AA638" s="29">
        <v>300</v>
      </c>
      <c r="AB638" s="29">
        <v>475</v>
      </c>
      <c r="AC638" s="30">
        <v>10.130000000000001</v>
      </c>
      <c r="AD638" s="30">
        <v>4.0621553884711781E-2</v>
      </c>
      <c r="AE638" s="29">
        <v>1</v>
      </c>
    </row>
    <row r="639" spans="2:31" x14ac:dyDescent="0.2">
      <c r="B639" s="27">
        <v>174</v>
      </c>
      <c r="C639" s="28" t="s">
        <v>1511</v>
      </c>
      <c r="D639" s="28" t="s">
        <v>627</v>
      </c>
      <c r="E639" s="28">
        <v>1E-4</v>
      </c>
      <c r="F639" s="28">
        <v>2.7900000000000001E-2</v>
      </c>
      <c r="G639" s="28">
        <v>3.7199999999999997E-2</v>
      </c>
      <c r="H639" s="28">
        <v>-1E-4</v>
      </c>
      <c r="I639" s="28">
        <v>-2.81E-2</v>
      </c>
      <c r="J639" s="28">
        <v>-3.7499999999999999E-2</v>
      </c>
      <c r="K639" s="29">
        <v>300</v>
      </c>
      <c r="L639" s="29">
        <v>475</v>
      </c>
      <c r="M639" s="30">
        <v>65.309399999999997</v>
      </c>
      <c r="N639" s="30">
        <v>0.26189233082706764</v>
      </c>
      <c r="O639" s="29">
        <v>1</v>
      </c>
      <c r="R639" s="27">
        <v>174</v>
      </c>
      <c r="S639" s="28" t="s">
        <v>1511</v>
      </c>
      <c r="T639" s="28" t="s">
        <v>627</v>
      </c>
      <c r="U639" s="28">
        <v>1E-4</v>
      </c>
      <c r="V639" s="28">
        <v>2.7900000000000001E-2</v>
      </c>
      <c r="W639" s="28">
        <v>3.7199999999999997E-2</v>
      </c>
      <c r="X639" s="28">
        <v>-1E-4</v>
      </c>
      <c r="Y639" s="28">
        <v>-2.81E-2</v>
      </c>
      <c r="Z639" s="28">
        <v>-3.7499999999999999E-2</v>
      </c>
      <c r="AA639" s="29">
        <v>300</v>
      </c>
      <c r="AB639" s="29">
        <v>475</v>
      </c>
      <c r="AC639" s="30">
        <v>65.345600000000005</v>
      </c>
      <c r="AD639" s="30">
        <v>0.26203749373433588</v>
      </c>
      <c r="AE639" s="29">
        <v>1</v>
      </c>
    </row>
    <row r="640" spans="2:31" x14ac:dyDescent="0.2">
      <c r="B640" s="27">
        <v>175</v>
      </c>
      <c r="C640" s="28" t="s">
        <v>1512</v>
      </c>
      <c r="D640" s="28" t="s">
        <v>625</v>
      </c>
      <c r="E640" s="28">
        <v>1E-4</v>
      </c>
      <c r="F640" s="28">
        <v>2.7900000000000001E-2</v>
      </c>
      <c r="G640" s="28">
        <v>3.7199999999999997E-2</v>
      </c>
      <c r="H640" s="28">
        <v>-1E-4</v>
      </c>
      <c r="I640" s="28">
        <v>-2.81E-2</v>
      </c>
      <c r="J640" s="28">
        <v>-3.7499999999999999E-2</v>
      </c>
      <c r="K640" s="29">
        <v>300</v>
      </c>
      <c r="L640" s="29">
        <v>475</v>
      </c>
      <c r="M640" s="30">
        <v>11.0908</v>
      </c>
      <c r="N640" s="30">
        <v>4.447438596491228E-2</v>
      </c>
      <c r="O640" s="29">
        <v>1</v>
      </c>
      <c r="R640" s="27">
        <v>175</v>
      </c>
      <c r="S640" s="28" t="s">
        <v>1512</v>
      </c>
      <c r="T640" s="28" t="s">
        <v>625</v>
      </c>
      <c r="U640" s="28">
        <v>1E-4</v>
      </c>
      <c r="V640" s="28">
        <v>2.7900000000000001E-2</v>
      </c>
      <c r="W640" s="28">
        <v>3.7199999999999997E-2</v>
      </c>
      <c r="X640" s="28">
        <v>-1E-4</v>
      </c>
      <c r="Y640" s="28">
        <v>-2.81E-2</v>
      </c>
      <c r="Z640" s="28">
        <v>-3.7499999999999999E-2</v>
      </c>
      <c r="AA640" s="29">
        <v>300</v>
      </c>
      <c r="AB640" s="29">
        <v>475</v>
      </c>
      <c r="AC640" s="30">
        <v>11.312200000000001</v>
      </c>
      <c r="AD640" s="30">
        <v>4.5362205513784462E-2</v>
      </c>
      <c r="AE640" s="29">
        <v>1</v>
      </c>
    </row>
    <row r="641" spans="2:31" x14ac:dyDescent="0.2">
      <c r="B641" s="27">
        <v>175</v>
      </c>
      <c r="C641" s="28" t="s">
        <v>1513</v>
      </c>
      <c r="D641" s="28" t="s">
        <v>627</v>
      </c>
      <c r="E641" s="28">
        <v>1E-4</v>
      </c>
      <c r="F641" s="28">
        <v>2.7900000000000001E-2</v>
      </c>
      <c r="G641" s="28">
        <v>3.7199999999999997E-2</v>
      </c>
      <c r="H641" s="28">
        <v>-1E-4</v>
      </c>
      <c r="I641" s="28">
        <v>-2.81E-2</v>
      </c>
      <c r="J641" s="28">
        <v>-3.7499999999999999E-2</v>
      </c>
      <c r="K641" s="29">
        <v>300</v>
      </c>
      <c r="L641" s="29">
        <v>475</v>
      </c>
      <c r="M641" s="30">
        <v>65.309399999999997</v>
      </c>
      <c r="N641" s="30">
        <v>0.26189233082706764</v>
      </c>
      <c r="O641" s="29">
        <v>1</v>
      </c>
      <c r="R641" s="27">
        <v>175</v>
      </c>
      <c r="S641" s="28" t="s">
        <v>1513</v>
      </c>
      <c r="T641" s="28" t="s">
        <v>627</v>
      </c>
      <c r="U641" s="28">
        <v>1E-4</v>
      </c>
      <c r="V641" s="28">
        <v>2.7900000000000001E-2</v>
      </c>
      <c r="W641" s="28">
        <v>3.7199999999999997E-2</v>
      </c>
      <c r="X641" s="28">
        <v>-1E-4</v>
      </c>
      <c r="Y641" s="28">
        <v>-2.81E-2</v>
      </c>
      <c r="Z641" s="28">
        <v>-3.7499999999999999E-2</v>
      </c>
      <c r="AA641" s="29">
        <v>300</v>
      </c>
      <c r="AB641" s="29">
        <v>475</v>
      </c>
      <c r="AC641" s="30">
        <v>65.345600000000005</v>
      </c>
      <c r="AD641" s="30">
        <v>0.26203749373433588</v>
      </c>
      <c r="AE641" s="29">
        <v>1</v>
      </c>
    </row>
    <row r="642" spans="2:31" x14ac:dyDescent="0.2">
      <c r="B642" s="27">
        <v>176</v>
      </c>
      <c r="C642" s="28" t="s">
        <v>1515</v>
      </c>
      <c r="D642" s="28" t="s">
        <v>625</v>
      </c>
      <c r="E642" s="28">
        <v>1E-4</v>
      </c>
      <c r="F642" s="28">
        <v>2.7900000000000001E-2</v>
      </c>
      <c r="G642" s="28">
        <v>3.7199999999999997E-2</v>
      </c>
      <c r="H642" s="28">
        <v>-1E-4</v>
      </c>
      <c r="I642" s="28">
        <v>-2.81E-2</v>
      </c>
      <c r="J642" s="28">
        <v>-3.7499999999999999E-2</v>
      </c>
      <c r="K642" s="29">
        <v>300</v>
      </c>
      <c r="L642" s="29">
        <v>475</v>
      </c>
      <c r="M642" s="30">
        <v>12.0458</v>
      </c>
      <c r="N642" s="30">
        <v>4.8303959899749373E-2</v>
      </c>
      <c r="O642" s="29">
        <v>1</v>
      </c>
      <c r="R642" s="27">
        <v>176</v>
      </c>
      <c r="S642" s="28" t="s">
        <v>1515</v>
      </c>
      <c r="T642" s="28" t="s">
        <v>625</v>
      </c>
      <c r="U642" s="28">
        <v>1E-4</v>
      </c>
      <c r="V642" s="28">
        <v>2.7900000000000001E-2</v>
      </c>
      <c r="W642" s="28">
        <v>3.7199999999999997E-2</v>
      </c>
      <c r="X642" s="28">
        <v>-1E-4</v>
      </c>
      <c r="Y642" s="28">
        <v>-2.81E-2</v>
      </c>
      <c r="Z642" s="28">
        <v>-3.7499999999999999E-2</v>
      </c>
      <c r="AA642" s="29">
        <v>300</v>
      </c>
      <c r="AB642" s="29">
        <v>475</v>
      </c>
      <c r="AC642" s="30">
        <v>12.2676</v>
      </c>
      <c r="AD642" s="30">
        <v>4.9193383458646621E-2</v>
      </c>
      <c r="AE642" s="29">
        <v>1</v>
      </c>
    </row>
    <row r="643" spans="2:31" x14ac:dyDescent="0.2">
      <c r="B643" s="27">
        <v>176</v>
      </c>
      <c r="C643" s="28" t="s">
        <v>1516</v>
      </c>
      <c r="D643" s="28" t="s">
        <v>627</v>
      </c>
      <c r="E643" s="28">
        <v>1E-4</v>
      </c>
      <c r="F643" s="28">
        <v>2.7900000000000001E-2</v>
      </c>
      <c r="G643" s="28">
        <v>3.7199999999999997E-2</v>
      </c>
      <c r="H643" s="28">
        <v>-1E-4</v>
      </c>
      <c r="I643" s="28">
        <v>-2.81E-2</v>
      </c>
      <c r="J643" s="28">
        <v>-3.7499999999999999E-2</v>
      </c>
      <c r="K643" s="29">
        <v>300</v>
      </c>
      <c r="L643" s="29">
        <v>475</v>
      </c>
      <c r="M643" s="30">
        <v>65.309399999999997</v>
      </c>
      <c r="N643" s="30">
        <v>0.26189233082706764</v>
      </c>
      <c r="O643" s="29">
        <v>1</v>
      </c>
      <c r="R643" s="27">
        <v>176</v>
      </c>
      <c r="S643" s="28" t="s">
        <v>1516</v>
      </c>
      <c r="T643" s="28" t="s">
        <v>627</v>
      </c>
      <c r="U643" s="28">
        <v>1E-4</v>
      </c>
      <c r="V643" s="28">
        <v>2.7900000000000001E-2</v>
      </c>
      <c r="W643" s="28">
        <v>3.7199999999999997E-2</v>
      </c>
      <c r="X643" s="28">
        <v>-1E-4</v>
      </c>
      <c r="Y643" s="28">
        <v>-2.81E-2</v>
      </c>
      <c r="Z643" s="28">
        <v>-3.7499999999999999E-2</v>
      </c>
      <c r="AA643" s="29">
        <v>300</v>
      </c>
      <c r="AB643" s="29">
        <v>475</v>
      </c>
      <c r="AC643" s="30">
        <v>65.345600000000005</v>
      </c>
      <c r="AD643" s="30">
        <v>0.26203749373433588</v>
      </c>
      <c r="AE643" s="29">
        <v>1</v>
      </c>
    </row>
    <row r="644" spans="2:31" x14ac:dyDescent="0.2">
      <c r="B644" s="27">
        <v>150</v>
      </c>
      <c r="C644" s="28" t="s">
        <v>1518</v>
      </c>
      <c r="D644" s="28" t="s">
        <v>625</v>
      </c>
      <c r="E644" s="28">
        <v>1E-4</v>
      </c>
      <c r="F644" s="28">
        <v>2.8400000000000002E-2</v>
      </c>
      <c r="G644" s="28">
        <v>3.78E-2</v>
      </c>
      <c r="H644" s="28">
        <v>-1E-4</v>
      </c>
      <c r="I644" s="28">
        <v>-2.8899999999999999E-2</v>
      </c>
      <c r="J644" s="28">
        <v>-3.85E-2</v>
      </c>
      <c r="K644" s="29">
        <v>300</v>
      </c>
      <c r="L644" s="29">
        <v>475</v>
      </c>
      <c r="M644" s="30">
        <v>-47.644500000000001</v>
      </c>
      <c r="N644" s="30">
        <v>0.19105563909774437</v>
      </c>
      <c r="O644" s="29">
        <v>1</v>
      </c>
      <c r="R644" s="27">
        <v>150</v>
      </c>
      <c r="S644" s="28" t="s">
        <v>1518</v>
      </c>
      <c r="T644" s="28" t="s">
        <v>625</v>
      </c>
      <c r="U644" s="28">
        <v>1E-4</v>
      </c>
      <c r="V644" s="28">
        <v>2.8400000000000002E-2</v>
      </c>
      <c r="W644" s="28">
        <v>3.78E-2</v>
      </c>
      <c r="X644" s="28">
        <v>-1E-4</v>
      </c>
      <c r="Y644" s="28">
        <v>-2.8899999999999999E-2</v>
      </c>
      <c r="Z644" s="28">
        <v>-3.85E-2</v>
      </c>
      <c r="AA644" s="29">
        <v>300</v>
      </c>
      <c r="AB644" s="29">
        <v>475</v>
      </c>
      <c r="AC644" s="30">
        <v>-47.609200000000001</v>
      </c>
      <c r="AD644" s="30">
        <v>0.1909140852130326</v>
      </c>
      <c r="AE644" s="29">
        <v>1</v>
      </c>
    </row>
    <row r="645" spans="2:31" x14ac:dyDescent="0.2">
      <c r="B645" s="27">
        <v>150</v>
      </c>
      <c r="C645" s="28" t="s">
        <v>1519</v>
      </c>
      <c r="D645" s="28" t="s">
        <v>627</v>
      </c>
      <c r="E645" s="28">
        <v>1E-4</v>
      </c>
      <c r="F645" s="28">
        <v>2.8400000000000002E-2</v>
      </c>
      <c r="G645" s="28">
        <v>3.78E-2</v>
      </c>
      <c r="H645" s="28">
        <v>-1E-4</v>
      </c>
      <c r="I645" s="28">
        <v>-2.8899999999999999E-2</v>
      </c>
      <c r="J645" s="28">
        <v>-3.85E-2</v>
      </c>
      <c r="K645" s="29">
        <v>300</v>
      </c>
      <c r="L645" s="29">
        <v>475</v>
      </c>
      <c r="M645" s="30">
        <v>47.630200000000002</v>
      </c>
      <c r="N645" s="30">
        <v>0.1909982957393484</v>
      </c>
      <c r="O645" s="29">
        <v>1</v>
      </c>
      <c r="R645" s="27">
        <v>150</v>
      </c>
      <c r="S645" s="28" t="s">
        <v>1519</v>
      </c>
      <c r="T645" s="28" t="s">
        <v>627</v>
      </c>
      <c r="U645" s="28">
        <v>1E-4</v>
      </c>
      <c r="V645" s="28">
        <v>2.8400000000000002E-2</v>
      </c>
      <c r="W645" s="28">
        <v>3.78E-2</v>
      </c>
      <c r="X645" s="28">
        <v>-1E-4</v>
      </c>
      <c r="Y645" s="28">
        <v>-2.8899999999999999E-2</v>
      </c>
      <c r="Z645" s="28">
        <v>-3.85E-2</v>
      </c>
      <c r="AA645" s="29">
        <v>300</v>
      </c>
      <c r="AB645" s="29">
        <v>475</v>
      </c>
      <c r="AC645" s="30">
        <v>47.594200000000001</v>
      </c>
      <c r="AD645" s="30">
        <v>0.19085393483709273</v>
      </c>
      <c r="AE645" s="29">
        <v>1</v>
      </c>
    </row>
    <row r="646" spans="2:31" x14ac:dyDescent="0.2">
      <c r="B646" s="27">
        <v>153</v>
      </c>
      <c r="C646" s="28" t="s">
        <v>1521</v>
      </c>
      <c r="D646" s="28" t="s">
        <v>625</v>
      </c>
      <c r="E646" s="28">
        <v>1E-4</v>
      </c>
      <c r="F646" s="28">
        <v>2.8500000000000001E-2</v>
      </c>
      <c r="G646" s="28">
        <v>3.7900000000000003E-2</v>
      </c>
      <c r="H646" s="28">
        <v>-1E-4</v>
      </c>
      <c r="I646" s="28">
        <v>-2.9000000000000001E-2</v>
      </c>
      <c r="J646" s="28">
        <v>-3.8600000000000002E-2</v>
      </c>
      <c r="K646" s="29">
        <v>300</v>
      </c>
      <c r="L646" s="29">
        <v>475</v>
      </c>
      <c r="M646" s="30">
        <v>-68.353800000000007</v>
      </c>
      <c r="N646" s="30">
        <v>0.27410045112781956</v>
      </c>
      <c r="O646" s="29">
        <v>1</v>
      </c>
      <c r="R646" s="27">
        <v>153</v>
      </c>
      <c r="S646" s="28" t="s">
        <v>1521</v>
      </c>
      <c r="T646" s="28" t="s">
        <v>625</v>
      </c>
      <c r="U646" s="28">
        <v>1E-4</v>
      </c>
      <c r="V646" s="28">
        <v>2.8500000000000001E-2</v>
      </c>
      <c r="W646" s="28">
        <v>3.7900000000000003E-2</v>
      </c>
      <c r="X646" s="28">
        <v>-1E-4</v>
      </c>
      <c r="Y646" s="28">
        <v>-2.9000000000000001E-2</v>
      </c>
      <c r="Z646" s="28">
        <v>-3.8600000000000002E-2</v>
      </c>
      <c r="AA646" s="29">
        <v>300</v>
      </c>
      <c r="AB646" s="29">
        <v>475</v>
      </c>
      <c r="AC646" s="30">
        <v>-68.347899999999996</v>
      </c>
      <c r="AD646" s="30">
        <v>0.27407679197994983</v>
      </c>
      <c r="AE646" s="29">
        <v>1</v>
      </c>
    </row>
    <row r="647" spans="2:31" x14ac:dyDescent="0.2">
      <c r="B647" s="27">
        <v>153</v>
      </c>
      <c r="C647" s="28" t="s">
        <v>1522</v>
      </c>
      <c r="D647" s="28" t="s">
        <v>627</v>
      </c>
      <c r="E647" s="28">
        <v>1E-4</v>
      </c>
      <c r="F647" s="28">
        <v>2.8500000000000001E-2</v>
      </c>
      <c r="G647" s="28">
        <v>3.7900000000000003E-2</v>
      </c>
      <c r="H647" s="28">
        <v>-1E-4</v>
      </c>
      <c r="I647" s="28">
        <v>-2.9000000000000001E-2</v>
      </c>
      <c r="J647" s="28">
        <v>-3.8600000000000002E-2</v>
      </c>
      <c r="K647" s="29">
        <v>300</v>
      </c>
      <c r="L647" s="29">
        <v>475</v>
      </c>
      <c r="M647" s="30">
        <v>68.341099999999997</v>
      </c>
      <c r="N647" s="30">
        <v>0.2740495238095238</v>
      </c>
      <c r="O647" s="29">
        <v>1</v>
      </c>
      <c r="R647" s="27">
        <v>153</v>
      </c>
      <c r="S647" s="28" t="s">
        <v>1522</v>
      </c>
      <c r="T647" s="28" t="s">
        <v>627</v>
      </c>
      <c r="U647" s="28">
        <v>1E-4</v>
      </c>
      <c r="V647" s="28">
        <v>2.8500000000000001E-2</v>
      </c>
      <c r="W647" s="28">
        <v>3.7900000000000003E-2</v>
      </c>
      <c r="X647" s="28">
        <v>-1E-4</v>
      </c>
      <c r="Y647" s="28">
        <v>-2.9000000000000001E-2</v>
      </c>
      <c r="Z647" s="28">
        <v>-3.8600000000000002E-2</v>
      </c>
      <c r="AA647" s="29">
        <v>300</v>
      </c>
      <c r="AB647" s="29">
        <v>475</v>
      </c>
      <c r="AC647" s="30">
        <v>68.334800000000001</v>
      </c>
      <c r="AD647" s="30">
        <v>0.2740242606516291</v>
      </c>
      <c r="AE647" s="29">
        <v>1</v>
      </c>
    </row>
    <row r="648" spans="2:31" x14ac:dyDescent="0.2">
      <c r="B648" s="27">
        <v>156</v>
      </c>
      <c r="C648" s="28" t="s">
        <v>1524</v>
      </c>
      <c r="D648" s="28" t="s">
        <v>625</v>
      </c>
      <c r="E648" s="28">
        <v>1E-4</v>
      </c>
      <c r="F648" s="28">
        <v>2.8500000000000001E-2</v>
      </c>
      <c r="G648" s="28">
        <v>3.7900000000000003E-2</v>
      </c>
      <c r="H648" s="28">
        <v>-1E-4</v>
      </c>
      <c r="I648" s="28">
        <v>-2.9000000000000001E-2</v>
      </c>
      <c r="J648" s="28">
        <v>-3.8600000000000002E-2</v>
      </c>
      <c r="K648" s="29">
        <v>300</v>
      </c>
      <c r="L648" s="29">
        <v>475</v>
      </c>
      <c r="M648" s="30">
        <v>-70.488100000000003</v>
      </c>
      <c r="N648" s="30">
        <v>0.28265904761904764</v>
      </c>
      <c r="O648" s="29">
        <v>1</v>
      </c>
      <c r="R648" s="27">
        <v>156</v>
      </c>
      <c r="S648" s="28" t="s">
        <v>1524</v>
      </c>
      <c r="T648" s="28" t="s">
        <v>625</v>
      </c>
      <c r="U648" s="28">
        <v>1E-4</v>
      </c>
      <c r="V648" s="28">
        <v>2.8500000000000001E-2</v>
      </c>
      <c r="W648" s="28">
        <v>3.7900000000000003E-2</v>
      </c>
      <c r="X648" s="28">
        <v>-1E-4</v>
      </c>
      <c r="Y648" s="28">
        <v>-2.9000000000000001E-2</v>
      </c>
      <c r="Z648" s="28">
        <v>-3.8600000000000002E-2</v>
      </c>
      <c r="AA648" s="29">
        <v>300</v>
      </c>
      <c r="AB648" s="29">
        <v>475</v>
      </c>
      <c r="AC648" s="30">
        <v>-70.486800000000002</v>
      </c>
      <c r="AD648" s="30">
        <v>0.2826538345864662</v>
      </c>
      <c r="AE648" s="29">
        <v>1</v>
      </c>
    </row>
    <row r="649" spans="2:31" x14ac:dyDescent="0.2">
      <c r="B649" s="27">
        <v>156</v>
      </c>
      <c r="C649" s="28" t="s">
        <v>1525</v>
      </c>
      <c r="D649" s="28" t="s">
        <v>627</v>
      </c>
      <c r="E649" s="28">
        <v>1E-4</v>
      </c>
      <c r="F649" s="28">
        <v>2.8500000000000001E-2</v>
      </c>
      <c r="G649" s="28">
        <v>3.7900000000000003E-2</v>
      </c>
      <c r="H649" s="28">
        <v>-1E-4</v>
      </c>
      <c r="I649" s="28">
        <v>-2.9000000000000001E-2</v>
      </c>
      <c r="J649" s="28">
        <v>-3.8600000000000002E-2</v>
      </c>
      <c r="K649" s="29">
        <v>300</v>
      </c>
      <c r="L649" s="29">
        <v>475</v>
      </c>
      <c r="M649" s="30">
        <v>70.484200000000001</v>
      </c>
      <c r="N649" s="30">
        <v>0.28264340852130326</v>
      </c>
      <c r="O649" s="29">
        <v>1</v>
      </c>
      <c r="R649" s="27">
        <v>156</v>
      </c>
      <c r="S649" s="28" t="s">
        <v>1525</v>
      </c>
      <c r="T649" s="28" t="s">
        <v>627</v>
      </c>
      <c r="U649" s="28">
        <v>1E-4</v>
      </c>
      <c r="V649" s="28">
        <v>2.8500000000000001E-2</v>
      </c>
      <c r="W649" s="28">
        <v>3.7900000000000003E-2</v>
      </c>
      <c r="X649" s="28">
        <v>-1E-4</v>
      </c>
      <c r="Y649" s="28">
        <v>-2.9000000000000001E-2</v>
      </c>
      <c r="Z649" s="28">
        <v>-3.8600000000000002E-2</v>
      </c>
      <c r="AA649" s="29">
        <v>300</v>
      </c>
      <c r="AB649" s="29">
        <v>475</v>
      </c>
      <c r="AC649" s="30">
        <v>70.483500000000006</v>
      </c>
      <c r="AD649" s="30">
        <v>0.28264060150375941</v>
      </c>
      <c r="AE649" s="29">
        <v>1</v>
      </c>
    </row>
    <row r="650" spans="2:31" x14ac:dyDescent="0.2">
      <c r="B650" s="27">
        <v>159</v>
      </c>
      <c r="C650" s="28" t="s">
        <v>1527</v>
      </c>
      <c r="D650" s="28" t="s">
        <v>625</v>
      </c>
      <c r="E650" s="28">
        <v>1E-4</v>
      </c>
      <c r="F650" s="28">
        <v>2.8500000000000001E-2</v>
      </c>
      <c r="G650" s="28">
        <v>3.7900000000000003E-2</v>
      </c>
      <c r="H650" s="28">
        <v>-1E-4</v>
      </c>
      <c r="I650" s="28">
        <v>-2.9000000000000001E-2</v>
      </c>
      <c r="J650" s="28">
        <v>-3.8600000000000002E-2</v>
      </c>
      <c r="K650" s="29">
        <v>300</v>
      </c>
      <c r="L650" s="29">
        <v>475</v>
      </c>
      <c r="M650" s="30">
        <v>-70.892600000000002</v>
      </c>
      <c r="N650" s="30">
        <v>0.28428110275689228</v>
      </c>
      <c r="O650" s="29">
        <v>1</v>
      </c>
      <c r="R650" s="27">
        <v>159</v>
      </c>
      <c r="S650" s="28" t="s">
        <v>1527</v>
      </c>
      <c r="T650" s="28" t="s">
        <v>625</v>
      </c>
      <c r="U650" s="28">
        <v>1E-4</v>
      </c>
      <c r="V650" s="28">
        <v>2.8500000000000001E-2</v>
      </c>
      <c r="W650" s="28">
        <v>3.7900000000000003E-2</v>
      </c>
      <c r="X650" s="28">
        <v>-1E-4</v>
      </c>
      <c r="Y650" s="28">
        <v>-2.9000000000000001E-2</v>
      </c>
      <c r="Z650" s="28">
        <v>-3.8600000000000002E-2</v>
      </c>
      <c r="AA650" s="29">
        <v>300</v>
      </c>
      <c r="AB650" s="29">
        <v>475</v>
      </c>
      <c r="AC650" s="30">
        <v>-70.892399999999995</v>
      </c>
      <c r="AD650" s="30">
        <v>0.28428030075187966</v>
      </c>
      <c r="AE650" s="29">
        <v>1</v>
      </c>
    </row>
    <row r="651" spans="2:31" x14ac:dyDescent="0.2">
      <c r="B651" s="27">
        <v>159</v>
      </c>
      <c r="C651" s="28" t="s">
        <v>1528</v>
      </c>
      <c r="D651" s="28" t="s">
        <v>627</v>
      </c>
      <c r="E651" s="28">
        <v>1E-4</v>
      </c>
      <c r="F651" s="28">
        <v>2.8500000000000001E-2</v>
      </c>
      <c r="G651" s="28">
        <v>3.7900000000000003E-2</v>
      </c>
      <c r="H651" s="28">
        <v>-1E-4</v>
      </c>
      <c r="I651" s="28">
        <v>-2.9000000000000001E-2</v>
      </c>
      <c r="J651" s="28">
        <v>-3.8600000000000002E-2</v>
      </c>
      <c r="K651" s="29">
        <v>300</v>
      </c>
      <c r="L651" s="29">
        <v>475</v>
      </c>
      <c r="M651" s="30">
        <v>70.897999999999996</v>
      </c>
      <c r="N651" s="30">
        <v>0.28430275689223056</v>
      </c>
      <c r="O651" s="29">
        <v>1</v>
      </c>
      <c r="R651" s="27">
        <v>159</v>
      </c>
      <c r="S651" s="28" t="s">
        <v>1528</v>
      </c>
      <c r="T651" s="28" t="s">
        <v>627</v>
      </c>
      <c r="U651" s="28">
        <v>1E-4</v>
      </c>
      <c r="V651" s="28">
        <v>2.8500000000000001E-2</v>
      </c>
      <c r="W651" s="28">
        <v>3.7900000000000003E-2</v>
      </c>
      <c r="X651" s="28">
        <v>-1E-4</v>
      </c>
      <c r="Y651" s="28">
        <v>-2.9000000000000001E-2</v>
      </c>
      <c r="Z651" s="28">
        <v>-3.8600000000000002E-2</v>
      </c>
      <c r="AA651" s="29">
        <v>300</v>
      </c>
      <c r="AB651" s="29">
        <v>475</v>
      </c>
      <c r="AC651" s="30">
        <v>70.899600000000007</v>
      </c>
      <c r="AD651" s="30">
        <v>0.28430917293233088</v>
      </c>
      <c r="AE651" s="29">
        <v>1</v>
      </c>
    </row>
    <row r="652" spans="2:31" x14ac:dyDescent="0.2">
      <c r="B652" s="27">
        <v>162</v>
      </c>
      <c r="C652" s="28" t="s">
        <v>1530</v>
      </c>
      <c r="D652" s="28" t="s">
        <v>625</v>
      </c>
      <c r="E652" s="28">
        <v>1E-4</v>
      </c>
      <c r="F652" s="28">
        <v>2.8500000000000001E-2</v>
      </c>
      <c r="G652" s="28">
        <v>3.7900000000000003E-2</v>
      </c>
      <c r="H652" s="28">
        <v>-1E-4</v>
      </c>
      <c r="I652" s="28">
        <v>-2.9000000000000001E-2</v>
      </c>
      <c r="J652" s="28">
        <v>-3.8600000000000002E-2</v>
      </c>
      <c r="K652" s="29">
        <v>300</v>
      </c>
      <c r="L652" s="29">
        <v>475</v>
      </c>
      <c r="M652" s="30">
        <v>-71.624099999999999</v>
      </c>
      <c r="N652" s="30">
        <v>0.28721443609022557</v>
      </c>
      <c r="O652" s="29">
        <v>1</v>
      </c>
      <c r="R652" s="27">
        <v>162</v>
      </c>
      <c r="S652" s="28" t="s">
        <v>1530</v>
      </c>
      <c r="T652" s="28" t="s">
        <v>625</v>
      </c>
      <c r="U652" s="28">
        <v>1E-4</v>
      </c>
      <c r="V652" s="28">
        <v>2.8500000000000001E-2</v>
      </c>
      <c r="W652" s="28">
        <v>3.7900000000000003E-2</v>
      </c>
      <c r="X652" s="28">
        <v>-1E-4</v>
      </c>
      <c r="Y652" s="28">
        <v>-2.9000000000000001E-2</v>
      </c>
      <c r="Z652" s="28">
        <v>-3.8600000000000002E-2</v>
      </c>
      <c r="AA652" s="29">
        <v>300</v>
      </c>
      <c r="AB652" s="29">
        <v>475</v>
      </c>
      <c r="AC652" s="30">
        <v>-71.629199999999997</v>
      </c>
      <c r="AD652" s="30">
        <v>0.28723488721804508</v>
      </c>
      <c r="AE652" s="29">
        <v>1</v>
      </c>
    </row>
    <row r="653" spans="2:31" x14ac:dyDescent="0.2">
      <c r="B653" s="27">
        <v>162</v>
      </c>
      <c r="C653" s="28" t="s">
        <v>1531</v>
      </c>
      <c r="D653" s="28" t="s">
        <v>627</v>
      </c>
      <c r="E653" s="28">
        <v>1E-4</v>
      </c>
      <c r="F653" s="28">
        <v>2.8500000000000001E-2</v>
      </c>
      <c r="G653" s="28">
        <v>3.7900000000000003E-2</v>
      </c>
      <c r="H653" s="28">
        <v>-1E-4</v>
      </c>
      <c r="I653" s="28">
        <v>-2.9000000000000001E-2</v>
      </c>
      <c r="J653" s="28">
        <v>-3.8600000000000002E-2</v>
      </c>
      <c r="K653" s="29">
        <v>300</v>
      </c>
      <c r="L653" s="29">
        <v>475</v>
      </c>
      <c r="M653" s="30">
        <v>71.641900000000007</v>
      </c>
      <c r="N653" s="30">
        <v>0.28728581453634089</v>
      </c>
      <c r="O653" s="29">
        <v>1</v>
      </c>
      <c r="R653" s="27">
        <v>162</v>
      </c>
      <c r="S653" s="28" t="s">
        <v>1531</v>
      </c>
      <c r="T653" s="28" t="s">
        <v>627</v>
      </c>
      <c r="U653" s="28">
        <v>1E-4</v>
      </c>
      <c r="V653" s="28">
        <v>2.8500000000000001E-2</v>
      </c>
      <c r="W653" s="28">
        <v>3.7900000000000003E-2</v>
      </c>
      <c r="X653" s="28">
        <v>-1E-4</v>
      </c>
      <c r="Y653" s="28">
        <v>-2.9000000000000001E-2</v>
      </c>
      <c r="Z653" s="28">
        <v>-3.8600000000000002E-2</v>
      </c>
      <c r="AA653" s="29">
        <v>300</v>
      </c>
      <c r="AB653" s="29">
        <v>475</v>
      </c>
      <c r="AC653" s="30">
        <v>71.649500000000003</v>
      </c>
      <c r="AD653" s="30">
        <v>0.28731629072681703</v>
      </c>
      <c r="AE653" s="29">
        <v>1</v>
      </c>
    </row>
    <row r="654" spans="2:31" x14ac:dyDescent="0.2">
      <c r="B654" s="27">
        <v>165</v>
      </c>
      <c r="C654" s="28" t="s">
        <v>1533</v>
      </c>
      <c r="D654" s="28" t="s">
        <v>625</v>
      </c>
      <c r="E654" s="28">
        <v>1E-4</v>
      </c>
      <c r="F654" s="28">
        <v>2.8400000000000002E-2</v>
      </c>
      <c r="G654" s="28">
        <v>3.78E-2</v>
      </c>
      <c r="H654" s="28">
        <v>-1E-4</v>
      </c>
      <c r="I654" s="28">
        <v>-2.8899999999999999E-2</v>
      </c>
      <c r="J654" s="28">
        <v>-3.85E-2</v>
      </c>
      <c r="K654" s="29">
        <v>300</v>
      </c>
      <c r="L654" s="29">
        <v>475</v>
      </c>
      <c r="M654" s="30">
        <v>-65.457999999999998</v>
      </c>
      <c r="N654" s="30">
        <v>0.26248822055137844</v>
      </c>
      <c r="O654" s="29">
        <v>1</v>
      </c>
      <c r="R654" s="27">
        <v>165</v>
      </c>
      <c r="S654" s="28" t="s">
        <v>1533</v>
      </c>
      <c r="T654" s="28" t="s">
        <v>625</v>
      </c>
      <c r="U654" s="28">
        <v>1E-4</v>
      </c>
      <c r="V654" s="28">
        <v>2.8400000000000002E-2</v>
      </c>
      <c r="W654" s="28">
        <v>3.78E-2</v>
      </c>
      <c r="X654" s="28">
        <v>-1E-4</v>
      </c>
      <c r="Y654" s="28">
        <v>-2.8899999999999999E-2</v>
      </c>
      <c r="Z654" s="28">
        <v>-3.85E-2</v>
      </c>
      <c r="AA654" s="29">
        <v>300</v>
      </c>
      <c r="AB654" s="29">
        <v>475</v>
      </c>
      <c r="AC654" s="30">
        <v>-65.4923</v>
      </c>
      <c r="AD654" s="30">
        <v>0.26262576441102758</v>
      </c>
      <c r="AE654" s="29">
        <v>1</v>
      </c>
    </row>
    <row r="655" spans="2:31" x14ac:dyDescent="0.2">
      <c r="B655" s="27">
        <v>165</v>
      </c>
      <c r="C655" s="28" t="s">
        <v>1534</v>
      </c>
      <c r="D655" s="28" t="s">
        <v>627</v>
      </c>
      <c r="E655" s="28">
        <v>1E-4</v>
      </c>
      <c r="F655" s="28">
        <v>2.8400000000000002E-2</v>
      </c>
      <c r="G655" s="28">
        <v>3.78E-2</v>
      </c>
      <c r="H655" s="28">
        <v>-1E-4</v>
      </c>
      <c r="I655" s="28">
        <v>-2.8899999999999999E-2</v>
      </c>
      <c r="J655" s="28">
        <v>-3.85E-2</v>
      </c>
      <c r="K655" s="29">
        <v>300</v>
      </c>
      <c r="L655" s="29">
        <v>475</v>
      </c>
      <c r="M655" s="30">
        <v>65.476200000000006</v>
      </c>
      <c r="N655" s="30">
        <v>0.26256120300751884</v>
      </c>
      <c r="O655" s="29">
        <v>1</v>
      </c>
      <c r="R655" s="27">
        <v>165</v>
      </c>
      <c r="S655" s="28" t="s">
        <v>1534</v>
      </c>
      <c r="T655" s="28" t="s">
        <v>627</v>
      </c>
      <c r="U655" s="28">
        <v>1E-4</v>
      </c>
      <c r="V655" s="28">
        <v>2.8400000000000002E-2</v>
      </c>
      <c r="W655" s="28">
        <v>3.78E-2</v>
      </c>
      <c r="X655" s="28">
        <v>-1E-4</v>
      </c>
      <c r="Y655" s="28">
        <v>-2.8899999999999999E-2</v>
      </c>
      <c r="Z655" s="28">
        <v>-3.85E-2</v>
      </c>
      <c r="AA655" s="29">
        <v>300</v>
      </c>
      <c r="AB655" s="29">
        <v>475</v>
      </c>
      <c r="AC655" s="30">
        <v>65.513199999999998</v>
      </c>
      <c r="AD655" s="30">
        <v>0.26270957393483707</v>
      </c>
      <c r="AE655" s="29">
        <v>1</v>
      </c>
    </row>
    <row r="656" spans="2:31" x14ac:dyDescent="0.2">
      <c r="B656" s="27">
        <v>177</v>
      </c>
      <c r="C656" s="28" t="s">
        <v>1536</v>
      </c>
      <c r="D656" s="28" t="s">
        <v>625</v>
      </c>
      <c r="E656" s="28">
        <v>1E-4</v>
      </c>
      <c r="F656" s="28">
        <v>2.7900000000000001E-2</v>
      </c>
      <c r="G656" s="28">
        <v>3.7199999999999997E-2</v>
      </c>
      <c r="H656" s="28">
        <v>-1E-4</v>
      </c>
      <c r="I656" s="28">
        <v>-2.81E-2</v>
      </c>
      <c r="J656" s="28">
        <v>-3.7499999999999999E-2</v>
      </c>
      <c r="K656" s="29">
        <v>300</v>
      </c>
      <c r="L656" s="29">
        <v>475</v>
      </c>
      <c r="M656" s="30">
        <v>11.5762</v>
      </c>
      <c r="N656" s="30">
        <v>4.6420852130325818E-2</v>
      </c>
      <c r="O656" s="29">
        <v>1</v>
      </c>
      <c r="R656" s="27">
        <v>177</v>
      </c>
      <c r="S656" s="28" t="s">
        <v>1536</v>
      </c>
      <c r="T656" s="28" t="s">
        <v>625</v>
      </c>
      <c r="U656" s="28">
        <v>1E-4</v>
      </c>
      <c r="V656" s="28">
        <v>2.7900000000000001E-2</v>
      </c>
      <c r="W656" s="28">
        <v>3.7199999999999997E-2</v>
      </c>
      <c r="X656" s="28">
        <v>-1E-4</v>
      </c>
      <c r="Y656" s="28">
        <v>-2.81E-2</v>
      </c>
      <c r="Z656" s="28">
        <v>-3.7499999999999999E-2</v>
      </c>
      <c r="AA656" s="29">
        <v>300</v>
      </c>
      <c r="AB656" s="29">
        <v>475</v>
      </c>
      <c r="AC656" s="30">
        <v>11.8003</v>
      </c>
      <c r="AD656" s="30">
        <v>4.7319498746867167E-2</v>
      </c>
      <c r="AE656" s="29">
        <v>1</v>
      </c>
    </row>
    <row r="657" spans="2:31" x14ac:dyDescent="0.2">
      <c r="B657" s="27">
        <v>177</v>
      </c>
      <c r="C657" s="28" t="s">
        <v>1537</v>
      </c>
      <c r="D657" s="28" t="s">
        <v>627</v>
      </c>
      <c r="E657" s="28">
        <v>1E-4</v>
      </c>
      <c r="F657" s="28">
        <v>2.7900000000000001E-2</v>
      </c>
      <c r="G657" s="28">
        <v>3.7199999999999997E-2</v>
      </c>
      <c r="H657" s="28">
        <v>-1E-4</v>
      </c>
      <c r="I657" s="28">
        <v>-2.81E-2</v>
      </c>
      <c r="J657" s="28">
        <v>-3.7499999999999999E-2</v>
      </c>
      <c r="K657" s="29">
        <v>300</v>
      </c>
      <c r="L657" s="29">
        <v>475</v>
      </c>
      <c r="M657" s="30">
        <v>65.476200000000006</v>
      </c>
      <c r="N657" s="30">
        <v>0.26256120300751884</v>
      </c>
      <c r="O657" s="29">
        <v>1</v>
      </c>
      <c r="R657" s="27">
        <v>177</v>
      </c>
      <c r="S657" s="28" t="s">
        <v>1537</v>
      </c>
      <c r="T657" s="28" t="s">
        <v>627</v>
      </c>
      <c r="U657" s="28">
        <v>1E-4</v>
      </c>
      <c r="V657" s="28">
        <v>2.7900000000000001E-2</v>
      </c>
      <c r="W657" s="28">
        <v>3.7199999999999997E-2</v>
      </c>
      <c r="X657" s="28">
        <v>-1E-4</v>
      </c>
      <c r="Y657" s="28">
        <v>-2.81E-2</v>
      </c>
      <c r="Z657" s="28">
        <v>-3.7499999999999999E-2</v>
      </c>
      <c r="AA657" s="29">
        <v>300</v>
      </c>
      <c r="AB657" s="29">
        <v>475</v>
      </c>
      <c r="AC657" s="30">
        <v>65.513199999999998</v>
      </c>
      <c r="AD657" s="30">
        <v>0.26270957393483707</v>
      </c>
      <c r="AE657" s="29">
        <v>1</v>
      </c>
    </row>
    <row r="658" spans="2:31" x14ac:dyDescent="0.2">
      <c r="B658" s="27">
        <v>178</v>
      </c>
      <c r="C658" s="28" t="s">
        <v>1539</v>
      </c>
      <c r="D658" s="28" t="s">
        <v>625</v>
      </c>
      <c r="E658" s="28">
        <v>1E-4</v>
      </c>
      <c r="F658" s="28">
        <v>2.7900000000000001E-2</v>
      </c>
      <c r="G658" s="28">
        <v>3.7199999999999997E-2</v>
      </c>
      <c r="H658" s="28">
        <v>-1E-4</v>
      </c>
      <c r="I658" s="28">
        <v>-2.81E-2</v>
      </c>
      <c r="J658" s="28">
        <v>-3.7499999999999999E-2</v>
      </c>
      <c r="K658" s="29">
        <v>300</v>
      </c>
      <c r="L658" s="29">
        <v>475</v>
      </c>
      <c r="M658" s="30">
        <v>11.4559</v>
      </c>
      <c r="N658" s="30">
        <v>4.5938446115288217E-2</v>
      </c>
      <c r="O658" s="29">
        <v>1</v>
      </c>
      <c r="R658" s="27">
        <v>178</v>
      </c>
      <c r="S658" s="28" t="s">
        <v>1539</v>
      </c>
      <c r="T658" s="28" t="s">
        <v>625</v>
      </c>
      <c r="U658" s="28">
        <v>1E-4</v>
      </c>
      <c r="V658" s="28">
        <v>2.7900000000000001E-2</v>
      </c>
      <c r="W658" s="28">
        <v>3.7199999999999997E-2</v>
      </c>
      <c r="X658" s="28">
        <v>-1E-4</v>
      </c>
      <c r="Y658" s="28">
        <v>-2.81E-2</v>
      </c>
      <c r="Z658" s="28">
        <v>-3.7499999999999999E-2</v>
      </c>
      <c r="AA658" s="29">
        <v>300</v>
      </c>
      <c r="AB658" s="29">
        <v>475</v>
      </c>
      <c r="AC658" s="30">
        <v>11.6716</v>
      </c>
      <c r="AD658" s="30">
        <v>4.6803408521303262E-2</v>
      </c>
      <c r="AE658" s="29">
        <v>1</v>
      </c>
    </row>
    <row r="659" spans="2:31" x14ac:dyDescent="0.2">
      <c r="B659" s="27">
        <v>178</v>
      </c>
      <c r="C659" s="28" t="s">
        <v>1540</v>
      </c>
      <c r="D659" s="28" t="s">
        <v>627</v>
      </c>
      <c r="E659" s="28">
        <v>1E-4</v>
      </c>
      <c r="F659" s="28">
        <v>2.7900000000000001E-2</v>
      </c>
      <c r="G659" s="28">
        <v>3.7199999999999997E-2</v>
      </c>
      <c r="H659" s="28">
        <v>-1E-4</v>
      </c>
      <c r="I659" s="28">
        <v>-2.81E-2</v>
      </c>
      <c r="J659" s="28">
        <v>-3.7499999999999999E-2</v>
      </c>
      <c r="K659" s="29">
        <v>300</v>
      </c>
      <c r="L659" s="29">
        <v>475</v>
      </c>
      <c r="M659" s="30">
        <v>65.476200000000006</v>
      </c>
      <c r="N659" s="30">
        <v>0.26256120300751884</v>
      </c>
      <c r="O659" s="29">
        <v>1</v>
      </c>
      <c r="R659" s="27">
        <v>178</v>
      </c>
      <c r="S659" s="28" t="s">
        <v>1540</v>
      </c>
      <c r="T659" s="28" t="s">
        <v>627</v>
      </c>
      <c r="U659" s="28">
        <v>1E-4</v>
      </c>
      <c r="V659" s="28">
        <v>2.7900000000000001E-2</v>
      </c>
      <c r="W659" s="28">
        <v>3.7199999999999997E-2</v>
      </c>
      <c r="X659" s="28">
        <v>-1E-4</v>
      </c>
      <c r="Y659" s="28">
        <v>-2.81E-2</v>
      </c>
      <c r="Z659" s="28">
        <v>-3.7499999999999999E-2</v>
      </c>
      <c r="AA659" s="29">
        <v>300</v>
      </c>
      <c r="AB659" s="29">
        <v>475</v>
      </c>
      <c r="AC659" s="30">
        <v>65.513199999999998</v>
      </c>
      <c r="AD659" s="30">
        <v>0.26270957393483707</v>
      </c>
      <c r="AE659" s="29">
        <v>1</v>
      </c>
    </row>
    <row r="660" spans="2:31" x14ac:dyDescent="0.2">
      <c r="B660" s="27">
        <v>179</v>
      </c>
      <c r="C660" s="28" t="s">
        <v>1541</v>
      </c>
      <c r="D660" s="28" t="s">
        <v>625</v>
      </c>
      <c r="E660" s="28">
        <v>1E-4</v>
      </c>
      <c r="F660" s="28">
        <v>2.7900000000000001E-2</v>
      </c>
      <c r="G660" s="28">
        <v>3.7199999999999997E-2</v>
      </c>
      <c r="H660" s="28">
        <v>-1E-4</v>
      </c>
      <c r="I660" s="28">
        <v>-2.81E-2</v>
      </c>
      <c r="J660" s="28">
        <v>-3.7499999999999999E-2</v>
      </c>
      <c r="K660" s="29">
        <v>300</v>
      </c>
      <c r="L660" s="29">
        <v>475</v>
      </c>
      <c r="M660" s="30">
        <v>9.9008000000000003</v>
      </c>
      <c r="N660" s="30">
        <v>3.9702456140350881E-2</v>
      </c>
      <c r="O660" s="29">
        <v>1</v>
      </c>
      <c r="R660" s="27">
        <v>179</v>
      </c>
      <c r="S660" s="28" t="s">
        <v>1541</v>
      </c>
      <c r="T660" s="28" t="s">
        <v>625</v>
      </c>
      <c r="U660" s="28">
        <v>1E-4</v>
      </c>
      <c r="V660" s="28">
        <v>2.7900000000000001E-2</v>
      </c>
      <c r="W660" s="28">
        <v>3.7199999999999997E-2</v>
      </c>
      <c r="X660" s="28">
        <v>-1E-4</v>
      </c>
      <c r="Y660" s="28">
        <v>-2.81E-2</v>
      </c>
      <c r="Z660" s="28">
        <v>-3.7499999999999999E-2</v>
      </c>
      <c r="AA660" s="29">
        <v>300</v>
      </c>
      <c r="AB660" s="29">
        <v>475</v>
      </c>
      <c r="AC660" s="30">
        <v>10.1195</v>
      </c>
      <c r="AD660" s="30">
        <v>4.0579448621553882E-2</v>
      </c>
      <c r="AE660" s="29">
        <v>1</v>
      </c>
    </row>
    <row r="661" spans="2:31" x14ac:dyDescent="0.2">
      <c r="B661" s="27">
        <v>179</v>
      </c>
      <c r="C661" s="28" t="s">
        <v>1542</v>
      </c>
      <c r="D661" s="28" t="s">
        <v>627</v>
      </c>
      <c r="E661" s="28">
        <v>1E-4</v>
      </c>
      <c r="F661" s="28">
        <v>2.7900000000000001E-2</v>
      </c>
      <c r="G661" s="28">
        <v>3.7199999999999997E-2</v>
      </c>
      <c r="H661" s="28">
        <v>-1E-4</v>
      </c>
      <c r="I661" s="28">
        <v>-2.81E-2</v>
      </c>
      <c r="J661" s="28">
        <v>-3.7499999999999999E-2</v>
      </c>
      <c r="K661" s="29">
        <v>300</v>
      </c>
      <c r="L661" s="29">
        <v>475</v>
      </c>
      <c r="M661" s="30">
        <v>65.476200000000006</v>
      </c>
      <c r="N661" s="30">
        <v>0.26256120300751884</v>
      </c>
      <c r="O661" s="29">
        <v>1</v>
      </c>
      <c r="R661" s="27">
        <v>179</v>
      </c>
      <c r="S661" s="28" t="s">
        <v>1542</v>
      </c>
      <c r="T661" s="28" t="s">
        <v>627</v>
      </c>
      <c r="U661" s="28">
        <v>1E-4</v>
      </c>
      <c r="V661" s="28">
        <v>2.7900000000000001E-2</v>
      </c>
      <c r="W661" s="28">
        <v>3.7199999999999997E-2</v>
      </c>
      <c r="X661" s="28">
        <v>-1E-4</v>
      </c>
      <c r="Y661" s="28">
        <v>-2.81E-2</v>
      </c>
      <c r="Z661" s="28">
        <v>-3.7499999999999999E-2</v>
      </c>
      <c r="AA661" s="29">
        <v>300</v>
      </c>
      <c r="AB661" s="29">
        <v>475</v>
      </c>
      <c r="AC661" s="30">
        <v>65.513199999999998</v>
      </c>
      <c r="AD661" s="30">
        <v>0.26270957393483707</v>
      </c>
      <c r="AE661" s="29">
        <v>1</v>
      </c>
    </row>
    <row r="662" spans="2:31" x14ac:dyDescent="0.2">
      <c r="B662" s="27">
        <v>180</v>
      </c>
      <c r="C662" s="28" t="s">
        <v>1543</v>
      </c>
      <c r="D662" s="28" t="s">
        <v>625</v>
      </c>
      <c r="E662" s="28">
        <v>1E-4</v>
      </c>
      <c r="F662" s="28">
        <v>2.7900000000000001E-2</v>
      </c>
      <c r="G662" s="28">
        <v>3.7199999999999997E-2</v>
      </c>
      <c r="H662" s="28">
        <v>-1E-4</v>
      </c>
      <c r="I662" s="28">
        <v>-2.81E-2</v>
      </c>
      <c r="J662" s="28">
        <v>-3.7499999999999999E-2</v>
      </c>
      <c r="K662" s="29">
        <v>300</v>
      </c>
      <c r="L662" s="29">
        <v>475</v>
      </c>
      <c r="M662" s="30">
        <v>11.085000000000001</v>
      </c>
      <c r="N662" s="30">
        <v>4.4451127819548873E-2</v>
      </c>
      <c r="O662" s="29">
        <v>1</v>
      </c>
      <c r="R662" s="27">
        <v>180</v>
      </c>
      <c r="S662" s="28" t="s">
        <v>1543</v>
      </c>
      <c r="T662" s="28" t="s">
        <v>625</v>
      </c>
      <c r="U662" s="28">
        <v>1E-4</v>
      </c>
      <c r="V662" s="28">
        <v>2.7900000000000001E-2</v>
      </c>
      <c r="W662" s="28">
        <v>3.7199999999999997E-2</v>
      </c>
      <c r="X662" s="28">
        <v>-1E-4</v>
      </c>
      <c r="Y662" s="28">
        <v>-2.81E-2</v>
      </c>
      <c r="Z662" s="28">
        <v>-3.7499999999999999E-2</v>
      </c>
      <c r="AA662" s="29">
        <v>300</v>
      </c>
      <c r="AB662" s="29">
        <v>475</v>
      </c>
      <c r="AC662" s="30">
        <v>11.304500000000001</v>
      </c>
      <c r="AD662" s="30">
        <v>4.5331328320802007E-2</v>
      </c>
      <c r="AE662" s="29">
        <v>1</v>
      </c>
    </row>
    <row r="663" spans="2:31" x14ac:dyDescent="0.2">
      <c r="B663" s="27">
        <v>180</v>
      </c>
      <c r="C663" s="28" t="s">
        <v>1544</v>
      </c>
      <c r="D663" s="28" t="s">
        <v>627</v>
      </c>
      <c r="E663" s="28">
        <v>1E-4</v>
      </c>
      <c r="F663" s="28">
        <v>2.7900000000000001E-2</v>
      </c>
      <c r="G663" s="28">
        <v>3.7199999999999997E-2</v>
      </c>
      <c r="H663" s="28">
        <v>-1E-4</v>
      </c>
      <c r="I663" s="28">
        <v>-2.81E-2</v>
      </c>
      <c r="J663" s="28">
        <v>-3.7499999999999999E-2</v>
      </c>
      <c r="K663" s="29">
        <v>300</v>
      </c>
      <c r="L663" s="29">
        <v>475</v>
      </c>
      <c r="M663" s="30">
        <v>65.476200000000006</v>
      </c>
      <c r="N663" s="30">
        <v>0.26256120300751884</v>
      </c>
      <c r="O663" s="29">
        <v>1</v>
      </c>
      <c r="R663" s="27">
        <v>180</v>
      </c>
      <c r="S663" s="28" t="s">
        <v>1544</v>
      </c>
      <c r="T663" s="28" t="s">
        <v>627</v>
      </c>
      <c r="U663" s="28">
        <v>1E-4</v>
      </c>
      <c r="V663" s="28">
        <v>2.7900000000000001E-2</v>
      </c>
      <c r="W663" s="28">
        <v>3.7199999999999997E-2</v>
      </c>
      <c r="X663" s="28">
        <v>-1E-4</v>
      </c>
      <c r="Y663" s="28">
        <v>-2.81E-2</v>
      </c>
      <c r="Z663" s="28">
        <v>-3.7499999999999999E-2</v>
      </c>
      <c r="AA663" s="29">
        <v>300</v>
      </c>
      <c r="AB663" s="29">
        <v>475</v>
      </c>
      <c r="AC663" s="30">
        <v>65.513199999999998</v>
      </c>
      <c r="AD663" s="30">
        <v>0.26270957393483707</v>
      </c>
      <c r="AE663" s="29">
        <v>1</v>
      </c>
    </row>
    <row r="664" spans="2:31" x14ac:dyDescent="0.2">
      <c r="B664" s="27">
        <v>181</v>
      </c>
      <c r="C664" s="28" t="s">
        <v>1546</v>
      </c>
      <c r="D664" s="28" t="s">
        <v>625</v>
      </c>
      <c r="E664" s="28">
        <v>1E-4</v>
      </c>
      <c r="F664" s="28">
        <v>2.7900000000000001E-2</v>
      </c>
      <c r="G664" s="28">
        <v>3.7199999999999997E-2</v>
      </c>
      <c r="H664" s="28">
        <v>-1E-4</v>
      </c>
      <c r="I664" s="28">
        <v>-2.81E-2</v>
      </c>
      <c r="J664" s="28">
        <v>-3.7499999999999999E-2</v>
      </c>
      <c r="K664" s="29">
        <v>300</v>
      </c>
      <c r="L664" s="29">
        <v>475</v>
      </c>
      <c r="M664" s="30">
        <v>12.0358</v>
      </c>
      <c r="N664" s="30">
        <v>4.8263859649122803E-2</v>
      </c>
      <c r="O664" s="29">
        <v>1</v>
      </c>
      <c r="R664" s="27">
        <v>181</v>
      </c>
      <c r="S664" s="28" t="s">
        <v>1546</v>
      </c>
      <c r="T664" s="28" t="s">
        <v>625</v>
      </c>
      <c r="U664" s="28">
        <v>1E-4</v>
      </c>
      <c r="V664" s="28">
        <v>2.7900000000000001E-2</v>
      </c>
      <c r="W664" s="28">
        <v>3.7199999999999997E-2</v>
      </c>
      <c r="X664" s="28">
        <v>-1E-4</v>
      </c>
      <c r="Y664" s="28">
        <v>-2.81E-2</v>
      </c>
      <c r="Z664" s="28">
        <v>-3.7499999999999999E-2</v>
      </c>
      <c r="AA664" s="29">
        <v>300</v>
      </c>
      <c r="AB664" s="29">
        <v>475</v>
      </c>
      <c r="AC664" s="30">
        <v>12.256600000000001</v>
      </c>
      <c r="AD664" s="30">
        <v>4.9149273182957393E-2</v>
      </c>
      <c r="AE664" s="29">
        <v>1</v>
      </c>
    </row>
    <row r="665" spans="2:31" x14ac:dyDescent="0.2">
      <c r="B665" s="27">
        <v>181</v>
      </c>
      <c r="C665" s="28" t="s">
        <v>1547</v>
      </c>
      <c r="D665" s="28" t="s">
        <v>627</v>
      </c>
      <c r="E665" s="28">
        <v>1E-4</v>
      </c>
      <c r="F665" s="28">
        <v>2.7900000000000001E-2</v>
      </c>
      <c r="G665" s="28">
        <v>3.7199999999999997E-2</v>
      </c>
      <c r="H665" s="28">
        <v>-1E-4</v>
      </c>
      <c r="I665" s="28">
        <v>-2.81E-2</v>
      </c>
      <c r="J665" s="28">
        <v>-3.7499999999999999E-2</v>
      </c>
      <c r="K665" s="29">
        <v>300</v>
      </c>
      <c r="L665" s="29">
        <v>475</v>
      </c>
      <c r="M665" s="30">
        <v>65.476200000000006</v>
      </c>
      <c r="N665" s="30">
        <v>0.26256120300751884</v>
      </c>
      <c r="O665" s="29">
        <v>1</v>
      </c>
      <c r="R665" s="27">
        <v>181</v>
      </c>
      <c r="S665" s="28" t="s">
        <v>1547</v>
      </c>
      <c r="T665" s="28" t="s">
        <v>627</v>
      </c>
      <c r="U665" s="28">
        <v>1E-4</v>
      </c>
      <c r="V665" s="28">
        <v>2.7900000000000001E-2</v>
      </c>
      <c r="W665" s="28">
        <v>3.7199999999999997E-2</v>
      </c>
      <c r="X665" s="28">
        <v>-1E-4</v>
      </c>
      <c r="Y665" s="28">
        <v>-2.81E-2</v>
      </c>
      <c r="Z665" s="28">
        <v>-3.7499999999999999E-2</v>
      </c>
      <c r="AA665" s="29">
        <v>300</v>
      </c>
      <c r="AB665" s="29">
        <v>475</v>
      </c>
      <c r="AC665" s="30">
        <v>65.513199999999998</v>
      </c>
      <c r="AD665" s="30">
        <v>0.26270957393483707</v>
      </c>
      <c r="AE665" s="29">
        <v>1</v>
      </c>
    </row>
    <row r="666" spans="2:31" x14ac:dyDescent="0.2">
      <c r="B666" s="27">
        <v>151</v>
      </c>
      <c r="C666" s="28" t="s">
        <v>1549</v>
      </c>
      <c r="D666" s="28" t="s">
        <v>625</v>
      </c>
      <c r="E666" s="28">
        <v>1E-4</v>
      </c>
      <c r="F666" s="28">
        <v>2.8400000000000002E-2</v>
      </c>
      <c r="G666" s="28">
        <v>3.78E-2</v>
      </c>
      <c r="H666" s="28">
        <v>-1E-4</v>
      </c>
      <c r="I666" s="28">
        <v>-2.8899999999999999E-2</v>
      </c>
      <c r="J666" s="28">
        <v>-3.85E-2</v>
      </c>
      <c r="K666" s="29">
        <v>300</v>
      </c>
      <c r="L666" s="29">
        <v>475</v>
      </c>
      <c r="M666" s="30">
        <v>-47.741599999999998</v>
      </c>
      <c r="N666" s="30">
        <v>0.19144501253132831</v>
      </c>
      <c r="O666" s="29">
        <v>1</v>
      </c>
      <c r="R666" s="27">
        <v>151</v>
      </c>
      <c r="S666" s="28" t="s">
        <v>1549</v>
      </c>
      <c r="T666" s="28" t="s">
        <v>625</v>
      </c>
      <c r="U666" s="28">
        <v>1E-4</v>
      </c>
      <c r="V666" s="28">
        <v>2.8400000000000002E-2</v>
      </c>
      <c r="W666" s="28">
        <v>3.78E-2</v>
      </c>
      <c r="X666" s="28">
        <v>-1E-4</v>
      </c>
      <c r="Y666" s="28">
        <v>-2.8899999999999999E-2</v>
      </c>
      <c r="Z666" s="28">
        <v>-3.85E-2</v>
      </c>
      <c r="AA666" s="29">
        <v>300</v>
      </c>
      <c r="AB666" s="29">
        <v>475</v>
      </c>
      <c r="AC666" s="30">
        <v>-47.705500000000001</v>
      </c>
      <c r="AD666" s="30">
        <v>0.19130025062656641</v>
      </c>
      <c r="AE666" s="29">
        <v>1</v>
      </c>
    </row>
    <row r="667" spans="2:31" x14ac:dyDescent="0.2">
      <c r="B667" s="27">
        <v>151</v>
      </c>
      <c r="C667" s="28" t="s">
        <v>1550</v>
      </c>
      <c r="D667" s="28" t="s">
        <v>627</v>
      </c>
      <c r="E667" s="28">
        <v>1E-4</v>
      </c>
      <c r="F667" s="28">
        <v>2.8400000000000002E-2</v>
      </c>
      <c r="G667" s="28">
        <v>3.78E-2</v>
      </c>
      <c r="H667" s="28">
        <v>-1E-4</v>
      </c>
      <c r="I667" s="28">
        <v>-2.8899999999999999E-2</v>
      </c>
      <c r="J667" s="28">
        <v>-3.85E-2</v>
      </c>
      <c r="K667" s="29">
        <v>300</v>
      </c>
      <c r="L667" s="29">
        <v>475</v>
      </c>
      <c r="M667" s="30">
        <v>47.953400000000002</v>
      </c>
      <c r="N667" s="30">
        <v>0.19229433583959901</v>
      </c>
      <c r="O667" s="29">
        <v>1</v>
      </c>
      <c r="R667" s="27">
        <v>151</v>
      </c>
      <c r="S667" s="28" t="s">
        <v>1550</v>
      </c>
      <c r="T667" s="28" t="s">
        <v>627</v>
      </c>
      <c r="U667" s="28">
        <v>1E-4</v>
      </c>
      <c r="V667" s="28">
        <v>2.8400000000000002E-2</v>
      </c>
      <c r="W667" s="28">
        <v>3.78E-2</v>
      </c>
      <c r="X667" s="28">
        <v>-1E-4</v>
      </c>
      <c r="Y667" s="28">
        <v>-2.8899999999999999E-2</v>
      </c>
      <c r="Z667" s="28">
        <v>-3.85E-2</v>
      </c>
      <c r="AA667" s="29">
        <v>300</v>
      </c>
      <c r="AB667" s="29">
        <v>475</v>
      </c>
      <c r="AC667" s="30">
        <v>47.916699999999999</v>
      </c>
      <c r="AD667" s="30">
        <v>0.19214716791979949</v>
      </c>
      <c r="AE667" s="29">
        <v>1</v>
      </c>
    </row>
    <row r="668" spans="2:31" x14ac:dyDescent="0.2">
      <c r="B668" s="27">
        <v>154</v>
      </c>
      <c r="C668" s="28" t="s">
        <v>1552</v>
      </c>
      <c r="D668" s="28" t="s">
        <v>625</v>
      </c>
      <c r="E668" s="28">
        <v>1E-4</v>
      </c>
      <c r="F668" s="28">
        <v>2.8500000000000001E-2</v>
      </c>
      <c r="G668" s="28">
        <v>3.7900000000000003E-2</v>
      </c>
      <c r="H668" s="28">
        <v>-1E-4</v>
      </c>
      <c r="I668" s="28">
        <v>-2.9000000000000001E-2</v>
      </c>
      <c r="J668" s="28">
        <v>-3.8600000000000002E-2</v>
      </c>
      <c r="K668" s="29">
        <v>300</v>
      </c>
      <c r="L668" s="29">
        <v>475</v>
      </c>
      <c r="M668" s="30">
        <v>-68.130600000000001</v>
      </c>
      <c r="N668" s="30">
        <v>0.2732054135338346</v>
      </c>
      <c r="O668" s="29">
        <v>1</v>
      </c>
      <c r="R668" s="27">
        <v>154</v>
      </c>
      <c r="S668" s="28" t="s">
        <v>1552</v>
      </c>
      <c r="T668" s="28" t="s">
        <v>625</v>
      </c>
      <c r="U668" s="28">
        <v>1E-4</v>
      </c>
      <c r="V668" s="28">
        <v>2.8500000000000001E-2</v>
      </c>
      <c r="W668" s="28">
        <v>3.7900000000000003E-2</v>
      </c>
      <c r="X668" s="28">
        <v>-1E-4</v>
      </c>
      <c r="Y668" s="28">
        <v>-2.9000000000000001E-2</v>
      </c>
      <c r="Z668" s="28">
        <v>-3.8600000000000002E-2</v>
      </c>
      <c r="AA668" s="29">
        <v>300</v>
      </c>
      <c r="AB668" s="29">
        <v>475</v>
      </c>
      <c r="AC668" s="30">
        <v>-68.119699999999995</v>
      </c>
      <c r="AD668" s="30">
        <v>0.27316170426065162</v>
      </c>
      <c r="AE668" s="29">
        <v>1</v>
      </c>
    </row>
    <row r="669" spans="2:31" x14ac:dyDescent="0.2">
      <c r="B669" s="27">
        <v>154</v>
      </c>
      <c r="C669" s="28" t="s">
        <v>1553</v>
      </c>
      <c r="D669" s="28" t="s">
        <v>627</v>
      </c>
      <c r="E669" s="28">
        <v>1E-4</v>
      </c>
      <c r="F669" s="28">
        <v>2.8500000000000001E-2</v>
      </c>
      <c r="G669" s="28">
        <v>3.7900000000000003E-2</v>
      </c>
      <c r="H669" s="28">
        <v>-1E-4</v>
      </c>
      <c r="I669" s="28">
        <v>-2.9000000000000001E-2</v>
      </c>
      <c r="J669" s="28">
        <v>-3.8600000000000002E-2</v>
      </c>
      <c r="K669" s="29">
        <v>300</v>
      </c>
      <c r="L669" s="29">
        <v>475</v>
      </c>
      <c r="M669" s="30">
        <v>67.122</v>
      </c>
      <c r="N669" s="30">
        <v>0.2691609022556391</v>
      </c>
      <c r="O669" s="29">
        <v>1</v>
      </c>
      <c r="R669" s="27">
        <v>154</v>
      </c>
      <c r="S669" s="28" t="s">
        <v>1553</v>
      </c>
      <c r="T669" s="28" t="s">
        <v>627</v>
      </c>
      <c r="U669" s="28">
        <v>1E-4</v>
      </c>
      <c r="V669" s="28">
        <v>2.8500000000000001E-2</v>
      </c>
      <c r="W669" s="28">
        <v>3.7900000000000003E-2</v>
      </c>
      <c r="X669" s="28">
        <v>-1E-4</v>
      </c>
      <c r="Y669" s="28">
        <v>-2.9000000000000001E-2</v>
      </c>
      <c r="Z669" s="28">
        <v>-3.8600000000000002E-2</v>
      </c>
      <c r="AA669" s="29">
        <v>300</v>
      </c>
      <c r="AB669" s="29">
        <v>475</v>
      </c>
      <c r="AC669" s="30">
        <v>67.121799999999993</v>
      </c>
      <c r="AD669" s="30">
        <v>0.26916010025062653</v>
      </c>
      <c r="AE669" s="29">
        <v>1</v>
      </c>
    </row>
    <row r="670" spans="2:31" x14ac:dyDescent="0.2">
      <c r="B670" s="27">
        <v>157</v>
      </c>
      <c r="C670" s="28" t="s">
        <v>1555</v>
      </c>
      <c r="D670" s="28" t="s">
        <v>625</v>
      </c>
      <c r="E670" s="28">
        <v>1E-4</v>
      </c>
      <c r="F670" s="28">
        <v>2.8500000000000001E-2</v>
      </c>
      <c r="G670" s="28">
        <v>3.7900000000000003E-2</v>
      </c>
      <c r="H670" s="28">
        <v>-1E-4</v>
      </c>
      <c r="I670" s="28">
        <v>-2.9000000000000001E-2</v>
      </c>
      <c r="J670" s="28">
        <v>-3.8600000000000002E-2</v>
      </c>
      <c r="K670" s="29">
        <v>300</v>
      </c>
      <c r="L670" s="29">
        <v>475</v>
      </c>
      <c r="M670" s="30">
        <v>-69.046099999999996</v>
      </c>
      <c r="N670" s="30">
        <v>0.2768765914786967</v>
      </c>
      <c r="O670" s="29">
        <v>1</v>
      </c>
      <c r="R670" s="27">
        <v>157</v>
      </c>
      <c r="S670" s="28" t="s">
        <v>1555</v>
      </c>
      <c r="T670" s="28" t="s">
        <v>625</v>
      </c>
      <c r="U670" s="28">
        <v>1E-4</v>
      </c>
      <c r="V670" s="28">
        <v>2.8500000000000001E-2</v>
      </c>
      <c r="W670" s="28">
        <v>3.7900000000000003E-2</v>
      </c>
      <c r="X670" s="28">
        <v>-1E-4</v>
      </c>
      <c r="Y670" s="28">
        <v>-2.9000000000000001E-2</v>
      </c>
      <c r="Z670" s="28">
        <v>-3.8600000000000002E-2</v>
      </c>
      <c r="AA670" s="29">
        <v>300</v>
      </c>
      <c r="AB670" s="29">
        <v>475</v>
      </c>
      <c r="AC670" s="30">
        <v>-69.041499999999999</v>
      </c>
      <c r="AD670" s="30">
        <v>0.27685814536340853</v>
      </c>
      <c r="AE670" s="29">
        <v>1</v>
      </c>
    </row>
    <row r="671" spans="2:31" x14ac:dyDescent="0.2">
      <c r="B671" s="27">
        <v>157</v>
      </c>
      <c r="C671" s="28" t="s">
        <v>1556</v>
      </c>
      <c r="D671" s="28" t="s">
        <v>627</v>
      </c>
      <c r="E671" s="28">
        <v>1E-4</v>
      </c>
      <c r="F671" s="28">
        <v>2.8500000000000001E-2</v>
      </c>
      <c r="G671" s="28">
        <v>3.7900000000000003E-2</v>
      </c>
      <c r="H671" s="28">
        <v>-1E-4</v>
      </c>
      <c r="I671" s="28">
        <v>-2.9000000000000001E-2</v>
      </c>
      <c r="J671" s="28">
        <v>-3.8600000000000002E-2</v>
      </c>
      <c r="K671" s="29">
        <v>300</v>
      </c>
      <c r="L671" s="29">
        <v>475</v>
      </c>
      <c r="M671" s="30">
        <v>69.972800000000007</v>
      </c>
      <c r="N671" s="30">
        <v>0.28059268170426066</v>
      </c>
      <c r="O671" s="29">
        <v>1</v>
      </c>
      <c r="R671" s="27">
        <v>157</v>
      </c>
      <c r="S671" s="28" t="s">
        <v>1556</v>
      </c>
      <c r="T671" s="28" t="s">
        <v>627</v>
      </c>
      <c r="U671" s="28">
        <v>1E-4</v>
      </c>
      <c r="V671" s="28">
        <v>2.8500000000000001E-2</v>
      </c>
      <c r="W671" s="28">
        <v>3.7900000000000003E-2</v>
      </c>
      <c r="X671" s="28">
        <v>-1E-4</v>
      </c>
      <c r="Y671" s="28">
        <v>-2.9000000000000001E-2</v>
      </c>
      <c r="Z671" s="28">
        <v>-3.8600000000000002E-2</v>
      </c>
      <c r="AA671" s="29">
        <v>300</v>
      </c>
      <c r="AB671" s="29">
        <v>475</v>
      </c>
      <c r="AC671" s="30">
        <v>69.974999999999994</v>
      </c>
      <c r="AD671" s="30">
        <v>0.28060150375939852</v>
      </c>
      <c r="AE671" s="29">
        <v>1</v>
      </c>
    </row>
    <row r="672" spans="2:31" x14ac:dyDescent="0.2">
      <c r="B672" s="27">
        <v>160</v>
      </c>
      <c r="C672" s="28" t="s">
        <v>1558</v>
      </c>
      <c r="D672" s="28" t="s">
        <v>625</v>
      </c>
      <c r="E672" s="28">
        <v>1E-4</v>
      </c>
      <c r="F672" s="28">
        <v>2.8500000000000001E-2</v>
      </c>
      <c r="G672" s="28">
        <v>3.7900000000000003E-2</v>
      </c>
      <c r="H672" s="28">
        <v>-1E-4</v>
      </c>
      <c r="I672" s="28">
        <v>-2.9000000000000001E-2</v>
      </c>
      <c r="J672" s="28">
        <v>-3.8600000000000002E-2</v>
      </c>
      <c r="K672" s="29">
        <v>300</v>
      </c>
      <c r="L672" s="29">
        <v>475</v>
      </c>
      <c r="M672" s="30">
        <v>-69.390900000000002</v>
      </c>
      <c r="N672" s="30">
        <v>0.27825924812030078</v>
      </c>
      <c r="O672" s="29">
        <v>1</v>
      </c>
      <c r="R672" s="27">
        <v>160</v>
      </c>
      <c r="S672" s="28" t="s">
        <v>1558</v>
      </c>
      <c r="T672" s="28" t="s">
        <v>625</v>
      </c>
      <c r="U672" s="28">
        <v>1E-4</v>
      </c>
      <c r="V672" s="28">
        <v>2.8500000000000001E-2</v>
      </c>
      <c r="W672" s="28">
        <v>3.7900000000000003E-2</v>
      </c>
      <c r="X672" s="28">
        <v>-1E-4</v>
      </c>
      <c r="Y672" s="28">
        <v>-2.9000000000000001E-2</v>
      </c>
      <c r="Z672" s="28">
        <v>-3.8600000000000002E-2</v>
      </c>
      <c r="AA672" s="29">
        <v>300</v>
      </c>
      <c r="AB672" s="29">
        <v>475</v>
      </c>
      <c r="AC672" s="30">
        <v>-69.3874</v>
      </c>
      <c r="AD672" s="30">
        <v>0.27824521303258143</v>
      </c>
      <c r="AE672" s="29">
        <v>1</v>
      </c>
    </row>
    <row r="673" spans="2:31" x14ac:dyDescent="0.2">
      <c r="B673" s="27">
        <v>160</v>
      </c>
      <c r="C673" s="28" t="s">
        <v>1559</v>
      </c>
      <c r="D673" s="28" t="s">
        <v>627</v>
      </c>
      <c r="E673" s="28">
        <v>1E-4</v>
      </c>
      <c r="F673" s="28">
        <v>2.8500000000000001E-2</v>
      </c>
      <c r="G673" s="28">
        <v>3.7900000000000003E-2</v>
      </c>
      <c r="H673" s="28">
        <v>-1E-4</v>
      </c>
      <c r="I673" s="28">
        <v>-2.9000000000000001E-2</v>
      </c>
      <c r="J673" s="28">
        <v>-3.8600000000000002E-2</v>
      </c>
      <c r="K673" s="29">
        <v>300</v>
      </c>
      <c r="L673" s="29">
        <v>475</v>
      </c>
      <c r="M673" s="30">
        <v>70.552800000000005</v>
      </c>
      <c r="N673" s="30">
        <v>0.2829184962406015</v>
      </c>
      <c r="O673" s="29">
        <v>1</v>
      </c>
      <c r="R673" s="27">
        <v>160</v>
      </c>
      <c r="S673" s="28" t="s">
        <v>1559</v>
      </c>
      <c r="T673" s="28" t="s">
        <v>627</v>
      </c>
      <c r="U673" s="28">
        <v>1E-4</v>
      </c>
      <c r="V673" s="28">
        <v>2.8500000000000001E-2</v>
      </c>
      <c r="W673" s="28">
        <v>3.7900000000000003E-2</v>
      </c>
      <c r="X673" s="28">
        <v>-1E-4</v>
      </c>
      <c r="Y673" s="28">
        <v>-2.9000000000000001E-2</v>
      </c>
      <c r="Z673" s="28">
        <v>-3.8600000000000002E-2</v>
      </c>
      <c r="AA673" s="29">
        <v>300</v>
      </c>
      <c r="AB673" s="29">
        <v>475</v>
      </c>
      <c r="AC673" s="30">
        <v>70.557900000000004</v>
      </c>
      <c r="AD673" s="30">
        <v>0.28293894736842107</v>
      </c>
      <c r="AE673" s="29">
        <v>1</v>
      </c>
    </row>
    <row r="674" spans="2:31" x14ac:dyDescent="0.2">
      <c r="B674" s="27">
        <v>163</v>
      </c>
      <c r="C674" s="28" t="s">
        <v>1561</v>
      </c>
      <c r="D674" s="28" t="s">
        <v>625</v>
      </c>
      <c r="E674" s="28">
        <v>1E-4</v>
      </c>
      <c r="F674" s="28">
        <v>2.8500000000000001E-2</v>
      </c>
      <c r="G674" s="28">
        <v>3.7900000000000003E-2</v>
      </c>
      <c r="H674" s="28">
        <v>-1E-4</v>
      </c>
      <c r="I674" s="28">
        <v>-2.9000000000000001E-2</v>
      </c>
      <c r="J674" s="28">
        <v>-3.8600000000000002E-2</v>
      </c>
      <c r="K674" s="29">
        <v>300</v>
      </c>
      <c r="L674" s="29">
        <v>475</v>
      </c>
      <c r="M674" s="30">
        <v>-71.250900000000001</v>
      </c>
      <c r="N674" s="30">
        <v>0.28571789473684206</v>
      </c>
      <c r="O674" s="29">
        <v>1</v>
      </c>
      <c r="R674" s="27">
        <v>163</v>
      </c>
      <c r="S674" s="28" t="s">
        <v>1561</v>
      </c>
      <c r="T674" s="28" t="s">
        <v>625</v>
      </c>
      <c r="U674" s="28">
        <v>1E-4</v>
      </c>
      <c r="V674" s="28">
        <v>2.8500000000000001E-2</v>
      </c>
      <c r="W674" s="28">
        <v>3.7900000000000003E-2</v>
      </c>
      <c r="X674" s="28">
        <v>-1E-4</v>
      </c>
      <c r="Y674" s="28">
        <v>-2.9000000000000001E-2</v>
      </c>
      <c r="Z674" s="28">
        <v>-3.8600000000000002E-2</v>
      </c>
      <c r="AA674" s="29">
        <v>300</v>
      </c>
      <c r="AB674" s="29">
        <v>475</v>
      </c>
      <c r="AC674" s="30">
        <v>-71.252399999999994</v>
      </c>
      <c r="AD674" s="30">
        <v>0.28572390977443607</v>
      </c>
      <c r="AE674" s="29">
        <v>1</v>
      </c>
    </row>
    <row r="675" spans="2:31" x14ac:dyDescent="0.2">
      <c r="B675" s="27">
        <v>163</v>
      </c>
      <c r="C675" s="28" t="s">
        <v>1562</v>
      </c>
      <c r="D675" s="28" t="s">
        <v>627</v>
      </c>
      <c r="E675" s="28">
        <v>1E-4</v>
      </c>
      <c r="F675" s="28">
        <v>2.8500000000000001E-2</v>
      </c>
      <c r="G675" s="28">
        <v>3.7900000000000003E-2</v>
      </c>
      <c r="H675" s="28">
        <v>-1E-4</v>
      </c>
      <c r="I675" s="28">
        <v>-2.9000000000000001E-2</v>
      </c>
      <c r="J675" s="28">
        <v>-3.8600000000000002E-2</v>
      </c>
      <c r="K675" s="29">
        <v>300</v>
      </c>
      <c r="L675" s="29">
        <v>475</v>
      </c>
      <c r="M675" s="30">
        <v>70.709199999999996</v>
      </c>
      <c r="N675" s="30">
        <v>0.283545664160401</v>
      </c>
      <c r="O675" s="29">
        <v>1</v>
      </c>
      <c r="R675" s="27">
        <v>163</v>
      </c>
      <c r="S675" s="28" t="s">
        <v>1562</v>
      </c>
      <c r="T675" s="28" t="s">
        <v>627</v>
      </c>
      <c r="U675" s="28">
        <v>1E-4</v>
      </c>
      <c r="V675" s="28">
        <v>2.8500000000000001E-2</v>
      </c>
      <c r="W675" s="28">
        <v>3.7900000000000003E-2</v>
      </c>
      <c r="X675" s="28">
        <v>-1E-4</v>
      </c>
      <c r="Y675" s="28">
        <v>-2.9000000000000001E-2</v>
      </c>
      <c r="Z675" s="28">
        <v>-3.8600000000000002E-2</v>
      </c>
      <c r="AA675" s="29">
        <v>300</v>
      </c>
      <c r="AB675" s="29">
        <v>475</v>
      </c>
      <c r="AC675" s="30">
        <v>70.721500000000006</v>
      </c>
      <c r="AD675" s="30">
        <v>0.28359498746867168</v>
      </c>
      <c r="AE675" s="29">
        <v>1</v>
      </c>
    </row>
    <row r="676" spans="2:31" x14ac:dyDescent="0.2">
      <c r="B676" s="27">
        <v>166</v>
      </c>
      <c r="C676" s="28" t="s">
        <v>1564</v>
      </c>
      <c r="D676" s="28" t="s">
        <v>625</v>
      </c>
      <c r="E676" s="28">
        <v>1E-4</v>
      </c>
      <c r="F676" s="28">
        <v>2.8400000000000002E-2</v>
      </c>
      <c r="G676" s="28">
        <v>3.78E-2</v>
      </c>
      <c r="H676" s="28">
        <v>-1E-4</v>
      </c>
      <c r="I676" s="28">
        <v>-2.8899999999999999E-2</v>
      </c>
      <c r="J676" s="28">
        <v>-3.85E-2</v>
      </c>
      <c r="K676" s="29">
        <v>300</v>
      </c>
      <c r="L676" s="29">
        <v>475</v>
      </c>
      <c r="M676" s="30">
        <v>-65.289199999999994</v>
      </c>
      <c r="N676" s="30">
        <v>0.26181132832080201</v>
      </c>
      <c r="O676" s="29">
        <v>1</v>
      </c>
      <c r="R676" s="27">
        <v>166</v>
      </c>
      <c r="S676" s="28" t="s">
        <v>1564</v>
      </c>
      <c r="T676" s="28" t="s">
        <v>625</v>
      </c>
      <c r="U676" s="28">
        <v>1E-4</v>
      </c>
      <c r="V676" s="28">
        <v>2.8400000000000002E-2</v>
      </c>
      <c r="W676" s="28">
        <v>3.78E-2</v>
      </c>
      <c r="X676" s="28">
        <v>-1E-4</v>
      </c>
      <c r="Y676" s="28">
        <v>-2.8899999999999999E-2</v>
      </c>
      <c r="Z676" s="28">
        <v>-3.85E-2</v>
      </c>
      <c r="AA676" s="29">
        <v>300</v>
      </c>
      <c r="AB676" s="29">
        <v>475</v>
      </c>
      <c r="AC676" s="30">
        <v>-65.322699999999998</v>
      </c>
      <c r="AD676" s="30">
        <v>0.26194566416040099</v>
      </c>
      <c r="AE676" s="29">
        <v>1</v>
      </c>
    </row>
    <row r="677" spans="2:31" x14ac:dyDescent="0.2">
      <c r="B677" s="27">
        <v>166</v>
      </c>
      <c r="C677" s="28" t="s">
        <v>1565</v>
      </c>
      <c r="D677" s="28" t="s">
        <v>627</v>
      </c>
      <c r="E677" s="28">
        <v>1E-4</v>
      </c>
      <c r="F677" s="28">
        <v>2.8400000000000002E-2</v>
      </c>
      <c r="G677" s="28">
        <v>3.78E-2</v>
      </c>
      <c r="H677" s="28">
        <v>-1E-4</v>
      </c>
      <c r="I677" s="28">
        <v>-2.8899999999999999E-2</v>
      </c>
      <c r="J677" s="28">
        <v>-3.85E-2</v>
      </c>
      <c r="K677" s="29">
        <v>300</v>
      </c>
      <c r="L677" s="29">
        <v>475</v>
      </c>
      <c r="M677" s="30">
        <v>66.353999999999999</v>
      </c>
      <c r="N677" s="30">
        <v>0.26608120300751881</v>
      </c>
      <c r="O677" s="29">
        <v>1</v>
      </c>
      <c r="R677" s="27">
        <v>166</v>
      </c>
      <c r="S677" s="28" t="s">
        <v>1565</v>
      </c>
      <c r="T677" s="28" t="s">
        <v>627</v>
      </c>
      <c r="U677" s="28">
        <v>1E-4</v>
      </c>
      <c r="V677" s="28">
        <v>2.8400000000000002E-2</v>
      </c>
      <c r="W677" s="28">
        <v>3.78E-2</v>
      </c>
      <c r="X677" s="28">
        <v>-1E-4</v>
      </c>
      <c r="Y677" s="28">
        <v>-2.8899999999999999E-2</v>
      </c>
      <c r="Z677" s="28">
        <v>-3.85E-2</v>
      </c>
      <c r="AA677" s="29">
        <v>300</v>
      </c>
      <c r="AB677" s="29">
        <v>475</v>
      </c>
      <c r="AC677" s="30">
        <v>66.391099999999994</v>
      </c>
      <c r="AD677" s="30">
        <v>0.26622997493734335</v>
      </c>
      <c r="AE677" s="29">
        <v>1</v>
      </c>
    </row>
    <row r="678" spans="2:31" x14ac:dyDescent="0.2">
      <c r="B678" s="27">
        <v>182</v>
      </c>
      <c r="C678" s="28" t="s">
        <v>1567</v>
      </c>
      <c r="D678" s="28" t="s">
        <v>625</v>
      </c>
      <c r="E678" s="28">
        <v>1E-4</v>
      </c>
      <c r="F678" s="28">
        <v>2.7900000000000001E-2</v>
      </c>
      <c r="G678" s="28">
        <v>3.7199999999999997E-2</v>
      </c>
      <c r="H678" s="28">
        <v>-1E-4</v>
      </c>
      <c r="I678" s="28">
        <v>-2.81E-2</v>
      </c>
      <c r="J678" s="28">
        <v>-3.7499999999999999E-2</v>
      </c>
      <c r="K678" s="29">
        <v>300</v>
      </c>
      <c r="L678" s="29">
        <v>475</v>
      </c>
      <c r="M678" s="30">
        <v>18.7105</v>
      </c>
      <c r="N678" s="30">
        <v>7.5029573934837099E-2</v>
      </c>
      <c r="O678" s="29">
        <v>1</v>
      </c>
      <c r="R678" s="27">
        <v>182</v>
      </c>
      <c r="S678" s="28" t="s">
        <v>1567</v>
      </c>
      <c r="T678" s="28" t="s">
        <v>625</v>
      </c>
      <c r="U678" s="28">
        <v>1E-4</v>
      </c>
      <c r="V678" s="28">
        <v>2.7900000000000001E-2</v>
      </c>
      <c r="W678" s="28">
        <v>3.7199999999999997E-2</v>
      </c>
      <c r="X678" s="28">
        <v>-1E-4</v>
      </c>
      <c r="Y678" s="28">
        <v>-2.81E-2</v>
      </c>
      <c r="Z678" s="28">
        <v>-3.7499999999999999E-2</v>
      </c>
      <c r="AA678" s="29">
        <v>300</v>
      </c>
      <c r="AB678" s="29">
        <v>475</v>
      </c>
      <c r="AC678" s="30">
        <v>18.948399999999999</v>
      </c>
      <c r="AD678" s="30">
        <v>7.5983558897243106E-2</v>
      </c>
      <c r="AE678" s="29">
        <v>1</v>
      </c>
    </row>
    <row r="679" spans="2:31" x14ac:dyDescent="0.2">
      <c r="B679" s="27">
        <v>182</v>
      </c>
      <c r="C679" s="28" t="s">
        <v>1568</v>
      </c>
      <c r="D679" s="28" t="s">
        <v>627</v>
      </c>
      <c r="E679" s="28">
        <v>1E-4</v>
      </c>
      <c r="F679" s="28">
        <v>2.7900000000000001E-2</v>
      </c>
      <c r="G679" s="28">
        <v>3.7199999999999997E-2</v>
      </c>
      <c r="H679" s="28">
        <v>-1E-4</v>
      </c>
      <c r="I679" s="28">
        <v>-2.81E-2</v>
      </c>
      <c r="J679" s="28">
        <v>-3.7499999999999999E-2</v>
      </c>
      <c r="K679" s="29">
        <v>300</v>
      </c>
      <c r="L679" s="29">
        <v>475</v>
      </c>
      <c r="M679" s="30">
        <v>66.353999999999999</v>
      </c>
      <c r="N679" s="30">
        <v>0.26608120300751881</v>
      </c>
      <c r="O679" s="29">
        <v>1</v>
      </c>
      <c r="R679" s="27">
        <v>182</v>
      </c>
      <c r="S679" s="28" t="s">
        <v>1568</v>
      </c>
      <c r="T679" s="28" t="s">
        <v>627</v>
      </c>
      <c r="U679" s="28">
        <v>1E-4</v>
      </c>
      <c r="V679" s="28">
        <v>2.7900000000000001E-2</v>
      </c>
      <c r="W679" s="28">
        <v>3.7199999999999997E-2</v>
      </c>
      <c r="X679" s="28">
        <v>-1E-4</v>
      </c>
      <c r="Y679" s="28">
        <v>-2.81E-2</v>
      </c>
      <c r="Z679" s="28">
        <v>-3.7499999999999999E-2</v>
      </c>
      <c r="AA679" s="29">
        <v>300</v>
      </c>
      <c r="AB679" s="29">
        <v>475</v>
      </c>
      <c r="AC679" s="30">
        <v>66.391099999999994</v>
      </c>
      <c r="AD679" s="30">
        <v>0.26622997493734335</v>
      </c>
      <c r="AE679" s="29">
        <v>1</v>
      </c>
    </row>
    <row r="680" spans="2:31" x14ac:dyDescent="0.2">
      <c r="B680" s="27">
        <v>183</v>
      </c>
      <c r="C680" s="28" t="s">
        <v>1570</v>
      </c>
      <c r="D680" s="28" t="s">
        <v>625</v>
      </c>
      <c r="E680" s="28">
        <v>1E-4</v>
      </c>
      <c r="F680" s="28">
        <v>2.7900000000000001E-2</v>
      </c>
      <c r="G680" s="28">
        <v>3.7199999999999997E-2</v>
      </c>
      <c r="H680" s="28">
        <v>-1E-4</v>
      </c>
      <c r="I680" s="28">
        <v>-2.81E-2</v>
      </c>
      <c r="J680" s="28">
        <v>-3.7499999999999999E-2</v>
      </c>
      <c r="K680" s="29">
        <v>300</v>
      </c>
      <c r="L680" s="29">
        <v>475</v>
      </c>
      <c r="M680" s="30">
        <v>18.778500000000001</v>
      </c>
      <c r="N680" s="30">
        <v>7.5302255639097745E-2</v>
      </c>
      <c r="O680" s="29">
        <v>1</v>
      </c>
      <c r="R680" s="27">
        <v>183</v>
      </c>
      <c r="S680" s="28" t="s">
        <v>1570</v>
      </c>
      <c r="T680" s="28" t="s">
        <v>625</v>
      </c>
      <c r="U680" s="28">
        <v>1E-4</v>
      </c>
      <c r="V680" s="28">
        <v>2.7900000000000001E-2</v>
      </c>
      <c r="W680" s="28">
        <v>3.7199999999999997E-2</v>
      </c>
      <c r="X680" s="28">
        <v>-1E-4</v>
      </c>
      <c r="Y680" s="28">
        <v>-2.81E-2</v>
      </c>
      <c r="Z680" s="28">
        <v>-3.7499999999999999E-2</v>
      </c>
      <c r="AA680" s="29">
        <v>300</v>
      </c>
      <c r="AB680" s="29">
        <v>475</v>
      </c>
      <c r="AC680" s="30">
        <v>18.998200000000001</v>
      </c>
      <c r="AD680" s="30">
        <v>7.6183258145363406E-2</v>
      </c>
      <c r="AE680" s="29">
        <v>1</v>
      </c>
    </row>
    <row r="681" spans="2:31" x14ac:dyDescent="0.2">
      <c r="B681" s="27">
        <v>183</v>
      </c>
      <c r="C681" s="28" t="s">
        <v>1571</v>
      </c>
      <c r="D681" s="28" t="s">
        <v>627</v>
      </c>
      <c r="E681" s="28">
        <v>1E-4</v>
      </c>
      <c r="F681" s="28">
        <v>2.7900000000000001E-2</v>
      </c>
      <c r="G681" s="28">
        <v>3.7199999999999997E-2</v>
      </c>
      <c r="H681" s="28">
        <v>-1E-4</v>
      </c>
      <c r="I681" s="28">
        <v>-2.81E-2</v>
      </c>
      <c r="J681" s="28">
        <v>-3.7499999999999999E-2</v>
      </c>
      <c r="K681" s="29">
        <v>300</v>
      </c>
      <c r="L681" s="29">
        <v>475</v>
      </c>
      <c r="M681" s="30">
        <v>66.353999999999999</v>
      </c>
      <c r="N681" s="30">
        <v>0.26608120300751881</v>
      </c>
      <c r="O681" s="29">
        <v>1</v>
      </c>
      <c r="R681" s="27">
        <v>183</v>
      </c>
      <c r="S681" s="28" t="s">
        <v>1571</v>
      </c>
      <c r="T681" s="28" t="s">
        <v>627</v>
      </c>
      <c r="U681" s="28">
        <v>1E-4</v>
      </c>
      <c r="V681" s="28">
        <v>2.7900000000000001E-2</v>
      </c>
      <c r="W681" s="28">
        <v>3.7199999999999997E-2</v>
      </c>
      <c r="X681" s="28">
        <v>-1E-4</v>
      </c>
      <c r="Y681" s="28">
        <v>-2.81E-2</v>
      </c>
      <c r="Z681" s="28">
        <v>-3.7499999999999999E-2</v>
      </c>
      <c r="AA681" s="29">
        <v>300</v>
      </c>
      <c r="AB681" s="29">
        <v>475</v>
      </c>
      <c r="AC681" s="30">
        <v>66.391099999999994</v>
      </c>
      <c r="AD681" s="30">
        <v>0.26622997493734335</v>
      </c>
      <c r="AE681" s="29">
        <v>1</v>
      </c>
    </row>
    <row r="682" spans="2:31" x14ac:dyDescent="0.2">
      <c r="B682" s="27">
        <v>184</v>
      </c>
      <c r="C682" s="28" t="s">
        <v>1572</v>
      </c>
      <c r="D682" s="28" t="s">
        <v>625</v>
      </c>
      <c r="E682" s="28">
        <v>1E-4</v>
      </c>
      <c r="F682" s="28">
        <v>2.7900000000000001E-2</v>
      </c>
      <c r="G682" s="28">
        <v>3.7199999999999997E-2</v>
      </c>
      <c r="H682" s="28">
        <v>-1E-4</v>
      </c>
      <c r="I682" s="28">
        <v>-2.81E-2</v>
      </c>
      <c r="J682" s="28">
        <v>-3.7499999999999999E-2</v>
      </c>
      <c r="K682" s="29">
        <v>300</v>
      </c>
      <c r="L682" s="29">
        <v>475</v>
      </c>
      <c r="M682" s="30">
        <v>18.991</v>
      </c>
      <c r="N682" s="30">
        <v>7.615438596491228E-2</v>
      </c>
      <c r="O682" s="29">
        <v>1</v>
      </c>
      <c r="R682" s="27">
        <v>184</v>
      </c>
      <c r="S682" s="28" t="s">
        <v>1572</v>
      </c>
      <c r="T682" s="28" t="s">
        <v>625</v>
      </c>
      <c r="U682" s="28">
        <v>1E-4</v>
      </c>
      <c r="V682" s="28">
        <v>2.7900000000000001E-2</v>
      </c>
      <c r="W682" s="28">
        <v>3.7199999999999997E-2</v>
      </c>
      <c r="X682" s="28">
        <v>-1E-4</v>
      </c>
      <c r="Y682" s="28">
        <v>-2.81E-2</v>
      </c>
      <c r="Z682" s="28">
        <v>-3.7499999999999999E-2</v>
      </c>
      <c r="AA682" s="29">
        <v>300</v>
      </c>
      <c r="AB682" s="29">
        <v>475</v>
      </c>
      <c r="AC682" s="30">
        <v>19.214700000000001</v>
      </c>
      <c r="AD682" s="30">
        <v>7.7051428571428576E-2</v>
      </c>
      <c r="AE682" s="29">
        <v>1</v>
      </c>
    </row>
    <row r="683" spans="2:31" x14ac:dyDescent="0.2">
      <c r="B683" s="27">
        <v>184</v>
      </c>
      <c r="C683" s="28" t="s">
        <v>1573</v>
      </c>
      <c r="D683" s="28" t="s">
        <v>627</v>
      </c>
      <c r="E683" s="28">
        <v>1E-4</v>
      </c>
      <c r="F683" s="28">
        <v>2.7900000000000001E-2</v>
      </c>
      <c r="G683" s="28">
        <v>3.7199999999999997E-2</v>
      </c>
      <c r="H683" s="28">
        <v>-1E-4</v>
      </c>
      <c r="I683" s="28">
        <v>-2.81E-2</v>
      </c>
      <c r="J683" s="28">
        <v>-3.7499999999999999E-2</v>
      </c>
      <c r="K683" s="29">
        <v>300</v>
      </c>
      <c r="L683" s="29">
        <v>475</v>
      </c>
      <c r="M683" s="30">
        <v>66.353999999999999</v>
      </c>
      <c r="N683" s="30">
        <v>0.26608120300751881</v>
      </c>
      <c r="O683" s="29">
        <v>1</v>
      </c>
      <c r="R683" s="27">
        <v>184</v>
      </c>
      <c r="S683" s="28" t="s">
        <v>1573</v>
      </c>
      <c r="T683" s="28" t="s">
        <v>627</v>
      </c>
      <c r="U683" s="28">
        <v>1E-4</v>
      </c>
      <c r="V683" s="28">
        <v>2.7900000000000001E-2</v>
      </c>
      <c r="W683" s="28">
        <v>3.7199999999999997E-2</v>
      </c>
      <c r="X683" s="28">
        <v>-1E-4</v>
      </c>
      <c r="Y683" s="28">
        <v>-2.81E-2</v>
      </c>
      <c r="Z683" s="28">
        <v>-3.7499999999999999E-2</v>
      </c>
      <c r="AA683" s="29">
        <v>300</v>
      </c>
      <c r="AB683" s="29">
        <v>475</v>
      </c>
      <c r="AC683" s="30">
        <v>66.391099999999994</v>
      </c>
      <c r="AD683" s="30">
        <v>0.26622997493734335</v>
      </c>
      <c r="AE683" s="29">
        <v>1</v>
      </c>
    </row>
    <row r="684" spans="2:31" x14ac:dyDescent="0.2">
      <c r="B684" s="27">
        <v>185</v>
      </c>
      <c r="C684" s="28" t="s">
        <v>1574</v>
      </c>
      <c r="D684" s="28" t="s">
        <v>625</v>
      </c>
      <c r="E684" s="28">
        <v>1E-4</v>
      </c>
      <c r="F684" s="28">
        <v>2.7900000000000001E-2</v>
      </c>
      <c r="G684" s="28">
        <v>3.7199999999999997E-2</v>
      </c>
      <c r="H684" s="28">
        <v>-1E-4</v>
      </c>
      <c r="I684" s="28">
        <v>-2.81E-2</v>
      </c>
      <c r="J684" s="28">
        <v>-3.7499999999999999E-2</v>
      </c>
      <c r="K684" s="29">
        <v>300</v>
      </c>
      <c r="L684" s="29">
        <v>475</v>
      </c>
      <c r="M684" s="30">
        <v>18.831199999999999</v>
      </c>
      <c r="N684" s="30">
        <v>7.5513583959899752E-2</v>
      </c>
      <c r="O684" s="29">
        <v>1</v>
      </c>
      <c r="R684" s="27">
        <v>185</v>
      </c>
      <c r="S684" s="28" t="s">
        <v>1574</v>
      </c>
      <c r="T684" s="28" t="s">
        <v>625</v>
      </c>
      <c r="U684" s="28">
        <v>1E-4</v>
      </c>
      <c r="V684" s="28">
        <v>2.7900000000000001E-2</v>
      </c>
      <c r="W684" s="28">
        <v>3.7199999999999997E-2</v>
      </c>
      <c r="X684" s="28">
        <v>-1E-4</v>
      </c>
      <c r="Y684" s="28">
        <v>-2.81E-2</v>
      </c>
      <c r="Z684" s="28">
        <v>-3.7499999999999999E-2</v>
      </c>
      <c r="AA684" s="29">
        <v>300</v>
      </c>
      <c r="AB684" s="29">
        <v>475</v>
      </c>
      <c r="AC684" s="30">
        <v>19.055900000000001</v>
      </c>
      <c r="AD684" s="30">
        <v>7.6414636591478707E-2</v>
      </c>
      <c r="AE684" s="29">
        <v>1</v>
      </c>
    </row>
    <row r="685" spans="2:31" x14ac:dyDescent="0.2">
      <c r="B685" s="27">
        <v>185</v>
      </c>
      <c r="C685" s="28" t="s">
        <v>1575</v>
      </c>
      <c r="D685" s="28" t="s">
        <v>627</v>
      </c>
      <c r="E685" s="28">
        <v>1E-4</v>
      </c>
      <c r="F685" s="28">
        <v>2.7900000000000001E-2</v>
      </c>
      <c r="G685" s="28">
        <v>3.7199999999999997E-2</v>
      </c>
      <c r="H685" s="28">
        <v>-1E-4</v>
      </c>
      <c r="I685" s="28">
        <v>-2.81E-2</v>
      </c>
      <c r="J685" s="28">
        <v>-3.7499999999999999E-2</v>
      </c>
      <c r="K685" s="29">
        <v>300</v>
      </c>
      <c r="L685" s="29">
        <v>475</v>
      </c>
      <c r="M685" s="30">
        <v>66.353999999999999</v>
      </c>
      <c r="N685" s="30">
        <v>0.26608120300751881</v>
      </c>
      <c r="O685" s="29">
        <v>1</v>
      </c>
      <c r="R685" s="27">
        <v>185</v>
      </c>
      <c r="S685" s="28" t="s">
        <v>1575</v>
      </c>
      <c r="T685" s="28" t="s">
        <v>627</v>
      </c>
      <c r="U685" s="28">
        <v>1E-4</v>
      </c>
      <c r="V685" s="28">
        <v>2.7900000000000001E-2</v>
      </c>
      <c r="W685" s="28">
        <v>3.7199999999999997E-2</v>
      </c>
      <c r="X685" s="28">
        <v>-1E-4</v>
      </c>
      <c r="Y685" s="28">
        <v>-2.81E-2</v>
      </c>
      <c r="Z685" s="28">
        <v>-3.7499999999999999E-2</v>
      </c>
      <c r="AA685" s="29">
        <v>300</v>
      </c>
      <c r="AB685" s="29">
        <v>475</v>
      </c>
      <c r="AC685" s="30">
        <v>66.391099999999994</v>
      </c>
      <c r="AD685" s="30">
        <v>0.26622997493734335</v>
      </c>
      <c r="AE685" s="29">
        <v>1</v>
      </c>
    </row>
    <row r="686" spans="2:31" x14ac:dyDescent="0.2">
      <c r="B686" s="27">
        <v>186</v>
      </c>
      <c r="C686" s="28" t="s">
        <v>1577</v>
      </c>
      <c r="D686" s="28" t="s">
        <v>625</v>
      </c>
      <c r="E686" s="28">
        <v>1E-4</v>
      </c>
      <c r="F686" s="28">
        <v>2.7900000000000001E-2</v>
      </c>
      <c r="G686" s="28">
        <v>3.7199999999999997E-2</v>
      </c>
      <c r="H686" s="28">
        <v>-1E-4</v>
      </c>
      <c r="I686" s="28">
        <v>-2.81E-2</v>
      </c>
      <c r="J686" s="28">
        <v>-3.7499999999999999E-2</v>
      </c>
      <c r="K686" s="29">
        <v>300</v>
      </c>
      <c r="L686" s="29">
        <v>475</v>
      </c>
      <c r="M686" s="30">
        <v>18.7118</v>
      </c>
      <c r="N686" s="30">
        <v>7.503478696741854E-2</v>
      </c>
      <c r="O686" s="29">
        <v>1</v>
      </c>
      <c r="R686" s="27">
        <v>186</v>
      </c>
      <c r="S686" s="28" t="s">
        <v>1577</v>
      </c>
      <c r="T686" s="28" t="s">
        <v>625</v>
      </c>
      <c r="U686" s="28">
        <v>1E-4</v>
      </c>
      <c r="V686" s="28">
        <v>2.7900000000000001E-2</v>
      </c>
      <c r="W686" s="28">
        <v>3.7199999999999997E-2</v>
      </c>
      <c r="X686" s="28">
        <v>-1E-4</v>
      </c>
      <c r="Y686" s="28">
        <v>-2.81E-2</v>
      </c>
      <c r="Z686" s="28">
        <v>-3.7499999999999999E-2</v>
      </c>
      <c r="AA686" s="29">
        <v>300</v>
      </c>
      <c r="AB686" s="29">
        <v>475</v>
      </c>
      <c r="AC686" s="30">
        <v>18.932400000000001</v>
      </c>
      <c r="AD686" s="30">
        <v>7.5919398496240603E-2</v>
      </c>
      <c r="AE686" s="29">
        <v>1</v>
      </c>
    </row>
    <row r="687" spans="2:31" x14ac:dyDescent="0.2">
      <c r="B687" s="27">
        <v>186</v>
      </c>
      <c r="C687" s="28" t="s">
        <v>1578</v>
      </c>
      <c r="D687" s="28" t="s">
        <v>627</v>
      </c>
      <c r="E687" s="28">
        <v>1E-4</v>
      </c>
      <c r="F687" s="28">
        <v>2.7900000000000001E-2</v>
      </c>
      <c r="G687" s="28">
        <v>3.7199999999999997E-2</v>
      </c>
      <c r="H687" s="28">
        <v>-1E-4</v>
      </c>
      <c r="I687" s="28">
        <v>-2.81E-2</v>
      </c>
      <c r="J687" s="28">
        <v>-3.7499999999999999E-2</v>
      </c>
      <c r="K687" s="29">
        <v>300</v>
      </c>
      <c r="L687" s="29">
        <v>475</v>
      </c>
      <c r="M687" s="30">
        <v>66.353999999999999</v>
      </c>
      <c r="N687" s="30">
        <v>0.26608120300751881</v>
      </c>
      <c r="O687" s="29">
        <v>1</v>
      </c>
      <c r="R687" s="27">
        <v>186</v>
      </c>
      <c r="S687" s="28" t="s">
        <v>1578</v>
      </c>
      <c r="T687" s="28" t="s">
        <v>627</v>
      </c>
      <c r="U687" s="28">
        <v>1E-4</v>
      </c>
      <c r="V687" s="28">
        <v>2.7900000000000001E-2</v>
      </c>
      <c r="W687" s="28">
        <v>3.7199999999999997E-2</v>
      </c>
      <c r="X687" s="28">
        <v>-1E-4</v>
      </c>
      <c r="Y687" s="28">
        <v>-2.81E-2</v>
      </c>
      <c r="Z687" s="28">
        <v>-3.7499999999999999E-2</v>
      </c>
      <c r="AA687" s="29">
        <v>300</v>
      </c>
      <c r="AB687" s="29">
        <v>475</v>
      </c>
      <c r="AC687" s="30">
        <v>66.391099999999994</v>
      </c>
      <c r="AD687" s="30">
        <v>0.26622997493734335</v>
      </c>
      <c r="AE687" s="29">
        <v>1</v>
      </c>
    </row>
    <row r="688" spans="2:31" x14ac:dyDescent="0.2">
      <c r="B688" s="27">
        <v>43</v>
      </c>
      <c r="C688" s="28" t="s">
        <v>1580</v>
      </c>
      <c r="D688" s="28" t="s">
        <v>625</v>
      </c>
      <c r="E688" s="28">
        <v>1E-4</v>
      </c>
      <c r="F688" s="28">
        <v>2.7799999999999998E-2</v>
      </c>
      <c r="G688" s="28">
        <v>3.6999999999999998E-2</v>
      </c>
      <c r="H688" s="28">
        <v>-1E-4</v>
      </c>
      <c r="I688" s="28">
        <v>-2.8000000000000001E-2</v>
      </c>
      <c r="J688" s="28">
        <v>-3.73E-2</v>
      </c>
      <c r="K688" s="29">
        <v>300</v>
      </c>
      <c r="L688" s="29">
        <v>475</v>
      </c>
      <c r="M688" s="30">
        <v>-6.1741999999999999</v>
      </c>
      <c r="N688" s="30">
        <v>2.4758696741854637E-2</v>
      </c>
      <c r="O688" s="29">
        <v>1</v>
      </c>
      <c r="R688" s="27">
        <v>43</v>
      </c>
      <c r="S688" s="28" t="s">
        <v>1580</v>
      </c>
      <c r="T688" s="28" t="s">
        <v>625</v>
      </c>
      <c r="U688" s="28">
        <v>1E-4</v>
      </c>
      <c r="V688" s="28">
        <v>2.7799999999999998E-2</v>
      </c>
      <c r="W688" s="28">
        <v>3.6999999999999998E-2</v>
      </c>
      <c r="X688" s="28">
        <v>-1E-4</v>
      </c>
      <c r="Y688" s="28">
        <v>-2.8000000000000001E-2</v>
      </c>
      <c r="Z688" s="28">
        <v>-3.73E-2</v>
      </c>
      <c r="AA688" s="29">
        <v>300</v>
      </c>
      <c r="AB688" s="29">
        <v>475</v>
      </c>
      <c r="AC688" s="30">
        <v>-6.0012999999999996</v>
      </c>
      <c r="AD688" s="30">
        <v>2.4065363408521299E-2</v>
      </c>
      <c r="AE688" s="29">
        <v>1</v>
      </c>
    </row>
    <row r="689" spans="2:31" x14ac:dyDescent="0.2">
      <c r="B689" s="27">
        <v>43</v>
      </c>
      <c r="C689" s="28" t="s">
        <v>1581</v>
      </c>
      <c r="D689" s="28" t="s">
        <v>627</v>
      </c>
      <c r="E689" s="28">
        <v>1E-4</v>
      </c>
      <c r="F689" s="28">
        <v>2.7799999999999998E-2</v>
      </c>
      <c r="G689" s="28">
        <v>3.6999999999999998E-2</v>
      </c>
      <c r="H689" s="28">
        <v>-1E-4</v>
      </c>
      <c r="I689" s="28">
        <v>-2.8000000000000001E-2</v>
      </c>
      <c r="J689" s="28">
        <v>-3.73E-2</v>
      </c>
      <c r="K689" s="29">
        <v>300</v>
      </c>
      <c r="L689" s="29">
        <v>475</v>
      </c>
      <c r="M689" s="30">
        <v>66.353999999999999</v>
      </c>
      <c r="N689" s="30">
        <v>0.26608120300751881</v>
      </c>
      <c r="O689" s="29">
        <v>1</v>
      </c>
      <c r="R689" s="27">
        <v>43</v>
      </c>
      <c r="S689" s="28" t="s">
        <v>1581</v>
      </c>
      <c r="T689" s="28" t="s">
        <v>627</v>
      </c>
      <c r="U689" s="28">
        <v>1E-4</v>
      </c>
      <c r="V689" s="28">
        <v>2.7799999999999998E-2</v>
      </c>
      <c r="W689" s="28">
        <v>3.6999999999999998E-2</v>
      </c>
      <c r="X689" s="28">
        <v>-1E-4</v>
      </c>
      <c r="Y689" s="28">
        <v>-2.8000000000000001E-2</v>
      </c>
      <c r="Z689" s="28">
        <v>-3.73E-2</v>
      </c>
      <c r="AA689" s="29">
        <v>300</v>
      </c>
      <c r="AB689" s="29">
        <v>475</v>
      </c>
      <c r="AC689" s="30">
        <v>66.391099999999994</v>
      </c>
      <c r="AD689" s="30">
        <v>0.26622997493734335</v>
      </c>
      <c r="AE689" s="29">
        <v>1</v>
      </c>
    </row>
    <row r="690" spans="2:31" x14ac:dyDescent="0.2">
      <c r="B690" s="27">
        <v>44</v>
      </c>
      <c r="C690" s="28" t="s">
        <v>1583</v>
      </c>
      <c r="D690" s="28" t="s">
        <v>625</v>
      </c>
      <c r="E690" s="28">
        <v>1E-4</v>
      </c>
      <c r="F690" s="28">
        <v>2.7799999999999998E-2</v>
      </c>
      <c r="G690" s="28">
        <v>3.6999999999999998E-2</v>
      </c>
      <c r="H690" s="28">
        <v>-1E-4</v>
      </c>
      <c r="I690" s="28">
        <v>-2.8000000000000001E-2</v>
      </c>
      <c r="J690" s="28">
        <v>-3.73E-2</v>
      </c>
      <c r="K690" s="29">
        <v>300</v>
      </c>
      <c r="L690" s="29">
        <v>475</v>
      </c>
      <c r="M690" s="30">
        <v>-6.4676</v>
      </c>
      <c r="N690" s="30">
        <v>2.5935238095238098E-2</v>
      </c>
      <c r="O690" s="29">
        <v>1</v>
      </c>
      <c r="R690" s="27">
        <v>44</v>
      </c>
      <c r="S690" s="28" t="s">
        <v>1583</v>
      </c>
      <c r="T690" s="28" t="s">
        <v>625</v>
      </c>
      <c r="U690" s="28">
        <v>1E-4</v>
      </c>
      <c r="V690" s="28">
        <v>2.7799999999999998E-2</v>
      </c>
      <c r="W690" s="28">
        <v>3.6999999999999998E-2</v>
      </c>
      <c r="X690" s="28">
        <v>-1E-4</v>
      </c>
      <c r="Y690" s="28">
        <v>-2.8000000000000001E-2</v>
      </c>
      <c r="Z690" s="28">
        <v>-3.73E-2</v>
      </c>
      <c r="AA690" s="29">
        <v>300</v>
      </c>
      <c r="AB690" s="29">
        <v>475</v>
      </c>
      <c r="AC690" s="30">
        <v>-6.3114999999999997</v>
      </c>
      <c r="AD690" s="30">
        <v>2.5309273182957392E-2</v>
      </c>
      <c r="AE690" s="29">
        <v>1</v>
      </c>
    </row>
    <row r="691" spans="2:31" x14ac:dyDescent="0.2">
      <c r="B691" s="27">
        <v>44</v>
      </c>
      <c r="C691" s="28" t="s">
        <v>1584</v>
      </c>
      <c r="D691" s="28" t="s">
        <v>627</v>
      </c>
      <c r="E691" s="28">
        <v>1E-4</v>
      </c>
      <c r="F691" s="28">
        <v>2.7799999999999998E-2</v>
      </c>
      <c r="G691" s="28">
        <v>3.6999999999999998E-2</v>
      </c>
      <c r="H691" s="28">
        <v>-1E-4</v>
      </c>
      <c r="I691" s="28">
        <v>-2.8000000000000001E-2</v>
      </c>
      <c r="J691" s="28">
        <v>-3.73E-2</v>
      </c>
      <c r="K691" s="29">
        <v>300</v>
      </c>
      <c r="L691" s="29">
        <v>475</v>
      </c>
      <c r="M691" s="30">
        <v>66.353999999999999</v>
      </c>
      <c r="N691" s="30">
        <v>0.26608120300751881</v>
      </c>
      <c r="O691" s="29">
        <v>1</v>
      </c>
      <c r="R691" s="27">
        <v>44</v>
      </c>
      <c r="S691" s="28" t="s">
        <v>1584</v>
      </c>
      <c r="T691" s="28" t="s">
        <v>627</v>
      </c>
      <c r="U691" s="28">
        <v>1E-4</v>
      </c>
      <c r="V691" s="28">
        <v>2.7799999999999998E-2</v>
      </c>
      <c r="W691" s="28">
        <v>3.6999999999999998E-2</v>
      </c>
      <c r="X691" s="28">
        <v>-1E-4</v>
      </c>
      <c r="Y691" s="28">
        <v>-2.8000000000000001E-2</v>
      </c>
      <c r="Z691" s="28">
        <v>-3.73E-2</v>
      </c>
      <c r="AA691" s="29">
        <v>300</v>
      </c>
      <c r="AB691" s="29">
        <v>475</v>
      </c>
      <c r="AC691" s="30">
        <v>66.391099999999994</v>
      </c>
      <c r="AD691" s="30">
        <v>0.26622997493734335</v>
      </c>
      <c r="AE691" s="29">
        <v>1</v>
      </c>
    </row>
    <row r="692" spans="2:31" x14ac:dyDescent="0.2">
      <c r="B692" s="27">
        <v>45</v>
      </c>
      <c r="C692" s="28" t="s">
        <v>1585</v>
      </c>
      <c r="D692" s="28" t="s">
        <v>625</v>
      </c>
      <c r="E692" s="28">
        <v>1E-4</v>
      </c>
      <c r="F692" s="28">
        <v>2.7799999999999998E-2</v>
      </c>
      <c r="G692" s="28">
        <v>3.6999999999999998E-2</v>
      </c>
      <c r="H692" s="28">
        <v>-1E-4</v>
      </c>
      <c r="I692" s="28">
        <v>-2.8000000000000001E-2</v>
      </c>
      <c r="J692" s="28">
        <v>-3.73E-2</v>
      </c>
      <c r="K692" s="29">
        <v>300</v>
      </c>
      <c r="L692" s="29">
        <v>475</v>
      </c>
      <c r="M692" s="30">
        <v>-6.2363</v>
      </c>
      <c r="N692" s="30">
        <v>2.5007719298245613E-2</v>
      </c>
      <c r="O692" s="29">
        <v>1</v>
      </c>
      <c r="R692" s="27">
        <v>45</v>
      </c>
      <c r="S692" s="28" t="s">
        <v>1585</v>
      </c>
      <c r="T692" s="28" t="s">
        <v>625</v>
      </c>
      <c r="U692" s="28">
        <v>1E-4</v>
      </c>
      <c r="V692" s="28">
        <v>2.7799999999999998E-2</v>
      </c>
      <c r="W692" s="28">
        <v>3.6999999999999998E-2</v>
      </c>
      <c r="X692" s="28">
        <v>-1E-4</v>
      </c>
      <c r="Y692" s="28">
        <v>-2.8000000000000001E-2</v>
      </c>
      <c r="Z692" s="28">
        <v>-3.73E-2</v>
      </c>
      <c r="AA692" s="29">
        <v>300</v>
      </c>
      <c r="AB692" s="29">
        <v>475</v>
      </c>
      <c r="AC692" s="30">
        <v>-6.0660999999999996</v>
      </c>
      <c r="AD692" s="30">
        <v>2.432521303258145E-2</v>
      </c>
      <c r="AE692" s="29">
        <v>1</v>
      </c>
    </row>
    <row r="693" spans="2:31" x14ac:dyDescent="0.2">
      <c r="B693" s="27">
        <v>45</v>
      </c>
      <c r="C693" s="28" t="s">
        <v>1586</v>
      </c>
      <c r="D693" s="28" t="s">
        <v>627</v>
      </c>
      <c r="E693" s="28">
        <v>1E-4</v>
      </c>
      <c r="F693" s="28">
        <v>2.7799999999999998E-2</v>
      </c>
      <c r="G693" s="28">
        <v>3.6999999999999998E-2</v>
      </c>
      <c r="H693" s="28">
        <v>-1E-4</v>
      </c>
      <c r="I693" s="28">
        <v>-2.8000000000000001E-2</v>
      </c>
      <c r="J693" s="28">
        <v>-3.73E-2</v>
      </c>
      <c r="K693" s="29">
        <v>300</v>
      </c>
      <c r="L693" s="29">
        <v>475</v>
      </c>
      <c r="M693" s="30">
        <v>66.353999999999999</v>
      </c>
      <c r="N693" s="30">
        <v>0.26608120300751881</v>
      </c>
      <c r="O693" s="29">
        <v>1</v>
      </c>
      <c r="R693" s="27">
        <v>45</v>
      </c>
      <c r="S693" s="28" t="s">
        <v>1586</v>
      </c>
      <c r="T693" s="28" t="s">
        <v>627</v>
      </c>
      <c r="U693" s="28">
        <v>1E-4</v>
      </c>
      <c r="V693" s="28">
        <v>2.7799999999999998E-2</v>
      </c>
      <c r="W693" s="28">
        <v>3.6999999999999998E-2</v>
      </c>
      <c r="X693" s="28">
        <v>-1E-4</v>
      </c>
      <c r="Y693" s="28">
        <v>-2.8000000000000001E-2</v>
      </c>
      <c r="Z693" s="28">
        <v>-3.73E-2</v>
      </c>
      <c r="AA693" s="29">
        <v>300</v>
      </c>
      <c r="AB693" s="29">
        <v>475</v>
      </c>
      <c r="AC693" s="30">
        <v>66.391099999999994</v>
      </c>
      <c r="AD693" s="30">
        <v>0.26622997493734335</v>
      </c>
      <c r="AE693" s="29">
        <v>1</v>
      </c>
    </row>
    <row r="694" spans="2:31" x14ac:dyDescent="0.2">
      <c r="B694" s="27">
        <v>46</v>
      </c>
      <c r="C694" s="28" t="s">
        <v>1587</v>
      </c>
      <c r="D694" s="28" t="s">
        <v>625</v>
      </c>
      <c r="E694" s="28">
        <v>1E-4</v>
      </c>
      <c r="F694" s="28">
        <v>2.7799999999999998E-2</v>
      </c>
      <c r="G694" s="28">
        <v>3.6999999999999998E-2</v>
      </c>
      <c r="H694" s="28">
        <v>-1E-4</v>
      </c>
      <c r="I694" s="28">
        <v>-2.8000000000000001E-2</v>
      </c>
      <c r="J694" s="28">
        <v>-3.73E-2</v>
      </c>
      <c r="K694" s="29">
        <v>300</v>
      </c>
      <c r="L694" s="29">
        <v>475</v>
      </c>
      <c r="M694" s="30">
        <v>-6.0965999999999996</v>
      </c>
      <c r="N694" s="30">
        <v>2.444751879699248E-2</v>
      </c>
      <c r="O694" s="29">
        <v>1</v>
      </c>
      <c r="R694" s="27">
        <v>46</v>
      </c>
      <c r="S694" s="28" t="s">
        <v>1587</v>
      </c>
      <c r="T694" s="28" t="s">
        <v>625</v>
      </c>
      <c r="U694" s="28">
        <v>1E-4</v>
      </c>
      <c r="V694" s="28">
        <v>2.7799999999999998E-2</v>
      </c>
      <c r="W694" s="28">
        <v>3.6999999999999998E-2</v>
      </c>
      <c r="X694" s="28">
        <v>-1E-4</v>
      </c>
      <c r="Y694" s="28">
        <v>-2.8000000000000001E-2</v>
      </c>
      <c r="Z694" s="28">
        <v>-3.73E-2</v>
      </c>
      <c r="AA694" s="29">
        <v>300</v>
      </c>
      <c r="AB694" s="29">
        <v>475</v>
      </c>
      <c r="AC694" s="30">
        <v>-5.9322999999999997</v>
      </c>
      <c r="AD694" s="30">
        <v>2.3788671679197994E-2</v>
      </c>
      <c r="AE694" s="29">
        <v>1</v>
      </c>
    </row>
    <row r="695" spans="2:31" x14ac:dyDescent="0.2">
      <c r="B695" s="27">
        <v>46</v>
      </c>
      <c r="C695" s="28" t="s">
        <v>1588</v>
      </c>
      <c r="D695" s="28" t="s">
        <v>627</v>
      </c>
      <c r="E695" s="28">
        <v>1E-4</v>
      </c>
      <c r="F695" s="28">
        <v>2.7799999999999998E-2</v>
      </c>
      <c r="G695" s="28">
        <v>3.6999999999999998E-2</v>
      </c>
      <c r="H695" s="28">
        <v>-1E-4</v>
      </c>
      <c r="I695" s="28">
        <v>-2.8000000000000001E-2</v>
      </c>
      <c r="J695" s="28">
        <v>-3.73E-2</v>
      </c>
      <c r="K695" s="29">
        <v>300</v>
      </c>
      <c r="L695" s="29">
        <v>475</v>
      </c>
      <c r="M695" s="30">
        <v>66.353999999999999</v>
      </c>
      <c r="N695" s="30">
        <v>0.26608120300751881</v>
      </c>
      <c r="O695" s="29">
        <v>1</v>
      </c>
      <c r="R695" s="27">
        <v>46</v>
      </c>
      <c r="S695" s="28" t="s">
        <v>1588</v>
      </c>
      <c r="T695" s="28" t="s">
        <v>627</v>
      </c>
      <c r="U695" s="28">
        <v>1E-4</v>
      </c>
      <c r="V695" s="28">
        <v>2.7799999999999998E-2</v>
      </c>
      <c r="W695" s="28">
        <v>3.6999999999999998E-2</v>
      </c>
      <c r="X695" s="28">
        <v>-1E-4</v>
      </c>
      <c r="Y695" s="28">
        <v>-2.8000000000000001E-2</v>
      </c>
      <c r="Z695" s="28">
        <v>-3.73E-2</v>
      </c>
      <c r="AA695" s="29">
        <v>300</v>
      </c>
      <c r="AB695" s="29">
        <v>475</v>
      </c>
      <c r="AC695" s="30">
        <v>66.391099999999994</v>
      </c>
      <c r="AD695" s="30">
        <v>0.26622997493734335</v>
      </c>
      <c r="AE695" s="29">
        <v>1</v>
      </c>
    </row>
    <row r="696" spans="2:31" x14ac:dyDescent="0.2">
      <c r="B696" s="27">
        <v>47</v>
      </c>
      <c r="C696" s="28" t="s">
        <v>1590</v>
      </c>
      <c r="D696" s="28" t="s">
        <v>625</v>
      </c>
      <c r="E696" s="28">
        <v>1E-4</v>
      </c>
      <c r="F696" s="28">
        <v>2.7799999999999998E-2</v>
      </c>
      <c r="G696" s="28">
        <v>3.6999999999999998E-2</v>
      </c>
      <c r="H696" s="28">
        <v>-1E-4</v>
      </c>
      <c r="I696" s="28">
        <v>-2.8000000000000001E-2</v>
      </c>
      <c r="J696" s="28">
        <v>-3.73E-2</v>
      </c>
      <c r="K696" s="29">
        <v>300</v>
      </c>
      <c r="L696" s="29">
        <v>475</v>
      </c>
      <c r="M696" s="30">
        <v>-6.2659000000000002</v>
      </c>
      <c r="N696" s="30">
        <v>2.5126416040100252E-2</v>
      </c>
      <c r="O696" s="29">
        <v>1</v>
      </c>
      <c r="R696" s="27">
        <v>47</v>
      </c>
      <c r="S696" s="28" t="s">
        <v>1590</v>
      </c>
      <c r="T696" s="28" t="s">
        <v>625</v>
      </c>
      <c r="U696" s="28">
        <v>1E-4</v>
      </c>
      <c r="V696" s="28">
        <v>2.7799999999999998E-2</v>
      </c>
      <c r="W696" s="28">
        <v>3.6999999999999998E-2</v>
      </c>
      <c r="X696" s="28">
        <v>-1E-4</v>
      </c>
      <c r="Y696" s="28">
        <v>-2.8000000000000001E-2</v>
      </c>
      <c r="Z696" s="28">
        <v>-3.73E-2</v>
      </c>
      <c r="AA696" s="29">
        <v>300</v>
      </c>
      <c r="AB696" s="29">
        <v>475</v>
      </c>
      <c r="AC696" s="30">
        <v>-6.1124999999999998</v>
      </c>
      <c r="AD696" s="30">
        <v>2.4511278195488723E-2</v>
      </c>
      <c r="AE696" s="29">
        <v>1</v>
      </c>
    </row>
    <row r="697" spans="2:31" x14ac:dyDescent="0.2">
      <c r="B697" s="27">
        <v>47</v>
      </c>
      <c r="C697" s="28" t="s">
        <v>1591</v>
      </c>
      <c r="D697" s="28" t="s">
        <v>627</v>
      </c>
      <c r="E697" s="28">
        <v>1E-4</v>
      </c>
      <c r="F697" s="28">
        <v>2.7799999999999998E-2</v>
      </c>
      <c r="G697" s="28">
        <v>3.6999999999999998E-2</v>
      </c>
      <c r="H697" s="28">
        <v>-1E-4</v>
      </c>
      <c r="I697" s="28">
        <v>-2.8000000000000001E-2</v>
      </c>
      <c r="J697" s="28">
        <v>-3.73E-2</v>
      </c>
      <c r="K697" s="29">
        <v>300</v>
      </c>
      <c r="L697" s="29">
        <v>475</v>
      </c>
      <c r="M697" s="30">
        <v>66.353999999999999</v>
      </c>
      <c r="N697" s="30">
        <v>0.26608120300751881</v>
      </c>
      <c r="O697" s="29">
        <v>1</v>
      </c>
      <c r="R697" s="27">
        <v>47</v>
      </c>
      <c r="S697" s="28" t="s">
        <v>1591</v>
      </c>
      <c r="T697" s="28" t="s">
        <v>627</v>
      </c>
      <c r="U697" s="28">
        <v>1E-4</v>
      </c>
      <c r="V697" s="28">
        <v>2.7799999999999998E-2</v>
      </c>
      <c r="W697" s="28">
        <v>3.6999999999999998E-2</v>
      </c>
      <c r="X697" s="28">
        <v>-1E-4</v>
      </c>
      <c r="Y697" s="28">
        <v>-2.8000000000000001E-2</v>
      </c>
      <c r="Z697" s="28">
        <v>-3.73E-2</v>
      </c>
      <c r="AA697" s="29">
        <v>300</v>
      </c>
      <c r="AB697" s="29">
        <v>475</v>
      </c>
      <c r="AC697" s="30">
        <v>66.391099999999994</v>
      </c>
      <c r="AD697" s="30">
        <v>0.26622997493734335</v>
      </c>
      <c r="AE697" s="29">
        <v>1</v>
      </c>
    </row>
    <row r="698" spans="2:31" x14ac:dyDescent="0.2">
      <c r="B698" s="27">
        <v>25</v>
      </c>
      <c r="C698" s="28" t="s">
        <v>1593</v>
      </c>
      <c r="D698" s="28" t="s">
        <v>625</v>
      </c>
      <c r="E698" s="28">
        <v>1E-4</v>
      </c>
      <c r="F698" s="28">
        <v>2.8400000000000002E-2</v>
      </c>
      <c r="G698" s="28">
        <v>3.78E-2</v>
      </c>
      <c r="H698" s="28">
        <v>-1E-4</v>
      </c>
      <c r="I698" s="28">
        <v>-2.8899999999999999E-2</v>
      </c>
      <c r="J698" s="28">
        <v>-3.85E-2</v>
      </c>
      <c r="K698" s="29">
        <v>300</v>
      </c>
      <c r="L698" s="29">
        <v>475</v>
      </c>
      <c r="M698" s="30">
        <v>-51.257100000000001</v>
      </c>
      <c r="N698" s="30">
        <v>0.20554225563909773</v>
      </c>
      <c r="O698" s="29">
        <v>1</v>
      </c>
      <c r="R698" s="27">
        <v>25</v>
      </c>
      <c r="S698" s="28" t="s">
        <v>1593</v>
      </c>
      <c r="T698" s="28" t="s">
        <v>625</v>
      </c>
      <c r="U698" s="28">
        <v>1E-4</v>
      </c>
      <c r="V698" s="28">
        <v>2.8400000000000002E-2</v>
      </c>
      <c r="W698" s="28">
        <v>3.78E-2</v>
      </c>
      <c r="X698" s="28">
        <v>-1E-4</v>
      </c>
      <c r="Y698" s="28">
        <v>-2.8899999999999999E-2</v>
      </c>
      <c r="Z698" s="28">
        <v>-3.85E-2</v>
      </c>
      <c r="AA698" s="29">
        <v>300</v>
      </c>
      <c r="AB698" s="29">
        <v>475</v>
      </c>
      <c r="AC698" s="30">
        <v>-51.224400000000003</v>
      </c>
      <c r="AD698" s="30">
        <v>0.20541112781954887</v>
      </c>
      <c r="AE698" s="29">
        <v>1</v>
      </c>
    </row>
    <row r="699" spans="2:31" x14ac:dyDescent="0.2">
      <c r="B699" s="27">
        <v>25</v>
      </c>
      <c r="C699" s="28" t="s">
        <v>1594</v>
      </c>
      <c r="D699" s="28" t="s">
        <v>627</v>
      </c>
      <c r="E699" s="28">
        <v>1E-4</v>
      </c>
      <c r="F699" s="28">
        <v>2.8400000000000002E-2</v>
      </c>
      <c r="G699" s="28">
        <v>3.78E-2</v>
      </c>
      <c r="H699" s="28">
        <v>-1E-4</v>
      </c>
      <c r="I699" s="28">
        <v>-2.8899999999999999E-2</v>
      </c>
      <c r="J699" s="28">
        <v>-3.85E-2</v>
      </c>
      <c r="K699" s="29">
        <v>300</v>
      </c>
      <c r="L699" s="29">
        <v>475</v>
      </c>
      <c r="M699" s="30">
        <v>50.842300000000002</v>
      </c>
      <c r="N699" s="30">
        <v>0.20387889724310779</v>
      </c>
      <c r="O699" s="29">
        <v>1</v>
      </c>
      <c r="R699" s="27">
        <v>25</v>
      </c>
      <c r="S699" s="28" t="s">
        <v>1594</v>
      </c>
      <c r="T699" s="28" t="s">
        <v>627</v>
      </c>
      <c r="U699" s="28">
        <v>1E-4</v>
      </c>
      <c r="V699" s="28">
        <v>2.8400000000000002E-2</v>
      </c>
      <c r="W699" s="28">
        <v>3.78E-2</v>
      </c>
      <c r="X699" s="28">
        <v>-1E-4</v>
      </c>
      <c r="Y699" s="28">
        <v>-2.8899999999999999E-2</v>
      </c>
      <c r="Z699" s="28">
        <v>-3.85E-2</v>
      </c>
      <c r="AA699" s="29">
        <v>300</v>
      </c>
      <c r="AB699" s="29">
        <v>475</v>
      </c>
      <c r="AC699" s="30">
        <v>50.802300000000002</v>
      </c>
      <c r="AD699" s="30">
        <v>0.20371849624060151</v>
      </c>
      <c r="AE699" s="29">
        <v>1</v>
      </c>
    </row>
    <row r="700" spans="2:31" x14ac:dyDescent="0.2">
      <c r="B700" s="27">
        <v>28</v>
      </c>
      <c r="C700" s="28" t="s">
        <v>1596</v>
      </c>
      <c r="D700" s="28" t="s">
        <v>625</v>
      </c>
      <c r="E700" s="28">
        <v>1E-4</v>
      </c>
      <c r="F700" s="28">
        <v>2.8500000000000001E-2</v>
      </c>
      <c r="G700" s="28">
        <v>3.7999999999999999E-2</v>
      </c>
      <c r="H700" s="28">
        <v>-1E-4</v>
      </c>
      <c r="I700" s="28">
        <v>-2.87E-2</v>
      </c>
      <c r="J700" s="28">
        <v>-3.8300000000000001E-2</v>
      </c>
      <c r="K700" s="29">
        <v>300</v>
      </c>
      <c r="L700" s="29">
        <v>475</v>
      </c>
      <c r="M700" s="30">
        <v>-66.640799999999999</v>
      </c>
      <c r="N700" s="30">
        <v>0.26723127819548875</v>
      </c>
      <c r="O700" s="29">
        <v>1</v>
      </c>
      <c r="R700" s="27">
        <v>28</v>
      </c>
      <c r="S700" s="28" t="s">
        <v>1596</v>
      </c>
      <c r="T700" s="28" t="s">
        <v>625</v>
      </c>
      <c r="U700" s="28">
        <v>1E-4</v>
      </c>
      <c r="V700" s="28">
        <v>2.8500000000000001E-2</v>
      </c>
      <c r="W700" s="28">
        <v>3.7999999999999999E-2</v>
      </c>
      <c r="X700" s="28">
        <v>-1E-4</v>
      </c>
      <c r="Y700" s="28">
        <v>-2.87E-2</v>
      </c>
      <c r="Z700" s="28">
        <v>-3.8300000000000001E-2</v>
      </c>
      <c r="AA700" s="29">
        <v>300</v>
      </c>
      <c r="AB700" s="29">
        <v>475</v>
      </c>
      <c r="AC700" s="30">
        <v>-66.645899999999997</v>
      </c>
      <c r="AD700" s="30">
        <v>0.26725172932330826</v>
      </c>
      <c r="AE700" s="29">
        <v>1</v>
      </c>
    </row>
    <row r="701" spans="2:31" x14ac:dyDescent="0.2">
      <c r="B701" s="27">
        <v>28</v>
      </c>
      <c r="C701" s="28" t="s">
        <v>1597</v>
      </c>
      <c r="D701" s="28" t="s">
        <v>627</v>
      </c>
      <c r="E701" s="28">
        <v>1E-4</v>
      </c>
      <c r="F701" s="28">
        <v>2.8500000000000001E-2</v>
      </c>
      <c r="G701" s="28">
        <v>3.7900000000000003E-2</v>
      </c>
      <c r="H701" s="28">
        <v>-1E-4</v>
      </c>
      <c r="I701" s="28">
        <v>-2.9000000000000001E-2</v>
      </c>
      <c r="J701" s="28">
        <v>-3.8600000000000002E-2</v>
      </c>
      <c r="K701" s="29">
        <v>300</v>
      </c>
      <c r="L701" s="29">
        <v>475</v>
      </c>
      <c r="M701" s="30">
        <v>67.626300000000001</v>
      </c>
      <c r="N701" s="30">
        <v>0.27118315789473685</v>
      </c>
      <c r="O701" s="29">
        <v>1</v>
      </c>
      <c r="R701" s="27">
        <v>28</v>
      </c>
      <c r="S701" s="28" t="s">
        <v>1597</v>
      </c>
      <c r="T701" s="28" t="s">
        <v>627</v>
      </c>
      <c r="U701" s="28">
        <v>1E-4</v>
      </c>
      <c r="V701" s="28">
        <v>2.8500000000000001E-2</v>
      </c>
      <c r="W701" s="28">
        <v>3.7900000000000003E-2</v>
      </c>
      <c r="X701" s="28">
        <v>-1E-4</v>
      </c>
      <c r="Y701" s="28">
        <v>-2.9000000000000001E-2</v>
      </c>
      <c r="Z701" s="28">
        <v>-3.8600000000000002E-2</v>
      </c>
      <c r="AA701" s="29">
        <v>300</v>
      </c>
      <c r="AB701" s="29">
        <v>475</v>
      </c>
      <c r="AC701" s="30">
        <v>67.611800000000002</v>
      </c>
      <c r="AD701" s="30">
        <v>0.27112501253132831</v>
      </c>
      <c r="AE701" s="29">
        <v>1</v>
      </c>
    </row>
    <row r="702" spans="2:31" x14ac:dyDescent="0.2">
      <c r="B702" s="27">
        <v>31</v>
      </c>
      <c r="C702" s="28" t="s">
        <v>1599</v>
      </c>
      <c r="D702" s="28" t="s">
        <v>625</v>
      </c>
      <c r="E702" s="28">
        <v>1E-4</v>
      </c>
      <c r="F702" s="28">
        <v>2.8500000000000001E-2</v>
      </c>
      <c r="G702" s="28">
        <v>3.7900000000000003E-2</v>
      </c>
      <c r="H702" s="28">
        <v>-1E-4</v>
      </c>
      <c r="I702" s="28">
        <v>-2.9000000000000001E-2</v>
      </c>
      <c r="J702" s="28">
        <v>-3.8600000000000002E-2</v>
      </c>
      <c r="K702" s="29">
        <v>300</v>
      </c>
      <c r="L702" s="29">
        <v>475</v>
      </c>
      <c r="M702" s="30">
        <v>-70.357200000000006</v>
      </c>
      <c r="N702" s="30">
        <v>0.28213413533834591</v>
      </c>
      <c r="O702" s="29">
        <v>1</v>
      </c>
      <c r="R702" s="27">
        <v>31</v>
      </c>
      <c r="S702" s="28" t="s">
        <v>1599</v>
      </c>
      <c r="T702" s="28" t="s">
        <v>625</v>
      </c>
      <c r="U702" s="28">
        <v>1E-4</v>
      </c>
      <c r="V702" s="28">
        <v>2.8500000000000001E-2</v>
      </c>
      <c r="W702" s="28">
        <v>3.7900000000000003E-2</v>
      </c>
      <c r="X702" s="28">
        <v>-1E-4</v>
      </c>
      <c r="Y702" s="28">
        <v>-2.9000000000000001E-2</v>
      </c>
      <c r="Z702" s="28">
        <v>-3.8600000000000002E-2</v>
      </c>
      <c r="AA702" s="29">
        <v>300</v>
      </c>
      <c r="AB702" s="29">
        <v>475</v>
      </c>
      <c r="AC702" s="30">
        <v>-70.358500000000006</v>
      </c>
      <c r="AD702" s="30">
        <v>0.2821393483709273</v>
      </c>
      <c r="AE702" s="29">
        <v>1</v>
      </c>
    </row>
    <row r="703" spans="2:31" x14ac:dyDescent="0.2">
      <c r="B703" s="27">
        <v>31</v>
      </c>
      <c r="C703" s="28" t="s">
        <v>1600</v>
      </c>
      <c r="D703" s="28" t="s">
        <v>627</v>
      </c>
      <c r="E703" s="28">
        <v>1E-4</v>
      </c>
      <c r="F703" s="28">
        <v>2.8500000000000001E-2</v>
      </c>
      <c r="G703" s="28">
        <v>3.7900000000000003E-2</v>
      </c>
      <c r="H703" s="28">
        <v>-1E-4</v>
      </c>
      <c r="I703" s="28">
        <v>-2.9000000000000001E-2</v>
      </c>
      <c r="J703" s="28">
        <v>-3.8600000000000002E-2</v>
      </c>
      <c r="K703" s="29">
        <v>300</v>
      </c>
      <c r="L703" s="29">
        <v>475</v>
      </c>
      <c r="M703" s="30">
        <v>69.646100000000004</v>
      </c>
      <c r="N703" s="30">
        <v>0.27928260651629078</v>
      </c>
      <c r="O703" s="29">
        <v>1</v>
      </c>
      <c r="R703" s="27">
        <v>31</v>
      </c>
      <c r="S703" s="28" t="s">
        <v>1600</v>
      </c>
      <c r="T703" s="28" t="s">
        <v>627</v>
      </c>
      <c r="U703" s="28">
        <v>1E-4</v>
      </c>
      <c r="V703" s="28">
        <v>2.8500000000000001E-2</v>
      </c>
      <c r="W703" s="28">
        <v>3.7900000000000003E-2</v>
      </c>
      <c r="X703" s="28">
        <v>-1E-4</v>
      </c>
      <c r="Y703" s="28">
        <v>-2.9000000000000001E-2</v>
      </c>
      <c r="Z703" s="28">
        <v>-3.8600000000000002E-2</v>
      </c>
      <c r="AA703" s="29">
        <v>300</v>
      </c>
      <c r="AB703" s="29">
        <v>475</v>
      </c>
      <c r="AC703" s="30">
        <v>69.6404</v>
      </c>
      <c r="AD703" s="30">
        <v>0.27925974937343356</v>
      </c>
      <c r="AE703" s="29">
        <v>1</v>
      </c>
    </row>
    <row r="704" spans="2:31" x14ac:dyDescent="0.2">
      <c r="B704" s="27">
        <v>34</v>
      </c>
      <c r="C704" s="28" t="s">
        <v>1602</v>
      </c>
      <c r="D704" s="28" t="s">
        <v>625</v>
      </c>
      <c r="E704" s="28">
        <v>1E-4</v>
      </c>
      <c r="F704" s="28">
        <v>2.8500000000000001E-2</v>
      </c>
      <c r="G704" s="28">
        <v>3.7900000000000003E-2</v>
      </c>
      <c r="H704" s="28">
        <v>-1E-4</v>
      </c>
      <c r="I704" s="28">
        <v>-2.9000000000000001E-2</v>
      </c>
      <c r="J704" s="28">
        <v>-3.8600000000000002E-2</v>
      </c>
      <c r="K704" s="29">
        <v>300</v>
      </c>
      <c r="L704" s="29">
        <v>475</v>
      </c>
      <c r="M704" s="30">
        <v>-70.622200000000007</v>
      </c>
      <c r="N704" s="30">
        <v>0.2831967919799499</v>
      </c>
      <c r="O704" s="29">
        <v>1</v>
      </c>
      <c r="R704" s="27">
        <v>34</v>
      </c>
      <c r="S704" s="28" t="s">
        <v>1602</v>
      </c>
      <c r="T704" s="28" t="s">
        <v>625</v>
      </c>
      <c r="U704" s="28">
        <v>1E-4</v>
      </c>
      <c r="V704" s="28">
        <v>2.8500000000000001E-2</v>
      </c>
      <c r="W704" s="28">
        <v>3.7900000000000003E-2</v>
      </c>
      <c r="X704" s="28">
        <v>-1E-4</v>
      </c>
      <c r="Y704" s="28">
        <v>-2.9000000000000001E-2</v>
      </c>
      <c r="Z704" s="28">
        <v>-3.8600000000000002E-2</v>
      </c>
      <c r="AA704" s="29">
        <v>300</v>
      </c>
      <c r="AB704" s="29">
        <v>475</v>
      </c>
      <c r="AC704" s="30">
        <v>-70.628100000000003</v>
      </c>
      <c r="AD704" s="30">
        <v>0.28322045112781957</v>
      </c>
      <c r="AE704" s="29">
        <v>1</v>
      </c>
    </row>
    <row r="705" spans="2:31" x14ac:dyDescent="0.2">
      <c r="B705" s="27">
        <v>34</v>
      </c>
      <c r="C705" s="28" t="s">
        <v>1603</v>
      </c>
      <c r="D705" s="28" t="s">
        <v>627</v>
      </c>
      <c r="E705" s="28">
        <v>1E-4</v>
      </c>
      <c r="F705" s="28">
        <v>2.8500000000000001E-2</v>
      </c>
      <c r="G705" s="28">
        <v>3.7900000000000003E-2</v>
      </c>
      <c r="H705" s="28">
        <v>-1E-4</v>
      </c>
      <c r="I705" s="28">
        <v>-2.9000000000000001E-2</v>
      </c>
      <c r="J705" s="28">
        <v>-3.8600000000000002E-2</v>
      </c>
      <c r="K705" s="29">
        <v>300</v>
      </c>
      <c r="L705" s="29">
        <v>475</v>
      </c>
      <c r="M705" s="30">
        <v>69.985100000000003</v>
      </c>
      <c r="N705" s="30">
        <v>0.28064200501253134</v>
      </c>
      <c r="O705" s="29">
        <v>1</v>
      </c>
      <c r="R705" s="27">
        <v>34</v>
      </c>
      <c r="S705" s="28" t="s">
        <v>1603</v>
      </c>
      <c r="T705" s="28" t="s">
        <v>627</v>
      </c>
      <c r="U705" s="28">
        <v>1E-4</v>
      </c>
      <c r="V705" s="28">
        <v>2.8500000000000001E-2</v>
      </c>
      <c r="W705" s="28">
        <v>3.7900000000000003E-2</v>
      </c>
      <c r="X705" s="28">
        <v>-1E-4</v>
      </c>
      <c r="Y705" s="28">
        <v>-2.9000000000000001E-2</v>
      </c>
      <c r="Z705" s="28">
        <v>-3.8600000000000002E-2</v>
      </c>
      <c r="AA705" s="29">
        <v>300</v>
      </c>
      <c r="AB705" s="29">
        <v>475</v>
      </c>
      <c r="AC705" s="30">
        <v>69.982500000000002</v>
      </c>
      <c r="AD705" s="30">
        <v>0.2806315789473684</v>
      </c>
      <c r="AE705" s="29">
        <v>1</v>
      </c>
    </row>
    <row r="706" spans="2:31" x14ac:dyDescent="0.2">
      <c r="B706" s="27">
        <v>37</v>
      </c>
      <c r="C706" s="28" t="s">
        <v>1605</v>
      </c>
      <c r="D706" s="28" t="s">
        <v>625</v>
      </c>
      <c r="E706" s="28">
        <v>1E-4</v>
      </c>
      <c r="F706" s="28">
        <v>2.8500000000000001E-2</v>
      </c>
      <c r="G706" s="28">
        <v>3.7999999999999999E-2</v>
      </c>
      <c r="H706" s="28">
        <v>-1E-4</v>
      </c>
      <c r="I706" s="28">
        <v>-2.87E-2</v>
      </c>
      <c r="J706" s="28">
        <v>-3.8300000000000001E-2</v>
      </c>
      <c r="K706" s="29">
        <v>300</v>
      </c>
      <c r="L706" s="29">
        <v>475</v>
      </c>
      <c r="M706" s="30">
        <v>-68.8185</v>
      </c>
      <c r="N706" s="30">
        <v>0.27596390977443608</v>
      </c>
      <c r="O706" s="29">
        <v>1</v>
      </c>
      <c r="R706" s="27">
        <v>37</v>
      </c>
      <c r="S706" s="28" t="s">
        <v>1605</v>
      </c>
      <c r="T706" s="28" t="s">
        <v>625</v>
      </c>
      <c r="U706" s="28">
        <v>1E-4</v>
      </c>
      <c r="V706" s="28">
        <v>2.8500000000000001E-2</v>
      </c>
      <c r="W706" s="28">
        <v>3.7999999999999999E-2</v>
      </c>
      <c r="X706" s="28">
        <v>-1E-4</v>
      </c>
      <c r="Y706" s="28">
        <v>-2.87E-2</v>
      </c>
      <c r="Z706" s="28">
        <v>-3.8300000000000001E-2</v>
      </c>
      <c r="AA706" s="29">
        <v>300</v>
      </c>
      <c r="AB706" s="29">
        <v>475</v>
      </c>
      <c r="AC706" s="30">
        <v>-68.831000000000003</v>
      </c>
      <c r="AD706" s="30">
        <v>0.27601403508771932</v>
      </c>
      <c r="AE706" s="29">
        <v>1</v>
      </c>
    </row>
    <row r="707" spans="2:31" x14ac:dyDescent="0.2">
      <c r="B707" s="27">
        <v>37</v>
      </c>
      <c r="C707" s="28" t="s">
        <v>1606</v>
      </c>
      <c r="D707" s="28" t="s">
        <v>627</v>
      </c>
      <c r="E707" s="28">
        <v>1E-4</v>
      </c>
      <c r="F707" s="28">
        <v>2.8500000000000001E-2</v>
      </c>
      <c r="G707" s="28">
        <v>3.7900000000000003E-2</v>
      </c>
      <c r="H707" s="28">
        <v>-1E-4</v>
      </c>
      <c r="I707" s="28">
        <v>-2.9000000000000001E-2</v>
      </c>
      <c r="J707" s="28">
        <v>-3.8600000000000002E-2</v>
      </c>
      <c r="K707" s="29">
        <v>300</v>
      </c>
      <c r="L707" s="29">
        <v>475</v>
      </c>
      <c r="M707" s="30">
        <v>69.865300000000005</v>
      </c>
      <c r="N707" s="30">
        <v>0.2801616040100251</v>
      </c>
      <c r="O707" s="29">
        <v>1</v>
      </c>
      <c r="R707" s="27">
        <v>37</v>
      </c>
      <c r="S707" s="28" t="s">
        <v>1606</v>
      </c>
      <c r="T707" s="28" t="s">
        <v>627</v>
      </c>
      <c r="U707" s="28">
        <v>1E-4</v>
      </c>
      <c r="V707" s="28">
        <v>2.8500000000000001E-2</v>
      </c>
      <c r="W707" s="28">
        <v>3.7900000000000003E-2</v>
      </c>
      <c r="X707" s="28">
        <v>-1E-4</v>
      </c>
      <c r="Y707" s="28">
        <v>-2.9000000000000001E-2</v>
      </c>
      <c r="Z707" s="28">
        <v>-3.8600000000000002E-2</v>
      </c>
      <c r="AA707" s="29">
        <v>300</v>
      </c>
      <c r="AB707" s="29">
        <v>475</v>
      </c>
      <c r="AC707" s="30">
        <v>69.866900000000001</v>
      </c>
      <c r="AD707" s="30">
        <v>0.28016802005012531</v>
      </c>
      <c r="AE707" s="29">
        <v>1</v>
      </c>
    </row>
    <row r="708" spans="2:31" x14ac:dyDescent="0.2">
      <c r="B708" s="27">
        <v>40</v>
      </c>
      <c r="C708" s="28" t="s">
        <v>1608</v>
      </c>
      <c r="D708" s="28" t="s">
        <v>625</v>
      </c>
      <c r="E708" s="28">
        <v>1E-4</v>
      </c>
      <c r="F708" s="28">
        <v>2.8400000000000002E-2</v>
      </c>
      <c r="G708" s="28">
        <v>3.78E-2</v>
      </c>
      <c r="H708" s="28">
        <v>-1E-4</v>
      </c>
      <c r="I708" s="28">
        <v>-2.8899999999999999E-2</v>
      </c>
      <c r="J708" s="28">
        <v>-3.85E-2</v>
      </c>
      <c r="K708" s="29">
        <v>300</v>
      </c>
      <c r="L708" s="29">
        <v>475</v>
      </c>
      <c r="M708" s="30">
        <v>-63.656599999999997</v>
      </c>
      <c r="N708" s="30">
        <v>0.25526456140350878</v>
      </c>
      <c r="O708" s="29">
        <v>1</v>
      </c>
      <c r="R708" s="27">
        <v>40</v>
      </c>
      <c r="S708" s="28" t="s">
        <v>1608</v>
      </c>
      <c r="T708" s="28" t="s">
        <v>625</v>
      </c>
      <c r="U708" s="28">
        <v>1E-4</v>
      </c>
      <c r="V708" s="28">
        <v>2.8400000000000002E-2</v>
      </c>
      <c r="W708" s="28">
        <v>3.78E-2</v>
      </c>
      <c r="X708" s="28">
        <v>-1E-4</v>
      </c>
      <c r="Y708" s="28">
        <v>-2.8899999999999999E-2</v>
      </c>
      <c r="Z708" s="28">
        <v>-3.85E-2</v>
      </c>
      <c r="AA708" s="29">
        <v>300</v>
      </c>
      <c r="AB708" s="29">
        <v>475</v>
      </c>
      <c r="AC708" s="30">
        <v>-63.687199999999997</v>
      </c>
      <c r="AD708" s="30">
        <v>0.25538726817042606</v>
      </c>
      <c r="AE708" s="29">
        <v>1</v>
      </c>
    </row>
    <row r="709" spans="2:31" x14ac:dyDescent="0.2">
      <c r="B709" s="27">
        <v>40</v>
      </c>
      <c r="C709" s="28" t="s">
        <v>1609</v>
      </c>
      <c r="D709" s="28" t="s">
        <v>627</v>
      </c>
      <c r="E709" s="28">
        <v>1E-4</v>
      </c>
      <c r="F709" s="28">
        <v>2.8400000000000002E-2</v>
      </c>
      <c r="G709" s="28">
        <v>3.78E-2</v>
      </c>
      <c r="H709" s="28">
        <v>-1E-4</v>
      </c>
      <c r="I709" s="28">
        <v>-2.8899999999999999E-2</v>
      </c>
      <c r="J709" s="28">
        <v>-3.85E-2</v>
      </c>
      <c r="K709" s="29">
        <v>300</v>
      </c>
      <c r="L709" s="29">
        <v>475</v>
      </c>
      <c r="M709" s="30">
        <v>63.096600000000002</v>
      </c>
      <c r="N709" s="30">
        <v>0.25301894736842107</v>
      </c>
      <c r="O709" s="29">
        <v>1</v>
      </c>
      <c r="R709" s="27">
        <v>40</v>
      </c>
      <c r="S709" s="28" t="s">
        <v>1609</v>
      </c>
      <c r="T709" s="28" t="s">
        <v>627</v>
      </c>
      <c r="U709" s="28">
        <v>1E-4</v>
      </c>
      <c r="V709" s="28">
        <v>2.8400000000000002E-2</v>
      </c>
      <c r="W709" s="28">
        <v>3.78E-2</v>
      </c>
      <c r="X709" s="28">
        <v>-1E-4</v>
      </c>
      <c r="Y709" s="28">
        <v>-2.8899999999999999E-2</v>
      </c>
      <c r="Z709" s="28">
        <v>-3.85E-2</v>
      </c>
      <c r="AA709" s="29">
        <v>300</v>
      </c>
      <c r="AB709" s="29">
        <v>475</v>
      </c>
      <c r="AC709" s="30">
        <v>63.134700000000002</v>
      </c>
      <c r="AD709" s="30">
        <v>0.25317172932330828</v>
      </c>
      <c r="AE709" s="29">
        <v>1</v>
      </c>
    </row>
    <row r="710" spans="2:31" x14ac:dyDescent="0.2">
      <c r="B710" s="27">
        <v>48</v>
      </c>
      <c r="C710" s="28" t="s">
        <v>1611</v>
      </c>
      <c r="D710" s="28" t="s">
        <v>625</v>
      </c>
      <c r="E710" s="28">
        <v>1E-4</v>
      </c>
      <c r="F710" s="28">
        <v>2.7900000000000001E-2</v>
      </c>
      <c r="G710" s="28">
        <v>3.7199999999999997E-2</v>
      </c>
      <c r="H710" s="28">
        <v>-1E-4</v>
      </c>
      <c r="I710" s="28">
        <v>-2.81E-2</v>
      </c>
      <c r="J710" s="28">
        <v>-3.7499999999999999E-2</v>
      </c>
      <c r="K710" s="29">
        <v>300</v>
      </c>
      <c r="L710" s="29">
        <v>475</v>
      </c>
      <c r="M710" s="30">
        <v>-6.5160999999999998</v>
      </c>
      <c r="N710" s="30">
        <v>2.6129724310776939E-2</v>
      </c>
      <c r="O710" s="29">
        <v>1</v>
      </c>
      <c r="R710" s="27">
        <v>48</v>
      </c>
      <c r="S710" s="28" t="s">
        <v>1611</v>
      </c>
      <c r="T710" s="28" t="s">
        <v>625</v>
      </c>
      <c r="U710" s="28">
        <v>1E-4</v>
      </c>
      <c r="V710" s="28">
        <v>2.7900000000000001E-2</v>
      </c>
      <c r="W710" s="28">
        <v>3.7199999999999997E-2</v>
      </c>
      <c r="X710" s="28">
        <v>-1E-4</v>
      </c>
      <c r="Y710" s="28">
        <v>-2.81E-2</v>
      </c>
      <c r="Z710" s="28">
        <v>-3.7499999999999999E-2</v>
      </c>
      <c r="AA710" s="29">
        <v>300</v>
      </c>
      <c r="AB710" s="29">
        <v>475</v>
      </c>
      <c r="AC710" s="30">
        <v>-6.2884000000000002</v>
      </c>
      <c r="AD710" s="30">
        <v>2.5216641604010027E-2</v>
      </c>
      <c r="AE710" s="29">
        <v>1</v>
      </c>
    </row>
    <row r="711" spans="2:31" x14ac:dyDescent="0.2">
      <c r="B711" s="27">
        <v>48</v>
      </c>
      <c r="C711" s="28" t="s">
        <v>1612</v>
      </c>
      <c r="D711" s="28" t="s">
        <v>627</v>
      </c>
      <c r="E711" s="28">
        <v>1E-4</v>
      </c>
      <c r="F711" s="28">
        <v>2.7900000000000001E-2</v>
      </c>
      <c r="G711" s="28">
        <v>3.7199999999999997E-2</v>
      </c>
      <c r="H711" s="28">
        <v>-1E-4</v>
      </c>
      <c r="I711" s="28">
        <v>-2.81E-2</v>
      </c>
      <c r="J711" s="28">
        <v>-3.7499999999999999E-2</v>
      </c>
      <c r="K711" s="29">
        <v>300</v>
      </c>
      <c r="L711" s="29">
        <v>475</v>
      </c>
      <c r="M711" s="30">
        <v>63.096600000000002</v>
      </c>
      <c r="N711" s="30">
        <v>0.25301894736842107</v>
      </c>
      <c r="O711" s="29">
        <v>1</v>
      </c>
      <c r="R711" s="27">
        <v>48</v>
      </c>
      <c r="S711" s="28" t="s">
        <v>1612</v>
      </c>
      <c r="T711" s="28" t="s">
        <v>627</v>
      </c>
      <c r="U711" s="28">
        <v>1E-4</v>
      </c>
      <c r="V711" s="28">
        <v>2.7900000000000001E-2</v>
      </c>
      <c r="W711" s="28">
        <v>3.7199999999999997E-2</v>
      </c>
      <c r="X711" s="28">
        <v>-1E-4</v>
      </c>
      <c r="Y711" s="28">
        <v>-2.81E-2</v>
      </c>
      <c r="Z711" s="28">
        <v>-3.7499999999999999E-2</v>
      </c>
      <c r="AA711" s="29">
        <v>300</v>
      </c>
      <c r="AB711" s="29">
        <v>475</v>
      </c>
      <c r="AC711" s="30">
        <v>63.134700000000002</v>
      </c>
      <c r="AD711" s="30">
        <v>0.25317172932330828</v>
      </c>
      <c r="AE711" s="29">
        <v>1</v>
      </c>
    </row>
    <row r="712" spans="2:31" x14ac:dyDescent="0.2">
      <c r="B712" s="27">
        <v>49</v>
      </c>
      <c r="C712" s="28" t="s">
        <v>1614</v>
      </c>
      <c r="D712" s="28" t="s">
        <v>625</v>
      </c>
      <c r="E712" s="28">
        <v>1E-4</v>
      </c>
      <c r="F712" s="28">
        <v>2.7900000000000001E-2</v>
      </c>
      <c r="G712" s="28">
        <v>3.7199999999999997E-2</v>
      </c>
      <c r="H712" s="28">
        <v>-1E-4</v>
      </c>
      <c r="I712" s="28">
        <v>-2.81E-2</v>
      </c>
      <c r="J712" s="28">
        <v>-3.7499999999999999E-2</v>
      </c>
      <c r="K712" s="29">
        <v>300</v>
      </c>
      <c r="L712" s="29">
        <v>475</v>
      </c>
      <c r="M712" s="30">
        <v>-6.4286000000000003</v>
      </c>
      <c r="N712" s="30">
        <v>2.5778847117794487E-2</v>
      </c>
      <c r="O712" s="29">
        <v>1</v>
      </c>
      <c r="R712" s="27">
        <v>49</v>
      </c>
      <c r="S712" s="28" t="s">
        <v>1614</v>
      </c>
      <c r="T712" s="28" t="s">
        <v>625</v>
      </c>
      <c r="U712" s="28">
        <v>1E-4</v>
      </c>
      <c r="V712" s="28">
        <v>2.7900000000000001E-2</v>
      </c>
      <c r="W712" s="28">
        <v>3.7199999999999997E-2</v>
      </c>
      <c r="X712" s="28">
        <v>-1E-4</v>
      </c>
      <c r="Y712" s="28">
        <v>-2.81E-2</v>
      </c>
      <c r="Z712" s="28">
        <v>-3.7499999999999999E-2</v>
      </c>
      <c r="AA712" s="29">
        <v>300</v>
      </c>
      <c r="AB712" s="29">
        <v>475</v>
      </c>
      <c r="AC712" s="30">
        <v>-6.2119999999999997</v>
      </c>
      <c r="AD712" s="30">
        <v>2.4910275689223056E-2</v>
      </c>
      <c r="AE712" s="29">
        <v>1</v>
      </c>
    </row>
    <row r="713" spans="2:31" x14ac:dyDescent="0.2">
      <c r="B713" s="27">
        <v>49</v>
      </c>
      <c r="C713" s="28" t="s">
        <v>1615</v>
      </c>
      <c r="D713" s="28" t="s">
        <v>627</v>
      </c>
      <c r="E713" s="28">
        <v>1E-4</v>
      </c>
      <c r="F713" s="28">
        <v>2.7900000000000001E-2</v>
      </c>
      <c r="G713" s="28">
        <v>3.7199999999999997E-2</v>
      </c>
      <c r="H713" s="28">
        <v>-1E-4</v>
      </c>
      <c r="I713" s="28">
        <v>-2.81E-2</v>
      </c>
      <c r="J713" s="28">
        <v>-3.7499999999999999E-2</v>
      </c>
      <c r="K713" s="29">
        <v>300</v>
      </c>
      <c r="L713" s="29">
        <v>475</v>
      </c>
      <c r="M713" s="30">
        <v>63.096600000000002</v>
      </c>
      <c r="N713" s="30">
        <v>0.25301894736842107</v>
      </c>
      <c r="O713" s="29">
        <v>1</v>
      </c>
      <c r="R713" s="27">
        <v>49</v>
      </c>
      <c r="S713" s="28" t="s">
        <v>1615</v>
      </c>
      <c r="T713" s="28" t="s">
        <v>627</v>
      </c>
      <c r="U713" s="28">
        <v>1E-4</v>
      </c>
      <c r="V713" s="28">
        <v>2.7900000000000001E-2</v>
      </c>
      <c r="W713" s="28">
        <v>3.7199999999999997E-2</v>
      </c>
      <c r="X713" s="28">
        <v>-1E-4</v>
      </c>
      <c r="Y713" s="28">
        <v>-2.81E-2</v>
      </c>
      <c r="Z713" s="28">
        <v>-3.7499999999999999E-2</v>
      </c>
      <c r="AA713" s="29">
        <v>300</v>
      </c>
      <c r="AB713" s="29">
        <v>475</v>
      </c>
      <c r="AC713" s="30">
        <v>63.134700000000002</v>
      </c>
      <c r="AD713" s="30">
        <v>0.25317172932330828</v>
      </c>
      <c r="AE713" s="29">
        <v>1</v>
      </c>
    </row>
    <row r="714" spans="2:31" x14ac:dyDescent="0.2">
      <c r="B714" s="27">
        <v>50</v>
      </c>
      <c r="C714" s="28" t="s">
        <v>1616</v>
      </c>
      <c r="D714" s="28" t="s">
        <v>625</v>
      </c>
      <c r="E714" s="28">
        <v>1E-4</v>
      </c>
      <c r="F714" s="28">
        <v>2.7900000000000001E-2</v>
      </c>
      <c r="G714" s="28">
        <v>3.7199999999999997E-2</v>
      </c>
      <c r="H714" s="28">
        <v>-1E-4</v>
      </c>
      <c r="I714" s="28">
        <v>-2.81E-2</v>
      </c>
      <c r="J714" s="28">
        <v>-3.7499999999999999E-2</v>
      </c>
      <c r="K714" s="29">
        <v>300</v>
      </c>
      <c r="L714" s="29">
        <v>475</v>
      </c>
      <c r="M714" s="30">
        <v>-7.9500999999999999</v>
      </c>
      <c r="N714" s="30">
        <v>3.188010025062657E-2</v>
      </c>
      <c r="O714" s="29">
        <v>1</v>
      </c>
      <c r="R714" s="27">
        <v>50</v>
      </c>
      <c r="S714" s="28" t="s">
        <v>1616</v>
      </c>
      <c r="T714" s="28" t="s">
        <v>625</v>
      </c>
      <c r="U714" s="28">
        <v>1E-4</v>
      </c>
      <c r="V714" s="28">
        <v>2.7900000000000001E-2</v>
      </c>
      <c r="W714" s="28">
        <v>3.7199999999999997E-2</v>
      </c>
      <c r="X714" s="28">
        <v>-1E-4</v>
      </c>
      <c r="Y714" s="28">
        <v>-2.81E-2</v>
      </c>
      <c r="Z714" s="28">
        <v>-3.7499999999999999E-2</v>
      </c>
      <c r="AA714" s="29">
        <v>300</v>
      </c>
      <c r="AB714" s="29">
        <v>475</v>
      </c>
      <c r="AC714" s="30">
        <v>-7.7271999999999998</v>
      </c>
      <c r="AD714" s="30">
        <v>3.0986265664160399E-2</v>
      </c>
      <c r="AE714" s="29">
        <v>1</v>
      </c>
    </row>
    <row r="715" spans="2:31" x14ac:dyDescent="0.2">
      <c r="B715" s="27">
        <v>50</v>
      </c>
      <c r="C715" s="28" t="s">
        <v>1617</v>
      </c>
      <c r="D715" s="28" t="s">
        <v>627</v>
      </c>
      <c r="E715" s="28">
        <v>1E-4</v>
      </c>
      <c r="F715" s="28">
        <v>2.7900000000000001E-2</v>
      </c>
      <c r="G715" s="28">
        <v>3.7199999999999997E-2</v>
      </c>
      <c r="H715" s="28">
        <v>-1E-4</v>
      </c>
      <c r="I715" s="28">
        <v>-2.81E-2</v>
      </c>
      <c r="J715" s="28">
        <v>-3.7499999999999999E-2</v>
      </c>
      <c r="K715" s="29">
        <v>300</v>
      </c>
      <c r="L715" s="29">
        <v>475</v>
      </c>
      <c r="M715" s="30">
        <v>63.096600000000002</v>
      </c>
      <c r="N715" s="30">
        <v>0.25301894736842107</v>
      </c>
      <c r="O715" s="29">
        <v>1</v>
      </c>
      <c r="R715" s="27">
        <v>50</v>
      </c>
      <c r="S715" s="28" t="s">
        <v>1617</v>
      </c>
      <c r="T715" s="28" t="s">
        <v>627</v>
      </c>
      <c r="U715" s="28">
        <v>1E-4</v>
      </c>
      <c r="V715" s="28">
        <v>2.7900000000000001E-2</v>
      </c>
      <c r="W715" s="28">
        <v>3.7199999999999997E-2</v>
      </c>
      <c r="X715" s="28">
        <v>-1E-4</v>
      </c>
      <c r="Y715" s="28">
        <v>-2.81E-2</v>
      </c>
      <c r="Z715" s="28">
        <v>-3.7499999999999999E-2</v>
      </c>
      <c r="AA715" s="29">
        <v>300</v>
      </c>
      <c r="AB715" s="29">
        <v>475</v>
      </c>
      <c r="AC715" s="30">
        <v>63.134700000000002</v>
      </c>
      <c r="AD715" s="30">
        <v>0.25317172932330828</v>
      </c>
      <c r="AE715" s="29">
        <v>1</v>
      </c>
    </row>
    <row r="716" spans="2:31" x14ac:dyDescent="0.2">
      <c r="B716" s="27">
        <v>51</v>
      </c>
      <c r="C716" s="28" t="s">
        <v>1618</v>
      </c>
      <c r="D716" s="28" t="s">
        <v>625</v>
      </c>
      <c r="E716" s="28">
        <v>1E-4</v>
      </c>
      <c r="F716" s="28">
        <v>2.7900000000000001E-2</v>
      </c>
      <c r="G716" s="28">
        <v>3.7199999999999997E-2</v>
      </c>
      <c r="H716" s="28">
        <v>-1E-4</v>
      </c>
      <c r="I716" s="28">
        <v>-2.81E-2</v>
      </c>
      <c r="J716" s="28">
        <v>-3.7499999999999999E-2</v>
      </c>
      <c r="K716" s="29">
        <v>300</v>
      </c>
      <c r="L716" s="29">
        <v>475</v>
      </c>
      <c r="M716" s="30">
        <v>-6.9619</v>
      </c>
      <c r="N716" s="30">
        <v>2.7917393483709273E-2</v>
      </c>
      <c r="O716" s="29">
        <v>1</v>
      </c>
      <c r="R716" s="27">
        <v>51</v>
      </c>
      <c r="S716" s="28" t="s">
        <v>1618</v>
      </c>
      <c r="T716" s="28" t="s">
        <v>625</v>
      </c>
      <c r="U716" s="28">
        <v>1E-4</v>
      </c>
      <c r="V716" s="28">
        <v>2.7900000000000001E-2</v>
      </c>
      <c r="W716" s="28">
        <v>3.7199999999999997E-2</v>
      </c>
      <c r="X716" s="28">
        <v>-1E-4</v>
      </c>
      <c r="Y716" s="28">
        <v>-2.81E-2</v>
      </c>
      <c r="Z716" s="28">
        <v>-3.7499999999999999E-2</v>
      </c>
      <c r="AA716" s="29">
        <v>300</v>
      </c>
      <c r="AB716" s="29">
        <v>475</v>
      </c>
      <c r="AC716" s="30">
        <v>-6.7427999999999999</v>
      </c>
      <c r="AD716" s="30">
        <v>2.7038796992481205E-2</v>
      </c>
      <c r="AE716" s="29">
        <v>1</v>
      </c>
    </row>
    <row r="717" spans="2:31" x14ac:dyDescent="0.2">
      <c r="B717" s="27">
        <v>51</v>
      </c>
      <c r="C717" s="28" t="s">
        <v>1619</v>
      </c>
      <c r="D717" s="28" t="s">
        <v>627</v>
      </c>
      <c r="E717" s="28">
        <v>1E-4</v>
      </c>
      <c r="F717" s="28">
        <v>2.7900000000000001E-2</v>
      </c>
      <c r="G717" s="28">
        <v>3.7199999999999997E-2</v>
      </c>
      <c r="H717" s="28">
        <v>-1E-4</v>
      </c>
      <c r="I717" s="28">
        <v>-2.81E-2</v>
      </c>
      <c r="J717" s="28">
        <v>-3.7499999999999999E-2</v>
      </c>
      <c r="K717" s="29">
        <v>300</v>
      </c>
      <c r="L717" s="29">
        <v>475</v>
      </c>
      <c r="M717" s="30">
        <v>63.096600000000002</v>
      </c>
      <c r="N717" s="30">
        <v>0.25301894736842107</v>
      </c>
      <c r="O717" s="29">
        <v>1</v>
      </c>
      <c r="R717" s="27">
        <v>51</v>
      </c>
      <c r="S717" s="28" t="s">
        <v>1619</v>
      </c>
      <c r="T717" s="28" t="s">
        <v>627</v>
      </c>
      <c r="U717" s="28">
        <v>1E-4</v>
      </c>
      <c r="V717" s="28">
        <v>2.7900000000000001E-2</v>
      </c>
      <c r="W717" s="28">
        <v>3.7199999999999997E-2</v>
      </c>
      <c r="X717" s="28">
        <v>-1E-4</v>
      </c>
      <c r="Y717" s="28">
        <v>-2.81E-2</v>
      </c>
      <c r="Z717" s="28">
        <v>-3.7499999999999999E-2</v>
      </c>
      <c r="AA717" s="29">
        <v>300</v>
      </c>
      <c r="AB717" s="29">
        <v>475</v>
      </c>
      <c r="AC717" s="30">
        <v>63.134700000000002</v>
      </c>
      <c r="AD717" s="30">
        <v>0.25317172932330828</v>
      </c>
      <c r="AE717" s="29">
        <v>1</v>
      </c>
    </row>
    <row r="718" spans="2:31" x14ac:dyDescent="0.2">
      <c r="B718" s="27">
        <v>52</v>
      </c>
      <c r="C718" s="28" t="s">
        <v>1621</v>
      </c>
      <c r="D718" s="28" t="s">
        <v>625</v>
      </c>
      <c r="E718" s="28">
        <v>1E-4</v>
      </c>
      <c r="F718" s="28">
        <v>2.7900000000000001E-2</v>
      </c>
      <c r="G718" s="28">
        <v>3.7199999999999997E-2</v>
      </c>
      <c r="H718" s="28">
        <v>-1E-4</v>
      </c>
      <c r="I718" s="28">
        <v>-2.81E-2</v>
      </c>
      <c r="J718" s="28">
        <v>-3.7499999999999999E-2</v>
      </c>
      <c r="K718" s="29">
        <v>300</v>
      </c>
      <c r="L718" s="29">
        <v>475</v>
      </c>
      <c r="M718" s="30">
        <v>-6.1382000000000003</v>
      </c>
      <c r="N718" s="30">
        <v>2.4614335839598999E-2</v>
      </c>
      <c r="O718" s="29">
        <v>1</v>
      </c>
      <c r="R718" s="27">
        <v>52</v>
      </c>
      <c r="S718" s="28" t="s">
        <v>1621</v>
      </c>
      <c r="T718" s="28" t="s">
        <v>625</v>
      </c>
      <c r="U718" s="28">
        <v>1E-4</v>
      </c>
      <c r="V718" s="28">
        <v>2.7900000000000001E-2</v>
      </c>
      <c r="W718" s="28">
        <v>3.7199999999999997E-2</v>
      </c>
      <c r="X718" s="28">
        <v>-1E-4</v>
      </c>
      <c r="Y718" s="28">
        <v>-2.81E-2</v>
      </c>
      <c r="Z718" s="28">
        <v>-3.7499999999999999E-2</v>
      </c>
      <c r="AA718" s="29">
        <v>300</v>
      </c>
      <c r="AB718" s="29">
        <v>475</v>
      </c>
      <c r="AC718" s="30">
        <v>-5.9156000000000004</v>
      </c>
      <c r="AD718" s="30">
        <v>2.3721704260651632E-2</v>
      </c>
      <c r="AE718" s="29">
        <v>1</v>
      </c>
    </row>
    <row r="719" spans="2:31" x14ac:dyDescent="0.2">
      <c r="B719" s="27">
        <v>52</v>
      </c>
      <c r="C719" s="28" t="s">
        <v>1622</v>
      </c>
      <c r="D719" s="28" t="s">
        <v>627</v>
      </c>
      <c r="E719" s="28">
        <v>1E-4</v>
      </c>
      <c r="F719" s="28">
        <v>2.7900000000000001E-2</v>
      </c>
      <c r="G719" s="28">
        <v>3.7199999999999997E-2</v>
      </c>
      <c r="H719" s="28">
        <v>-1E-4</v>
      </c>
      <c r="I719" s="28">
        <v>-2.81E-2</v>
      </c>
      <c r="J719" s="28">
        <v>-3.7499999999999999E-2</v>
      </c>
      <c r="K719" s="29">
        <v>300</v>
      </c>
      <c r="L719" s="29">
        <v>475</v>
      </c>
      <c r="M719" s="30">
        <v>63.096600000000002</v>
      </c>
      <c r="N719" s="30">
        <v>0.25301894736842107</v>
      </c>
      <c r="O719" s="29">
        <v>1</v>
      </c>
      <c r="R719" s="27">
        <v>52</v>
      </c>
      <c r="S719" s="28" t="s">
        <v>1622</v>
      </c>
      <c r="T719" s="28" t="s">
        <v>627</v>
      </c>
      <c r="U719" s="28">
        <v>1E-4</v>
      </c>
      <c r="V719" s="28">
        <v>2.7900000000000001E-2</v>
      </c>
      <c r="W719" s="28">
        <v>3.7199999999999997E-2</v>
      </c>
      <c r="X719" s="28">
        <v>-1E-4</v>
      </c>
      <c r="Y719" s="28">
        <v>-2.81E-2</v>
      </c>
      <c r="Z719" s="28">
        <v>-3.7499999999999999E-2</v>
      </c>
      <c r="AA719" s="29">
        <v>300</v>
      </c>
      <c r="AB719" s="29">
        <v>475</v>
      </c>
      <c r="AC719" s="30">
        <v>63.134700000000002</v>
      </c>
      <c r="AD719" s="30">
        <v>0.25317172932330828</v>
      </c>
      <c r="AE719" s="29">
        <v>1</v>
      </c>
    </row>
    <row r="720" spans="2:31" x14ac:dyDescent="0.2">
      <c r="B720" s="27">
        <v>26</v>
      </c>
      <c r="C720" s="28" t="s">
        <v>1624</v>
      </c>
      <c r="D720" s="28" t="s">
        <v>625</v>
      </c>
      <c r="E720" s="28">
        <v>1E-4</v>
      </c>
      <c r="F720" s="28">
        <v>2.8400000000000002E-2</v>
      </c>
      <c r="G720" s="28">
        <v>3.78E-2</v>
      </c>
      <c r="H720" s="28">
        <v>-1E-4</v>
      </c>
      <c r="I720" s="28">
        <v>-2.8899999999999999E-2</v>
      </c>
      <c r="J720" s="28">
        <v>-3.85E-2</v>
      </c>
      <c r="K720" s="29">
        <v>300</v>
      </c>
      <c r="L720" s="29">
        <v>475</v>
      </c>
      <c r="M720" s="30">
        <v>-50.419499999999999</v>
      </c>
      <c r="N720" s="30">
        <v>0.20218345864661655</v>
      </c>
      <c r="O720" s="29">
        <v>1</v>
      </c>
      <c r="R720" s="27">
        <v>26</v>
      </c>
      <c r="S720" s="28" t="s">
        <v>1624</v>
      </c>
      <c r="T720" s="28" t="s">
        <v>625</v>
      </c>
      <c r="U720" s="28">
        <v>1E-4</v>
      </c>
      <c r="V720" s="28">
        <v>2.8400000000000002E-2</v>
      </c>
      <c r="W720" s="28">
        <v>3.78E-2</v>
      </c>
      <c r="X720" s="28">
        <v>-1E-4</v>
      </c>
      <c r="Y720" s="28">
        <v>-2.8899999999999999E-2</v>
      </c>
      <c r="Z720" s="28">
        <v>-3.85E-2</v>
      </c>
      <c r="AA720" s="29">
        <v>300</v>
      </c>
      <c r="AB720" s="29">
        <v>475</v>
      </c>
      <c r="AC720" s="30">
        <v>-50.385100000000001</v>
      </c>
      <c r="AD720" s="30">
        <v>0.20204551378446114</v>
      </c>
      <c r="AE720" s="29">
        <v>1</v>
      </c>
    </row>
    <row r="721" spans="2:31" x14ac:dyDescent="0.2">
      <c r="B721" s="27">
        <v>26</v>
      </c>
      <c r="C721" s="28" t="s">
        <v>1625</v>
      </c>
      <c r="D721" s="28" t="s">
        <v>627</v>
      </c>
      <c r="E721" s="28">
        <v>1E-4</v>
      </c>
      <c r="F721" s="28">
        <v>2.8400000000000002E-2</v>
      </c>
      <c r="G721" s="28">
        <v>3.78E-2</v>
      </c>
      <c r="H721" s="28">
        <v>-1E-4</v>
      </c>
      <c r="I721" s="28">
        <v>-2.8899999999999999E-2</v>
      </c>
      <c r="J721" s="28">
        <v>-3.85E-2</v>
      </c>
      <c r="K721" s="29">
        <v>300</v>
      </c>
      <c r="L721" s="29">
        <v>475</v>
      </c>
      <c r="M721" s="30">
        <v>50.4116</v>
      </c>
      <c r="N721" s="30">
        <v>0.20215177944862156</v>
      </c>
      <c r="O721" s="29">
        <v>1</v>
      </c>
      <c r="R721" s="27">
        <v>26</v>
      </c>
      <c r="S721" s="28" t="s">
        <v>1625</v>
      </c>
      <c r="T721" s="28" t="s">
        <v>627</v>
      </c>
      <c r="U721" s="28">
        <v>1E-4</v>
      </c>
      <c r="V721" s="28">
        <v>2.8400000000000002E-2</v>
      </c>
      <c r="W721" s="28">
        <v>3.78E-2</v>
      </c>
      <c r="X721" s="28">
        <v>-1E-4</v>
      </c>
      <c r="Y721" s="28">
        <v>-2.8899999999999999E-2</v>
      </c>
      <c r="Z721" s="28">
        <v>-3.85E-2</v>
      </c>
      <c r="AA721" s="29">
        <v>300</v>
      </c>
      <c r="AB721" s="29">
        <v>475</v>
      </c>
      <c r="AC721" s="30">
        <v>50.373699999999999</v>
      </c>
      <c r="AD721" s="30">
        <v>0.20199979949874686</v>
      </c>
      <c r="AE721" s="29">
        <v>1</v>
      </c>
    </row>
    <row r="722" spans="2:31" x14ac:dyDescent="0.2">
      <c r="B722" s="27">
        <v>29</v>
      </c>
      <c r="C722" s="28" t="s">
        <v>1627</v>
      </c>
      <c r="D722" s="28" t="s">
        <v>625</v>
      </c>
      <c r="E722" s="28">
        <v>1E-4</v>
      </c>
      <c r="F722" s="28">
        <v>2.8500000000000001E-2</v>
      </c>
      <c r="G722" s="28">
        <v>3.7900000000000003E-2</v>
      </c>
      <c r="H722" s="28">
        <v>-1E-4</v>
      </c>
      <c r="I722" s="28">
        <v>-2.9000000000000001E-2</v>
      </c>
      <c r="J722" s="28">
        <v>-3.8600000000000002E-2</v>
      </c>
      <c r="K722" s="29">
        <v>300</v>
      </c>
      <c r="L722" s="29">
        <v>475</v>
      </c>
      <c r="M722" s="30">
        <v>-68.882599999999996</v>
      </c>
      <c r="N722" s="30">
        <v>0.27622095238095234</v>
      </c>
      <c r="O722" s="29">
        <v>1</v>
      </c>
      <c r="R722" s="27">
        <v>29</v>
      </c>
      <c r="S722" s="28" t="s">
        <v>1627</v>
      </c>
      <c r="T722" s="28" t="s">
        <v>625</v>
      </c>
      <c r="U722" s="28">
        <v>1E-4</v>
      </c>
      <c r="V722" s="28">
        <v>2.8500000000000001E-2</v>
      </c>
      <c r="W722" s="28">
        <v>3.7900000000000003E-2</v>
      </c>
      <c r="X722" s="28">
        <v>-1E-4</v>
      </c>
      <c r="Y722" s="28">
        <v>-2.9000000000000001E-2</v>
      </c>
      <c r="Z722" s="28">
        <v>-3.8600000000000002E-2</v>
      </c>
      <c r="AA722" s="29">
        <v>300</v>
      </c>
      <c r="AB722" s="29">
        <v>475</v>
      </c>
      <c r="AC722" s="30">
        <v>-68.878500000000003</v>
      </c>
      <c r="AD722" s="30">
        <v>0.27620451127819551</v>
      </c>
      <c r="AE722" s="29">
        <v>1</v>
      </c>
    </row>
    <row r="723" spans="2:31" x14ac:dyDescent="0.2">
      <c r="B723" s="27">
        <v>29</v>
      </c>
      <c r="C723" s="28" t="s">
        <v>1628</v>
      </c>
      <c r="D723" s="28" t="s">
        <v>627</v>
      </c>
      <c r="E723" s="28">
        <v>1E-4</v>
      </c>
      <c r="F723" s="28">
        <v>2.8500000000000001E-2</v>
      </c>
      <c r="G723" s="28">
        <v>3.7900000000000003E-2</v>
      </c>
      <c r="H723" s="28">
        <v>-1E-4</v>
      </c>
      <c r="I723" s="28">
        <v>-2.9000000000000001E-2</v>
      </c>
      <c r="J723" s="28">
        <v>-3.8600000000000002E-2</v>
      </c>
      <c r="K723" s="29">
        <v>300</v>
      </c>
      <c r="L723" s="29">
        <v>475</v>
      </c>
      <c r="M723" s="30">
        <v>68.876199999999997</v>
      </c>
      <c r="N723" s="30">
        <v>0.27619528822055139</v>
      </c>
      <c r="O723" s="29">
        <v>1</v>
      </c>
      <c r="R723" s="27">
        <v>29</v>
      </c>
      <c r="S723" s="28" t="s">
        <v>1628</v>
      </c>
      <c r="T723" s="28" t="s">
        <v>627</v>
      </c>
      <c r="U723" s="28">
        <v>1E-4</v>
      </c>
      <c r="V723" s="28">
        <v>2.8500000000000001E-2</v>
      </c>
      <c r="W723" s="28">
        <v>3.7900000000000003E-2</v>
      </c>
      <c r="X723" s="28">
        <v>-1E-4</v>
      </c>
      <c r="Y723" s="28">
        <v>-2.9000000000000001E-2</v>
      </c>
      <c r="Z723" s="28">
        <v>-3.8600000000000002E-2</v>
      </c>
      <c r="AA723" s="29">
        <v>300</v>
      </c>
      <c r="AB723" s="29">
        <v>475</v>
      </c>
      <c r="AC723" s="30">
        <v>68.868600000000001</v>
      </c>
      <c r="AD723" s="30">
        <v>0.2761648120300752</v>
      </c>
      <c r="AE723" s="29">
        <v>1</v>
      </c>
    </row>
    <row r="724" spans="2:31" x14ac:dyDescent="0.2">
      <c r="B724" s="27">
        <v>32</v>
      </c>
      <c r="C724" s="28" t="s">
        <v>1630</v>
      </c>
      <c r="D724" s="28" t="s">
        <v>625</v>
      </c>
      <c r="E724" s="28">
        <v>1E-4</v>
      </c>
      <c r="F724" s="28">
        <v>2.8500000000000001E-2</v>
      </c>
      <c r="G724" s="28">
        <v>3.7900000000000003E-2</v>
      </c>
      <c r="H724" s="28">
        <v>-1E-4</v>
      </c>
      <c r="I724" s="28">
        <v>-2.9000000000000001E-2</v>
      </c>
      <c r="J724" s="28">
        <v>-3.8600000000000002E-2</v>
      </c>
      <c r="K724" s="29">
        <v>300</v>
      </c>
      <c r="L724" s="29">
        <v>475</v>
      </c>
      <c r="M724" s="30">
        <v>-70.551000000000002</v>
      </c>
      <c r="N724" s="30">
        <v>0.28291127819548872</v>
      </c>
      <c r="O724" s="29">
        <v>1</v>
      </c>
      <c r="R724" s="27">
        <v>32</v>
      </c>
      <c r="S724" s="28" t="s">
        <v>1630</v>
      </c>
      <c r="T724" s="28" t="s">
        <v>625</v>
      </c>
      <c r="U724" s="28">
        <v>1E-4</v>
      </c>
      <c r="V724" s="28">
        <v>2.8500000000000001E-2</v>
      </c>
      <c r="W724" s="28">
        <v>3.7900000000000003E-2</v>
      </c>
      <c r="X724" s="28">
        <v>-1E-4</v>
      </c>
      <c r="Y724" s="28">
        <v>-2.9000000000000001E-2</v>
      </c>
      <c r="Z724" s="28">
        <v>-3.8600000000000002E-2</v>
      </c>
      <c r="AA724" s="29">
        <v>300</v>
      </c>
      <c r="AB724" s="29">
        <v>475</v>
      </c>
      <c r="AC724" s="30">
        <v>-70.550600000000003</v>
      </c>
      <c r="AD724" s="30">
        <v>0.2829096741854637</v>
      </c>
      <c r="AE724" s="29">
        <v>1</v>
      </c>
    </row>
    <row r="725" spans="2:31" x14ac:dyDescent="0.2">
      <c r="B725" s="27">
        <v>32</v>
      </c>
      <c r="C725" s="28" t="s">
        <v>1631</v>
      </c>
      <c r="D725" s="28" t="s">
        <v>627</v>
      </c>
      <c r="E725" s="28">
        <v>1E-4</v>
      </c>
      <c r="F725" s="28">
        <v>2.8500000000000001E-2</v>
      </c>
      <c r="G725" s="28">
        <v>3.7900000000000003E-2</v>
      </c>
      <c r="H725" s="28">
        <v>-1E-4</v>
      </c>
      <c r="I725" s="28">
        <v>-2.9000000000000001E-2</v>
      </c>
      <c r="J725" s="28">
        <v>-3.8600000000000002E-2</v>
      </c>
      <c r="K725" s="29">
        <v>300</v>
      </c>
      <c r="L725" s="29">
        <v>475</v>
      </c>
      <c r="M725" s="30">
        <v>70.550299999999993</v>
      </c>
      <c r="N725" s="30">
        <v>0.28290847117794482</v>
      </c>
      <c r="O725" s="29">
        <v>1</v>
      </c>
      <c r="R725" s="27">
        <v>32</v>
      </c>
      <c r="S725" s="28" t="s">
        <v>1631</v>
      </c>
      <c r="T725" s="28" t="s">
        <v>627</v>
      </c>
      <c r="U725" s="28">
        <v>1E-4</v>
      </c>
      <c r="V725" s="28">
        <v>2.8500000000000001E-2</v>
      </c>
      <c r="W725" s="28">
        <v>3.7900000000000003E-2</v>
      </c>
      <c r="X725" s="28">
        <v>-1E-4</v>
      </c>
      <c r="Y725" s="28">
        <v>-2.9000000000000001E-2</v>
      </c>
      <c r="Z725" s="28">
        <v>-3.8600000000000002E-2</v>
      </c>
      <c r="AA725" s="29">
        <v>300</v>
      </c>
      <c r="AB725" s="29">
        <v>475</v>
      </c>
      <c r="AC725" s="30">
        <v>70.548199999999994</v>
      </c>
      <c r="AD725" s="30">
        <v>0.28290005012531327</v>
      </c>
      <c r="AE725" s="29">
        <v>1</v>
      </c>
    </row>
    <row r="726" spans="2:31" x14ac:dyDescent="0.2">
      <c r="B726" s="27">
        <v>35</v>
      </c>
      <c r="C726" s="28" t="s">
        <v>1633</v>
      </c>
      <c r="D726" s="28" t="s">
        <v>625</v>
      </c>
      <c r="E726" s="28">
        <v>1E-4</v>
      </c>
      <c r="F726" s="28">
        <v>2.8500000000000001E-2</v>
      </c>
      <c r="G726" s="28">
        <v>3.7900000000000003E-2</v>
      </c>
      <c r="H726" s="28">
        <v>-1E-4</v>
      </c>
      <c r="I726" s="28">
        <v>-2.9000000000000001E-2</v>
      </c>
      <c r="J726" s="28">
        <v>-3.8600000000000002E-2</v>
      </c>
      <c r="K726" s="29">
        <v>300</v>
      </c>
      <c r="L726" s="29">
        <v>475</v>
      </c>
      <c r="M726" s="30">
        <v>-70.863100000000003</v>
      </c>
      <c r="N726" s="30">
        <v>0.28416280701754387</v>
      </c>
      <c r="O726" s="29">
        <v>1</v>
      </c>
      <c r="R726" s="27">
        <v>35</v>
      </c>
      <c r="S726" s="28" t="s">
        <v>1633</v>
      </c>
      <c r="T726" s="28" t="s">
        <v>625</v>
      </c>
      <c r="U726" s="28">
        <v>1E-4</v>
      </c>
      <c r="V726" s="28">
        <v>2.8500000000000001E-2</v>
      </c>
      <c r="W726" s="28">
        <v>3.7900000000000003E-2</v>
      </c>
      <c r="X726" s="28">
        <v>-1E-4</v>
      </c>
      <c r="Y726" s="28">
        <v>-2.9000000000000001E-2</v>
      </c>
      <c r="Z726" s="28">
        <v>-3.8600000000000002E-2</v>
      </c>
      <c r="AA726" s="29">
        <v>300</v>
      </c>
      <c r="AB726" s="29">
        <v>475</v>
      </c>
      <c r="AC726" s="30">
        <v>-70.864400000000003</v>
      </c>
      <c r="AD726" s="30">
        <v>0.28416802005012537</v>
      </c>
      <c r="AE726" s="29">
        <v>1</v>
      </c>
    </row>
    <row r="727" spans="2:31" x14ac:dyDescent="0.2">
      <c r="B727" s="27">
        <v>35</v>
      </c>
      <c r="C727" s="28" t="s">
        <v>1634</v>
      </c>
      <c r="D727" s="28" t="s">
        <v>627</v>
      </c>
      <c r="E727" s="28">
        <v>1E-4</v>
      </c>
      <c r="F727" s="28">
        <v>2.8500000000000001E-2</v>
      </c>
      <c r="G727" s="28">
        <v>3.7900000000000003E-2</v>
      </c>
      <c r="H727" s="28">
        <v>-1E-4</v>
      </c>
      <c r="I727" s="28">
        <v>-2.9000000000000001E-2</v>
      </c>
      <c r="J727" s="28">
        <v>-3.8600000000000002E-2</v>
      </c>
      <c r="K727" s="29">
        <v>300</v>
      </c>
      <c r="L727" s="29">
        <v>475</v>
      </c>
      <c r="M727" s="30">
        <v>70.869</v>
      </c>
      <c r="N727" s="30">
        <v>0.28418646616541354</v>
      </c>
      <c r="O727" s="29">
        <v>1</v>
      </c>
      <c r="R727" s="27">
        <v>35</v>
      </c>
      <c r="S727" s="28" t="s">
        <v>1634</v>
      </c>
      <c r="T727" s="28" t="s">
        <v>627</v>
      </c>
      <c r="U727" s="28">
        <v>1E-4</v>
      </c>
      <c r="V727" s="28">
        <v>2.8500000000000001E-2</v>
      </c>
      <c r="W727" s="28">
        <v>3.7900000000000003E-2</v>
      </c>
      <c r="X727" s="28">
        <v>-1E-4</v>
      </c>
      <c r="Y727" s="28">
        <v>-2.9000000000000001E-2</v>
      </c>
      <c r="Z727" s="28">
        <v>-3.8600000000000002E-2</v>
      </c>
      <c r="AA727" s="29">
        <v>300</v>
      </c>
      <c r="AB727" s="29">
        <v>475</v>
      </c>
      <c r="AC727" s="30">
        <v>70.87</v>
      </c>
      <c r="AD727" s="30">
        <v>0.28419047619047622</v>
      </c>
      <c r="AE727" s="29">
        <v>1</v>
      </c>
    </row>
    <row r="728" spans="2:31" x14ac:dyDescent="0.2">
      <c r="B728" s="27">
        <v>38</v>
      </c>
      <c r="C728" s="28" t="s">
        <v>1636</v>
      </c>
      <c r="D728" s="28" t="s">
        <v>625</v>
      </c>
      <c r="E728" s="28">
        <v>1E-4</v>
      </c>
      <c r="F728" s="28">
        <v>2.8500000000000001E-2</v>
      </c>
      <c r="G728" s="28">
        <v>3.7900000000000003E-2</v>
      </c>
      <c r="H728" s="28">
        <v>-1E-4</v>
      </c>
      <c r="I728" s="28">
        <v>-2.9000000000000001E-2</v>
      </c>
      <c r="J728" s="28">
        <v>-3.8600000000000002E-2</v>
      </c>
      <c r="K728" s="29">
        <v>300</v>
      </c>
      <c r="L728" s="29">
        <v>475</v>
      </c>
      <c r="M728" s="30">
        <v>-71.143000000000001</v>
      </c>
      <c r="N728" s="30">
        <v>0.28528521303258148</v>
      </c>
      <c r="O728" s="29">
        <v>1</v>
      </c>
      <c r="R728" s="27">
        <v>38</v>
      </c>
      <c r="S728" s="28" t="s">
        <v>1636</v>
      </c>
      <c r="T728" s="28" t="s">
        <v>625</v>
      </c>
      <c r="U728" s="28">
        <v>1E-4</v>
      </c>
      <c r="V728" s="28">
        <v>2.8500000000000001E-2</v>
      </c>
      <c r="W728" s="28">
        <v>3.7900000000000003E-2</v>
      </c>
      <c r="X728" s="28">
        <v>-1E-4</v>
      </c>
      <c r="Y728" s="28">
        <v>-2.9000000000000001E-2</v>
      </c>
      <c r="Z728" s="28">
        <v>-3.8600000000000002E-2</v>
      </c>
      <c r="AA728" s="29">
        <v>300</v>
      </c>
      <c r="AB728" s="29">
        <v>475</v>
      </c>
      <c r="AC728" s="30">
        <v>-71.148499999999999</v>
      </c>
      <c r="AD728" s="30">
        <v>0.28530726817042606</v>
      </c>
      <c r="AE728" s="29">
        <v>1</v>
      </c>
    </row>
    <row r="729" spans="2:31" x14ac:dyDescent="0.2">
      <c r="B729" s="27">
        <v>38</v>
      </c>
      <c r="C729" s="28" t="s">
        <v>1637</v>
      </c>
      <c r="D729" s="28" t="s">
        <v>627</v>
      </c>
      <c r="E729" s="28">
        <v>1E-4</v>
      </c>
      <c r="F729" s="28">
        <v>2.8500000000000001E-2</v>
      </c>
      <c r="G729" s="28">
        <v>3.7900000000000003E-2</v>
      </c>
      <c r="H729" s="28">
        <v>-1E-4</v>
      </c>
      <c r="I729" s="28">
        <v>-2.9000000000000001E-2</v>
      </c>
      <c r="J729" s="28">
        <v>-3.8600000000000002E-2</v>
      </c>
      <c r="K729" s="29">
        <v>300</v>
      </c>
      <c r="L729" s="29">
        <v>475</v>
      </c>
      <c r="M729" s="30">
        <v>71.156499999999994</v>
      </c>
      <c r="N729" s="30">
        <v>0.28533934837092734</v>
      </c>
      <c r="O729" s="29">
        <v>1</v>
      </c>
      <c r="R729" s="27">
        <v>38</v>
      </c>
      <c r="S729" s="28" t="s">
        <v>1637</v>
      </c>
      <c r="T729" s="28" t="s">
        <v>627</v>
      </c>
      <c r="U729" s="28">
        <v>1E-4</v>
      </c>
      <c r="V729" s="28">
        <v>2.8500000000000001E-2</v>
      </c>
      <c r="W729" s="28">
        <v>3.7900000000000003E-2</v>
      </c>
      <c r="X729" s="28">
        <v>-1E-4</v>
      </c>
      <c r="Y729" s="28">
        <v>-2.9000000000000001E-2</v>
      </c>
      <c r="Z729" s="28">
        <v>-3.8600000000000002E-2</v>
      </c>
      <c r="AA729" s="29">
        <v>300</v>
      </c>
      <c r="AB729" s="29">
        <v>475</v>
      </c>
      <c r="AC729" s="30">
        <v>71.163300000000007</v>
      </c>
      <c r="AD729" s="30">
        <v>0.28536661654135337</v>
      </c>
      <c r="AE729" s="29">
        <v>1</v>
      </c>
    </row>
    <row r="730" spans="2:31" x14ac:dyDescent="0.2">
      <c r="B730" s="27">
        <v>41</v>
      </c>
      <c r="C730" s="28" t="s">
        <v>1639</v>
      </c>
      <c r="D730" s="28" t="s">
        <v>625</v>
      </c>
      <c r="E730" s="28">
        <v>1E-4</v>
      </c>
      <c r="F730" s="28">
        <v>2.8400000000000002E-2</v>
      </c>
      <c r="G730" s="28">
        <v>3.78E-2</v>
      </c>
      <c r="H730" s="28">
        <v>-1E-4</v>
      </c>
      <c r="I730" s="28">
        <v>-2.8899999999999999E-2</v>
      </c>
      <c r="J730" s="28">
        <v>-3.85E-2</v>
      </c>
      <c r="K730" s="29">
        <v>300</v>
      </c>
      <c r="L730" s="29">
        <v>475</v>
      </c>
      <c r="M730" s="30">
        <v>-62.663899999999998</v>
      </c>
      <c r="N730" s="30">
        <v>0.25128380952380952</v>
      </c>
      <c r="O730" s="29">
        <v>1</v>
      </c>
      <c r="R730" s="27">
        <v>41</v>
      </c>
      <c r="S730" s="28" t="s">
        <v>1639</v>
      </c>
      <c r="T730" s="28" t="s">
        <v>625</v>
      </c>
      <c r="U730" s="28">
        <v>1E-4</v>
      </c>
      <c r="V730" s="28">
        <v>2.8400000000000002E-2</v>
      </c>
      <c r="W730" s="28">
        <v>3.78E-2</v>
      </c>
      <c r="X730" s="28">
        <v>-1E-4</v>
      </c>
      <c r="Y730" s="28">
        <v>-2.8899999999999999E-2</v>
      </c>
      <c r="Z730" s="28">
        <v>-3.85E-2</v>
      </c>
      <c r="AA730" s="29">
        <v>300</v>
      </c>
      <c r="AB730" s="29">
        <v>475</v>
      </c>
      <c r="AC730" s="30">
        <v>-62.698599999999999</v>
      </c>
      <c r="AD730" s="30">
        <v>0.25142295739348369</v>
      </c>
      <c r="AE730" s="29">
        <v>1</v>
      </c>
    </row>
    <row r="731" spans="2:31" x14ac:dyDescent="0.2">
      <c r="B731" s="27">
        <v>41</v>
      </c>
      <c r="C731" s="28" t="s">
        <v>1640</v>
      </c>
      <c r="D731" s="28" t="s">
        <v>627</v>
      </c>
      <c r="E731" s="28">
        <v>1E-4</v>
      </c>
      <c r="F731" s="28">
        <v>2.8400000000000002E-2</v>
      </c>
      <c r="G731" s="28">
        <v>3.78E-2</v>
      </c>
      <c r="H731" s="28">
        <v>-1E-4</v>
      </c>
      <c r="I731" s="28">
        <v>-2.8899999999999999E-2</v>
      </c>
      <c r="J731" s="28">
        <v>-3.85E-2</v>
      </c>
      <c r="K731" s="29">
        <v>300</v>
      </c>
      <c r="L731" s="29">
        <v>475</v>
      </c>
      <c r="M731" s="30">
        <v>62.676400000000001</v>
      </c>
      <c r="N731" s="30">
        <v>0.25133393483709277</v>
      </c>
      <c r="O731" s="29">
        <v>1</v>
      </c>
      <c r="R731" s="27">
        <v>41</v>
      </c>
      <c r="S731" s="28" t="s">
        <v>1640</v>
      </c>
      <c r="T731" s="28" t="s">
        <v>627</v>
      </c>
      <c r="U731" s="28">
        <v>1E-4</v>
      </c>
      <c r="V731" s="28">
        <v>2.8400000000000002E-2</v>
      </c>
      <c r="W731" s="28">
        <v>3.78E-2</v>
      </c>
      <c r="X731" s="28">
        <v>-1E-4</v>
      </c>
      <c r="Y731" s="28">
        <v>-2.8899999999999999E-2</v>
      </c>
      <c r="Z731" s="28">
        <v>-3.85E-2</v>
      </c>
      <c r="AA731" s="29">
        <v>300</v>
      </c>
      <c r="AB731" s="29">
        <v>475</v>
      </c>
      <c r="AC731" s="30">
        <v>62.7134</v>
      </c>
      <c r="AD731" s="30">
        <v>0.25148230576441105</v>
      </c>
      <c r="AE731" s="29">
        <v>1</v>
      </c>
    </row>
    <row r="732" spans="2:31" x14ac:dyDescent="0.2">
      <c r="B732" s="27">
        <v>53</v>
      </c>
      <c r="C732" s="28" t="s">
        <v>1642</v>
      </c>
      <c r="D732" s="28" t="s">
        <v>625</v>
      </c>
      <c r="E732" s="28">
        <v>1E-4</v>
      </c>
      <c r="F732" s="28">
        <v>2.7900000000000001E-2</v>
      </c>
      <c r="G732" s="28">
        <v>3.7199999999999997E-2</v>
      </c>
      <c r="H732" s="28">
        <v>-1E-4</v>
      </c>
      <c r="I732" s="28">
        <v>-2.81E-2</v>
      </c>
      <c r="J732" s="28">
        <v>-3.7499999999999999E-2</v>
      </c>
      <c r="K732" s="29">
        <v>300</v>
      </c>
      <c r="L732" s="29">
        <v>475</v>
      </c>
      <c r="M732" s="30">
        <v>-6.5214999999999996</v>
      </c>
      <c r="N732" s="30">
        <v>2.6151378446115287E-2</v>
      </c>
      <c r="O732" s="29">
        <v>1</v>
      </c>
      <c r="R732" s="27">
        <v>53</v>
      </c>
      <c r="S732" s="28" t="s">
        <v>1642</v>
      </c>
      <c r="T732" s="28" t="s">
        <v>625</v>
      </c>
      <c r="U732" s="28">
        <v>1E-4</v>
      </c>
      <c r="V732" s="28">
        <v>2.7900000000000001E-2</v>
      </c>
      <c r="W732" s="28">
        <v>3.7199999999999997E-2</v>
      </c>
      <c r="X732" s="28">
        <v>-1E-4</v>
      </c>
      <c r="Y732" s="28">
        <v>-2.81E-2</v>
      </c>
      <c r="Z732" s="28">
        <v>-3.7499999999999999E-2</v>
      </c>
      <c r="AA732" s="29">
        <v>300</v>
      </c>
      <c r="AB732" s="29">
        <v>475</v>
      </c>
      <c r="AC732" s="30">
        <v>-6.2954999999999997</v>
      </c>
      <c r="AD732" s="30">
        <v>2.5245112781954886E-2</v>
      </c>
      <c r="AE732" s="29">
        <v>1</v>
      </c>
    </row>
    <row r="733" spans="2:31" x14ac:dyDescent="0.2">
      <c r="B733" s="27">
        <v>53</v>
      </c>
      <c r="C733" s="28" t="s">
        <v>1643</v>
      </c>
      <c r="D733" s="28" t="s">
        <v>627</v>
      </c>
      <c r="E733" s="28">
        <v>1E-4</v>
      </c>
      <c r="F733" s="28">
        <v>2.7900000000000001E-2</v>
      </c>
      <c r="G733" s="28">
        <v>3.7199999999999997E-2</v>
      </c>
      <c r="H733" s="28">
        <v>-1E-4</v>
      </c>
      <c r="I733" s="28">
        <v>-2.81E-2</v>
      </c>
      <c r="J733" s="28">
        <v>-3.7499999999999999E-2</v>
      </c>
      <c r="K733" s="29">
        <v>300</v>
      </c>
      <c r="L733" s="29">
        <v>475</v>
      </c>
      <c r="M733" s="30">
        <v>62.676400000000001</v>
      </c>
      <c r="N733" s="30">
        <v>0.25133393483709277</v>
      </c>
      <c r="O733" s="29">
        <v>1</v>
      </c>
      <c r="R733" s="27">
        <v>53</v>
      </c>
      <c r="S733" s="28" t="s">
        <v>1643</v>
      </c>
      <c r="T733" s="28" t="s">
        <v>627</v>
      </c>
      <c r="U733" s="28">
        <v>1E-4</v>
      </c>
      <c r="V733" s="28">
        <v>2.7900000000000001E-2</v>
      </c>
      <c r="W733" s="28">
        <v>3.7199999999999997E-2</v>
      </c>
      <c r="X733" s="28">
        <v>-1E-4</v>
      </c>
      <c r="Y733" s="28">
        <v>-2.81E-2</v>
      </c>
      <c r="Z733" s="28">
        <v>-3.7499999999999999E-2</v>
      </c>
      <c r="AA733" s="29">
        <v>300</v>
      </c>
      <c r="AB733" s="29">
        <v>475</v>
      </c>
      <c r="AC733" s="30">
        <v>62.7134</v>
      </c>
      <c r="AD733" s="30">
        <v>0.25148230576441105</v>
      </c>
      <c r="AE733" s="29">
        <v>1</v>
      </c>
    </row>
    <row r="734" spans="2:31" x14ac:dyDescent="0.2">
      <c r="B734" s="27">
        <v>54</v>
      </c>
      <c r="C734" s="28" t="s">
        <v>1645</v>
      </c>
      <c r="D734" s="28" t="s">
        <v>625</v>
      </c>
      <c r="E734" s="28">
        <v>1E-4</v>
      </c>
      <c r="F734" s="28">
        <v>2.7900000000000001E-2</v>
      </c>
      <c r="G734" s="28">
        <v>3.7199999999999997E-2</v>
      </c>
      <c r="H734" s="28">
        <v>-1E-4</v>
      </c>
      <c r="I734" s="28">
        <v>-2.81E-2</v>
      </c>
      <c r="J734" s="28">
        <v>-3.7499999999999999E-2</v>
      </c>
      <c r="K734" s="29">
        <v>300</v>
      </c>
      <c r="L734" s="29">
        <v>475</v>
      </c>
      <c r="M734" s="30">
        <v>-6.4339000000000004</v>
      </c>
      <c r="N734" s="30">
        <v>2.5800100250626568E-2</v>
      </c>
      <c r="O734" s="29">
        <v>1</v>
      </c>
      <c r="R734" s="27">
        <v>54</v>
      </c>
      <c r="S734" s="28" t="s">
        <v>1645</v>
      </c>
      <c r="T734" s="28" t="s">
        <v>625</v>
      </c>
      <c r="U734" s="28">
        <v>1E-4</v>
      </c>
      <c r="V734" s="28">
        <v>2.7900000000000001E-2</v>
      </c>
      <c r="W734" s="28">
        <v>3.7199999999999997E-2</v>
      </c>
      <c r="X734" s="28">
        <v>-1E-4</v>
      </c>
      <c r="Y734" s="28">
        <v>-2.81E-2</v>
      </c>
      <c r="Z734" s="28">
        <v>-3.7499999999999999E-2</v>
      </c>
      <c r="AA734" s="29">
        <v>300</v>
      </c>
      <c r="AB734" s="29">
        <v>475</v>
      </c>
      <c r="AC734" s="30">
        <v>-6.2187999999999999</v>
      </c>
      <c r="AD734" s="30">
        <v>2.4937543859649122E-2</v>
      </c>
      <c r="AE734" s="29">
        <v>1</v>
      </c>
    </row>
    <row r="735" spans="2:31" x14ac:dyDescent="0.2">
      <c r="B735" s="27">
        <v>54</v>
      </c>
      <c r="C735" s="28" t="s">
        <v>1646</v>
      </c>
      <c r="D735" s="28" t="s">
        <v>627</v>
      </c>
      <c r="E735" s="28">
        <v>1E-4</v>
      </c>
      <c r="F735" s="28">
        <v>2.7900000000000001E-2</v>
      </c>
      <c r="G735" s="28">
        <v>3.7199999999999997E-2</v>
      </c>
      <c r="H735" s="28">
        <v>-1E-4</v>
      </c>
      <c r="I735" s="28">
        <v>-2.81E-2</v>
      </c>
      <c r="J735" s="28">
        <v>-3.7499999999999999E-2</v>
      </c>
      <c r="K735" s="29">
        <v>300</v>
      </c>
      <c r="L735" s="29">
        <v>475</v>
      </c>
      <c r="M735" s="30">
        <v>62.676400000000001</v>
      </c>
      <c r="N735" s="30">
        <v>0.25133393483709277</v>
      </c>
      <c r="O735" s="29">
        <v>1</v>
      </c>
      <c r="R735" s="27">
        <v>54</v>
      </c>
      <c r="S735" s="28" t="s">
        <v>1646</v>
      </c>
      <c r="T735" s="28" t="s">
        <v>627</v>
      </c>
      <c r="U735" s="28">
        <v>1E-4</v>
      </c>
      <c r="V735" s="28">
        <v>2.7900000000000001E-2</v>
      </c>
      <c r="W735" s="28">
        <v>3.7199999999999997E-2</v>
      </c>
      <c r="X735" s="28">
        <v>-1E-4</v>
      </c>
      <c r="Y735" s="28">
        <v>-2.81E-2</v>
      </c>
      <c r="Z735" s="28">
        <v>-3.7499999999999999E-2</v>
      </c>
      <c r="AA735" s="29">
        <v>300</v>
      </c>
      <c r="AB735" s="29">
        <v>475</v>
      </c>
      <c r="AC735" s="30">
        <v>62.7134</v>
      </c>
      <c r="AD735" s="30">
        <v>0.25148230576441105</v>
      </c>
      <c r="AE735" s="29">
        <v>1</v>
      </c>
    </row>
    <row r="736" spans="2:31" x14ac:dyDescent="0.2">
      <c r="B736" s="27">
        <v>55</v>
      </c>
      <c r="C736" s="28" t="s">
        <v>1647</v>
      </c>
      <c r="D736" s="28" t="s">
        <v>625</v>
      </c>
      <c r="E736" s="28">
        <v>1E-4</v>
      </c>
      <c r="F736" s="28">
        <v>2.7900000000000001E-2</v>
      </c>
      <c r="G736" s="28">
        <v>3.7199999999999997E-2</v>
      </c>
      <c r="H736" s="28">
        <v>-1E-4</v>
      </c>
      <c r="I736" s="28">
        <v>-2.81E-2</v>
      </c>
      <c r="J736" s="28">
        <v>-3.7499999999999999E-2</v>
      </c>
      <c r="K736" s="29">
        <v>300</v>
      </c>
      <c r="L736" s="29">
        <v>475</v>
      </c>
      <c r="M736" s="30">
        <v>-7.9555999999999996</v>
      </c>
      <c r="N736" s="30">
        <v>3.1902155388471173E-2</v>
      </c>
      <c r="O736" s="29">
        <v>1</v>
      </c>
      <c r="R736" s="27">
        <v>55</v>
      </c>
      <c r="S736" s="28" t="s">
        <v>1647</v>
      </c>
      <c r="T736" s="28" t="s">
        <v>625</v>
      </c>
      <c r="U736" s="28">
        <v>1E-4</v>
      </c>
      <c r="V736" s="28">
        <v>2.7900000000000001E-2</v>
      </c>
      <c r="W736" s="28">
        <v>3.7199999999999997E-2</v>
      </c>
      <c r="X736" s="28">
        <v>-1E-4</v>
      </c>
      <c r="Y736" s="28">
        <v>-2.81E-2</v>
      </c>
      <c r="Z736" s="28">
        <v>-3.7499999999999999E-2</v>
      </c>
      <c r="AA736" s="29">
        <v>300</v>
      </c>
      <c r="AB736" s="29">
        <v>475</v>
      </c>
      <c r="AC736" s="30">
        <v>-7.7342000000000004</v>
      </c>
      <c r="AD736" s="30">
        <v>3.1014335839599002E-2</v>
      </c>
      <c r="AE736" s="29">
        <v>1</v>
      </c>
    </row>
    <row r="737" spans="2:31" x14ac:dyDescent="0.2">
      <c r="B737" s="27">
        <v>55</v>
      </c>
      <c r="C737" s="28" t="s">
        <v>1648</v>
      </c>
      <c r="D737" s="28" t="s">
        <v>627</v>
      </c>
      <c r="E737" s="28">
        <v>1E-4</v>
      </c>
      <c r="F737" s="28">
        <v>2.7900000000000001E-2</v>
      </c>
      <c r="G737" s="28">
        <v>3.7199999999999997E-2</v>
      </c>
      <c r="H737" s="28">
        <v>-1E-4</v>
      </c>
      <c r="I737" s="28">
        <v>-2.81E-2</v>
      </c>
      <c r="J737" s="28">
        <v>-3.7499999999999999E-2</v>
      </c>
      <c r="K737" s="29">
        <v>300</v>
      </c>
      <c r="L737" s="29">
        <v>475</v>
      </c>
      <c r="M737" s="30">
        <v>62.676400000000001</v>
      </c>
      <c r="N737" s="30">
        <v>0.25133393483709277</v>
      </c>
      <c r="O737" s="29">
        <v>1</v>
      </c>
      <c r="R737" s="27">
        <v>55</v>
      </c>
      <c r="S737" s="28" t="s">
        <v>1648</v>
      </c>
      <c r="T737" s="28" t="s">
        <v>627</v>
      </c>
      <c r="U737" s="28">
        <v>1E-4</v>
      </c>
      <c r="V737" s="28">
        <v>2.7900000000000001E-2</v>
      </c>
      <c r="W737" s="28">
        <v>3.7199999999999997E-2</v>
      </c>
      <c r="X737" s="28">
        <v>-1E-4</v>
      </c>
      <c r="Y737" s="28">
        <v>-2.81E-2</v>
      </c>
      <c r="Z737" s="28">
        <v>-3.7499999999999999E-2</v>
      </c>
      <c r="AA737" s="29">
        <v>300</v>
      </c>
      <c r="AB737" s="29">
        <v>475</v>
      </c>
      <c r="AC737" s="30">
        <v>62.7134</v>
      </c>
      <c r="AD737" s="30">
        <v>0.25148230576441105</v>
      </c>
      <c r="AE737" s="29">
        <v>1</v>
      </c>
    </row>
    <row r="738" spans="2:31" x14ac:dyDescent="0.2">
      <c r="B738" s="27">
        <v>56</v>
      </c>
      <c r="C738" s="28" t="s">
        <v>1649</v>
      </c>
      <c r="D738" s="28" t="s">
        <v>625</v>
      </c>
      <c r="E738" s="28">
        <v>1E-4</v>
      </c>
      <c r="F738" s="28">
        <v>2.7900000000000001E-2</v>
      </c>
      <c r="G738" s="28">
        <v>3.7199999999999997E-2</v>
      </c>
      <c r="H738" s="28">
        <v>-1E-4</v>
      </c>
      <c r="I738" s="28">
        <v>-2.81E-2</v>
      </c>
      <c r="J738" s="28">
        <v>-3.7499999999999999E-2</v>
      </c>
      <c r="K738" s="29">
        <v>300</v>
      </c>
      <c r="L738" s="29">
        <v>475</v>
      </c>
      <c r="M738" s="30">
        <v>-6.9676</v>
      </c>
      <c r="N738" s="30">
        <v>2.7940250626566417E-2</v>
      </c>
      <c r="O738" s="29">
        <v>1</v>
      </c>
      <c r="R738" s="27">
        <v>56</v>
      </c>
      <c r="S738" s="28" t="s">
        <v>1649</v>
      </c>
      <c r="T738" s="28" t="s">
        <v>625</v>
      </c>
      <c r="U738" s="28">
        <v>1E-4</v>
      </c>
      <c r="V738" s="28">
        <v>2.7900000000000001E-2</v>
      </c>
      <c r="W738" s="28">
        <v>3.7199999999999997E-2</v>
      </c>
      <c r="X738" s="28">
        <v>-1E-4</v>
      </c>
      <c r="Y738" s="28">
        <v>-2.81E-2</v>
      </c>
      <c r="Z738" s="28">
        <v>-3.7499999999999999E-2</v>
      </c>
      <c r="AA738" s="29">
        <v>300</v>
      </c>
      <c r="AB738" s="29">
        <v>475</v>
      </c>
      <c r="AC738" s="30">
        <v>-6.7495000000000003</v>
      </c>
      <c r="AD738" s="30">
        <v>2.7065664160401001E-2</v>
      </c>
      <c r="AE738" s="29">
        <v>1</v>
      </c>
    </row>
    <row r="739" spans="2:31" x14ac:dyDescent="0.2">
      <c r="B739" s="27">
        <v>56</v>
      </c>
      <c r="C739" s="28" t="s">
        <v>1650</v>
      </c>
      <c r="D739" s="28" t="s">
        <v>627</v>
      </c>
      <c r="E739" s="28">
        <v>1E-4</v>
      </c>
      <c r="F739" s="28">
        <v>2.7900000000000001E-2</v>
      </c>
      <c r="G739" s="28">
        <v>3.7199999999999997E-2</v>
      </c>
      <c r="H739" s="28">
        <v>-1E-4</v>
      </c>
      <c r="I739" s="28">
        <v>-2.81E-2</v>
      </c>
      <c r="J739" s="28">
        <v>-3.7499999999999999E-2</v>
      </c>
      <c r="K739" s="29">
        <v>300</v>
      </c>
      <c r="L739" s="29">
        <v>475</v>
      </c>
      <c r="M739" s="30">
        <v>62.676400000000001</v>
      </c>
      <c r="N739" s="30">
        <v>0.25133393483709277</v>
      </c>
      <c r="O739" s="29">
        <v>1</v>
      </c>
      <c r="R739" s="27">
        <v>56</v>
      </c>
      <c r="S739" s="28" t="s">
        <v>1650</v>
      </c>
      <c r="T739" s="28" t="s">
        <v>627</v>
      </c>
      <c r="U739" s="28">
        <v>1E-4</v>
      </c>
      <c r="V739" s="28">
        <v>2.7900000000000001E-2</v>
      </c>
      <c r="W739" s="28">
        <v>3.7199999999999997E-2</v>
      </c>
      <c r="X739" s="28">
        <v>-1E-4</v>
      </c>
      <c r="Y739" s="28">
        <v>-2.81E-2</v>
      </c>
      <c r="Z739" s="28">
        <v>-3.7499999999999999E-2</v>
      </c>
      <c r="AA739" s="29">
        <v>300</v>
      </c>
      <c r="AB739" s="29">
        <v>475</v>
      </c>
      <c r="AC739" s="30">
        <v>62.7134</v>
      </c>
      <c r="AD739" s="30">
        <v>0.25148230576441105</v>
      </c>
      <c r="AE739" s="29">
        <v>1</v>
      </c>
    </row>
    <row r="740" spans="2:31" x14ac:dyDescent="0.2">
      <c r="B740" s="27">
        <v>57</v>
      </c>
      <c r="C740" s="28" t="s">
        <v>1652</v>
      </c>
      <c r="D740" s="28" t="s">
        <v>625</v>
      </c>
      <c r="E740" s="28">
        <v>1E-4</v>
      </c>
      <c r="F740" s="28">
        <v>2.7900000000000001E-2</v>
      </c>
      <c r="G740" s="28">
        <v>3.7199999999999997E-2</v>
      </c>
      <c r="H740" s="28">
        <v>-1E-4</v>
      </c>
      <c r="I740" s="28">
        <v>-2.81E-2</v>
      </c>
      <c r="J740" s="28">
        <v>-3.7499999999999999E-2</v>
      </c>
      <c r="K740" s="29">
        <v>300</v>
      </c>
      <c r="L740" s="29">
        <v>475</v>
      </c>
      <c r="M740" s="30">
        <v>-6.1473000000000004</v>
      </c>
      <c r="N740" s="30">
        <v>2.4650827067669173E-2</v>
      </c>
      <c r="O740" s="29">
        <v>1</v>
      </c>
      <c r="R740" s="27">
        <v>57</v>
      </c>
      <c r="S740" s="28" t="s">
        <v>1652</v>
      </c>
      <c r="T740" s="28" t="s">
        <v>625</v>
      </c>
      <c r="U740" s="28">
        <v>1E-4</v>
      </c>
      <c r="V740" s="28">
        <v>2.7900000000000001E-2</v>
      </c>
      <c r="W740" s="28">
        <v>3.7199999999999997E-2</v>
      </c>
      <c r="X740" s="28">
        <v>-1E-4</v>
      </c>
      <c r="Y740" s="28">
        <v>-2.81E-2</v>
      </c>
      <c r="Z740" s="28">
        <v>-3.7499999999999999E-2</v>
      </c>
      <c r="AA740" s="29">
        <v>300</v>
      </c>
      <c r="AB740" s="29">
        <v>475</v>
      </c>
      <c r="AC740" s="30">
        <v>-5.9249999999999998</v>
      </c>
      <c r="AD740" s="30">
        <v>2.3759398496240602E-2</v>
      </c>
      <c r="AE740" s="29">
        <v>1</v>
      </c>
    </row>
    <row r="741" spans="2:31" x14ac:dyDescent="0.2">
      <c r="B741" s="27">
        <v>57</v>
      </c>
      <c r="C741" s="28" t="s">
        <v>1653</v>
      </c>
      <c r="D741" s="28" t="s">
        <v>627</v>
      </c>
      <c r="E741" s="28">
        <v>1E-4</v>
      </c>
      <c r="F741" s="28">
        <v>2.7900000000000001E-2</v>
      </c>
      <c r="G741" s="28">
        <v>3.7199999999999997E-2</v>
      </c>
      <c r="H741" s="28">
        <v>-1E-4</v>
      </c>
      <c r="I741" s="28">
        <v>-2.81E-2</v>
      </c>
      <c r="J741" s="28">
        <v>-3.7499999999999999E-2</v>
      </c>
      <c r="K741" s="29">
        <v>300</v>
      </c>
      <c r="L741" s="29">
        <v>475</v>
      </c>
      <c r="M741" s="30">
        <v>62.676400000000001</v>
      </c>
      <c r="N741" s="30">
        <v>0.25133393483709277</v>
      </c>
      <c r="O741" s="29">
        <v>1</v>
      </c>
      <c r="R741" s="27">
        <v>57</v>
      </c>
      <c r="S741" s="28" t="s">
        <v>1653</v>
      </c>
      <c r="T741" s="28" t="s">
        <v>627</v>
      </c>
      <c r="U741" s="28">
        <v>1E-4</v>
      </c>
      <c r="V741" s="28">
        <v>2.7900000000000001E-2</v>
      </c>
      <c r="W741" s="28">
        <v>3.7199999999999997E-2</v>
      </c>
      <c r="X741" s="28">
        <v>-1E-4</v>
      </c>
      <c r="Y741" s="28">
        <v>-2.81E-2</v>
      </c>
      <c r="Z741" s="28">
        <v>-3.7499999999999999E-2</v>
      </c>
      <c r="AA741" s="29">
        <v>300</v>
      </c>
      <c r="AB741" s="29">
        <v>475</v>
      </c>
      <c r="AC741" s="30">
        <v>62.7134</v>
      </c>
      <c r="AD741" s="30">
        <v>0.25148230576441105</v>
      </c>
      <c r="AE741" s="29">
        <v>1</v>
      </c>
    </row>
    <row r="742" spans="2:31" x14ac:dyDescent="0.2">
      <c r="B742" s="27">
        <v>27</v>
      </c>
      <c r="C742" s="28" t="s">
        <v>1655</v>
      </c>
      <c r="D742" s="28" t="s">
        <v>625</v>
      </c>
      <c r="E742" s="28">
        <v>1E-4</v>
      </c>
      <c r="F742" s="28">
        <v>2.8400000000000002E-2</v>
      </c>
      <c r="G742" s="28">
        <v>3.78E-2</v>
      </c>
      <c r="H742" s="28">
        <v>-1E-4</v>
      </c>
      <c r="I742" s="28">
        <v>-2.8899999999999999E-2</v>
      </c>
      <c r="J742" s="28">
        <v>-3.85E-2</v>
      </c>
      <c r="K742" s="29">
        <v>300</v>
      </c>
      <c r="L742" s="29">
        <v>475</v>
      </c>
      <c r="M742" s="30">
        <v>-50.8523</v>
      </c>
      <c r="N742" s="30">
        <v>0.20391899749373435</v>
      </c>
      <c r="O742" s="29">
        <v>1</v>
      </c>
      <c r="R742" s="27">
        <v>27</v>
      </c>
      <c r="S742" s="28" t="s">
        <v>1655</v>
      </c>
      <c r="T742" s="28" t="s">
        <v>625</v>
      </c>
      <c r="U742" s="28">
        <v>1E-4</v>
      </c>
      <c r="V742" s="28">
        <v>2.8400000000000002E-2</v>
      </c>
      <c r="W742" s="28">
        <v>3.78E-2</v>
      </c>
      <c r="X742" s="28">
        <v>-1E-4</v>
      </c>
      <c r="Y742" s="28">
        <v>-2.8899999999999999E-2</v>
      </c>
      <c r="Z742" s="28">
        <v>-3.85E-2</v>
      </c>
      <c r="AA742" s="29">
        <v>300</v>
      </c>
      <c r="AB742" s="29">
        <v>475</v>
      </c>
      <c r="AC742" s="30">
        <v>-50.816600000000001</v>
      </c>
      <c r="AD742" s="30">
        <v>0.20377583959899748</v>
      </c>
      <c r="AE742" s="29">
        <v>1</v>
      </c>
    </row>
    <row r="743" spans="2:31" x14ac:dyDescent="0.2">
      <c r="B743" s="27">
        <v>27</v>
      </c>
      <c r="C743" s="28" t="s">
        <v>1656</v>
      </c>
      <c r="D743" s="28" t="s">
        <v>627</v>
      </c>
      <c r="E743" s="28">
        <v>1E-4</v>
      </c>
      <c r="F743" s="28">
        <v>2.8400000000000002E-2</v>
      </c>
      <c r="G743" s="28">
        <v>3.78E-2</v>
      </c>
      <c r="H743" s="28">
        <v>-1E-4</v>
      </c>
      <c r="I743" s="28">
        <v>-2.8899999999999999E-2</v>
      </c>
      <c r="J743" s="28">
        <v>-3.85E-2</v>
      </c>
      <c r="K743" s="29">
        <v>300</v>
      </c>
      <c r="L743" s="29">
        <v>475</v>
      </c>
      <c r="M743" s="30">
        <v>51.250300000000003</v>
      </c>
      <c r="N743" s="30">
        <v>0.20551498746867169</v>
      </c>
      <c r="O743" s="29">
        <v>1</v>
      </c>
      <c r="R743" s="27">
        <v>27</v>
      </c>
      <c r="S743" s="28" t="s">
        <v>1656</v>
      </c>
      <c r="T743" s="28" t="s">
        <v>627</v>
      </c>
      <c r="U743" s="28">
        <v>1E-4</v>
      </c>
      <c r="V743" s="28">
        <v>2.8400000000000002E-2</v>
      </c>
      <c r="W743" s="28">
        <v>3.78E-2</v>
      </c>
      <c r="X743" s="28">
        <v>-1E-4</v>
      </c>
      <c r="Y743" s="28">
        <v>-2.8899999999999999E-2</v>
      </c>
      <c r="Z743" s="28">
        <v>-3.85E-2</v>
      </c>
      <c r="AA743" s="29">
        <v>300</v>
      </c>
      <c r="AB743" s="29">
        <v>475</v>
      </c>
      <c r="AC743" s="30">
        <v>51.214399999999998</v>
      </c>
      <c r="AD743" s="30">
        <v>0.20537102756892228</v>
      </c>
      <c r="AE743" s="29">
        <v>1</v>
      </c>
    </row>
    <row r="744" spans="2:31" x14ac:dyDescent="0.2">
      <c r="B744" s="27">
        <v>30</v>
      </c>
      <c r="C744" s="28" t="s">
        <v>1658</v>
      </c>
      <c r="D744" s="28" t="s">
        <v>625</v>
      </c>
      <c r="E744" s="28">
        <v>1E-4</v>
      </c>
      <c r="F744" s="28">
        <v>2.8500000000000001E-2</v>
      </c>
      <c r="G744" s="28">
        <v>3.7900000000000003E-2</v>
      </c>
      <c r="H744" s="28">
        <v>-1E-4</v>
      </c>
      <c r="I744" s="28">
        <v>-2.9000000000000001E-2</v>
      </c>
      <c r="J744" s="28">
        <v>-3.8600000000000002E-2</v>
      </c>
      <c r="K744" s="29">
        <v>300</v>
      </c>
      <c r="L744" s="29">
        <v>475</v>
      </c>
      <c r="M744" s="30">
        <v>-67.632999999999996</v>
      </c>
      <c r="N744" s="30">
        <v>0.27121002506265662</v>
      </c>
      <c r="O744" s="29">
        <v>1</v>
      </c>
      <c r="R744" s="27">
        <v>30</v>
      </c>
      <c r="S744" s="28" t="s">
        <v>1658</v>
      </c>
      <c r="T744" s="28" t="s">
        <v>625</v>
      </c>
      <c r="U744" s="28">
        <v>1E-4</v>
      </c>
      <c r="V744" s="28">
        <v>2.8500000000000001E-2</v>
      </c>
      <c r="W744" s="28">
        <v>3.7900000000000003E-2</v>
      </c>
      <c r="X744" s="28">
        <v>-1E-4</v>
      </c>
      <c r="Y744" s="28">
        <v>-2.9000000000000001E-2</v>
      </c>
      <c r="Z744" s="28">
        <v>-3.8600000000000002E-2</v>
      </c>
      <c r="AA744" s="29">
        <v>300</v>
      </c>
      <c r="AB744" s="29">
        <v>475</v>
      </c>
      <c r="AC744" s="30">
        <v>-67.621899999999997</v>
      </c>
      <c r="AD744" s="30">
        <v>0.27116551378446113</v>
      </c>
      <c r="AE744" s="29">
        <v>1</v>
      </c>
    </row>
    <row r="745" spans="2:31" x14ac:dyDescent="0.2">
      <c r="B745" s="27">
        <v>30</v>
      </c>
      <c r="C745" s="28" t="s">
        <v>1659</v>
      </c>
      <c r="D745" s="28" t="s">
        <v>627</v>
      </c>
      <c r="E745" s="28">
        <v>1E-4</v>
      </c>
      <c r="F745" s="28">
        <v>2.8500000000000001E-2</v>
      </c>
      <c r="G745" s="28">
        <v>3.7999999999999999E-2</v>
      </c>
      <c r="H745" s="28">
        <v>-1E-4</v>
      </c>
      <c r="I745" s="28">
        <v>-2.87E-2</v>
      </c>
      <c r="J745" s="28">
        <v>-3.8300000000000001E-2</v>
      </c>
      <c r="K745" s="29">
        <v>300</v>
      </c>
      <c r="L745" s="29">
        <v>475</v>
      </c>
      <c r="M745" s="30">
        <v>66.634699999999995</v>
      </c>
      <c r="N745" s="30">
        <v>0.26720681704260651</v>
      </c>
      <c r="O745" s="29">
        <v>1</v>
      </c>
      <c r="R745" s="27">
        <v>30</v>
      </c>
      <c r="S745" s="28" t="s">
        <v>1659</v>
      </c>
      <c r="T745" s="28" t="s">
        <v>627</v>
      </c>
      <c r="U745" s="28">
        <v>1E-4</v>
      </c>
      <c r="V745" s="28">
        <v>2.8500000000000001E-2</v>
      </c>
      <c r="W745" s="28">
        <v>3.7999999999999999E-2</v>
      </c>
      <c r="X745" s="28">
        <v>-1E-4</v>
      </c>
      <c r="Y745" s="28">
        <v>-2.87E-2</v>
      </c>
      <c r="Z745" s="28">
        <v>-3.8300000000000001E-2</v>
      </c>
      <c r="AA745" s="29">
        <v>300</v>
      </c>
      <c r="AB745" s="29">
        <v>475</v>
      </c>
      <c r="AC745" s="30">
        <v>66.636600000000001</v>
      </c>
      <c r="AD745" s="30">
        <v>0.2672144360902256</v>
      </c>
      <c r="AE745" s="29">
        <v>1</v>
      </c>
    </row>
    <row r="746" spans="2:31" x14ac:dyDescent="0.2">
      <c r="B746" s="27">
        <v>33</v>
      </c>
      <c r="C746" s="28" t="s">
        <v>1661</v>
      </c>
      <c r="D746" s="28" t="s">
        <v>625</v>
      </c>
      <c r="E746" s="28">
        <v>1E-4</v>
      </c>
      <c r="F746" s="28">
        <v>2.8500000000000001E-2</v>
      </c>
      <c r="G746" s="28">
        <v>3.7900000000000003E-2</v>
      </c>
      <c r="H746" s="28">
        <v>-1E-4</v>
      </c>
      <c r="I746" s="28">
        <v>-2.9000000000000001E-2</v>
      </c>
      <c r="J746" s="28">
        <v>-3.8600000000000002E-2</v>
      </c>
      <c r="K746" s="29">
        <v>300</v>
      </c>
      <c r="L746" s="29">
        <v>475</v>
      </c>
      <c r="M746" s="30">
        <v>-69.647000000000006</v>
      </c>
      <c r="N746" s="30">
        <v>0.27928621553884714</v>
      </c>
      <c r="O746" s="29">
        <v>1</v>
      </c>
      <c r="R746" s="27">
        <v>33</v>
      </c>
      <c r="S746" s="28" t="s">
        <v>1661</v>
      </c>
      <c r="T746" s="28" t="s">
        <v>625</v>
      </c>
      <c r="U746" s="28">
        <v>1E-4</v>
      </c>
      <c r="V746" s="28">
        <v>2.8500000000000001E-2</v>
      </c>
      <c r="W746" s="28">
        <v>3.7900000000000003E-2</v>
      </c>
      <c r="X746" s="28">
        <v>-1E-4</v>
      </c>
      <c r="Y746" s="28">
        <v>-2.9000000000000001E-2</v>
      </c>
      <c r="Z746" s="28">
        <v>-3.8600000000000002E-2</v>
      </c>
      <c r="AA746" s="29">
        <v>300</v>
      </c>
      <c r="AB746" s="29">
        <v>475</v>
      </c>
      <c r="AC746" s="30">
        <v>-69.6434</v>
      </c>
      <c r="AD746" s="30">
        <v>0.27927177944862153</v>
      </c>
      <c r="AE746" s="29">
        <v>1</v>
      </c>
    </row>
    <row r="747" spans="2:31" x14ac:dyDescent="0.2">
      <c r="B747" s="27">
        <v>33</v>
      </c>
      <c r="C747" s="28" t="s">
        <v>1662</v>
      </c>
      <c r="D747" s="28" t="s">
        <v>627</v>
      </c>
      <c r="E747" s="28">
        <v>1E-4</v>
      </c>
      <c r="F747" s="28">
        <v>2.8500000000000001E-2</v>
      </c>
      <c r="G747" s="28">
        <v>3.7900000000000003E-2</v>
      </c>
      <c r="H747" s="28">
        <v>-1E-4</v>
      </c>
      <c r="I747" s="28">
        <v>-2.9000000000000001E-2</v>
      </c>
      <c r="J747" s="28">
        <v>-3.8600000000000002E-2</v>
      </c>
      <c r="K747" s="29">
        <v>300</v>
      </c>
      <c r="L747" s="29">
        <v>475</v>
      </c>
      <c r="M747" s="30">
        <v>70.3566</v>
      </c>
      <c r="N747" s="30">
        <v>0.28213172932330827</v>
      </c>
      <c r="O747" s="29">
        <v>1</v>
      </c>
      <c r="R747" s="27">
        <v>33</v>
      </c>
      <c r="S747" s="28" t="s">
        <v>1662</v>
      </c>
      <c r="T747" s="28" t="s">
        <v>627</v>
      </c>
      <c r="U747" s="28">
        <v>1E-4</v>
      </c>
      <c r="V747" s="28">
        <v>2.8500000000000001E-2</v>
      </c>
      <c r="W747" s="28">
        <v>3.7900000000000003E-2</v>
      </c>
      <c r="X747" s="28">
        <v>-1E-4</v>
      </c>
      <c r="Y747" s="28">
        <v>-2.9000000000000001E-2</v>
      </c>
      <c r="Z747" s="28">
        <v>-3.8600000000000002E-2</v>
      </c>
      <c r="AA747" s="29">
        <v>300</v>
      </c>
      <c r="AB747" s="29">
        <v>475</v>
      </c>
      <c r="AC747" s="30">
        <v>70.355599999999995</v>
      </c>
      <c r="AD747" s="30">
        <v>0.28212771929824559</v>
      </c>
      <c r="AE747" s="29">
        <v>1</v>
      </c>
    </row>
    <row r="748" spans="2:31" x14ac:dyDescent="0.2">
      <c r="B748" s="27">
        <v>36</v>
      </c>
      <c r="C748" s="28" t="s">
        <v>1664</v>
      </c>
      <c r="D748" s="28" t="s">
        <v>625</v>
      </c>
      <c r="E748" s="28">
        <v>1E-4</v>
      </c>
      <c r="F748" s="28">
        <v>2.8500000000000001E-2</v>
      </c>
      <c r="G748" s="28">
        <v>3.7900000000000003E-2</v>
      </c>
      <c r="H748" s="28">
        <v>-1E-4</v>
      </c>
      <c r="I748" s="28">
        <v>-2.9000000000000001E-2</v>
      </c>
      <c r="J748" s="28">
        <v>-3.8600000000000002E-2</v>
      </c>
      <c r="K748" s="29">
        <v>300</v>
      </c>
      <c r="L748" s="29">
        <v>475</v>
      </c>
      <c r="M748" s="30">
        <v>-69.979500000000002</v>
      </c>
      <c r="N748" s="30">
        <v>0.28061954887218044</v>
      </c>
      <c r="O748" s="29">
        <v>1</v>
      </c>
      <c r="R748" s="27">
        <v>36</v>
      </c>
      <c r="S748" s="28" t="s">
        <v>1664</v>
      </c>
      <c r="T748" s="28" t="s">
        <v>625</v>
      </c>
      <c r="U748" s="28">
        <v>1E-4</v>
      </c>
      <c r="V748" s="28">
        <v>2.8500000000000001E-2</v>
      </c>
      <c r="W748" s="28">
        <v>3.7900000000000003E-2</v>
      </c>
      <c r="X748" s="28">
        <v>-1E-4</v>
      </c>
      <c r="Y748" s="28">
        <v>-2.9000000000000001E-2</v>
      </c>
      <c r="Z748" s="28">
        <v>-3.8600000000000002E-2</v>
      </c>
      <c r="AA748" s="29">
        <v>300</v>
      </c>
      <c r="AB748" s="29">
        <v>475</v>
      </c>
      <c r="AC748" s="30">
        <v>-69.9773</v>
      </c>
      <c r="AD748" s="30">
        <v>0.28061072681704263</v>
      </c>
      <c r="AE748" s="29">
        <v>1</v>
      </c>
    </row>
    <row r="749" spans="2:31" x14ac:dyDescent="0.2">
      <c r="B749" s="27">
        <v>36</v>
      </c>
      <c r="C749" s="28" t="s">
        <v>1665</v>
      </c>
      <c r="D749" s="28" t="s">
        <v>627</v>
      </c>
      <c r="E749" s="28">
        <v>1E-4</v>
      </c>
      <c r="F749" s="28">
        <v>2.8500000000000001E-2</v>
      </c>
      <c r="G749" s="28">
        <v>3.7900000000000003E-2</v>
      </c>
      <c r="H749" s="28">
        <v>-1E-4</v>
      </c>
      <c r="I749" s="28">
        <v>-2.9000000000000001E-2</v>
      </c>
      <c r="J749" s="28">
        <v>-3.8600000000000002E-2</v>
      </c>
      <c r="K749" s="29">
        <v>300</v>
      </c>
      <c r="L749" s="29">
        <v>475</v>
      </c>
      <c r="M749" s="30">
        <v>70.628399999999999</v>
      </c>
      <c r="N749" s="30">
        <v>0.28322165413533834</v>
      </c>
      <c r="O749" s="29">
        <v>1</v>
      </c>
      <c r="R749" s="27">
        <v>36</v>
      </c>
      <c r="S749" s="28" t="s">
        <v>1665</v>
      </c>
      <c r="T749" s="28" t="s">
        <v>627</v>
      </c>
      <c r="U749" s="28">
        <v>1E-4</v>
      </c>
      <c r="V749" s="28">
        <v>2.8500000000000001E-2</v>
      </c>
      <c r="W749" s="28">
        <v>3.7900000000000003E-2</v>
      </c>
      <c r="X749" s="28">
        <v>-1E-4</v>
      </c>
      <c r="Y749" s="28">
        <v>-2.9000000000000001E-2</v>
      </c>
      <c r="Z749" s="28">
        <v>-3.8600000000000002E-2</v>
      </c>
      <c r="AA749" s="29">
        <v>300</v>
      </c>
      <c r="AB749" s="29">
        <v>475</v>
      </c>
      <c r="AC749" s="30">
        <v>70.633300000000006</v>
      </c>
      <c r="AD749" s="30">
        <v>0.28324130325814539</v>
      </c>
      <c r="AE749" s="29">
        <v>1</v>
      </c>
    </row>
    <row r="750" spans="2:31" x14ac:dyDescent="0.2">
      <c r="B750" s="27">
        <v>39</v>
      </c>
      <c r="C750" s="28" t="s">
        <v>1667</v>
      </c>
      <c r="D750" s="28" t="s">
        <v>625</v>
      </c>
      <c r="E750" s="28">
        <v>1E-4</v>
      </c>
      <c r="F750" s="28">
        <v>2.8500000000000001E-2</v>
      </c>
      <c r="G750" s="28">
        <v>3.7900000000000003E-2</v>
      </c>
      <c r="H750" s="28">
        <v>-1E-4</v>
      </c>
      <c r="I750" s="28">
        <v>-2.9000000000000001E-2</v>
      </c>
      <c r="J750" s="28">
        <v>-3.8600000000000002E-2</v>
      </c>
      <c r="K750" s="29">
        <v>300</v>
      </c>
      <c r="L750" s="29">
        <v>475</v>
      </c>
      <c r="M750" s="30">
        <v>-69.852900000000005</v>
      </c>
      <c r="N750" s="30">
        <v>0.28011187969924817</v>
      </c>
      <c r="O750" s="29">
        <v>1</v>
      </c>
      <c r="R750" s="27">
        <v>39</v>
      </c>
      <c r="S750" s="28" t="s">
        <v>1667</v>
      </c>
      <c r="T750" s="28" t="s">
        <v>625</v>
      </c>
      <c r="U750" s="28">
        <v>1E-4</v>
      </c>
      <c r="V750" s="28">
        <v>2.8500000000000001E-2</v>
      </c>
      <c r="W750" s="28">
        <v>3.7900000000000003E-2</v>
      </c>
      <c r="X750" s="28">
        <v>-1E-4</v>
      </c>
      <c r="Y750" s="28">
        <v>-2.9000000000000001E-2</v>
      </c>
      <c r="Z750" s="28">
        <v>-3.8600000000000002E-2</v>
      </c>
      <c r="AA750" s="29">
        <v>300</v>
      </c>
      <c r="AB750" s="29">
        <v>475</v>
      </c>
      <c r="AC750" s="30">
        <v>-69.854500000000002</v>
      </c>
      <c r="AD750" s="30">
        <v>0.28011829573934838</v>
      </c>
      <c r="AE750" s="29">
        <v>1</v>
      </c>
    </row>
    <row r="751" spans="2:31" x14ac:dyDescent="0.2">
      <c r="B751" s="27">
        <v>39</v>
      </c>
      <c r="C751" s="28" t="s">
        <v>1668</v>
      </c>
      <c r="D751" s="28" t="s">
        <v>627</v>
      </c>
      <c r="E751" s="28">
        <v>1E-4</v>
      </c>
      <c r="F751" s="28">
        <v>2.8500000000000001E-2</v>
      </c>
      <c r="G751" s="28">
        <v>3.7999999999999999E-2</v>
      </c>
      <c r="H751" s="28">
        <v>-1E-4</v>
      </c>
      <c r="I751" s="28">
        <v>-2.87E-2</v>
      </c>
      <c r="J751" s="28">
        <v>-3.8300000000000001E-2</v>
      </c>
      <c r="K751" s="29">
        <v>300</v>
      </c>
      <c r="L751" s="29">
        <v>475</v>
      </c>
      <c r="M751" s="30">
        <v>68.8322</v>
      </c>
      <c r="N751" s="30">
        <v>0.27601884711779445</v>
      </c>
      <c r="O751" s="29">
        <v>1</v>
      </c>
      <c r="R751" s="27">
        <v>39</v>
      </c>
      <c r="S751" s="28" t="s">
        <v>1668</v>
      </c>
      <c r="T751" s="28" t="s">
        <v>627</v>
      </c>
      <c r="U751" s="28">
        <v>1E-4</v>
      </c>
      <c r="V751" s="28">
        <v>2.8500000000000001E-2</v>
      </c>
      <c r="W751" s="28">
        <v>3.7999999999999999E-2</v>
      </c>
      <c r="X751" s="28">
        <v>-1E-4</v>
      </c>
      <c r="Y751" s="28">
        <v>-2.87E-2</v>
      </c>
      <c r="Z751" s="28">
        <v>-3.8300000000000001E-2</v>
      </c>
      <c r="AA751" s="29">
        <v>300</v>
      </c>
      <c r="AB751" s="29">
        <v>475</v>
      </c>
      <c r="AC751" s="30">
        <v>68.843500000000006</v>
      </c>
      <c r="AD751" s="30">
        <v>0.27606416040100251</v>
      </c>
      <c r="AE751" s="29">
        <v>1</v>
      </c>
    </row>
    <row r="752" spans="2:31" x14ac:dyDescent="0.2">
      <c r="B752" s="27">
        <v>42</v>
      </c>
      <c r="C752" s="28" t="s">
        <v>1670</v>
      </c>
      <c r="D752" s="28" t="s">
        <v>625</v>
      </c>
      <c r="E752" s="28">
        <v>1E-4</v>
      </c>
      <c r="F752" s="28">
        <v>2.8400000000000002E-2</v>
      </c>
      <c r="G752" s="28">
        <v>3.78E-2</v>
      </c>
      <c r="H752" s="28">
        <v>-1E-4</v>
      </c>
      <c r="I752" s="28">
        <v>-2.8899999999999999E-2</v>
      </c>
      <c r="J752" s="28">
        <v>-3.85E-2</v>
      </c>
      <c r="K752" s="29">
        <v>300</v>
      </c>
      <c r="L752" s="29">
        <v>475</v>
      </c>
      <c r="M752" s="30">
        <v>-63.083100000000002</v>
      </c>
      <c r="N752" s="30">
        <v>0.2529648120300752</v>
      </c>
      <c r="O752" s="29">
        <v>1</v>
      </c>
      <c r="R752" s="27">
        <v>42</v>
      </c>
      <c r="S752" s="28" t="s">
        <v>1670</v>
      </c>
      <c r="T752" s="28" t="s">
        <v>625</v>
      </c>
      <c r="U752" s="28">
        <v>1E-4</v>
      </c>
      <c r="V752" s="28">
        <v>2.8400000000000002E-2</v>
      </c>
      <c r="W752" s="28">
        <v>3.78E-2</v>
      </c>
      <c r="X752" s="28">
        <v>-1E-4</v>
      </c>
      <c r="Y752" s="28">
        <v>-2.8899999999999999E-2</v>
      </c>
      <c r="Z752" s="28">
        <v>-3.85E-2</v>
      </c>
      <c r="AA752" s="29">
        <v>300</v>
      </c>
      <c r="AB752" s="29">
        <v>475</v>
      </c>
      <c r="AC752" s="30">
        <v>-63.118099999999998</v>
      </c>
      <c r="AD752" s="30">
        <v>0.25310516290726814</v>
      </c>
      <c r="AE752" s="29">
        <v>1</v>
      </c>
    </row>
    <row r="753" spans="2:31" x14ac:dyDescent="0.2">
      <c r="B753" s="27">
        <v>42</v>
      </c>
      <c r="C753" s="28" t="s">
        <v>1671</v>
      </c>
      <c r="D753" s="28" t="s">
        <v>627</v>
      </c>
      <c r="E753" s="28">
        <v>1E-4</v>
      </c>
      <c r="F753" s="28">
        <v>2.8400000000000002E-2</v>
      </c>
      <c r="G753" s="28">
        <v>3.78E-2</v>
      </c>
      <c r="H753" s="28">
        <v>-1E-4</v>
      </c>
      <c r="I753" s="28">
        <v>-2.8899999999999999E-2</v>
      </c>
      <c r="J753" s="28">
        <v>-3.85E-2</v>
      </c>
      <c r="K753" s="29">
        <v>300</v>
      </c>
      <c r="L753" s="29">
        <v>475</v>
      </c>
      <c r="M753" s="30">
        <v>63.663800000000002</v>
      </c>
      <c r="N753" s="30">
        <v>0.25529343358395989</v>
      </c>
      <c r="O753" s="29">
        <v>1</v>
      </c>
      <c r="R753" s="27">
        <v>42</v>
      </c>
      <c r="S753" s="28" t="s">
        <v>1671</v>
      </c>
      <c r="T753" s="28" t="s">
        <v>627</v>
      </c>
      <c r="U753" s="28">
        <v>1E-4</v>
      </c>
      <c r="V753" s="28">
        <v>2.8400000000000002E-2</v>
      </c>
      <c r="W753" s="28">
        <v>3.78E-2</v>
      </c>
      <c r="X753" s="28">
        <v>-1E-4</v>
      </c>
      <c r="Y753" s="28">
        <v>-2.8899999999999999E-2</v>
      </c>
      <c r="Z753" s="28">
        <v>-3.85E-2</v>
      </c>
      <c r="AA753" s="29">
        <v>300</v>
      </c>
      <c r="AB753" s="29">
        <v>475</v>
      </c>
      <c r="AC753" s="30">
        <v>63.698599999999999</v>
      </c>
      <c r="AD753" s="30">
        <v>0.25543298245614032</v>
      </c>
      <c r="AE753" s="29">
        <v>1</v>
      </c>
    </row>
    <row r="754" spans="2:31" x14ac:dyDescent="0.2">
      <c r="B754" s="27">
        <v>58</v>
      </c>
      <c r="C754" s="28" t="s">
        <v>1673</v>
      </c>
      <c r="D754" s="28" t="s">
        <v>625</v>
      </c>
      <c r="E754" s="28">
        <v>1E-4</v>
      </c>
      <c r="F754" s="28">
        <v>2.7799999999999998E-2</v>
      </c>
      <c r="G754" s="28">
        <v>3.6999999999999998E-2</v>
      </c>
      <c r="H754" s="28">
        <v>-1E-4</v>
      </c>
      <c r="I754" s="28">
        <v>-2.8000000000000001E-2</v>
      </c>
      <c r="J754" s="28">
        <v>-3.73E-2</v>
      </c>
      <c r="K754" s="29">
        <v>300</v>
      </c>
      <c r="L754" s="29">
        <v>475</v>
      </c>
      <c r="M754" s="30">
        <v>-6.1840999999999999</v>
      </c>
      <c r="N754" s="30">
        <v>2.479839598997494E-2</v>
      </c>
      <c r="O754" s="29">
        <v>1</v>
      </c>
      <c r="R754" s="27">
        <v>58</v>
      </c>
      <c r="S754" s="28" t="s">
        <v>1673</v>
      </c>
      <c r="T754" s="28" t="s">
        <v>625</v>
      </c>
      <c r="U754" s="28">
        <v>1E-4</v>
      </c>
      <c r="V754" s="28">
        <v>2.7799999999999998E-2</v>
      </c>
      <c r="W754" s="28">
        <v>3.6999999999999998E-2</v>
      </c>
      <c r="X754" s="28">
        <v>-1E-4</v>
      </c>
      <c r="Y754" s="28">
        <v>-2.8000000000000001E-2</v>
      </c>
      <c r="Z754" s="28">
        <v>-3.73E-2</v>
      </c>
      <c r="AA754" s="29">
        <v>300</v>
      </c>
      <c r="AB754" s="29">
        <v>475</v>
      </c>
      <c r="AC754" s="30">
        <v>-6.0137999999999998</v>
      </c>
      <c r="AD754" s="30">
        <v>2.4115488721804513E-2</v>
      </c>
      <c r="AE754" s="29">
        <v>1</v>
      </c>
    </row>
    <row r="755" spans="2:31" x14ac:dyDescent="0.2">
      <c r="B755" s="27">
        <v>58</v>
      </c>
      <c r="C755" s="28" t="s">
        <v>1674</v>
      </c>
      <c r="D755" s="28" t="s">
        <v>627</v>
      </c>
      <c r="E755" s="28">
        <v>1E-4</v>
      </c>
      <c r="F755" s="28">
        <v>2.7799999999999998E-2</v>
      </c>
      <c r="G755" s="28">
        <v>3.6999999999999998E-2</v>
      </c>
      <c r="H755" s="28">
        <v>-1E-4</v>
      </c>
      <c r="I755" s="28">
        <v>-2.8000000000000001E-2</v>
      </c>
      <c r="J755" s="28">
        <v>-3.73E-2</v>
      </c>
      <c r="K755" s="29">
        <v>300</v>
      </c>
      <c r="L755" s="29">
        <v>475</v>
      </c>
      <c r="M755" s="30">
        <v>63.663800000000002</v>
      </c>
      <c r="N755" s="30">
        <v>0.25529343358395989</v>
      </c>
      <c r="O755" s="29">
        <v>1</v>
      </c>
      <c r="R755" s="27">
        <v>58</v>
      </c>
      <c r="S755" s="28" t="s">
        <v>1674</v>
      </c>
      <c r="T755" s="28" t="s">
        <v>627</v>
      </c>
      <c r="U755" s="28">
        <v>1E-4</v>
      </c>
      <c r="V755" s="28">
        <v>2.7799999999999998E-2</v>
      </c>
      <c r="W755" s="28">
        <v>3.6999999999999998E-2</v>
      </c>
      <c r="X755" s="28">
        <v>-1E-4</v>
      </c>
      <c r="Y755" s="28">
        <v>-2.8000000000000001E-2</v>
      </c>
      <c r="Z755" s="28">
        <v>-3.73E-2</v>
      </c>
      <c r="AA755" s="29">
        <v>300</v>
      </c>
      <c r="AB755" s="29">
        <v>475</v>
      </c>
      <c r="AC755" s="30">
        <v>63.698599999999999</v>
      </c>
      <c r="AD755" s="30">
        <v>0.25543298245614032</v>
      </c>
      <c r="AE755" s="29">
        <v>1</v>
      </c>
    </row>
    <row r="756" spans="2:31" x14ac:dyDescent="0.2">
      <c r="B756" s="27">
        <v>59</v>
      </c>
      <c r="C756" s="28" t="s">
        <v>1676</v>
      </c>
      <c r="D756" s="28" t="s">
        <v>625</v>
      </c>
      <c r="E756" s="28">
        <v>1E-4</v>
      </c>
      <c r="F756" s="28">
        <v>2.7799999999999998E-2</v>
      </c>
      <c r="G756" s="28">
        <v>3.6999999999999998E-2</v>
      </c>
      <c r="H756" s="28">
        <v>-1E-4</v>
      </c>
      <c r="I756" s="28">
        <v>-2.8000000000000001E-2</v>
      </c>
      <c r="J756" s="28">
        <v>-3.73E-2</v>
      </c>
      <c r="K756" s="29">
        <v>300</v>
      </c>
      <c r="L756" s="29">
        <v>475</v>
      </c>
      <c r="M756" s="30">
        <v>-6.4770000000000003</v>
      </c>
      <c r="N756" s="30">
        <v>2.5972932330827068E-2</v>
      </c>
      <c r="O756" s="29">
        <v>1</v>
      </c>
      <c r="R756" s="27">
        <v>59</v>
      </c>
      <c r="S756" s="28" t="s">
        <v>1676</v>
      </c>
      <c r="T756" s="28" t="s">
        <v>625</v>
      </c>
      <c r="U756" s="28">
        <v>1E-4</v>
      </c>
      <c r="V756" s="28">
        <v>2.7799999999999998E-2</v>
      </c>
      <c r="W756" s="28">
        <v>3.6999999999999998E-2</v>
      </c>
      <c r="X756" s="28">
        <v>-1E-4</v>
      </c>
      <c r="Y756" s="28">
        <v>-2.8000000000000001E-2</v>
      </c>
      <c r="Z756" s="28">
        <v>-3.73E-2</v>
      </c>
      <c r="AA756" s="29">
        <v>300</v>
      </c>
      <c r="AB756" s="29">
        <v>475</v>
      </c>
      <c r="AC756" s="30">
        <v>-6.3242000000000003</v>
      </c>
      <c r="AD756" s="30">
        <v>2.5360200501253132E-2</v>
      </c>
      <c r="AE756" s="29">
        <v>1</v>
      </c>
    </row>
    <row r="757" spans="2:31" x14ac:dyDescent="0.2">
      <c r="B757" s="27">
        <v>59</v>
      </c>
      <c r="C757" s="28" t="s">
        <v>1677</v>
      </c>
      <c r="D757" s="28" t="s">
        <v>627</v>
      </c>
      <c r="E757" s="28">
        <v>1E-4</v>
      </c>
      <c r="F757" s="28">
        <v>2.7799999999999998E-2</v>
      </c>
      <c r="G757" s="28">
        <v>3.6999999999999998E-2</v>
      </c>
      <c r="H757" s="28">
        <v>-1E-4</v>
      </c>
      <c r="I757" s="28">
        <v>-2.8000000000000001E-2</v>
      </c>
      <c r="J757" s="28">
        <v>-3.73E-2</v>
      </c>
      <c r="K757" s="29">
        <v>300</v>
      </c>
      <c r="L757" s="29">
        <v>475</v>
      </c>
      <c r="M757" s="30">
        <v>63.663800000000002</v>
      </c>
      <c r="N757" s="30">
        <v>0.25529343358395989</v>
      </c>
      <c r="O757" s="29">
        <v>1</v>
      </c>
      <c r="R757" s="27">
        <v>59</v>
      </c>
      <c r="S757" s="28" t="s">
        <v>1677</v>
      </c>
      <c r="T757" s="28" t="s">
        <v>627</v>
      </c>
      <c r="U757" s="28">
        <v>1E-4</v>
      </c>
      <c r="V757" s="28">
        <v>2.7799999999999998E-2</v>
      </c>
      <c r="W757" s="28">
        <v>3.6999999999999998E-2</v>
      </c>
      <c r="X757" s="28">
        <v>-1E-4</v>
      </c>
      <c r="Y757" s="28">
        <v>-2.8000000000000001E-2</v>
      </c>
      <c r="Z757" s="28">
        <v>-3.73E-2</v>
      </c>
      <c r="AA757" s="29">
        <v>300</v>
      </c>
      <c r="AB757" s="29">
        <v>475</v>
      </c>
      <c r="AC757" s="30">
        <v>63.698599999999999</v>
      </c>
      <c r="AD757" s="30">
        <v>0.25543298245614032</v>
      </c>
      <c r="AE757" s="29">
        <v>1</v>
      </c>
    </row>
    <row r="758" spans="2:31" x14ac:dyDescent="0.2">
      <c r="B758" s="27">
        <v>60</v>
      </c>
      <c r="C758" s="28" t="s">
        <v>1678</v>
      </c>
      <c r="D758" s="28" t="s">
        <v>625</v>
      </c>
      <c r="E758" s="28">
        <v>1E-4</v>
      </c>
      <c r="F758" s="28">
        <v>2.7799999999999998E-2</v>
      </c>
      <c r="G758" s="28">
        <v>3.6999999999999998E-2</v>
      </c>
      <c r="H758" s="28">
        <v>-1E-4</v>
      </c>
      <c r="I758" s="28">
        <v>-2.8000000000000001E-2</v>
      </c>
      <c r="J758" s="28">
        <v>-3.73E-2</v>
      </c>
      <c r="K758" s="29">
        <v>300</v>
      </c>
      <c r="L758" s="29">
        <v>475</v>
      </c>
      <c r="M758" s="30">
        <v>-6.2461000000000002</v>
      </c>
      <c r="N758" s="30">
        <v>2.504701754385965E-2</v>
      </c>
      <c r="O758" s="29">
        <v>1</v>
      </c>
      <c r="R758" s="27">
        <v>60</v>
      </c>
      <c r="S758" s="28" t="s">
        <v>1678</v>
      </c>
      <c r="T758" s="28" t="s">
        <v>625</v>
      </c>
      <c r="U758" s="28">
        <v>1E-4</v>
      </c>
      <c r="V758" s="28">
        <v>2.7799999999999998E-2</v>
      </c>
      <c r="W758" s="28">
        <v>3.6999999999999998E-2</v>
      </c>
      <c r="X758" s="28">
        <v>-1E-4</v>
      </c>
      <c r="Y758" s="28">
        <v>-2.8000000000000001E-2</v>
      </c>
      <c r="Z758" s="28">
        <v>-3.73E-2</v>
      </c>
      <c r="AA758" s="29">
        <v>300</v>
      </c>
      <c r="AB758" s="29">
        <v>475</v>
      </c>
      <c r="AC758" s="30">
        <v>-6.0791000000000004</v>
      </c>
      <c r="AD758" s="30">
        <v>2.4377343358395993E-2</v>
      </c>
      <c r="AE758" s="29">
        <v>1</v>
      </c>
    </row>
    <row r="759" spans="2:31" x14ac:dyDescent="0.2">
      <c r="B759" s="27">
        <v>60</v>
      </c>
      <c r="C759" s="28" t="s">
        <v>1679</v>
      </c>
      <c r="D759" s="28" t="s">
        <v>627</v>
      </c>
      <c r="E759" s="28">
        <v>1E-4</v>
      </c>
      <c r="F759" s="28">
        <v>2.7799999999999998E-2</v>
      </c>
      <c r="G759" s="28">
        <v>3.6999999999999998E-2</v>
      </c>
      <c r="H759" s="28">
        <v>-1E-4</v>
      </c>
      <c r="I759" s="28">
        <v>-2.8000000000000001E-2</v>
      </c>
      <c r="J759" s="28">
        <v>-3.73E-2</v>
      </c>
      <c r="K759" s="29">
        <v>300</v>
      </c>
      <c r="L759" s="29">
        <v>475</v>
      </c>
      <c r="M759" s="30">
        <v>63.663800000000002</v>
      </c>
      <c r="N759" s="30">
        <v>0.25529343358395989</v>
      </c>
      <c r="O759" s="29">
        <v>1</v>
      </c>
      <c r="R759" s="27">
        <v>60</v>
      </c>
      <c r="S759" s="28" t="s">
        <v>1679</v>
      </c>
      <c r="T759" s="28" t="s">
        <v>627</v>
      </c>
      <c r="U759" s="28">
        <v>1E-4</v>
      </c>
      <c r="V759" s="28">
        <v>2.7799999999999998E-2</v>
      </c>
      <c r="W759" s="28">
        <v>3.6999999999999998E-2</v>
      </c>
      <c r="X759" s="28">
        <v>-1E-4</v>
      </c>
      <c r="Y759" s="28">
        <v>-2.8000000000000001E-2</v>
      </c>
      <c r="Z759" s="28">
        <v>-3.73E-2</v>
      </c>
      <c r="AA759" s="29">
        <v>300</v>
      </c>
      <c r="AB759" s="29">
        <v>475</v>
      </c>
      <c r="AC759" s="30">
        <v>63.698599999999999</v>
      </c>
      <c r="AD759" s="30">
        <v>0.25543298245614032</v>
      </c>
      <c r="AE759" s="29">
        <v>1</v>
      </c>
    </row>
    <row r="760" spans="2:31" x14ac:dyDescent="0.2">
      <c r="B760" s="27">
        <v>61</v>
      </c>
      <c r="C760" s="28" t="s">
        <v>1680</v>
      </c>
      <c r="D760" s="28" t="s">
        <v>625</v>
      </c>
      <c r="E760" s="28">
        <v>1E-4</v>
      </c>
      <c r="F760" s="28">
        <v>2.7799999999999998E-2</v>
      </c>
      <c r="G760" s="28">
        <v>3.6999999999999998E-2</v>
      </c>
      <c r="H760" s="28">
        <v>-1E-4</v>
      </c>
      <c r="I760" s="28">
        <v>-2.8000000000000001E-2</v>
      </c>
      <c r="J760" s="28">
        <v>-3.73E-2</v>
      </c>
      <c r="K760" s="29">
        <v>300</v>
      </c>
      <c r="L760" s="29">
        <v>475</v>
      </c>
      <c r="M760" s="30">
        <v>-6.1075999999999997</v>
      </c>
      <c r="N760" s="30">
        <v>2.4491629072681702E-2</v>
      </c>
      <c r="O760" s="29">
        <v>1</v>
      </c>
      <c r="R760" s="27">
        <v>61</v>
      </c>
      <c r="S760" s="28" t="s">
        <v>1680</v>
      </c>
      <c r="T760" s="28" t="s">
        <v>625</v>
      </c>
      <c r="U760" s="28">
        <v>1E-4</v>
      </c>
      <c r="V760" s="28">
        <v>2.7799999999999998E-2</v>
      </c>
      <c r="W760" s="28">
        <v>3.6999999999999998E-2</v>
      </c>
      <c r="X760" s="28">
        <v>-1E-4</v>
      </c>
      <c r="Y760" s="28">
        <v>-2.8000000000000001E-2</v>
      </c>
      <c r="Z760" s="28">
        <v>-3.73E-2</v>
      </c>
      <c r="AA760" s="29">
        <v>300</v>
      </c>
      <c r="AB760" s="29">
        <v>475</v>
      </c>
      <c r="AC760" s="30">
        <v>-5.9454000000000002</v>
      </c>
      <c r="AD760" s="30">
        <v>2.38412030075188E-2</v>
      </c>
      <c r="AE760" s="29">
        <v>1</v>
      </c>
    </row>
    <row r="761" spans="2:31" x14ac:dyDescent="0.2">
      <c r="B761" s="27">
        <v>61</v>
      </c>
      <c r="C761" s="28" t="s">
        <v>1681</v>
      </c>
      <c r="D761" s="28" t="s">
        <v>627</v>
      </c>
      <c r="E761" s="28">
        <v>1E-4</v>
      </c>
      <c r="F761" s="28">
        <v>2.7799999999999998E-2</v>
      </c>
      <c r="G761" s="28">
        <v>3.6999999999999998E-2</v>
      </c>
      <c r="H761" s="28">
        <v>-1E-4</v>
      </c>
      <c r="I761" s="28">
        <v>-2.8000000000000001E-2</v>
      </c>
      <c r="J761" s="28">
        <v>-3.73E-2</v>
      </c>
      <c r="K761" s="29">
        <v>300</v>
      </c>
      <c r="L761" s="29">
        <v>475</v>
      </c>
      <c r="M761" s="30">
        <v>63.663800000000002</v>
      </c>
      <c r="N761" s="30">
        <v>0.25529343358395989</v>
      </c>
      <c r="O761" s="29">
        <v>1</v>
      </c>
      <c r="R761" s="27">
        <v>61</v>
      </c>
      <c r="S761" s="28" t="s">
        <v>1681</v>
      </c>
      <c r="T761" s="28" t="s">
        <v>627</v>
      </c>
      <c r="U761" s="28">
        <v>1E-4</v>
      </c>
      <c r="V761" s="28">
        <v>2.7799999999999998E-2</v>
      </c>
      <c r="W761" s="28">
        <v>3.6999999999999998E-2</v>
      </c>
      <c r="X761" s="28">
        <v>-1E-4</v>
      </c>
      <c r="Y761" s="28">
        <v>-2.8000000000000001E-2</v>
      </c>
      <c r="Z761" s="28">
        <v>-3.73E-2</v>
      </c>
      <c r="AA761" s="29">
        <v>300</v>
      </c>
      <c r="AB761" s="29">
        <v>475</v>
      </c>
      <c r="AC761" s="30">
        <v>63.698599999999999</v>
      </c>
      <c r="AD761" s="30">
        <v>0.25543298245614032</v>
      </c>
      <c r="AE761" s="29">
        <v>1</v>
      </c>
    </row>
    <row r="762" spans="2:31" x14ac:dyDescent="0.2">
      <c r="B762" s="27">
        <v>62</v>
      </c>
      <c r="C762" s="28" t="s">
        <v>1683</v>
      </c>
      <c r="D762" s="28" t="s">
        <v>625</v>
      </c>
      <c r="E762" s="28">
        <v>1E-4</v>
      </c>
      <c r="F762" s="28">
        <v>2.7799999999999998E-2</v>
      </c>
      <c r="G762" s="28">
        <v>3.6999999999999998E-2</v>
      </c>
      <c r="H762" s="28">
        <v>-1E-4</v>
      </c>
      <c r="I762" s="28">
        <v>-2.8000000000000001E-2</v>
      </c>
      <c r="J762" s="28">
        <v>-3.73E-2</v>
      </c>
      <c r="K762" s="29">
        <v>300</v>
      </c>
      <c r="L762" s="29">
        <v>475</v>
      </c>
      <c r="M762" s="30">
        <v>-6.2915999999999999</v>
      </c>
      <c r="N762" s="30">
        <v>2.5229473684210524E-2</v>
      </c>
      <c r="O762" s="29">
        <v>1</v>
      </c>
      <c r="R762" s="27">
        <v>62</v>
      </c>
      <c r="S762" s="28" t="s">
        <v>1683</v>
      </c>
      <c r="T762" s="28" t="s">
        <v>625</v>
      </c>
      <c r="U762" s="28">
        <v>1E-4</v>
      </c>
      <c r="V762" s="28">
        <v>2.7799999999999998E-2</v>
      </c>
      <c r="W762" s="28">
        <v>3.6999999999999998E-2</v>
      </c>
      <c r="X762" s="28">
        <v>-1E-4</v>
      </c>
      <c r="Y762" s="28">
        <v>-2.8000000000000001E-2</v>
      </c>
      <c r="Z762" s="28">
        <v>-3.73E-2</v>
      </c>
      <c r="AA762" s="29">
        <v>300</v>
      </c>
      <c r="AB762" s="29">
        <v>475</v>
      </c>
      <c r="AC762" s="30">
        <v>-6.1303999999999998</v>
      </c>
      <c r="AD762" s="30">
        <v>2.4583057644110274E-2</v>
      </c>
      <c r="AE762" s="29">
        <v>1</v>
      </c>
    </row>
    <row r="763" spans="2:31" x14ac:dyDescent="0.2">
      <c r="B763" s="27">
        <v>62</v>
      </c>
      <c r="C763" s="28" t="s">
        <v>1684</v>
      </c>
      <c r="D763" s="28" t="s">
        <v>627</v>
      </c>
      <c r="E763" s="28">
        <v>1E-4</v>
      </c>
      <c r="F763" s="28">
        <v>2.7799999999999998E-2</v>
      </c>
      <c r="G763" s="28">
        <v>3.6999999999999998E-2</v>
      </c>
      <c r="H763" s="28">
        <v>-1E-4</v>
      </c>
      <c r="I763" s="28">
        <v>-2.8000000000000001E-2</v>
      </c>
      <c r="J763" s="28">
        <v>-3.73E-2</v>
      </c>
      <c r="K763" s="29">
        <v>300</v>
      </c>
      <c r="L763" s="29">
        <v>475</v>
      </c>
      <c r="M763" s="30">
        <v>63.663800000000002</v>
      </c>
      <c r="N763" s="30">
        <v>0.25529343358395989</v>
      </c>
      <c r="O763" s="29">
        <v>1</v>
      </c>
      <c r="R763" s="27">
        <v>62</v>
      </c>
      <c r="S763" s="28" t="s">
        <v>1684</v>
      </c>
      <c r="T763" s="28" t="s">
        <v>627</v>
      </c>
      <c r="U763" s="28">
        <v>1E-4</v>
      </c>
      <c r="V763" s="28">
        <v>2.7799999999999998E-2</v>
      </c>
      <c r="W763" s="28">
        <v>3.6999999999999998E-2</v>
      </c>
      <c r="X763" s="28">
        <v>-1E-4</v>
      </c>
      <c r="Y763" s="28">
        <v>-2.8000000000000001E-2</v>
      </c>
      <c r="Z763" s="28">
        <v>-3.73E-2</v>
      </c>
      <c r="AA763" s="29">
        <v>300</v>
      </c>
      <c r="AB763" s="29">
        <v>475</v>
      </c>
      <c r="AC763" s="30">
        <v>63.698599999999999</v>
      </c>
      <c r="AD763" s="30">
        <v>0.25543298245614032</v>
      </c>
      <c r="AE763" s="29">
        <v>1</v>
      </c>
    </row>
  </sheetData>
  <mergeCells count="16">
    <mergeCell ref="R1:AE1"/>
    <mergeCell ref="R2:R3"/>
    <mergeCell ref="S2:S3"/>
    <mergeCell ref="T2:T3"/>
    <mergeCell ref="U2:W2"/>
    <mergeCell ref="AD2:AD3"/>
    <mergeCell ref="AE2:AE3"/>
    <mergeCell ref="X2:Z2"/>
    <mergeCell ref="B1:O1"/>
    <mergeCell ref="E2:G2"/>
    <mergeCell ref="B2:B3"/>
    <mergeCell ref="C2:C3"/>
    <mergeCell ref="N2:N3"/>
    <mergeCell ref="O2:O3"/>
    <mergeCell ref="D2:D3"/>
    <mergeCell ref="H2:J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25DD-6079-4CBE-8A41-B012CD20A564}">
  <sheetPr codeName="Sayfa18"/>
  <dimension ref="B1:AE76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0" style="27" bestFit="1" customWidth="1"/>
    <col min="3" max="3" width="10.28515625" style="28" bestFit="1" customWidth="1"/>
    <col min="4" max="4" width="13.85546875" style="28" bestFit="1" customWidth="1"/>
    <col min="5" max="7" width="7.140625" style="28" bestFit="1" customWidth="1"/>
    <col min="8" max="10" width="7.7109375" style="28" bestFit="1" customWidth="1"/>
    <col min="11" max="12" width="7.140625" style="29" bestFit="1" customWidth="1"/>
    <col min="13" max="13" width="8.7109375" style="30" bestFit="1" customWidth="1"/>
    <col min="14" max="14" width="12.140625" style="30" bestFit="1" customWidth="1"/>
    <col min="15" max="15" width="16.7109375" style="29" bestFit="1" customWidth="1"/>
    <col min="16" max="17" width="9.140625" style="11"/>
    <col min="18" max="18" width="10" style="27" bestFit="1" customWidth="1"/>
    <col min="19" max="19" width="10.28515625" style="28" bestFit="1" customWidth="1"/>
    <col min="20" max="20" width="13.85546875" style="28" bestFit="1" customWidth="1"/>
    <col min="21" max="23" width="7.140625" style="28" bestFit="1" customWidth="1"/>
    <col min="24" max="26" width="7.7109375" style="28" bestFit="1" customWidth="1"/>
    <col min="27" max="28" width="7.140625" style="29" bestFit="1" customWidth="1"/>
    <col min="29" max="29" width="8.7109375" style="30" bestFit="1" customWidth="1"/>
    <col min="30" max="30" width="12.140625" style="30" bestFit="1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8" t="s">
        <v>89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60"/>
      <c r="R1" s="58" t="s">
        <v>103</v>
      </c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60"/>
    </row>
    <row r="2" spans="2:31" ht="14.45" customHeight="1" x14ac:dyDescent="0.2">
      <c r="B2" s="56" t="s">
        <v>39</v>
      </c>
      <c r="C2" s="56" t="s">
        <v>46</v>
      </c>
      <c r="D2" s="56" t="s">
        <v>45</v>
      </c>
      <c r="E2" s="55" t="s">
        <v>124</v>
      </c>
      <c r="F2" s="55"/>
      <c r="G2" s="55"/>
      <c r="H2" s="55" t="s">
        <v>125</v>
      </c>
      <c r="I2" s="55"/>
      <c r="J2" s="55"/>
      <c r="K2" s="23" t="s">
        <v>98</v>
      </c>
      <c r="L2" s="23" t="s">
        <v>100</v>
      </c>
      <c r="M2" s="23" t="s">
        <v>97</v>
      </c>
      <c r="N2" s="56" t="s">
        <v>102</v>
      </c>
      <c r="O2" s="56" t="s">
        <v>101</v>
      </c>
      <c r="R2" s="56" t="s">
        <v>39</v>
      </c>
      <c r="S2" s="56" t="s">
        <v>46</v>
      </c>
      <c r="T2" s="56" t="s">
        <v>45</v>
      </c>
      <c r="U2" s="55" t="s">
        <v>124</v>
      </c>
      <c r="V2" s="55"/>
      <c r="W2" s="55"/>
      <c r="X2" s="55" t="s">
        <v>125</v>
      </c>
      <c r="Y2" s="55"/>
      <c r="Z2" s="55"/>
      <c r="AA2" s="23" t="s">
        <v>98</v>
      </c>
      <c r="AB2" s="23" t="s">
        <v>100</v>
      </c>
      <c r="AC2" s="23" t="s">
        <v>97</v>
      </c>
      <c r="AD2" s="56" t="s">
        <v>102</v>
      </c>
      <c r="AE2" s="56" t="s">
        <v>101</v>
      </c>
    </row>
    <row r="3" spans="2:31" x14ac:dyDescent="0.2">
      <c r="B3" s="57"/>
      <c r="C3" s="57"/>
      <c r="D3" s="57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7"/>
      <c r="O3" s="57"/>
      <c r="R3" s="57"/>
      <c r="S3" s="57"/>
      <c r="T3" s="57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7"/>
      <c r="AE3" s="57"/>
    </row>
    <row r="4" spans="2:31" x14ac:dyDescent="0.2">
      <c r="B4" s="27">
        <v>539</v>
      </c>
      <c r="C4" s="28" t="s">
        <v>624</v>
      </c>
      <c r="D4" s="28" t="s">
        <v>625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-26.686699999999998</v>
      </c>
      <c r="N4" s="30">
        <v>0.10701433583959899</v>
      </c>
      <c r="O4" s="29">
        <v>1</v>
      </c>
      <c r="R4" s="27">
        <v>539</v>
      </c>
      <c r="S4" s="28" t="s">
        <v>624</v>
      </c>
      <c r="T4" s="28" t="s">
        <v>625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-26.693100000000001</v>
      </c>
      <c r="AD4" s="30">
        <v>0.10704000000000001</v>
      </c>
      <c r="AE4" s="29">
        <v>1</v>
      </c>
    </row>
    <row r="5" spans="2:31" x14ac:dyDescent="0.2">
      <c r="B5" s="27">
        <v>539</v>
      </c>
      <c r="C5" s="28" t="s">
        <v>626</v>
      </c>
      <c r="D5" s="28" t="s">
        <v>627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26.659700000000001</v>
      </c>
      <c r="N5" s="30">
        <v>0.10690606516290727</v>
      </c>
      <c r="O5" s="29">
        <v>1</v>
      </c>
      <c r="R5" s="27">
        <v>539</v>
      </c>
      <c r="S5" s="28" t="s">
        <v>626</v>
      </c>
      <c r="T5" s="28" t="s">
        <v>627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26.640799999999999</v>
      </c>
      <c r="AD5" s="30">
        <v>0.10683027568922306</v>
      </c>
      <c r="AE5" s="29">
        <v>1</v>
      </c>
    </row>
    <row r="6" spans="2:31" x14ac:dyDescent="0.2">
      <c r="B6" s="27">
        <v>540</v>
      </c>
      <c r="C6" s="28" t="s">
        <v>629</v>
      </c>
      <c r="D6" s="28" t="s">
        <v>625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-26.671099999999999</v>
      </c>
      <c r="N6" s="30">
        <v>0.10695177944862155</v>
      </c>
      <c r="O6" s="29">
        <v>1</v>
      </c>
      <c r="R6" s="27">
        <v>540</v>
      </c>
      <c r="S6" s="28" t="s">
        <v>629</v>
      </c>
      <c r="T6" s="28" t="s">
        <v>625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-26.668800000000001</v>
      </c>
      <c r="AD6" s="30">
        <v>0.10694255639097744</v>
      </c>
      <c r="AE6" s="29">
        <v>1</v>
      </c>
    </row>
    <row r="7" spans="2:31" x14ac:dyDescent="0.2">
      <c r="B7" s="27">
        <v>540</v>
      </c>
      <c r="C7" s="28" t="s">
        <v>630</v>
      </c>
      <c r="D7" s="28" t="s">
        <v>627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26.4788</v>
      </c>
      <c r="N7" s="30">
        <v>0.10618065162907268</v>
      </c>
      <c r="O7" s="29">
        <v>1</v>
      </c>
      <c r="R7" s="27">
        <v>540</v>
      </c>
      <c r="S7" s="28" t="s">
        <v>630</v>
      </c>
      <c r="T7" s="28" t="s">
        <v>627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26.468399999999999</v>
      </c>
      <c r="AD7" s="30">
        <v>0.10613894736842104</v>
      </c>
      <c r="AE7" s="29">
        <v>1</v>
      </c>
    </row>
    <row r="8" spans="2:31" x14ac:dyDescent="0.2">
      <c r="B8" s="27">
        <v>541</v>
      </c>
      <c r="C8" s="28" t="s">
        <v>631</v>
      </c>
      <c r="D8" s="28" t="s">
        <v>625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-26.401499999999999</v>
      </c>
      <c r="N8" s="30">
        <v>0.10587067669172932</v>
      </c>
      <c r="O8" s="29">
        <v>1</v>
      </c>
      <c r="R8" s="27">
        <v>541</v>
      </c>
      <c r="S8" s="28" t="s">
        <v>631</v>
      </c>
      <c r="T8" s="28" t="s">
        <v>625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-26.399100000000001</v>
      </c>
      <c r="AD8" s="30">
        <v>0.10586105263157895</v>
      </c>
      <c r="AE8" s="29">
        <v>1</v>
      </c>
    </row>
    <row r="9" spans="2:31" x14ac:dyDescent="0.2">
      <c r="B9" s="27">
        <v>541</v>
      </c>
      <c r="C9" s="28" t="s">
        <v>632</v>
      </c>
      <c r="D9" s="28" t="s">
        <v>627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26.4495</v>
      </c>
      <c r="N9" s="30">
        <v>0.10606315789473685</v>
      </c>
      <c r="O9" s="29">
        <v>1</v>
      </c>
      <c r="R9" s="27">
        <v>541</v>
      </c>
      <c r="S9" s="28" t="s">
        <v>632</v>
      </c>
      <c r="T9" s="28" t="s">
        <v>627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26.439</v>
      </c>
      <c r="AD9" s="30">
        <v>0.10602105263157895</v>
      </c>
      <c r="AE9" s="29">
        <v>1</v>
      </c>
    </row>
    <row r="10" spans="2:31" x14ac:dyDescent="0.2">
      <c r="B10" s="27">
        <v>542</v>
      </c>
      <c r="C10" s="28" t="s">
        <v>633</v>
      </c>
      <c r="D10" s="28" t="s">
        <v>625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-26.433499999999999</v>
      </c>
      <c r="N10" s="30">
        <v>0.10599899749373434</v>
      </c>
      <c r="O10" s="29">
        <v>1</v>
      </c>
      <c r="R10" s="27">
        <v>542</v>
      </c>
      <c r="S10" s="28" t="s">
        <v>633</v>
      </c>
      <c r="T10" s="28" t="s">
        <v>625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-26.430900000000001</v>
      </c>
      <c r="AD10" s="30">
        <v>0.10598857142857143</v>
      </c>
      <c r="AE10" s="29">
        <v>1</v>
      </c>
    </row>
    <row r="11" spans="2:31" x14ac:dyDescent="0.2">
      <c r="B11" s="27">
        <v>542</v>
      </c>
      <c r="C11" s="28" t="s">
        <v>634</v>
      </c>
      <c r="D11" s="28" t="s">
        <v>627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26.7133</v>
      </c>
      <c r="N11" s="30">
        <v>0.10712100250626566</v>
      </c>
      <c r="O11" s="29">
        <v>1</v>
      </c>
      <c r="R11" s="27">
        <v>542</v>
      </c>
      <c r="S11" s="28" t="s">
        <v>634</v>
      </c>
      <c r="T11" s="28" t="s">
        <v>627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26.7028</v>
      </c>
      <c r="AD11" s="30">
        <v>0.10707889724310776</v>
      </c>
      <c r="AE11" s="29">
        <v>1</v>
      </c>
    </row>
    <row r="12" spans="2:31" x14ac:dyDescent="0.2">
      <c r="B12" s="27">
        <v>543</v>
      </c>
      <c r="C12" s="28" t="s">
        <v>636</v>
      </c>
      <c r="D12" s="28" t="s">
        <v>625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-26.619499999999999</v>
      </c>
      <c r="N12" s="30">
        <v>0.10674486215538848</v>
      </c>
      <c r="O12" s="29">
        <v>1</v>
      </c>
      <c r="R12" s="27">
        <v>543</v>
      </c>
      <c r="S12" s="28" t="s">
        <v>636</v>
      </c>
      <c r="T12" s="28" t="s">
        <v>625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-26.6083</v>
      </c>
      <c r="AD12" s="30">
        <v>0.10669994987468671</v>
      </c>
      <c r="AE12" s="29">
        <v>1</v>
      </c>
    </row>
    <row r="13" spans="2:31" x14ac:dyDescent="0.2">
      <c r="B13" s="27">
        <v>543</v>
      </c>
      <c r="C13" s="28" t="s">
        <v>637</v>
      </c>
      <c r="D13" s="28" t="s">
        <v>627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26.720500000000001</v>
      </c>
      <c r="N13" s="30">
        <v>0.10714987468671679</v>
      </c>
      <c r="O13" s="29">
        <v>1</v>
      </c>
      <c r="R13" s="27">
        <v>543</v>
      </c>
      <c r="S13" s="28" t="s">
        <v>637</v>
      </c>
      <c r="T13" s="28" t="s">
        <v>627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26.718399999999999</v>
      </c>
      <c r="AD13" s="30">
        <v>0.1071414536340852</v>
      </c>
      <c r="AE13" s="29">
        <v>1</v>
      </c>
    </row>
    <row r="14" spans="2:31" x14ac:dyDescent="0.2">
      <c r="B14" s="27">
        <v>521</v>
      </c>
      <c r="C14" s="28" t="s">
        <v>639</v>
      </c>
      <c r="D14" s="28" t="s">
        <v>625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-2.8400000000000002E-2</v>
      </c>
      <c r="J14" s="28">
        <v>-3.7900000000000003E-2</v>
      </c>
      <c r="K14" s="29">
        <v>300</v>
      </c>
      <c r="L14" s="29">
        <v>475</v>
      </c>
      <c r="M14" s="30">
        <v>-58.288200000000003</v>
      </c>
      <c r="N14" s="30">
        <v>0.23373714285714287</v>
      </c>
      <c r="O14" s="29">
        <v>1</v>
      </c>
      <c r="R14" s="27">
        <v>521</v>
      </c>
      <c r="S14" s="28" t="s">
        <v>639</v>
      </c>
      <c r="T14" s="28" t="s">
        <v>625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-2.8400000000000002E-2</v>
      </c>
      <c r="Z14" s="28">
        <v>-3.7900000000000003E-2</v>
      </c>
      <c r="AA14" s="29">
        <v>300</v>
      </c>
      <c r="AB14" s="29">
        <v>475</v>
      </c>
      <c r="AC14" s="30">
        <v>-58.2179</v>
      </c>
      <c r="AD14" s="30">
        <v>0.2334552380952381</v>
      </c>
      <c r="AE14" s="29">
        <v>1</v>
      </c>
    </row>
    <row r="15" spans="2:31" x14ac:dyDescent="0.2">
      <c r="B15" s="27">
        <v>521</v>
      </c>
      <c r="C15" s="28" t="s">
        <v>640</v>
      </c>
      <c r="D15" s="28" t="s">
        <v>627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21.8094</v>
      </c>
      <c r="N15" s="30">
        <v>8.7456240601503768E-2</v>
      </c>
      <c r="O15" s="29">
        <v>1</v>
      </c>
      <c r="R15" s="27">
        <v>521</v>
      </c>
      <c r="S15" s="28" t="s">
        <v>640</v>
      </c>
      <c r="T15" s="28" t="s">
        <v>627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21.884399999999999</v>
      </c>
      <c r="AD15" s="30">
        <v>8.7756992481203E-2</v>
      </c>
      <c r="AE15" s="29">
        <v>1</v>
      </c>
    </row>
    <row r="16" spans="2:31" x14ac:dyDescent="0.2">
      <c r="B16" s="27">
        <v>524</v>
      </c>
      <c r="C16" s="28" t="s">
        <v>642</v>
      </c>
      <c r="D16" s="28" t="s">
        <v>625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-74.685299999999998</v>
      </c>
      <c r="N16" s="30">
        <v>0.29948992481203007</v>
      </c>
      <c r="O16" s="29">
        <v>1</v>
      </c>
      <c r="R16" s="27">
        <v>524</v>
      </c>
      <c r="S16" s="28" t="s">
        <v>642</v>
      </c>
      <c r="T16" s="28" t="s">
        <v>625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-74.598699999999994</v>
      </c>
      <c r="AD16" s="30">
        <v>0.299142656641604</v>
      </c>
      <c r="AE16" s="29">
        <v>1</v>
      </c>
    </row>
    <row r="17" spans="2:31" x14ac:dyDescent="0.2">
      <c r="B17" s="27">
        <v>524</v>
      </c>
      <c r="C17" s="28" t="s">
        <v>643</v>
      </c>
      <c r="D17" s="28" t="s">
        <v>627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-2.86E-2</v>
      </c>
      <c r="J17" s="28">
        <v>-3.8100000000000002E-2</v>
      </c>
      <c r="K17" s="29">
        <v>300</v>
      </c>
      <c r="L17" s="29">
        <v>475</v>
      </c>
      <c r="M17" s="30">
        <v>33.976399999999998</v>
      </c>
      <c r="N17" s="30">
        <v>0.13624621553884714</v>
      </c>
      <c r="O17" s="29">
        <v>1</v>
      </c>
      <c r="R17" s="27">
        <v>524</v>
      </c>
      <c r="S17" s="28" t="s">
        <v>643</v>
      </c>
      <c r="T17" s="28" t="s">
        <v>627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-2.86E-2</v>
      </c>
      <c r="Z17" s="28">
        <v>-3.8100000000000002E-2</v>
      </c>
      <c r="AA17" s="29">
        <v>300</v>
      </c>
      <c r="AB17" s="29">
        <v>475</v>
      </c>
      <c r="AC17" s="30">
        <v>34.061799999999998</v>
      </c>
      <c r="AD17" s="30">
        <v>0.13658867167919797</v>
      </c>
      <c r="AE17" s="29">
        <v>1</v>
      </c>
    </row>
    <row r="18" spans="2:31" x14ac:dyDescent="0.2">
      <c r="B18" s="27">
        <v>527</v>
      </c>
      <c r="C18" s="28" t="s">
        <v>645</v>
      </c>
      <c r="D18" s="28" t="s">
        <v>625</v>
      </c>
      <c r="E18" s="28">
        <v>1E-4</v>
      </c>
      <c r="F18" s="28">
        <v>2.8400000000000002E-2</v>
      </c>
      <c r="G18" s="28">
        <v>3.78E-2</v>
      </c>
      <c r="H18" s="28">
        <v>-1E-4</v>
      </c>
      <c r="I18" s="28">
        <v>-2.86E-2</v>
      </c>
      <c r="J18" s="28">
        <v>-3.8100000000000002E-2</v>
      </c>
      <c r="K18" s="29">
        <v>300</v>
      </c>
      <c r="L18" s="29">
        <v>475</v>
      </c>
      <c r="M18" s="30">
        <v>-77.009299999999996</v>
      </c>
      <c r="N18" s="30">
        <v>0.30880922305764413</v>
      </c>
      <c r="O18" s="29">
        <v>1</v>
      </c>
      <c r="R18" s="27">
        <v>527</v>
      </c>
      <c r="S18" s="28" t="s">
        <v>645</v>
      </c>
      <c r="T18" s="28" t="s">
        <v>625</v>
      </c>
      <c r="U18" s="28">
        <v>1E-4</v>
      </c>
      <c r="V18" s="28">
        <v>2.8400000000000002E-2</v>
      </c>
      <c r="W18" s="28">
        <v>3.78E-2</v>
      </c>
      <c r="X18" s="28">
        <v>-1E-4</v>
      </c>
      <c r="Y18" s="28">
        <v>-2.86E-2</v>
      </c>
      <c r="Z18" s="28">
        <v>-3.8100000000000002E-2</v>
      </c>
      <c r="AA18" s="29">
        <v>300</v>
      </c>
      <c r="AB18" s="29">
        <v>475</v>
      </c>
      <c r="AC18" s="30">
        <v>-76.921499999999995</v>
      </c>
      <c r="AD18" s="30">
        <v>0.30845714285714287</v>
      </c>
      <c r="AE18" s="29">
        <v>1</v>
      </c>
    </row>
    <row r="19" spans="2:31" x14ac:dyDescent="0.2">
      <c r="B19" s="27">
        <v>527</v>
      </c>
      <c r="C19" s="28" t="s">
        <v>646</v>
      </c>
      <c r="D19" s="28" t="s">
        <v>627</v>
      </c>
      <c r="E19" s="28">
        <v>1E-4</v>
      </c>
      <c r="F19" s="28">
        <v>2.8400000000000002E-2</v>
      </c>
      <c r="G19" s="28">
        <v>3.78E-2</v>
      </c>
      <c r="H19" s="28">
        <v>-1E-4</v>
      </c>
      <c r="I19" s="28">
        <v>-2.86E-2</v>
      </c>
      <c r="J19" s="28">
        <v>-3.8100000000000002E-2</v>
      </c>
      <c r="K19" s="29">
        <v>300</v>
      </c>
      <c r="L19" s="29">
        <v>475</v>
      </c>
      <c r="M19" s="30">
        <v>35.6282</v>
      </c>
      <c r="N19" s="30">
        <v>0.14286997493734335</v>
      </c>
      <c r="O19" s="29">
        <v>1</v>
      </c>
      <c r="R19" s="27">
        <v>527</v>
      </c>
      <c r="S19" s="28" t="s">
        <v>646</v>
      </c>
      <c r="T19" s="28" t="s">
        <v>627</v>
      </c>
      <c r="U19" s="28">
        <v>1E-4</v>
      </c>
      <c r="V19" s="28">
        <v>2.8400000000000002E-2</v>
      </c>
      <c r="W19" s="28">
        <v>3.78E-2</v>
      </c>
      <c r="X19" s="28">
        <v>-1E-4</v>
      </c>
      <c r="Y19" s="28">
        <v>-2.86E-2</v>
      </c>
      <c r="Z19" s="28">
        <v>-3.8100000000000002E-2</v>
      </c>
      <c r="AA19" s="29">
        <v>300</v>
      </c>
      <c r="AB19" s="29">
        <v>475</v>
      </c>
      <c r="AC19" s="30">
        <v>35.715499999999999</v>
      </c>
      <c r="AD19" s="30">
        <v>0.14322005012531328</v>
      </c>
      <c r="AE19" s="29">
        <v>1</v>
      </c>
    </row>
    <row r="20" spans="2:31" x14ac:dyDescent="0.2">
      <c r="B20" s="27">
        <v>530</v>
      </c>
      <c r="C20" s="28" t="s">
        <v>648</v>
      </c>
      <c r="D20" s="28" t="s">
        <v>625</v>
      </c>
      <c r="E20" s="28">
        <v>1E-4</v>
      </c>
      <c r="F20" s="28">
        <v>2.8400000000000002E-2</v>
      </c>
      <c r="G20" s="28">
        <v>3.78E-2</v>
      </c>
      <c r="H20" s="28">
        <v>-1E-4</v>
      </c>
      <c r="I20" s="28">
        <v>-2.86E-2</v>
      </c>
      <c r="J20" s="28">
        <v>-3.8100000000000002E-2</v>
      </c>
      <c r="K20" s="29">
        <v>300</v>
      </c>
      <c r="L20" s="29">
        <v>475</v>
      </c>
      <c r="M20" s="30">
        <v>-76.999099999999999</v>
      </c>
      <c r="N20" s="30">
        <v>0.30876832080200506</v>
      </c>
      <c r="O20" s="29">
        <v>1</v>
      </c>
      <c r="R20" s="27">
        <v>530</v>
      </c>
      <c r="S20" s="28" t="s">
        <v>648</v>
      </c>
      <c r="T20" s="28" t="s">
        <v>625</v>
      </c>
      <c r="U20" s="28">
        <v>1E-4</v>
      </c>
      <c r="V20" s="28">
        <v>2.8400000000000002E-2</v>
      </c>
      <c r="W20" s="28">
        <v>3.78E-2</v>
      </c>
      <c r="X20" s="28">
        <v>-1E-4</v>
      </c>
      <c r="Y20" s="28">
        <v>-2.86E-2</v>
      </c>
      <c r="Z20" s="28">
        <v>-3.8100000000000002E-2</v>
      </c>
      <c r="AA20" s="29">
        <v>300</v>
      </c>
      <c r="AB20" s="29">
        <v>475</v>
      </c>
      <c r="AC20" s="30">
        <v>-76.909800000000004</v>
      </c>
      <c r="AD20" s="30">
        <v>0.30841022556390979</v>
      </c>
      <c r="AE20" s="29">
        <v>1</v>
      </c>
    </row>
    <row r="21" spans="2:31" x14ac:dyDescent="0.2">
      <c r="B21" s="27">
        <v>530</v>
      </c>
      <c r="C21" s="28" t="s">
        <v>649</v>
      </c>
      <c r="D21" s="28" t="s">
        <v>627</v>
      </c>
      <c r="E21" s="28">
        <v>1E-4</v>
      </c>
      <c r="F21" s="28">
        <v>2.8400000000000002E-2</v>
      </c>
      <c r="G21" s="28">
        <v>3.78E-2</v>
      </c>
      <c r="H21" s="28">
        <v>-1E-4</v>
      </c>
      <c r="I21" s="28">
        <v>-2.86E-2</v>
      </c>
      <c r="J21" s="28">
        <v>-3.8100000000000002E-2</v>
      </c>
      <c r="K21" s="29">
        <v>300</v>
      </c>
      <c r="L21" s="29">
        <v>475</v>
      </c>
      <c r="M21" s="30">
        <v>35.640300000000003</v>
      </c>
      <c r="N21" s="30">
        <v>0.14291849624060152</v>
      </c>
      <c r="O21" s="29">
        <v>1</v>
      </c>
      <c r="R21" s="27">
        <v>530</v>
      </c>
      <c r="S21" s="28" t="s">
        <v>649</v>
      </c>
      <c r="T21" s="28" t="s">
        <v>627</v>
      </c>
      <c r="U21" s="28">
        <v>1E-4</v>
      </c>
      <c r="V21" s="28">
        <v>2.8400000000000002E-2</v>
      </c>
      <c r="W21" s="28">
        <v>3.78E-2</v>
      </c>
      <c r="X21" s="28">
        <v>-1E-4</v>
      </c>
      <c r="Y21" s="28">
        <v>-2.86E-2</v>
      </c>
      <c r="Z21" s="28">
        <v>-3.8100000000000002E-2</v>
      </c>
      <c r="AA21" s="29">
        <v>300</v>
      </c>
      <c r="AB21" s="29">
        <v>475</v>
      </c>
      <c r="AC21" s="30">
        <v>35.728999999999999</v>
      </c>
      <c r="AD21" s="30">
        <v>0.14327418546365914</v>
      </c>
      <c r="AE21" s="29">
        <v>1</v>
      </c>
    </row>
    <row r="22" spans="2:31" x14ac:dyDescent="0.2">
      <c r="B22" s="27">
        <v>533</v>
      </c>
      <c r="C22" s="28" t="s">
        <v>651</v>
      </c>
      <c r="D22" s="28" t="s">
        <v>625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-74.6554</v>
      </c>
      <c r="N22" s="30">
        <v>0.29937002506265664</v>
      </c>
      <c r="O22" s="29">
        <v>1</v>
      </c>
      <c r="R22" s="27">
        <v>533</v>
      </c>
      <c r="S22" s="28" t="s">
        <v>651</v>
      </c>
      <c r="T22" s="28" t="s">
        <v>625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-74.5642</v>
      </c>
      <c r="AD22" s="30">
        <v>0.29900431077694234</v>
      </c>
      <c r="AE22" s="29">
        <v>1</v>
      </c>
    </row>
    <row r="23" spans="2:31" x14ac:dyDescent="0.2">
      <c r="B23" s="27">
        <v>533</v>
      </c>
      <c r="C23" s="28" t="s">
        <v>652</v>
      </c>
      <c r="D23" s="28" t="s">
        <v>627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-2.86E-2</v>
      </c>
      <c r="J23" s="28">
        <v>-3.8100000000000002E-2</v>
      </c>
      <c r="K23" s="29">
        <v>300</v>
      </c>
      <c r="L23" s="29">
        <v>475</v>
      </c>
      <c r="M23" s="30">
        <v>34.011099999999999</v>
      </c>
      <c r="N23" s="30">
        <v>0.13638536340852131</v>
      </c>
      <c r="O23" s="29">
        <v>1</v>
      </c>
      <c r="R23" s="27">
        <v>533</v>
      </c>
      <c r="S23" s="28" t="s">
        <v>652</v>
      </c>
      <c r="T23" s="28" t="s">
        <v>627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-2.86E-2</v>
      </c>
      <c r="Z23" s="28">
        <v>-3.8100000000000002E-2</v>
      </c>
      <c r="AA23" s="29">
        <v>300</v>
      </c>
      <c r="AB23" s="29">
        <v>475</v>
      </c>
      <c r="AC23" s="30">
        <v>34.100200000000001</v>
      </c>
      <c r="AD23" s="30">
        <v>0.13674265664160404</v>
      </c>
      <c r="AE23" s="29">
        <v>1</v>
      </c>
    </row>
    <row r="24" spans="2:31" x14ac:dyDescent="0.2">
      <c r="B24" s="27">
        <v>536</v>
      </c>
      <c r="C24" s="28" t="s">
        <v>654</v>
      </c>
      <c r="D24" s="28" t="s">
        <v>625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-2.8400000000000002E-2</v>
      </c>
      <c r="J24" s="28">
        <v>-3.7900000000000003E-2</v>
      </c>
      <c r="K24" s="29">
        <v>300</v>
      </c>
      <c r="L24" s="29">
        <v>475</v>
      </c>
      <c r="M24" s="30">
        <v>-58.251600000000003</v>
      </c>
      <c r="N24" s="30">
        <v>0.23359037593984966</v>
      </c>
      <c r="O24" s="29">
        <v>1</v>
      </c>
      <c r="R24" s="27">
        <v>536</v>
      </c>
      <c r="S24" s="28" t="s">
        <v>654</v>
      </c>
      <c r="T24" s="28" t="s">
        <v>625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-2.8400000000000002E-2</v>
      </c>
      <c r="Z24" s="28">
        <v>-3.7900000000000003E-2</v>
      </c>
      <c r="AA24" s="29">
        <v>300</v>
      </c>
      <c r="AB24" s="29">
        <v>475</v>
      </c>
      <c r="AC24" s="30">
        <v>-58.173999999999999</v>
      </c>
      <c r="AD24" s="30">
        <v>0.23327919799498747</v>
      </c>
      <c r="AE24" s="29">
        <v>1</v>
      </c>
    </row>
    <row r="25" spans="2:31" x14ac:dyDescent="0.2">
      <c r="B25" s="27">
        <v>536</v>
      </c>
      <c r="C25" s="28" t="s">
        <v>655</v>
      </c>
      <c r="D25" s="28" t="s">
        <v>627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21.86</v>
      </c>
      <c r="N25" s="30">
        <v>8.7659147869674187E-2</v>
      </c>
      <c r="O25" s="29">
        <v>1</v>
      </c>
      <c r="R25" s="27">
        <v>536</v>
      </c>
      <c r="S25" s="28" t="s">
        <v>655</v>
      </c>
      <c r="T25" s="28" t="s">
        <v>627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21.938099999999999</v>
      </c>
      <c r="AD25" s="30">
        <v>8.7972330827067666E-2</v>
      </c>
      <c r="AE25" s="29">
        <v>1</v>
      </c>
    </row>
    <row r="26" spans="2:31" x14ac:dyDescent="0.2">
      <c r="B26" s="27">
        <v>544</v>
      </c>
      <c r="C26" s="28" t="s">
        <v>657</v>
      </c>
      <c r="D26" s="28" t="s">
        <v>625</v>
      </c>
      <c r="E26" s="28">
        <v>1E-4</v>
      </c>
      <c r="F26" s="28">
        <v>2.7799999999999998E-2</v>
      </c>
      <c r="G26" s="28">
        <v>3.6999999999999998E-2</v>
      </c>
      <c r="H26" s="28">
        <v>-1E-4</v>
      </c>
      <c r="I26" s="28">
        <v>-2.8000000000000001E-2</v>
      </c>
      <c r="J26" s="28">
        <v>-3.73E-2</v>
      </c>
      <c r="K26" s="29">
        <v>300</v>
      </c>
      <c r="L26" s="29">
        <v>475</v>
      </c>
      <c r="M26" s="30">
        <v>-36.325899999999997</v>
      </c>
      <c r="N26" s="30">
        <v>0.14566776942355888</v>
      </c>
      <c r="O26" s="29">
        <v>1</v>
      </c>
      <c r="R26" s="27">
        <v>544</v>
      </c>
      <c r="S26" s="28" t="s">
        <v>657</v>
      </c>
      <c r="T26" s="28" t="s">
        <v>625</v>
      </c>
      <c r="U26" s="28">
        <v>1E-4</v>
      </c>
      <c r="V26" s="28">
        <v>2.7799999999999998E-2</v>
      </c>
      <c r="W26" s="28">
        <v>3.6999999999999998E-2</v>
      </c>
      <c r="X26" s="28">
        <v>-1E-4</v>
      </c>
      <c r="Y26" s="28">
        <v>-2.8000000000000001E-2</v>
      </c>
      <c r="Z26" s="28">
        <v>-3.73E-2</v>
      </c>
      <c r="AA26" s="29">
        <v>300</v>
      </c>
      <c r="AB26" s="29">
        <v>475</v>
      </c>
      <c r="AC26" s="30">
        <v>-36.3369</v>
      </c>
      <c r="AD26" s="30">
        <v>0.14571187969924812</v>
      </c>
      <c r="AE26" s="29">
        <v>1</v>
      </c>
    </row>
    <row r="27" spans="2:31" x14ac:dyDescent="0.2">
      <c r="B27" s="27">
        <v>544</v>
      </c>
      <c r="C27" s="28" t="s">
        <v>658</v>
      </c>
      <c r="D27" s="28" t="s">
        <v>627</v>
      </c>
      <c r="E27" s="28">
        <v>1E-4</v>
      </c>
      <c r="F27" s="28">
        <v>2.7799999999999998E-2</v>
      </c>
      <c r="G27" s="28">
        <v>3.6999999999999998E-2</v>
      </c>
      <c r="H27" s="28">
        <v>-1E-4</v>
      </c>
      <c r="I27" s="28">
        <v>-2.8000000000000001E-2</v>
      </c>
      <c r="J27" s="28">
        <v>-3.73E-2</v>
      </c>
      <c r="K27" s="29">
        <v>300</v>
      </c>
      <c r="L27" s="29">
        <v>475</v>
      </c>
      <c r="M27" s="30">
        <v>21.86</v>
      </c>
      <c r="N27" s="30">
        <v>8.7659147869674187E-2</v>
      </c>
      <c r="O27" s="29">
        <v>1</v>
      </c>
      <c r="R27" s="27">
        <v>544</v>
      </c>
      <c r="S27" s="28" t="s">
        <v>658</v>
      </c>
      <c r="T27" s="28" t="s">
        <v>627</v>
      </c>
      <c r="U27" s="28">
        <v>1E-4</v>
      </c>
      <c r="V27" s="28">
        <v>2.7799999999999998E-2</v>
      </c>
      <c r="W27" s="28">
        <v>3.6999999999999998E-2</v>
      </c>
      <c r="X27" s="28">
        <v>-1E-4</v>
      </c>
      <c r="Y27" s="28">
        <v>-2.8000000000000001E-2</v>
      </c>
      <c r="Z27" s="28">
        <v>-3.73E-2</v>
      </c>
      <c r="AA27" s="29">
        <v>300</v>
      </c>
      <c r="AB27" s="29">
        <v>475</v>
      </c>
      <c r="AC27" s="30">
        <v>21.938099999999999</v>
      </c>
      <c r="AD27" s="30">
        <v>8.7972330827067666E-2</v>
      </c>
      <c r="AE27" s="29">
        <v>1</v>
      </c>
    </row>
    <row r="28" spans="2:31" x14ac:dyDescent="0.2">
      <c r="B28" s="27">
        <v>545</v>
      </c>
      <c r="C28" s="28" t="s">
        <v>660</v>
      </c>
      <c r="D28" s="28" t="s">
        <v>625</v>
      </c>
      <c r="E28" s="28">
        <v>1E-4</v>
      </c>
      <c r="F28" s="28">
        <v>2.7799999999999998E-2</v>
      </c>
      <c r="G28" s="28">
        <v>3.6999999999999998E-2</v>
      </c>
      <c r="H28" s="28">
        <v>-1E-4</v>
      </c>
      <c r="I28" s="28">
        <v>-2.8000000000000001E-2</v>
      </c>
      <c r="J28" s="28">
        <v>-3.73E-2</v>
      </c>
      <c r="K28" s="29">
        <v>300</v>
      </c>
      <c r="L28" s="29">
        <v>475</v>
      </c>
      <c r="M28" s="30">
        <v>-35.359200000000001</v>
      </c>
      <c r="N28" s="30">
        <v>0.14179127819548873</v>
      </c>
      <c r="O28" s="29">
        <v>1</v>
      </c>
      <c r="R28" s="27">
        <v>545</v>
      </c>
      <c r="S28" s="28" t="s">
        <v>660</v>
      </c>
      <c r="T28" s="28" t="s">
        <v>625</v>
      </c>
      <c r="U28" s="28">
        <v>1E-4</v>
      </c>
      <c r="V28" s="28">
        <v>2.7799999999999998E-2</v>
      </c>
      <c r="W28" s="28">
        <v>3.6999999999999998E-2</v>
      </c>
      <c r="X28" s="28">
        <v>-1E-4</v>
      </c>
      <c r="Y28" s="28">
        <v>-2.8000000000000001E-2</v>
      </c>
      <c r="Z28" s="28">
        <v>-3.73E-2</v>
      </c>
      <c r="AA28" s="29">
        <v>300</v>
      </c>
      <c r="AB28" s="29">
        <v>475</v>
      </c>
      <c r="AC28" s="30">
        <v>-35.365099999999998</v>
      </c>
      <c r="AD28" s="30">
        <v>0.1418149373433584</v>
      </c>
      <c r="AE28" s="29">
        <v>1</v>
      </c>
    </row>
    <row r="29" spans="2:31" x14ac:dyDescent="0.2">
      <c r="B29" s="27">
        <v>545</v>
      </c>
      <c r="C29" s="28" t="s">
        <v>661</v>
      </c>
      <c r="D29" s="28" t="s">
        <v>627</v>
      </c>
      <c r="E29" s="28">
        <v>1E-4</v>
      </c>
      <c r="F29" s="28">
        <v>2.7799999999999998E-2</v>
      </c>
      <c r="G29" s="28">
        <v>3.6999999999999998E-2</v>
      </c>
      <c r="H29" s="28">
        <v>-1E-4</v>
      </c>
      <c r="I29" s="28">
        <v>-2.8000000000000001E-2</v>
      </c>
      <c r="J29" s="28">
        <v>-3.73E-2</v>
      </c>
      <c r="K29" s="29">
        <v>300</v>
      </c>
      <c r="L29" s="29">
        <v>475</v>
      </c>
      <c r="M29" s="30">
        <v>21.86</v>
      </c>
      <c r="N29" s="30">
        <v>8.7659147869674187E-2</v>
      </c>
      <c r="O29" s="29">
        <v>1</v>
      </c>
      <c r="R29" s="27">
        <v>545</v>
      </c>
      <c r="S29" s="28" t="s">
        <v>661</v>
      </c>
      <c r="T29" s="28" t="s">
        <v>627</v>
      </c>
      <c r="U29" s="28">
        <v>1E-4</v>
      </c>
      <c r="V29" s="28">
        <v>2.7799999999999998E-2</v>
      </c>
      <c r="W29" s="28">
        <v>3.6999999999999998E-2</v>
      </c>
      <c r="X29" s="28">
        <v>-1E-4</v>
      </c>
      <c r="Y29" s="28">
        <v>-2.8000000000000001E-2</v>
      </c>
      <c r="Z29" s="28">
        <v>-3.73E-2</v>
      </c>
      <c r="AA29" s="29">
        <v>300</v>
      </c>
      <c r="AB29" s="29">
        <v>475</v>
      </c>
      <c r="AC29" s="30">
        <v>21.938099999999999</v>
      </c>
      <c r="AD29" s="30">
        <v>8.7972330827067666E-2</v>
      </c>
      <c r="AE29" s="29">
        <v>1</v>
      </c>
    </row>
    <row r="30" spans="2:31" x14ac:dyDescent="0.2">
      <c r="B30" s="27">
        <v>546</v>
      </c>
      <c r="C30" s="28" t="s">
        <v>662</v>
      </c>
      <c r="D30" s="28" t="s">
        <v>625</v>
      </c>
      <c r="E30" s="28">
        <v>1E-4</v>
      </c>
      <c r="F30" s="28">
        <v>2.7799999999999998E-2</v>
      </c>
      <c r="G30" s="28">
        <v>3.6999999999999998E-2</v>
      </c>
      <c r="H30" s="28">
        <v>-1E-4</v>
      </c>
      <c r="I30" s="28">
        <v>-2.8000000000000001E-2</v>
      </c>
      <c r="J30" s="28">
        <v>-3.73E-2</v>
      </c>
      <c r="K30" s="29">
        <v>300</v>
      </c>
      <c r="L30" s="29">
        <v>475</v>
      </c>
      <c r="M30" s="30">
        <v>-36.023699999999998</v>
      </c>
      <c r="N30" s="30">
        <v>0.14445593984962404</v>
      </c>
      <c r="O30" s="29">
        <v>1</v>
      </c>
      <c r="R30" s="27">
        <v>546</v>
      </c>
      <c r="S30" s="28" t="s">
        <v>662</v>
      </c>
      <c r="T30" s="28" t="s">
        <v>625</v>
      </c>
      <c r="U30" s="28">
        <v>1E-4</v>
      </c>
      <c r="V30" s="28">
        <v>2.7799999999999998E-2</v>
      </c>
      <c r="W30" s="28">
        <v>3.6999999999999998E-2</v>
      </c>
      <c r="X30" s="28">
        <v>-1E-4</v>
      </c>
      <c r="Y30" s="28">
        <v>-2.8000000000000001E-2</v>
      </c>
      <c r="Z30" s="28">
        <v>-3.73E-2</v>
      </c>
      <c r="AA30" s="29">
        <v>300</v>
      </c>
      <c r="AB30" s="29">
        <v>475</v>
      </c>
      <c r="AC30" s="30">
        <v>-36.029800000000002</v>
      </c>
      <c r="AD30" s="30">
        <v>0.14448040100250628</v>
      </c>
      <c r="AE30" s="29">
        <v>1</v>
      </c>
    </row>
    <row r="31" spans="2:31" x14ac:dyDescent="0.2">
      <c r="B31" s="27">
        <v>546</v>
      </c>
      <c r="C31" s="28" t="s">
        <v>663</v>
      </c>
      <c r="D31" s="28" t="s">
        <v>627</v>
      </c>
      <c r="E31" s="28">
        <v>1E-4</v>
      </c>
      <c r="F31" s="28">
        <v>2.7799999999999998E-2</v>
      </c>
      <c r="G31" s="28">
        <v>3.6999999999999998E-2</v>
      </c>
      <c r="H31" s="28">
        <v>-1E-4</v>
      </c>
      <c r="I31" s="28">
        <v>-2.8000000000000001E-2</v>
      </c>
      <c r="J31" s="28">
        <v>-3.73E-2</v>
      </c>
      <c r="K31" s="29">
        <v>300</v>
      </c>
      <c r="L31" s="29">
        <v>475</v>
      </c>
      <c r="M31" s="30">
        <v>21.86</v>
      </c>
      <c r="N31" s="30">
        <v>8.7659147869674187E-2</v>
      </c>
      <c r="O31" s="29">
        <v>1</v>
      </c>
      <c r="R31" s="27">
        <v>546</v>
      </c>
      <c r="S31" s="28" t="s">
        <v>663</v>
      </c>
      <c r="T31" s="28" t="s">
        <v>627</v>
      </c>
      <c r="U31" s="28">
        <v>1E-4</v>
      </c>
      <c r="V31" s="28">
        <v>2.7799999999999998E-2</v>
      </c>
      <c r="W31" s="28">
        <v>3.6999999999999998E-2</v>
      </c>
      <c r="X31" s="28">
        <v>-1E-4</v>
      </c>
      <c r="Y31" s="28">
        <v>-2.8000000000000001E-2</v>
      </c>
      <c r="Z31" s="28">
        <v>-3.73E-2</v>
      </c>
      <c r="AA31" s="29">
        <v>300</v>
      </c>
      <c r="AB31" s="29">
        <v>475</v>
      </c>
      <c r="AC31" s="30">
        <v>21.938099999999999</v>
      </c>
      <c r="AD31" s="30">
        <v>8.7972330827067666E-2</v>
      </c>
      <c r="AE31" s="29">
        <v>1</v>
      </c>
    </row>
    <row r="32" spans="2:31" x14ac:dyDescent="0.2">
      <c r="B32" s="27">
        <v>547</v>
      </c>
      <c r="C32" s="28" t="s">
        <v>664</v>
      </c>
      <c r="D32" s="28" t="s">
        <v>625</v>
      </c>
      <c r="E32" s="28">
        <v>1E-4</v>
      </c>
      <c r="F32" s="28">
        <v>2.7799999999999998E-2</v>
      </c>
      <c r="G32" s="28">
        <v>3.6999999999999998E-2</v>
      </c>
      <c r="H32" s="28">
        <v>-1E-4</v>
      </c>
      <c r="I32" s="28">
        <v>-2.8000000000000001E-2</v>
      </c>
      <c r="J32" s="28">
        <v>-3.73E-2</v>
      </c>
      <c r="K32" s="29">
        <v>300</v>
      </c>
      <c r="L32" s="29">
        <v>475</v>
      </c>
      <c r="M32" s="30">
        <v>-36.161000000000001</v>
      </c>
      <c r="N32" s="30">
        <v>0.14500651629072681</v>
      </c>
      <c r="O32" s="29">
        <v>1</v>
      </c>
      <c r="R32" s="27">
        <v>547</v>
      </c>
      <c r="S32" s="28" t="s">
        <v>664</v>
      </c>
      <c r="T32" s="28" t="s">
        <v>625</v>
      </c>
      <c r="U32" s="28">
        <v>1E-4</v>
      </c>
      <c r="V32" s="28">
        <v>2.7799999999999998E-2</v>
      </c>
      <c r="W32" s="28">
        <v>3.6999999999999998E-2</v>
      </c>
      <c r="X32" s="28">
        <v>-1E-4</v>
      </c>
      <c r="Y32" s="28">
        <v>-2.8000000000000001E-2</v>
      </c>
      <c r="Z32" s="28">
        <v>-3.73E-2</v>
      </c>
      <c r="AA32" s="29">
        <v>300</v>
      </c>
      <c r="AB32" s="29">
        <v>475</v>
      </c>
      <c r="AC32" s="30">
        <v>-36.167400000000001</v>
      </c>
      <c r="AD32" s="30">
        <v>0.14503218045112781</v>
      </c>
      <c r="AE32" s="29">
        <v>1</v>
      </c>
    </row>
    <row r="33" spans="2:31" x14ac:dyDescent="0.2">
      <c r="B33" s="27">
        <v>547</v>
      </c>
      <c r="C33" s="28" t="s">
        <v>665</v>
      </c>
      <c r="D33" s="28" t="s">
        <v>627</v>
      </c>
      <c r="E33" s="28">
        <v>1E-4</v>
      </c>
      <c r="F33" s="28">
        <v>2.7799999999999998E-2</v>
      </c>
      <c r="G33" s="28">
        <v>3.6999999999999998E-2</v>
      </c>
      <c r="H33" s="28">
        <v>-1E-4</v>
      </c>
      <c r="I33" s="28">
        <v>-2.8000000000000001E-2</v>
      </c>
      <c r="J33" s="28">
        <v>-3.73E-2</v>
      </c>
      <c r="K33" s="29">
        <v>300</v>
      </c>
      <c r="L33" s="29">
        <v>475</v>
      </c>
      <c r="M33" s="30">
        <v>21.86</v>
      </c>
      <c r="N33" s="30">
        <v>8.7659147869674187E-2</v>
      </c>
      <c r="O33" s="29">
        <v>1</v>
      </c>
      <c r="R33" s="27">
        <v>547</v>
      </c>
      <c r="S33" s="28" t="s">
        <v>665</v>
      </c>
      <c r="T33" s="28" t="s">
        <v>627</v>
      </c>
      <c r="U33" s="28">
        <v>1E-4</v>
      </c>
      <c r="V33" s="28">
        <v>2.7799999999999998E-2</v>
      </c>
      <c r="W33" s="28">
        <v>3.6999999999999998E-2</v>
      </c>
      <c r="X33" s="28">
        <v>-1E-4</v>
      </c>
      <c r="Y33" s="28">
        <v>-2.8000000000000001E-2</v>
      </c>
      <c r="Z33" s="28">
        <v>-3.73E-2</v>
      </c>
      <c r="AA33" s="29">
        <v>300</v>
      </c>
      <c r="AB33" s="29">
        <v>475</v>
      </c>
      <c r="AC33" s="30">
        <v>21.938099999999999</v>
      </c>
      <c r="AD33" s="30">
        <v>8.7972330827067666E-2</v>
      </c>
      <c r="AE33" s="29">
        <v>1</v>
      </c>
    </row>
    <row r="34" spans="2:31" x14ac:dyDescent="0.2">
      <c r="B34" s="27">
        <v>548</v>
      </c>
      <c r="C34" s="28" t="s">
        <v>667</v>
      </c>
      <c r="D34" s="28" t="s">
        <v>625</v>
      </c>
      <c r="E34" s="28">
        <v>1E-4</v>
      </c>
      <c r="F34" s="28">
        <v>2.7799999999999998E-2</v>
      </c>
      <c r="G34" s="28">
        <v>3.6999999999999998E-2</v>
      </c>
      <c r="H34" s="28">
        <v>-1E-4</v>
      </c>
      <c r="I34" s="28">
        <v>-2.8000000000000001E-2</v>
      </c>
      <c r="J34" s="28">
        <v>-3.73E-2</v>
      </c>
      <c r="K34" s="29">
        <v>300</v>
      </c>
      <c r="L34" s="29">
        <v>475</v>
      </c>
      <c r="M34" s="30">
        <v>-34.927199999999999</v>
      </c>
      <c r="N34" s="30">
        <v>0.14005894736842103</v>
      </c>
      <c r="O34" s="29">
        <v>1</v>
      </c>
      <c r="R34" s="27">
        <v>548</v>
      </c>
      <c r="S34" s="28" t="s">
        <v>667</v>
      </c>
      <c r="T34" s="28" t="s">
        <v>625</v>
      </c>
      <c r="U34" s="28">
        <v>1E-4</v>
      </c>
      <c r="V34" s="28">
        <v>2.7799999999999998E-2</v>
      </c>
      <c r="W34" s="28">
        <v>3.6999999999999998E-2</v>
      </c>
      <c r="X34" s="28">
        <v>-1E-4</v>
      </c>
      <c r="Y34" s="28">
        <v>-2.8000000000000001E-2</v>
      </c>
      <c r="Z34" s="28">
        <v>-3.73E-2</v>
      </c>
      <c r="AA34" s="29">
        <v>300</v>
      </c>
      <c r="AB34" s="29">
        <v>475</v>
      </c>
      <c r="AC34" s="30">
        <v>-34.9283</v>
      </c>
      <c r="AD34" s="30">
        <v>0.14006335839598999</v>
      </c>
      <c r="AE34" s="29">
        <v>1</v>
      </c>
    </row>
    <row r="35" spans="2:31" x14ac:dyDescent="0.2">
      <c r="B35" s="27">
        <v>548</v>
      </c>
      <c r="C35" s="28" t="s">
        <v>668</v>
      </c>
      <c r="D35" s="28" t="s">
        <v>627</v>
      </c>
      <c r="E35" s="28">
        <v>1E-4</v>
      </c>
      <c r="F35" s="28">
        <v>2.7799999999999998E-2</v>
      </c>
      <c r="G35" s="28">
        <v>3.6999999999999998E-2</v>
      </c>
      <c r="H35" s="28">
        <v>-1E-4</v>
      </c>
      <c r="I35" s="28">
        <v>-2.8000000000000001E-2</v>
      </c>
      <c r="J35" s="28">
        <v>-3.73E-2</v>
      </c>
      <c r="K35" s="29">
        <v>300</v>
      </c>
      <c r="L35" s="29">
        <v>475</v>
      </c>
      <c r="M35" s="30">
        <v>21.86</v>
      </c>
      <c r="N35" s="30">
        <v>8.7659147869674187E-2</v>
      </c>
      <c r="O35" s="29">
        <v>1</v>
      </c>
      <c r="R35" s="27">
        <v>548</v>
      </c>
      <c r="S35" s="28" t="s">
        <v>668</v>
      </c>
      <c r="T35" s="28" t="s">
        <v>627</v>
      </c>
      <c r="U35" s="28">
        <v>1E-4</v>
      </c>
      <c r="V35" s="28">
        <v>2.7799999999999998E-2</v>
      </c>
      <c r="W35" s="28">
        <v>3.6999999999999998E-2</v>
      </c>
      <c r="X35" s="28">
        <v>-1E-4</v>
      </c>
      <c r="Y35" s="28">
        <v>-2.8000000000000001E-2</v>
      </c>
      <c r="Z35" s="28">
        <v>-3.73E-2</v>
      </c>
      <c r="AA35" s="29">
        <v>300</v>
      </c>
      <c r="AB35" s="29">
        <v>475</v>
      </c>
      <c r="AC35" s="30">
        <v>21.938099999999999</v>
      </c>
      <c r="AD35" s="30">
        <v>8.7972330827067666E-2</v>
      </c>
      <c r="AE35" s="29">
        <v>1</v>
      </c>
    </row>
    <row r="36" spans="2:31" x14ac:dyDescent="0.2">
      <c r="B36" s="27">
        <v>522</v>
      </c>
      <c r="C36" s="28" t="s">
        <v>670</v>
      </c>
      <c r="D36" s="28" t="s">
        <v>625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-58.151200000000003</v>
      </c>
      <c r="N36" s="30">
        <v>0.23318776942355893</v>
      </c>
      <c r="O36" s="29">
        <v>1</v>
      </c>
      <c r="R36" s="27">
        <v>522</v>
      </c>
      <c r="S36" s="28" t="s">
        <v>670</v>
      </c>
      <c r="T36" s="28" t="s">
        <v>625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-58.078699999999998</v>
      </c>
      <c r="AD36" s="30">
        <v>0.23289704260651628</v>
      </c>
      <c r="AE36" s="29">
        <v>1</v>
      </c>
    </row>
    <row r="37" spans="2:31" x14ac:dyDescent="0.2">
      <c r="B37" s="27">
        <v>522</v>
      </c>
      <c r="C37" s="28" t="s">
        <v>671</v>
      </c>
      <c r="D37" s="28" t="s">
        <v>627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21.7745</v>
      </c>
      <c r="N37" s="30">
        <v>8.7316290726817042E-2</v>
      </c>
      <c r="O37" s="29">
        <v>1</v>
      </c>
      <c r="R37" s="27">
        <v>522</v>
      </c>
      <c r="S37" s="28" t="s">
        <v>671</v>
      </c>
      <c r="T37" s="28" t="s">
        <v>627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21.851800000000001</v>
      </c>
      <c r="AD37" s="30">
        <v>8.7626265664160402E-2</v>
      </c>
      <c r="AE37" s="29">
        <v>1</v>
      </c>
    </row>
    <row r="38" spans="2:31" x14ac:dyDescent="0.2">
      <c r="B38" s="27">
        <v>525</v>
      </c>
      <c r="C38" s="28" t="s">
        <v>673</v>
      </c>
      <c r="D38" s="28" t="s">
        <v>625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-2.86E-2</v>
      </c>
      <c r="J38" s="28">
        <v>-3.8100000000000002E-2</v>
      </c>
      <c r="K38" s="29">
        <v>300</v>
      </c>
      <c r="L38" s="29">
        <v>475</v>
      </c>
      <c r="M38" s="30">
        <v>-74.869600000000005</v>
      </c>
      <c r="N38" s="30">
        <v>0.30022897243107771</v>
      </c>
      <c r="O38" s="29">
        <v>1</v>
      </c>
      <c r="R38" s="27">
        <v>525</v>
      </c>
      <c r="S38" s="28" t="s">
        <v>673</v>
      </c>
      <c r="T38" s="28" t="s">
        <v>625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-2.86E-2</v>
      </c>
      <c r="Z38" s="28">
        <v>-3.8100000000000002E-2</v>
      </c>
      <c r="AA38" s="29">
        <v>300</v>
      </c>
      <c r="AB38" s="29">
        <v>475</v>
      </c>
      <c r="AC38" s="30">
        <v>-74.784099999999995</v>
      </c>
      <c r="AD38" s="30">
        <v>0.29988611528822051</v>
      </c>
      <c r="AE38" s="29">
        <v>1</v>
      </c>
    </row>
    <row r="39" spans="2:31" x14ac:dyDescent="0.2">
      <c r="B39" s="27">
        <v>525</v>
      </c>
      <c r="C39" s="28" t="s">
        <v>674</v>
      </c>
      <c r="D39" s="28" t="s">
        <v>627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-2.86E-2</v>
      </c>
      <c r="J39" s="28">
        <v>-3.8100000000000002E-2</v>
      </c>
      <c r="K39" s="29">
        <v>300</v>
      </c>
      <c r="L39" s="29">
        <v>475</v>
      </c>
      <c r="M39" s="30">
        <v>34.279699999999998</v>
      </c>
      <c r="N39" s="30">
        <v>0.13746245614035085</v>
      </c>
      <c r="O39" s="29">
        <v>1</v>
      </c>
      <c r="R39" s="27">
        <v>525</v>
      </c>
      <c r="S39" s="28" t="s">
        <v>674</v>
      </c>
      <c r="T39" s="28" t="s">
        <v>627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-2.86E-2</v>
      </c>
      <c r="Z39" s="28">
        <v>-3.8100000000000002E-2</v>
      </c>
      <c r="AA39" s="29">
        <v>300</v>
      </c>
      <c r="AB39" s="29">
        <v>475</v>
      </c>
      <c r="AC39" s="30">
        <v>34.365299999999998</v>
      </c>
      <c r="AD39" s="30">
        <v>0.13780571428571428</v>
      </c>
      <c r="AE39" s="29">
        <v>1</v>
      </c>
    </row>
    <row r="40" spans="2:31" x14ac:dyDescent="0.2">
      <c r="B40" s="27">
        <v>528</v>
      </c>
      <c r="C40" s="28" t="s">
        <v>676</v>
      </c>
      <c r="D40" s="28" t="s">
        <v>625</v>
      </c>
      <c r="E40" s="28">
        <v>1E-4</v>
      </c>
      <c r="F40" s="28">
        <v>2.8400000000000002E-2</v>
      </c>
      <c r="G40" s="28">
        <v>3.78E-2</v>
      </c>
      <c r="H40" s="28">
        <v>-1E-4</v>
      </c>
      <c r="I40" s="28">
        <v>-2.86E-2</v>
      </c>
      <c r="J40" s="28">
        <v>-3.8100000000000002E-2</v>
      </c>
      <c r="K40" s="29">
        <v>300</v>
      </c>
      <c r="L40" s="29">
        <v>475</v>
      </c>
      <c r="M40" s="30">
        <v>-76.426400000000001</v>
      </c>
      <c r="N40" s="30">
        <v>0.30647177944862153</v>
      </c>
      <c r="O40" s="29">
        <v>1</v>
      </c>
      <c r="R40" s="27">
        <v>528</v>
      </c>
      <c r="S40" s="28" t="s">
        <v>676</v>
      </c>
      <c r="T40" s="28" t="s">
        <v>625</v>
      </c>
      <c r="U40" s="28">
        <v>1E-4</v>
      </c>
      <c r="V40" s="28">
        <v>2.8400000000000002E-2</v>
      </c>
      <c r="W40" s="28">
        <v>3.78E-2</v>
      </c>
      <c r="X40" s="28">
        <v>-1E-4</v>
      </c>
      <c r="Y40" s="28">
        <v>-2.86E-2</v>
      </c>
      <c r="Z40" s="28">
        <v>-3.8100000000000002E-2</v>
      </c>
      <c r="AA40" s="29">
        <v>300</v>
      </c>
      <c r="AB40" s="29">
        <v>475</v>
      </c>
      <c r="AC40" s="30">
        <v>-76.339600000000004</v>
      </c>
      <c r="AD40" s="30">
        <v>0.306123709273183</v>
      </c>
      <c r="AE40" s="29">
        <v>1</v>
      </c>
    </row>
    <row r="41" spans="2:31" x14ac:dyDescent="0.2">
      <c r="B41" s="27">
        <v>528</v>
      </c>
      <c r="C41" s="28" t="s">
        <v>677</v>
      </c>
      <c r="D41" s="28" t="s">
        <v>627</v>
      </c>
      <c r="E41" s="28">
        <v>1E-4</v>
      </c>
      <c r="F41" s="28">
        <v>2.8400000000000002E-2</v>
      </c>
      <c r="G41" s="28">
        <v>3.78E-2</v>
      </c>
      <c r="H41" s="28">
        <v>-1E-4</v>
      </c>
      <c r="I41" s="28">
        <v>-2.86E-2</v>
      </c>
      <c r="J41" s="28">
        <v>-3.8100000000000002E-2</v>
      </c>
      <c r="K41" s="29">
        <v>300</v>
      </c>
      <c r="L41" s="29">
        <v>475</v>
      </c>
      <c r="M41" s="30">
        <v>35.810499999999998</v>
      </c>
      <c r="N41" s="30">
        <v>0.14360100250626567</v>
      </c>
      <c r="O41" s="29">
        <v>1</v>
      </c>
      <c r="R41" s="27">
        <v>528</v>
      </c>
      <c r="S41" s="28" t="s">
        <v>677</v>
      </c>
      <c r="T41" s="28" t="s">
        <v>627</v>
      </c>
      <c r="U41" s="28">
        <v>1E-4</v>
      </c>
      <c r="V41" s="28">
        <v>2.8400000000000002E-2</v>
      </c>
      <c r="W41" s="28">
        <v>3.78E-2</v>
      </c>
      <c r="X41" s="28">
        <v>-1E-4</v>
      </c>
      <c r="Y41" s="28">
        <v>-2.86E-2</v>
      </c>
      <c r="Z41" s="28">
        <v>-3.8100000000000002E-2</v>
      </c>
      <c r="AA41" s="29">
        <v>300</v>
      </c>
      <c r="AB41" s="29">
        <v>475</v>
      </c>
      <c r="AC41" s="30">
        <v>35.897500000000001</v>
      </c>
      <c r="AD41" s="30">
        <v>0.1439498746867168</v>
      </c>
      <c r="AE41" s="29">
        <v>1</v>
      </c>
    </row>
    <row r="42" spans="2:31" x14ac:dyDescent="0.2">
      <c r="B42" s="27">
        <v>531</v>
      </c>
      <c r="C42" s="28" t="s">
        <v>679</v>
      </c>
      <c r="D42" s="28" t="s">
        <v>625</v>
      </c>
      <c r="E42" s="28">
        <v>1E-4</v>
      </c>
      <c r="F42" s="28">
        <v>2.8400000000000002E-2</v>
      </c>
      <c r="G42" s="28">
        <v>3.78E-2</v>
      </c>
      <c r="H42" s="28">
        <v>-1E-4</v>
      </c>
      <c r="I42" s="28">
        <v>-2.86E-2</v>
      </c>
      <c r="J42" s="28">
        <v>-3.8100000000000002E-2</v>
      </c>
      <c r="K42" s="29">
        <v>300</v>
      </c>
      <c r="L42" s="29">
        <v>475</v>
      </c>
      <c r="M42" s="30">
        <v>-76.415400000000005</v>
      </c>
      <c r="N42" s="30">
        <v>0.30642766917293235</v>
      </c>
      <c r="O42" s="29">
        <v>1</v>
      </c>
      <c r="R42" s="27">
        <v>531</v>
      </c>
      <c r="S42" s="28" t="s">
        <v>679</v>
      </c>
      <c r="T42" s="28" t="s">
        <v>625</v>
      </c>
      <c r="U42" s="28">
        <v>1E-4</v>
      </c>
      <c r="V42" s="28">
        <v>2.8400000000000002E-2</v>
      </c>
      <c r="W42" s="28">
        <v>3.78E-2</v>
      </c>
      <c r="X42" s="28">
        <v>-1E-4</v>
      </c>
      <c r="Y42" s="28">
        <v>-2.86E-2</v>
      </c>
      <c r="Z42" s="28">
        <v>-3.8100000000000002E-2</v>
      </c>
      <c r="AA42" s="29">
        <v>300</v>
      </c>
      <c r="AB42" s="29">
        <v>475</v>
      </c>
      <c r="AC42" s="30">
        <v>-76.327100000000002</v>
      </c>
      <c r="AD42" s="30">
        <v>0.30607358395989975</v>
      </c>
      <c r="AE42" s="29">
        <v>1</v>
      </c>
    </row>
    <row r="43" spans="2:31" x14ac:dyDescent="0.2">
      <c r="B43" s="27">
        <v>531</v>
      </c>
      <c r="C43" s="28" t="s">
        <v>680</v>
      </c>
      <c r="D43" s="28" t="s">
        <v>627</v>
      </c>
      <c r="E43" s="28">
        <v>1E-4</v>
      </c>
      <c r="F43" s="28">
        <v>2.8400000000000002E-2</v>
      </c>
      <c r="G43" s="28">
        <v>3.78E-2</v>
      </c>
      <c r="H43" s="28">
        <v>-1E-4</v>
      </c>
      <c r="I43" s="28">
        <v>-2.86E-2</v>
      </c>
      <c r="J43" s="28">
        <v>-3.8100000000000002E-2</v>
      </c>
      <c r="K43" s="29">
        <v>300</v>
      </c>
      <c r="L43" s="29">
        <v>475</v>
      </c>
      <c r="M43" s="30">
        <v>35.822000000000003</v>
      </c>
      <c r="N43" s="30">
        <v>0.14364711779448622</v>
      </c>
      <c r="O43" s="29">
        <v>1</v>
      </c>
      <c r="R43" s="27">
        <v>531</v>
      </c>
      <c r="S43" s="28" t="s">
        <v>680</v>
      </c>
      <c r="T43" s="28" t="s">
        <v>627</v>
      </c>
      <c r="U43" s="28">
        <v>1E-4</v>
      </c>
      <c r="V43" s="28">
        <v>2.8400000000000002E-2</v>
      </c>
      <c r="W43" s="28">
        <v>3.78E-2</v>
      </c>
      <c r="X43" s="28">
        <v>-1E-4</v>
      </c>
      <c r="Y43" s="28">
        <v>-2.86E-2</v>
      </c>
      <c r="Z43" s="28">
        <v>-3.8100000000000002E-2</v>
      </c>
      <c r="AA43" s="29">
        <v>300</v>
      </c>
      <c r="AB43" s="29">
        <v>475</v>
      </c>
      <c r="AC43" s="30">
        <v>35.910299999999999</v>
      </c>
      <c r="AD43" s="30">
        <v>0.14400120300751881</v>
      </c>
      <c r="AE43" s="29">
        <v>1</v>
      </c>
    </row>
    <row r="44" spans="2:31" x14ac:dyDescent="0.2">
      <c r="B44" s="27">
        <v>534</v>
      </c>
      <c r="C44" s="28" t="s">
        <v>682</v>
      </c>
      <c r="D44" s="28" t="s">
        <v>625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-2.86E-2</v>
      </c>
      <c r="J44" s="28">
        <v>-3.8100000000000002E-2</v>
      </c>
      <c r="K44" s="29">
        <v>300</v>
      </c>
      <c r="L44" s="29">
        <v>475</v>
      </c>
      <c r="M44" s="30">
        <v>-74.835499999999996</v>
      </c>
      <c r="N44" s="30">
        <v>0.30009223057644108</v>
      </c>
      <c r="O44" s="29">
        <v>1</v>
      </c>
      <c r="R44" s="27">
        <v>534</v>
      </c>
      <c r="S44" s="28" t="s">
        <v>682</v>
      </c>
      <c r="T44" s="28" t="s">
        <v>625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-2.86E-2</v>
      </c>
      <c r="Z44" s="28">
        <v>-3.8100000000000002E-2</v>
      </c>
      <c r="AA44" s="29">
        <v>300</v>
      </c>
      <c r="AB44" s="29">
        <v>475</v>
      </c>
      <c r="AC44" s="30">
        <v>-74.745199999999997</v>
      </c>
      <c r="AD44" s="30">
        <v>0.29973012531328319</v>
      </c>
      <c r="AE44" s="29">
        <v>1</v>
      </c>
    </row>
    <row r="45" spans="2:31" x14ac:dyDescent="0.2">
      <c r="B45" s="27">
        <v>534</v>
      </c>
      <c r="C45" s="28" t="s">
        <v>683</v>
      </c>
      <c r="D45" s="28" t="s">
        <v>627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-2.86E-2</v>
      </c>
      <c r="J45" s="28">
        <v>-3.8100000000000002E-2</v>
      </c>
      <c r="K45" s="29">
        <v>300</v>
      </c>
      <c r="L45" s="29">
        <v>475</v>
      </c>
      <c r="M45" s="30">
        <v>34.314</v>
      </c>
      <c r="N45" s="30">
        <v>0.1376</v>
      </c>
      <c r="O45" s="29">
        <v>1</v>
      </c>
      <c r="R45" s="27">
        <v>534</v>
      </c>
      <c r="S45" s="28" t="s">
        <v>683</v>
      </c>
      <c r="T45" s="28" t="s">
        <v>627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-2.86E-2</v>
      </c>
      <c r="Z45" s="28">
        <v>-3.8100000000000002E-2</v>
      </c>
      <c r="AA45" s="29">
        <v>300</v>
      </c>
      <c r="AB45" s="29">
        <v>475</v>
      </c>
      <c r="AC45" s="30">
        <v>34.402799999999999</v>
      </c>
      <c r="AD45" s="30">
        <v>0.1379560902255639</v>
      </c>
      <c r="AE45" s="29">
        <v>1</v>
      </c>
    </row>
    <row r="46" spans="2:31" x14ac:dyDescent="0.2">
      <c r="B46" s="27">
        <v>537</v>
      </c>
      <c r="C46" s="28" t="s">
        <v>685</v>
      </c>
      <c r="D46" s="28" t="s">
        <v>625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-58.108899999999998</v>
      </c>
      <c r="N46" s="30">
        <v>0.23301814536340854</v>
      </c>
      <c r="O46" s="29">
        <v>1</v>
      </c>
      <c r="R46" s="27">
        <v>537</v>
      </c>
      <c r="S46" s="28" t="s">
        <v>685</v>
      </c>
      <c r="T46" s="28" t="s">
        <v>625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-58.027999999999999</v>
      </c>
      <c r="AD46" s="30">
        <v>0.23269373433583959</v>
      </c>
      <c r="AE46" s="29">
        <v>1</v>
      </c>
    </row>
    <row r="47" spans="2:31" x14ac:dyDescent="0.2">
      <c r="B47" s="27">
        <v>537</v>
      </c>
      <c r="C47" s="28" t="s">
        <v>686</v>
      </c>
      <c r="D47" s="28" t="s">
        <v>627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21.816700000000001</v>
      </c>
      <c r="N47" s="30">
        <v>8.748551378446115E-2</v>
      </c>
      <c r="O47" s="29">
        <v>1</v>
      </c>
      <c r="R47" s="27">
        <v>537</v>
      </c>
      <c r="S47" s="28" t="s">
        <v>686</v>
      </c>
      <c r="T47" s="28" t="s">
        <v>627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21.8963</v>
      </c>
      <c r="AD47" s="30">
        <v>8.7804711779448624E-2</v>
      </c>
      <c r="AE47" s="29">
        <v>1</v>
      </c>
    </row>
    <row r="48" spans="2:31" x14ac:dyDescent="0.2">
      <c r="B48" s="27">
        <v>549</v>
      </c>
      <c r="C48" s="28" t="s">
        <v>688</v>
      </c>
      <c r="D48" s="28" t="s">
        <v>625</v>
      </c>
      <c r="E48" s="28">
        <v>1E-4</v>
      </c>
      <c r="F48" s="28">
        <v>2.7799999999999998E-2</v>
      </c>
      <c r="G48" s="28">
        <v>3.6999999999999998E-2</v>
      </c>
      <c r="H48" s="28">
        <v>-1E-4</v>
      </c>
      <c r="I48" s="28">
        <v>-2.8000000000000001E-2</v>
      </c>
      <c r="J48" s="28">
        <v>-3.73E-2</v>
      </c>
      <c r="K48" s="29">
        <v>300</v>
      </c>
      <c r="L48" s="29">
        <v>475</v>
      </c>
      <c r="M48" s="30">
        <v>-36.014600000000002</v>
      </c>
      <c r="N48" s="30">
        <v>0.14441944862155387</v>
      </c>
      <c r="O48" s="29">
        <v>1</v>
      </c>
      <c r="R48" s="27">
        <v>549</v>
      </c>
      <c r="S48" s="28" t="s">
        <v>688</v>
      </c>
      <c r="T48" s="28" t="s">
        <v>625</v>
      </c>
      <c r="U48" s="28">
        <v>1E-4</v>
      </c>
      <c r="V48" s="28">
        <v>2.7799999999999998E-2</v>
      </c>
      <c r="W48" s="28">
        <v>3.6999999999999998E-2</v>
      </c>
      <c r="X48" s="28">
        <v>-1E-4</v>
      </c>
      <c r="Y48" s="28">
        <v>-2.8000000000000001E-2</v>
      </c>
      <c r="Z48" s="28">
        <v>-3.73E-2</v>
      </c>
      <c r="AA48" s="29">
        <v>300</v>
      </c>
      <c r="AB48" s="29">
        <v>475</v>
      </c>
      <c r="AC48" s="30">
        <v>-36.027799999999999</v>
      </c>
      <c r="AD48" s="30">
        <v>0.14447238095238094</v>
      </c>
      <c r="AE48" s="29">
        <v>1</v>
      </c>
    </row>
    <row r="49" spans="2:31" x14ac:dyDescent="0.2">
      <c r="B49" s="27">
        <v>549</v>
      </c>
      <c r="C49" s="28" t="s">
        <v>689</v>
      </c>
      <c r="D49" s="28" t="s">
        <v>627</v>
      </c>
      <c r="E49" s="28">
        <v>1E-4</v>
      </c>
      <c r="F49" s="28">
        <v>2.7799999999999998E-2</v>
      </c>
      <c r="G49" s="28">
        <v>3.6999999999999998E-2</v>
      </c>
      <c r="H49" s="28">
        <v>-1E-4</v>
      </c>
      <c r="I49" s="28">
        <v>-2.8000000000000001E-2</v>
      </c>
      <c r="J49" s="28">
        <v>-3.73E-2</v>
      </c>
      <c r="K49" s="29">
        <v>300</v>
      </c>
      <c r="L49" s="29">
        <v>475</v>
      </c>
      <c r="M49" s="30">
        <v>21.816700000000001</v>
      </c>
      <c r="N49" s="30">
        <v>8.748551378446115E-2</v>
      </c>
      <c r="O49" s="29">
        <v>1</v>
      </c>
      <c r="R49" s="27">
        <v>549</v>
      </c>
      <c r="S49" s="28" t="s">
        <v>689</v>
      </c>
      <c r="T49" s="28" t="s">
        <v>627</v>
      </c>
      <c r="U49" s="28">
        <v>1E-4</v>
      </c>
      <c r="V49" s="28">
        <v>2.7799999999999998E-2</v>
      </c>
      <c r="W49" s="28">
        <v>3.6999999999999998E-2</v>
      </c>
      <c r="X49" s="28">
        <v>-1E-4</v>
      </c>
      <c r="Y49" s="28">
        <v>-2.8000000000000001E-2</v>
      </c>
      <c r="Z49" s="28">
        <v>-3.73E-2</v>
      </c>
      <c r="AA49" s="29">
        <v>300</v>
      </c>
      <c r="AB49" s="29">
        <v>475</v>
      </c>
      <c r="AC49" s="30">
        <v>21.8963</v>
      </c>
      <c r="AD49" s="30">
        <v>8.7804711779448624E-2</v>
      </c>
      <c r="AE49" s="29">
        <v>1</v>
      </c>
    </row>
    <row r="50" spans="2:31" x14ac:dyDescent="0.2">
      <c r="B50" s="27">
        <v>550</v>
      </c>
      <c r="C50" s="28" t="s">
        <v>691</v>
      </c>
      <c r="D50" s="28" t="s">
        <v>625</v>
      </c>
      <c r="E50" s="28">
        <v>1E-4</v>
      </c>
      <c r="F50" s="28">
        <v>2.7799999999999998E-2</v>
      </c>
      <c r="G50" s="28">
        <v>3.6999999999999998E-2</v>
      </c>
      <c r="H50" s="28">
        <v>-1E-4</v>
      </c>
      <c r="I50" s="28">
        <v>-2.8000000000000001E-2</v>
      </c>
      <c r="J50" s="28">
        <v>-3.73E-2</v>
      </c>
      <c r="K50" s="29">
        <v>300</v>
      </c>
      <c r="L50" s="29">
        <v>475</v>
      </c>
      <c r="M50" s="30">
        <v>-35.115099999999998</v>
      </c>
      <c r="N50" s="30">
        <v>0.14081243107769423</v>
      </c>
      <c r="O50" s="29">
        <v>1</v>
      </c>
      <c r="R50" s="27">
        <v>550</v>
      </c>
      <c r="S50" s="28" t="s">
        <v>691</v>
      </c>
      <c r="T50" s="28" t="s">
        <v>625</v>
      </c>
      <c r="U50" s="28">
        <v>1E-4</v>
      </c>
      <c r="V50" s="28">
        <v>2.7799999999999998E-2</v>
      </c>
      <c r="W50" s="28">
        <v>3.6999999999999998E-2</v>
      </c>
      <c r="X50" s="28">
        <v>-1E-4</v>
      </c>
      <c r="Y50" s="28">
        <v>-2.8000000000000001E-2</v>
      </c>
      <c r="Z50" s="28">
        <v>-3.73E-2</v>
      </c>
      <c r="AA50" s="29">
        <v>300</v>
      </c>
      <c r="AB50" s="29">
        <v>475</v>
      </c>
      <c r="AC50" s="30">
        <v>-35.125100000000003</v>
      </c>
      <c r="AD50" s="30">
        <v>0.14085253132832082</v>
      </c>
      <c r="AE50" s="29">
        <v>1</v>
      </c>
    </row>
    <row r="51" spans="2:31" x14ac:dyDescent="0.2">
      <c r="B51" s="27">
        <v>550</v>
      </c>
      <c r="C51" s="28" t="s">
        <v>692</v>
      </c>
      <c r="D51" s="28" t="s">
        <v>627</v>
      </c>
      <c r="E51" s="28">
        <v>1E-4</v>
      </c>
      <c r="F51" s="28">
        <v>2.7799999999999998E-2</v>
      </c>
      <c r="G51" s="28">
        <v>3.6999999999999998E-2</v>
      </c>
      <c r="H51" s="28">
        <v>-1E-4</v>
      </c>
      <c r="I51" s="28">
        <v>-2.8000000000000001E-2</v>
      </c>
      <c r="J51" s="28">
        <v>-3.73E-2</v>
      </c>
      <c r="K51" s="29">
        <v>300</v>
      </c>
      <c r="L51" s="29">
        <v>475</v>
      </c>
      <c r="M51" s="30">
        <v>21.816700000000001</v>
      </c>
      <c r="N51" s="30">
        <v>8.748551378446115E-2</v>
      </c>
      <c r="O51" s="29">
        <v>1</v>
      </c>
      <c r="R51" s="27">
        <v>550</v>
      </c>
      <c r="S51" s="28" t="s">
        <v>692</v>
      </c>
      <c r="T51" s="28" t="s">
        <v>627</v>
      </c>
      <c r="U51" s="28">
        <v>1E-4</v>
      </c>
      <c r="V51" s="28">
        <v>2.7799999999999998E-2</v>
      </c>
      <c r="W51" s="28">
        <v>3.6999999999999998E-2</v>
      </c>
      <c r="X51" s="28">
        <v>-1E-4</v>
      </c>
      <c r="Y51" s="28">
        <v>-2.8000000000000001E-2</v>
      </c>
      <c r="Z51" s="28">
        <v>-3.73E-2</v>
      </c>
      <c r="AA51" s="29">
        <v>300</v>
      </c>
      <c r="AB51" s="29">
        <v>475</v>
      </c>
      <c r="AC51" s="30">
        <v>21.8963</v>
      </c>
      <c r="AD51" s="30">
        <v>8.7804711779448624E-2</v>
      </c>
      <c r="AE51" s="29">
        <v>1</v>
      </c>
    </row>
    <row r="52" spans="2:31" x14ac:dyDescent="0.2">
      <c r="B52" s="27">
        <v>551</v>
      </c>
      <c r="C52" s="28" t="s">
        <v>693</v>
      </c>
      <c r="D52" s="28" t="s">
        <v>625</v>
      </c>
      <c r="E52" s="28">
        <v>1E-4</v>
      </c>
      <c r="F52" s="28">
        <v>2.7799999999999998E-2</v>
      </c>
      <c r="G52" s="28">
        <v>3.6999999999999998E-2</v>
      </c>
      <c r="H52" s="28">
        <v>-1E-4</v>
      </c>
      <c r="I52" s="28">
        <v>-2.8000000000000001E-2</v>
      </c>
      <c r="J52" s="28">
        <v>-3.73E-2</v>
      </c>
      <c r="K52" s="29">
        <v>300</v>
      </c>
      <c r="L52" s="29">
        <v>475</v>
      </c>
      <c r="M52" s="30">
        <v>-35.755899999999997</v>
      </c>
      <c r="N52" s="30">
        <v>0.14338205513784458</v>
      </c>
      <c r="O52" s="29">
        <v>1</v>
      </c>
      <c r="R52" s="27">
        <v>551</v>
      </c>
      <c r="S52" s="28" t="s">
        <v>693</v>
      </c>
      <c r="T52" s="28" t="s">
        <v>625</v>
      </c>
      <c r="U52" s="28">
        <v>1E-4</v>
      </c>
      <c r="V52" s="28">
        <v>2.7799999999999998E-2</v>
      </c>
      <c r="W52" s="28">
        <v>3.6999999999999998E-2</v>
      </c>
      <c r="X52" s="28">
        <v>-1E-4</v>
      </c>
      <c r="Y52" s="28">
        <v>-2.8000000000000001E-2</v>
      </c>
      <c r="Z52" s="28">
        <v>-3.73E-2</v>
      </c>
      <c r="AA52" s="29">
        <v>300</v>
      </c>
      <c r="AB52" s="29">
        <v>475</v>
      </c>
      <c r="AC52" s="30">
        <v>-35.765999999999998</v>
      </c>
      <c r="AD52" s="30">
        <v>0.14342255639097745</v>
      </c>
      <c r="AE52" s="29">
        <v>1</v>
      </c>
    </row>
    <row r="53" spans="2:31" x14ac:dyDescent="0.2">
      <c r="B53" s="27">
        <v>551</v>
      </c>
      <c r="C53" s="28" t="s">
        <v>694</v>
      </c>
      <c r="D53" s="28" t="s">
        <v>627</v>
      </c>
      <c r="E53" s="28">
        <v>1E-4</v>
      </c>
      <c r="F53" s="28">
        <v>2.7799999999999998E-2</v>
      </c>
      <c r="G53" s="28">
        <v>3.6999999999999998E-2</v>
      </c>
      <c r="H53" s="28">
        <v>-1E-4</v>
      </c>
      <c r="I53" s="28">
        <v>-2.8000000000000001E-2</v>
      </c>
      <c r="J53" s="28">
        <v>-3.73E-2</v>
      </c>
      <c r="K53" s="29">
        <v>300</v>
      </c>
      <c r="L53" s="29">
        <v>475</v>
      </c>
      <c r="M53" s="30">
        <v>21.816700000000001</v>
      </c>
      <c r="N53" s="30">
        <v>8.748551378446115E-2</v>
      </c>
      <c r="O53" s="29">
        <v>1</v>
      </c>
      <c r="R53" s="27">
        <v>551</v>
      </c>
      <c r="S53" s="28" t="s">
        <v>694</v>
      </c>
      <c r="T53" s="28" t="s">
        <v>627</v>
      </c>
      <c r="U53" s="28">
        <v>1E-4</v>
      </c>
      <c r="V53" s="28">
        <v>2.7799999999999998E-2</v>
      </c>
      <c r="W53" s="28">
        <v>3.6999999999999998E-2</v>
      </c>
      <c r="X53" s="28">
        <v>-1E-4</v>
      </c>
      <c r="Y53" s="28">
        <v>-2.8000000000000001E-2</v>
      </c>
      <c r="Z53" s="28">
        <v>-3.73E-2</v>
      </c>
      <c r="AA53" s="29">
        <v>300</v>
      </c>
      <c r="AB53" s="29">
        <v>475</v>
      </c>
      <c r="AC53" s="30">
        <v>21.8963</v>
      </c>
      <c r="AD53" s="30">
        <v>8.7804711779448624E-2</v>
      </c>
      <c r="AE53" s="29">
        <v>1</v>
      </c>
    </row>
    <row r="54" spans="2:31" x14ac:dyDescent="0.2">
      <c r="B54" s="27">
        <v>552</v>
      </c>
      <c r="C54" s="28" t="s">
        <v>695</v>
      </c>
      <c r="D54" s="28" t="s">
        <v>625</v>
      </c>
      <c r="E54" s="28">
        <v>1E-4</v>
      </c>
      <c r="F54" s="28">
        <v>2.7799999999999998E-2</v>
      </c>
      <c r="G54" s="28">
        <v>3.6999999999999998E-2</v>
      </c>
      <c r="H54" s="28">
        <v>-1E-4</v>
      </c>
      <c r="I54" s="28">
        <v>-2.8000000000000001E-2</v>
      </c>
      <c r="J54" s="28">
        <v>-3.73E-2</v>
      </c>
      <c r="K54" s="29">
        <v>300</v>
      </c>
      <c r="L54" s="29">
        <v>475</v>
      </c>
      <c r="M54" s="30">
        <v>-35.8812</v>
      </c>
      <c r="N54" s="30">
        <v>0.14388451127819549</v>
      </c>
      <c r="O54" s="29">
        <v>1</v>
      </c>
      <c r="R54" s="27">
        <v>552</v>
      </c>
      <c r="S54" s="28" t="s">
        <v>695</v>
      </c>
      <c r="T54" s="28" t="s">
        <v>625</v>
      </c>
      <c r="U54" s="28">
        <v>1E-4</v>
      </c>
      <c r="V54" s="28">
        <v>2.7799999999999998E-2</v>
      </c>
      <c r="W54" s="28">
        <v>3.6999999999999998E-2</v>
      </c>
      <c r="X54" s="28">
        <v>-1E-4</v>
      </c>
      <c r="Y54" s="28">
        <v>-2.8000000000000001E-2</v>
      </c>
      <c r="Z54" s="28">
        <v>-3.73E-2</v>
      </c>
      <c r="AA54" s="29">
        <v>300</v>
      </c>
      <c r="AB54" s="29">
        <v>475</v>
      </c>
      <c r="AC54" s="30">
        <v>-35.891399999999997</v>
      </c>
      <c r="AD54" s="30">
        <v>0.14392541353383456</v>
      </c>
      <c r="AE54" s="29">
        <v>1</v>
      </c>
    </row>
    <row r="55" spans="2:31" x14ac:dyDescent="0.2">
      <c r="B55" s="27">
        <v>552</v>
      </c>
      <c r="C55" s="28" t="s">
        <v>696</v>
      </c>
      <c r="D55" s="28" t="s">
        <v>627</v>
      </c>
      <c r="E55" s="28">
        <v>1E-4</v>
      </c>
      <c r="F55" s="28">
        <v>2.7799999999999998E-2</v>
      </c>
      <c r="G55" s="28">
        <v>3.6999999999999998E-2</v>
      </c>
      <c r="H55" s="28">
        <v>-1E-4</v>
      </c>
      <c r="I55" s="28">
        <v>-2.8000000000000001E-2</v>
      </c>
      <c r="J55" s="28">
        <v>-3.73E-2</v>
      </c>
      <c r="K55" s="29">
        <v>300</v>
      </c>
      <c r="L55" s="29">
        <v>475</v>
      </c>
      <c r="M55" s="30">
        <v>21.816700000000001</v>
      </c>
      <c r="N55" s="30">
        <v>8.748551378446115E-2</v>
      </c>
      <c r="O55" s="29">
        <v>1</v>
      </c>
      <c r="R55" s="27">
        <v>552</v>
      </c>
      <c r="S55" s="28" t="s">
        <v>696</v>
      </c>
      <c r="T55" s="28" t="s">
        <v>627</v>
      </c>
      <c r="U55" s="28">
        <v>1E-4</v>
      </c>
      <c r="V55" s="28">
        <v>2.7799999999999998E-2</v>
      </c>
      <c r="W55" s="28">
        <v>3.6999999999999998E-2</v>
      </c>
      <c r="X55" s="28">
        <v>-1E-4</v>
      </c>
      <c r="Y55" s="28">
        <v>-2.8000000000000001E-2</v>
      </c>
      <c r="Z55" s="28">
        <v>-3.73E-2</v>
      </c>
      <c r="AA55" s="29">
        <v>300</v>
      </c>
      <c r="AB55" s="29">
        <v>475</v>
      </c>
      <c r="AC55" s="30">
        <v>21.8963</v>
      </c>
      <c r="AD55" s="30">
        <v>8.7804711779448624E-2</v>
      </c>
      <c r="AE55" s="29">
        <v>1</v>
      </c>
    </row>
    <row r="56" spans="2:31" x14ac:dyDescent="0.2">
      <c r="B56" s="27">
        <v>553</v>
      </c>
      <c r="C56" s="28" t="s">
        <v>698</v>
      </c>
      <c r="D56" s="28" t="s">
        <v>625</v>
      </c>
      <c r="E56" s="28">
        <v>1E-4</v>
      </c>
      <c r="F56" s="28">
        <v>2.7799999999999998E-2</v>
      </c>
      <c r="G56" s="28">
        <v>3.6999999999999998E-2</v>
      </c>
      <c r="H56" s="28">
        <v>-1E-4</v>
      </c>
      <c r="I56" s="28">
        <v>-2.8000000000000001E-2</v>
      </c>
      <c r="J56" s="28">
        <v>-3.73E-2</v>
      </c>
      <c r="K56" s="29">
        <v>300</v>
      </c>
      <c r="L56" s="29">
        <v>475</v>
      </c>
      <c r="M56" s="30">
        <v>-34.696599999999997</v>
      </c>
      <c r="N56" s="30">
        <v>0.13913423558897242</v>
      </c>
      <c r="O56" s="29">
        <v>1</v>
      </c>
      <c r="R56" s="27">
        <v>553</v>
      </c>
      <c r="S56" s="28" t="s">
        <v>698</v>
      </c>
      <c r="T56" s="28" t="s">
        <v>625</v>
      </c>
      <c r="U56" s="28">
        <v>1E-4</v>
      </c>
      <c r="V56" s="28">
        <v>2.7799999999999998E-2</v>
      </c>
      <c r="W56" s="28">
        <v>3.6999999999999998E-2</v>
      </c>
      <c r="X56" s="28">
        <v>-1E-4</v>
      </c>
      <c r="Y56" s="28">
        <v>-2.8000000000000001E-2</v>
      </c>
      <c r="Z56" s="28">
        <v>-3.73E-2</v>
      </c>
      <c r="AA56" s="29">
        <v>300</v>
      </c>
      <c r="AB56" s="29">
        <v>475</v>
      </c>
      <c r="AC56" s="30">
        <v>-34.702199999999998</v>
      </c>
      <c r="AD56" s="30">
        <v>0.1391566917293233</v>
      </c>
      <c r="AE56" s="29">
        <v>1</v>
      </c>
    </row>
    <row r="57" spans="2:31" x14ac:dyDescent="0.2">
      <c r="B57" s="27">
        <v>553</v>
      </c>
      <c r="C57" s="28" t="s">
        <v>699</v>
      </c>
      <c r="D57" s="28" t="s">
        <v>627</v>
      </c>
      <c r="E57" s="28">
        <v>1E-4</v>
      </c>
      <c r="F57" s="28">
        <v>2.7799999999999998E-2</v>
      </c>
      <c r="G57" s="28">
        <v>3.6999999999999998E-2</v>
      </c>
      <c r="H57" s="28">
        <v>-1E-4</v>
      </c>
      <c r="I57" s="28">
        <v>-2.8000000000000001E-2</v>
      </c>
      <c r="J57" s="28">
        <v>-3.73E-2</v>
      </c>
      <c r="K57" s="29">
        <v>300</v>
      </c>
      <c r="L57" s="29">
        <v>475</v>
      </c>
      <c r="M57" s="30">
        <v>21.816700000000001</v>
      </c>
      <c r="N57" s="30">
        <v>8.748551378446115E-2</v>
      </c>
      <c r="O57" s="29">
        <v>1</v>
      </c>
      <c r="R57" s="27">
        <v>553</v>
      </c>
      <c r="S57" s="28" t="s">
        <v>699</v>
      </c>
      <c r="T57" s="28" t="s">
        <v>627</v>
      </c>
      <c r="U57" s="28">
        <v>1E-4</v>
      </c>
      <c r="V57" s="28">
        <v>2.7799999999999998E-2</v>
      </c>
      <c r="W57" s="28">
        <v>3.6999999999999998E-2</v>
      </c>
      <c r="X57" s="28">
        <v>-1E-4</v>
      </c>
      <c r="Y57" s="28">
        <v>-2.8000000000000001E-2</v>
      </c>
      <c r="Z57" s="28">
        <v>-3.73E-2</v>
      </c>
      <c r="AA57" s="29">
        <v>300</v>
      </c>
      <c r="AB57" s="29">
        <v>475</v>
      </c>
      <c r="AC57" s="30">
        <v>21.8963</v>
      </c>
      <c r="AD57" s="30">
        <v>8.7804711779448624E-2</v>
      </c>
      <c r="AE57" s="29">
        <v>1</v>
      </c>
    </row>
    <row r="58" spans="2:31" x14ac:dyDescent="0.2">
      <c r="B58" s="27">
        <v>523</v>
      </c>
      <c r="C58" s="28" t="s">
        <v>701</v>
      </c>
      <c r="D58" s="28" t="s">
        <v>625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-57.818100000000001</v>
      </c>
      <c r="N58" s="30">
        <v>0.23185203007518795</v>
      </c>
      <c r="O58" s="29">
        <v>1</v>
      </c>
      <c r="R58" s="27">
        <v>523</v>
      </c>
      <c r="S58" s="28" t="s">
        <v>701</v>
      </c>
      <c r="T58" s="28" t="s">
        <v>625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-57.7455</v>
      </c>
      <c r="AD58" s="30">
        <v>0.23156090225563911</v>
      </c>
      <c r="AE58" s="29">
        <v>1</v>
      </c>
    </row>
    <row r="59" spans="2:31" x14ac:dyDescent="0.2">
      <c r="B59" s="27">
        <v>523</v>
      </c>
      <c r="C59" s="28" t="s">
        <v>702</v>
      </c>
      <c r="D59" s="28" t="s">
        <v>627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-2.8400000000000002E-2</v>
      </c>
      <c r="J59" s="28">
        <v>-3.7900000000000003E-2</v>
      </c>
      <c r="K59" s="29">
        <v>300</v>
      </c>
      <c r="L59" s="29">
        <v>475</v>
      </c>
      <c r="M59" s="30">
        <v>22.180900000000001</v>
      </c>
      <c r="N59" s="30">
        <v>8.8945964912280712E-2</v>
      </c>
      <c r="O59" s="29">
        <v>1</v>
      </c>
      <c r="R59" s="27">
        <v>523</v>
      </c>
      <c r="S59" s="28" t="s">
        <v>702</v>
      </c>
      <c r="T59" s="28" t="s">
        <v>627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-2.8400000000000002E-2</v>
      </c>
      <c r="Z59" s="28">
        <v>-3.7900000000000003E-2</v>
      </c>
      <c r="AA59" s="29">
        <v>300</v>
      </c>
      <c r="AB59" s="29">
        <v>475</v>
      </c>
      <c r="AC59" s="30">
        <v>22.258900000000001</v>
      </c>
      <c r="AD59" s="30">
        <v>8.9258746867167921E-2</v>
      </c>
      <c r="AE59" s="29">
        <v>1</v>
      </c>
    </row>
    <row r="60" spans="2:31" x14ac:dyDescent="0.2">
      <c r="B60" s="27">
        <v>526</v>
      </c>
      <c r="C60" s="28" t="s">
        <v>704</v>
      </c>
      <c r="D60" s="28" t="s">
        <v>625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-2.86E-2</v>
      </c>
      <c r="J60" s="28">
        <v>-3.8100000000000002E-2</v>
      </c>
      <c r="K60" s="29">
        <v>300</v>
      </c>
      <c r="L60" s="29">
        <v>475</v>
      </c>
      <c r="M60" s="30">
        <v>-74.302999999999997</v>
      </c>
      <c r="N60" s="30">
        <v>0.29795689223057642</v>
      </c>
      <c r="O60" s="29">
        <v>1</v>
      </c>
      <c r="R60" s="27">
        <v>526</v>
      </c>
      <c r="S60" s="28" t="s">
        <v>704</v>
      </c>
      <c r="T60" s="28" t="s">
        <v>625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-2.86E-2</v>
      </c>
      <c r="Z60" s="28">
        <v>-3.8100000000000002E-2</v>
      </c>
      <c r="AA60" s="29">
        <v>300</v>
      </c>
      <c r="AB60" s="29">
        <v>475</v>
      </c>
      <c r="AC60" s="30">
        <v>-74.215900000000005</v>
      </c>
      <c r="AD60" s="30">
        <v>0.29760761904761907</v>
      </c>
      <c r="AE60" s="29">
        <v>1</v>
      </c>
    </row>
    <row r="61" spans="2:31" x14ac:dyDescent="0.2">
      <c r="B61" s="27">
        <v>526</v>
      </c>
      <c r="C61" s="28" t="s">
        <v>705</v>
      </c>
      <c r="D61" s="28" t="s">
        <v>627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34.440199999999997</v>
      </c>
      <c r="N61" s="30">
        <v>0.13810606516290724</v>
      </c>
      <c r="O61" s="29">
        <v>1</v>
      </c>
      <c r="R61" s="27">
        <v>526</v>
      </c>
      <c r="S61" s="28" t="s">
        <v>705</v>
      </c>
      <c r="T61" s="28" t="s">
        <v>627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34.528500000000001</v>
      </c>
      <c r="AD61" s="30">
        <v>0.13846015037593984</v>
      </c>
      <c r="AE61" s="29">
        <v>1</v>
      </c>
    </row>
    <row r="62" spans="2:31" x14ac:dyDescent="0.2">
      <c r="B62" s="27">
        <v>529</v>
      </c>
      <c r="C62" s="28" t="s">
        <v>707</v>
      </c>
      <c r="D62" s="28" t="s">
        <v>625</v>
      </c>
      <c r="E62" s="28">
        <v>1E-4</v>
      </c>
      <c r="F62" s="28">
        <v>2.8400000000000002E-2</v>
      </c>
      <c r="G62" s="28">
        <v>3.78E-2</v>
      </c>
      <c r="H62" s="28">
        <v>-1E-4</v>
      </c>
      <c r="I62" s="28">
        <v>-2.86E-2</v>
      </c>
      <c r="J62" s="28">
        <v>-3.8100000000000002E-2</v>
      </c>
      <c r="K62" s="29">
        <v>300</v>
      </c>
      <c r="L62" s="29">
        <v>475</v>
      </c>
      <c r="M62" s="30">
        <v>-75.844099999999997</v>
      </c>
      <c r="N62" s="30">
        <v>0.30413674185463657</v>
      </c>
      <c r="O62" s="29">
        <v>1</v>
      </c>
      <c r="R62" s="27">
        <v>529</v>
      </c>
      <c r="S62" s="28" t="s">
        <v>707</v>
      </c>
      <c r="T62" s="28" t="s">
        <v>625</v>
      </c>
      <c r="U62" s="28">
        <v>1E-4</v>
      </c>
      <c r="V62" s="28">
        <v>2.8400000000000002E-2</v>
      </c>
      <c r="W62" s="28">
        <v>3.78E-2</v>
      </c>
      <c r="X62" s="28">
        <v>-1E-4</v>
      </c>
      <c r="Y62" s="28">
        <v>-2.86E-2</v>
      </c>
      <c r="Z62" s="28">
        <v>-3.8100000000000002E-2</v>
      </c>
      <c r="AA62" s="29">
        <v>300</v>
      </c>
      <c r="AB62" s="29">
        <v>475</v>
      </c>
      <c r="AC62" s="30">
        <v>-75.756600000000006</v>
      </c>
      <c r="AD62" s="30">
        <v>0.30378586466165414</v>
      </c>
      <c r="AE62" s="29">
        <v>1</v>
      </c>
    </row>
    <row r="63" spans="2:31" x14ac:dyDescent="0.2">
      <c r="B63" s="27">
        <v>529</v>
      </c>
      <c r="C63" s="28" t="s">
        <v>708</v>
      </c>
      <c r="D63" s="28" t="s">
        <v>627</v>
      </c>
      <c r="E63" s="28">
        <v>1E-4</v>
      </c>
      <c r="F63" s="28">
        <v>2.8400000000000002E-2</v>
      </c>
      <c r="G63" s="28">
        <v>3.78E-2</v>
      </c>
      <c r="H63" s="28">
        <v>-1E-4</v>
      </c>
      <c r="I63" s="28">
        <v>-2.86E-2</v>
      </c>
      <c r="J63" s="28">
        <v>-3.8100000000000002E-2</v>
      </c>
      <c r="K63" s="29">
        <v>300</v>
      </c>
      <c r="L63" s="29">
        <v>475</v>
      </c>
      <c r="M63" s="30">
        <v>36.607900000000001</v>
      </c>
      <c r="N63" s="30">
        <v>0.14679859649122809</v>
      </c>
      <c r="O63" s="29">
        <v>1</v>
      </c>
      <c r="R63" s="27">
        <v>529</v>
      </c>
      <c r="S63" s="28" t="s">
        <v>708</v>
      </c>
      <c r="T63" s="28" t="s">
        <v>627</v>
      </c>
      <c r="U63" s="28">
        <v>1E-4</v>
      </c>
      <c r="V63" s="28">
        <v>2.8400000000000002E-2</v>
      </c>
      <c r="W63" s="28">
        <v>3.78E-2</v>
      </c>
      <c r="X63" s="28">
        <v>-1E-4</v>
      </c>
      <c r="Y63" s="28">
        <v>-2.86E-2</v>
      </c>
      <c r="Z63" s="28">
        <v>-3.8100000000000002E-2</v>
      </c>
      <c r="AA63" s="29">
        <v>300</v>
      </c>
      <c r="AB63" s="29">
        <v>475</v>
      </c>
      <c r="AC63" s="30">
        <v>36.695999999999998</v>
      </c>
      <c r="AD63" s="30">
        <v>0.14715187969924812</v>
      </c>
      <c r="AE63" s="29">
        <v>1</v>
      </c>
    </row>
    <row r="64" spans="2:31" x14ac:dyDescent="0.2">
      <c r="B64" s="27">
        <v>532</v>
      </c>
      <c r="C64" s="28" t="s">
        <v>710</v>
      </c>
      <c r="D64" s="28" t="s">
        <v>625</v>
      </c>
      <c r="E64" s="28">
        <v>1E-4</v>
      </c>
      <c r="F64" s="28">
        <v>2.8400000000000002E-2</v>
      </c>
      <c r="G64" s="28">
        <v>3.78E-2</v>
      </c>
      <c r="H64" s="28">
        <v>-1E-4</v>
      </c>
      <c r="I64" s="28">
        <v>-2.86E-2</v>
      </c>
      <c r="J64" s="28">
        <v>-3.8100000000000002E-2</v>
      </c>
      <c r="K64" s="29">
        <v>300</v>
      </c>
      <c r="L64" s="29">
        <v>475</v>
      </c>
      <c r="M64" s="30">
        <v>-75.832899999999995</v>
      </c>
      <c r="N64" s="30">
        <v>0.30409182957393482</v>
      </c>
      <c r="O64" s="29">
        <v>1</v>
      </c>
      <c r="R64" s="27">
        <v>532</v>
      </c>
      <c r="S64" s="28" t="s">
        <v>710</v>
      </c>
      <c r="T64" s="28" t="s">
        <v>625</v>
      </c>
      <c r="U64" s="28">
        <v>1E-4</v>
      </c>
      <c r="V64" s="28">
        <v>2.8400000000000002E-2</v>
      </c>
      <c r="W64" s="28">
        <v>3.78E-2</v>
      </c>
      <c r="X64" s="28">
        <v>-1E-4</v>
      </c>
      <c r="Y64" s="28">
        <v>-2.86E-2</v>
      </c>
      <c r="Z64" s="28">
        <v>-3.8100000000000002E-2</v>
      </c>
      <c r="AA64" s="29">
        <v>300</v>
      </c>
      <c r="AB64" s="29">
        <v>475</v>
      </c>
      <c r="AC64" s="30">
        <v>-75.743700000000004</v>
      </c>
      <c r="AD64" s="30">
        <v>0.30373413533834587</v>
      </c>
      <c r="AE64" s="29">
        <v>1</v>
      </c>
    </row>
    <row r="65" spans="2:31" x14ac:dyDescent="0.2">
      <c r="B65" s="27">
        <v>532</v>
      </c>
      <c r="C65" s="28" t="s">
        <v>711</v>
      </c>
      <c r="D65" s="28" t="s">
        <v>627</v>
      </c>
      <c r="E65" s="28">
        <v>1E-4</v>
      </c>
      <c r="F65" s="28">
        <v>2.8400000000000002E-2</v>
      </c>
      <c r="G65" s="28">
        <v>3.78E-2</v>
      </c>
      <c r="H65" s="28">
        <v>-1E-4</v>
      </c>
      <c r="I65" s="28">
        <v>-2.86E-2</v>
      </c>
      <c r="J65" s="28">
        <v>-3.8100000000000002E-2</v>
      </c>
      <c r="K65" s="29">
        <v>300</v>
      </c>
      <c r="L65" s="29">
        <v>475</v>
      </c>
      <c r="M65" s="30">
        <v>36.618400000000001</v>
      </c>
      <c r="N65" s="30">
        <v>0.14684070175438596</v>
      </c>
      <c r="O65" s="29">
        <v>1</v>
      </c>
      <c r="R65" s="27">
        <v>532</v>
      </c>
      <c r="S65" s="28" t="s">
        <v>711</v>
      </c>
      <c r="T65" s="28" t="s">
        <v>627</v>
      </c>
      <c r="U65" s="28">
        <v>1E-4</v>
      </c>
      <c r="V65" s="28">
        <v>2.8400000000000002E-2</v>
      </c>
      <c r="W65" s="28">
        <v>3.78E-2</v>
      </c>
      <c r="X65" s="28">
        <v>-1E-4</v>
      </c>
      <c r="Y65" s="28">
        <v>-2.86E-2</v>
      </c>
      <c r="Z65" s="28">
        <v>-3.8100000000000002E-2</v>
      </c>
      <c r="AA65" s="29">
        <v>300</v>
      </c>
      <c r="AB65" s="29">
        <v>475</v>
      </c>
      <c r="AC65" s="30">
        <v>36.707900000000002</v>
      </c>
      <c r="AD65" s="30">
        <v>0.14719959899749374</v>
      </c>
      <c r="AE65" s="29">
        <v>1</v>
      </c>
    </row>
    <row r="66" spans="2:31" x14ac:dyDescent="0.2">
      <c r="B66" s="27">
        <v>535</v>
      </c>
      <c r="C66" s="28" t="s">
        <v>713</v>
      </c>
      <c r="D66" s="28" t="s">
        <v>625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-2.86E-2</v>
      </c>
      <c r="J66" s="28">
        <v>-3.8100000000000002E-2</v>
      </c>
      <c r="K66" s="29">
        <v>300</v>
      </c>
      <c r="L66" s="29">
        <v>475</v>
      </c>
      <c r="M66" s="30">
        <v>-74.270099999999999</v>
      </c>
      <c r="N66" s="30">
        <v>0.29782496240601508</v>
      </c>
      <c r="O66" s="29">
        <v>1</v>
      </c>
      <c r="R66" s="27">
        <v>535</v>
      </c>
      <c r="S66" s="28" t="s">
        <v>713</v>
      </c>
      <c r="T66" s="28" t="s">
        <v>625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-2.86E-2</v>
      </c>
      <c r="Z66" s="28">
        <v>-3.8100000000000002E-2</v>
      </c>
      <c r="AA66" s="29">
        <v>300</v>
      </c>
      <c r="AB66" s="29">
        <v>475</v>
      </c>
      <c r="AC66" s="30">
        <v>-74.177999999999997</v>
      </c>
      <c r="AD66" s="30">
        <v>0.29745563909774436</v>
      </c>
      <c r="AE66" s="29">
        <v>1</v>
      </c>
    </row>
    <row r="67" spans="2:31" x14ac:dyDescent="0.2">
      <c r="B67" s="27">
        <v>535</v>
      </c>
      <c r="C67" s="28" t="s">
        <v>714</v>
      </c>
      <c r="D67" s="28" t="s">
        <v>627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34.468899999999998</v>
      </c>
      <c r="N67" s="30">
        <v>0.13822115288220552</v>
      </c>
      <c r="O67" s="29">
        <v>1</v>
      </c>
      <c r="R67" s="27">
        <v>535</v>
      </c>
      <c r="S67" s="28" t="s">
        <v>714</v>
      </c>
      <c r="T67" s="28" t="s">
        <v>627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34.560200000000002</v>
      </c>
      <c r="AD67" s="30">
        <v>0.13858726817042608</v>
      </c>
      <c r="AE67" s="29">
        <v>1</v>
      </c>
    </row>
    <row r="68" spans="2:31" x14ac:dyDescent="0.2">
      <c r="B68" s="27">
        <v>538</v>
      </c>
      <c r="C68" s="28" t="s">
        <v>716</v>
      </c>
      <c r="D68" s="28" t="s">
        <v>625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-57.770600000000002</v>
      </c>
      <c r="N68" s="30">
        <v>0.23166155388471177</v>
      </c>
      <c r="O68" s="29">
        <v>1</v>
      </c>
      <c r="R68" s="27">
        <v>538</v>
      </c>
      <c r="S68" s="28" t="s">
        <v>716</v>
      </c>
      <c r="T68" s="28" t="s">
        <v>625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-57.689900000000002</v>
      </c>
      <c r="AD68" s="30">
        <v>0.23133794486215539</v>
      </c>
      <c r="AE68" s="29">
        <v>1</v>
      </c>
    </row>
    <row r="69" spans="2:31" x14ac:dyDescent="0.2">
      <c r="B69" s="27">
        <v>538</v>
      </c>
      <c r="C69" s="28" t="s">
        <v>717</v>
      </c>
      <c r="D69" s="28" t="s">
        <v>627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-2.8400000000000002E-2</v>
      </c>
      <c r="J69" s="28">
        <v>-3.7900000000000003E-2</v>
      </c>
      <c r="K69" s="29">
        <v>300</v>
      </c>
      <c r="L69" s="29">
        <v>475</v>
      </c>
      <c r="M69" s="30">
        <v>22.2134</v>
      </c>
      <c r="N69" s="30">
        <v>8.9076290726817053E-2</v>
      </c>
      <c r="O69" s="29">
        <v>1</v>
      </c>
      <c r="R69" s="27">
        <v>538</v>
      </c>
      <c r="S69" s="28" t="s">
        <v>717</v>
      </c>
      <c r="T69" s="28" t="s">
        <v>627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-2.8400000000000002E-2</v>
      </c>
      <c r="Z69" s="28">
        <v>-3.7900000000000003E-2</v>
      </c>
      <c r="AA69" s="29">
        <v>300</v>
      </c>
      <c r="AB69" s="29">
        <v>475</v>
      </c>
      <c r="AC69" s="30">
        <v>22.2911</v>
      </c>
      <c r="AD69" s="30">
        <v>8.9387869674185452E-2</v>
      </c>
      <c r="AE69" s="29">
        <v>1</v>
      </c>
    </row>
    <row r="70" spans="2:31" x14ac:dyDescent="0.2">
      <c r="B70" s="27">
        <v>554</v>
      </c>
      <c r="C70" s="28" t="s">
        <v>719</v>
      </c>
      <c r="D70" s="28" t="s">
        <v>625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-23.604800000000001</v>
      </c>
      <c r="N70" s="30">
        <v>9.4655839598997496E-2</v>
      </c>
      <c r="O70" s="29">
        <v>1</v>
      </c>
      <c r="R70" s="27">
        <v>554</v>
      </c>
      <c r="S70" s="28" t="s">
        <v>719</v>
      </c>
      <c r="T70" s="28" t="s">
        <v>625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-23.620799999999999</v>
      </c>
      <c r="AD70" s="30">
        <v>9.4719999999999999E-2</v>
      </c>
      <c r="AE70" s="29">
        <v>1</v>
      </c>
    </row>
    <row r="71" spans="2:31" x14ac:dyDescent="0.2">
      <c r="B71" s="27">
        <v>554</v>
      </c>
      <c r="C71" s="28" t="s">
        <v>720</v>
      </c>
      <c r="D71" s="28" t="s">
        <v>627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22.2134</v>
      </c>
      <c r="N71" s="30">
        <v>8.9076290726817053E-2</v>
      </c>
      <c r="O71" s="29">
        <v>1</v>
      </c>
      <c r="R71" s="27">
        <v>554</v>
      </c>
      <c r="S71" s="28" t="s">
        <v>720</v>
      </c>
      <c r="T71" s="28" t="s">
        <v>627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22.2911</v>
      </c>
      <c r="AD71" s="30">
        <v>8.9387869674185452E-2</v>
      </c>
      <c r="AE71" s="29">
        <v>1</v>
      </c>
    </row>
    <row r="72" spans="2:31" x14ac:dyDescent="0.2">
      <c r="B72" s="27">
        <v>555</v>
      </c>
      <c r="C72" s="28" t="s">
        <v>722</v>
      </c>
      <c r="D72" s="28" t="s">
        <v>625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-23.809200000000001</v>
      </c>
      <c r="N72" s="30">
        <v>9.5475488721804516E-2</v>
      </c>
      <c r="O72" s="29">
        <v>1</v>
      </c>
      <c r="R72" s="27">
        <v>555</v>
      </c>
      <c r="S72" s="28" t="s">
        <v>722</v>
      </c>
      <c r="T72" s="28" t="s">
        <v>625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-23.827400000000001</v>
      </c>
      <c r="AD72" s="30">
        <v>9.5548471177944863E-2</v>
      </c>
      <c r="AE72" s="29">
        <v>1</v>
      </c>
    </row>
    <row r="73" spans="2:31" x14ac:dyDescent="0.2">
      <c r="B73" s="27">
        <v>555</v>
      </c>
      <c r="C73" s="28" t="s">
        <v>723</v>
      </c>
      <c r="D73" s="28" t="s">
        <v>627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22.2134</v>
      </c>
      <c r="N73" s="30">
        <v>8.9076290726817053E-2</v>
      </c>
      <c r="O73" s="29">
        <v>1</v>
      </c>
      <c r="R73" s="27">
        <v>555</v>
      </c>
      <c r="S73" s="28" t="s">
        <v>723</v>
      </c>
      <c r="T73" s="28" t="s">
        <v>627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22.2911</v>
      </c>
      <c r="AD73" s="30">
        <v>8.9387869674185452E-2</v>
      </c>
      <c r="AE73" s="29">
        <v>1</v>
      </c>
    </row>
    <row r="74" spans="2:31" x14ac:dyDescent="0.2">
      <c r="B74" s="27">
        <v>556</v>
      </c>
      <c r="C74" s="28" t="s">
        <v>724</v>
      </c>
      <c r="D74" s="28" t="s">
        <v>625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-23.548500000000001</v>
      </c>
      <c r="N74" s="30">
        <v>9.443007518796992E-2</v>
      </c>
      <c r="O74" s="29">
        <v>1</v>
      </c>
      <c r="R74" s="27">
        <v>556</v>
      </c>
      <c r="S74" s="28" t="s">
        <v>724</v>
      </c>
      <c r="T74" s="28" t="s">
        <v>625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-23.564800000000002</v>
      </c>
      <c r="AD74" s="30">
        <v>9.4495438596491246E-2</v>
      </c>
      <c r="AE74" s="29">
        <v>1</v>
      </c>
    </row>
    <row r="75" spans="2:31" x14ac:dyDescent="0.2">
      <c r="B75" s="27">
        <v>556</v>
      </c>
      <c r="C75" s="28" t="s">
        <v>725</v>
      </c>
      <c r="D75" s="28" t="s">
        <v>627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22.2134</v>
      </c>
      <c r="N75" s="30">
        <v>8.9076290726817053E-2</v>
      </c>
      <c r="O75" s="29">
        <v>1</v>
      </c>
      <c r="R75" s="27">
        <v>556</v>
      </c>
      <c r="S75" s="28" t="s">
        <v>725</v>
      </c>
      <c r="T75" s="28" t="s">
        <v>627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22.2911</v>
      </c>
      <c r="AD75" s="30">
        <v>8.9387869674185452E-2</v>
      </c>
      <c r="AE75" s="29">
        <v>1</v>
      </c>
    </row>
    <row r="76" spans="2:31" x14ac:dyDescent="0.2">
      <c r="B76" s="27">
        <v>557</v>
      </c>
      <c r="C76" s="28" t="s">
        <v>726</v>
      </c>
      <c r="D76" s="28" t="s">
        <v>625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-23.564499999999999</v>
      </c>
      <c r="N76" s="30">
        <v>9.4494235588972436E-2</v>
      </c>
      <c r="O76" s="29">
        <v>1</v>
      </c>
      <c r="R76" s="27">
        <v>557</v>
      </c>
      <c r="S76" s="28" t="s">
        <v>726</v>
      </c>
      <c r="T76" s="28" t="s">
        <v>625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-23.5794</v>
      </c>
      <c r="AD76" s="30">
        <v>9.4553984962406024E-2</v>
      </c>
      <c r="AE76" s="29">
        <v>1</v>
      </c>
    </row>
    <row r="77" spans="2:31" x14ac:dyDescent="0.2">
      <c r="B77" s="27">
        <v>557</v>
      </c>
      <c r="C77" s="28" t="s">
        <v>727</v>
      </c>
      <c r="D77" s="28" t="s">
        <v>627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22.2134</v>
      </c>
      <c r="N77" s="30">
        <v>8.9076290726817053E-2</v>
      </c>
      <c r="O77" s="29">
        <v>1</v>
      </c>
      <c r="R77" s="27">
        <v>557</v>
      </c>
      <c r="S77" s="28" t="s">
        <v>727</v>
      </c>
      <c r="T77" s="28" t="s">
        <v>627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22.2911</v>
      </c>
      <c r="AD77" s="30">
        <v>8.9387869674185452E-2</v>
      </c>
      <c r="AE77" s="29">
        <v>1</v>
      </c>
    </row>
    <row r="78" spans="2:31" x14ac:dyDescent="0.2">
      <c r="B78" s="27">
        <v>558</v>
      </c>
      <c r="C78" s="28" t="s">
        <v>729</v>
      </c>
      <c r="D78" s="28" t="s">
        <v>625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-23.852</v>
      </c>
      <c r="N78" s="30">
        <v>9.5647117794486217E-2</v>
      </c>
      <c r="O78" s="29">
        <v>1</v>
      </c>
      <c r="R78" s="27">
        <v>558</v>
      </c>
      <c r="S78" s="28" t="s">
        <v>729</v>
      </c>
      <c r="T78" s="28" t="s">
        <v>625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-23.869199999999999</v>
      </c>
      <c r="AD78" s="30">
        <v>9.5716090225563918E-2</v>
      </c>
      <c r="AE78" s="29">
        <v>1</v>
      </c>
    </row>
    <row r="79" spans="2:31" x14ac:dyDescent="0.2">
      <c r="B79" s="27">
        <v>558</v>
      </c>
      <c r="C79" s="28" t="s">
        <v>730</v>
      </c>
      <c r="D79" s="28" t="s">
        <v>627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22.2134</v>
      </c>
      <c r="N79" s="30">
        <v>8.9076290726817053E-2</v>
      </c>
      <c r="O79" s="29">
        <v>1</v>
      </c>
      <c r="R79" s="27">
        <v>558</v>
      </c>
      <c r="S79" s="28" t="s">
        <v>730</v>
      </c>
      <c r="T79" s="28" t="s">
        <v>627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22.2911</v>
      </c>
      <c r="AD79" s="30">
        <v>8.9387869674185452E-2</v>
      </c>
      <c r="AE79" s="29">
        <v>1</v>
      </c>
    </row>
    <row r="80" spans="2:31" x14ac:dyDescent="0.2">
      <c r="B80" s="27">
        <v>601</v>
      </c>
      <c r="C80" s="28" t="s">
        <v>732</v>
      </c>
      <c r="D80" s="28" t="s">
        <v>625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-2.8000000000000001E-2</v>
      </c>
      <c r="J80" s="28">
        <v>-3.73E-2</v>
      </c>
      <c r="K80" s="29">
        <v>300</v>
      </c>
      <c r="L80" s="29">
        <v>475</v>
      </c>
      <c r="M80" s="30">
        <v>-38.238199999999999</v>
      </c>
      <c r="N80" s="30">
        <v>0.15333614035087717</v>
      </c>
      <c r="O80" s="29">
        <v>1</v>
      </c>
      <c r="R80" s="27">
        <v>601</v>
      </c>
      <c r="S80" s="28" t="s">
        <v>732</v>
      </c>
      <c r="T80" s="28" t="s">
        <v>625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-2.8000000000000001E-2</v>
      </c>
      <c r="Z80" s="28">
        <v>-3.73E-2</v>
      </c>
      <c r="AA80" s="29">
        <v>300</v>
      </c>
      <c r="AB80" s="29">
        <v>475</v>
      </c>
      <c r="AC80" s="30">
        <v>-38.247199999999999</v>
      </c>
      <c r="AD80" s="30">
        <v>0.15337223057644109</v>
      </c>
      <c r="AE80" s="29">
        <v>1</v>
      </c>
    </row>
    <row r="81" spans="2:31" x14ac:dyDescent="0.2">
      <c r="B81" s="27">
        <v>601</v>
      </c>
      <c r="C81" s="28" t="s">
        <v>733</v>
      </c>
      <c r="D81" s="28" t="s">
        <v>627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22.2134</v>
      </c>
      <c r="N81" s="30">
        <v>8.9076290726817053E-2</v>
      </c>
      <c r="O81" s="29">
        <v>1</v>
      </c>
      <c r="R81" s="27">
        <v>601</v>
      </c>
      <c r="S81" s="28" t="s">
        <v>733</v>
      </c>
      <c r="T81" s="28" t="s">
        <v>627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22.2911</v>
      </c>
      <c r="AD81" s="30">
        <v>8.9387869674185452E-2</v>
      </c>
      <c r="AE81" s="29">
        <v>1</v>
      </c>
    </row>
    <row r="82" spans="2:31" x14ac:dyDescent="0.2">
      <c r="B82" s="27">
        <v>602</v>
      </c>
      <c r="C82" s="28" t="s">
        <v>735</v>
      </c>
      <c r="D82" s="28" t="s">
        <v>625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-37.773600000000002</v>
      </c>
      <c r="N82" s="30">
        <v>0.1514730827067669</v>
      </c>
      <c r="O82" s="29">
        <v>1</v>
      </c>
      <c r="R82" s="27">
        <v>602</v>
      </c>
      <c r="S82" s="28" t="s">
        <v>735</v>
      </c>
      <c r="T82" s="28" t="s">
        <v>625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-37.771799999999999</v>
      </c>
      <c r="AD82" s="30">
        <v>0.15146586466165413</v>
      </c>
      <c r="AE82" s="29">
        <v>1</v>
      </c>
    </row>
    <row r="83" spans="2:31" x14ac:dyDescent="0.2">
      <c r="B83" s="27">
        <v>602</v>
      </c>
      <c r="C83" s="28" t="s">
        <v>736</v>
      </c>
      <c r="D83" s="28" t="s">
        <v>627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22.2134</v>
      </c>
      <c r="N83" s="30">
        <v>8.9076290726817053E-2</v>
      </c>
      <c r="O83" s="29">
        <v>1</v>
      </c>
      <c r="R83" s="27">
        <v>602</v>
      </c>
      <c r="S83" s="28" t="s">
        <v>736</v>
      </c>
      <c r="T83" s="28" t="s">
        <v>627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22.2911</v>
      </c>
      <c r="AD83" s="30">
        <v>8.9387869674185452E-2</v>
      </c>
      <c r="AE83" s="29">
        <v>1</v>
      </c>
    </row>
    <row r="84" spans="2:31" x14ac:dyDescent="0.2">
      <c r="B84" s="27">
        <v>603</v>
      </c>
      <c r="C84" s="28" t="s">
        <v>737</v>
      </c>
      <c r="D84" s="28" t="s">
        <v>625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-37.089799999999997</v>
      </c>
      <c r="N84" s="30">
        <v>0.14873102756892229</v>
      </c>
      <c r="O84" s="29">
        <v>1</v>
      </c>
      <c r="R84" s="27">
        <v>603</v>
      </c>
      <c r="S84" s="28" t="s">
        <v>737</v>
      </c>
      <c r="T84" s="28" t="s">
        <v>625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-37.087800000000001</v>
      </c>
      <c r="AD84" s="30">
        <v>0.148723007518797</v>
      </c>
      <c r="AE84" s="29">
        <v>1</v>
      </c>
    </row>
    <row r="85" spans="2:31" x14ac:dyDescent="0.2">
      <c r="B85" s="27">
        <v>603</v>
      </c>
      <c r="C85" s="28" t="s">
        <v>738</v>
      </c>
      <c r="D85" s="28" t="s">
        <v>627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22.2134</v>
      </c>
      <c r="N85" s="30">
        <v>8.9076290726817053E-2</v>
      </c>
      <c r="O85" s="29">
        <v>1</v>
      </c>
      <c r="R85" s="27">
        <v>603</v>
      </c>
      <c r="S85" s="28" t="s">
        <v>738</v>
      </c>
      <c r="T85" s="28" t="s">
        <v>627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22.2911</v>
      </c>
      <c r="AD85" s="30">
        <v>8.9387869674185452E-2</v>
      </c>
      <c r="AE85" s="29">
        <v>1</v>
      </c>
    </row>
    <row r="86" spans="2:31" x14ac:dyDescent="0.2">
      <c r="B86" s="27">
        <v>604</v>
      </c>
      <c r="C86" s="28" t="s">
        <v>739</v>
      </c>
      <c r="D86" s="28" t="s">
        <v>625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-36.944800000000001</v>
      </c>
      <c r="N86" s="30">
        <v>0.1481495739348371</v>
      </c>
      <c r="O86" s="29">
        <v>1</v>
      </c>
      <c r="R86" s="27">
        <v>604</v>
      </c>
      <c r="S86" s="28" t="s">
        <v>739</v>
      </c>
      <c r="T86" s="28" t="s">
        <v>625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-36.942399999999999</v>
      </c>
      <c r="AD86" s="30">
        <v>0.14813994987468673</v>
      </c>
      <c r="AE86" s="29">
        <v>1</v>
      </c>
    </row>
    <row r="87" spans="2:31" x14ac:dyDescent="0.2">
      <c r="B87" s="27">
        <v>604</v>
      </c>
      <c r="C87" s="28" t="s">
        <v>740</v>
      </c>
      <c r="D87" s="28" t="s">
        <v>627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22.2134</v>
      </c>
      <c r="N87" s="30">
        <v>8.9076290726817053E-2</v>
      </c>
      <c r="O87" s="29">
        <v>1</v>
      </c>
      <c r="R87" s="27">
        <v>604</v>
      </c>
      <c r="S87" s="28" t="s">
        <v>740</v>
      </c>
      <c r="T87" s="28" t="s">
        <v>627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22.2911</v>
      </c>
      <c r="AD87" s="30">
        <v>8.9387869674185452E-2</v>
      </c>
      <c r="AE87" s="29">
        <v>1</v>
      </c>
    </row>
    <row r="88" spans="2:31" x14ac:dyDescent="0.2">
      <c r="B88" s="27">
        <v>605</v>
      </c>
      <c r="C88" s="28" t="s">
        <v>742</v>
      </c>
      <c r="D88" s="28" t="s">
        <v>625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-37.298200000000001</v>
      </c>
      <c r="N88" s="30">
        <v>0.14956671679197997</v>
      </c>
      <c r="O88" s="29">
        <v>1</v>
      </c>
      <c r="R88" s="27">
        <v>605</v>
      </c>
      <c r="S88" s="28" t="s">
        <v>742</v>
      </c>
      <c r="T88" s="28" t="s">
        <v>625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-37.2851</v>
      </c>
      <c r="AD88" s="30">
        <v>0.14951418546365913</v>
      </c>
      <c r="AE88" s="29">
        <v>1</v>
      </c>
    </row>
    <row r="89" spans="2:31" x14ac:dyDescent="0.2">
      <c r="B89" s="27">
        <v>605</v>
      </c>
      <c r="C89" s="28" t="s">
        <v>743</v>
      </c>
      <c r="D89" s="28" t="s">
        <v>627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-2.8000000000000001E-2</v>
      </c>
      <c r="J89" s="28">
        <v>-3.73E-2</v>
      </c>
      <c r="K89" s="29">
        <v>300</v>
      </c>
      <c r="L89" s="29">
        <v>475</v>
      </c>
      <c r="M89" s="30">
        <v>22.2134</v>
      </c>
      <c r="N89" s="30">
        <v>8.9076290726817053E-2</v>
      </c>
      <c r="O89" s="29">
        <v>1</v>
      </c>
      <c r="R89" s="27">
        <v>605</v>
      </c>
      <c r="S89" s="28" t="s">
        <v>743</v>
      </c>
      <c r="T89" s="28" t="s">
        <v>627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-2.8000000000000001E-2</v>
      </c>
      <c r="Z89" s="28">
        <v>-3.73E-2</v>
      </c>
      <c r="AA89" s="29">
        <v>300</v>
      </c>
      <c r="AB89" s="29">
        <v>475</v>
      </c>
      <c r="AC89" s="30">
        <v>22.2911</v>
      </c>
      <c r="AD89" s="30">
        <v>8.9387869674185452E-2</v>
      </c>
      <c r="AE89" s="29">
        <v>1</v>
      </c>
    </row>
    <row r="90" spans="2:31" x14ac:dyDescent="0.2">
      <c r="B90" s="27">
        <v>583</v>
      </c>
      <c r="C90" s="28" t="s">
        <v>745</v>
      </c>
      <c r="D90" s="28" t="s">
        <v>625</v>
      </c>
      <c r="E90" s="28">
        <v>1E-4</v>
      </c>
      <c r="F90" s="28">
        <v>2.8400000000000002E-2</v>
      </c>
      <c r="G90" s="28">
        <v>3.78E-2</v>
      </c>
      <c r="H90" s="28">
        <v>-1E-4</v>
      </c>
      <c r="I90" s="28">
        <v>-2.86E-2</v>
      </c>
      <c r="J90" s="28">
        <v>-3.8100000000000002E-2</v>
      </c>
      <c r="K90" s="29">
        <v>300</v>
      </c>
      <c r="L90" s="29">
        <v>475</v>
      </c>
      <c r="M90" s="30">
        <v>-79.499200000000002</v>
      </c>
      <c r="N90" s="30">
        <v>0.31879378446115286</v>
      </c>
      <c r="O90" s="29">
        <v>1</v>
      </c>
      <c r="R90" s="27">
        <v>583</v>
      </c>
      <c r="S90" s="28" t="s">
        <v>745</v>
      </c>
      <c r="T90" s="28" t="s">
        <v>625</v>
      </c>
      <c r="U90" s="28">
        <v>1E-4</v>
      </c>
      <c r="V90" s="28">
        <v>2.8400000000000002E-2</v>
      </c>
      <c r="W90" s="28">
        <v>3.78E-2</v>
      </c>
      <c r="X90" s="28">
        <v>-1E-4</v>
      </c>
      <c r="Y90" s="28">
        <v>-2.86E-2</v>
      </c>
      <c r="Z90" s="28">
        <v>-3.8100000000000002E-2</v>
      </c>
      <c r="AA90" s="29">
        <v>300</v>
      </c>
      <c r="AB90" s="29">
        <v>475</v>
      </c>
      <c r="AC90" s="30">
        <v>-79.413200000000003</v>
      </c>
      <c r="AD90" s="30">
        <v>0.31844892230576438</v>
      </c>
      <c r="AE90" s="29">
        <v>1</v>
      </c>
    </row>
    <row r="91" spans="2:31" x14ac:dyDescent="0.2">
      <c r="B91" s="27">
        <v>583</v>
      </c>
      <c r="C91" s="28" t="s">
        <v>746</v>
      </c>
      <c r="D91" s="28" t="s">
        <v>627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32.395699999999998</v>
      </c>
      <c r="N91" s="30">
        <v>0.12990756892230576</v>
      </c>
      <c r="O91" s="29">
        <v>1</v>
      </c>
      <c r="R91" s="27">
        <v>583</v>
      </c>
      <c r="S91" s="28" t="s">
        <v>746</v>
      </c>
      <c r="T91" s="28" t="s">
        <v>627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32.487099999999998</v>
      </c>
      <c r="AD91" s="30">
        <v>0.13027408521303258</v>
      </c>
      <c r="AE91" s="29">
        <v>1</v>
      </c>
    </row>
    <row r="92" spans="2:31" x14ac:dyDescent="0.2">
      <c r="B92" s="27">
        <v>586</v>
      </c>
      <c r="C92" s="28" t="s">
        <v>748</v>
      </c>
      <c r="D92" s="28" t="s">
        <v>625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-97.093900000000005</v>
      </c>
      <c r="N92" s="30">
        <v>0.38934897243107774</v>
      </c>
      <c r="O92" s="29">
        <v>1</v>
      </c>
      <c r="R92" s="27">
        <v>586</v>
      </c>
      <c r="S92" s="28" t="s">
        <v>748</v>
      </c>
      <c r="T92" s="28" t="s">
        <v>625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-96.978300000000004</v>
      </c>
      <c r="AD92" s="30">
        <v>0.3888854135338346</v>
      </c>
      <c r="AE92" s="29">
        <v>1</v>
      </c>
    </row>
    <row r="93" spans="2:31" x14ac:dyDescent="0.2">
      <c r="B93" s="27">
        <v>586</v>
      </c>
      <c r="C93" s="28" t="s">
        <v>749</v>
      </c>
      <c r="D93" s="28" t="s">
        <v>627</v>
      </c>
      <c r="E93" s="28">
        <v>1E-4</v>
      </c>
      <c r="F93" s="28">
        <v>2.8500000000000001E-2</v>
      </c>
      <c r="G93" s="28">
        <v>3.7999999999999999E-2</v>
      </c>
      <c r="H93" s="28">
        <v>-1E-4</v>
      </c>
      <c r="I93" s="28">
        <v>-2.87E-2</v>
      </c>
      <c r="J93" s="28">
        <v>-3.8300000000000001E-2</v>
      </c>
      <c r="K93" s="29">
        <v>300</v>
      </c>
      <c r="L93" s="29">
        <v>475</v>
      </c>
      <c r="M93" s="30">
        <v>39.743600000000001</v>
      </c>
      <c r="N93" s="30">
        <v>0.1593728320802005</v>
      </c>
      <c r="O93" s="29">
        <v>1</v>
      </c>
      <c r="R93" s="27">
        <v>586</v>
      </c>
      <c r="S93" s="28" t="s">
        <v>749</v>
      </c>
      <c r="T93" s="28" t="s">
        <v>627</v>
      </c>
      <c r="U93" s="28">
        <v>1E-4</v>
      </c>
      <c r="V93" s="28">
        <v>2.8500000000000001E-2</v>
      </c>
      <c r="W93" s="28">
        <v>3.7999999999999999E-2</v>
      </c>
      <c r="X93" s="28">
        <v>-1E-4</v>
      </c>
      <c r="Y93" s="28">
        <v>-2.87E-2</v>
      </c>
      <c r="Z93" s="28">
        <v>-3.8300000000000001E-2</v>
      </c>
      <c r="AA93" s="29">
        <v>300</v>
      </c>
      <c r="AB93" s="29">
        <v>475</v>
      </c>
      <c r="AC93" s="30">
        <v>39.8581</v>
      </c>
      <c r="AD93" s="30">
        <v>0.15983197994987469</v>
      </c>
      <c r="AE93" s="29">
        <v>1</v>
      </c>
    </row>
    <row r="94" spans="2:31" x14ac:dyDescent="0.2">
      <c r="B94" s="27">
        <v>589</v>
      </c>
      <c r="C94" s="28" t="s">
        <v>751</v>
      </c>
      <c r="D94" s="28" t="s">
        <v>625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-98.250600000000006</v>
      </c>
      <c r="N94" s="30">
        <v>0.39398736842105264</v>
      </c>
      <c r="O94" s="29">
        <v>1</v>
      </c>
      <c r="R94" s="27">
        <v>589</v>
      </c>
      <c r="S94" s="28" t="s">
        <v>751</v>
      </c>
      <c r="T94" s="28" t="s">
        <v>625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-98.132999999999996</v>
      </c>
      <c r="AD94" s="30">
        <v>0.39351578947368421</v>
      </c>
      <c r="AE94" s="29">
        <v>1</v>
      </c>
    </row>
    <row r="95" spans="2:31" x14ac:dyDescent="0.2">
      <c r="B95" s="27">
        <v>589</v>
      </c>
      <c r="C95" s="28" t="s">
        <v>752</v>
      </c>
      <c r="D95" s="28" t="s">
        <v>627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39.429400000000001</v>
      </c>
      <c r="N95" s="30">
        <v>0.15811288220551378</v>
      </c>
      <c r="O95" s="29">
        <v>1</v>
      </c>
      <c r="R95" s="27">
        <v>589</v>
      </c>
      <c r="S95" s="28" t="s">
        <v>752</v>
      </c>
      <c r="T95" s="28" t="s">
        <v>627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39.546399999999998</v>
      </c>
      <c r="AD95" s="30">
        <v>0.15858205513784462</v>
      </c>
      <c r="AE95" s="29">
        <v>1</v>
      </c>
    </row>
    <row r="96" spans="2:31" x14ac:dyDescent="0.2">
      <c r="B96" s="27">
        <v>592</v>
      </c>
      <c r="C96" s="28" t="s">
        <v>754</v>
      </c>
      <c r="D96" s="28" t="s">
        <v>625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-98.235100000000003</v>
      </c>
      <c r="N96" s="30">
        <v>0.39392521303258149</v>
      </c>
      <c r="O96" s="29">
        <v>1</v>
      </c>
      <c r="R96" s="27">
        <v>592</v>
      </c>
      <c r="S96" s="28" t="s">
        <v>754</v>
      </c>
      <c r="T96" s="28" t="s">
        <v>625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-98.115200000000002</v>
      </c>
      <c r="AD96" s="30">
        <v>0.39344441102756889</v>
      </c>
      <c r="AE96" s="29">
        <v>1</v>
      </c>
    </row>
    <row r="97" spans="2:31" x14ac:dyDescent="0.2">
      <c r="B97" s="27">
        <v>592</v>
      </c>
      <c r="C97" s="28" t="s">
        <v>755</v>
      </c>
      <c r="D97" s="28" t="s">
        <v>627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39.447099999999999</v>
      </c>
      <c r="N97" s="30">
        <v>0.15818385964912279</v>
      </c>
      <c r="O97" s="29">
        <v>1</v>
      </c>
      <c r="R97" s="27">
        <v>592</v>
      </c>
      <c r="S97" s="28" t="s">
        <v>755</v>
      </c>
      <c r="T97" s="28" t="s">
        <v>627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39.566000000000003</v>
      </c>
      <c r="AD97" s="30">
        <v>0.15866065162907267</v>
      </c>
      <c r="AE97" s="29">
        <v>1</v>
      </c>
    </row>
    <row r="98" spans="2:31" x14ac:dyDescent="0.2">
      <c r="B98" s="27">
        <v>595</v>
      </c>
      <c r="C98" s="28" t="s">
        <v>757</v>
      </c>
      <c r="D98" s="28" t="s">
        <v>625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-97.0488</v>
      </c>
      <c r="N98" s="30">
        <v>0.38916812030075187</v>
      </c>
      <c r="O98" s="29">
        <v>1</v>
      </c>
      <c r="R98" s="27">
        <v>595</v>
      </c>
      <c r="S98" s="28" t="s">
        <v>757</v>
      </c>
      <c r="T98" s="28" t="s">
        <v>625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-96.926699999999997</v>
      </c>
      <c r="AD98" s="30">
        <v>0.38867849624060147</v>
      </c>
      <c r="AE98" s="29">
        <v>1</v>
      </c>
    </row>
    <row r="99" spans="2:31" x14ac:dyDescent="0.2">
      <c r="B99" s="27">
        <v>595</v>
      </c>
      <c r="C99" s="28" t="s">
        <v>758</v>
      </c>
      <c r="D99" s="28" t="s">
        <v>627</v>
      </c>
      <c r="E99" s="28">
        <v>1E-4</v>
      </c>
      <c r="F99" s="28">
        <v>2.8500000000000001E-2</v>
      </c>
      <c r="G99" s="28">
        <v>3.7999999999999999E-2</v>
      </c>
      <c r="H99" s="28">
        <v>-1E-4</v>
      </c>
      <c r="I99" s="28">
        <v>-2.87E-2</v>
      </c>
      <c r="J99" s="28">
        <v>-3.8300000000000001E-2</v>
      </c>
      <c r="K99" s="29">
        <v>300</v>
      </c>
      <c r="L99" s="29">
        <v>475</v>
      </c>
      <c r="M99" s="30">
        <v>39.794699999999999</v>
      </c>
      <c r="N99" s="30">
        <v>0.15957774436090225</v>
      </c>
      <c r="O99" s="29">
        <v>1</v>
      </c>
      <c r="R99" s="27">
        <v>595</v>
      </c>
      <c r="S99" s="28" t="s">
        <v>758</v>
      </c>
      <c r="T99" s="28" t="s">
        <v>627</v>
      </c>
      <c r="U99" s="28">
        <v>1E-4</v>
      </c>
      <c r="V99" s="28">
        <v>2.8500000000000001E-2</v>
      </c>
      <c r="W99" s="28">
        <v>3.7999999999999999E-2</v>
      </c>
      <c r="X99" s="28">
        <v>-1E-4</v>
      </c>
      <c r="Y99" s="28">
        <v>-2.87E-2</v>
      </c>
      <c r="Z99" s="28">
        <v>-3.8300000000000001E-2</v>
      </c>
      <c r="AA99" s="29">
        <v>300</v>
      </c>
      <c r="AB99" s="29">
        <v>475</v>
      </c>
      <c r="AC99" s="30">
        <v>39.9146</v>
      </c>
      <c r="AD99" s="30">
        <v>0.16005854636591479</v>
      </c>
      <c r="AE99" s="29">
        <v>1</v>
      </c>
    </row>
    <row r="100" spans="2:31" x14ac:dyDescent="0.2">
      <c r="B100" s="27">
        <v>598</v>
      </c>
      <c r="C100" s="28" t="s">
        <v>760</v>
      </c>
      <c r="D100" s="28" t="s">
        <v>625</v>
      </c>
      <c r="E100" s="28">
        <v>1E-4</v>
      </c>
      <c r="F100" s="28">
        <v>2.8400000000000002E-2</v>
      </c>
      <c r="G100" s="28">
        <v>3.78E-2</v>
      </c>
      <c r="H100" s="28">
        <v>-1E-4</v>
      </c>
      <c r="I100" s="28">
        <v>-2.86E-2</v>
      </c>
      <c r="J100" s="28">
        <v>-3.8100000000000002E-2</v>
      </c>
      <c r="K100" s="29">
        <v>300</v>
      </c>
      <c r="L100" s="29">
        <v>475</v>
      </c>
      <c r="M100" s="30">
        <v>-79.45</v>
      </c>
      <c r="N100" s="30">
        <v>0.31859649122807016</v>
      </c>
      <c r="O100" s="29">
        <v>1</v>
      </c>
      <c r="R100" s="27">
        <v>598</v>
      </c>
      <c r="S100" s="28" t="s">
        <v>760</v>
      </c>
      <c r="T100" s="28" t="s">
        <v>625</v>
      </c>
      <c r="U100" s="28">
        <v>1E-4</v>
      </c>
      <c r="V100" s="28">
        <v>2.8400000000000002E-2</v>
      </c>
      <c r="W100" s="28">
        <v>3.78E-2</v>
      </c>
      <c r="X100" s="28">
        <v>-1E-4</v>
      </c>
      <c r="Y100" s="28">
        <v>-2.86E-2</v>
      </c>
      <c r="Z100" s="28">
        <v>-3.8100000000000002E-2</v>
      </c>
      <c r="AA100" s="29">
        <v>300</v>
      </c>
      <c r="AB100" s="29">
        <v>475</v>
      </c>
      <c r="AC100" s="30">
        <v>-79.354500000000002</v>
      </c>
      <c r="AD100" s="30">
        <v>0.31821353383458645</v>
      </c>
      <c r="AE100" s="29">
        <v>1</v>
      </c>
    </row>
    <row r="101" spans="2:31" x14ac:dyDescent="0.2">
      <c r="B101" s="27">
        <v>598</v>
      </c>
      <c r="C101" s="28" t="s">
        <v>761</v>
      </c>
      <c r="D101" s="28" t="s">
        <v>627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32.462899999999998</v>
      </c>
      <c r="N101" s="30">
        <v>0.13017704260651627</v>
      </c>
      <c r="O101" s="29">
        <v>1</v>
      </c>
      <c r="R101" s="27">
        <v>598</v>
      </c>
      <c r="S101" s="28" t="s">
        <v>761</v>
      </c>
      <c r="T101" s="28" t="s">
        <v>627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32.558599999999998</v>
      </c>
      <c r="AD101" s="30">
        <v>0.13056080200501252</v>
      </c>
      <c r="AE101" s="29">
        <v>1</v>
      </c>
    </row>
    <row r="102" spans="2:31" x14ac:dyDescent="0.2">
      <c r="B102" s="27">
        <v>606</v>
      </c>
      <c r="C102" s="28" t="s">
        <v>763</v>
      </c>
      <c r="D102" s="28" t="s">
        <v>625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-44.5</v>
      </c>
      <c r="N102" s="30">
        <v>0.17844611528822055</v>
      </c>
      <c r="O102" s="29">
        <v>1</v>
      </c>
      <c r="R102" s="27">
        <v>606</v>
      </c>
      <c r="S102" s="28" t="s">
        <v>763</v>
      </c>
      <c r="T102" s="28" t="s">
        <v>625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-44.514499999999998</v>
      </c>
      <c r="AD102" s="30">
        <v>0.17850426065162908</v>
      </c>
      <c r="AE102" s="29">
        <v>1</v>
      </c>
    </row>
    <row r="103" spans="2:31" x14ac:dyDescent="0.2">
      <c r="B103" s="27">
        <v>606</v>
      </c>
      <c r="C103" s="28" t="s">
        <v>764</v>
      </c>
      <c r="D103" s="28" t="s">
        <v>627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32.462899999999998</v>
      </c>
      <c r="N103" s="30">
        <v>0.13017704260651627</v>
      </c>
      <c r="O103" s="29">
        <v>1</v>
      </c>
      <c r="R103" s="27">
        <v>606</v>
      </c>
      <c r="S103" s="28" t="s">
        <v>764</v>
      </c>
      <c r="T103" s="28" t="s">
        <v>627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32.558599999999998</v>
      </c>
      <c r="AD103" s="30">
        <v>0.13056080200501252</v>
      </c>
      <c r="AE103" s="29">
        <v>1</v>
      </c>
    </row>
    <row r="104" spans="2:31" x14ac:dyDescent="0.2">
      <c r="B104" s="27">
        <v>607</v>
      </c>
      <c r="C104" s="28" t="s">
        <v>766</v>
      </c>
      <c r="D104" s="28" t="s">
        <v>625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-42.329099999999997</v>
      </c>
      <c r="N104" s="30">
        <v>0.16974075187969925</v>
      </c>
      <c r="O104" s="29">
        <v>1</v>
      </c>
      <c r="R104" s="27">
        <v>607</v>
      </c>
      <c r="S104" s="28" t="s">
        <v>766</v>
      </c>
      <c r="T104" s="28" t="s">
        <v>625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-42.337400000000002</v>
      </c>
      <c r="AD104" s="30">
        <v>0.16977403508771929</v>
      </c>
      <c r="AE104" s="29">
        <v>1</v>
      </c>
    </row>
    <row r="105" spans="2:31" x14ac:dyDescent="0.2">
      <c r="B105" s="27">
        <v>607</v>
      </c>
      <c r="C105" s="28" t="s">
        <v>767</v>
      </c>
      <c r="D105" s="28" t="s">
        <v>627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32.462899999999998</v>
      </c>
      <c r="N105" s="30">
        <v>0.13017704260651627</v>
      </c>
      <c r="O105" s="29">
        <v>1</v>
      </c>
      <c r="R105" s="27">
        <v>607</v>
      </c>
      <c r="S105" s="28" t="s">
        <v>767</v>
      </c>
      <c r="T105" s="28" t="s">
        <v>627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32.558599999999998</v>
      </c>
      <c r="AD105" s="30">
        <v>0.13056080200501252</v>
      </c>
      <c r="AE105" s="29">
        <v>1</v>
      </c>
    </row>
    <row r="106" spans="2:31" x14ac:dyDescent="0.2">
      <c r="B106" s="27">
        <v>608</v>
      </c>
      <c r="C106" s="28" t="s">
        <v>768</v>
      </c>
      <c r="D106" s="28" t="s">
        <v>625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-44.1158</v>
      </c>
      <c r="N106" s="30">
        <v>0.17690546365914789</v>
      </c>
      <c r="O106" s="29">
        <v>1</v>
      </c>
      <c r="R106" s="27">
        <v>608</v>
      </c>
      <c r="S106" s="28" t="s">
        <v>768</v>
      </c>
      <c r="T106" s="28" t="s">
        <v>625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-44.124400000000001</v>
      </c>
      <c r="AD106" s="30">
        <v>0.17693994987468672</v>
      </c>
      <c r="AE106" s="29">
        <v>1</v>
      </c>
    </row>
    <row r="107" spans="2:31" x14ac:dyDescent="0.2">
      <c r="B107" s="27">
        <v>608</v>
      </c>
      <c r="C107" s="28" t="s">
        <v>769</v>
      </c>
      <c r="D107" s="28" t="s">
        <v>627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32.462899999999998</v>
      </c>
      <c r="N107" s="30">
        <v>0.13017704260651627</v>
      </c>
      <c r="O107" s="29">
        <v>1</v>
      </c>
      <c r="R107" s="27">
        <v>608</v>
      </c>
      <c r="S107" s="28" t="s">
        <v>769</v>
      </c>
      <c r="T107" s="28" t="s">
        <v>627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32.558599999999998</v>
      </c>
      <c r="AD107" s="30">
        <v>0.13056080200501252</v>
      </c>
      <c r="AE107" s="29">
        <v>1</v>
      </c>
    </row>
    <row r="108" spans="2:31" x14ac:dyDescent="0.2">
      <c r="B108" s="27">
        <v>609</v>
      </c>
      <c r="C108" s="28" t="s">
        <v>770</v>
      </c>
      <c r="D108" s="28" t="s">
        <v>625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-43.225299999999997</v>
      </c>
      <c r="N108" s="30">
        <v>0.17333453634085211</v>
      </c>
      <c r="O108" s="29">
        <v>1</v>
      </c>
      <c r="R108" s="27">
        <v>609</v>
      </c>
      <c r="S108" s="28" t="s">
        <v>770</v>
      </c>
      <c r="T108" s="28" t="s">
        <v>625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-43.234200000000001</v>
      </c>
      <c r="AD108" s="30">
        <v>0.1733702255639098</v>
      </c>
      <c r="AE108" s="29">
        <v>1</v>
      </c>
    </row>
    <row r="109" spans="2:31" x14ac:dyDescent="0.2">
      <c r="B109" s="27">
        <v>609</v>
      </c>
      <c r="C109" s="28" t="s">
        <v>771</v>
      </c>
      <c r="D109" s="28" t="s">
        <v>627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32.462899999999998</v>
      </c>
      <c r="N109" s="30">
        <v>0.13017704260651627</v>
      </c>
      <c r="O109" s="29">
        <v>1</v>
      </c>
      <c r="R109" s="27">
        <v>609</v>
      </c>
      <c r="S109" s="28" t="s">
        <v>771</v>
      </c>
      <c r="T109" s="28" t="s">
        <v>627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32.558599999999998</v>
      </c>
      <c r="AD109" s="30">
        <v>0.13056080200501252</v>
      </c>
      <c r="AE109" s="29">
        <v>1</v>
      </c>
    </row>
    <row r="110" spans="2:31" x14ac:dyDescent="0.2">
      <c r="B110" s="27">
        <v>610</v>
      </c>
      <c r="C110" s="28" t="s">
        <v>773</v>
      </c>
      <c r="D110" s="28" t="s">
        <v>625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-41.133899999999997</v>
      </c>
      <c r="N110" s="30">
        <v>0.164947969924812</v>
      </c>
      <c r="O110" s="29">
        <v>1</v>
      </c>
      <c r="R110" s="27">
        <v>610</v>
      </c>
      <c r="S110" s="28" t="s">
        <v>773</v>
      </c>
      <c r="T110" s="28" t="s">
        <v>625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-41.136200000000002</v>
      </c>
      <c r="AD110" s="30">
        <v>0.16495719298245615</v>
      </c>
      <c r="AE110" s="29">
        <v>1</v>
      </c>
    </row>
    <row r="111" spans="2:31" x14ac:dyDescent="0.2">
      <c r="B111" s="27">
        <v>610</v>
      </c>
      <c r="C111" s="28" t="s">
        <v>774</v>
      </c>
      <c r="D111" s="28" t="s">
        <v>627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32.462899999999998</v>
      </c>
      <c r="N111" s="30">
        <v>0.13017704260651627</v>
      </c>
      <c r="O111" s="29">
        <v>1</v>
      </c>
      <c r="R111" s="27">
        <v>610</v>
      </c>
      <c r="S111" s="28" t="s">
        <v>774</v>
      </c>
      <c r="T111" s="28" t="s">
        <v>627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32.558599999999998</v>
      </c>
      <c r="AD111" s="30">
        <v>0.13056080200501252</v>
      </c>
      <c r="AE111" s="29">
        <v>1</v>
      </c>
    </row>
    <row r="112" spans="2:31" x14ac:dyDescent="0.2">
      <c r="B112" s="27">
        <v>584</v>
      </c>
      <c r="C112" s="28" t="s">
        <v>776</v>
      </c>
      <c r="D112" s="28" t="s">
        <v>625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-78.853899999999996</v>
      </c>
      <c r="N112" s="30">
        <v>0.31620611528822051</v>
      </c>
      <c r="O112" s="29">
        <v>1</v>
      </c>
      <c r="R112" s="27">
        <v>584</v>
      </c>
      <c r="S112" s="28" t="s">
        <v>776</v>
      </c>
      <c r="T112" s="28" t="s">
        <v>625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-78.765100000000004</v>
      </c>
      <c r="AD112" s="30">
        <v>0.31585002506265669</v>
      </c>
      <c r="AE112" s="29">
        <v>1</v>
      </c>
    </row>
    <row r="113" spans="2:31" x14ac:dyDescent="0.2">
      <c r="B113" s="27">
        <v>584</v>
      </c>
      <c r="C113" s="28" t="s">
        <v>777</v>
      </c>
      <c r="D113" s="28" t="s">
        <v>627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32.479999999999997</v>
      </c>
      <c r="N113" s="30">
        <v>0.13024561403508769</v>
      </c>
      <c r="O113" s="29">
        <v>1</v>
      </c>
      <c r="R113" s="27">
        <v>584</v>
      </c>
      <c r="S113" s="28" t="s">
        <v>777</v>
      </c>
      <c r="T113" s="28" t="s">
        <v>627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32.5745</v>
      </c>
      <c r="AD113" s="30">
        <v>0.13062456140350878</v>
      </c>
      <c r="AE113" s="29">
        <v>1</v>
      </c>
    </row>
    <row r="114" spans="2:31" x14ac:dyDescent="0.2">
      <c r="B114" s="27">
        <v>587</v>
      </c>
      <c r="C114" s="28" t="s">
        <v>779</v>
      </c>
      <c r="D114" s="28" t="s">
        <v>625</v>
      </c>
      <c r="E114" s="28">
        <v>1E-4</v>
      </c>
      <c r="F114" s="28">
        <v>2.8500000000000001E-2</v>
      </c>
      <c r="G114" s="28">
        <v>3.7999999999999999E-2</v>
      </c>
      <c r="H114" s="28">
        <v>-1E-4</v>
      </c>
      <c r="I114" s="28">
        <v>-2.87E-2</v>
      </c>
      <c r="J114" s="28">
        <v>-3.8300000000000001E-2</v>
      </c>
      <c r="K114" s="29">
        <v>300</v>
      </c>
      <c r="L114" s="29">
        <v>475</v>
      </c>
      <c r="M114" s="30">
        <v>-97.621200000000002</v>
      </c>
      <c r="N114" s="30">
        <v>0.39146345864661652</v>
      </c>
      <c r="O114" s="29">
        <v>1</v>
      </c>
      <c r="R114" s="27">
        <v>587</v>
      </c>
      <c r="S114" s="28" t="s">
        <v>779</v>
      </c>
      <c r="T114" s="28" t="s">
        <v>625</v>
      </c>
      <c r="U114" s="28">
        <v>1E-4</v>
      </c>
      <c r="V114" s="28">
        <v>2.8500000000000001E-2</v>
      </c>
      <c r="W114" s="28">
        <v>3.7999999999999999E-2</v>
      </c>
      <c r="X114" s="28">
        <v>-1E-4</v>
      </c>
      <c r="Y114" s="28">
        <v>-2.87E-2</v>
      </c>
      <c r="Z114" s="28">
        <v>-3.8300000000000001E-2</v>
      </c>
      <c r="AA114" s="29">
        <v>300</v>
      </c>
      <c r="AB114" s="29">
        <v>475</v>
      </c>
      <c r="AC114" s="30">
        <v>-97.505799999999994</v>
      </c>
      <c r="AD114" s="30">
        <v>0.39100070175438589</v>
      </c>
      <c r="AE114" s="29">
        <v>1</v>
      </c>
    </row>
    <row r="115" spans="2:31" x14ac:dyDescent="0.2">
      <c r="B115" s="27">
        <v>587</v>
      </c>
      <c r="C115" s="28" t="s">
        <v>780</v>
      </c>
      <c r="D115" s="28" t="s">
        <v>627</v>
      </c>
      <c r="E115" s="28">
        <v>1E-4</v>
      </c>
      <c r="F115" s="28">
        <v>2.8500000000000001E-2</v>
      </c>
      <c r="G115" s="28">
        <v>3.7999999999999999E-2</v>
      </c>
      <c r="H115" s="28">
        <v>-1E-4</v>
      </c>
      <c r="I115" s="28">
        <v>-2.87E-2</v>
      </c>
      <c r="J115" s="28">
        <v>-3.8300000000000001E-2</v>
      </c>
      <c r="K115" s="29">
        <v>300</v>
      </c>
      <c r="L115" s="29">
        <v>475</v>
      </c>
      <c r="M115" s="30">
        <v>40.485599999999998</v>
      </c>
      <c r="N115" s="30">
        <v>0.16234827067669172</v>
      </c>
      <c r="O115" s="29">
        <v>1</v>
      </c>
      <c r="R115" s="27">
        <v>587</v>
      </c>
      <c r="S115" s="28" t="s">
        <v>780</v>
      </c>
      <c r="T115" s="28" t="s">
        <v>627</v>
      </c>
      <c r="U115" s="28">
        <v>1E-4</v>
      </c>
      <c r="V115" s="28">
        <v>2.8500000000000001E-2</v>
      </c>
      <c r="W115" s="28">
        <v>3.7999999999999999E-2</v>
      </c>
      <c r="X115" s="28">
        <v>-1E-4</v>
      </c>
      <c r="Y115" s="28">
        <v>-2.87E-2</v>
      </c>
      <c r="Z115" s="28">
        <v>-3.8300000000000001E-2</v>
      </c>
      <c r="AA115" s="29">
        <v>300</v>
      </c>
      <c r="AB115" s="29">
        <v>475</v>
      </c>
      <c r="AC115" s="30">
        <v>40.600999999999999</v>
      </c>
      <c r="AD115" s="30">
        <v>0.1628110275689223</v>
      </c>
      <c r="AE115" s="29">
        <v>1</v>
      </c>
    </row>
    <row r="116" spans="2:31" x14ac:dyDescent="0.2">
      <c r="B116" s="27">
        <v>590</v>
      </c>
      <c r="C116" s="28" t="s">
        <v>782</v>
      </c>
      <c r="D116" s="28" t="s">
        <v>625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-98.156800000000004</v>
      </c>
      <c r="N116" s="30">
        <v>0.39361122807017546</v>
      </c>
      <c r="O116" s="29">
        <v>1</v>
      </c>
      <c r="R116" s="27">
        <v>590</v>
      </c>
      <c r="S116" s="28" t="s">
        <v>782</v>
      </c>
      <c r="T116" s="28" t="s">
        <v>625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-98.039900000000003</v>
      </c>
      <c r="AD116" s="30">
        <v>0.39314245614035093</v>
      </c>
      <c r="AE116" s="29">
        <v>1</v>
      </c>
    </row>
    <row r="117" spans="2:31" x14ac:dyDescent="0.2">
      <c r="B117" s="27">
        <v>590</v>
      </c>
      <c r="C117" s="28" t="s">
        <v>783</v>
      </c>
      <c r="D117" s="28" t="s">
        <v>627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41.1511</v>
      </c>
      <c r="N117" s="30">
        <v>0.16501694235588971</v>
      </c>
      <c r="O117" s="29">
        <v>1</v>
      </c>
      <c r="R117" s="27">
        <v>590</v>
      </c>
      <c r="S117" s="28" t="s">
        <v>783</v>
      </c>
      <c r="T117" s="28" t="s">
        <v>627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41.2682</v>
      </c>
      <c r="AD117" s="30">
        <v>0.1654865162907268</v>
      </c>
      <c r="AE117" s="29">
        <v>1</v>
      </c>
    </row>
    <row r="118" spans="2:31" x14ac:dyDescent="0.2">
      <c r="B118" s="27">
        <v>593</v>
      </c>
      <c r="C118" s="28" t="s">
        <v>785</v>
      </c>
      <c r="D118" s="28" t="s">
        <v>625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-98.140299999999996</v>
      </c>
      <c r="N118" s="30">
        <v>0.39354506265664163</v>
      </c>
      <c r="O118" s="29">
        <v>1</v>
      </c>
      <c r="R118" s="27">
        <v>593</v>
      </c>
      <c r="S118" s="28" t="s">
        <v>785</v>
      </c>
      <c r="T118" s="28" t="s">
        <v>625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-98.021199999999993</v>
      </c>
      <c r="AD118" s="30">
        <v>0.39306746867167919</v>
      </c>
      <c r="AE118" s="29">
        <v>1</v>
      </c>
    </row>
    <row r="119" spans="2:31" x14ac:dyDescent="0.2">
      <c r="B119" s="27">
        <v>593</v>
      </c>
      <c r="C119" s="28" t="s">
        <v>786</v>
      </c>
      <c r="D119" s="28" t="s">
        <v>627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41.168199999999999</v>
      </c>
      <c r="N119" s="30">
        <v>0.16508551378446115</v>
      </c>
      <c r="O119" s="29">
        <v>1</v>
      </c>
      <c r="R119" s="27">
        <v>593</v>
      </c>
      <c r="S119" s="28" t="s">
        <v>786</v>
      </c>
      <c r="T119" s="28" t="s">
        <v>627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41.287300000000002</v>
      </c>
      <c r="AD119" s="30">
        <v>0.16556310776942357</v>
      </c>
      <c r="AE119" s="29">
        <v>1</v>
      </c>
    </row>
    <row r="120" spans="2:31" x14ac:dyDescent="0.2">
      <c r="B120" s="27">
        <v>596</v>
      </c>
      <c r="C120" s="28" t="s">
        <v>788</v>
      </c>
      <c r="D120" s="28" t="s">
        <v>625</v>
      </c>
      <c r="E120" s="28">
        <v>1E-4</v>
      </c>
      <c r="F120" s="28">
        <v>2.8500000000000001E-2</v>
      </c>
      <c r="G120" s="28">
        <v>3.7999999999999999E-2</v>
      </c>
      <c r="H120" s="28">
        <v>-1E-4</v>
      </c>
      <c r="I120" s="28">
        <v>-2.87E-2</v>
      </c>
      <c r="J120" s="28">
        <v>-3.8300000000000001E-2</v>
      </c>
      <c r="K120" s="29">
        <v>300</v>
      </c>
      <c r="L120" s="29">
        <v>475</v>
      </c>
      <c r="M120" s="30">
        <v>-97.570400000000006</v>
      </c>
      <c r="N120" s="30">
        <v>0.39125974937343361</v>
      </c>
      <c r="O120" s="29">
        <v>1</v>
      </c>
      <c r="R120" s="27">
        <v>596</v>
      </c>
      <c r="S120" s="28" t="s">
        <v>788</v>
      </c>
      <c r="T120" s="28" t="s">
        <v>625</v>
      </c>
      <c r="U120" s="28">
        <v>1E-4</v>
      </c>
      <c r="V120" s="28">
        <v>2.8500000000000001E-2</v>
      </c>
      <c r="W120" s="28">
        <v>3.7999999999999999E-2</v>
      </c>
      <c r="X120" s="28">
        <v>-1E-4</v>
      </c>
      <c r="Y120" s="28">
        <v>-2.87E-2</v>
      </c>
      <c r="Z120" s="28">
        <v>-3.8300000000000001E-2</v>
      </c>
      <c r="AA120" s="29">
        <v>300</v>
      </c>
      <c r="AB120" s="29">
        <v>475</v>
      </c>
      <c r="AC120" s="30">
        <v>-97.4482</v>
      </c>
      <c r="AD120" s="30">
        <v>0.39076972431077694</v>
      </c>
      <c r="AE120" s="29">
        <v>1</v>
      </c>
    </row>
    <row r="121" spans="2:31" x14ac:dyDescent="0.2">
      <c r="B121" s="27">
        <v>596</v>
      </c>
      <c r="C121" s="28" t="s">
        <v>789</v>
      </c>
      <c r="D121" s="28" t="s">
        <v>627</v>
      </c>
      <c r="E121" s="28">
        <v>1E-4</v>
      </c>
      <c r="F121" s="28">
        <v>2.8500000000000001E-2</v>
      </c>
      <c r="G121" s="28">
        <v>3.7999999999999999E-2</v>
      </c>
      <c r="H121" s="28">
        <v>-1E-4</v>
      </c>
      <c r="I121" s="28">
        <v>-2.87E-2</v>
      </c>
      <c r="J121" s="28">
        <v>-3.8300000000000001E-2</v>
      </c>
      <c r="K121" s="29">
        <v>300</v>
      </c>
      <c r="L121" s="29">
        <v>475</v>
      </c>
      <c r="M121" s="30">
        <v>40.5366</v>
      </c>
      <c r="N121" s="30">
        <v>0.1625527819548872</v>
      </c>
      <c r="O121" s="29">
        <v>1</v>
      </c>
      <c r="R121" s="27">
        <v>596</v>
      </c>
      <c r="S121" s="28" t="s">
        <v>789</v>
      </c>
      <c r="T121" s="28" t="s">
        <v>627</v>
      </c>
      <c r="U121" s="28">
        <v>1E-4</v>
      </c>
      <c r="V121" s="28">
        <v>2.8500000000000001E-2</v>
      </c>
      <c r="W121" s="28">
        <v>3.7999999999999999E-2</v>
      </c>
      <c r="X121" s="28">
        <v>-1E-4</v>
      </c>
      <c r="Y121" s="28">
        <v>-2.87E-2</v>
      </c>
      <c r="Z121" s="28">
        <v>-3.8300000000000001E-2</v>
      </c>
      <c r="AA121" s="29">
        <v>300</v>
      </c>
      <c r="AB121" s="29">
        <v>475</v>
      </c>
      <c r="AC121" s="30">
        <v>40.6569</v>
      </c>
      <c r="AD121" s="30">
        <v>0.16303518796992481</v>
      </c>
      <c r="AE121" s="29">
        <v>1</v>
      </c>
    </row>
    <row r="122" spans="2:31" x14ac:dyDescent="0.2">
      <c r="B122" s="27">
        <v>599</v>
      </c>
      <c r="C122" s="28" t="s">
        <v>791</v>
      </c>
      <c r="D122" s="28" t="s">
        <v>625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-78.7971</v>
      </c>
      <c r="N122" s="30">
        <v>0.31597834586466167</v>
      </c>
      <c r="O122" s="29">
        <v>1</v>
      </c>
      <c r="R122" s="27">
        <v>599</v>
      </c>
      <c r="S122" s="28" t="s">
        <v>791</v>
      </c>
      <c r="T122" s="28" t="s">
        <v>625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-78.697400000000002</v>
      </c>
      <c r="AD122" s="30">
        <v>0.31557854636591481</v>
      </c>
      <c r="AE122" s="29">
        <v>1</v>
      </c>
    </row>
    <row r="123" spans="2:31" x14ac:dyDescent="0.2">
      <c r="B123" s="27">
        <v>599</v>
      </c>
      <c r="C123" s="28" t="s">
        <v>792</v>
      </c>
      <c r="D123" s="28" t="s">
        <v>627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32.536700000000003</v>
      </c>
      <c r="N123" s="30">
        <v>0.13047298245614036</v>
      </c>
      <c r="O123" s="29">
        <v>1</v>
      </c>
      <c r="R123" s="27">
        <v>599</v>
      </c>
      <c r="S123" s="28" t="s">
        <v>792</v>
      </c>
      <c r="T123" s="28" t="s">
        <v>627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32.634599999999999</v>
      </c>
      <c r="AD123" s="30">
        <v>0.13086556390977444</v>
      </c>
      <c r="AE123" s="29">
        <v>1</v>
      </c>
    </row>
    <row r="124" spans="2:31" x14ac:dyDescent="0.2">
      <c r="B124" s="27">
        <v>611</v>
      </c>
      <c r="C124" s="28" t="s">
        <v>794</v>
      </c>
      <c r="D124" s="28" t="s">
        <v>625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-44.173900000000003</v>
      </c>
      <c r="N124" s="30">
        <v>0.17713844611528823</v>
      </c>
      <c r="O124" s="29">
        <v>1</v>
      </c>
      <c r="R124" s="27">
        <v>611</v>
      </c>
      <c r="S124" s="28" t="s">
        <v>794</v>
      </c>
      <c r="T124" s="28" t="s">
        <v>625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-44.191400000000002</v>
      </c>
      <c r="AD124" s="30">
        <v>0.17720862155388473</v>
      </c>
      <c r="AE124" s="29">
        <v>1</v>
      </c>
    </row>
    <row r="125" spans="2:31" x14ac:dyDescent="0.2">
      <c r="B125" s="27">
        <v>611</v>
      </c>
      <c r="C125" s="28" t="s">
        <v>795</v>
      </c>
      <c r="D125" s="28" t="s">
        <v>627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32.536700000000003</v>
      </c>
      <c r="N125" s="30">
        <v>0.13047298245614036</v>
      </c>
      <c r="O125" s="29">
        <v>1</v>
      </c>
      <c r="R125" s="27">
        <v>611</v>
      </c>
      <c r="S125" s="28" t="s">
        <v>795</v>
      </c>
      <c r="T125" s="28" t="s">
        <v>627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32.634599999999999</v>
      </c>
      <c r="AD125" s="30">
        <v>0.13086556390977444</v>
      </c>
      <c r="AE125" s="29">
        <v>1</v>
      </c>
    </row>
    <row r="126" spans="2:31" x14ac:dyDescent="0.2">
      <c r="B126" s="27">
        <v>612</v>
      </c>
      <c r="C126" s="28" t="s">
        <v>797</v>
      </c>
      <c r="D126" s="28" t="s">
        <v>625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-42.053800000000003</v>
      </c>
      <c r="N126" s="30">
        <v>0.16863679197994988</v>
      </c>
      <c r="O126" s="29">
        <v>1</v>
      </c>
      <c r="R126" s="27">
        <v>612</v>
      </c>
      <c r="S126" s="28" t="s">
        <v>797</v>
      </c>
      <c r="T126" s="28" t="s">
        <v>625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-42.067500000000003</v>
      </c>
      <c r="AD126" s="30">
        <v>0.16869172932330828</v>
      </c>
      <c r="AE126" s="29">
        <v>1</v>
      </c>
    </row>
    <row r="127" spans="2:31" x14ac:dyDescent="0.2">
      <c r="B127" s="27">
        <v>612</v>
      </c>
      <c r="C127" s="28" t="s">
        <v>798</v>
      </c>
      <c r="D127" s="28" t="s">
        <v>627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32.536700000000003</v>
      </c>
      <c r="N127" s="30">
        <v>0.13047298245614036</v>
      </c>
      <c r="O127" s="29">
        <v>1</v>
      </c>
      <c r="R127" s="27">
        <v>612</v>
      </c>
      <c r="S127" s="28" t="s">
        <v>798</v>
      </c>
      <c r="T127" s="28" t="s">
        <v>627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32.634599999999999</v>
      </c>
      <c r="AD127" s="30">
        <v>0.13086556390977444</v>
      </c>
      <c r="AE127" s="29">
        <v>1</v>
      </c>
    </row>
    <row r="128" spans="2:31" x14ac:dyDescent="0.2">
      <c r="B128" s="27">
        <v>613</v>
      </c>
      <c r="C128" s="28" t="s">
        <v>799</v>
      </c>
      <c r="D128" s="28" t="s">
        <v>625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-43.822600000000001</v>
      </c>
      <c r="N128" s="30">
        <v>0.17572972431077694</v>
      </c>
      <c r="O128" s="29">
        <v>1</v>
      </c>
      <c r="R128" s="27">
        <v>613</v>
      </c>
      <c r="S128" s="28" t="s">
        <v>799</v>
      </c>
      <c r="T128" s="28" t="s">
        <v>625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-43.836399999999998</v>
      </c>
      <c r="AD128" s="30">
        <v>0.17578506265664159</v>
      </c>
      <c r="AE128" s="29">
        <v>1</v>
      </c>
    </row>
    <row r="129" spans="2:31" x14ac:dyDescent="0.2">
      <c r="B129" s="27">
        <v>613</v>
      </c>
      <c r="C129" s="28" t="s">
        <v>800</v>
      </c>
      <c r="D129" s="28" t="s">
        <v>627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32.536700000000003</v>
      </c>
      <c r="N129" s="30">
        <v>0.13047298245614036</v>
      </c>
      <c r="O129" s="29">
        <v>1</v>
      </c>
      <c r="R129" s="27">
        <v>613</v>
      </c>
      <c r="S129" s="28" t="s">
        <v>800</v>
      </c>
      <c r="T129" s="28" t="s">
        <v>627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32.634599999999999</v>
      </c>
      <c r="AD129" s="30">
        <v>0.13086556390977444</v>
      </c>
      <c r="AE129" s="29">
        <v>1</v>
      </c>
    </row>
    <row r="130" spans="2:31" x14ac:dyDescent="0.2">
      <c r="B130" s="27">
        <v>614</v>
      </c>
      <c r="C130" s="28" t="s">
        <v>801</v>
      </c>
      <c r="D130" s="28" t="s">
        <v>625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-42.919600000000003</v>
      </c>
      <c r="N130" s="30">
        <v>0.17210867167919802</v>
      </c>
      <c r="O130" s="29">
        <v>1</v>
      </c>
      <c r="R130" s="27">
        <v>614</v>
      </c>
      <c r="S130" s="28" t="s">
        <v>801</v>
      </c>
      <c r="T130" s="28" t="s">
        <v>625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-42.933300000000003</v>
      </c>
      <c r="AD130" s="30">
        <v>0.1721636090225564</v>
      </c>
      <c r="AE130" s="29">
        <v>1</v>
      </c>
    </row>
    <row r="131" spans="2:31" x14ac:dyDescent="0.2">
      <c r="B131" s="27">
        <v>614</v>
      </c>
      <c r="C131" s="28" t="s">
        <v>802</v>
      </c>
      <c r="D131" s="28" t="s">
        <v>627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32.536700000000003</v>
      </c>
      <c r="N131" s="30">
        <v>0.13047298245614036</v>
      </c>
      <c r="O131" s="29">
        <v>1</v>
      </c>
      <c r="R131" s="27">
        <v>614</v>
      </c>
      <c r="S131" s="28" t="s">
        <v>802</v>
      </c>
      <c r="T131" s="28" t="s">
        <v>627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32.634599999999999</v>
      </c>
      <c r="AD131" s="30">
        <v>0.13086556390977444</v>
      </c>
      <c r="AE131" s="29">
        <v>1</v>
      </c>
    </row>
    <row r="132" spans="2:31" x14ac:dyDescent="0.2">
      <c r="B132" s="27">
        <v>615</v>
      </c>
      <c r="C132" s="28" t="s">
        <v>804</v>
      </c>
      <c r="D132" s="28" t="s">
        <v>625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-40.863900000000001</v>
      </c>
      <c r="N132" s="30">
        <v>0.16386526315789474</v>
      </c>
      <c r="O132" s="29">
        <v>1</v>
      </c>
      <c r="R132" s="27">
        <v>615</v>
      </c>
      <c r="S132" s="28" t="s">
        <v>804</v>
      </c>
      <c r="T132" s="28" t="s">
        <v>625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-40.872199999999999</v>
      </c>
      <c r="AD132" s="30">
        <v>0.16389854636591478</v>
      </c>
      <c r="AE132" s="29">
        <v>1</v>
      </c>
    </row>
    <row r="133" spans="2:31" x14ac:dyDescent="0.2">
      <c r="B133" s="27">
        <v>615</v>
      </c>
      <c r="C133" s="28" t="s">
        <v>805</v>
      </c>
      <c r="D133" s="28" t="s">
        <v>627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32.536700000000003</v>
      </c>
      <c r="N133" s="30">
        <v>0.13047298245614036</v>
      </c>
      <c r="O133" s="29">
        <v>1</v>
      </c>
      <c r="R133" s="27">
        <v>615</v>
      </c>
      <c r="S133" s="28" t="s">
        <v>805</v>
      </c>
      <c r="T133" s="28" t="s">
        <v>627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32.634599999999999</v>
      </c>
      <c r="AD133" s="30">
        <v>0.13086556390977444</v>
      </c>
      <c r="AE133" s="29">
        <v>1</v>
      </c>
    </row>
    <row r="134" spans="2:31" x14ac:dyDescent="0.2">
      <c r="B134" s="27">
        <v>585</v>
      </c>
      <c r="C134" s="28" t="s">
        <v>807</v>
      </c>
      <c r="D134" s="28" t="s">
        <v>625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-78.163399999999996</v>
      </c>
      <c r="N134" s="30">
        <v>0.31343719298245609</v>
      </c>
      <c r="O134" s="29">
        <v>1</v>
      </c>
      <c r="R134" s="27">
        <v>585</v>
      </c>
      <c r="S134" s="28" t="s">
        <v>807</v>
      </c>
      <c r="T134" s="28" t="s">
        <v>625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-78.074799999999996</v>
      </c>
      <c r="AD134" s="30">
        <v>0.31308190476190478</v>
      </c>
      <c r="AE134" s="29">
        <v>1</v>
      </c>
    </row>
    <row r="135" spans="2:31" x14ac:dyDescent="0.2">
      <c r="B135" s="27">
        <v>585</v>
      </c>
      <c r="C135" s="28" t="s">
        <v>808</v>
      </c>
      <c r="D135" s="28" t="s">
        <v>627</v>
      </c>
      <c r="E135" s="28">
        <v>1E-4</v>
      </c>
      <c r="F135" s="28">
        <v>2.8400000000000002E-2</v>
      </c>
      <c r="G135" s="28">
        <v>3.78E-2</v>
      </c>
      <c r="H135" s="28">
        <v>-1E-4</v>
      </c>
      <c r="I135" s="28">
        <v>-2.86E-2</v>
      </c>
      <c r="J135" s="28">
        <v>-3.8100000000000002E-2</v>
      </c>
      <c r="K135" s="29">
        <v>300</v>
      </c>
      <c r="L135" s="29">
        <v>475</v>
      </c>
      <c r="M135" s="30">
        <v>33.578099999999999</v>
      </c>
      <c r="N135" s="30">
        <v>0.13464902255639097</v>
      </c>
      <c r="O135" s="29">
        <v>1</v>
      </c>
      <c r="R135" s="27">
        <v>585</v>
      </c>
      <c r="S135" s="28" t="s">
        <v>808</v>
      </c>
      <c r="T135" s="28" t="s">
        <v>627</v>
      </c>
      <c r="U135" s="28">
        <v>1E-4</v>
      </c>
      <c r="V135" s="28">
        <v>2.8400000000000002E-2</v>
      </c>
      <c r="W135" s="28">
        <v>3.78E-2</v>
      </c>
      <c r="X135" s="28">
        <v>-1E-4</v>
      </c>
      <c r="Y135" s="28">
        <v>-2.86E-2</v>
      </c>
      <c r="Z135" s="28">
        <v>-3.8100000000000002E-2</v>
      </c>
      <c r="AA135" s="29">
        <v>300</v>
      </c>
      <c r="AB135" s="29">
        <v>475</v>
      </c>
      <c r="AC135" s="30">
        <v>33.673200000000001</v>
      </c>
      <c r="AD135" s="30">
        <v>0.13503037593984965</v>
      </c>
      <c r="AE135" s="29">
        <v>1</v>
      </c>
    </row>
    <row r="136" spans="2:31" x14ac:dyDescent="0.2">
      <c r="B136" s="27">
        <v>588</v>
      </c>
      <c r="C136" s="28" t="s">
        <v>810</v>
      </c>
      <c r="D136" s="28" t="s">
        <v>625</v>
      </c>
      <c r="E136" s="28">
        <v>1E-4</v>
      </c>
      <c r="F136" s="28">
        <v>2.8500000000000001E-2</v>
      </c>
      <c r="G136" s="28">
        <v>3.7999999999999999E-2</v>
      </c>
      <c r="H136" s="28">
        <v>-1E-4</v>
      </c>
      <c r="I136" s="28">
        <v>-2.87E-2</v>
      </c>
      <c r="J136" s="28">
        <v>-3.8300000000000001E-2</v>
      </c>
      <c r="K136" s="29">
        <v>300</v>
      </c>
      <c r="L136" s="29">
        <v>475</v>
      </c>
      <c r="M136" s="30">
        <v>-96.176500000000004</v>
      </c>
      <c r="N136" s="30">
        <v>0.3856701754385965</v>
      </c>
      <c r="O136" s="29">
        <v>1</v>
      </c>
      <c r="R136" s="27">
        <v>588</v>
      </c>
      <c r="S136" s="28" t="s">
        <v>810</v>
      </c>
      <c r="T136" s="28" t="s">
        <v>625</v>
      </c>
      <c r="U136" s="28">
        <v>1E-4</v>
      </c>
      <c r="V136" s="28">
        <v>2.8500000000000001E-2</v>
      </c>
      <c r="W136" s="28">
        <v>3.7999999999999999E-2</v>
      </c>
      <c r="X136" s="28">
        <v>-1E-4</v>
      </c>
      <c r="Y136" s="28">
        <v>-2.87E-2</v>
      </c>
      <c r="Z136" s="28">
        <v>-3.8300000000000001E-2</v>
      </c>
      <c r="AA136" s="29">
        <v>300</v>
      </c>
      <c r="AB136" s="29">
        <v>475</v>
      </c>
      <c r="AC136" s="30">
        <v>-96.059899999999999</v>
      </c>
      <c r="AD136" s="30">
        <v>0.38520260651629068</v>
      </c>
      <c r="AE136" s="29">
        <v>1</v>
      </c>
    </row>
    <row r="137" spans="2:31" x14ac:dyDescent="0.2">
      <c r="B137" s="27">
        <v>588</v>
      </c>
      <c r="C137" s="28" t="s">
        <v>811</v>
      </c>
      <c r="D137" s="28" t="s">
        <v>627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40.907200000000003</v>
      </c>
      <c r="N137" s="30">
        <v>0.1640388972431078</v>
      </c>
      <c r="O137" s="29">
        <v>1</v>
      </c>
      <c r="R137" s="27">
        <v>588</v>
      </c>
      <c r="S137" s="28" t="s">
        <v>811</v>
      </c>
      <c r="T137" s="28" t="s">
        <v>627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41.024900000000002</v>
      </c>
      <c r="AD137" s="30">
        <v>0.16451087719298246</v>
      </c>
      <c r="AE137" s="29">
        <v>1</v>
      </c>
    </row>
    <row r="138" spans="2:31" x14ac:dyDescent="0.2">
      <c r="B138" s="27">
        <v>591</v>
      </c>
      <c r="C138" s="28" t="s">
        <v>813</v>
      </c>
      <c r="D138" s="28" t="s">
        <v>625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-95.653599999999997</v>
      </c>
      <c r="N138" s="30">
        <v>0.38357333333333332</v>
      </c>
      <c r="O138" s="29">
        <v>1</v>
      </c>
      <c r="R138" s="27">
        <v>591</v>
      </c>
      <c r="S138" s="28" t="s">
        <v>813</v>
      </c>
      <c r="T138" s="28" t="s">
        <v>625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-95.536500000000004</v>
      </c>
      <c r="AD138" s="30">
        <v>0.38310375939849622</v>
      </c>
      <c r="AE138" s="29">
        <v>1</v>
      </c>
    </row>
    <row r="139" spans="2:31" x14ac:dyDescent="0.2">
      <c r="B139" s="27">
        <v>591</v>
      </c>
      <c r="C139" s="28" t="s">
        <v>814</v>
      </c>
      <c r="D139" s="28" t="s">
        <v>627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41.721899999999998</v>
      </c>
      <c r="N139" s="30">
        <v>0.16730586466165415</v>
      </c>
      <c r="O139" s="29">
        <v>1</v>
      </c>
      <c r="R139" s="27">
        <v>591</v>
      </c>
      <c r="S139" s="28" t="s">
        <v>814</v>
      </c>
      <c r="T139" s="28" t="s">
        <v>627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41.839799999999997</v>
      </c>
      <c r="AD139" s="30">
        <v>0.16777864661654135</v>
      </c>
      <c r="AE139" s="29">
        <v>1</v>
      </c>
    </row>
    <row r="140" spans="2:31" x14ac:dyDescent="0.2">
      <c r="B140" s="27">
        <v>594</v>
      </c>
      <c r="C140" s="28" t="s">
        <v>816</v>
      </c>
      <c r="D140" s="28" t="s">
        <v>625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-95.637</v>
      </c>
      <c r="N140" s="30">
        <v>0.38350676691729324</v>
      </c>
      <c r="O140" s="29">
        <v>1</v>
      </c>
      <c r="R140" s="27">
        <v>594</v>
      </c>
      <c r="S140" s="28" t="s">
        <v>816</v>
      </c>
      <c r="T140" s="28" t="s">
        <v>625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-95.517499999999998</v>
      </c>
      <c r="AD140" s="30">
        <v>0.38302756892230577</v>
      </c>
      <c r="AE140" s="29">
        <v>1</v>
      </c>
    </row>
    <row r="141" spans="2:31" x14ac:dyDescent="0.2">
      <c r="B141" s="27">
        <v>594</v>
      </c>
      <c r="C141" s="28" t="s">
        <v>817</v>
      </c>
      <c r="D141" s="28" t="s">
        <v>627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41.737699999999997</v>
      </c>
      <c r="N141" s="30">
        <v>0.1673692230576441</v>
      </c>
      <c r="O141" s="29">
        <v>1</v>
      </c>
      <c r="R141" s="27">
        <v>594</v>
      </c>
      <c r="S141" s="28" t="s">
        <v>817</v>
      </c>
      <c r="T141" s="28" t="s">
        <v>627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41.857799999999997</v>
      </c>
      <c r="AD141" s="30">
        <v>0.16785082706766916</v>
      </c>
      <c r="AE141" s="29">
        <v>1</v>
      </c>
    </row>
    <row r="142" spans="2:31" x14ac:dyDescent="0.2">
      <c r="B142" s="27">
        <v>597</v>
      </c>
      <c r="C142" s="28" t="s">
        <v>819</v>
      </c>
      <c r="D142" s="28" t="s">
        <v>625</v>
      </c>
      <c r="E142" s="28">
        <v>1E-4</v>
      </c>
      <c r="F142" s="28">
        <v>2.8500000000000001E-2</v>
      </c>
      <c r="G142" s="28">
        <v>3.7999999999999999E-2</v>
      </c>
      <c r="H142" s="28">
        <v>-1E-4</v>
      </c>
      <c r="I142" s="28">
        <v>-2.87E-2</v>
      </c>
      <c r="J142" s="28">
        <v>-3.8300000000000001E-2</v>
      </c>
      <c r="K142" s="29">
        <v>300</v>
      </c>
      <c r="L142" s="29">
        <v>475</v>
      </c>
      <c r="M142" s="30">
        <v>-96.127700000000004</v>
      </c>
      <c r="N142" s="30">
        <v>0.38547448621553887</v>
      </c>
      <c r="O142" s="29">
        <v>1</v>
      </c>
      <c r="R142" s="27">
        <v>597</v>
      </c>
      <c r="S142" s="28" t="s">
        <v>819</v>
      </c>
      <c r="T142" s="28" t="s">
        <v>625</v>
      </c>
      <c r="U142" s="28">
        <v>1E-4</v>
      </c>
      <c r="V142" s="28">
        <v>2.8500000000000001E-2</v>
      </c>
      <c r="W142" s="28">
        <v>3.7999999999999999E-2</v>
      </c>
      <c r="X142" s="28">
        <v>-1E-4</v>
      </c>
      <c r="Y142" s="28">
        <v>-2.87E-2</v>
      </c>
      <c r="Z142" s="28">
        <v>-3.8300000000000001E-2</v>
      </c>
      <c r="AA142" s="29">
        <v>300</v>
      </c>
      <c r="AB142" s="29">
        <v>475</v>
      </c>
      <c r="AC142" s="30">
        <v>-96.004000000000005</v>
      </c>
      <c r="AD142" s="30">
        <v>0.3849784461152882</v>
      </c>
      <c r="AE142" s="29">
        <v>1</v>
      </c>
    </row>
    <row r="143" spans="2:31" x14ac:dyDescent="0.2">
      <c r="B143" s="27">
        <v>597</v>
      </c>
      <c r="C143" s="28" t="s">
        <v>820</v>
      </c>
      <c r="D143" s="28" t="s">
        <v>627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40.950699999999998</v>
      </c>
      <c r="N143" s="30">
        <v>0.16421333333333332</v>
      </c>
      <c r="O143" s="29">
        <v>1</v>
      </c>
      <c r="R143" s="27">
        <v>597</v>
      </c>
      <c r="S143" s="28" t="s">
        <v>820</v>
      </c>
      <c r="T143" s="28" t="s">
        <v>627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41.073</v>
      </c>
      <c r="AD143" s="30">
        <v>0.16470375939849624</v>
      </c>
      <c r="AE143" s="29">
        <v>1</v>
      </c>
    </row>
    <row r="144" spans="2:31" x14ac:dyDescent="0.2">
      <c r="B144" s="27">
        <v>600</v>
      </c>
      <c r="C144" s="28" t="s">
        <v>822</v>
      </c>
      <c r="D144" s="28" t="s">
        <v>625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-78.099800000000002</v>
      </c>
      <c r="N144" s="30">
        <v>0.31318215538847122</v>
      </c>
      <c r="O144" s="29">
        <v>1</v>
      </c>
      <c r="R144" s="27">
        <v>600</v>
      </c>
      <c r="S144" s="28" t="s">
        <v>822</v>
      </c>
      <c r="T144" s="28" t="s">
        <v>625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-78.000699999999995</v>
      </c>
      <c r="AD144" s="30">
        <v>0.3127847619047619</v>
      </c>
      <c r="AE144" s="29">
        <v>1</v>
      </c>
    </row>
    <row r="145" spans="2:31" x14ac:dyDescent="0.2">
      <c r="B145" s="27">
        <v>600</v>
      </c>
      <c r="C145" s="28" t="s">
        <v>823</v>
      </c>
      <c r="D145" s="28" t="s">
        <v>627</v>
      </c>
      <c r="E145" s="28">
        <v>1E-4</v>
      </c>
      <c r="F145" s="28">
        <v>2.8400000000000002E-2</v>
      </c>
      <c r="G145" s="28">
        <v>3.78E-2</v>
      </c>
      <c r="H145" s="28">
        <v>-1E-4</v>
      </c>
      <c r="I145" s="28">
        <v>-2.86E-2</v>
      </c>
      <c r="J145" s="28">
        <v>-3.8100000000000002E-2</v>
      </c>
      <c r="K145" s="29">
        <v>300</v>
      </c>
      <c r="L145" s="29">
        <v>475</v>
      </c>
      <c r="M145" s="30">
        <v>33.622700000000002</v>
      </c>
      <c r="N145" s="30">
        <v>0.13482786967418547</v>
      </c>
      <c r="O145" s="29">
        <v>1</v>
      </c>
      <c r="R145" s="27">
        <v>600</v>
      </c>
      <c r="S145" s="28" t="s">
        <v>823</v>
      </c>
      <c r="T145" s="28" t="s">
        <v>627</v>
      </c>
      <c r="U145" s="28">
        <v>1E-4</v>
      </c>
      <c r="V145" s="28">
        <v>2.8400000000000002E-2</v>
      </c>
      <c r="W145" s="28">
        <v>3.78E-2</v>
      </c>
      <c r="X145" s="28">
        <v>-1E-4</v>
      </c>
      <c r="Y145" s="28">
        <v>-2.86E-2</v>
      </c>
      <c r="Z145" s="28">
        <v>-3.8100000000000002E-2</v>
      </c>
      <c r="AA145" s="29">
        <v>300</v>
      </c>
      <c r="AB145" s="29">
        <v>475</v>
      </c>
      <c r="AC145" s="30">
        <v>33.718000000000004</v>
      </c>
      <c r="AD145" s="30">
        <v>0.13521002506265664</v>
      </c>
      <c r="AE145" s="29">
        <v>1</v>
      </c>
    </row>
    <row r="146" spans="2:31" x14ac:dyDescent="0.2">
      <c r="B146" s="27">
        <v>616</v>
      </c>
      <c r="C146" s="28" t="s">
        <v>825</v>
      </c>
      <c r="D146" s="28" t="s">
        <v>625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-2.8000000000000001E-2</v>
      </c>
      <c r="J146" s="28">
        <v>-3.73E-2</v>
      </c>
      <c r="K146" s="29">
        <v>300</v>
      </c>
      <c r="L146" s="29">
        <v>475</v>
      </c>
      <c r="M146" s="30">
        <v>-34.546700000000001</v>
      </c>
      <c r="N146" s="30">
        <v>0.13853313283208021</v>
      </c>
      <c r="O146" s="29">
        <v>1</v>
      </c>
      <c r="R146" s="27">
        <v>616</v>
      </c>
      <c r="S146" s="28" t="s">
        <v>825</v>
      </c>
      <c r="T146" s="28" t="s">
        <v>625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-2.8000000000000001E-2</v>
      </c>
      <c r="Z146" s="28">
        <v>-3.73E-2</v>
      </c>
      <c r="AA146" s="29">
        <v>300</v>
      </c>
      <c r="AB146" s="29">
        <v>475</v>
      </c>
      <c r="AC146" s="30">
        <v>-34.567700000000002</v>
      </c>
      <c r="AD146" s="30">
        <v>0.13861734335839601</v>
      </c>
      <c r="AE146" s="29">
        <v>1</v>
      </c>
    </row>
    <row r="147" spans="2:31" x14ac:dyDescent="0.2">
      <c r="B147" s="27">
        <v>616</v>
      </c>
      <c r="C147" s="28" t="s">
        <v>826</v>
      </c>
      <c r="D147" s="28" t="s">
        <v>627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33.622700000000002</v>
      </c>
      <c r="N147" s="30">
        <v>0.13482786967418547</v>
      </c>
      <c r="O147" s="29">
        <v>1</v>
      </c>
      <c r="R147" s="27">
        <v>616</v>
      </c>
      <c r="S147" s="28" t="s">
        <v>826</v>
      </c>
      <c r="T147" s="28" t="s">
        <v>627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33.718000000000004</v>
      </c>
      <c r="AD147" s="30">
        <v>0.13521002506265664</v>
      </c>
      <c r="AE147" s="29">
        <v>1</v>
      </c>
    </row>
    <row r="148" spans="2:31" x14ac:dyDescent="0.2">
      <c r="B148" s="27">
        <v>617</v>
      </c>
      <c r="C148" s="28" t="s">
        <v>828</v>
      </c>
      <c r="D148" s="28" t="s">
        <v>625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-34.348300000000002</v>
      </c>
      <c r="N148" s="30">
        <v>0.13773754385964915</v>
      </c>
      <c r="O148" s="29">
        <v>1</v>
      </c>
      <c r="R148" s="27">
        <v>617</v>
      </c>
      <c r="S148" s="28" t="s">
        <v>828</v>
      </c>
      <c r="T148" s="28" t="s">
        <v>625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-34.371899999999997</v>
      </c>
      <c r="AD148" s="30">
        <v>0.1378321804511278</v>
      </c>
      <c r="AE148" s="29">
        <v>1</v>
      </c>
    </row>
    <row r="149" spans="2:31" x14ac:dyDescent="0.2">
      <c r="B149" s="27">
        <v>617</v>
      </c>
      <c r="C149" s="28" t="s">
        <v>829</v>
      </c>
      <c r="D149" s="28" t="s">
        <v>627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33.622700000000002</v>
      </c>
      <c r="N149" s="30">
        <v>0.13482786967418547</v>
      </c>
      <c r="O149" s="29">
        <v>1</v>
      </c>
      <c r="R149" s="27">
        <v>617</v>
      </c>
      <c r="S149" s="28" t="s">
        <v>829</v>
      </c>
      <c r="T149" s="28" t="s">
        <v>627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33.718000000000004</v>
      </c>
      <c r="AD149" s="30">
        <v>0.13521002506265664</v>
      </c>
      <c r="AE149" s="29">
        <v>1</v>
      </c>
    </row>
    <row r="150" spans="2:31" x14ac:dyDescent="0.2">
      <c r="B150" s="27">
        <v>618</v>
      </c>
      <c r="C150" s="28" t="s">
        <v>830</v>
      </c>
      <c r="D150" s="28" t="s">
        <v>625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-33.652200000000001</v>
      </c>
      <c r="N150" s="30">
        <v>0.13494616541353383</v>
      </c>
      <c r="O150" s="29">
        <v>1</v>
      </c>
      <c r="R150" s="27">
        <v>618</v>
      </c>
      <c r="S150" s="28" t="s">
        <v>830</v>
      </c>
      <c r="T150" s="28" t="s">
        <v>625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-33.673400000000001</v>
      </c>
      <c r="AD150" s="30">
        <v>0.13503117794486216</v>
      </c>
      <c r="AE150" s="29">
        <v>1</v>
      </c>
    </row>
    <row r="151" spans="2:31" x14ac:dyDescent="0.2">
      <c r="B151" s="27">
        <v>618</v>
      </c>
      <c r="C151" s="28" t="s">
        <v>831</v>
      </c>
      <c r="D151" s="28" t="s">
        <v>627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33.622700000000002</v>
      </c>
      <c r="N151" s="30">
        <v>0.13482786967418547</v>
      </c>
      <c r="O151" s="29">
        <v>1</v>
      </c>
      <c r="R151" s="27">
        <v>618</v>
      </c>
      <c r="S151" s="28" t="s">
        <v>831</v>
      </c>
      <c r="T151" s="28" t="s">
        <v>627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33.718000000000004</v>
      </c>
      <c r="AD151" s="30">
        <v>0.13521002506265664</v>
      </c>
      <c r="AE151" s="29">
        <v>1</v>
      </c>
    </row>
    <row r="152" spans="2:31" x14ac:dyDescent="0.2">
      <c r="B152" s="27">
        <v>619</v>
      </c>
      <c r="C152" s="28" t="s">
        <v>832</v>
      </c>
      <c r="D152" s="28" t="s">
        <v>625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-33.463099999999997</v>
      </c>
      <c r="N152" s="30">
        <v>0.13418786967418544</v>
      </c>
      <c r="O152" s="29">
        <v>1</v>
      </c>
      <c r="R152" s="27">
        <v>619</v>
      </c>
      <c r="S152" s="28" t="s">
        <v>832</v>
      </c>
      <c r="T152" s="28" t="s">
        <v>625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-33.482799999999997</v>
      </c>
      <c r="AD152" s="30">
        <v>0.13426686716791977</v>
      </c>
      <c r="AE152" s="29">
        <v>1</v>
      </c>
    </row>
    <row r="153" spans="2:31" x14ac:dyDescent="0.2">
      <c r="B153" s="27">
        <v>619</v>
      </c>
      <c r="C153" s="28" t="s">
        <v>833</v>
      </c>
      <c r="D153" s="28" t="s">
        <v>627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33.622700000000002</v>
      </c>
      <c r="N153" s="30">
        <v>0.13482786967418547</v>
      </c>
      <c r="O153" s="29">
        <v>1</v>
      </c>
      <c r="R153" s="27">
        <v>619</v>
      </c>
      <c r="S153" s="28" t="s">
        <v>833</v>
      </c>
      <c r="T153" s="28" t="s">
        <v>627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33.718000000000004</v>
      </c>
      <c r="AD153" s="30">
        <v>0.13521002506265664</v>
      </c>
      <c r="AE153" s="29">
        <v>1</v>
      </c>
    </row>
    <row r="154" spans="2:31" x14ac:dyDescent="0.2">
      <c r="B154" s="27">
        <v>620</v>
      </c>
      <c r="C154" s="28" t="s">
        <v>835</v>
      </c>
      <c r="D154" s="28" t="s">
        <v>625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-33.950699999999998</v>
      </c>
      <c r="N154" s="30">
        <v>0.13614315789473683</v>
      </c>
      <c r="O154" s="29">
        <v>1</v>
      </c>
      <c r="R154" s="27">
        <v>620</v>
      </c>
      <c r="S154" s="28" t="s">
        <v>835</v>
      </c>
      <c r="T154" s="28" t="s">
        <v>625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-33.973199999999999</v>
      </c>
      <c r="AD154" s="30">
        <v>0.13623338345864661</v>
      </c>
      <c r="AE154" s="29">
        <v>1</v>
      </c>
    </row>
    <row r="155" spans="2:31" x14ac:dyDescent="0.2">
      <c r="B155" s="27">
        <v>620</v>
      </c>
      <c r="C155" s="28" t="s">
        <v>836</v>
      </c>
      <c r="D155" s="28" t="s">
        <v>627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-2.8000000000000001E-2</v>
      </c>
      <c r="J155" s="28">
        <v>-3.73E-2</v>
      </c>
      <c r="K155" s="29">
        <v>300</v>
      </c>
      <c r="L155" s="29">
        <v>475</v>
      </c>
      <c r="M155" s="30">
        <v>33.622700000000002</v>
      </c>
      <c r="N155" s="30">
        <v>0.13482786967418547</v>
      </c>
      <c r="O155" s="29">
        <v>1</v>
      </c>
      <c r="R155" s="27">
        <v>620</v>
      </c>
      <c r="S155" s="28" t="s">
        <v>836</v>
      </c>
      <c r="T155" s="28" t="s">
        <v>627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-2.8000000000000001E-2</v>
      </c>
      <c r="Z155" s="28">
        <v>-3.73E-2</v>
      </c>
      <c r="AA155" s="29">
        <v>300</v>
      </c>
      <c r="AB155" s="29">
        <v>475</v>
      </c>
      <c r="AC155" s="30">
        <v>33.718000000000004</v>
      </c>
      <c r="AD155" s="30">
        <v>0.13521002506265664</v>
      </c>
      <c r="AE155" s="29">
        <v>1</v>
      </c>
    </row>
    <row r="156" spans="2:31" x14ac:dyDescent="0.2">
      <c r="B156" s="27">
        <v>353</v>
      </c>
      <c r="C156" s="28" t="s">
        <v>838</v>
      </c>
      <c r="D156" s="28" t="s">
        <v>625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-2.8000000000000001E-2</v>
      </c>
      <c r="J156" s="28">
        <v>-3.73E-2</v>
      </c>
      <c r="K156" s="29">
        <v>300</v>
      </c>
      <c r="L156" s="29">
        <v>475</v>
      </c>
      <c r="M156" s="30">
        <v>-38.060499999999998</v>
      </c>
      <c r="N156" s="30">
        <v>0.15262355889724311</v>
      </c>
      <c r="O156" s="29">
        <v>1</v>
      </c>
      <c r="R156" s="27">
        <v>353</v>
      </c>
      <c r="S156" s="28" t="s">
        <v>838</v>
      </c>
      <c r="T156" s="28" t="s">
        <v>625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-2.8000000000000001E-2</v>
      </c>
      <c r="Z156" s="28">
        <v>-3.73E-2</v>
      </c>
      <c r="AA156" s="29">
        <v>300</v>
      </c>
      <c r="AB156" s="29">
        <v>475</v>
      </c>
      <c r="AC156" s="30">
        <v>-38.0702</v>
      </c>
      <c r="AD156" s="30">
        <v>0.15266245614035087</v>
      </c>
      <c r="AE156" s="29">
        <v>1</v>
      </c>
    </row>
    <row r="157" spans="2:31" x14ac:dyDescent="0.2">
      <c r="B157" s="27">
        <v>353</v>
      </c>
      <c r="C157" s="28" t="s">
        <v>839</v>
      </c>
      <c r="D157" s="28" t="s">
        <v>627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33.622700000000002</v>
      </c>
      <c r="N157" s="30">
        <v>0.13482786967418547</v>
      </c>
      <c r="O157" s="29">
        <v>1</v>
      </c>
      <c r="R157" s="27">
        <v>353</v>
      </c>
      <c r="S157" s="28" t="s">
        <v>839</v>
      </c>
      <c r="T157" s="28" t="s">
        <v>627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33.718000000000004</v>
      </c>
      <c r="AD157" s="30">
        <v>0.13521002506265664</v>
      </c>
      <c r="AE157" s="29">
        <v>1</v>
      </c>
    </row>
    <row r="158" spans="2:31" x14ac:dyDescent="0.2">
      <c r="B158" s="27">
        <v>354</v>
      </c>
      <c r="C158" s="28" t="s">
        <v>841</v>
      </c>
      <c r="D158" s="28" t="s">
        <v>625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-37.725900000000003</v>
      </c>
      <c r="N158" s="30">
        <v>0.15128180451127821</v>
      </c>
      <c r="O158" s="29">
        <v>1</v>
      </c>
      <c r="R158" s="27">
        <v>354</v>
      </c>
      <c r="S158" s="28" t="s">
        <v>841</v>
      </c>
      <c r="T158" s="28" t="s">
        <v>625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-37.725099999999998</v>
      </c>
      <c r="AD158" s="30">
        <v>0.15127859649122807</v>
      </c>
      <c r="AE158" s="29">
        <v>1</v>
      </c>
    </row>
    <row r="159" spans="2:31" x14ac:dyDescent="0.2">
      <c r="B159" s="27">
        <v>354</v>
      </c>
      <c r="C159" s="28" t="s">
        <v>842</v>
      </c>
      <c r="D159" s="28" t="s">
        <v>627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33.622700000000002</v>
      </c>
      <c r="N159" s="30">
        <v>0.13482786967418547</v>
      </c>
      <c r="O159" s="29">
        <v>1</v>
      </c>
      <c r="R159" s="27">
        <v>354</v>
      </c>
      <c r="S159" s="28" t="s">
        <v>842</v>
      </c>
      <c r="T159" s="28" t="s">
        <v>627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33.718000000000004</v>
      </c>
      <c r="AD159" s="30">
        <v>0.13521002506265664</v>
      </c>
      <c r="AE159" s="29">
        <v>1</v>
      </c>
    </row>
    <row r="160" spans="2:31" x14ac:dyDescent="0.2">
      <c r="B160" s="27">
        <v>355</v>
      </c>
      <c r="C160" s="28" t="s">
        <v>843</v>
      </c>
      <c r="D160" s="28" t="s">
        <v>625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-36.996699999999997</v>
      </c>
      <c r="N160" s="30">
        <v>0.14835769423558895</v>
      </c>
      <c r="O160" s="29">
        <v>1</v>
      </c>
      <c r="R160" s="27">
        <v>355</v>
      </c>
      <c r="S160" s="28" t="s">
        <v>843</v>
      </c>
      <c r="T160" s="28" t="s">
        <v>625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-36.9955</v>
      </c>
      <c r="AD160" s="30">
        <v>0.14835288220551379</v>
      </c>
      <c r="AE160" s="29">
        <v>1</v>
      </c>
    </row>
    <row r="161" spans="2:31" x14ac:dyDescent="0.2">
      <c r="B161" s="27">
        <v>355</v>
      </c>
      <c r="C161" s="28" t="s">
        <v>844</v>
      </c>
      <c r="D161" s="28" t="s">
        <v>627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33.622700000000002</v>
      </c>
      <c r="N161" s="30">
        <v>0.13482786967418547</v>
      </c>
      <c r="O161" s="29">
        <v>1</v>
      </c>
      <c r="R161" s="27">
        <v>355</v>
      </c>
      <c r="S161" s="28" t="s">
        <v>844</v>
      </c>
      <c r="T161" s="28" t="s">
        <v>627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33.718000000000004</v>
      </c>
      <c r="AD161" s="30">
        <v>0.13521002506265664</v>
      </c>
      <c r="AE161" s="29">
        <v>1</v>
      </c>
    </row>
    <row r="162" spans="2:31" x14ac:dyDescent="0.2">
      <c r="B162" s="27">
        <v>356</v>
      </c>
      <c r="C162" s="28" t="s">
        <v>845</v>
      </c>
      <c r="D162" s="28" t="s">
        <v>625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-36.863900000000001</v>
      </c>
      <c r="N162" s="30">
        <v>0.14782516290726819</v>
      </c>
      <c r="O162" s="29">
        <v>1</v>
      </c>
      <c r="R162" s="27">
        <v>356</v>
      </c>
      <c r="S162" s="28" t="s">
        <v>845</v>
      </c>
      <c r="T162" s="28" t="s">
        <v>625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-36.862299999999998</v>
      </c>
      <c r="AD162" s="30">
        <v>0.14781874686716789</v>
      </c>
      <c r="AE162" s="29">
        <v>1</v>
      </c>
    </row>
    <row r="163" spans="2:31" x14ac:dyDescent="0.2">
      <c r="B163" s="27">
        <v>356</v>
      </c>
      <c r="C163" s="28" t="s">
        <v>846</v>
      </c>
      <c r="D163" s="28" t="s">
        <v>627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33.622700000000002</v>
      </c>
      <c r="N163" s="30">
        <v>0.13482786967418547</v>
      </c>
      <c r="O163" s="29">
        <v>1</v>
      </c>
      <c r="R163" s="27">
        <v>356</v>
      </c>
      <c r="S163" s="28" t="s">
        <v>846</v>
      </c>
      <c r="T163" s="28" t="s">
        <v>627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33.718000000000004</v>
      </c>
      <c r="AD163" s="30">
        <v>0.13521002506265664</v>
      </c>
      <c r="AE163" s="29">
        <v>1</v>
      </c>
    </row>
    <row r="164" spans="2:31" x14ac:dyDescent="0.2">
      <c r="B164" s="27">
        <v>357</v>
      </c>
      <c r="C164" s="28" t="s">
        <v>848</v>
      </c>
      <c r="D164" s="28" t="s">
        <v>625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-37.338500000000003</v>
      </c>
      <c r="N164" s="30">
        <v>0.14972832080200502</v>
      </c>
      <c r="O164" s="29">
        <v>1</v>
      </c>
      <c r="R164" s="27">
        <v>357</v>
      </c>
      <c r="S164" s="28" t="s">
        <v>848</v>
      </c>
      <c r="T164" s="28" t="s">
        <v>625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-37.3262</v>
      </c>
      <c r="AD164" s="30">
        <v>0.14967899749373431</v>
      </c>
      <c r="AE164" s="29">
        <v>1</v>
      </c>
    </row>
    <row r="165" spans="2:31" x14ac:dyDescent="0.2">
      <c r="B165" s="27">
        <v>357</v>
      </c>
      <c r="C165" s="28" t="s">
        <v>849</v>
      </c>
      <c r="D165" s="28" t="s">
        <v>627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-2.8000000000000001E-2</v>
      </c>
      <c r="J165" s="28">
        <v>-3.73E-2</v>
      </c>
      <c r="K165" s="29">
        <v>300</v>
      </c>
      <c r="L165" s="29">
        <v>475</v>
      </c>
      <c r="M165" s="30">
        <v>33.622700000000002</v>
      </c>
      <c r="N165" s="30">
        <v>0.13482786967418547</v>
      </c>
      <c r="O165" s="29">
        <v>1</v>
      </c>
      <c r="R165" s="27">
        <v>357</v>
      </c>
      <c r="S165" s="28" t="s">
        <v>849</v>
      </c>
      <c r="T165" s="28" t="s">
        <v>627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-2.8000000000000001E-2</v>
      </c>
      <c r="Z165" s="28">
        <v>-3.73E-2</v>
      </c>
      <c r="AA165" s="29">
        <v>300</v>
      </c>
      <c r="AB165" s="29">
        <v>475</v>
      </c>
      <c r="AC165" s="30">
        <v>33.718000000000004</v>
      </c>
      <c r="AD165" s="30">
        <v>0.13521002506265664</v>
      </c>
      <c r="AE165" s="29">
        <v>1</v>
      </c>
    </row>
    <row r="166" spans="2:31" x14ac:dyDescent="0.2">
      <c r="B166" s="27">
        <v>335</v>
      </c>
      <c r="C166" s="28" t="s">
        <v>851</v>
      </c>
      <c r="D166" s="28" t="s">
        <v>625</v>
      </c>
      <c r="E166" s="28">
        <v>1E-4</v>
      </c>
      <c r="F166" s="28">
        <v>2.8400000000000002E-2</v>
      </c>
      <c r="G166" s="28">
        <v>3.78E-2</v>
      </c>
      <c r="H166" s="28">
        <v>-1E-4</v>
      </c>
      <c r="I166" s="28">
        <v>-2.8899999999999999E-2</v>
      </c>
      <c r="J166" s="28">
        <v>-3.85E-2</v>
      </c>
      <c r="K166" s="29">
        <v>300</v>
      </c>
      <c r="L166" s="29">
        <v>475</v>
      </c>
      <c r="M166" s="30">
        <v>-88.620099999999994</v>
      </c>
      <c r="N166" s="30">
        <v>0.35536882205513781</v>
      </c>
      <c r="O166" s="29">
        <v>1</v>
      </c>
      <c r="R166" s="27">
        <v>335</v>
      </c>
      <c r="S166" s="28" t="s">
        <v>851</v>
      </c>
      <c r="T166" s="28" t="s">
        <v>625</v>
      </c>
      <c r="U166" s="28">
        <v>1E-4</v>
      </c>
      <c r="V166" s="28">
        <v>2.8400000000000002E-2</v>
      </c>
      <c r="W166" s="28">
        <v>3.78E-2</v>
      </c>
      <c r="X166" s="28">
        <v>-1E-4</v>
      </c>
      <c r="Y166" s="28">
        <v>-2.8899999999999999E-2</v>
      </c>
      <c r="Z166" s="28">
        <v>-3.85E-2</v>
      </c>
      <c r="AA166" s="29">
        <v>300</v>
      </c>
      <c r="AB166" s="29">
        <v>475</v>
      </c>
      <c r="AC166" s="30">
        <v>-88.521199999999993</v>
      </c>
      <c r="AD166" s="30">
        <v>0.35497223057644112</v>
      </c>
      <c r="AE166" s="29">
        <v>1</v>
      </c>
    </row>
    <row r="167" spans="2:31" x14ac:dyDescent="0.2">
      <c r="B167" s="27">
        <v>335</v>
      </c>
      <c r="C167" s="28" t="s">
        <v>852</v>
      </c>
      <c r="D167" s="28" t="s">
        <v>627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-2.8899999999999999E-2</v>
      </c>
      <c r="J167" s="28">
        <v>-3.85E-2</v>
      </c>
      <c r="K167" s="29">
        <v>300</v>
      </c>
      <c r="L167" s="29">
        <v>475</v>
      </c>
      <c r="M167" s="30">
        <v>26.848299999999998</v>
      </c>
      <c r="N167" s="30">
        <v>0.10766235588972431</v>
      </c>
      <c r="O167" s="29">
        <v>1</v>
      </c>
      <c r="R167" s="27">
        <v>335</v>
      </c>
      <c r="S167" s="28" t="s">
        <v>852</v>
      </c>
      <c r="T167" s="28" t="s">
        <v>627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-2.8899999999999999E-2</v>
      </c>
      <c r="Z167" s="28">
        <v>-3.85E-2</v>
      </c>
      <c r="AA167" s="29">
        <v>300</v>
      </c>
      <c r="AB167" s="29">
        <v>475</v>
      </c>
      <c r="AC167" s="30">
        <v>26.953299999999999</v>
      </c>
      <c r="AD167" s="30">
        <v>0.10808340852130326</v>
      </c>
      <c r="AE167" s="29">
        <v>1</v>
      </c>
    </row>
    <row r="168" spans="2:31" x14ac:dyDescent="0.2">
      <c r="B168" s="27">
        <v>338</v>
      </c>
      <c r="C168" s="28" t="s">
        <v>854</v>
      </c>
      <c r="D168" s="28" t="s">
        <v>625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-100.47020000000001</v>
      </c>
      <c r="N168" s="30">
        <v>0.40288802005012536</v>
      </c>
      <c r="O168" s="29">
        <v>1</v>
      </c>
      <c r="R168" s="27">
        <v>338</v>
      </c>
      <c r="S168" s="28" t="s">
        <v>854</v>
      </c>
      <c r="T168" s="28" t="s">
        <v>625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-100.35169999999999</v>
      </c>
      <c r="AD168" s="30">
        <v>0.40241283208020051</v>
      </c>
      <c r="AE168" s="29">
        <v>1</v>
      </c>
    </row>
    <row r="169" spans="2:31" x14ac:dyDescent="0.2">
      <c r="B169" s="27">
        <v>338</v>
      </c>
      <c r="C169" s="28" t="s">
        <v>855</v>
      </c>
      <c r="D169" s="28" t="s">
        <v>627</v>
      </c>
      <c r="E169" s="28">
        <v>1E-4</v>
      </c>
      <c r="F169" s="28">
        <v>2.8500000000000001E-2</v>
      </c>
      <c r="G169" s="28">
        <v>3.7999999999999999E-2</v>
      </c>
      <c r="H169" s="28">
        <v>-1E-4</v>
      </c>
      <c r="I169" s="28">
        <v>-2.87E-2</v>
      </c>
      <c r="J169" s="28">
        <v>-3.8300000000000001E-2</v>
      </c>
      <c r="K169" s="29">
        <v>300</v>
      </c>
      <c r="L169" s="29">
        <v>475</v>
      </c>
      <c r="M169" s="30">
        <v>33.260599999999997</v>
      </c>
      <c r="N169" s="30">
        <v>0.13337583959899749</v>
      </c>
      <c r="O169" s="29">
        <v>1</v>
      </c>
      <c r="R169" s="27">
        <v>338</v>
      </c>
      <c r="S169" s="28" t="s">
        <v>855</v>
      </c>
      <c r="T169" s="28" t="s">
        <v>627</v>
      </c>
      <c r="U169" s="28">
        <v>1E-4</v>
      </c>
      <c r="V169" s="28">
        <v>2.8500000000000001E-2</v>
      </c>
      <c r="W169" s="28">
        <v>3.7999999999999999E-2</v>
      </c>
      <c r="X169" s="28">
        <v>-1E-4</v>
      </c>
      <c r="Y169" s="28">
        <v>-2.87E-2</v>
      </c>
      <c r="Z169" s="28">
        <v>-3.8300000000000001E-2</v>
      </c>
      <c r="AA169" s="29">
        <v>300</v>
      </c>
      <c r="AB169" s="29">
        <v>475</v>
      </c>
      <c r="AC169" s="30">
        <v>33.378</v>
      </c>
      <c r="AD169" s="30">
        <v>0.13384661654135338</v>
      </c>
      <c r="AE169" s="29">
        <v>1</v>
      </c>
    </row>
    <row r="170" spans="2:31" x14ac:dyDescent="0.2">
      <c r="B170" s="27">
        <v>341</v>
      </c>
      <c r="C170" s="28" t="s">
        <v>857</v>
      </c>
      <c r="D170" s="28" t="s">
        <v>625</v>
      </c>
      <c r="E170" s="28">
        <v>1E-4</v>
      </c>
      <c r="F170" s="28">
        <v>2.8500000000000001E-2</v>
      </c>
      <c r="G170" s="28">
        <v>3.7900000000000003E-2</v>
      </c>
      <c r="H170" s="28">
        <v>-1E-4</v>
      </c>
      <c r="I170" s="28">
        <v>-2.9000000000000001E-2</v>
      </c>
      <c r="J170" s="28">
        <v>-3.8600000000000002E-2</v>
      </c>
      <c r="K170" s="29">
        <v>300</v>
      </c>
      <c r="L170" s="29">
        <v>475</v>
      </c>
      <c r="M170" s="30">
        <v>-107.9436</v>
      </c>
      <c r="N170" s="30">
        <v>0.43285654135338347</v>
      </c>
      <c r="O170" s="29">
        <v>1</v>
      </c>
      <c r="R170" s="27">
        <v>341</v>
      </c>
      <c r="S170" s="28" t="s">
        <v>857</v>
      </c>
      <c r="T170" s="28" t="s">
        <v>625</v>
      </c>
      <c r="U170" s="28">
        <v>1E-4</v>
      </c>
      <c r="V170" s="28">
        <v>2.8500000000000001E-2</v>
      </c>
      <c r="W170" s="28">
        <v>3.7900000000000003E-2</v>
      </c>
      <c r="X170" s="28">
        <v>-1E-4</v>
      </c>
      <c r="Y170" s="28">
        <v>-2.9000000000000001E-2</v>
      </c>
      <c r="Z170" s="28">
        <v>-3.8600000000000002E-2</v>
      </c>
      <c r="AA170" s="29">
        <v>300</v>
      </c>
      <c r="AB170" s="29">
        <v>475</v>
      </c>
      <c r="AC170" s="30">
        <v>-107.8117</v>
      </c>
      <c r="AD170" s="30">
        <v>0.43232761904761902</v>
      </c>
      <c r="AE170" s="29">
        <v>1</v>
      </c>
    </row>
    <row r="171" spans="2:31" x14ac:dyDescent="0.2">
      <c r="B171" s="27">
        <v>341</v>
      </c>
      <c r="C171" s="28" t="s">
        <v>858</v>
      </c>
      <c r="D171" s="28" t="s">
        <v>627</v>
      </c>
      <c r="E171" s="28">
        <v>1E-4</v>
      </c>
      <c r="F171" s="28">
        <v>2.8500000000000001E-2</v>
      </c>
      <c r="G171" s="28">
        <v>3.7900000000000003E-2</v>
      </c>
      <c r="H171" s="28">
        <v>-1E-4</v>
      </c>
      <c r="I171" s="28">
        <v>-2.9000000000000001E-2</v>
      </c>
      <c r="J171" s="28">
        <v>-3.8600000000000002E-2</v>
      </c>
      <c r="K171" s="29">
        <v>300</v>
      </c>
      <c r="L171" s="29">
        <v>475</v>
      </c>
      <c r="M171" s="30">
        <v>33.208300000000001</v>
      </c>
      <c r="N171" s="30">
        <v>0.13316611528822056</v>
      </c>
      <c r="O171" s="29">
        <v>1</v>
      </c>
      <c r="R171" s="27">
        <v>341</v>
      </c>
      <c r="S171" s="28" t="s">
        <v>858</v>
      </c>
      <c r="T171" s="28" t="s">
        <v>627</v>
      </c>
      <c r="U171" s="28">
        <v>1E-4</v>
      </c>
      <c r="V171" s="28">
        <v>2.8500000000000001E-2</v>
      </c>
      <c r="W171" s="28">
        <v>3.7900000000000003E-2</v>
      </c>
      <c r="X171" s="28">
        <v>-1E-4</v>
      </c>
      <c r="Y171" s="28">
        <v>-2.9000000000000001E-2</v>
      </c>
      <c r="Z171" s="28">
        <v>-3.8600000000000002E-2</v>
      </c>
      <c r="AA171" s="29">
        <v>300</v>
      </c>
      <c r="AB171" s="29">
        <v>475</v>
      </c>
      <c r="AC171" s="30">
        <v>33.339399999999998</v>
      </c>
      <c r="AD171" s="30">
        <v>0.1336918295739348</v>
      </c>
      <c r="AE171" s="29">
        <v>1</v>
      </c>
    </row>
    <row r="172" spans="2:31" x14ac:dyDescent="0.2">
      <c r="B172" s="27">
        <v>344</v>
      </c>
      <c r="C172" s="28" t="s">
        <v>860</v>
      </c>
      <c r="D172" s="28" t="s">
        <v>625</v>
      </c>
      <c r="E172" s="28">
        <v>1E-4</v>
      </c>
      <c r="F172" s="28">
        <v>2.8500000000000001E-2</v>
      </c>
      <c r="G172" s="28">
        <v>3.7900000000000003E-2</v>
      </c>
      <c r="H172" s="28">
        <v>-1E-4</v>
      </c>
      <c r="I172" s="28">
        <v>-2.9000000000000001E-2</v>
      </c>
      <c r="J172" s="28">
        <v>-3.8600000000000002E-2</v>
      </c>
      <c r="K172" s="29">
        <v>300</v>
      </c>
      <c r="L172" s="29">
        <v>475</v>
      </c>
      <c r="M172" s="30">
        <v>-107.9212</v>
      </c>
      <c r="N172" s="30">
        <v>0.43276671679197992</v>
      </c>
      <c r="O172" s="29">
        <v>1</v>
      </c>
      <c r="R172" s="27">
        <v>344</v>
      </c>
      <c r="S172" s="28" t="s">
        <v>860</v>
      </c>
      <c r="T172" s="28" t="s">
        <v>625</v>
      </c>
      <c r="U172" s="28">
        <v>1E-4</v>
      </c>
      <c r="V172" s="28">
        <v>2.8500000000000001E-2</v>
      </c>
      <c r="W172" s="28">
        <v>3.7900000000000003E-2</v>
      </c>
      <c r="X172" s="28">
        <v>-1E-4</v>
      </c>
      <c r="Y172" s="28">
        <v>-2.9000000000000001E-2</v>
      </c>
      <c r="Z172" s="28">
        <v>-3.8600000000000002E-2</v>
      </c>
      <c r="AA172" s="29">
        <v>300</v>
      </c>
      <c r="AB172" s="29">
        <v>475</v>
      </c>
      <c r="AC172" s="30">
        <v>-107.7864</v>
      </c>
      <c r="AD172" s="30">
        <v>0.43222616541353381</v>
      </c>
      <c r="AE172" s="29">
        <v>1</v>
      </c>
    </row>
    <row r="173" spans="2:31" x14ac:dyDescent="0.2">
      <c r="B173" s="27">
        <v>344</v>
      </c>
      <c r="C173" s="28" t="s">
        <v>861</v>
      </c>
      <c r="D173" s="28" t="s">
        <v>627</v>
      </c>
      <c r="E173" s="28">
        <v>1E-4</v>
      </c>
      <c r="F173" s="28">
        <v>2.8500000000000001E-2</v>
      </c>
      <c r="G173" s="28">
        <v>3.7900000000000003E-2</v>
      </c>
      <c r="H173" s="28">
        <v>-1E-4</v>
      </c>
      <c r="I173" s="28">
        <v>-2.9000000000000001E-2</v>
      </c>
      <c r="J173" s="28">
        <v>-3.8600000000000002E-2</v>
      </c>
      <c r="K173" s="29">
        <v>300</v>
      </c>
      <c r="L173" s="29">
        <v>475</v>
      </c>
      <c r="M173" s="30">
        <v>33.232900000000001</v>
      </c>
      <c r="N173" s="30">
        <v>0.13326476190476191</v>
      </c>
      <c r="O173" s="29">
        <v>1</v>
      </c>
      <c r="R173" s="27">
        <v>344</v>
      </c>
      <c r="S173" s="28" t="s">
        <v>861</v>
      </c>
      <c r="T173" s="28" t="s">
        <v>627</v>
      </c>
      <c r="U173" s="28">
        <v>1E-4</v>
      </c>
      <c r="V173" s="28">
        <v>2.8500000000000001E-2</v>
      </c>
      <c r="W173" s="28">
        <v>3.7900000000000003E-2</v>
      </c>
      <c r="X173" s="28">
        <v>-1E-4</v>
      </c>
      <c r="Y173" s="28">
        <v>-2.9000000000000001E-2</v>
      </c>
      <c r="Z173" s="28">
        <v>-3.8600000000000002E-2</v>
      </c>
      <c r="AA173" s="29">
        <v>300</v>
      </c>
      <c r="AB173" s="29">
        <v>475</v>
      </c>
      <c r="AC173" s="30">
        <v>33.366700000000002</v>
      </c>
      <c r="AD173" s="30">
        <v>0.13380130325814538</v>
      </c>
      <c r="AE173" s="29">
        <v>1</v>
      </c>
    </row>
    <row r="174" spans="2:31" x14ac:dyDescent="0.2">
      <c r="B174" s="27">
        <v>347</v>
      </c>
      <c r="C174" s="28" t="s">
        <v>863</v>
      </c>
      <c r="D174" s="28" t="s">
        <v>625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-100.41119999999999</v>
      </c>
      <c r="N174" s="30">
        <v>0.40265142857142855</v>
      </c>
      <c r="O174" s="29">
        <v>1</v>
      </c>
      <c r="R174" s="27">
        <v>347</v>
      </c>
      <c r="S174" s="28" t="s">
        <v>863</v>
      </c>
      <c r="T174" s="28" t="s">
        <v>625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-100.28449999999999</v>
      </c>
      <c r="AD174" s="30">
        <v>0.40214335839598997</v>
      </c>
      <c r="AE174" s="29">
        <v>1</v>
      </c>
    </row>
    <row r="175" spans="2:31" x14ac:dyDescent="0.2">
      <c r="B175" s="27">
        <v>347</v>
      </c>
      <c r="C175" s="28" t="s">
        <v>864</v>
      </c>
      <c r="D175" s="28" t="s">
        <v>627</v>
      </c>
      <c r="E175" s="28">
        <v>1E-4</v>
      </c>
      <c r="F175" s="28">
        <v>2.8500000000000001E-2</v>
      </c>
      <c r="G175" s="28">
        <v>3.7999999999999999E-2</v>
      </c>
      <c r="H175" s="28">
        <v>-1E-4</v>
      </c>
      <c r="I175" s="28">
        <v>-2.87E-2</v>
      </c>
      <c r="J175" s="28">
        <v>-3.8300000000000001E-2</v>
      </c>
      <c r="K175" s="29">
        <v>300</v>
      </c>
      <c r="L175" s="29">
        <v>475</v>
      </c>
      <c r="M175" s="30">
        <v>33.3262</v>
      </c>
      <c r="N175" s="30">
        <v>0.13363889724310776</v>
      </c>
      <c r="O175" s="29">
        <v>1</v>
      </c>
      <c r="R175" s="27">
        <v>347</v>
      </c>
      <c r="S175" s="28" t="s">
        <v>864</v>
      </c>
      <c r="T175" s="28" t="s">
        <v>627</v>
      </c>
      <c r="U175" s="28">
        <v>1E-4</v>
      </c>
      <c r="V175" s="28">
        <v>2.8500000000000001E-2</v>
      </c>
      <c r="W175" s="28">
        <v>3.7999999999999999E-2</v>
      </c>
      <c r="X175" s="28">
        <v>-1E-4</v>
      </c>
      <c r="Y175" s="28">
        <v>-2.87E-2</v>
      </c>
      <c r="Z175" s="28">
        <v>-3.8300000000000001E-2</v>
      </c>
      <c r="AA175" s="29">
        <v>300</v>
      </c>
      <c r="AB175" s="29">
        <v>475</v>
      </c>
      <c r="AC175" s="30">
        <v>33.450699999999998</v>
      </c>
      <c r="AD175" s="30">
        <v>0.13413814536340851</v>
      </c>
      <c r="AE175" s="29">
        <v>1</v>
      </c>
    </row>
    <row r="176" spans="2:31" x14ac:dyDescent="0.2">
      <c r="B176" s="27">
        <v>350</v>
      </c>
      <c r="C176" s="28" t="s">
        <v>866</v>
      </c>
      <c r="D176" s="28" t="s">
        <v>625</v>
      </c>
      <c r="E176" s="28">
        <v>1E-4</v>
      </c>
      <c r="F176" s="28">
        <v>2.8400000000000002E-2</v>
      </c>
      <c r="G176" s="28">
        <v>3.78E-2</v>
      </c>
      <c r="H176" s="28">
        <v>-1E-4</v>
      </c>
      <c r="I176" s="28">
        <v>-2.8899999999999999E-2</v>
      </c>
      <c r="J176" s="28">
        <v>-3.85E-2</v>
      </c>
      <c r="K176" s="29">
        <v>300</v>
      </c>
      <c r="L176" s="29">
        <v>475</v>
      </c>
      <c r="M176" s="30">
        <v>-88.548299999999998</v>
      </c>
      <c r="N176" s="30">
        <v>0.3550809022556391</v>
      </c>
      <c r="O176" s="29">
        <v>1</v>
      </c>
      <c r="R176" s="27">
        <v>350</v>
      </c>
      <c r="S176" s="28" t="s">
        <v>866</v>
      </c>
      <c r="T176" s="28" t="s">
        <v>625</v>
      </c>
      <c r="U176" s="28">
        <v>1E-4</v>
      </c>
      <c r="V176" s="28">
        <v>2.8400000000000002E-2</v>
      </c>
      <c r="W176" s="28">
        <v>3.78E-2</v>
      </c>
      <c r="X176" s="28">
        <v>-1E-4</v>
      </c>
      <c r="Y176" s="28">
        <v>-2.8899999999999999E-2</v>
      </c>
      <c r="Z176" s="28">
        <v>-3.85E-2</v>
      </c>
      <c r="AA176" s="29">
        <v>300</v>
      </c>
      <c r="AB176" s="29">
        <v>475</v>
      </c>
      <c r="AC176" s="30">
        <v>-88.436400000000006</v>
      </c>
      <c r="AD176" s="30">
        <v>0.35463218045112788</v>
      </c>
      <c r="AE176" s="29">
        <v>1</v>
      </c>
    </row>
    <row r="177" spans="2:31" x14ac:dyDescent="0.2">
      <c r="B177" s="27">
        <v>350</v>
      </c>
      <c r="C177" s="28" t="s">
        <v>867</v>
      </c>
      <c r="D177" s="28" t="s">
        <v>627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-2.8899999999999999E-2</v>
      </c>
      <c r="J177" s="28">
        <v>-3.85E-2</v>
      </c>
      <c r="K177" s="29">
        <v>300</v>
      </c>
      <c r="L177" s="29">
        <v>475</v>
      </c>
      <c r="M177" s="30">
        <v>26.944800000000001</v>
      </c>
      <c r="N177" s="30">
        <v>0.10804932330827068</v>
      </c>
      <c r="O177" s="29">
        <v>1</v>
      </c>
      <c r="R177" s="27">
        <v>350</v>
      </c>
      <c r="S177" s="28" t="s">
        <v>867</v>
      </c>
      <c r="T177" s="28" t="s">
        <v>627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-2.8899999999999999E-2</v>
      </c>
      <c r="Z177" s="28">
        <v>-3.85E-2</v>
      </c>
      <c r="AA177" s="29">
        <v>300</v>
      </c>
      <c r="AB177" s="29">
        <v>475</v>
      </c>
      <c r="AC177" s="30">
        <v>27.0563</v>
      </c>
      <c r="AD177" s="30">
        <v>0.10849644110275689</v>
      </c>
      <c r="AE177" s="29">
        <v>1</v>
      </c>
    </row>
    <row r="178" spans="2:31" x14ac:dyDescent="0.2">
      <c r="B178" s="27">
        <v>358</v>
      </c>
      <c r="C178" s="28" t="s">
        <v>869</v>
      </c>
      <c r="D178" s="28" t="s">
        <v>625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-2.81E-2</v>
      </c>
      <c r="J178" s="28">
        <v>-3.7499999999999999E-2</v>
      </c>
      <c r="K178" s="29">
        <v>300</v>
      </c>
      <c r="L178" s="29">
        <v>475</v>
      </c>
      <c r="M178" s="30">
        <v>-46.405000000000001</v>
      </c>
      <c r="N178" s="30">
        <v>0.18608521303258146</v>
      </c>
      <c r="O178" s="29">
        <v>1</v>
      </c>
      <c r="R178" s="27">
        <v>358</v>
      </c>
      <c r="S178" s="28" t="s">
        <v>869</v>
      </c>
      <c r="T178" s="28" t="s">
        <v>625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-2.81E-2</v>
      </c>
      <c r="Z178" s="28">
        <v>-3.7499999999999999E-2</v>
      </c>
      <c r="AA178" s="29">
        <v>300</v>
      </c>
      <c r="AB178" s="29">
        <v>475</v>
      </c>
      <c r="AC178" s="30">
        <v>-46.423499999999997</v>
      </c>
      <c r="AD178" s="30">
        <v>0.18615939849624061</v>
      </c>
      <c r="AE178" s="29">
        <v>1</v>
      </c>
    </row>
    <row r="179" spans="2:31" x14ac:dyDescent="0.2">
      <c r="B179" s="27">
        <v>358</v>
      </c>
      <c r="C179" s="28" t="s">
        <v>870</v>
      </c>
      <c r="D179" s="28" t="s">
        <v>627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-2.81E-2</v>
      </c>
      <c r="J179" s="28">
        <v>-3.7499999999999999E-2</v>
      </c>
      <c r="K179" s="29">
        <v>300</v>
      </c>
      <c r="L179" s="29">
        <v>475</v>
      </c>
      <c r="M179" s="30">
        <v>26.944800000000001</v>
      </c>
      <c r="N179" s="30">
        <v>0.10804932330827068</v>
      </c>
      <c r="O179" s="29">
        <v>1</v>
      </c>
      <c r="R179" s="27">
        <v>358</v>
      </c>
      <c r="S179" s="28" t="s">
        <v>870</v>
      </c>
      <c r="T179" s="28" t="s">
        <v>627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-2.81E-2</v>
      </c>
      <c r="Z179" s="28">
        <v>-3.7499999999999999E-2</v>
      </c>
      <c r="AA179" s="29">
        <v>300</v>
      </c>
      <c r="AB179" s="29">
        <v>475</v>
      </c>
      <c r="AC179" s="30">
        <v>27.0563</v>
      </c>
      <c r="AD179" s="30">
        <v>0.10849644110275689</v>
      </c>
      <c r="AE179" s="29">
        <v>1</v>
      </c>
    </row>
    <row r="180" spans="2:31" x14ac:dyDescent="0.2">
      <c r="B180" s="27">
        <v>359</v>
      </c>
      <c r="C180" s="28" t="s">
        <v>872</v>
      </c>
      <c r="D180" s="28" t="s">
        <v>625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-2.81E-2</v>
      </c>
      <c r="J180" s="28">
        <v>-3.7499999999999999E-2</v>
      </c>
      <c r="K180" s="29">
        <v>300</v>
      </c>
      <c r="L180" s="29">
        <v>475</v>
      </c>
      <c r="M180" s="30">
        <v>-44.255000000000003</v>
      </c>
      <c r="N180" s="30">
        <v>0.17746365914786968</v>
      </c>
      <c r="O180" s="29">
        <v>1</v>
      </c>
      <c r="R180" s="27">
        <v>359</v>
      </c>
      <c r="S180" s="28" t="s">
        <v>872</v>
      </c>
      <c r="T180" s="28" t="s">
        <v>625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-2.81E-2</v>
      </c>
      <c r="Z180" s="28">
        <v>-3.7499999999999999E-2</v>
      </c>
      <c r="AA180" s="29">
        <v>300</v>
      </c>
      <c r="AB180" s="29">
        <v>475</v>
      </c>
      <c r="AC180" s="30">
        <v>-44.266500000000001</v>
      </c>
      <c r="AD180" s="30">
        <v>0.17750977443609023</v>
      </c>
      <c r="AE180" s="29">
        <v>1</v>
      </c>
    </row>
    <row r="181" spans="2:31" x14ac:dyDescent="0.2">
      <c r="B181" s="27">
        <v>359</v>
      </c>
      <c r="C181" s="28" t="s">
        <v>873</v>
      </c>
      <c r="D181" s="28" t="s">
        <v>627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-2.81E-2</v>
      </c>
      <c r="J181" s="28">
        <v>-3.7499999999999999E-2</v>
      </c>
      <c r="K181" s="29">
        <v>300</v>
      </c>
      <c r="L181" s="29">
        <v>475</v>
      </c>
      <c r="M181" s="30">
        <v>26.944800000000001</v>
      </c>
      <c r="N181" s="30">
        <v>0.10804932330827068</v>
      </c>
      <c r="O181" s="29">
        <v>1</v>
      </c>
      <c r="R181" s="27">
        <v>359</v>
      </c>
      <c r="S181" s="28" t="s">
        <v>873</v>
      </c>
      <c r="T181" s="28" t="s">
        <v>627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-2.81E-2</v>
      </c>
      <c r="Z181" s="28">
        <v>-3.7499999999999999E-2</v>
      </c>
      <c r="AA181" s="29">
        <v>300</v>
      </c>
      <c r="AB181" s="29">
        <v>475</v>
      </c>
      <c r="AC181" s="30">
        <v>27.0563</v>
      </c>
      <c r="AD181" s="30">
        <v>0.10849644110275689</v>
      </c>
      <c r="AE181" s="29">
        <v>1</v>
      </c>
    </row>
    <row r="182" spans="2:31" x14ac:dyDescent="0.2">
      <c r="B182" s="27">
        <v>360</v>
      </c>
      <c r="C182" s="28" t="s">
        <v>874</v>
      </c>
      <c r="D182" s="28" t="s">
        <v>625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-2.81E-2</v>
      </c>
      <c r="J182" s="28">
        <v>-3.7499999999999999E-2</v>
      </c>
      <c r="K182" s="29">
        <v>300</v>
      </c>
      <c r="L182" s="29">
        <v>475</v>
      </c>
      <c r="M182" s="30">
        <v>-46.070700000000002</v>
      </c>
      <c r="N182" s="30">
        <v>0.18474466165413536</v>
      </c>
      <c r="O182" s="29">
        <v>1</v>
      </c>
      <c r="R182" s="27">
        <v>360</v>
      </c>
      <c r="S182" s="28" t="s">
        <v>874</v>
      </c>
      <c r="T182" s="28" t="s">
        <v>625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-2.81E-2</v>
      </c>
      <c r="Z182" s="28">
        <v>-3.7499999999999999E-2</v>
      </c>
      <c r="AA182" s="29">
        <v>300</v>
      </c>
      <c r="AB182" s="29">
        <v>475</v>
      </c>
      <c r="AC182" s="30">
        <v>-46.082500000000003</v>
      </c>
      <c r="AD182" s="30">
        <v>0.18479197994987467</v>
      </c>
      <c r="AE182" s="29">
        <v>1</v>
      </c>
    </row>
    <row r="183" spans="2:31" x14ac:dyDescent="0.2">
      <c r="B183" s="27">
        <v>360</v>
      </c>
      <c r="C183" s="28" t="s">
        <v>875</v>
      </c>
      <c r="D183" s="28" t="s">
        <v>627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-2.81E-2</v>
      </c>
      <c r="J183" s="28">
        <v>-3.7499999999999999E-2</v>
      </c>
      <c r="K183" s="29">
        <v>300</v>
      </c>
      <c r="L183" s="29">
        <v>475</v>
      </c>
      <c r="M183" s="30">
        <v>26.944800000000001</v>
      </c>
      <c r="N183" s="30">
        <v>0.10804932330827068</v>
      </c>
      <c r="O183" s="29">
        <v>1</v>
      </c>
      <c r="R183" s="27">
        <v>360</v>
      </c>
      <c r="S183" s="28" t="s">
        <v>875</v>
      </c>
      <c r="T183" s="28" t="s">
        <v>627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-2.81E-2</v>
      </c>
      <c r="Z183" s="28">
        <v>-3.7499999999999999E-2</v>
      </c>
      <c r="AA183" s="29">
        <v>300</v>
      </c>
      <c r="AB183" s="29">
        <v>475</v>
      </c>
      <c r="AC183" s="30">
        <v>27.0563</v>
      </c>
      <c r="AD183" s="30">
        <v>0.10849644110275689</v>
      </c>
      <c r="AE183" s="29">
        <v>1</v>
      </c>
    </row>
    <row r="184" spans="2:31" x14ac:dyDescent="0.2">
      <c r="B184" s="27">
        <v>361</v>
      </c>
      <c r="C184" s="28" t="s">
        <v>876</v>
      </c>
      <c r="D184" s="28" t="s">
        <v>625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-2.81E-2</v>
      </c>
      <c r="J184" s="28">
        <v>-3.7499999999999999E-2</v>
      </c>
      <c r="K184" s="29">
        <v>300</v>
      </c>
      <c r="L184" s="29">
        <v>475</v>
      </c>
      <c r="M184" s="30">
        <v>-45.134799999999998</v>
      </c>
      <c r="N184" s="30">
        <v>0.18099167919799497</v>
      </c>
      <c r="O184" s="29">
        <v>1</v>
      </c>
      <c r="R184" s="27">
        <v>361</v>
      </c>
      <c r="S184" s="28" t="s">
        <v>876</v>
      </c>
      <c r="T184" s="28" t="s">
        <v>625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-2.81E-2</v>
      </c>
      <c r="Z184" s="28">
        <v>-3.7499999999999999E-2</v>
      </c>
      <c r="AA184" s="29">
        <v>300</v>
      </c>
      <c r="AB184" s="29">
        <v>475</v>
      </c>
      <c r="AC184" s="30">
        <v>-45.146900000000002</v>
      </c>
      <c r="AD184" s="30">
        <v>0.18104020050125313</v>
      </c>
      <c r="AE184" s="29">
        <v>1</v>
      </c>
    </row>
    <row r="185" spans="2:31" x14ac:dyDescent="0.2">
      <c r="B185" s="27">
        <v>361</v>
      </c>
      <c r="C185" s="28" t="s">
        <v>877</v>
      </c>
      <c r="D185" s="28" t="s">
        <v>627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-2.81E-2</v>
      </c>
      <c r="J185" s="28">
        <v>-3.7499999999999999E-2</v>
      </c>
      <c r="K185" s="29">
        <v>300</v>
      </c>
      <c r="L185" s="29">
        <v>475</v>
      </c>
      <c r="M185" s="30">
        <v>26.944800000000001</v>
      </c>
      <c r="N185" s="30">
        <v>0.10804932330827068</v>
      </c>
      <c r="O185" s="29">
        <v>1</v>
      </c>
      <c r="R185" s="27">
        <v>361</v>
      </c>
      <c r="S185" s="28" t="s">
        <v>877</v>
      </c>
      <c r="T185" s="28" t="s">
        <v>627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-2.81E-2</v>
      </c>
      <c r="Z185" s="28">
        <v>-3.7499999999999999E-2</v>
      </c>
      <c r="AA185" s="29">
        <v>300</v>
      </c>
      <c r="AB185" s="29">
        <v>475</v>
      </c>
      <c r="AC185" s="30">
        <v>27.0563</v>
      </c>
      <c r="AD185" s="30">
        <v>0.10849644110275689</v>
      </c>
      <c r="AE185" s="29">
        <v>1</v>
      </c>
    </row>
    <row r="186" spans="2:31" x14ac:dyDescent="0.2">
      <c r="B186" s="27">
        <v>362</v>
      </c>
      <c r="C186" s="28" t="s">
        <v>879</v>
      </c>
      <c r="D186" s="28" t="s">
        <v>625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-2.81E-2</v>
      </c>
      <c r="J186" s="28">
        <v>-3.7499999999999999E-2</v>
      </c>
      <c r="K186" s="29">
        <v>300</v>
      </c>
      <c r="L186" s="29">
        <v>475</v>
      </c>
      <c r="M186" s="30">
        <v>-43.035899999999998</v>
      </c>
      <c r="N186" s="30">
        <v>0.17257503759398496</v>
      </c>
      <c r="O186" s="29">
        <v>1</v>
      </c>
      <c r="R186" s="27">
        <v>362</v>
      </c>
      <c r="S186" s="28" t="s">
        <v>879</v>
      </c>
      <c r="T186" s="28" t="s">
        <v>625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-2.81E-2</v>
      </c>
      <c r="Z186" s="28">
        <v>-3.7499999999999999E-2</v>
      </c>
      <c r="AA186" s="29">
        <v>300</v>
      </c>
      <c r="AB186" s="29">
        <v>475</v>
      </c>
      <c r="AC186" s="30">
        <v>-43.040700000000001</v>
      </c>
      <c r="AD186" s="30">
        <v>0.17259428571428573</v>
      </c>
      <c r="AE186" s="29">
        <v>1</v>
      </c>
    </row>
    <row r="187" spans="2:31" x14ac:dyDescent="0.2">
      <c r="B187" s="27">
        <v>362</v>
      </c>
      <c r="C187" s="28" t="s">
        <v>880</v>
      </c>
      <c r="D187" s="28" t="s">
        <v>627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-2.81E-2</v>
      </c>
      <c r="J187" s="28">
        <v>-3.7499999999999999E-2</v>
      </c>
      <c r="K187" s="29">
        <v>300</v>
      </c>
      <c r="L187" s="29">
        <v>475</v>
      </c>
      <c r="M187" s="30">
        <v>26.944800000000001</v>
      </c>
      <c r="N187" s="30">
        <v>0.10804932330827068</v>
      </c>
      <c r="O187" s="29">
        <v>1</v>
      </c>
      <c r="R187" s="27">
        <v>362</v>
      </c>
      <c r="S187" s="28" t="s">
        <v>880</v>
      </c>
      <c r="T187" s="28" t="s">
        <v>627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-2.81E-2</v>
      </c>
      <c r="Z187" s="28">
        <v>-3.7499999999999999E-2</v>
      </c>
      <c r="AA187" s="29">
        <v>300</v>
      </c>
      <c r="AB187" s="29">
        <v>475</v>
      </c>
      <c r="AC187" s="30">
        <v>27.0563</v>
      </c>
      <c r="AD187" s="30">
        <v>0.10849644110275689</v>
      </c>
      <c r="AE187" s="29">
        <v>1</v>
      </c>
    </row>
    <row r="188" spans="2:31" x14ac:dyDescent="0.2">
      <c r="B188" s="27">
        <v>336</v>
      </c>
      <c r="C188" s="28" t="s">
        <v>882</v>
      </c>
      <c r="D188" s="28" t="s">
        <v>625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-2.8899999999999999E-2</v>
      </c>
      <c r="J188" s="28">
        <v>-3.85E-2</v>
      </c>
      <c r="K188" s="29">
        <v>300</v>
      </c>
      <c r="L188" s="29">
        <v>475</v>
      </c>
      <c r="M188" s="30">
        <v>-87.858199999999997</v>
      </c>
      <c r="N188" s="30">
        <v>0.35231358395989976</v>
      </c>
      <c r="O188" s="29">
        <v>1</v>
      </c>
      <c r="R188" s="27">
        <v>336</v>
      </c>
      <c r="S188" s="28" t="s">
        <v>882</v>
      </c>
      <c r="T188" s="28" t="s">
        <v>625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-2.8899999999999999E-2</v>
      </c>
      <c r="Z188" s="28">
        <v>-3.85E-2</v>
      </c>
      <c r="AA188" s="29">
        <v>300</v>
      </c>
      <c r="AB188" s="29">
        <v>475</v>
      </c>
      <c r="AC188" s="30">
        <v>-87.756600000000006</v>
      </c>
      <c r="AD188" s="30">
        <v>0.35190616541353387</v>
      </c>
      <c r="AE188" s="29">
        <v>1</v>
      </c>
    </row>
    <row r="189" spans="2:31" x14ac:dyDescent="0.2">
      <c r="B189" s="27">
        <v>336</v>
      </c>
      <c r="C189" s="28" t="s">
        <v>883</v>
      </c>
      <c r="D189" s="28" t="s">
        <v>627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-2.8899999999999999E-2</v>
      </c>
      <c r="J189" s="28">
        <v>-3.85E-2</v>
      </c>
      <c r="K189" s="29">
        <v>300</v>
      </c>
      <c r="L189" s="29">
        <v>475</v>
      </c>
      <c r="M189" s="30">
        <v>26.965800000000002</v>
      </c>
      <c r="N189" s="30">
        <v>0.10813353383458647</v>
      </c>
      <c r="O189" s="29">
        <v>1</v>
      </c>
      <c r="R189" s="27">
        <v>336</v>
      </c>
      <c r="S189" s="28" t="s">
        <v>883</v>
      </c>
      <c r="T189" s="28" t="s">
        <v>627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-2.8899999999999999E-2</v>
      </c>
      <c r="Z189" s="28">
        <v>-3.85E-2</v>
      </c>
      <c r="AA189" s="29">
        <v>300</v>
      </c>
      <c r="AB189" s="29">
        <v>475</v>
      </c>
      <c r="AC189" s="30">
        <v>27.074200000000001</v>
      </c>
      <c r="AD189" s="30">
        <v>0.10856822055137845</v>
      </c>
      <c r="AE189" s="29">
        <v>1</v>
      </c>
    </row>
    <row r="190" spans="2:31" x14ac:dyDescent="0.2">
      <c r="B190" s="27">
        <v>339</v>
      </c>
      <c r="C190" s="28" t="s">
        <v>885</v>
      </c>
      <c r="D190" s="28" t="s">
        <v>625</v>
      </c>
      <c r="E190" s="28">
        <v>1E-4</v>
      </c>
      <c r="F190" s="28">
        <v>2.8500000000000001E-2</v>
      </c>
      <c r="G190" s="28">
        <v>3.7999999999999999E-2</v>
      </c>
      <c r="H190" s="28">
        <v>-1E-4</v>
      </c>
      <c r="I190" s="28">
        <v>-2.87E-2</v>
      </c>
      <c r="J190" s="28">
        <v>-3.8300000000000001E-2</v>
      </c>
      <c r="K190" s="29">
        <v>300</v>
      </c>
      <c r="L190" s="29">
        <v>475</v>
      </c>
      <c r="M190" s="30">
        <v>-100.89190000000001</v>
      </c>
      <c r="N190" s="30">
        <v>0.40457904761904767</v>
      </c>
      <c r="O190" s="29">
        <v>1</v>
      </c>
      <c r="R190" s="27">
        <v>339</v>
      </c>
      <c r="S190" s="28" t="s">
        <v>885</v>
      </c>
      <c r="T190" s="28" t="s">
        <v>625</v>
      </c>
      <c r="U190" s="28">
        <v>1E-4</v>
      </c>
      <c r="V190" s="28">
        <v>2.8500000000000001E-2</v>
      </c>
      <c r="W190" s="28">
        <v>3.7999999999999999E-2</v>
      </c>
      <c r="X190" s="28">
        <v>-1E-4</v>
      </c>
      <c r="Y190" s="28">
        <v>-2.87E-2</v>
      </c>
      <c r="Z190" s="28">
        <v>-3.8300000000000001E-2</v>
      </c>
      <c r="AA190" s="29">
        <v>300</v>
      </c>
      <c r="AB190" s="29">
        <v>475</v>
      </c>
      <c r="AC190" s="30">
        <v>-100.7739</v>
      </c>
      <c r="AD190" s="30">
        <v>0.4041058646616541</v>
      </c>
      <c r="AE190" s="29">
        <v>1</v>
      </c>
    </row>
    <row r="191" spans="2:31" x14ac:dyDescent="0.2">
      <c r="B191" s="27">
        <v>339</v>
      </c>
      <c r="C191" s="28" t="s">
        <v>886</v>
      </c>
      <c r="D191" s="28" t="s">
        <v>627</v>
      </c>
      <c r="E191" s="28">
        <v>1E-4</v>
      </c>
      <c r="F191" s="28">
        <v>2.8500000000000001E-2</v>
      </c>
      <c r="G191" s="28">
        <v>3.7999999999999999E-2</v>
      </c>
      <c r="H191" s="28">
        <v>-1E-4</v>
      </c>
      <c r="I191" s="28">
        <v>-2.87E-2</v>
      </c>
      <c r="J191" s="28">
        <v>-3.8300000000000001E-2</v>
      </c>
      <c r="K191" s="29">
        <v>300</v>
      </c>
      <c r="L191" s="29">
        <v>475</v>
      </c>
      <c r="M191" s="30">
        <v>34.032499999999999</v>
      </c>
      <c r="N191" s="30">
        <v>0.13647117794486216</v>
      </c>
      <c r="O191" s="29">
        <v>1</v>
      </c>
      <c r="R191" s="27">
        <v>339</v>
      </c>
      <c r="S191" s="28" t="s">
        <v>886</v>
      </c>
      <c r="T191" s="28" t="s">
        <v>627</v>
      </c>
      <c r="U191" s="28">
        <v>1E-4</v>
      </c>
      <c r="V191" s="28">
        <v>2.8500000000000001E-2</v>
      </c>
      <c r="W191" s="28">
        <v>3.7999999999999999E-2</v>
      </c>
      <c r="X191" s="28">
        <v>-1E-4</v>
      </c>
      <c r="Y191" s="28">
        <v>-2.87E-2</v>
      </c>
      <c r="Z191" s="28">
        <v>-3.8300000000000001E-2</v>
      </c>
      <c r="AA191" s="29">
        <v>300</v>
      </c>
      <c r="AB191" s="29">
        <v>475</v>
      </c>
      <c r="AC191" s="30">
        <v>34.150599999999997</v>
      </c>
      <c r="AD191" s="30">
        <v>0.1369447619047619</v>
      </c>
      <c r="AE191" s="29">
        <v>1</v>
      </c>
    </row>
    <row r="192" spans="2:31" x14ac:dyDescent="0.2">
      <c r="B192" s="27">
        <v>342</v>
      </c>
      <c r="C192" s="28" t="s">
        <v>888</v>
      </c>
      <c r="D192" s="28" t="s">
        <v>625</v>
      </c>
      <c r="E192" s="28">
        <v>1E-4</v>
      </c>
      <c r="F192" s="28">
        <v>2.8500000000000001E-2</v>
      </c>
      <c r="G192" s="28">
        <v>3.7900000000000003E-2</v>
      </c>
      <c r="H192" s="28">
        <v>-1E-4</v>
      </c>
      <c r="I192" s="28">
        <v>-2.9000000000000001E-2</v>
      </c>
      <c r="J192" s="28">
        <v>-3.8600000000000002E-2</v>
      </c>
      <c r="K192" s="29">
        <v>300</v>
      </c>
      <c r="L192" s="29">
        <v>475</v>
      </c>
      <c r="M192" s="30">
        <v>-107.6849</v>
      </c>
      <c r="N192" s="30">
        <v>0.43181914786967418</v>
      </c>
      <c r="O192" s="29">
        <v>1</v>
      </c>
      <c r="R192" s="27">
        <v>342</v>
      </c>
      <c r="S192" s="28" t="s">
        <v>888</v>
      </c>
      <c r="T192" s="28" t="s">
        <v>625</v>
      </c>
      <c r="U192" s="28">
        <v>1E-4</v>
      </c>
      <c r="V192" s="28">
        <v>2.8500000000000001E-2</v>
      </c>
      <c r="W192" s="28">
        <v>3.7900000000000003E-2</v>
      </c>
      <c r="X192" s="28">
        <v>-1E-4</v>
      </c>
      <c r="Y192" s="28">
        <v>-2.9000000000000001E-2</v>
      </c>
      <c r="Z192" s="28">
        <v>-3.8600000000000002E-2</v>
      </c>
      <c r="AA192" s="29">
        <v>300</v>
      </c>
      <c r="AB192" s="29">
        <v>475</v>
      </c>
      <c r="AC192" s="30">
        <v>-107.55419999999999</v>
      </c>
      <c r="AD192" s="30">
        <v>0.43129503759398496</v>
      </c>
      <c r="AE192" s="29">
        <v>1</v>
      </c>
    </row>
    <row r="193" spans="2:31" x14ac:dyDescent="0.2">
      <c r="B193" s="27">
        <v>342</v>
      </c>
      <c r="C193" s="28" t="s">
        <v>889</v>
      </c>
      <c r="D193" s="28" t="s">
        <v>627</v>
      </c>
      <c r="E193" s="28">
        <v>1E-4</v>
      </c>
      <c r="F193" s="28">
        <v>2.8500000000000001E-2</v>
      </c>
      <c r="G193" s="28">
        <v>3.7900000000000003E-2</v>
      </c>
      <c r="H193" s="28">
        <v>-1E-4</v>
      </c>
      <c r="I193" s="28">
        <v>-2.9000000000000001E-2</v>
      </c>
      <c r="J193" s="28">
        <v>-3.8600000000000002E-2</v>
      </c>
      <c r="K193" s="29">
        <v>300</v>
      </c>
      <c r="L193" s="29">
        <v>475</v>
      </c>
      <c r="M193" s="30">
        <v>35.031500000000001</v>
      </c>
      <c r="N193" s="30">
        <v>0.14047719298245614</v>
      </c>
      <c r="O193" s="29">
        <v>1</v>
      </c>
      <c r="R193" s="27">
        <v>342</v>
      </c>
      <c r="S193" s="28" t="s">
        <v>889</v>
      </c>
      <c r="T193" s="28" t="s">
        <v>627</v>
      </c>
      <c r="U193" s="28">
        <v>1E-4</v>
      </c>
      <c r="V193" s="28">
        <v>2.8500000000000001E-2</v>
      </c>
      <c r="W193" s="28">
        <v>3.7900000000000003E-2</v>
      </c>
      <c r="X193" s="28">
        <v>-1E-4</v>
      </c>
      <c r="Y193" s="28">
        <v>-2.9000000000000001E-2</v>
      </c>
      <c r="Z193" s="28">
        <v>-3.8600000000000002E-2</v>
      </c>
      <c r="AA193" s="29">
        <v>300</v>
      </c>
      <c r="AB193" s="29">
        <v>475</v>
      </c>
      <c r="AC193" s="30">
        <v>35.162500000000001</v>
      </c>
      <c r="AD193" s="30">
        <v>0.14100250626566416</v>
      </c>
      <c r="AE193" s="29">
        <v>1</v>
      </c>
    </row>
    <row r="194" spans="2:31" x14ac:dyDescent="0.2">
      <c r="B194" s="27">
        <v>345</v>
      </c>
      <c r="C194" s="28" t="s">
        <v>891</v>
      </c>
      <c r="D194" s="28" t="s">
        <v>625</v>
      </c>
      <c r="E194" s="28">
        <v>1E-4</v>
      </c>
      <c r="F194" s="28">
        <v>2.8500000000000001E-2</v>
      </c>
      <c r="G194" s="28">
        <v>3.7900000000000003E-2</v>
      </c>
      <c r="H194" s="28">
        <v>-1E-4</v>
      </c>
      <c r="I194" s="28">
        <v>-2.9000000000000001E-2</v>
      </c>
      <c r="J194" s="28">
        <v>-3.8600000000000002E-2</v>
      </c>
      <c r="K194" s="29">
        <v>300</v>
      </c>
      <c r="L194" s="29">
        <v>475</v>
      </c>
      <c r="M194" s="30">
        <v>-107.66160000000001</v>
      </c>
      <c r="N194" s="30">
        <v>0.43172571428571432</v>
      </c>
      <c r="O194" s="29">
        <v>1</v>
      </c>
      <c r="R194" s="27">
        <v>345</v>
      </c>
      <c r="S194" s="28" t="s">
        <v>891</v>
      </c>
      <c r="T194" s="28" t="s">
        <v>625</v>
      </c>
      <c r="U194" s="28">
        <v>1E-4</v>
      </c>
      <c r="V194" s="28">
        <v>2.8500000000000001E-2</v>
      </c>
      <c r="W194" s="28">
        <v>3.7900000000000003E-2</v>
      </c>
      <c r="X194" s="28">
        <v>-1E-4</v>
      </c>
      <c r="Y194" s="28">
        <v>-2.9000000000000001E-2</v>
      </c>
      <c r="Z194" s="28">
        <v>-3.8600000000000002E-2</v>
      </c>
      <c r="AA194" s="29">
        <v>300</v>
      </c>
      <c r="AB194" s="29">
        <v>475</v>
      </c>
      <c r="AC194" s="30">
        <v>-107.5279</v>
      </c>
      <c r="AD194" s="30">
        <v>0.43118957393483714</v>
      </c>
      <c r="AE194" s="29">
        <v>1</v>
      </c>
    </row>
    <row r="195" spans="2:31" x14ac:dyDescent="0.2">
      <c r="B195" s="27">
        <v>345</v>
      </c>
      <c r="C195" s="28" t="s">
        <v>892</v>
      </c>
      <c r="D195" s="28" t="s">
        <v>627</v>
      </c>
      <c r="E195" s="28">
        <v>1E-4</v>
      </c>
      <c r="F195" s="28">
        <v>2.8500000000000001E-2</v>
      </c>
      <c r="G195" s="28">
        <v>3.7900000000000003E-2</v>
      </c>
      <c r="H195" s="28">
        <v>-1E-4</v>
      </c>
      <c r="I195" s="28">
        <v>-2.9000000000000001E-2</v>
      </c>
      <c r="J195" s="28">
        <v>-3.8600000000000002E-2</v>
      </c>
      <c r="K195" s="29">
        <v>300</v>
      </c>
      <c r="L195" s="29">
        <v>475</v>
      </c>
      <c r="M195" s="30">
        <v>35.055399999999999</v>
      </c>
      <c r="N195" s="30">
        <v>0.14057303258145365</v>
      </c>
      <c r="O195" s="29">
        <v>1</v>
      </c>
      <c r="R195" s="27">
        <v>345</v>
      </c>
      <c r="S195" s="28" t="s">
        <v>892</v>
      </c>
      <c r="T195" s="28" t="s">
        <v>627</v>
      </c>
      <c r="U195" s="28">
        <v>1E-4</v>
      </c>
      <c r="V195" s="28">
        <v>2.8500000000000001E-2</v>
      </c>
      <c r="W195" s="28">
        <v>3.7900000000000003E-2</v>
      </c>
      <c r="X195" s="28">
        <v>-1E-4</v>
      </c>
      <c r="Y195" s="28">
        <v>-2.9000000000000001E-2</v>
      </c>
      <c r="Z195" s="28">
        <v>-3.8600000000000002E-2</v>
      </c>
      <c r="AA195" s="29">
        <v>300</v>
      </c>
      <c r="AB195" s="29">
        <v>475</v>
      </c>
      <c r="AC195" s="30">
        <v>35.189</v>
      </c>
      <c r="AD195" s="30">
        <v>0.14110877192982457</v>
      </c>
      <c r="AE195" s="29">
        <v>1</v>
      </c>
    </row>
    <row r="196" spans="2:31" x14ac:dyDescent="0.2">
      <c r="B196" s="27">
        <v>348</v>
      </c>
      <c r="C196" s="28" t="s">
        <v>894</v>
      </c>
      <c r="D196" s="28" t="s">
        <v>625</v>
      </c>
      <c r="E196" s="28">
        <v>1E-4</v>
      </c>
      <c r="F196" s="28">
        <v>2.8500000000000001E-2</v>
      </c>
      <c r="G196" s="28">
        <v>3.7999999999999999E-2</v>
      </c>
      <c r="H196" s="28">
        <v>-1E-4</v>
      </c>
      <c r="I196" s="28">
        <v>-2.87E-2</v>
      </c>
      <c r="J196" s="28">
        <v>-3.8300000000000001E-2</v>
      </c>
      <c r="K196" s="29">
        <v>300</v>
      </c>
      <c r="L196" s="29">
        <v>475</v>
      </c>
      <c r="M196" s="30">
        <v>-100.8274</v>
      </c>
      <c r="N196" s="30">
        <v>0.40432040100250627</v>
      </c>
      <c r="O196" s="29">
        <v>1</v>
      </c>
      <c r="R196" s="27">
        <v>348</v>
      </c>
      <c r="S196" s="28" t="s">
        <v>894</v>
      </c>
      <c r="T196" s="28" t="s">
        <v>625</v>
      </c>
      <c r="U196" s="28">
        <v>1E-4</v>
      </c>
      <c r="V196" s="28">
        <v>2.8500000000000001E-2</v>
      </c>
      <c r="W196" s="28">
        <v>3.7999999999999999E-2</v>
      </c>
      <c r="X196" s="28">
        <v>-1E-4</v>
      </c>
      <c r="Y196" s="28">
        <v>-2.87E-2</v>
      </c>
      <c r="Z196" s="28">
        <v>-3.8300000000000001E-2</v>
      </c>
      <c r="AA196" s="29">
        <v>300</v>
      </c>
      <c r="AB196" s="29">
        <v>475</v>
      </c>
      <c r="AC196" s="30">
        <v>-100.7009</v>
      </c>
      <c r="AD196" s="30">
        <v>0.40381313283208026</v>
      </c>
      <c r="AE196" s="29">
        <v>1</v>
      </c>
    </row>
    <row r="197" spans="2:31" x14ac:dyDescent="0.2">
      <c r="B197" s="27">
        <v>348</v>
      </c>
      <c r="C197" s="28" t="s">
        <v>895</v>
      </c>
      <c r="D197" s="28" t="s">
        <v>627</v>
      </c>
      <c r="E197" s="28">
        <v>1E-4</v>
      </c>
      <c r="F197" s="28">
        <v>2.8500000000000001E-2</v>
      </c>
      <c r="G197" s="28">
        <v>3.7999999999999999E-2</v>
      </c>
      <c r="H197" s="28">
        <v>-1E-4</v>
      </c>
      <c r="I197" s="28">
        <v>-2.87E-2</v>
      </c>
      <c r="J197" s="28">
        <v>-3.8300000000000001E-2</v>
      </c>
      <c r="K197" s="29">
        <v>300</v>
      </c>
      <c r="L197" s="29">
        <v>475</v>
      </c>
      <c r="M197" s="30">
        <v>34.097200000000001</v>
      </c>
      <c r="N197" s="30">
        <v>0.13673062656641605</v>
      </c>
      <c r="O197" s="29">
        <v>1</v>
      </c>
      <c r="R197" s="27">
        <v>348</v>
      </c>
      <c r="S197" s="28" t="s">
        <v>895</v>
      </c>
      <c r="T197" s="28" t="s">
        <v>627</v>
      </c>
      <c r="U197" s="28">
        <v>1E-4</v>
      </c>
      <c r="V197" s="28">
        <v>2.8500000000000001E-2</v>
      </c>
      <c r="W197" s="28">
        <v>3.7999999999999999E-2</v>
      </c>
      <c r="X197" s="28">
        <v>-1E-4</v>
      </c>
      <c r="Y197" s="28">
        <v>-2.87E-2</v>
      </c>
      <c r="Z197" s="28">
        <v>-3.8300000000000001E-2</v>
      </c>
      <c r="AA197" s="29">
        <v>300</v>
      </c>
      <c r="AB197" s="29">
        <v>475</v>
      </c>
      <c r="AC197" s="30">
        <v>34.221699999999998</v>
      </c>
      <c r="AD197" s="30">
        <v>0.13722987468671677</v>
      </c>
      <c r="AE197" s="29">
        <v>1</v>
      </c>
    </row>
    <row r="198" spans="2:31" x14ac:dyDescent="0.2">
      <c r="B198" s="27">
        <v>351</v>
      </c>
      <c r="C198" s="28" t="s">
        <v>897</v>
      </c>
      <c r="D198" s="28" t="s">
        <v>625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-2.8899999999999999E-2</v>
      </c>
      <c r="J198" s="28">
        <v>-3.85E-2</v>
      </c>
      <c r="K198" s="29">
        <v>300</v>
      </c>
      <c r="L198" s="29">
        <v>475</v>
      </c>
      <c r="M198" s="30">
        <v>-87.776799999999994</v>
      </c>
      <c r="N198" s="30">
        <v>0.35198716791979945</v>
      </c>
      <c r="O198" s="29">
        <v>1</v>
      </c>
      <c r="R198" s="27">
        <v>351</v>
      </c>
      <c r="S198" s="28" t="s">
        <v>897</v>
      </c>
      <c r="T198" s="28" t="s">
        <v>625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-2.8899999999999999E-2</v>
      </c>
      <c r="Z198" s="28">
        <v>-3.85E-2</v>
      </c>
      <c r="AA198" s="29">
        <v>300</v>
      </c>
      <c r="AB198" s="29">
        <v>475</v>
      </c>
      <c r="AC198" s="30">
        <v>-87.660499999999999</v>
      </c>
      <c r="AD198" s="30">
        <v>0.35152080200501251</v>
      </c>
      <c r="AE198" s="29">
        <v>1</v>
      </c>
    </row>
    <row r="199" spans="2:31" x14ac:dyDescent="0.2">
      <c r="B199" s="27">
        <v>351</v>
      </c>
      <c r="C199" s="28" t="s">
        <v>898</v>
      </c>
      <c r="D199" s="28" t="s">
        <v>627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-2.8899999999999999E-2</v>
      </c>
      <c r="J199" s="28">
        <v>-3.85E-2</v>
      </c>
      <c r="K199" s="29">
        <v>300</v>
      </c>
      <c r="L199" s="29">
        <v>475</v>
      </c>
      <c r="M199" s="30">
        <v>27.0471</v>
      </c>
      <c r="N199" s="30">
        <v>0.10845954887218044</v>
      </c>
      <c r="O199" s="29">
        <v>1</v>
      </c>
      <c r="R199" s="27">
        <v>351</v>
      </c>
      <c r="S199" s="28" t="s">
        <v>898</v>
      </c>
      <c r="T199" s="28" t="s">
        <v>627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-2.8899999999999999E-2</v>
      </c>
      <c r="Z199" s="28">
        <v>-3.85E-2</v>
      </c>
      <c r="AA199" s="29">
        <v>300</v>
      </c>
      <c r="AB199" s="29">
        <v>475</v>
      </c>
      <c r="AC199" s="30">
        <v>27.160699999999999</v>
      </c>
      <c r="AD199" s="30">
        <v>0.10891508771929824</v>
      </c>
      <c r="AE199" s="29">
        <v>1</v>
      </c>
    </row>
    <row r="200" spans="2:31" x14ac:dyDescent="0.2">
      <c r="B200" s="27">
        <v>363</v>
      </c>
      <c r="C200" s="28" t="s">
        <v>900</v>
      </c>
      <c r="D200" s="28" t="s">
        <v>625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-2.81E-2</v>
      </c>
      <c r="J200" s="28">
        <v>-3.7499999999999999E-2</v>
      </c>
      <c r="K200" s="29">
        <v>300</v>
      </c>
      <c r="L200" s="29">
        <v>475</v>
      </c>
      <c r="M200" s="30">
        <v>-46.014099999999999</v>
      </c>
      <c r="N200" s="30">
        <v>0.18451769423558897</v>
      </c>
      <c r="O200" s="29">
        <v>1</v>
      </c>
      <c r="R200" s="27">
        <v>363</v>
      </c>
      <c r="S200" s="28" t="s">
        <v>900</v>
      </c>
      <c r="T200" s="28" t="s">
        <v>625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-2.81E-2</v>
      </c>
      <c r="Z200" s="28">
        <v>-3.7499999999999999E-2</v>
      </c>
      <c r="AA200" s="29">
        <v>300</v>
      </c>
      <c r="AB200" s="29">
        <v>475</v>
      </c>
      <c r="AC200" s="30">
        <v>-46.036999999999999</v>
      </c>
      <c r="AD200" s="30">
        <v>0.18460952380952381</v>
      </c>
      <c r="AE200" s="29">
        <v>1</v>
      </c>
    </row>
    <row r="201" spans="2:31" x14ac:dyDescent="0.2">
      <c r="B201" s="27">
        <v>363</v>
      </c>
      <c r="C201" s="28" t="s">
        <v>901</v>
      </c>
      <c r="D201" s="28" t="s">
        <v>627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-2.81E-2</v>
      </c>
      <c r="J201" s="28">
        <v>-3.7499999999999999E-2</v>
      </c>
      <c r="K201" s="29">
        <v>300</v>
      </c>
      <c r="L201" s="29">
        <v>475</v>
      </c>
      <c r="M201" s="30">
        <v>27.0471</v>
      </c>
      <c r="N201" s="30">
        <v>0.10845954887218044</v>
      </c>
      <c r="O201" s="29">
        <v>1</v>
      </c>
      <c r="R201" s="27">
        <v>363</v>
      </c>
      <c r="S201" s="28" t="s">
        <v>901</v>
      </c>
      <c r="T201" s="28" t="s">
        <v>627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-2.81E-2</v>
      </c>
      <c r="Z201" s="28">
        <v>-3.7499999999999999E-2</v>
      </c>
      <c r="AA201" s="29">
        <v>300</v>
      </c>
      <c r="AB201" s="29">
        <v>475</v>
      </c>
      <c r="AC201" s="30">
        <v>27.160699999999999</v>
      </c>
      <c r="AD201" s="30">
        <v>0.10891508771929824</v>
      </c>
      <c r="AE201" s="29">
        <v>1</v>
      </c>
    </row>
    <row r="202" spans="2:31" x14ac:dyDescent="0.2">
      <c r="B202" s="27">
        <v>364</v>
      </c>
      <c r="C202" s="28" t="s">
        <v>903</v>
      </c>
      <c r="D202" s="28" t="s">
        <v>625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-2.81E-2</v>
      </c>
      <c r="J202" s="28">
        <v>-3.7499999999999999E-2</v>
      </c>
      <c r="K202" s="29">
        <v>300</v>
      </c>
      <c r="L202" s="29">
        <v>475</v>
      </c>
      <c r="M202" s="30">
        <v>-43.939300000000003</v>
      </c>
      <c r="N202" s="30">
        <v>0.17619769423558898</v>
      </c>
      <c r="O202" s="29">
        <v>1</v>
      </c>
      <c r="R202" s="27">
        <v>364</v>
      </c>
      <c r="S202" s="28" t="s">
        <v>903</v>
      </c>
      <c r="T202" s="28" t="s">
        <v>625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-2.81E-2</v>
      </c>
      <c r="Z202" s="28">
        <v>-3.7499999999999999E-2</v>
      </c>
      <c r="AA202" s="29">
        <v>300</v>
      </c>
      <c r="AB202" s="29">
        <v>475</v>
      </c>
      <c r="AC202" s="30">
        <v>-43.957700000000003</v>
      </c>
      <c r="AD202" s="30">
        <v>0.17627147869674187</v>
      </c>
      <c r="AE202" s="29">
        <v>1</v>
      </c>
    </row>
    <row r="203" spans="2:31" x14ac:dyDescent="0.2">
      <c r="B203" s="27">
        <v>364</v>
      </c>
      <c r="C203" s="28" t="s">
        <v>904</v>
      </c>
      <c r="D203" s="28" t="s">
        <v>627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-2.81E-2</v>
      </c>
      <c r="J203" s="28">
        <v>-3.7499999999999999E-2</v>
      </c>
      <c r="K203" s="29">
        <v>300</v>
      </c>
      <c r="L203" s="29">
        <v>475</v>
      </c>
      <c r="M203" s="30">
        <v>27.0471</v>
      </c>
      <c r="N203" s="30">
        <v>0.10845954887218044</v>
      </c>
      <c r="O203" s="29">
        <v>1</v>
      </c>
      <c r="R203" s="27">
        <v>364</v>
      </c>
      <c r="S203" s="28" t="s">
        <v>904</v>
      </c>
      <c r="T203" s="28" t="s">
        <v>627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-2.81E-2</v>
      </c>
      <c r="Z203" s="28">
        <v>-3.7499999999999999E-2</v>
      </c>
      <c r="AA203" s="29">
        <v>300</v>
      </c>
      <c r="AB203" s="29">
        <v>475</v>
      </c>
      <c r="AC203" s="30">
        <v>27.160699999999999</v>
      </c>
      <c r="AD203" s="30">
        <v>0.10891508771929824</v>
      </c>
      <c r="AE203" s="29">
        <v>1</v>
      </c>
    </row>
    <row r="204" spans="2:31" x14ac:dyDescent="0.2">
      <c r="B204" s="27">
        <v>365</v>
      </c>
      <c r="C204" s="28" t="s">
        <v>905</v>
      </c>
      <c r="D204" s="28" t="s">
        <v>625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-2.81E-2</v>
      </c>
      <c r="J204" s="28">
        <v>-3.7499999999999999E-2</v>
      </c>
      <c r="K204" s="29">
        <v>300</v>
      </c>
      <c r="L204" s="29">
        <v>475</v>
      </c>
      <c r="M204" s="30">
        <v>-45.726799999999997</v>
      </c>
      <c r="N204" s="30">
        <v>0.18336561403508769</v>
      </c>
      <c r="O204" s="29">
        <v>1</v>
      </c>
      <c r="R204" s="27">
        <v>365</v>
      </c>
      <c r="S204" s="28" t="s">
        <v>905</v>
      </c>
      <c r="T204" s="28" t="s">
        <v>625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-2.81E-2</v>
      </c>
      <c r="Z204" s="28">
        <v>-3.7499999999999999E-2</v>
      </c>
      <c r="AA204" s="29">
        <v>300</v>
      </c>
      <c r="AB204" s="29">
        <v>475</v>
      </c>
      <c r="AC204" s="30">
        <v>-45.745399999999997</v>
      </c>
      <c r="AD204" s="30">
        <v>0.18344020050125312</v>
      </c>
      <c r="AE204" s="29">
        <v>1</v>
      </c>
    </row>
    <row r="205" spans="2:31" x14ac:dyDescent="0.2">
      <c r="B205" s="27">
        <v>365</v>
      </c>
      <c r="C205" s="28" t="s">
        <v>906</v>
      </c>
      <c r="D205" s="28" t="s">
        <v>627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-2.81E-2</v>
      </c>
      <c r="J205" s="28">
        <v>-3.7499999999999999E-2</v>
      </c>
      <c r="K205" s="29">
        <v>300</v>
      </c>
      <c r="L205" s="29">
        <v>475</v>
      </c>
      <c r="M205" s="30">
        <v>27.0471</v>
      </c>
      <c r="N205" s="30">
        <v>0.10845954887218044</v>
      </c>
      <c r="O205" s="29">
        <v>1</v>
      </c>
      <c r="R205" s="27">
        <v>365</v>
      </c>
      <c r="S205" s="28" t="s">
        <v>906</v>
      </c>
      <c r="T205" s="28" t="s">
        <v>627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-2.81E-2</v>
      </c>
      <c r="Z205" s="28">
        <v>-3.7499999999999999E-2</v>
      </c>
      <c r="AA205" s="29">
        <v>300</v>
      </c>
      <c r="AB205" s="29">
        <v>475</v>
      </c>
      <c r="AC205" s="30">
        <v>27.160699999999999</v>
      </c>
      <c r="AD205" s="30">
        <v>0.10891508771929824</v>
      </c>
      <c r="AE205" s="29">
        <v>1</v>
      </c>
    </row>
    <row r="206" spans="2:31" x14ac:dyDescent="0.2">
      <c r="B206" s="27">
        <v>366</v>
      </c>
      <c r="C206" s="28" t="s">
        <v>907</v>
      </c>
      <c r="D206" s="28" t="s">
        <v>625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-2.81E-2</v>
      </c>
      <c r="J206" s="28">
        <v>-3.7499999999999999E-2</v>
      </c>
      <c r="K206" s="29">
        <v>300</v>
      </c>
      <c r="L206" s="29">
        <v>475</v>
      </c>
      <c r="M206" s="30">
        <v>-44.771500000000003</v>
      </c>
      <c r="N206" s="30">
        <v>0.17953483709273182</v>
      </c>
      <c r="O206" s="29">
        <v>1</v>
      </c>
      <c r="R206" s="27">
        <v>366</v>
      </c>
      <c r="S206" s="28" t="s">
        <v>907</v>
      </c>
      <c r="T206" s="28" t="s">
        <v>625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-2.81E-2</v>
      </c>
      <c r="Z206" s="28">
        <v>-3.7499999999999999E-2</v>
      </c>
      <c r="AA206" s="29">
        <v>300</v>
      </c>
      <c r="AB206" s="29">
        <v>475</v>
      </c>
      <c r="AC206" s="30">
        <v>-44.790199999999999</v>
      </c>
      <c r="AD206" s="30">
        <v>0.17960982456140351</v>
      </c>
      <c r="AE206" s="29">
        <v>1</v>
      </c>
    </row>
    <row r="207" spans="2:31" x14ac:dyDescent="0.2">
      <c r="B207" s="27">
        <v>366</v>
      </c>
      <c r="C207" s="28" t="s">
        <v>908</v>
      </c>
      <c r="D207" s="28" t="s">
        <v>627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-2.81E-2</v>
      </c>
      <c r="J207" s="28">
        <v>-3.7499999999999999E-2</v>
      </c>
      <c r="K207" s="29">
        <v>300</v>
      </c>
      <c r="L207" s="29">
        <v>475</v>
      </c>
      <c r="M207" s="30">
        <v>27.0471</v>
      </c>
      <c r="N207" s="30">
        <v>0.10845954887218044</v>
      </c>
      <c r="O207" s="29">
        <v>1</v>
      </c>
      <c r="R207" s="27">
        <v>366</v>
      </c>
      <c r="S207" s="28" t="s">
        <v>908</v>
      </c>
      <c r="T207" s="28" t="s">
        <v>627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-2.81E-2</v>
      </c>
      <c r="Z207" s="28">
        <v>-3.7499999999999999E-2</v>
      </c>
      <c r="AA207" s="29">
        <v>300</v>
      </c>
      <c r="AB207" s="29">
        <v>475</v>
      </c>
      <c r="AC207" s="30">
        <v>27.160699999999999</v>
      </c>
      <c r="AD207" s="30">
        <v>0.10891508771929824</v>
      </c>
      <c r="AE207" s="29">
        <v>1</v>
      </c>
    </row>
    <row r="208" spans="2:31" x14ac:dyDescent="0.2">
      <c r="B208" s="27">
        <v>367</v>
      </c>
      <c r="C208" s="28" t="s">
        <v>910</v>
      </c>
      <c r="D208" s="28" t="s">
        <v>625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-2.81E-2</v>
      </c>
      <c r="J208" s="28">
        <v>-3.7499999999999999E-2</v>
      </c>
      <c r="K208" s="29">
        <v>300</v>
      </c>
      <c r="L208" s="29">
        <v>475</v>
      </c>
      <c r="M208" s="30">
        <v>-42.727699999999999</v>
      </c>
      <c r="N208" s="30">
        <v>0.17133914786967416</v>
      </c>
      <c r="O208" s="29">
        <v>1</v>
      </c>
      <c r="R208" s="27">
        <v>367</v>
      </c>
      <c r="S208" s="28" t="s">
        <v>910</v>
      </c>
      <c r="T208" s="28" t="s">
        <v>625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-2.81E-2</v>
      </c>
      <c r="Z208" s="28">
        <v>-3.7499999999999999E-2</v>
      </c>
      <c r="AA208" s="29">
        <v>300</v>
      </c>
      <c r="AB208" s="29">
        <v>475</v>
      </c>
      <c r="AC208" s="30">
        <v>-42.740299999999998</v>
      </c>
      <c r="AD208" s="30">
        <v>0.17138967418546364</v>
      </c>
      <c r="AE208" s="29">
        <v>1</v>
      </c>
    </row>
    <row r="209" spans="2:31" x14ac:dyDescent="0.2">
      <c r="B209" s="27">
        <v>367</v>
      </c>
      <c r="C209" s="28" t="s">
        <v>911</v>
      </c>
      <c r="D209" s="28" t="s">
        <v>627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-2.81E-2</v>
      </c>
      <c r="J209" s="28">
        <v>-3.7499999999999999E-2</v>
      </c>
      <c r="K209" s="29">
        <v>300</v>
      </c>
      <c r="L209" s="29">
        <v>475</v>
      </c>
      <c r="M209" s="30">
        <v>27.0471</v>
      </c>
      <c r="N209" s="30">
        <v>0.10845954887218044</v>
      </c>
      <c r="O209" s="29">
        <v>1</v>
      </c>
      <c r="R209" s="27">
        <v>367</v>
      </c>
      <c r="S209" s="28" t="s">
        <v>911</v>
      </c>
      <c r="T209" s="28" t="s">
        <v>627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-2.81E-2</v>
      </c>
      <c r="Z209" s="28">
        <v>-3.7499999999999999E-2</v>
      </c>
      <c r="AA209" s="29">
        <v>300</v>
      </c>
      <c r="AB209" s="29">
        <v>475</v>
      </c>
      <c r="AC209" s="30">
        <v>27.160699999999999</v>
      </c>
      <c r="AD209" s="30">
        <v>0.10891508771929824</v>
      </c>
      <c r="AE209" s="29">
        <v>1</v>
      </c>
    </row>
    <row r="210" spans="2:31" x14ac:dyDescent="0.2">
      <c r="B210" s="27">
        <v>337</v>
      </c>
      <c r="C210" s="28" t="s">
        <v>913</v>
      </c>
      <c r="D210" s="28" t="s">
        <v>625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-2.8899999999999999E-2</v>
      </c>
      <c r="J210" s="28">
        <v>-3.85E-2</v>
      </c>
      <c r="K210" s="29">
        <v>300</v>
      </c>
      <c r="L210" s="29">
        <v>475</v>
      </c>
      <c r="M210" s="30">
        <v>-87.196899999999999</v>
      </c>
      <c r="N210" s="30">
        <v>0.34966175438596486</v>
      </c>
      <c r="O210" s="29">
        <v>1</v>
      </c>
      <c r="R210" s="27">
        <v>337</v>
      </c>
      <c r="S210" s="28" t="s">
        <v>913</v>
      </c>
      <c r="T210" s="28" t="s">
        <v>625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-2.8899999999999999E-2</v>
      </c>
      <c r="Z210" s="28">
        <v>-3.85E-2</v>
      </c>
      <c r="AA210" s="29">
        <v>300</v>
      </c>
      <c r="AB210" s="29">
        <v>475</v>
      </c>
      <c r="AC210" s="30">
        <v>-87.095500000000001</v>
      </c>
      <c r="AD210" s="30">
        <v>0.34925513784461154</v>
      </c>
      <c r="AE210" s="29">
        <v>1</v>
      </c>
    </row>
    <row r="211" spans="2:31" x14ac:dyDescent="0.2">
      <c r="B211" s="27">
        <v>337</v>
      </c>
      <c r="C211" s="28" t="s">
        <v>914</v>
      </c>
      <c r="D211" s="28" t="s">
        <v>627</v>
      </c>
      <c r="E211" s="28">
        <v>1E-4</v>
      </c>
      <c r="F211" s="28">
        <v>2.8400000000000002E-2</v>
      </c>
      <c r="G211" s="28">
        <v>3.78E-2</v>
      </c>
      <c r="H211" s="28">
        <v>-1E-4</v>
      </c>
      <c r="I211" s="28">
        <v>-2.8899999999999999E-2</v>
      </c>
      <c r="J211" s="28">
        <v>-3.85E-2</v>
      </c>
      <c r="K211" s="29">
        <v>300</v>
      </c>
      <c r="L211" s="29">
        <v>475</v>
      </c>
      <c r="M211" s="30">
        <v>28.072600000000001</v>
      </c>
      <c r="N211" s="30">
        <v>0.11257182957393484</v>
      </c>
      <c r="O211" s="29">
        <v>1</v>
      </c>
      <c r="R211" s="27">
        <v>337</v>
      </c>
      <c r="S211" s="28" t="s">
        <v>914</v>
      </c>
      <c r="T211" s="28" t="s">
        <v>627</v>
      </c>
      <c r="U211" s="28">
        <v>1E-4</v>
      </c>
      <c r="V211" s="28">
        <v>2.8400000000000002E-2</v>
      </c>
      <c r="W211" s="28">
        <v>3.78E-2</v>
      </c>
      <c r="X211" s="28">
        <v>-1E-4</v>
      </c>
      <c r="Y211" s="28">
        <v>-2.8899999999999999E-2</v>
      </c>
      <c r="Z211" s="28">
        <v>-3.85E-2</v>
      </c>
      <c r="AA211" s="29">
        <v>300</v>
      </c>
      <c r="AB211" s="29">
        <v>475</v>
      </c>
      <c r="AC211" s="30">
        <v>28.181899999999999</v>
      </c>
      <c r="AD211" s="30">
        <v>0.11301012531328319</v>
      </c>
      <c r="AE211" s="29">
        <v>1</v>
      </c>
    </row>
    <row r="212" spans="2:31" x14ac:dyDescent="0.2">
      <c r="B212" s="27">
        <v>340</v>
      </c>
      <c r="C212" s="28" t="s">
        <v>916</v>
      </c>
      <c r="D212" s="28" t="s">
        <v>625</v>
      </c>
      <c r="E212" s="28">
        <v>1E-4</v>
      </c>
      <c r="F212" s="28">
        <v>2.8500000000000001E-2</v>
      </c>
      <c r="G212" s="28">
        <v>3.7999999999999999E-2</v>
      </c>
      <c r="H212" s="28">
        <v>-1E-4</v>
      </c>
      <c r="I212" s="28">
        <v>-2.87E-2</v>
      </c>
      <c r="J212" s="28">
        <v>-3.8300000000000001E-2</v>
      </c>
      <c r="K212" s="29">
        <v>300</v>
      </c>
      <c r="L212" s="29">
        <v>475</v>
      </c>
      <c r="M212" s="30">
        <v>-99.625100000000003</v>
      </c>
      <c r="N212" s="30">
        <v>0.39949914786967422</v>
      </c>
      <c r="O212" s="29">
        <v>1</v>
      </c>
      <c r="R212" s="27">
        <v>340</v>
      </c>
      <c r="S212" s="28" t="s">
        <v>916</v>
      </c>
      <c r="T212" s="28" t="s">
        <v>625</v>
      </c>
      <c r="U212" s="28">
        <v>1E-4</v>
      </c>
      <c r="V212" s="28">
        <v>2.8500000000000001E-2</v>
      </c>
      <c r="W212" s="28">
        <v>3.7999999999999999E-2</v>
      </c>
      <c r="X212" s="28">
        <v>-1E-4</v>
      </c>
      <c r="Y212" s="28">
        <v>-2.87E-2</v>
      </c>
      <c r="Z212" s="28">
        <v>-3.8300000000000001E-2</v>
      </c>
      <c r="AA212" s="29">
        <v>300</v>
      </c>
      <c r="AB212" s="29">
        <v>475</v>
      </c>
      <c r="AC212" s="30">
        <v>-99.505600000000001</v>
      </c>
      <c r="AD212" s="30">
        <v>0.39901994987468675</v>
      </c>
      <c r="AE212" s="29">
        <v>1</v>
      </c>
    </row>
    <row r="213" spans="2:31" x14ac:dyDescent="0.2">
      <c r="B213" s="27">
        <v>340</v>
      </c>
      <c r="C213" s="28" t="s">
        <v>917</v>
      </c>
      <c r="D213" s="28" t="s">
        <v>627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34.3887</v>
      </c>
      <c r="N213" s="30">
        <v>0.13789954887218045</v>
      </c>
      <c r="O213" s="29">
        <v>1</v>
      </c>
      <c r="R213" s="27">
        <v>340</v>
      </c>
      <c r="S213" s="28" t="s">
        <v>917</v>
      </c>
      <c r="T213" s="28" t="s">
        <v>627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34.509399999999999</v>
      </c>
      <c r="AD213" s="30">
        <v>0.1383835588972431</v>
      </c>
      <c r="AE213" s="29">
        <v>1</v>
      </c>
    </row>
    <row r="214" spans="2:31" x14ac:dyDescent="0.2">
      <c r="B214" s="27">
        <v>343</v>
      </c>
      <c r="C214" s="28" t="s">
        <v>919</v>
      </c>
      <c r="D214" s="28" t="s">
        <v>625</v>
      </c>
      <c r="E214" s="28">
        <v>1E-4</v>
      </c>
      <c r="F214" s="28">
        <v>2.8500000000000001E-2</v>
      </c>
      <c r="G214" s="28">
        <v>3.7900000000000003E-2</v>
      </c>
      <c r="H214" s="28">
        <v>-1E-4</v>
      </c>
      <c r="I214" s="28">
        <v>-2.9000000000000001E-2</v>
      </c>
      <c r="J214" s="28">
        <v>-3.8600000000000002E-2</v>
      </c>
      <c r="K214" s="29">
        <v>300</v>
      </c>
      <c r="L214" s="29">
        <v>475</v>
      </c>
      <c r="M214" s="30">
        <v>-105.2079</v>
      </c>
      <c r="N214" s="30">
        <v>0.42188631578947366</v>
      </c>
      <c r="O214" s="29">
        <v>1</v>
      </c>
      <c r="R214" s="27">
        <v>343</v>
      </c>
      <c r="S214" s="28" t="s">
        <v>919</v>
      </c>
      <c r="T214" s="28" t="s">
        <v>625</v>
      </c>
      <c r="U214" s="28">
        <v>1E-4</v>
      </c>
      <c r="V214" s="28">
        <v>2.8500000000000001E-2</v>
      </c>
      <c r="W214" s="28">
        <v>3.7900000000000003E-2</v>
      </c>
      <c r="X214" s="28">
        <v>-1E-4</v>
      </c>
      <c r="Y214" s="28">
        <v>-2.9000000000000001E-2</v>
      </c>
      <c r="Z214" s="28">
        <v>-3.8600000000000002E-2</v>
      </c>
      <c r="AA214" s="29">
        <v>300</v>
      </c>
      <c r="AB214" s="29">
        <v>475</v>
      </c>
      <c r="AC214" s="30">
        <v>-105.0766</v>
      </c>
      <c r="AD214" s="30">
        <v>0.42135979949874691</v>
      </c>
      <c r="AE214" s="29">
        <v>1</v>
      </c>
    </row>
    <row r="215" spans="2:31" x14ac:dyDescent="0.2">
      <c r="B215" s="27">
        <v>343</v>
      </c>
      <c r="C215" s="28" t="s">
        <v>920</v>
      </c>
      <c r="D215" s="28" t="s">
        <v>627</v>
      </c>
      <c r="E215" s="28">
        <v>1E-4</v>
      </c>
      <c r="F215" s="28">
        <v>2.8500000000000001E-2</v>
      </c>
      <c r="G215" s="28">
        <v>3.7900000000000003E-2</v>
      </c>
      <c r="H215" s="28">
        <v>-1E-4</v>
      </c>
      <c r="I215" s="28">
        <v>-2.9000000000000001E-2</v>
      </c>
      <c r="J215" s="28">
        <v>-3.8600000000000002E-2</v>
      </c>
      <c r="K215" s="29">
        <v>300</v>
      </c>
      <c r="L215" s="29">
        <v>475</v>
      </c>
      <c r="M215" s="30">
        <v>35.5366</v>
      </c>
      <c r="N215" s="30">
        <v>0.142502656641604</v>
      </c>
      <c r="O215" s="29">
        <v>1</v>
      </c>
      <c r="R215" s="27">
        <v>343</v>
      </c>
      <c r="S215" s="28" t="s">
        <v>920</v>
      </c>
      <c r="T215" s="28" t="s">
        <v>627</v>
      </c>
      <c r="U215" s="28">
        <v>1E-4</v>
      </c>
      <c r="V215" s="28">
        <v>2.8500000000000001E-2</v>
      </c>
      <c r="W215" s="28">
        <v>3.7900000000000003E-2</v>
      </c>
      <c r="X215" s="28">
        <v>-1E-4</v>
      </c>
      <c r="Y215" s="28">
        <v>-2.9000000000000001E-2</v>
      </c>
      <c r="Z215" s="28">
        <v>-3.8600000000000002E-2</v>
      </c>
      <c r="AA215" s="29">
        <v>300</v>
      </c>
      <c r="AB215" s="29">
        <v>475</v>
      </c>
      <c r="AC215" s="30">
        <v>35.668900000000001</v>
      </c>
      <c r="AD215" s="30">
        <v>0.14303318295739348</v>
      </c>
      <c r="AE215" s="29">
        <v>1</v>
      </c>
    </row>
    <row r="216" spans="2:31" x14ac:dyDescent="0.2">
      <c r="B216" s="27">
        <v>346</v>
      </c>
      <c r="C216" s="28" t="s">
        <v>922</v>
      </c>
      <c r="D216" s="28" t="s">
        <v>625</v>
      </c>
      <c r="E216" s="28">
        <v>1E-4</v>
      </c>
      <c r="F216" s="28">
        <v>2.8500000000000001E-2</v>
      </c>
      <c r="G216" s="28">
        <v>3.7900000000000003E-2</v>
      </c>
      <c r="H216" s="28">
        <v>-1E-4</v>
      </c>
      <c r="I216" s="28">
        <v>-2.9000000000000001E-2</v>
      </c>
      <c r="J216" s="28">
        <v>-3.8600000000000002E-2</v>
      </c>
      <c r="K216" s="29">
        <v>300</v>
      </c>
      <c r="L216" s="29">
        <v>475</v>
      </c>
      <c r="M216" s="30">
        <v>-105.1844</v>
      </c>
      <c r="N216" s="30">
        <v>0.42179208020050124</v>
      </c>
      <c r="O216" s="29">
        <v>1</v>
      </c>
      <c r="R216" s="27">
        <v>346</v>
      </c>
      <c r="S216" s="28" t="s">
        <v>922</v>
      </c>
      <c r="T216" s="28" t="s">
        <v>625</v>
      </c>
      <c r="U216" s="28">
        <v>1E-4</v>
      </c>
      <c r="V216" s="28">
        <v>2.8500000000000001E-2</v>
      </c>
      <c r="W216" s="28">
        <v>3.7900000000000003E-2</v>
      </c>
      <c r="X216" s="28">
        <v>-1E-4</v>
      </c>
      <c r="Y216" s="28">
        <v>-2.9000000000000001E-2</v>
      </c>
      <c r="Z216" s="28">
        <v>-3.8600000000000002E-2</v>
      </c>
      <c r="AA216" s="29">
        <v>300</v>
      </c>
      <c r="AB216" s="29">
        <v>475</v>
      </c>
      <c r="AC216" s="30">
        <v>-105.05</v>
      </c>
      <c r="AD216" s="30">
        <v>0.42125313283208021</v>
      </c>
      <c r="AE216" s="29">
        <v>1</v>
      </c>
    </row>
    <row r="217" spans="2:31" x14ac:dyDescent="0.2">
      <c r="B217" s="27">
        <v>346</v>
      </c>
      <c r="C217" s="28" t="s">
        <v>923</v>
      </c>
      <c r="D217" s="28" t="s">
        <v>627</v>
      </c>
      <c r="E217" s="28">
        <v>1E-4</v>
      </c>
      <c r="F217" s="28">
        <v>2.8500000000000001E-2</v>
      </c>
      <c r="G217" s="28">
        <v>3.7900000000000003E-2</v>
      </c>
      <c r="H217" s="28">
        <v>-1E-4</v>
      </c>
      <c r="I217" s="28">
        <v>-2.9000000000000001E-2</v>
      </c>
      <c r="J217" s="28">
        <v>-3.8600000000000002E-2</v>
      </c>
      <c r="K217" s="29">
        <v>300</v>
      </c>
      <c r="L217" s="29">
        <v>475</v>
      </c>
      <c r="M217" s="30">
        <v>35.559199999999997</v>
      </c>
      <c r="N217" s="30">
        <v>0.14259328320802003</v>
      </c>
      <c r="O217" s="29">
        <v>1</v>
      </c>
      <c r="R217" s="27">
        <v>346</v>
      </c>
      <c r="S217" s="28" t="s">
        <v>923</v>
      </c>
      <c r="T217" s="28" t="s">
        <v>627</v>
      </c>
      <c r="U217" s="28">
        <v>1E-4</v>
      </c>
      <c r="V217" s="28">
        <v>2.8500000000000001E-2</v>
      </c>
      <c r="W217" s="28">
        <v>3.7900000000000003E-2</v>
      </c>
      <c r="X217" s="28">
        <v>-1E-4</v>
      </c>
      <c r="Y217" s="28">
        <v>-2.9000000000000001E-2</v>
      </c>
      <c r="Z217" s="28">
        <v>-3.8600000000000002E-2</v>
      </c>
      <c r="AA217" s="29">
        <v>300</v>
      </c>
      <c r="AB217" s="29">
        <v>475</v>
      </c>
      <c r="AC217" s="30">
        <v>35.694400000000002</v>
      </c>
      <c r="AD217" s="30">
        <v>0.14313543859649122</v>
      </c>
      <c r="AE217" s="29">
        <v>1</v>
      </c>
    </row>
    <row r="218" spans="2:31" x14ac:dyDescent="0.2">
      <c r="B218" s="27">
        <v>349</v>
      </c>
      <c r="C218" s="28" t="s">
        <v>925</v>
      </c>
      <c r="D218" s="28" t="s">
        <v>625</v>
      </c>
      <c r="E218" s="28">
        <v>1E-4</v>
      </c>
      <c r="F218" s="28">
        <v>2.8500000000000001E-2</v>
      </c>
      <c r="G218" s="28">
        <v>3.7999999999999999E-2</v>
      </c>
      <c r="H218" s="28">
        <v>-1E-4</v>
      </c>
      <c r="I218" s="28">
        <v>-2.87E-2</v>
      </c>
      <c r="J218" s="28">
        <v>-3.8300000000000001E-2</v>
      </c>
      <c r="K218" s="29">
        <v>300</v>
      </c>
      <c r="L218" s="29">
        <v>475</v>
      </c>
      <c r="M218" s="30">
        <v>-99.561700000000002</v>
      </c>
      <c r="N218" s="30">
        <v>0.39924491228070175</v>
      </c>
      <c r="O218" s="29">
        <v>1</v>
      </c>
      <c r="R218" s="27">
        <v>349</v>
      </c>
      <c r="S218" s="28" t="s">
        <v>925</v>
      </c>
      <c r="T218" s="28" t="s">
        <v>625</v>
      </c>
      <c r="U218" s="28">
        <v>1E-4</v>
      </c>
      <c r="V218" s="28">
        <v>2.8500000000000001E-2</v>
      </c>
      <c r="W218" s="28">
        <v>3.7999999999999999E-2</v>
      </c>
      <c r="X218" s="28">
        <v>-1E-4</v>
      </c>
      <c r="Y218" s="28">
        <v>-2.87E-2</v>
      </c>
      <c r="Z218" s="28">
        <v>-3.8300000000000001E-2</v>
      </c>
      <c r="AA218" s="29">
        <v>300</v>
      </c>
      <c r="AB218" s="29">
        <v>475</v>
      </c>
      <c r="AC218" s="30">
        <v>-99.433400000000006</v>
      </c>
      <c r="AD218" s="30">
        <v>0.39873042606516296</v>
      </c>
      <c r="AE218" s="29">
        <v>1</v>
      </c>
    </row>
    <row r="219" spans="2:31" x14ac:dyDescent="0.2">
      <c r="B219" s="27">
        <v>349</v>
      </c>
      <c r="C219" s="28" t="s">
        <v>926</v>
      </c>
      <c r="D219" s="28" t="s">
        <v>627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34.446100000000001</v>
      </c>
      <c r="N219" s="30">
        <v>0.13812972431077694</v>
      </c>
      <c r="O219" s="29">
        <v>1</v>
      </c>
      <c r="R219" s="27">
        <v>349</v>
      </c>
      <c r="S219" s="28" t="s">
        <v>926</v>
      </c>
      <c r="T219" s="28" t="s">
        <v>627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34.572899999999997</v>
      </c>
      <c r="AD219" s="30">
        <v>0.13863819548872178</v>
      </c>
      <c r="AE219" s="29">
        <v>1</v>
      </c>
    </row>
    <row r="220" spans="2:31" x14ac:dyDescent="0.2">
      <c r="B220" s="27">
        <v>352</v>
      </c>
      <c r="C220" s="28" t="s">
        <v>928</v>
      </c>
      <c r="D220" s="28" t="s">
        <v>625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-2.8899999999999999E-2</v>
      </c>
      <c r="J220" s="28">
        <v>-3.85E-2</v>
      </c>
      <c r="K220" s="29">
        <v>300</v>
      </c>
      <c r="L220" s="29">
        <v>475</v>
      </c>
      <c r="M220" s="30">
        <v>-87.104500000000002</v>
      </c>
      <c r="N220" s="30">
        <v>0.34929122807017543</v>
      </c>
      <c r="O220" s="29">
        <v>1</v>
      </c>
      <c r="R220" s="27">
        <v>352</v>
      </c>
      <c r="S220" s="28" t="s">
        <v>928</v>
      </c>
      <c r="T220" s="28" t="s">
        <v>625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-2.8899999999999999E-2</v>
      </c>
      <c r="Z220" s="28">
        <v>-3.85E-2</v>
      </c>
      <c r="AA220" s="29">
        <v>300</v>
      </c>
      <c r="AB220" s="29">
        <v>475</v>
      </c>
      <c r="AC220" s="30">
        <v>-86.988500000000002</v>
      </c>
      <c r="AD220" s="30">
        <v>0.34882606516290726</v>
      </c>
      <c r="AE220" s="29">
        <v>1</v>
      </c>
    </row>
    <row r="221" spans="2:31" x14ac:dyDescent="0.2">
      <c r="B221" s="27">
        <v>352</v>
      </c>
      <c r="C221" s="28" t="s">
        <v>929</v>
      </c>
      <c r="D221" s="28" t="s">
        <v>627</v>
      </c>
      <c r="E221" s="28">
        <v>1E-4</v>
      </c>
      <c r="F221" s="28">
        <v>2.8400000000000002E-2</v>
      </c>
      <c r="G221" s="28">
        <v>3.78E-2</v>
      </c>
      <c r="H221" s="28">
        <v>-1E-4</v>
      </c>
      <c r="I221" s="28">
        <v>-2.8899999999999999E-2</v>
      </c>
      <c r="J221" s="28">
        <v>-3.85E-2</v>
      </c>
      <c r="K221" s="29">
        <v>300</v>
      </c>
      <c r="L221" s="29">
        <v>475</v>
      </c>
      <c r="M221" s="30">
        <v>28.138999999999999</v>
      </c>
      <c r="N221" s="30">
        <v>0.11283809523809524</v>
      </c>
      <c r="O221" s="29">
        <v>1</v>
      </c>
      <c r="R221" s="27">
        <v>352</v>
      </c>
      <c r="S221" s="28" t="s">
        <v>929</v>
      </c>
      <c r="T221" s="28" t="s">
        <v>627</v>
      </c>
      <c r="U221" s="28">
        <v>1E-4</v>
      </c>
      <c r="V221" s="28">
        <v>2.8400000000000002E-2</v>
      </c>
      <c r="W221" s="28">
        <v>3.78E-2</v>
      </c>
      <c r="X221" s="28">
        <v>-1E-4</v>
      </c>
      <c r="Y221" s="28">
        <v>-2.8899999999999999E-2</v>
      </c>
      <c r="Z221" s="28">
        <v>-3.85E-2</v>
      </c>
      <c r="AA221" s="29">
        <v>300</v>
      </c>
      <c r="AB221" s="29">
        <v>475</v>
      </c>
      <c r="AC221" s="30">
        <v>28.25</v>
      </c>
      <c r="AD221" s="30">
        <v>0.11328320802005012</v>
      </c>
      <c r="AE221" s="29">
        <v>1</v>
      </c>
    </row>
    <row r="222" spans="2:31" x14ac:dyDescent="0.2">
      <c r="B222" s="27">
        <v>368</v>
      </c>
      <c r="C222" s="28" t="s">
        <v>931</v>
      </c>
      <c r="D222" s="28" t="s">
        <v>625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-2.8000000000000001E-2</v>
      </c>
      <c r="J222" s="28">
        <v>-3.73E-2</v>
      </c>
      <c r="K222" s="29">
        <v>300</v>
      </c>
      <c r="L222" s="29">
        <v>475</v>
      </c>
      <c r="M222" s="30">
        <v>-33.744599999999998</v>
      </c>
      <c r="N222" s="30">
        <v>0.13531669172932331</v>
      </c>
      <c r="O222" s="29">
        <v>1</v>
      </c>
      <c r="R222" s="27">
        <v>368</v>
      </c>
      <c r="S222" s="28" t="s">
        <v>931</v>
      </c>
      <c r="T222" s="28" t="s">
        <v>625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-2.8000000000000001E-2</v>
      </c>
      <c r="Z222" s="28">
        <v>-3.73E-2</v>
      </c>
      <c r="AA222" s="29">
        <v>300</v>
      </c>
      <c r="AB222" s="29">
        <v>475</v>
      </c>
      <c r="AC222" s="30">
        <v>-33.768900000000002</v>
      </c>
      <c r="AD222" s="30">
        <v>0.13541413533834587</v>
      </c>
      <c r="AE222" s="29">
        <v>1</v>
      </c>
    </row>
    <row r="223" spans="2:31" x14ac:dyDescent="0.2">
      <c r="B223" s="27">
        <v>368</v>
      </c>
      <c r="C223" s="28" t="s">
        <v>932</v>
      </c>
      <c r="D223" s="28" t="s">
        <v>627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28.138999999999999</v>
      </c>
      <c r="N223" s="30">
        <v>0.11283809523809524</v>
      </c>
      <c r="O223" s="29">
        <v>1</v>
      </c>
      <c r="R223" s="27">
        <v>368</v>
      </c>
      <c r="S223" s="28" t="s">
        <v>932</v>
      </c>
      <c r="T223" s="28" t="s">
        <v>627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28.25</v>
      </c>
      <c r="AD223" s="30">
        <v>0.11328320802005012</v>
      </c>
      <c r="AE223" s="29">
        <v>1</v>
      </c>
    </row>
    <row r="224" spans="2:31" x14ac:dyDescent="0.2">
      <c r="B224" s="27">
        <v>369</v>
      </c>
      <c r="C224" s="28" t="s">
        <v>934</v>
      </c>
      <c r="D224" s="28" t="s">
        <v>625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-33.728900000000003</v>
      </c>
      <c r="N224" s="30">
        <v>0.13525373433583959</v>
      </c>
      <c r="O224" s="29">
        <v>1</v>
      </c>
      <c r="R224" s="27">
        <v>369</v>
      </c>
      <c r="S224" s="28" t="s">
        <v>934</v>
      </c>
      <c r="T224" s="28" t="s">
        <v>625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-33.755699999999997</v>
      </c>
      <c r="AD224" s="30">
        <v>0.13536120300751878</v>
      </c>
      <c r="AE224" s="29">
        <v>1</v>
      </c>
    </row>
    <row r="225" spans="2:31" x14ac:dyDescent="0.2">
      <c r="B225" s="27">
        <v>369</v>
      </c>
      <c r="C225" s="28" t="s">
        <v>935</v>
      </c>
      <c r="D225" s="28" t="s">
        <v>627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28.138999999999999</v>
      </c>
      <c r="N225" s="30">
        <v>0.11283809523809524</v>
      </c>
      <c r="O225" s="29">
        <v>1</v>
      </c>
      <c r="R225" s="27">
        <v>369</v>
      </c>
      <c r="S225" s="28" t="s">
        <v>935</v>
      </c>
      <c r="T225" s="28" t="s">
        <v>627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28.25</v>
      </c>
      <c r="AD225" s="30">
        <v>0.11328320802005012</v>
      </c>
      <c r="AE225" s="29">
        <v>1</v>
      </c>
    </row>
    <row r="226" spans="2:31" x14ac:dyDescent="0.2">
      <c r="B226" s="27">
        <v>370</v>
      </c>
      <c r="C226" s="28" t="s">
        <v>936</v>
      </c>
      <c r="D226" s="28" t="s">
        <v>625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-32.964700000000001</v>
      </c>
      <c r="N226" s="30">
        <v>0.1321892731829574</v>
      </c>
      <c r="O226" s="29">
        <v>1</v>
      </c>
      <c r="R226" s="27">
        <v>370</v>
      </c>
      <c r="S226" s="28" t="s">
        <v>936</v>
      </c>
      <c r="T226" s="28" t="s">
        <v>625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-32.989199999999997</v>
      </c>
      <c r="AD226" s="30">
        <v>0.13228751879699246</v>
      </c>
      <c r="AE226" s="29">
        <v>1</v>
      </c>
    </row>
    <row r="227" spans="2:31" x14ac:dyDescent="0.2">
      <c r="B227" s="27">
        <v>370</v>
      </c>
      <c r="C227" s="28" t="s">
        <v>937</v>
      </c>
      <c r="D227" s="28" t="s">
        <v>627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28.138999999999999</v>
      </c>
      <c r="N227" s="30">
        <v>0.11283809523809524</v>
      </c>
      <c r="O227" s="29">
        <v>1</v>
      </c>
      <c r="R227" s="27">
        <v>370</v>
      </c>
      <c r="S227" s="28" t="s">
        <v>937</v>
      </c>
      <c r="T227" s="28" t="s">
        <v>627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28.25</v>
      </c>
      <c r="AD227" s="30">
        <v>0.11328320802005012</v>
      </c>
      <c r="AE227" s="29">
        <v>1</v>
      </c>
    </row>
    <row r="228" spans="2:31" x14ac:dyDescent="0.2">
      <c r="B228" s="27">
        <v>371</v>
      </c>
      <c r="C228" s="28" t="s">
        <v>938</v>
      </c>
      <c r="D228" s="28" t="s">
        <v>625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-32.763300000000001</v>
      </c>
      <c r="N228" s="30">
        <v>0.13138165413533834</v>
      </c>
      <c r="O228" s="29">
        <v>1</v>
      </c>
      <c r="R228" s="27">
        <v>371</v>
      </c>
      <c r="S228" s="28" t="s">
        <v>938</v>
      </c>
      <c r="T228" s="28" t="s">
        <v>625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-32.786299999999997</v>
      </c>
      <c r="AD228" s="30">
        <v>0.13147388471177943</v>
      </c>
      <c r="AE228" s="29">
        <v>1</v>
      </c>
    </row>
    <row r="229" spans="2:31" x14ac:dyDescent="0.2">
      <c r="B229" s="27">
        <v>371</v>
      </c>
      <c r="C229" s="28" t="s">
        <v>939</v>
      </c>
      <c r="D229" s="28" t="s">
        <v>627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28.138999999999999</v>
      </c>
      <c r="N229" s="30">
        <v>0.11283809523809524</v>
      </c>
      <c r="O229" s="29">
        <v>1</v>
      </c>
      <c r="R229" s="27">
        <v>371</v>
      </c>
      <c r="S229" s="28" t="s">
        <v>939</v>
      </c>
      <c r="T229" s="28" t="s">
        <v>627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28.25</v>
      </c>
      <c r="AD229" s="30">
        <v>0.11328320802005012</v>
      </c>
      <c r="AE229" s="29">
        <v>1</v>
      </c>
    </row>
    <row r="230" spans="2:31" x14ac:dyDescent="0.2">
      <c r="B230" s="27">
        <v>372</v>
      </c>
      <c r="C230" s="28" t="s">
        <v>941</v>
      </c>
      <c r="D230" s="28" t="s">
        <v>625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-33.406100000000002</v>
      </c>
      <c r="N230" s="30">
        <v>0.13395929824561403</v>
      </c>
      <c r="O230" s="29">
        <v>1</v>
      </c>
      <c r="R230" s="27">
        <v>372</v>
      </c>
      <c r="S230" s="28" t="s">
        <v>941</v>
      </c>
      <c r="T230" s="28" t="s">
        <v>625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-33.432000000000002</v>
      </c>
      <c r="AD230" s="30">
        <v>0.13406315789473683</v>
      </c>
      <c r="AE230" s="29">
        <v>1</v>
      </c>
    </row>
    <row r="231" spans="2:31" x14ac:dyDescent="0.2">
      <c r="B231" s="27">
        <v>372</v>
      </c>
      <c r="C231" s="28" t="s">
        <v>942</v>
      </c>
      <c r="D231" s="28" t="s">
        <v>627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-2.8000000000000001E-2</v>
      </c>
      <c r="J231" s="28">
        <v>-3.73E-2</v>
      </c>
      <c r="K231" s="29">
        <v>300</v>
      </c>
      <c r="L231" s="29">
        <v>475</v>
      </c>
      <c r="M231" s="30">
        <v>28.138999999999999</v>
      </c>
      <c r="N231" s="30">
        <v>0.11283809523809524</v>
      </c>
      <c r="O231" s="29">
        <v>1</v>
      </c>
      <c r="R231" s="27">
        <v>372</v>
      </c>
      <c r="S231" s="28" t="s">
        <v>942</v>
      </c>
      <c r="T231" s="28" t="s">
        <v>627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-2.8000000000000001E-2</v>
      </c>
      <c r="Z231" s="28">
        <v>-3.73E-2</v>
      </c>
      <c r="AA231" s="29">
        <v>300</v>
      </c>
      <c r="AB231" s="29">
        <v>475</v>
      </c>
      <c r="AC231" s="30">
        <v>28.25</v>
      </c>
      <c r="AD231" s="30">
        <v>0.11328320802005012</v>
      </c>
      <c r="AE231" s="29">
        <v>1</v>
      </c>
    </row>
    <row r="232" spans="2:31" x14ac:dyDescent="0.2">
      <c r="B232" s="27">
        <v>415</v>
      </c>
      <c r="C232" s="28" t="s">
        <v>944</v>
      </c>
      <c r="D232" s="28" t="s">
        <v>625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-2.8000000000000001E-2</v>
      </c>
      <c r="J232" s="28">
        <v>-3.73E-2</v>
      </c>
      <c r="K232" s="29">
        <v>300</v>
      </c>
      <c r="L232" s="29">
        <v>475</v>
      </c>
      <c r="M232" s="30">
        <v>-38.340800000000002</v>
      </c>
      <c r="N232" s="30">
        <v>0.15374756892230579</v>
      </c>
      <c r="O232" s="29">
        <v>1</v>
      </c>
      <c r="R232" s="27">
        <v>415</v>
      </c>
      <c r="S232" s="28" t="s">
        <v>944</v>
      </c>
      <c r="T232" s="28" t="s">
        <v>625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-2.8000000000000001E-2</v>
      </c>
      <c r="Z232" s="28">
        <v>-3.73E-2</v>
      </c>
      <c r="AA232" s="29">
        <v>300</v>
      </c>
      <c r="AB232" s="29">
        <v>475</v>
      </c>
      <c r="AC232" s="30">
        <v>-38.352499999999999</v>
      </c>
      <c r="AD232" s="30">
        <v>0.15379448621553884</v>
      </c>
      <c r="AE232" s="29">
        <v>1</v>
      </c>
    </row>
    <row r="233" spans="2:31" x14ac:dyDescent="0.2">
      <c r="B233" s="27">
        <v>415</v>
      </c>
      <c r="C233" s="28" t="s">
        <v>945</v>
      </c>
      <c r="D233" s="28" t="s">
        <v>627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28.138999999999999</v>
      </c>
      <c r="N233" s="30">
        <v>0.11283809523809524</v>
      </c>
      <c r="O233" s="29">
        <v>1</v>
      </c>
      <c r="R233" s="27">
        <v>415</v>
      </c>
      <c r="S233" s="28" t="s">
        <v>945</v>
      </c>
      <c r="T233" s="28" t="s">
        <v>627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28.25</v>
      </c>
      <c r="AD233" s="30">
        <v>0.11328320802005012</v>
      </c>
      <c r="AE233" s="29">
        <v>1</v>
      </c>
    </row>
    <row r="234" spans="2:31" x14ac:dyDescent="0.2">
      <c r="B234" s="27">
        <v>416</v>
      </c>
      <c r="C234" s="28" t="s">
        <v>947</v>
      </c>
      <c r="D234" s="28" t="s">
        <v>625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-38.0045</v>
      </c>
      <c r="N234" s="30">
        <v>0.15239899749373434</v>
      </c>
      <c r="O234" s="29">
        <v>1</v>
      </c>
      <c r="R234" s="27">
        <v>416</v>
      </c>
      <c r="S234" s="28" t="s">
        <v>947</v>
      </c>
      <c r="T234" s="28" t="s">
        <v>625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-38.005400000000002</v>
      </c>
      <c r="AD234" s="30">
        <v>0.15240260651629073</v>
      </c>
      <c r="AE234" s="29">
        <v>1</v>
      </c>
    </row>
    <row r="235" spans="2:31" x14ac:dyDescent="0.2">
      <c r="B235" s="27">
        <v>416</v>
      </c>
      <c r="C235" s="28" t="s">
        <v>948</v>
      </c>
      <c r="D235" s="28" t="s">
        <v>627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28.138999999999999</v>
      </c>
      <c r="N235" s="30">
        <v>0.11283809523809524</v>
      </c>
      <c r="O235" s="29">
        <v>1</v>
      </c>
      <c r="R235" s="27">
        <v>416</v>
      </c>
      <c r="S235" s="28" t="s">
        <v>948</v>
      </c>
      <c r="T235" s="28" t="s">
        <v>627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28.25</v>
      </c>
      <c r="AD235" s="30">
        <v>0.11328320802005012</v>
      </c>
      <c r="AE235" s="29">
        <v>1</v>
      </c>
    </row>
    <row r="236" spans="2:31" x14ac:dyDescent="0.2">
      <c r="B236" s="27">
        <v>417</v>
      </c>
      <c r="C236" s="28" t="s">
        <v>949</v>
      </c>
      <c r="D236" s="28" t="s">
        <v>625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-37.316000000000003</v>
      </c>
      <c r="N236" s="30">
        <v>0.14963809523809524</v>
      </c>
      <c r="O236" s="29">
        <v>1</v>
      </c>
      <c r="R236" s="27">
        <v>417</v>
      </c>
      <c r="S236" s="28" t="s">
        <v>949</v>
      </c>
      <c r="T236" s="28" t="s">
        <v>625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-37.316600000000001</v>
      </c>
      <c r="AD236" s="30">
        <v>0.14964050125313283</v>
      </c>
      <c r="AE236" s="29">
        <v>1</v>
      </c>
    </row>
    <row r="237" spans="2:31" x14ac:dyDescent="0.2">
      <c r="B237" s="27">
        <v>417</v>
      </c>
      <c r="C237" s="28" t="s">
        <v>950</v>
      </c>
      <c r="D237" s="28" t="s">
        <v>627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28.138999999999999</v>
      </c>
      <c r="N237" s="30">
        <v>0.11283809523809524</v>
      </c>
      <c r="O237" s="29">
        <v>1</v>
      </c>
      <c r="R237" s="27">
        <v>417</v>
      </c>
      <c r="S237" s="28" t="s">
        <v>950</v>
      </c>
      <c r="T237" s="28" t="s">
        <v>627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28.25</v>
      </c>
      <c r="AD237" s="30">
        <v>0.11328320802005012</v>
      </c>
      <c r="AE237" s="29">
        <v>1</v>
      </c>
    </row>
    <row r="238" spans="2:31" x14ac:dyDescent="0.2">
      <c r="B238" s="27">
        <v>418</v>
      </c>
      <c r="C238" s="28" t="s">
        <v>951</v>
      </c>
      <c r="D238" s="28" t="s">
        <v>625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-37.182099999999998</v>
      </c>
      <c r="N238" s="30">
        <v>0.14910115288220552</v>
      </c>
      <c r="O238" s="29">
        <v>1</v>
      </c>
      <c r="R238" s="27">
        <v>418</v>
      </c>
      <c r="S238" s="28" t="s">
        <v>951</v>
      </c>
      <c r="T238" s="28" t="s">
        <v>625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-37.182299999999998</v>
      </c>
      <c r="AD238" s="30">
        <v>0.14910195488721803</v>
      </c>
      <c r="AE238" s="29">
        <v>1</v>
      </c>
    </row>
    <row r="239" spans="2:31" x14ac:dyDescent="0.2">
      <c r="B239" s="27">
        <v>418</v>
      </c>
      <c r="C239" s="28" t="s">
        <v>952</v>
      </c>
      <c r="D239" s="28" t="s">
        <v>627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28.138999999999999</v>
      </c>
      <c r="N239" s="30">
        <v>0.11283809523809524</v>
      </c>
      <c r="O239" s="29">
        <v>1</v>
      </c>
      <c r="R239" s="27">
        <v>418</v>
      </c>
      <c r="S239" s="28" t="s">
        <v>952</v>
      </c>
      <c r="T239" s="28" t="s">
        <v>627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28.25</v>
      </c>
      <c r="AD239" s="30">
        <v>0.11328320802005012</v>
      </c>
      <c r="AE239" s="29">
        <v>1</v>
      </c>
    </row>
    <row r="240" spans="2:31" x14ac:dyDescent="0.2">
      <c r="B240" s="27">
        <v>419</v>
      </c>
      <c r="C240" s="28" t="s">
        <v>954</v>
      </c>
      <c r="D240" s="28" t="s">
        <v>625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-37.663200000000003</v>
      </c>
      <c r="N240" s="30">
        <v>0.15103037593984964</v>
      </c>
      <c r="O240" s="29">
        <v>1</v>
      </c>
      <c r="R240" s="27">
        <v>419</v>
      </c>
      <c r="S240" s="28" t="s">
        <v>954</v>
      </c>
      <c r="T240" s="28" t="s">
        <v>625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-37.652500000000003</v>
      </c>
      <c r="AD240" s="30">
        <v>0.1509874686716792</v>
      </c>
      <c r="AE240" s="29">
        <v>1</v>
      </c>
    </row>
    <row r="241" spans="2:31" x14ac:dyDescent="0.2">
      <c r="B241" s="27">
        <v>419</v>
      </c>
      <c r="C241" s="28" t="s">
        <v>955</v>
      </c>
      <c r="D241" s="28" t="s">
        <v>627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-2.8000000000000001E-2</v>
      </c>
      <c r="J241" s="28">
        <v>-3.73E-2</v>
      </c>
      <c r="K241" s="29">
        <v>300</v>
      </c>
      <c r="L241" s="29">
        <v>475</v>
      </c>
      <c r="M241" s="30">
        <v>28.138999999999999</v>
      </c>
      <c r="N241" s="30">
        <v>0.11283809523809524</v>
      </c>
      <c r="O241" s="29">
        <v>1</v>
      </c>
      <c r="R241" s="27">
        <v>419</v>
      </c>
      <c r="S241" s="28" t="s">
        <v>955</v>
      </c>
      <c r="T241" s="28" t="s">
        <v>627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-2.8000000000000001E-2</v>
      </c>
      <c r="Z241" s="28">
        <v>-3.73E-2</v>
      </c>
      <c r="AA241" s="29">
        <v>300</v>
      </c>
      <c r="AB241" s="29">
        <v>475</v>
      </c>
      <c r="AC241" s="30">
        <v>28.25</v>
      </c>
      <c r="AD241" s="30">
        <v>0.11328320802005012</v>
      </c>
      <c r="AE241" s="29">
        <v>1</v>
      </c>
    </row>
    <row r="242" spans="2:31" x14ac:dyDescent="0.2">
      <c r="B242" s="27">
        <v>397</v>
      </c>
      <c r="C242" s="28" t="s">
        <v>957</v>
      </c>
      <c r="D242" s="28" t="s">
        <v>625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-2.8899999999999999E-2</v>
      </c>
      <c r="J242" s="28">
        <v>-3.85E-2</v>
      </c>
      <c r="K242" s="29">
        <v>300</v>
      </c>
      <c r="L242" s="29">
        <v>475</v>
      </c>
      <c r="M242" s="30">
        <v>-92.926699999999997</v>
      </c>
      <c r="N242" s="30">
        <v>0.37263839598997495</v>
      </c>
      <c r="O242" s="29">
        <v>1</v>
      </c>
      <c r="R242" s="27">
        <v>397</v>
      </c>
      <c r="S242" s="28" t="s">
        <v>957</v>
      </c>
      <c r="T242" s="28" t="s">
        <v>625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-2.8899999999999999E-2</v>
      </c>
      <c r="Z242" s="28">
        <v>-3.85E-2</v>
      </c>
      <c r="AA242" s="29">
        <v>300</v>
      </c>
      <c r="AB242" s="29">
        <v>475</v>
      </c>
      <c r="AC242" s="30">
        <v>-92.840100000000007</v>
      </c>
      <c r="AD242" s="30">
        <v>0.37229112781954887</v>
      </c>
      <c r="AE242" s="29">
        <v>1</v>
      </c>
    </row>
    <row r="243" spans="2:31" x14ac:dyDescent="0.2">
      <c r="B243" s="27">
        <v>397</v>
      </c>
      <c r="C243" s="28" t="s">
        <v>958</v>
      </c>
      <c r="D243" s="28" t="s">
        <v>627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-2.8899999999999999E-2</v>
      </c>
      <c r="J243" s="28">
        <v>-3.85E-2</v>
      </c>
      <c r="K243" s="29">
        <v>300</v>
      </c>
      <c r="L243" s="29">
        <v>475</v>
      </c>
      <c r="M243" s="30">
        <v>21.154</v>
      </c>
      <c r="N243" s="30">
        <v>8.48280701754386E-2</v>
      </c>
      <c r="O243" s="29">
        <v>1</v>
      </c>
      <c r="R243" s="27">
        <v>397</v>
      </c>
      <c r="S243" s="28" t="s">
        <v>958</v>
      </c>
      <c r="T243" s="28" t="s">
        <v>627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-2.8899999999999999E-2</v>
      </c>
      <c r="Z243" s="28">
        <v>-3.85E-2</v>
      </c>
      <c r="AA243" s="29">
        <v>300</v>
      </c>
      <c r="AB243" s="29">
        <v>475</v>
      </c>
      <c r="AC243" s="30">
        <v>21.247299999999999</v>
      </c>
      <c r="AD243" s="30">
        <v>8.5202205513784462E-2</v>
      </c>
      <c r="AE243" s="29">
        <v>1</v>
      </c>
    </row>
    <row r="244" spans="2:31" x14ac:dyDescent="0.2">
      <c r="B244" s="27">
        <v>400</v>
      </c>
      <c r="C244" s="28" t="s">
        <v>960</v>
      </c>
      <c r="D244" s="28" t="s">
        <v>625</v>
      </c>
      <c r="E244" s="28">
        <v>1E-4</v>
      </c>
      <c r="F244" s="28">
        <v>2.8500000000000001E-2</v>
      </c>
      <c r="G244" s="28">
        <v>3.7900000000000003E-2</v>
      </c>
      <c r="H244" s="28">
        <v>-1E-4</v>
      </c>
      <c r="I244" s="28">
        <v>-2.9000000000000001E-2</v>
      </c>
      <c r="J244" s="28">
        <v>-3.8600000000000002E-2</v>
      </c>
      <c r="K244" s="29">
        <v>300</v>
      </c>
      <c r="L244" s="29">
        <v>475</v>
      </c>
      <c r="M244" s="30">
        <v>-111.8122</v>
      </c>
      <c r="N244" s="30">
        <v>0.44836972431077693</v>
      </c>
      <c r="O244" s="29">
        <v>1</v>
      </c>
      <c r="R244" s="27">
        <v>400</v>
      </c>
      <c r="S244" s="28" t="s">
        <v>960</v>
      </c>
      <c r="T244" s="28" t="s">
        <v>625</v>
      </c>
      <c r="U244" s="28">
        <v>1E-4</v>
      </c>
      <c r="V244" s="28">
        <v>2.8500000000000001E-2</v>
      </c>
      <c r="W244" s="28">
        <v>3.7900000000000003E-2</v>
      </c>
      <c r="X244" s="28">
        <v>-1E-4</v>
      </c>
      <c r="Y244" s="28">
        <v>-2.9000000000000001E-2</v>
      </c>
      <c r="Z244" s="28">
        <v>-3.8600000000000002E-2</v>
      </c>
      <c r="AA244" s="29">
        <v>300</v>
      </c>
      <c r="AB244" s="29">
        <v>475</v>
      </c>
      <c r="AC244" s="30">
        <v>-111.69750000000001</v>
      </c>
      <c r="AD244" s="30">
        <v>0.4479097744360902</v>
      </c>
      <c r="AE244" s="29">
        <v>1</v>
      </c>
    </row>
    <row r="245" spans="2:31" x14ac:dyDescent="0.2">
      <c r="B245" s="27">
        <v>400</v>
      </c>
      <c r="C245" s="28" t="s">
        <v>961</v>
      </c>
      <c r="D245" s="28" t="s">
        <v>627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26.6662</v>
      </c>
      <c r="N245" s="30">
        <v>0.10693213032581454</v>
      </c>
      <c r="O245" s="29">
        <v>1</v>
      </c>
      <c r="R245" s="27">
        <v>400</v>
      </c>
      <c r="S245" s="28" t="s">
        <v>961</v>
      </c>
      <c r="T245" s="28" t="s">
        <v>627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26.780100000000001</v>
      </c>
      <c r="AD245" s="30">
        <v>0.10738887218045114</v>
      </c>
      <c r="AE245" s="29">
        <v>1</v>
      </c>
    </row>
    <row r="246" spans="2:31" x14ac:dyDescent="0.2">
      <c r="B246" s="27">
        <v>403</v>
      </c>
      <c r="C246" s="28" t="s">
        <v>963</v>
      </c>
      <c r="D246" s="28" t="s">
        <v>625</v>
      </c>
      <c r="E246" s="28">
        <v>1E-4</v>
      </c>
      <c r="F246" s="28">
        <v>2.8500000000000001E-2</v>
      </c>
      <c r="G246" s="28">
        <v>3.7900000000000003E-2</v>
      </c>
      <c r="H246" s="28">
        <v>-1E-4</v>
      </c>
      <c r="I246" s="28">
        <v>-2.9000000000000001E-2</v>
      </c>
      <c r="J246" s="28">
        <v>-3.8600000000000002E-2</v>
      </c>
      <c r="K246" s="29">
        <v>300</v>
      </c>
      <c r="L246" s="29">
        <v>475</v>
      </c>
      <c r="M246" s="30">
        <v>-113.2453</v>
      </c>
      <c r="N246" s="30">
        <v>0.45411649122807018</v>
      </c>
      <c r="O246" s="29">
        <v>1</v>
      </c>
      <c r="R246" s="27">
        <v>403</v>
      </c>
      <c r="S246" s="28" t="s">
        <v>963</v>
      </c>
      <c r="T246" s="28" t="s">
        <v>625</v>
      </c>
      <c r="U246" s="28">
        <v>1E-4</v>
      </c>
      <c r="V246" s="28">
        <v>2.8500000000000001E-2</v>
      </c>
      <c r="W246" s="28">
        <v>3.7900000000000003E-2</v>
      </c>
      <c r="X246" s="28">
        <v>-1E-4</v>
      </c>
      <c r="Y246" s="28">
        <v>-2.9000000000000001E-2</v>
      </c>
      <c r="Z246" s="28">
        <v>-3.8600000000000002E-2</v>
      </c>
      <c r="AA246" s="29">
        <v>300</v>
      </c>
      <c r="AB246" s="29">
        <v>475</v>
      </c>
      <c r="AC246" s="30">
        <v>-113.127</v>
      </c>
      <c r="AD246" s="30">
        <v>0.4536421052631579</v>
      </c>
      <c r="AE246" s="29">
        <v>1</v>
      </c>
    </row>
    <row r="247" spans="2:31" x14ac:dyDescent="0.2">
      <c r="B247" s="27">
        <v>403</v>
      </c>
      <c r="C247" s="28" t="s">
        <v>964</v>
      </c>
      <c r="D247" s="28" t="s">
        <v>627</v>
      </c>
      <c r="E247" s="28">
        <v>1E-4</v>
      </c>
      <c r="F247" s="28">
        <v>2.8500000000000001E-2</v>
      </c>
      <c r="G247" s="28">
        <v>3.7900000000000003E-2</v>
      </c>
      <c r="H247" s="28">
        <v>-1E-4</v>
      </c>
      <c r="I247" s="28">
        <v>-2.9000000000000001E-2</v>
      </c>
      <c r="J247" s="28">
        <v>-3.8600000000000002E-2</v>
      </c>
      <c r="K247" s="29">
        <v>300</v>
      </c>
      <c r="L247" s="29">
        <v>475</v>
      </c>
      <c r="M247" s="30">
        <v>26.613700000000001</v>
      </c>
      <c r="N247" s="30">
        <v>0.10672160401002506</v>
      </c>
      <c r="O247" s="29">
        <v>1</v>
      </c>
      <c r="R247" s="27">
        <v>403</v>
      </c>
      <c r="S247" s="28" t="s">
        <v>964</v>
      </c>
      <c r="T247" s="28" t="s">
        <v>627</v>
      </c>
      <c r="U247" s="28">
        <v>1E-4</v>
      </c>
      <c r="V247" s="28">
        <v>2.8500000000000001E-2</v>
      </c>
      <c r="W247" s="28">
        <v>3.7900000000000003E-2</v>
      </c>
      <c r="X247" s="28">
        <v>-1E-4</v>
      </c>
      <c r="Y247" s="28">
        <v>-2.9000000000000001E-2</v>
      </c>
      <c r="Z247" s="28">
        <v>-3.8600000000000002E-2</v>
      </c>
      <c r="AA247" s="29">
        <v>300</v>
      </c>
      <c r="AB247" s="29">
        <v>475</v>
      </c>
      <c r="AC247" s="30">
        <v>26.731400000000001</v>
      </c>
      <c r="AD247" s="30">
        <v>0.10719358395989975</v>
      </c>
      <c r="AE247" s="29">
        <v>1</v>
      </c>
    </row>
    <row r="248" spans="2:31" x14ac:dyDescent="0.2">
      <c r="B248" s="27">
        <v>406</v>
      </c>
      <c r="C248" s="28" t="s">
        <v>966</v>
      </c>
      <c r="D248" s="28" t="s">
        <v>625</v>
      </c>
      <c r="E248" s="28">
        <v>1E-4</v>
      </c>
      <c r="F248" s="28">
        <v>2.8500000000000001E-2</v>
      </c>
      <c r="G248" s="28">
        <v>3.7900000000000003E-2</v>
      </c>
      <c r="H248" s="28">
        <v>-1E-4</v>
      </c>
      <c r="I248" s="28">
        <v>-2.9000000000000001E-2</v>
      </c>
      <c r="J248" s="28">
        <v>-3.8600000000000002E-2</v>
      </c>
      <c r="K248" s="29">
        <v>300</v>
      </c>
      <c r="L248" s="29">
        <v>475</v>
      </c>
      <c r="M248" s="30">
        <v>-113.2157</v>
      </c>
      <c r="N248" s="30">
        <v>0.45399779448621552</v>
      </c>
      <c r="O248" s="29">
        <v>1</v>
      </c>
      <c r="R248" s="27">
        <v>406</v>
      </c>
      <c r="S248" s="28" t="s">
        <v>966</v>
      </c>
      <c r="T248" s="28" t="s">
        <v>625</v>
      </c>
      <c r="U248" s="28">
        <v>1E-4</v>
      </c>
      <c r="V248" s="28">
        <v>2.8500000000000001E-2</v>
      </c>
      <c r="W248" s="28">
        <v>3.7900000000000003E-2</v>
      </c>
      <c r="X248" s="28">
        <v>-1E-4</v>
      </c>
      <c r="Y248" s="28">
        <v>-2.9000000000000001E-2</v>
      </c>
      <c r="Z248" s="28">
        <v>-3.8600000000000002E-2</v>
      </c>
      <c r="AA248" s="29">
        <v>300</v>
      </c>
      <c r="AB248" s="29">
        <v>475</v>
      </c>
      <c r="AC248" s="30">
        <v>-113.0937</v>
      </c>
      <c r="AD248" s="30">
        <v>0.45350857142857143</v>
      </c>
      <c r="AE248" s="29">
        <v>1</v>
      </c>
    </row>
    <row r="249" spans="2:31" x14ac:dyDescent="0.2">
      <c r="B249" s="27">
        <v>406</v>
      </c>
      <c r="C249" s="28" t="s">
        <v>967</v>
      </c>
      <c r="D249" s="28" t="s">
        <v>627</v>
      </c>
      <c r="E249" s="28">
        <v>1E-4</v>
      </c>
      <c r="F249" s="28">
        <v>2.8500000000000001E-2</v>
      </c>
      <c r="G249" s="28">
        <v>3.7900000000000003E-2</v>
      </c>
      <c r="H249" s="28">
        <v>-1E-4</v>
      </c>
      <c r="I249" s="28">
        <v>-2.9000000000000001E-2</v>
      </c>
      <c r="J249" s="28">
        <v>-3.8600000000000002E-2</v>
      </c>
      <c r="K249" s="29">
        <v>300</v>
      </c>
      <c r="L249" s="29">
        <v>475</v>
      </c>
      <c r="M249" s="30">
        <v>26.645600000000002</v>
      </c>
      <c r="N249" s="30">
        <v>0.10684952380952382</v>
      </c>
      <c r="O249" s="29">
        <v>1</v>
      </c>
      <c r="R249" s="27">
        <v>406</v>
      </c>
      <c r="S249" s="28" t="s">
        <v>967</v>
      </c>
      <c r="T249" s="28" t="s">
        <v>627</v>
      </c>
      <c r="U249" s="28">
        <v>1E-4</v>
      </c>
      <c r="V249" s="28">
        <v>2.8500000000000001E-2</v>
      </c>
      <c r="W249" s="28">
        <v>3.7900000000000003E-2</v>
      </c>
      <c r="X249" s="28">
        <v>-1E-4</v>
      </c>
      <c r="Y249" s="28">
        <v>-2.9000000000000001E-2</v>
      </c>
      <c r="Z249" s="28">
        <v>-3.8600000000000002E-2</v>
      </c>
      <c r="AA249" s="29">
        <v>300</v>
      </c>
      <c r="AB249" s="29">
        <v>475</v>
      </c>
      <c r="AC249" s="30">
        <v>26.7668</v>
      </c>
      <c r="AD249" s="30">
        <v>0.10733553884711779</v>
      </c>
      <c r="AE249" s="29">
        <v>1</v>
      </c>
    </row>
    <row r="250" spans="2:31" x14ac:dyDescent="0.2">
      <c r="B250" s="27">
        <v>409</v>
      </c>
      <c r="C250" s="28" t="s">
        <v>969</v>
      </c>
      <c r="D250" s="28" t="s">
        <v>625</v>
      </c>
      <c r="E250" s="28">
        <v>1E-4</v>
      </c>
      <c r="F250" s="28">
        <v>2.8500000000000001E-2</v>
      </c>
      <c r="G250" s="28">
        <v>3.7900000000000003E-2</v>
      </c>
      <c r="H250" s="28">
        <v>-1E-4</v>
      </c>
      <c r="I250" s="28">
        <v>-2.9000000000000001E-2</v>
      </c>
      <c r="J250" s="28">
        <v>-3.8600000000000002E-2</v>
      </c>
      <c r="K250" s="29">
        <v>300</v>
      </c>
      <c r="L250" s="29">
        <v>475</v>
      </c>
      <c r="M250" s="30">
        <v>-111.72750000000001</v>
      </c>
      <c r="N250" s="30">
        <v>0.44803007518796995</v>
      </c>
      <c r="O250" s="29">
        <v>1</v>
      </c>
      <c r="R250" s="27">
        <v>409</v>
      </c>
      <c r="S250" s="28" t="s">
        <v>969</v>
      </c>
      <c r="T250" s="28" t="s">
        <v>625</v>
      </c>
      <c r="U250" s="28">
        <v>1E-4</v>
      </c>
      <c r="V250" s="28">
        <v>2.8500000000000001E-2</v>
      </c>
      <c r="W250" s="28">
        <v>3.7900000000000003E-2</v>
      </c>
      <c r="X250" s="28">
        <v>-1E-4</v>
      </c>
      <c r="Y250" s="28">
        <v>-2.9000000000000001E-2</v>
      </c>
      <c r="Z250" s="28">
        <v>-3.8600000000000002E-2</v>
      </c>
      <c r="AA250" s="29">
        <v>300</v>
      </c>
      <c r="AB250" s="29">
        <v>475</v>
      </c>
      <c r="AC250" s="30">
        <v>-111.6018</v>
      </c>
      <c r="AD250" s="30">
        <v>0.44752601503759398</v>
      </c>
      <c r="AE250" s="29">
        <v>1</v>
      </c>
    </row>
    <row r="251" spans="2:31" x14ac:dyDescent="0.2">
      <c r="B251" s="27">
        <v>409</v>
      </c>
      <c r="C251" s="28" t="s">
        <v>970</v>
      </c>
      <c r="D251" s="28" t="s">
        <v>627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26.7592</v>
      </c>
      <c r="N251" s="30">
        <v>0.10730506265664161</v>
      </c>
      <c r="O251" s="29">
        <v>1</v>
      </c>
      <c r="R251" s="27">
        <v>409</v>
      </c>
      <c r="S251" s="28" t="s">
        <v>970</v>
      </c>
      <c r="T251" s="28" t="s">
        <v>627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26.8827</v>
      </c>
      <c r="AD251" s="30">
        <v>0.1078003007518797</v>
      </c>
      <c r="AE251" s="29">
        <v>1</v>
      </c>
    </row>
    <row r="252" spans="2:31" x14ac:dyDescent="0.2">
      <c r="B252" s="27">
        <v>412</v>
      </c>
      <c r="C252" s="28" t="s">
        <v>972</v>
      </c>
      <c r="D252" s="28" t="s">
        <v>625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-2.8899999999999999E-2</v>
      </c>
      <c r="J252" s="28">
        <v>-3.85E-2</v>
      </c>
      <c r="K252" s="29">
        <v>300</v>
      </c>
      <c r="L252" s="29">
        <v>475</v>
      </c>
      <c r="M252" s="30">
        <v>-92.836399999999998</v>
      </c>
      <c r="N252" s="30">
        <v>0.37227629072681701</v>
      </c>
      <c r="O252" s="29">
        <v>1</v>
      </c>
      <c r="R252" s="27">
        <v>412</v>
      </c>
      <c r="S252" s="28" t="s">
        <v>972</v>
      </c>
      <c r="T252" s="28" t="s">
        <v>625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-2.8899999999999999E-2</v>
      </c>
      <c r="Z252" s="28">
        <v>-3.85E-2</v>
      </c>
      <c r="AA252" s="29">
        <v>300</v>
      </c>
      <c r="AB252" s="29">
        <v>475</v>
      </c>
      <c r="AC252" s="30">
        <v>-92.734099999999998</v>
      </c>
      <c r="AD252" s="30">
        <v>0.37186606516290721</v>
      </c>
      <c r="AE252" s="29">
        <v>1</v>
      </c>
    </row>
    <row r="253" spans="2:31" x14ac:dyDescent="0.2">
      <c r="B253" s="27">
        <v>412</v>
      </c>
      <c r="C253" s="28" t="s">
        <v>973</v>
      </c>
      <c r="D253" s="28" t="s">
        <v>627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-2.8899999999999999E-2</v>
      </c>
      <c r="J253" s="28">
        <v>-3.85E-2</v>
      </c>
      <c r="K253" s="29">
        <v>300</v>
      </c>
      <c r="L253" s="29">
        <v>475</v>
      </c>
      <c r="M253" s="30">
        <v>21.2774</v>
      </c>
      <c r="N253" s="30">
        <v>8.5322907268170434E-2</v>
      </c>
      <c r="O253" s="29">
        <v>1</v>
      </c>
      <c r="R253" s="27">
        <v>412</v>
      </c>
      <c r="S253" s="28" t="s">
        <v>973</v>
      </c>
      <c r="T253" s="28" t="s">
        <v>627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-2.8899999999999999E-2</v>
      </c>
      <c r="Z253" s="28">
        <v>-3.85E-2</v>
      </c>
      <c r="AA253" s="29">
        <v>300</v>
      </c>
      <c r="AB253" s="29">
        <v>475</v>
      </c>
      <c r="AC253" s="30">
        <v>21.378900000000002</v>
      </c>
      <c r="AD253" s="30">
        <v>8.5729924812030081E-2</v>
      </c>
      <c r="AE253" s="29">
        <v>1</v>
      </c>
    </row>
    <row r="254" spans="2:31" x14ac:dyDescent="0.2">
      <c r="B254" s="27">
        <v>420</v>
      </c>
      <c r="C254" s="28" t="s">
        <v>975</v>
      </c>
      <c r="D254" s="28" t="s">
        <v>625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-2.81E-2</v>
      </c>
      <c r="J254" s="28">
        <v>-3.7499999999999999E-2</v>
      </c>
      <c r="K254" s="29">
        <v>300</v>
      </c>
      <c r="L254" s="29">
        <v>475</v>
      </c>
      <c r="M254" s="30">
        <v>-46.339599999999997</v>
      </c>
      <c r="N254" s="30">
        <v>0.1858229573934837</v>
      </c>
      <c r="O254" s="29">
        <v>1</v>
      </c>
      <c r="R254" s="27">
        <v>420</v>
      </c>
      <c r="S254" s="28" t="s">
        <v>975</v>
      </c>
      <c r="T254" s="28" t="s">
        <v>625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-2.81E-2</v>
      </c>
      <c r="Z254" s="28">
        <v>-3.7499999999999999E-2</v>
      </c>
      <c r="AA254" s="29">
        <v>300</v>
      </c>
      <c r="AB254" s="29">
        <v>475</v>
      </c>
      <c r="AC254" s="30">
        <v>-46.360399999999998</v>
      </c>
      <c r="AD254" s="30">
        <v>0.18590636591478699</v>
      </c>
      <c r="AE254" s="29">
        <v>1</v>
      </c>
    </row>
    <row r="255" spans="2:31" x14ac:dyDescent="0.2">
      <c r="B255" s="27">
        <v>420</v>
      </c>
      <c r="C255" s="28" t="s">
        <v>976</v>
      </c>
      <c r="D255" s="28" t="s">
        <v>627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-2.81E-2</v>
      </c>
      <c r="J255" s="28">
        <v>-3.7499999999999999E-2</v>
      </c>
      <c r="K255" s="29">
        <v>300</v>
      </c>
      <c r="L255" s="29">
        <v>475</v>
      </c>
      <c r="M255" s="30">
        <v>21.2774</v>
      </c>
      <c r="N255" s="30">
        <v>8.5322907268170434E-2</v>
      </c>
      <c r="O255" s="29">
        <v>1</v>
      </c>
      <c r="R255" s="27">
        <v>420</v>
      </c>
      <c r="S255" s="28" t="s">
        <v>976</v>
      </c>
      <c r="T255" s="28" t="s">
        <v>627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-2.81E-2</v>
      </c>
      <c r="Z255" s="28">
        <v>-3.7499999999999999E-2</v>
      </c>
      <c r="AA255" s="29">
        <v>300</v>
      </c>
      <c r="AB255" s="29">
        <v>475</v>
      </c>
      <c r="AC255" s="30">
        <v>21.378900000000002</v>
      </c>
      <c r="AD255" s="30">
        <v>8.5729924812030081E-2</v>
      </c>
      <c r="AE255" s="29">
        <v>1</v>
      </c>
    </row>
    <row r="256" spans="2:31" x14ac:dyDescent="0.2">
      <c r="B256" s="27">
        <v>421</v>
      </c>
      <c r="C256" s="28" t="s">
        <v>978</v>
      </c>
      <c r="D256" s="28" t="s">
        <v>625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-2.81E-2</v>
      </c>
      <c r="J256" s="28">
        <v>-3.7499999999999999E-2</v>
      </c>
      <c r="K256" s="29">
        <v>300</v>
      </c>
      <c r="L256" s="29">
        <v>475</v>
      </c>
      <c r="M256" s="30">
        <v>-44.157299999999999</v>
      </c>
      <c r="N256" s="30">
        <v>0.17707187969924812</v>
      </c>
      <c r="O256" s="29">
        <v>1</v>
      </c>
      <c r="R256" s="27">
        <v>421</v>
      </c>
      <c r="S256" s="28" t="s">
        <v>978</v>
      </c>
      <c r="T256" s="28" t="s">
        <v>625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-2.81E-2</v>
      </c>
      <c r="Z256" s="28">
        <v>-3.7499999999999999E-2</v>
      </c>
      <c r="AA256" s="29">
        <v>300</v>
      </c>
      <c r="AB256" s="29">
        <v>475</v>
      </c>
      <c r="AC256" s="30">
        <v>-44.170999999999999</v>
      </c>
      <c r="AD256" s="30">
        <v>0.17712681704260652</v>
      </c>
      <c r="AE256" s="29">
        <v>1</v>
      </c>
    </row>
    <row r="257" spans="2:31" x14ac:dyDescent="0.2">
      <c r="B257" s="27">
        <v>421</v>
      </c>
      <c r="C257" s="28" t="s">
        <v>979</v>
      </c>
      <c r="D257" s="28" t="s">
        <v>627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-2.81E-2</v>
      </c>
      <c r="J257" s="28">
        <v>-3.7499999999999999E-2</v>
      </c>
      <c r="K257" s="29">
        <v>300</v>
      </c>
      <c r="L257" s="29">
        <v>475</v>
      </c>
      <c r="M257" s="30">
        <v>21.2774</v>
      </c>
      <c r="N257" s="30">
        <v>8.5322907268170434E-2</v>
      </c>
      <c r="O257" s="29">
        <v>1</v>
      </c>
      <c r="R257" s="27">
        <v>421</v>
      </c>
      <c r="S257" s="28" t="s">
        <v>979</v>
      </c>
      <c r="T257" s="28" t="s">
        <v>627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-2.81E-2</v>
      </c>
      <c r="Z257" s="28">
        <v>-3.7499999999999999E-2</v>
      </c>
      <c r="AA257" s="29">
        <v>300</v>
      </c>
      <c r="AB257" s="29">
        <v>475</v>
      </c>
      <c r="AC257" s="30">
        <v>21.378900000000002</v>
      </c>
      <c r="AD257" s="30">
        <v>8.5729924812030081E-2</v>
      </c>
      <c r="AE257" s="29">
        <v>1</v>
      </c>
    </row>
    <row r="258" spans="2:31" x14ac:dyDescent="0.2">
      <c r="B258" s="27">
        <v>422</v>
      </c>
      <c r="C258" s="28" t="s">
        <v>980</v>
      </c>
      <c r="D258" s="28" t="s">
        <v>625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-2.81E-2</v>
      </c>
      <c r="J258" s="28">
        <v>-3.7499999999999999E-2</v>
      </c>
      <c r="K258" s="29">
        <v>300</v>
      </c>
      <c r="L258" s="29">
        <v>475</v>
      </c>
      <c r="M258" s="30">
        <v>-46.0809</v>
      </c>
      <c r="N258" s="30">
        <v>0.18478556390977444</v>
      </c>
      <c r="O258" s="29">
        <v>1</v>
      </c>
      <c r="R258" s="27">
        <v>422</v>
      </c>
      <c r="S258" s="28" t="s">
        <v>980</v>
      </c>
      <c r="T258" s="28" t="s">
        <v>625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-2.81E-2</v>
      </c>
      <c r="Z258" s="28">
        <v>-3.7499999999999999E-2</v>
      </c>
      <c r="AA258" s="29">
        <v>300</v>
      </c>
      <c r="AB258" s="29">
        <v>475</v>
      </c>
      <c r="AC258" s="30">
        <v>-46.094999999999999</v>
      </c>
      <c r="AD258" s="30">
        <v>0.18484210526315789</v>
      </c>
      <c r="AE258" s="29">
        <v>1</v>
      </c>
    </row>
    <row r="259" spans="2:31" x14ac:dyDescent="0.2">
      <c r="B259" s="27">
        <v>422</v>
      </c>
      <c r="C259" s="28" t="s">
        <v>981</v>
      </c>
      <c r="D259" s="28" t="s">
        <v>627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-2.81E-2</v>
      </c>
      <c r="J259" s="28">
        <v>-3.7499999999999999E-2</v>
      </c>
      <c r="K259" s="29">
        <v>300</v>
      </c>
      <c r="L259" s="29">
        <v>475</v>
      </c>
      <c r="M259" s="30">
        <v>21.2774</v>
      </c>
      <c r="N259" s="30">
        <v>8.5322907268170434E-2</v>
      </c>
      <c r="O259" s="29">
        <v>1</v>
      </c>
      <c r="R259" s="27">
        <v>422</v>
      </c>
      <c r="S259" s="28" t="s">
        <v>981</v>
      </c>
      <c r="T259" s="28" t="s">
        <v>627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-2.81E-2</v>
      </c>
      <c r="Z259" s="28">
        <v>-3.7499999999999999E-2</v>
      </c>
      <c r="AA259" s="29">
        <v>300</v>
      </c>
      <c r="AB259" s="29">
        <v>475</v>
      </c>
      <c r="AC259" s="30">
        <v>21.378900000000002</v>
      </c>
      <c r="AD259" s="30">
        <v>8.5729924812030081E-2</v>
      </c>
      <c r="AE259" s="29">
        <v>1</v>
      </c>
    </row>
    <row r="260" spans="2:31" x14ac:dyDescent="0.2">
      <c r="B260" s="27">
        <v>423</v>
      </c>
      <c r="C260" s="28" t="s">
        <v>982</v>
      </c>
      <c r="D260" s="28" t="s">
        <v>625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-2.81E-2</v>
      </c>
      <c r="J260" s="28">
        <v>-3.7499999999999999E-2</v>
      </c>
      <c r="K260" s="29">
        <v>300</v>
      </c>
      <c r="L260" s="29">
        <v>475</v>
      </c>
      <c r="M260" s="30">
        <v>-45.167400000000001</v>
      </c>
      <c r="N260" s="30">
        <v>0.1811224060150376</v>
      </c>
      <c r="O260" s="29">
        <v>1</v>
      </c>
      <c r="R260" s="27">
        <v>423</v>
      </c>
      <c r="S260" s="28" t="s">
        <v>982</v>
      </c>
      <c r="T260" s="28" t="s">
        <v>625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-2.81E-2</v>
      </c>
      <c r="Z260" s="28">
        <v>-3.7499999999999999E-2</v>
      </c>
      <c r="AA260" s="29">
        <v>300</v>
      </c>
      <c r="AB260" s="29">
        <v>475</v>
      </c>
      <c r="AC260" s="30">
        <v>-45.181800000000003</v>
      </c>
      <c r="AD260" s="30">
        <v>0.18118015037593987</v>
      </c>
      <c r="AE260" s="29">
        <v>1</v>
      </c>
    </row>
    <row r="261" spans="2:31" x14ac:dyDescent="0.2">
      <c r="B261" s="27">
        <v>423</v>
      </c>
      <c r="C261" s="28" t="s">
        <v>983</v>
      </c>
      <c r="D261" s="28" t="s">
        <v>627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-2.81E-2</v>
      </c>
      <c r="J261" s="28">
        <v>-3.7499999999999999E-2</v>
      </c>
      <c r="K261" s="29">
        <v>300</v>
      </c>
      <c r="L261" s="29">
        <v>475</v>
      </c>
      <c r="M261" s="30">
        <v>21.2774</v>
      </c>
      <c r="N261" s="30">
        <v>8.5322907268170434E-2</v>
      </c>
      <c r="O261" s="29">
        <v>1</v>
      </c>
      <c r="R261" s="27">
        <v>423</v>
      </c>
      <c r="S261" s="28" t="s">
        <v>983</v>
      </c>
      <c r="T261" s="28" t="s">
        <v>627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-2.81E-2</v>
      </c>
      <c r="Z261" s="28">
        <v>-3.7499999999999999E-2</v>
      </c>
      <c r="AA261" s="29">
        <v>300</v>
      </c>
      <c r="AB261" s="29">
        <v>475</v>
      </c>
      <c r="AC261" s="30">
        <v>21.378900000000002</v>
      </c>
      <c r="AD261" s="30">
        <v>8.5729924812030081E-2</v>
      </c>
      <c r="AE261" s="29">
        <v>1</v>
      </c>
    </row>
    <row r="262" spans="2:31" x14ac:dyDescent="0.2">
      <c r="B262" s="27">
        <v>424</v>
      </c>
      <c r="C262" s="28" t="s">
        <v>985</v>
      </c>
      <c r="D262" s="28" t="s">
        <v>625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-2.81E-2</v>
      </c>
      <c r="J262" s="28">
        <v>-3.7499999999999999E-2</v>
      </c>
      <c r="K262" s="29">
        <v>300</v>
      </c>
      <c r="L262" s="29">
        <v>475</v>
      </c>
      <c r="M262" s="30">
        <v>-43.032800000000002</v>
      </c>
      <c r="N262" s="30">
        <v>0.17256260651629074</v>
      </c>
      <c r="O262" s="29">
        <v>1</v>
      </c>
      <c r="R262" s="27">
        <v>424</v>
      </c>
      <c r="S262" s="28" t="s">
        <v>985</v>
      </c>
      <c r="T262" s="28" t="s">
        <v>625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-2.81E-2</v>
      </c>
      <c r="Z262" s="28">
        <v>-3.7499999999999999E-2</v>
      </c>
      <c r="AA262" s="29">
        <v>300</v>
      </c>
      <c r="AB262" s="29">
        <v>475</v>
      </c>
      <c r="AC262" s="30">
        <v>-43.039900000000003</v>
      </c>
      <c r="AD262" s="30">
        <v>0.1725910776942356</v>
      </c>
      <c r="AE262" s="29">
        <v>1</v>
      </c>
    </row>
    <row r="263" spans="2:31" x14ac:dyDescent="0.2">
      <c r="B263" s="27">
        <v>424</v>
      </c>
      <c r="C263" s="28" t="s">
        <v>986</v>
      </c>
      <c r="D263" s="28" t="s">
        <v>627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-2.81E-2</v>
      </c>
      <c r="J263" s="28">
        <v>-3.7499999999999999E-2</v>
      </c>
      <c r="K263" s="29">
        <v>300</v>
      </c>
      <c r="L263" s="29">
        <v>475</v>
      </c>
      <c r="M263" s="30">
        <v>21.2774</v>
      </c>
      <c r="N263" s="30">
        <v>8.5322907268170434E-2</v>
      </c>
      <c r="O263" s="29">
        <v>1</v>
      </c>
      <c r="R263" s="27">
        <v>424</v>
      </c>
      <c r="S263" s="28" t="s">
        <v>986</v>
      </c>
      <c r="T263" s="28" t="s">
        <v>627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-2.81E-2</v>
      </c>
      <c r="Z263" s="28">
        <v>-3.7499999999999999E-2</v>
      </c>
      <c r="AA263" s="29">
        <v>300</v>
      </c>
      <c r="AB263" s="29">
        <v>475</v>
      </c>
      <c r="AC263" s="30">
        <v>21.378900000000002</v>
      </c>
      <c r="AD263" s="30">
        <v>8.5729924812030081E-2</v>
      </c>
      <c r="AE263" s="29">
        <v>1</v>
      </c>
    </row>
    <row r="264" spans="2:31" x14ac:dyDescent="0.2">
      <c r="B264" s="27">
        <v>398</v>
      </c>
      <c r="C264" s="28" t="s">
        <v>988</v>
      </c>
      <c r="D264" s="28" t="s">
        <v>625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-2.8899999999999999E-2</v>
      </c>
      <c r="J264" s="28">
        <v>-3.85E-2</v>
      </c>
      <c r="K264" s="29">
        <v>300</v>
      </c>
      <c r="L264" s="29">
        <v>475</v>
      </c>
      <c r="M264" s="30">
        <v>-92.12</v>
      </c>
      <c r="N264" s="30">
        <v>0.36940350877192984</v>
      </c>
      <c r="O264" s="29">
        <v>1</v>
      </c>
      <c r="R264" s="27">
        <v>398</v>
      </c>
      <c r="S264" s="28" t="s">
        <v>988</v>
      </c>
      <c r="T264" s="28" t="s">
        <v>625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-2.8899999999999999E-2</v>
      </c>
      <c r="Z264" s="28">
        <v>-3.85E-2</v>
      </c>
      <c r="AA264" s="29">
        <v>300</v>
      </c>
      <c r="AB264" s="29">
        <v>475</v>
      </c>
      <c r="AC264" s="30">
        <v>-92.030699999999996</v>
      </c>
      <c r="AD264" s="30">
        <v>0.36904541353383458</v>
      </c>
      <c r="AE264" s="29">
        <v>1</v>
      </c>
    </row>
    <row r="265" spans="2:31" x14ac:dyDescent="0.2">
      <c r="B265" s="27">
        <v>398</v>
      </c>
      <c r="C265" s="28" t="s">
        <v>989</v>
      </c>
      <c r="D265" s="28" t="s">
        <v>627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-2.8899999999999999E-2</v>
      </c>
      <c r="J265" s="28">
        <v>-3.85E-2</v>
      </c>
      <c r="K265" s="29">
        <v>300</v>
      </c>
      <c r="L265" s="29">
        <v>475</v>
      </c>
      <c r="M265" s="30">
        <v>21.304200000000002</v>
      </c>
      <c r="N265" s="30">
        <v>8.5430375939849632E-2</v>
      </c>
      <c r="O265" s="29">
        <v>1</v>
      </c>
      <c r="R265" s="27">
        <v>398</v>
      </c>
      <c r="S265" s="28" t="s">
        <v>989</v>
      </c>
      <c r="T265" s="28" t="s">
        <v>627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-2.8899999999999999E-2</v>
      </c>
      <c r="Z265" s="28">
        <v>-3.85E-2</v>
      </c>
      <c r="AA265" s="29">
        <v>300</v>
      </c>
      <c r="AB265" s="29">
        <v>475</v>
      </c>
      <c r="AC265" s="30">
        <v>21.401199999999999</v>
      </c>
      <c r="AD265" s="30">
        <v>8.581934837092732E-2</v>
      </c>
      <c r="AE265" s="29">
        <v>1</v>
      </c>
    </row>
    <row r="266" spans="2:31" x14ac:dyDescent="0.2">
      <c r="B266" s="27">
        <v>401</v>
      </c>
      <c r="C266" s="28" t="s">
        <v>991</v>
      </c>
      <c r="D266" s="28" t="s">
        <v>625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-112.19929999999999</v>
      </c>
      <c r="N266" s="30">
        <v>0.44992200501253127</v>
      </c>
      <c r="O266" s="29">
        <v>1</v>
      </c>
      <c r="R266" s="27">
        <v>401</v>
      </c>
      <c r="S266" s="28" t="s">
        <v>991</v>
      </c>
      <c r="T266" s="28" t="s">
        <v>625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-112.08499999999999</v>
      </c>
      <c r="AD266" s="30">
        <v>0.44946365914786968</v>
      </c>
      <c r="AE266" s="29">
        <v>1</v>
      </c>
    </row>
    <row r="267" spans="2:31" x14ac:dyDescent="0.2">
      <c r="B267" s="27">
        <v>401</v>
      </c>
      <c r="C267" s="28" t="s">
        <v>992</v>
      </c>
      <c r="D267" s="28" t="s">
        <v>627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27.5581</v>
      </c>
      <c r="N267" s="30">
        <v>0.11050867167919799</v>
      </c>
      <c r="O267" s="29">
        <v>1</v>
      </c>
      <c r="R267" s="27">
        <v>401</v>
      </c>
      <c r="S267" s="28" t="s">
        <v>992</v>
      </c>
      <c r="T267" s="28" t="s">
        <v>627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27.672699999999999</v>
      </c>
      <c r="AD267" s="30">
        <v>0.11096822055137845</v>
      </c>
      <c r="AE267" s="29">
        <v>1</v>
      </c>
    </row>
    <row r="268" spans="2:31" x14ac:dyDescent="0.2">
      <c r="B268" s="27">
        <v>404</v>
      </c>
      <c r="C268" s="28" t="s">
        <v>994</v>
      </c>
      <c r="D268" s="28" t="s">
        <v>625</v>
      </c>
      <c r="E268" s="28">
        <v>1E-4</v>
      </c>
      <c r="F268" s="28">
        <v>2.8500000000000001E-2</v>
      </c>
      <c r="G268" s="28">
        <v>3.7900000000000003E-2</v>
      </c>
      <c r="H268" s="28">
        <v>-1E-4</v>
      </c>
      <c r="I268" s="28">
        <v>-2.9000000000000001E-2</v>
      </c>
      <c r="J268" s="28">
        <v>-3.8600000000000002E-2</v>
      </c>
      <c r="K268" s="29">
        <v>300</v>
      </c>
      <c r="L268" s="29">
        <v>475</v>
      </c>
      <c r="M268" s="30">
        <v>-112.93689999999999</v>
      </c>
      <c r="N268" s="30">
        <v>0.45287979949874685</v>
      </c>
      <c r="O268" s="29">
        <v>1</v>
      </c>
      <c r="R268" s="27">
        <v>404</v>
      </c>
      <c r="S268" s="28" t="s">
        <v>994</v>
      </c>
      <c r="T268" s="28" t="s">
        <v>625</v>
      </c>
      <c r="U268" s="28">
        <v>1E-4</v>
      </c>
      <c r="V268" s="28">
        <v>2.8500000000000001E-2</v>
      </c>
      <c r="W268" s="28">
        <v>3.7900000000000003E-2</v>
      </c>
      <c r="X268" s="28">
        <v>-1E-4</v>
      </c>
      <c r="Y268" s="28">
        <v>-2.9000000000000001E-2</v>
      </c>
      <c r="Z268" s="28">
        <v>-3.8600000000000002E-2</v>
      </c>
      <c r="AA268" s="29">
        <v>300</v>
      </c>
      <c r="AB268" s="29">
        <v>475</v>
      </c>
      <c r="AC268" s="30">
        <v>-112.8197</v>
      </c>
      <c r="AD268" s="30">
        <v>0.4524098245614035</v>
      </c>
      <c r="AE268" s="29">
        <v>1</v>
      </c>
    </row>
    <row r="269" spans="2:31" x14ac:dyDescent="0.2">
      <c r="B269" s="27">
        <v>404</v>
      </c>
      <c r="C269" s="28" t="s">
        <v>995</v>
      </c>
      <c r="D269" s="28" t="s">
        <v>627</v>
      </c>
      <c r="E269" s="28">
        <v>1E-4</v>
      </c>
      <c r="F269" s="28">
        <v>2.8500000000000001E-2</v>
      </c>
      <c r="G269" s="28">
        <v>3.7900000000000003E-2</v>
      </c>
      <c r="H269" s="28">
        <v>-1E-4</v>
      </c>
      <c r="I269" s="28">
        <v>-2.9000000000000001E-2</v>
      </c>
      <c r="J269" s="28">
        <v>-3.8600000000000002E-2</v>
      </c>
      <c r="K269" s="29">
        <v>300</v>
      </c>
      <c r="L269" s="29">
        <v>475</v>
      </c>
      <c r="M269" s="30">
        <v>28.460100000000001</v>
      </c>
      <c r="N269" s="30">
        <v>0.11412571428571429</v>
      </c>
      <c r="O269" s="29">
        <v>1</v>
      </c>
      <c r="R269" s="27">
        <v>404</v>
      </c>
      <c r="S269" s="28" t="s">
        <v>995</v>
      </c>
      <c r="T269" s="28" t="s">
        <v>627</v>
      </c>
      <c r="U269" s="28">
        <v>1E-4</v>
      </c>
      <c r="V269" s="28">
        <v>2.8500000000000001E-2</v>
      </c>
      <c r="W269" s="28">
        <v>3.7900000000000003E-2</v>
      </c>
      <c r="X269" s="28">
        <v>-1E-4</v>
      </c>
      <c r="Y269" s="28">
        <v>-2.9000000000000001E-2</v>
      </c>
      <c r="Z269" s="28">
        <v>-3.8600000000000002E-2</v>
      </c>
      <c r="AA269" s="29">
        <v>300</v>
      </c>
      <c r="AB269" s="29">
        <v>475</v>
      </c>
      <c r="AC269" s="30">
        <v>28.5778</v>
      </c>
      <c r="AD269" s="30">
        <v>0.11459769423558896</v>
      </c>
      <c r="AE269" s="29">
        <v>1</v>
      </c>
    </row>
    <row r="270" spans="2:31" x14ac:dyDescent="0.2">
      <c r="B270" s="27">
        <v>407</v>
      </c>
      <c r="C270" s="28" t="s">
        <v>997</v>
      </c>
      <c r="D270" s="28" t="s">
        <v>625</v>
      </c>
      <c r="E270" s="28">
        <v>1E-4</v>
      </c>
      <c r="F270" s="28">
        <v>2.8500000000000001E-2</v>
      </c>
      <c r="G270" s="28">
        <v>3.7900000000000003E-2</v>
      </c>
      <c r="H270" s="28">
        <v>-1E-4</v>
      </c>
      <c r="I270" s="28">
        <v>-2.9000000000000001E-2</v>
      </c>
      <c r="J270" s="28">
        <v>-3.8600000000000002E-2</v>
      </c>
      <c r="K270" s="29">
        <v>300</v>
      </c>
      <c r="L270" s="29">
        <v>475</v>
      </c>
      <c r="M270" s="30">
        <v>-112.90649999999999</v>
      </c>
      <c r="N270" s="30">
        <v>0.45275789473684208</v>
      </c>
      <c r="O270" s="29">
        <v>1</v>
      </c>
      <c r="R270" s="27">
        <v>407</v>
      </c>
      <c r="S270" s="28" t="s">
        <v>997</v>
      </c>
      <c r="T270" s="28" t="s">
        <v>625</v>
      </c>
      <c r="U270" s="28">
        <v>1E-4</v>
      </c>
      <c r="V270" s="28">
        <v>2.8500000000000001E-2</v>
      </c>
      <c r="W270" s="28">
        <v>3.7900000000000003E-2</v>
      </c>
      <c r="X270" s="28">
        <v>-1E-4</v>
      </c>
      <c r="Y270" s="28">
        <v>-2.9000000000000001E-2</v>
      </c>
      <c r="Z270" s="28">
        <v>-3.8600000000000002E-2</v>
      </c>
      <c r="AA270" s="29">
        <v>300</v>
      </c>
      <c r="AB270" s="29">
        <v>475</v>
      </c>
      <c r="AC270" s="30">
        <v>-112.7855</v>
      </c>
      <c r="AD270" s="30">
        <v>0.45227268170426066</v>
      </c>
      <c r="AE270" s="29">
        <v>1</v>
      </c>
    </row>
    <row r="271" spans="2:31" x14ac:dyDescent="0.2">
      <c r="B271" s="27">
        <v>407</v>
      </c>
      <c r="C271" s="28" t="s">
        <v>998</v>
      </c>
      <c r="D271" s="28" t="s">
        <v>627</v>
      </c>
      <c r="E271" s="28">
        <v>1E-4</v>
      </c>
      <c r="F271" s="28">
        <v>2.8500000000000001E-2</v>
      </c>
      <c r="G271" s="28">
        <v>3.7900000000000003E-2</v>
      </c>
      <c r="H271" s="28">
        <v>-1E-4</v>
      </c>
      <c r="I271" s="28">
        <v>-2.9000000000000001E-2</v>
      </c>
      <c r="J271" s="28">
        <v>-3.8600000000000002E-2</v>
      </c>
      <c r="K271" s="29">
        <v>300</v>
      </c>
      <c r="L271" s="29">
        <v>475</v>
      </c>
      <c r="M271" s="30">
        <v>28.491099999999999</v>
      </c>
      <c r="N271" s="30">
        <v>0.11425002506265663</v>
      </c>
      <c r="O271" s="29">
        <v>1</v>
      </c>
      <c r="R271" s="27">
        <v>407</v>
      </c>
      <c r="S271" s="28" t="s">
        <v>998</v>
      </c>
      <c r="T271" s="28" t="s">
        <v>627</v>
      </c>
      <c r="U271" s="28">
        <v>1E-4</v>
      </c>
      <c r="V271" s="28">
        <v>2.8500000000000001E-2</v>
      </c>
      <c r="W271" s="28">
        <v>3.7900000000000003E-2</v>
      </c>
      <c r="X271" s="28">
        <v>-1E-4</v>
      </c>
      <c r="Y271" s="28">
        <v>-2.9000000000000001E-2</v>
      </c>
      <c r="Z271" s="28">
        <v>-3.8600000000000002E-2</v>
      </c>
      <c r="AA271" s="29">
        <v>300</v>
      </c>
      <c r="AB271" s="29">
        <v>475</v>
      </c>
      <c r="AC271" s="30">
        <v>28.612200000000001</v>
      </c>
      <c r="AD271" s="30">
        <v>0.11473563909774437</v>
      </c>
      <c r="AE271" s="29">
        <v>1</v>
      </c>
    </row>
    <row r="272" spans="2:31" x14ac:dyDescent="0.2">
      <c r="B272" s="27">
        <v>410</v>
      </c>
      <c r="C272" s="28" t="s">
        <v>1000</v>
      </c>
      <c r="D272" s="28" t="s">
        <v>625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-112.10850000000001</v>
      </c>
      <c r="N272" s="30">
        <v>0.4495578947368421</v>
      </c>
      <c r="O272" s="29">
        <v>1</v>
      </c>
      <c r="R272" s="27">
        <v>410</v>
      </c>
      <c r="S272" s="28" t="s">
        <v>1000</v>
      </c>
      <c r="T272" s="28" t="s">
        <v>625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-111.9829</v>
      </c>
      <c r="AD272" s="30">
        <v>0.44905423558897239</v>
      </c>
      <c r="AE272" s="29">
        <v>1</v>
      </c>
    </row>
    <row r="273" spans="2:31" x14ac:dyDescent="0.2">
      <c r="B273" s="27">
        <v>410</v>
      </c>
      <c r="C273" s="28" t="s">
        <v>1001</v>
      </c>
      <c r="D273" s="28" t="s">
        <v>627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27.649100000000001</v>
      </c>
      <c r="N273" s="30">
        <v>0.11087358395989975</v>
      </c>
      <c r="O273" s="29">
        <v>1</v>
      </c>
      <c r="R273" s="27">
        <v>410</v>
      </c>
      <c r="S273" s="28" t="s">
        <v>1001</v>
      </c>
      <c r="T273" s="28" t="s">
        <v>627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27.772500000000001</v>
      </c>
      <c r="AD273" s="30">
        <v>0.11136842105263157</v>
      </c>
      <c r="AE273" s="29">
        <v>1</v>
      </c>
    </row>
    <row r="274" spans="2:31" x14ac:dyDescent="0.2">
      <c r="B274" s="27">
        <v>413</v>
      </c>
      <c r="C274" s="28" t="s">
        <v>1003</v>
      </c>
      <c r="D274" s="28" t="s">
        <v>625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-2.8899999999999999E-2</v>
      </c>
      <c r="J274" s="28">
        <v>-3.85E-2</v>
      </c>
      <c r="K274" s="29">
        <v>300</v>
      </c>
      <c r="L274" s="29">
        <v>475</v>
      </c>
      <c r="M274" s="30">
        <v>-92.016999999999996</v>
      </c>
      <c r="N274" s="30">
        <v>0.3689904761904762</v>
      </c>
      <c r="O274" s="29">
        <v>1</v>
      </c>
      <c r="R274" s="27">
        <v>413</v>
      </c>
      <c r="S274" s="28" t="s">
        <v>1003</v>
      </c>
      <c r="T274" s="28" t="s">
        <v>625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-2.8899999999999999E-2</v>
      </c>
      <c r="Z274" s="28">
        <v>-3.85E-2</v>
      </c>
      <c r="AA274" s="29">
        <v>300</v>
      </c>
      <c r="AB274" s="29">
        <v>475</v>
      </c>
      <c r="AC274" s="30">
        <v>-91.9101</v>
      </c>
      <c r="AD274" s="30">
        <v>0.36856180451127823</v>
      </c>
      <c r="AE274" s="29">
        <v>1</v>
      </c>
    </row>
    <row r="275" spans="2:31" x14ac:dyDescent="0.2">
      <c r="B275" s="27">
        <v>413</v>
      </c>
      <c r="C275" s="28" t="s">
        <v>1004</v>
      </c>
      <c r="D275" s="28" t="s">
        <v>627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-2.8899999999999999E-2</v>
      </c>
      <c r="J275" s="28">
        <v>-3.85E-2</v>
      </c>
      <c r="K275" s="29">
        <v>300</v>
      </c>
      <c r="L275" s="29">
        <v>475</v>
      </c>
      <c r="M275" s="30">
        <v>21.4069</v>
      </c>
      <c r="N275" s="30">
        <v>8.5842205513784464E-2</v>
      </c>
      <c r="O275" s="29">
        <v>1</v>
      </c>
      <c r="R275" s="27">
        <v>413</v>
      </c>
      <c r="S275" s="28" t="s">
        <v>1004</v>
      </c>
      <c r="T275" s="28" t="s">
        <v>627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-2.8899999999999999E-2</v>
      </c>
      <c r="Z275" s="28">
        <v>-3.85E-2</v>
      </c>
      <c r="AA275" s="29">
        <v>300</v>
      </c>
      <c r="AB275" s="29">
        <v>475</v>
      </c>
      <c r="AC275" s="30">
        <v>21.510200000000001</v>
      </c>
      <c r="AD275" s="30">
        <v>8.6256441102756889E-2</v>
      </c>
      <c r="AE275" s="29">
        <v>1</v>
      </c>
    </row>
    <row r="276" spans="2:31" x14ac:dyDescent="0.2">
      <c r="B276" s="27">
        <v>425</v>
      </c>
      <c r="C276" s="28" t="s">
        <v>1006</v>
      </c>
      <c r="D276" s="28" t="s">
        <v>625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-2.81E-2</v>
      </c>
      <c r="J276" s="28">
        <v>-3.7499999999999999E-2</v>
      </c>
      <c r="K276" s="29">
        <v>300</v>
      </c>
      <c r="L276" s="29">
        <v>475</v>
      </c>
      <c r="M276" s="30">
        <v>-45.905700000000003</v>
      </c>
      <c r="N276" s="30">
        <v>0.184083007518797</v>
      </c>
      <c r="O276" s="29">
        <v>1</v>
      </c>
      <c r="R276" s="27">
        <v>425</v>
      </c>
      <c r="S276" s="28" t="s">
        <v>1006</v>
      </c>
      <c r="T276" s="28" t="s">
        <v>625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-2.81E-2</v>
      </c>
      <c r="Z276" s="28">
        <v>-3.7499999999999999E-2</v>
      </c>
      <c r="AA276" s="29">
        <v>300</v>
      </c>
      <c r="AB276" s="29">
        <v>475</v>
      </c>
      <c r="AC276" s="30">
        <v>-45.932299999999998</v>
      </c>
      <c r="AD276" s="30">
        <v>0.18418967418546364</v>
      </c>
      <c r="AE276" s="29">
        <v>1</v>
      </c>
    </row>
    <row r="277" spans="2:31" x14ac:dyDescent="0.2">
      <c r="B277" s="27">
        <v>425</v>
      </c>
      <c r="C277" s="28" t="s">
        <v>1007</v>
      </c>
      <c r="D277" s="28" t="s">
        <v>627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-2.81E-2</v>
      </c>
      <c r="J277" s="28">
        <v>-3.7499999999999999E-2</v>
      </c>
      <c r="K277" s="29">
        <v>300</v>
      </c>
      <c r="L277" s="29">
        <v>475</v>
      </c>
      <c r="M277" s="30">
        <v>21.4069</v>
      </c>
      <c r="N277" s="30">
        <v>8.5842205513784464E-2</v>
      </c>
      <c r="O277" s="29">
        <v>1</v>
      </c>
      <c r="R277" s="27">
        <v>425</v>
      </c>
      <c r="S277" s="28" t="s">
        <v>1007</v>
      </c>
      <c r="T277" s="28" t="s">
        <v>627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-2.81E-2</v>
      </c>
      <c r="Z277" s="28">
        <v>-3.7499999999999999E-2</v>
      </c>
      <c r="AA277" s="29">
        <v>300</v>
      </c>
      <c r="AB277" s="29">
        <v>475</v>
      </c>
      <c r="AC277" s="30">
        <v>21.510200000000001</v>
      </c>
      <c r="AD277" s="30">
        <v>8.6256441102756889E-2</v>
      </c>
      <c r="AE277" s="29">
        <v>1</v>
      </c>
    </row>
    <row r="278" spans="2:31" x14ac:dyDescent="0.2">
      <c r="B278" s="27">
        <v>426</v>
      </c>
      <c r="C278" s="28" t="s">
        <v>1009</v>
      </c>
      <c r="D278" s="28" t="s">
        <v>625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-2.81E-2</v>
      </c>
      <c r="J278" s="28">
        <v>-3.7499999999999999E-2</v>
      </c>
      <c r="K278" s="29">
        <v>300</v>
      </c>
      <c r="L278" s="29">
        <v>475</v>
      </c>
      <c r="M278" s="30">
        <v>-43.8078</v>
      </c>
      <c r="N278" s="30">
        <v>0.17567037593984963</v>
      </c>
      <c r="O278" s="29">
        <v>1</v>
      </c>
      <c r="R278" s="27">
        <v>426</v>
      </c>
      <c r="S278" s="28" t="s">
        <v>1009</v>
      </c>
      <c r="T278" s="28" t="s">
        <v>625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-2.81E-2</v>
      </c>
      <c r="Z278" s="28">
        <v>-3.7499999999999999E-2</v>
      </c>
      <c r="AA278" s="29">
        <v>300</v>
      </c>
      <c r="AB278" s="29">
        <v>475</v>
      </c>
      <c r="AC278" s="30">
        <v>-43.829599999999999</v>
      </c>
      <c r="AD278" s="30">
        <v>0.17575779448621554</v>
      </c>
      <c r="AE278" s="29">
        <v>1</v>
      </c>
    </row>
    <row r="279" spans="2:31" x14ac:dyDescent="0.2">
      <c r="B279" s="27">
        <v>426</v>
      </c>
      <c r="C279" s="28" t="s">
        <v>1010</v>
      </c>
      <c r="D279" s="28" t="s">
        <v>627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-2.81E-2</v>
      </c>
      <c r="J279" s="28">
        <v>-3.7499999999999999E-2</v>
      </c>
      <c r="K279" s="29">
        <v>300</v>
      </c>
      <c r="L279" s="29">
        <v>475</v>
      </c>
      <c r="M279" s="30">
        <v>21.4069</v>
      </c>
      <c r="N279" s="30">
        <v>8.5842205513784464E-2</v>
      </c>
      <c r="O279" s="29">
        <v>1</v>
      </c>
      <c r="R279" s="27">
        <v>426</v>
      </c>
      <c r="S279" s="28" t="s">
        <v>1010</v>
      </c>
      <c r="T279" s="28" t="s">
        <v>627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-2.81E-2</v>
      </c>
      <c r="Z279" s="28">
        <v>-3.7499999999999999E-2</v>
      </c>
      <c r="AA279" s="29">
        <v>300</v>
      </c>
      <c r="AB279" s="29">
        <v>475</v>
      </c>
      <c r="AC279" s="30">
        <v>21.510200000000001</v>
      </c>
      <c r="AD279" s="30">
        <v>8.6256441102756889E-2</v>
      </c>
      <c r="AE279" s="29">
        <v>1</v>
      </c>
    </row>
    <row r="280" spans="2:31" x14ac:dyDescent="0.2">
      <c r="B280" s="27">
        <v>427</v>
      </c>
      <c r="C280" s="28" t="s">
        <v>1011</v>
      </c>
      <c r="D280" s="28" t="s">
        <v>625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-2.81E-2</v>
      </c>
      <c r="J280" s="28">
        <v>-3.7499999999999999E-2</v>
      </c>
      <c r="K280" s="29">
        <v>300</v>
      </c>
      <c r="L280" s="29">
        <v>475</v>
      </c>
      <c r="M280" s="30">
        <v>-45.698099999999997</v>
      </c>
      <c r="N280" s="30">
        <v>0.18325052631578947</v>
      </c>
      <c r="O280" s="29">
        <v>1</v>
      </c>
      <c r="R280" s="27">
        <v>427</v>
      </c>
      <c r="S280" s="28" t="s">
        <v>1011</v>
      </c>
      <c r="T280" s="28" t="s">
        <v>625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-2.81E-2</v>
      </c>
      <c r="Z280" s="28">
        <v>-3.7499999999999999E-2</v>
      </c>
      <c r="AA280" s="29">
        <v>300</v>
      </c>
      <c r="AB280" s="29">
        <v>475</v>
      </c>
      <c r="AC280" s="30">
        <v>-45.720100000000002</v>
      </c>
      <c r="AD280" s="30">
        <v>0.18333874686716795</v>
      </c>
      <c r="AE280" s="29">
        <v>1</v>
      </c>
    </row>
    <row r="281" spans="2:31" x14ac:dyDescent="0.2">
      <c r="B281" s="27">
        <v>427</v>
      </c>
      <c r="C281" s="28" t="s">
        <v>1012</v>
      </c>
      <c r="D281" s="28" t="s">
        <v>627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-2.81E-2</v>
      </c>
      <c r="J281" s="28">
        <v>-3.7499999999999999E-2</v>
      </c>
      <c r="K281" s="29">
        <v>300</v>
      </c>
      <c r="L281" s="29">
        <v>475</v>
      </c>
      <c r="M281" s="30">
        <v>21.4069</v>
      </c>
      <c r="N281" s="30">
        <v>8.5842205513784464E-2</v>
      </c>
      <c r="O281" s="29">
        <v>1</v>
      </c>
      <c r="R281" s="27">
        <v>427</v>
      </c>
      <c r="S281" s="28" t="s">
        <v>1012</v>
      </c>
      <c r="T281" s="28" t="s">
        <v>627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-2.81E-2</v>
      </c>
      <c r="Z281" s="28">
        <v>-3.7499999999999999E-2</v>
      </c>
      <c r="AA281" s="29">
        <v>300</v>
      </c>
      <c r="AB281" s="29">
        <v>475</v>
      </c>
      <c r="AC281" s="30">
        <v>21.510200000000001</v>
      </c>
      <c r="AD281" s="30">
        <v>8.6256441102756889E-2</v>
      </c>
      <c r="AE281" s="29">
        <v>1</v>
      </c>
    </row>
    <row r="282" spans="2:31" x14ac:dyDescent="0.2">
      <c r="B282" s="27">
        <v>428</v>
      </c>
      <c r="C282" s="28" t="s">
        <v>1013</v>
      </c>
      <c r="D282" s="28" t="s">
        <v>625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-2.81E-2</v>
      </c>
      <c r="J282" s="28">
        <v>-3.7499999999999999E-2</v>
      </c>
      <c r="K282" s="29">
        <v>300</v>
      </c>
      <c r="L282" s="29">
        <v>475</v>
      </c>
      <c r="M282" s="30">
        <v>-44.764099999999999</v>
      </c>
      <c r="N282" s="30">
        <v>0.17950516290726817</v>
      </c>
      <c r="O282" s="29">
        <v>1</v>
      </c>
      <c r="R282" s="27">
        <v>428</v>
      </c>
      <c r="S282" s="28" t="s">
        <v>1013</v>
      </c>
      <c r="T282" s="28" t="s">
        <v>625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-2.81E-2</v>
      </c>
      <c r="Z282" s="28">
        <v>-3.7499999999999999E-2</v>
      </c>
      <c r="AA282" s="29">
        <v>300</v>
      </c>
      <c r="AB282" s="29">
        <v>475</v>
      </c>
      <c r="AC282" s="30">
        <v>-44.786200000000001</v>
      </c>
      <c r="AD282" s="30">
        <v>0.1795937844611529</v>
      </c>
      <c r="AE282" s="29">
        <v>1</v>
      </c>
    </row>
    <row r="283" spans="2:31" x14ac:dyDescent="0.2">
      <c r="B283" s="27">
        <v>428</v>
      </c>
      <c r="C283" s="28" t="s">
        <v>1014</v>
      </c>
      <c r="D283" s="28" t="s">
        <v>627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-2.81E-2</v>
      </c>
      <c r="J283" s="28">
        <v>-3.7499999999999999E-2</v>
      </c>
      <c r="K283" s="29">
        <v>300</v>
      </c>
      <c r="L283" s="29">
        <v>475</v>
      </c>
      <c r="M283" s="30">
        <v>21.4069</v>
      </c>
      <c r="N283" s="30">
        <v>8.5842205513784464E-2</v>
      </c>
      <c r="O283" s="29">
        <v>1</v>
      </c>
      <c r="R283" s="27">
        <v>428</v>
      </c>
      <c r="S283" s="28" t="s">
        <v>1014</v>
      </c>
      <c r="T283" s="28" t="s">
        <v>627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-2.81E-2</v>
      </c>
      <c r="Z283" s="28">
        <v>-3.7499999999999999E-2</v>
      </c>
      <c r="AA283" s="29">
        <v>300</v>
      </c>
      <c r="AB283" s="29">
        <v>475</v>
      </c>
      <c r="AC283" s="30">
        <v>21.510200000000001</v>
      </c>
      <c r="AD283" s="30">
        <v>8.6256441102756889E-2</v>
      </c>
      <c r="AE283" s="29">
        <v>1</v>
      </c>
    </row>
    <row r="284" spans="2:31" x14ac:dyDescent="0.2">
      <c r="B284" s="27">
        <v>429</v>
      </c>
      <c r="C284" s="28" t="s">
        <v>1016</v>
      </c>
      <c r="D284" s="28" t="s">
        <v>625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-2.81E-2</v>
      </c>
      <c r="J284" s="28">
        <v>-3.7499999999999999E-2</v>
      </c>
      <c r="K284" s="29">
        <v>300</v>
      </c>
      <c r="L284" s="29">
        <v>475</v>
      </c>
      <c r="M284" s="30">
        <v>-42.691400000000002</v>
      </c>
      <c r="N284" s="30">
        <v>0.17119358395989975</v>
      </c>
      <c r="O284" s="29">
        <v>1</v>
      </c>
      <c r="R284" s="27">
        <v>429</v>
      </c>
      <c r="S284" s="28" t="s">
        <v>1016</v>
      </c>
      <c r="T284" s="28" t="s">
        <v>625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-2.81E-2</v>
      </c>
      <c r="Z284" s="28">
        <v>-3.7499999999999999E-2</v>
      </c>
      <c r="AA284" s="29">
        <v>300</v>
      </c>
      <c r="AB284" s="29">
        <v>475</v>
      </c>
      <c r="AC284" s="30">
        <v>-42.7074</v>
      </c>
      <c r="AD284" s="30">
        <v>0.17125774436090227</v>
      </c>
      <c r="AE284" s="29">
        <v>1</v>
      </c>
    </row>
    <row r="285" spans="2:31" x14ac:dyDescent="0.2">
      <c r="B285" s="27">
        <v>429</v>
      </c>
      <c r="C285" s="28" t="s">
        <v>1017</v>
      </c>
      <c r="D285" s="28" t="s">
        <v>627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-2.81E-2</v>
      </c>
      <c r="J285" s="28">
        <v>-3.7499999999999999E-2</v>
      </c>
      <c r="K285" s="29">
        <v>300</v>
      </c>
      <c r="L285" s="29">
        <v>475</v>
      </c>
      <c r="M285" s="30">
        <v>21.4069</v>
      </c>
      <c r="N285" s="30">
        <v>8.5842205513784464E-2</v>
      </c>
      <c r="O285" s="29">
        <v>1</v>
      </c>
      <c r="R285" s="27">
        <v>429</v>
      </c>
      <c r="S285" s="28" t="s">
        <v>1017</v>
      </c>
      <c r="T285" s="28" t="s">
        <v>627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-2.81E-2</v>
      </c>
      <c r="Z285" s="28">
        <v>-3.7499999999999999E-2</v>
      </c>
      <c r="AA285" s="29">
        <v>300</v>
      </c>
      <c r="AB285" s="29">
        <v>475</v>
      </c>
      <c r="AC285" s="30">
        <v>21.510200000000001</v>
      </c>
      <c r="AD285" s="30">
        <v>8.6256441102756889E-2</v>
      </c>
      <c r="AE285" s="29">
        <v>1</v>
      </c>
    </row>
    <row r="286" spans="2:31" x14ac:dyDescent="0.2">
      <c r="B286" s="27">
        <v>399</v>
      </c>
      <c r="C286" s="28" t="s">
        <v>1019</v>
      </c>
      <c r="D286" s="28" t="s">
        <v>625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-2.8899999999999999E-2</v>
      </c>
      <c r="J286" s="28">
        <v>-3.85E-2</v>
      </c>
      <c r="K286" s="29">
        <v>300</v>
      </c>
      <c r="L286" s="29">
        <v>475</v>
      </c>
      <c r="M286" s="30">
        <v>-91.536299999999997</v>
      </c>
      <c r="N286" s="30">
        <v>0.36706285714285714</v>
      </c>
      <c r="O286" s="29">
        <v>1</v>
      </c>
      <c r="R286" s="27">
        <v>399</v>
      </c>
      <c r="S286" s="28" t="s">
        <v>1019</v>
      </c>
      <c r="T286" s="28" t="s">
        <v>625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-2.8899999999999999E-2</v>
      </c>
      <c r="Z286" s="28">
        <v>-3.85E-2</v>
      </c>
      <c r="AA286" s="29">
        <v>300</v>
      </c>
      <c r="AB286" s="29">
        <v>475</v>
      </c>
      <c r="AC286" s="30">
        <v>-91.447599999999994</v>
      </c>
      <c r="AD286" s="30">
        <v>0.36670716791979946</v>
      </c>
      <c r="AE286" s="29">
        <v>1</v>
      </c>
    </row>
    <row r="287" spans="2:31" x14ac:dyDescent="0.2">
      <c r="B287" s="27">
        <v>399</v>
      </c>
      <c r="C287" s="28" t="s">
        <v>1020</v>
      </c>
      <c r="D287" s="28" t="s">
        <v>627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-2.8899999999999999E-2</v>
      </c>
      <c r="J287" s="28">
        <v>-3.85E-2</v>
      </c>
      <c r="K287" s="29">
        <v>300</v>
      </c>
      <c r="L287" s="29">
        <v>475</v>
      </c>
      <c r="M287" s="30">
        <v>22.329799999999999</v>
      </c>
      <c r="N287" s="30">
        <v>8.9543057644110274E-2</v>
      </c>
      <c r="O287" s="29">
        <v>1</v>
      </c>
      <c r="R287" s="27">
        <v>399</v>
      </c>
      <c r="S287" s="28" t="s">
        <v>1020</v>
      </c>
      <c r="T287" s="28" t="s">
        <v>627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-2.8899999999999999E-2</v>
      </c>
      <c r="Z287" s="28">
        <v>-3.85E-2</v>
      </c>
      <c r="AA287" s="29">
        <v>300</v>
      </c>
      <c r="AB287" s="29">
        <v>475</v>
      </c>
      <c r="AC287" s="30">
        <v>22.427900000000001</v>
      </c>
      <c r="AD287" s="30">
        <v>8.9936441102756892E-2</v>
      </c>
      <c r="AE287" s="29">
        <v>1</v>
      </c>
    </row>
    <row r="288" spans="2:31" x14ac:dyDescent="0.2">
      <c r="B288" s="27">
        <v>402</v>
      </c>
      <c r="C288" s="28" t="s">
        <v>1022</v>
      </c>
      <c r="D288" s="28" t="s">
        <v>625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-110.9705</v>
      </c>
      <c r="N288" s="30">
        <v>0.44499448621553883</v>
      </c>
      <c r="O288" s="29">
        <v>1</v>
      </c>
      <c r="R288" s="27">
        <v>402</v>
      </c>
      <c r="S288" s="28" t="s">
        <v>1022</v>
      </c>
      <c r="T288" s="28" t="s">
        <v>625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-110.8546</v>
      </c>
      <c r="AD288" s="30">
        <v>0.44452972431077697</v>
      </c>
      <c r="AE288" s="29">
        <v>1</v>
      </c>
    </row>
    <row r="289" spans="2:31" x14ac:dyDescent="0.2">
      <c r="B289" s="27">
        <v>402</v>
      </c>
      <c r="C289" s="28" t="s">
        <v>1023</v>
      </c>
      <c r="D289" s="28" t="s">
        <v>627</v>
      </c>
      <c r="E289" s="28">
        <v>1E-4</v>
      </c>
      <c r="F289" s="28">
        <v>2.8500000000000001E-2</v>
      </c>
      <c r="G289" s="28">
        <v>3.7900000000000003E-2</v>
      </c>
      <c r="H289" s="28">
        <v>-1E-4</v>
      </c>
      <c r="I289" s="28">
        <v>-2.9000000000000001E-2</v>
      </c>
      <c r="J289" s="28">
        <v>-3.8600000000000002E-2</v>
      </c>
      <c r="K289" s="29">
        <v>300</v>
      </c>
      <c r="L289" s="29">
        <v>475</v>
      </c>
      <c r="M289" s="30">
        <v>27.870899999999999</v>
      </c>
      <c r="N289" s="30">
        <v>0.11176300751879699</v>
      </c>
      <c r="O289" s="29">
        <v>1</v>
      </c>
      <c r="R289" s="27">
        <v>402</v>
      </c>
      <c r="S289" s="28" t="s">
        <v>1023</v>
      </c>
      <c r="T289" s="28" t="s">
        <v>627</v>
      </c>
      <c r="U289" s="28">
        <v>1E-4</v>
      </c>
      <c r="V289" s="28">
        <v>2.8500000000000001E-2</v>
      </c>
      <c r="W289" s="28">
        <v>3.7900000000000003E-2</v>
      </c>
      <c r="X289" s="28">
        <v>-1E-4</v>
      </c>
      <c r="Y289" s="28">
        <v>-2.9000000000000001E-2</v>
      </c>
      <c r="Z289" s="28">
        <v>-3.8600000000000002E-2</v>
      </c>
      <c r="AA289" s="29">
        <v>300</v>
      </c>
      <c r="AB289" s="29">
        <v>475</v>
      </c>
      <c r="AC289" s="30">
        <v>27.988399999999999</v>
      </c>
      <c r="AD289" s="30">
        <v>0.11223418546365914</v>
      </c>
      <c r="AE289" s="29">
        <v>1</v>
      </c>
    </row>
    <row r="290" spans="2:31" x14ac:dyDescent="0.2">
      <c r="B290" s="27">
        <v>405</v>
      </c>
      <c r="C290" s="28" t="s">
        <v>1025</v>
      </c>
      <c r="D290" s="28" t="s">
        <v>625</v>
      </c>
      <c r="E290" s="28">
        <v>1E-4</v>
      </c>
      <c r="F290" s="28">
        <v>2.8500000000000001E-2</v>
      </c>
      <c r="G290" s="28">
        <v>3.7900000000000003E-2</v>
      </c>
      <c r="H290" s="28">
        <v>-1E-4</v>
      </c>
      <c r="I290" s="28">
        <v>-2.9000000000000001E-2</v>
      </c>
      <c r="J290" s="28">
        <v>-3.8600000000000002E-2</v>
      </c>
      <c r="K290" s="29">
        <v>300</v>
      </c>
      <c r="L290" s="29">
        <v>475</v>
      </c>
      <c r="M290" s="30">
        <v>-110.5795</v>
      </c>
      <c r="N290" s="30">
        <v>0.44342656641604011</v>
      </c>
      <c r="O290" s="29">
        <v>1</v>
      </c>
      <c r="R290" s="27">
        <v>405</v>
      </c>
      <c r="S290" s="28" t="s">
        <v>1025</v>
      </c>
      <c r="T290" s="28" t="s">
        <v>625</v>
      </c>
      <c r="U290" s="28">
        <v>1E-4</v>
      </c>
      <c r="V290" s="28">
        <v>2.8500000000000001E-2</v>
      </c>
      <c r="W290" s="28">
        <v>3.7900000000000003E-2</v>
      </c>
      <c r="X290" s="28">
        <v>-1E-4</v>
      </c>
      <c r="Y290" s="28">
        <v>-2.9000000000000001E-2</v>
      </c>
      <c r="Z290" s="28">
        <v>-3.8600000000000002E-2</v>
      </c>
      <c r="AA290" s="29">
        <v>300</v>
      </c>
      <c r="AB290" s="29">
        <v>475</v>
      </c>
      <c r="AC290" s="30">
        <v>-110.4616</v>
      </c>
      <c r="AD290" s="30">
        <v>0.44295378446115291</v>
      </c>
      <c r="AE290" s="29">
        <v>1</v>
      </c>
    </row>
    <row r="291" spans="2:31" x14ac:dyDescent="0.2">
      <c r="B291" s="27">
        <v>405</v>
      </c>
      <c r="C291" s="28" t="s">
        <v>1026</v>
      </c>
      <c r="D291" s="28" t="s">
        <v>627</v>
      </c>
      <c r="E291" s="28">
        <v>1E-4</v>
      </c>
      <c r="F291" s="28">
        <v>2.8500000000000001E-2</v>
      </c>
      <c r="G291" s="28">
        <v>3.7900000000000003E-2</v>
      </c>
      <c r="H291" s="28">
        <v>-1E-4</v>
      </c>
      <c r="I291" s="28">
        <v>-2.9000000000000001E-2</v>
      </c>
      <c r="J291" s="28">
        <v>-3.8600000000000002E-2</v>
      </c>
      <c r="K291" s="29">
        <v>300</v>
      </c>
      <c r="L291" s="29">
        <v>475</v>
      </c>
      <c r="M291" s="30">
        <v>28.811699999999998</v>
      </c>
      <c r="N291" s="30">
        <v>0.11553563909774435</v>
      </c>
      <c r="O291" s="29">
        <v>1</v>
      </c>
      <c r="R291" s="27">
        <v>405</v>
      </c>
      <c r="S291" s="28" t="s">
        <v>1026</v>
      </c>
      <c r="T291" s="28" t="s">
        <v>627</v>
      </c>
      <c r="U291" s="28">
        <v>1E-4</v>
      </c>
      <c r="V291" s="28">
        <v>2.8500000000000001E-2</v>
      </c>
      <c r="W291" s="28">
        <v>3.7900000000000003E-2</v>
      </c>
      <c r="X291" s="28">
        <v>-1E-4</v>
      </c>
      <c r="Y291" s="28">
        <v>-2.9000000000000001E-2</v>
      </c>
      <c r="Z291" s="28">
        <v>-3.8600000000000002E-2</v>
      </c>
      <c r="AA291" s="29">
        <v>300</v>
      </c>
      <c r="AB291" s="29">
        <v>475</v>
      </c>
      <c r="AC291" s="30">
        <v>28.930599999999998</v>
      </c>
      <c r="AD291" s="30">
        <v>0.11601243107769423</v>
      </c>
      <c r="AE291" s="29">
        <v>1</v>
      </c>
    </row>
    <row r="292" spans="2:31" x14ac:dyDescent="0.2">
      <c r="B292" s="27">
        <v>408</v>
      </c>
      <c r="C292" s="28" t="s">
        <v>1028</v>
      </c>
      <c r="D292" s="28" t="s">
        <v>625</v>
      </c>
      <c r="E292" s="28">
        <v>1E-4</v>
      </c>
      <c r="F292" s="28">
        <v>2.8500000000000001E-2</v>
      </c>
      <c r="G292" s="28">
        <v>3.7900000000000003E-2</v>
      </c>
      <c r="H292" s="28">
        <v>-1E-4</v>
      </c>
      <c r="I292" s="28">
        <v>-2.9000000000000001E-2</v>
      </c>
      <c r="J292" s="28">
        <v>-3.8600000000000002E-2</v>
      </c>
      <c r="K292" s="29">
        <v>300</v>
      </c>
      <c r="L292" s="29">
        <v>475</v>
      </c>
      <c r="M292" s="30">
        <v>-110.54859999999999</v>
      </c>
      <c r="N292" s="30">
        <v>0.44330265664160395</v>
      </c>
      <c r="O292" s="29">
        <v>1</v>
      </c>
      <c r="R292" s="27">
        <v>408</v>
      </c>
      <c r="S292" s="28" t="s">
        <v>1028</v>
      </c>
      <c r="T292" s="28" t="s">
        <v>625</v>
      </c>
      <c r="U292" s="28">
        <v>1E-4</v>
      </c>
      <c r="V292" s="28">
        <v>2.8500000000000001E-2</v>
      </c>
      <c r="W292" s="28">
        <v>3.7900000000000003E-2</v>
      </c>
      <c r="X292" s="28">
        <v>-1E-4</v>
      </c>
      <c r="Y292" s="28">
        <v>-2.9000000000000001E-2</v>
      </c>
      <c r="Z292" s="28">
        <v>-3.8600000000000002E-2</v>
      </c>
      <c r="AA292" s="29">
        <v>300</v>
      </c>
      <c r="AB292" s="29">
        <v>475</v>
      </c>
      <c r="AC292" s="30">
        <v>-110.4269</v>
      </c>
      <c r="AD292" s="30">
        <v>0.44281463659147874</v>
      </c>
      <c r="AE292" s="29">
        <v>1</v>
      </c>
    </row>
    <row r="293" spans="2:31" x14ac:dyDescent="0.2">
      <c r="B293" s="27">
        <v>408</v>
      </c>
      <c r="C293" s="28" t="s">
        <v>1029</v>
      </c>
      <c r="D293" s="28" t="s">
        <v>627</v>
      </c>
      <c r="E293" s="28">
        <v>1E-4</v>
      </c>
      <c r="F293" s="28">
        <v>2.8500000000000001E-2</v>
      </c>
      <c r="G293" s="28">
        <v>3.7900000000000003E-2</v>
      </c>
      <c r="H293" s="28">
        <v>-1E-4</v>
      </c>
      <c r="I293" s="28">
        <v>-2.9000000000000001E-2</v>
      </c>
      <c r="J293" s="28">
        <v>-3.8600000000000002E-2</v>
      </c>
      <c r="K293" s="29">
        <v>300</v>
      </c>
      <c r="L293" s="29">
        <v>475</v>
      </c>
      <c r="M293" s="30">
        <v>28.8416</v>
      </c>
      <c r="N293" s="30">
        <v>0.11565553884711779</v>
      </c>
      <c r="O293" s="29">
        <v>1</v>
      </c>
      <c r="R293" s="27">
        <v>408</v>
      </c>
      <c r="S293" s="28" t="s">
        <v>1029</v>
      </c>
      <c r="T293" s="28" t="s">
        <v>627</v>
      </c>
      <c r="U293" s="28">
        <v>1E-4</v>
      </c>
      <c r="V293" s="28">
        <v>2.8500000000000001E-2</v>
      </c>
      <c r="W293" s="28">
        <v>3.7900000000000003E-2</v>
      </c>
      <c r="X293" s="28">
        <v>-1E-4</v>
      </c>
      <c r="Y293" s="28">
        <v>-2.9000000000000001E-2</v>
      </c>
      <c r="Z293" s="28">
        <v>-3.8600000000000002E-2</v>
      </c>
      <c r="AA293" s="29">
        <v>300</v>
      </c>
      <c r="AB293" s="29">
        <v>475</v>
      </c>
      <c r="AC293" s="30">
        <v>28.963999999999999</v>
      </c>
      <c r="AD293" s="30">
        <v>0.11614636591478697</v>
      </c>
      <c r="AE293" s="29">
        <v>1</v>
      </c>
    </row>
    <row r="294" spans="2:31" x14ac:dyDescent="0.2">
      <c r="B294" s="27">
        <v>411</v>
      </c>
      <c r="C294" s="28" t="s">
        <v>1031</v>
      </c>
      <c r="D294" s="28" t="s">
        <v>625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-110.87990000000001</v>
      </c>
      <c r="N294" s="30">
        <v>0.44463117794486218</v>
      </c>
      <c r="O294" s="29">
        <v>1</v>
      </c>
      <c r="R294" s="27">
        <v>411</v>
      </c>
      <c r="S294" s="28" t="s">
        <v>1031</v>
      </c>
      <c r="T294" s="28" t="s">
        <v>625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-110.75230000000001</v>
      </c>
      <c r="AD294" s="30">
        <v>0.44411949874686718</v>
      </c>
      <c r="AE294" s="29">
        <v>1</v>
      </c>
    </row>
    <row r="295" spans="2:31" x14ac:dyDescent="0.2">
      <c r="B295" s="27">
        <v>411</v>
      </c>
      <c r="C295" s="28" t="s">
        <v>1032</v>
      </c>
      <c r="D295" s="28" t="s">
        <v>627</v>
      </c>
      <c r="E295" s="28">
        <v>1E-4</v>
      </c>
      <c r="F295" s="28">
        <v>2.8500000000000001E-2</v>
      </c>
      <c r="G295" s="28">
        <v>3.7900000000000003E-2</v>
      </c>
      <c r="H295" s="28">
        <v>-1E-4</v>
      </c>
      <c r="I295" s="28">
        <v>-2.9000000000000001E-2</v>
      </c>
      <c r="J295" s="28">
        <v>-3.8600000000000002E-2</v>
      </c>
      <c r="K295" s="29">
        <v>300</v>
      </c>
      <c r="L295" s="29">
        <v>475</v>
      </c>
      <c r="M295" s="30">
        <v>27.953800000000001</v>
      </c>
      <c r="N295" s="30">
        <v>0.11209543859649124</v>
      </c>
      <c r="O295" s="29">
        <v>1</v>
      </c>
      <c r="R295" s="27">
        <v>411</v>
      </c>
      <c r="S295" s="28" t="s">
        <v>1032</v>
      </c>
      <c r="T295" s="28" t="s">
        <v>627</v>
      </c>
      <c r="U295" s="28">
        <v>1E-4</v>
      </c>
      <c r="V295" s="28">
        <v>2.8500000000000001E-2</v>
      </c>
      <c r="W295" s="28">
        <v>3.7900000000000003E-2</v>
      </c>
      <c r="X295" s="28">
        <v>-1E-4</v>
      </c>
      <c r="Y295" s="28">
        <v>-2.9000000000000001E-2</v>
      </c>
      <c r="Z295" s="28">
        <v>-3.8600000000000002E-2</v>
      </c>
      <c r="AA295" s="29">
        <v>300</v>
      </c>
      <c r="AB295" s="29">
        <v>475</v>
      </c>
      <c r="AC295" s="30">
        <v>28.079799999999999</v>
      </c>
      <c r="AD295" s="30">
        <v>0.11260070175438597</v>
      </c>
      <c r="AE295" s="29">
        <v>1</v>
      </c>
    </row>
    <row r="296" spans="2:31" x14ac:dyDescent="0.2">
      <c r="B296" s="27">
        <v>414</v>
      </c>
      <c r="C296" s="28" t="s">
        <v>1034</v>
      </c>
      <c r="D296" s="28" t="s">
        <v>625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-2.8899999999999999E-2</v>
      </c>
      <c r="J296" s="28">
        <v>-3.85E-2</v>
      </c>
      <c r="K296" s="29">
        <v>300</v>
      </c>
      <c r="L296" s="29">
        <v>475</v>
      </c>
      <c r="M296" s="30">
        <v>-91.416600000000003</v>
      </c>
      <c r="N296" s="30">
        <v>0.36658285714285715</v>
      </c>
      <c r="O296" s="29">
        <v>1</v>
      </c>
      <c r="R296" s="27">
        <v>414</v>
      </c>
      <c r="S296" s="28" t="s">
        <v>1034</v>
      </c>
      <c r="T296" s="28" t="s">
        <v>625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-2.8899999999999999E-2</v>
      </c>
      <c r="Z296" s="28">
        <v>-3.85E-2</v>
      </c>
      <c r="AA296" s="29">
        <v>300</v>
      </c>
      <c r="AB296" s="29">
        <v>475</v>
      </c>
      <c r="AC296" s="30">
        <v>-91.309700000000007</v>
      </c>
      <c r="AD296" s="30">
        <v>0.36615418546365919</v>
      </c>
      <c r="AE296" s="29">
        <v>1</v>
      </c>
    </row>
    <row r="297" spans="2:31" x14ac:dyDescent="0.2">
      <c r="B297" s="27">
        <v>414</v>
      </c>
      <c r="C297" s="28" t="s">
        <v>1035</v>
      </c>
      <c r="D297" s="28" t="s">
        <v>627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-2.8899999999999999E-2</v>
      </c>
      <c r="J297" s="28">
        <v>-3.85E-2</v>
      </c>
      <c r="K297" s="29">
        <v>300</v>
      </c>
      <c r="L297" s="29">
        <v>475</v>
      </c>
      <c r="M297" s="30">
        <v>22.414999999999999</v>
      </c>
      <c r="N297" s="30">
        <v>8.9884711779448623E-2</v>
      </c>
      <c r="O297" s="29">
        <v>1</v>
      </c>
      <c r="R297" s="27">
        <v>414</v>
      </c>
      <c r="S297" s="28" t="s">
        <v>1035</v>
      </c>
      <c r="T297" s="28" t="s">
        <v>627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-2.8899999999999999E-2</v>
      </c>
      <c r="Z297" s="28">
        <v>-3.85E-2</v>
      </c>
      <c r="AA297" s="29">
        <v>300</v>
      </c>
      <c r="AB297" s="29">
        <v>475</v>
      </c>
      <c r="AC297" s="30">
        <v>22.515499999999999</v>
      </c>
      <c r="AD297" s="30">
        <v>9.0287719298245611E-2</v>
      </c>
      <c r="AE297" s="29">
        <v>1</v>
      </c>
    </row>
    <row r="298" spans="2:31" x14ac:dyDescent="0.2">
      <c r="B298" s="27">
        <v>430</v>
      </c>
      <c r="C298" s="28" t="s">
        <v>1037</v>
      </c>
      <c r="D298" s="28" t="s">
        <v>625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-2.8000000000000001E-2</v>
      </c>
      <c r="J298" s="28">
        <v>-3.73E-2</v>
      </c>
      <c r="K298" s="29">
        <v>300</v>
      </c>
      <c r="L298" s="29">
        <v>475</v>
      </c>
      <c r="M298" s="30">
        <v>-33.3887</v>
      </c>
      <c r="N298" s="30">
        <v>0.13388952380952379</v>
      </c>
      <c r="O298" s="29">
        <v>1</v>
      </c>
      <c r="R298" s="27">
        <v>430</v>
      </c>
      <c r="S298" s="28" t="s">
        <v>1037</v>
      </c>
      <c r="T298" s="28" t="s">
        <v>625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-2.8000000000000001E-2</v>
      </c>
      <c r="Z298" s="28">
        <v>-3.73E-2</v>
      </c>
      <c r="AA298" s="29">
        <v>300</v>
      </c>
      <c r="AB298" s="29">
        <v>475</v>
      </c>
      <c r="AC298" s="30">
        <v>-33.415599999999998</v>
      </c>
      <c r="AD298" s="30">
        <v>0.13399739348370926</v>
      </c>
      <c r="AE298" s="29">
        <v>1</v>
      </c>
    </row>
    <row r="299" spans="2:31" x14ac:dyDescent="0.2">
      <c r="B299" s="27">
        <v>430</v>
      </c>
      <c r="C299" s="28" t="s">
        <v>1038</v>
      </c>
      <c r="D299" s="28" t="s">
        <v>627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22.414999999999999</v>
      </c>
      <c r="N299" s="30">
        <v>8.9884711779448623E-2</v>
      </c>
      <c r="O299" s="29">
        <v>1</v>
      </c>
      <c r="R299" s="27">
        <v>430</v>
      </c>
      <c r="S299" s="28" t="s">
        <v>1038</v>
      </c>
      <c r="T299" s="28" t="s">
        <v>627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22.515499999999999</v>
      </c>
      <c r="AD299" s="30">
        <v>9.0287719298245611E-2</v>
      </c>
      <c r="AE299" s="29">
        <v>1</v>
      </c>
    </row>
    <row r="300" spans="2:31" x14ac:dyDescent="0.2">
      <c r="B300" s="27">
        <v>431</v>
      </c>
      <c r="C300" s="28" t="s">
        <v>1040</v>
      </c>
      <c r="D300" s="28" t="s">
        <v>625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-33.318600000000004</v>
      </c>
      <c r="N300" s="30">
        <v>0.1336084210526316</v>
      </c>
      <c r="O300" s="29">
        <v>1</v>
      </c>
      <c r="R300" s="27">
        <v>431</v>
      </c>
      <c r="S300" s="28" t="s">
        <v>1040</v>
      </c>
      <c r="T300" s="28" t="s">
        <v>625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-33.347999999999999</v>
      </c>
      <c r="AD300" s="30">
        <v>0.13372631578947369</v>
      </c>
      <c r="AE300" s="29">
        <v>1</v>
      </c>
    </row>
    <row r="301" spans="2:31" x14ac:dyDescent="0.2">
      <c r="B301" s="27">
        <v>431</v>
      </c>
      <c r="C301" s="28" t="s">
        <v>1041</v>
      </c>
      <c r="D301" s="28" t="s">
        <v>627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22.414999999999999</v>
      </c>
      <c r="N301" s="30">
        <v>8.9884711779448623E-2</v>
      </c>
      <c r="O301" s="29">
        <v>1</v>
      </c>
      <c r="R301" s="27">
        <v>431</v>
      </c>
      <c r="S301" s="28" t="s">
        <v>1041</v>
      </c>
      <c r="T301" s="28" t="s">
        <v>627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22.515499999999999</v>
      </c>
      <c r="AD301" s="30">
        <v>9.0287719298245611E-2</v>
      </c>
      <c r="AE301" s="29">
        <v>1</v>
      </c>
    </row>
    <row r="302" spans="2:31" x14ac:dyDescent="0.2">
      <c r="B302" s="27">
        <v>432</v>
      </c>
      <c r="C302" s="28" t="s">
        <v>1042</v>
      </c>
      <c r="D302" s="28" t="s">
        <v>625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-32.627899999999997</v>
      </c>
      <c r="N302" s="30">
        <v>0.13083869674185464</v>
      </c>
      <c r="O302" s="29">
        <v>1</v>
      </c>
      <c r="R302" s="27">
        <v>432</v>
      </c>
      <c r="S302" s="28" t="s">
        <v>1042</v>
      </c>
      <c r="T302" s="28" t="s">
        <v>625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-32.655000000000001</v>
      </c>
      <c r="AD302" s="30">
        <v>0.13094736842105262</v>
      </c>
      <c r="AE302" s="29">
        <v>1</v>
      </c>
    </row>
    <row r="303" spans="2:31" x14ac:dyDescent="0.2">
      <c r="B303" s="27">
        <v>432</v>
      </c>
      <c r="C303" s="28" t="s">
        <v>1043</v>
      </c>
      <c r="D303" s="28" t="s">
        <v>627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22.414999999999999</v>
      </c>
      <c r="N303" s="30">
        <v>8.9884711779448623E-2</v>
      </c>
      <c r="O303" s="29">
        <v>1</v>
      </c>
      <c r="R303" s="27">
        <v>432</v>
      </c>
      <c r="S303" s="28" t="s">
        <v>1043</v>
      </c>
      <c r="T303" s="28" t="s">
        <v>627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22.515499999999999</v>
      </c>
      <c r="AD303" s="30">
        <v>9.0287719298245611E-2</v>
      </c>
      <c r="AE303" s="29">
        <v>1</v>
      </c>
    </row>
    <row r="304" spans="2:31" x14ac:dyDescent="0.2">
      <c r="B304" s="27">
        <v>433</v>
      </c>
      <c r="C304" s="28" t="s">
        <v>1044</v>
      </c>
      <c r="D304" s="28" t="s">
        <v>625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-32.451099999999997</v>
      </c>
      <c r="N304" s="30">
        <v>0.13012972431077693</v>
      </c>
      <c r="O304" s="29">
        <v>1</v>
      </c>
      <c r="R304" s="27">
        <v>433</v>
      </c>
      <c r="S304" s="28" t="s">
        <v>1044</v>
      </c>
      <c r="T304" s="28" t="s">
        <v>625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-32.476599999999998</v>
      </c>
      <c r="AD304" s="30">
        <v>0.13023197994987468</v>
      </c>
      <c r="AE304" s="29">
        <v>1</v>
      </c>
    </row>
    <row r="305" spans="2:31" x14ac:dyDescent="0.2">
      <c r="B305" s="27">
        <v>433</v>
      </c>
      <c r="C305" s="28" t="s">
        <v>1045</v>
      </c>
      <c r="D305" s="28" t="s">
        <v>627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22.414999999999999</v>
      </c>
      <c r="N305" s="30">
        <v>8.9884711779448623E-2</v>
      </c>
      <c r="O305" s="29">
        <v>1</v>
      </c>
      <c r="R305" s="27">
        <v>433</v>
      </c>
      <c r="S305" s="28" t="s">
        <v>1045</v>
      </c>
      <c r="T305" s="28" t="s">
        <v>627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22.515499999999999</v>
      </c>
      <c r="AD305" s="30">
        <v>9.0287719298245611E-2</v>
      </c>
      <c r="AE305" s="29">
        <v>1</v>
      </c>
    </row>
    <row r="306" spans="2:31" x14ac:dyDescent="0.2">
      <c r="B306" s="27">
        <v>434</v>
      </c>
      <c r="C306" s="28" t="s">
        <v>1047</v>
      </c>
      <c r="D306" s="28" t="s">
        <v>625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-33.029400000000003</v>
      </c>
      <c r="N306" s="30">
        <v>0.13244872180451128</v>
      </c>
      <c r="O306" s="29">
        <v>1</v>
      </c>
      <c r="R306" s="27">
        <v>434</v>
      </c>
      <c r="S306" s="28" t="s">
        <v>1047</v>
      </c>
      <c r="T306" s="28" t="s">
        <v>625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-33.058100000000003</v>
      </c>
      <c r="AD306" s="30">
        <v>0.13256380952380956</v>
      </c>
      <c r="AE306" s="29">
        <v>1</v>
      </c>
    </row>
    <row r="307" spans="2:31" x14ac:dyDescent="0.2">
      <c r="B307" s="27">
        <v>434</v>
      </c>
      <c r="C307" s="28" t="s">
        <v>1048</v>
      </c>
      <c r="D307" s="28" t="s">
        <v>627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-2.8000000000000001E-2</v>
      </c>
      <c r="J307" s="28">
        <v>-3.73E-2</v>
      </c>
      <c r="K307" s="29">
        <v>300</v>
      </c>
      <c r="L307" s="29">
        <v>475</v>
      </c>
      <c r="M307" s="30">
        <v>22.414999999999999</v>
      </c>
      <c r="N307" s="30">
        <v>8.9884711779448623E-2</v>
      </c>
      <c r="O307" s="29">
        <v>1</v>
      </c>
      <c r="R307" s="27">
        <v>434</v>
      </c>
      <c r="S307" s="28" t="s">
        <v>1048</v>
      </c>
      <c r="T307" s="28" t="s">
        <v>627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-2.8000000000000001E-2</v>
      </c>
      <c r="Z307" s="28">
        <v>-3.73E-2</v>
      </c>
      <c r="AA307" s="29">
        <v>300</v>
      </c>
      <c r="AB307" s="29">
        <v>475</v>
      </c>
      <c r="AC307" s="30">
        <v>22.515499999999999</v>
      </c>
      <c r="AD307" s="30">
        <v>9.0287719298245611E-2</v>
      </c>
      <c r="AE307" s="29">
        <v>1</v>
      </c>
    </row>
    <row r="308" spans="2:31" x14ac:dyDescent="0.2">
      <c r="B308" s="27">
        <v>477</v>
      </c>
      <c r="C308" s="28" t="s">
        <v>1050</v>
      </c>
      <c r="D308" s="28" t="s">
        <v>625</v>
      </c>
      <c r="E308" s="28">
        <v>1E-4</v>
      </c>
      <c r="F308" s="28">
        <v>2.7900000000000001E-2</v>
      </c>
      <c r="G308" s="28">
        <v>3.7199999999999997E-2</v>
      </c>
      <c r="H308" s="28">
        <v>-1E-4</v>
      </c>
      <c r="I308" s="28">
        <v>-2.81E-2</v>
      </c>
      <c r="J308" s="28">
        <v>-3.7499999999999999E-2</v>
      </c>
      <c r="K308" s="29">
        <v>300</v>
      </c>
      <c r="L308" s="29">
        <v>475</v>
      </c>
      <c r="M308" s="30">
        <v>-41.925699999999999</v>
      </c>
      <c r="N308" s="30">
        <v>0.16812310776942355</v>
      </c>
      <c r="O308" s="29">
        <v>1</v>
      </c>
      <c r="R308" s="27">
        <v>477</v>
      </c>
      <c r="S308" s="28" t="s">
        <v>1050</v>
      </c>
      <c r="T308" s="28" t="s">
        <v>625</v>
      </c>
      <c r="U308" s="28">
        <v>1E-4</v>
      </c>
      <c r="V308" s="28">
        <v>2.7900000000000001E-2</v>
      </c>
      <c r="W308" s="28">
        <v>3.7199999999999997E-2</v>
      </c>
      <c r="X308" s="28">
        <v>-1E-4</v>
      </c>
      <c r="Y308" s="28">
        <v>-2.81E-2</v>
      </c>
      <c r="Z308" s="28">
        <v>-3.7499999999999999E-2</v>
      </c>
      <c r="AA308" s="29">
        <v>300</v>
      </c>
      <c r="AB308" s="29">
        <v>475</v>
      </c>
      <c r="AC308" s="30">
        <v>-41.945999999999998</v>
      </c>
      <c r="AD308" s="30">
        <v>0.1682045112781955</v>
      </c>
      <c r="AE308" s="29">
        <v>1</v>
      </c>
    </row>
    <row r="309" spans="2:31" x14ac:dyDescent="0.2">
      <c r="B309" s="27">
        <v>477</v>
      </c>
      <c r="C309" s="28" t="s">
        <v>1051</v>
      </c>
      <c r="D309" s="28" t="s">
        <v>627</v>
      </c>
      <c r="E309" s="28">
        <v>1E-4</v>
      </c>
      <c r="F309" s="28">
        <v>2.7900000000000001E-2</v>
      </c>
      <c r="G309" s="28">
        <v>3.7199999999999997E-2</v>
      </c>
      <c r="H309" s="28">
        <v>-1E-4</v>
      </c>
      <c r="I309" s="28">
        <v>-2.81E-2</v>
      </c>
      <c r="J309" s="28">
        <v>-3.7499999999999999E-2</v>
      </c>
      <c r="K309" s="29">
        <v>300</v>
      </c>
      <c r="L309" s="29">
        <v>475</v>
      </c>
      <c r="M309" s="30">
        <v>22.414999999999999</v>
      </c>
      <c r="N309" s="30">
        <v>8.9884711779448623E-2</v>
      </c>
      <c r="O309" s="29">
        <v>1</v>
      </c>
      <c r="R309" s="27">
        <v>477</v>
      </c>
      <c r="S309" s="28" t="s">
        <v>1051</v>
      </c>
      <c r="T309" s="28" t="s">
        <v>627</v>
      </c>
      <c r="U309" s="28">
        <v>1E-4</v>
      </c>
      <c r="V309" s="28">
        <v>2.7900000000000001E-2</v>
      </c>
      <c r="W309" s="28">
        <v>3.7199999999999997E-2</v>
      </c>
      <c r="X309" s="28">
        <v>-1E-4</v>
      </c>
      <c r="Y309" s="28">
        <v>-2.81E-2</v>
      </c>
      <c r="Z309" s="28">
        <v>-3.7499999999999999E-2</v>
      </c>
      <c r="AA309" s="29">
        <v>300</v>
      </c>
      <c r="AB309" s="29">
        <v>475</v>
      </c>
      <c r="AC309" s="30">
        <v>22.515499999999999</v>
      </c>
      <c r="AD309" s="30">
        <v>9.0287719298245611E-2</v>
      </c>
      <c r="AE309" s="29">
        <v>1</v>
      </c>
    </row>
    <row r="310" spans="2:31" x14ac:dyDescent="0.2">
      <c r="B310" s="27">
        <v>478</v>
      </c>
      <c r="C310" s="28" t="s">
        <v>1053</v>
      </c>
      <c r="D310" s="28" t="s">
        <v>625</v>
      </c>
      <c r="E310" s="28">
        <v>1E-4</v>
      </c>
      <c r="F310" s="28">
        <v>2.7900000000000001E-2</v>
      </c>
      <c r="G310" s="28">
        <v>3.7199999999999997E-2</v>
      </c>
      <c r="H310" s="28">
        <v>-1E-4</v>
      </c>
      <c r="I310" s="28">
        <v>-2.81E-2</v>
      </c>
      <c r="J310" s="28">
        <v>-3.7499999999999999E-2</v>
      </c>
      <c r="K310" s="29">
        <v>300</v>
      </c>
      <c r="L310" s="29">
        <v>475</v>
      </c>
      <c r="M310" s="30">
        <v>-41.507599999999996</v>
      </c>
      <c r="N310" s="30">
        <v>0.16644651629072682</v>
      </c>
      <c r="O310" s="29">
        <v>1</v>
      </c>
      <c r="R310" s="27">
        <v>478</v>
      </c>
      <c r="S310" s="28" t="s">
        <v>1053</v>
      </c>
      <c r="T310" s="28" t="s">
        <v>625</v>
      </c>
      <c r="U310" s="28">
        <v>1E-4</v>
      </c>
      <c r="V310" s="28">
        <v>2.7900000000000001E-2</v>
      </c>
      <c r="W310" s="28">
        <v>3.7199999999999997E-2</v>
      </c>
      <c r="X310" s="28">
        <v>-1E-4</v>
      </c>
      <c r="Y310" s="28">
        <v>-2.81E-2</v>
      </c>
      <c r="Z310" s="28">
        <v>-3.7499999999999999E-2</v>
      </c>
      <c r="AA310" s="29">
        <v>300</v>
      </c>
      <c r="AB310" s="29">
        <v>475</v>
      </c>
      <c r="AC310" s="30">
        <v>-41.513199999999998</v>
      </c>
      <c r="AD310" s="30">
        <v>0.16646897243107769</v>
      </c>
      <c r="AE310" s="29">
        <v>1</v>
      </c>
    </row>
    <row r="311" spans="2:31" x14ac:dyDescent="0.2">
      <c r="B311" s="27">
        <v>478</v>
      </c>
      <c r="C311" s="28" t="s">
        <v>1054</v>
      </c>
      <c r="D311" s="28" t="s">
        <v>627</v>
      </c>
      <c r="E311" s="28">
        <v>1E-4</v>
      </c>
      <c r="F311" s="28">
        <v>2.7900000000000001E-2</v>
      </c>
      <c r="G311" s="28">
        <v>3.7199999999999997E-2</v>
      </c>
      <c r="H311" s="28">
        <v>-1E-4</v>
      </c>
      <c r="I311" s="28">
        <v>-2.81E-2</v>
      </c>
      <c r="J311" s="28">
        <v>-3.7499999999999999E-2</v>
      </c>
      <c r="K311" s="29">
        <v>300</v>
      </c>
      <c r="L311" s="29">
        <v>475</v>
      </c>
      <c r="M311" s="30">
        <v>22.414999999999999</v>
      </c>
      <c r="N311" s="30">
        <v>8.9884711779448623E-2</v>
      </c>
      <c r="O311" s="29">
        <v>1</v>
      </c>
      <c r="R311" s="27">
        <v>478</v>
      </c>
      <c r="S311" s="28" t="s">
        <v>1054</v>
      </c>
      <c r="T311" s="28" t="s">
        <v>627</v>
      </c>
      <c r="U311" s="28">
        <v>1E-4</v>
      </c>
      <c r="V311" s="28">
        <v>2.7900000000000001E-2</v>
      </c>
      <c r="W311" s="28">
        <v>3.7199999999999997E-2</v>
      </c>
      <c r="X311" s="28">
        <v>-1E-4</v>
      </c>
      <c r="Y311" s="28">
        <v>-2.81E-2</v>
      </c>
      <c r="Z311" s="28">
        <v>-3.7499999999999999E-2</v>
      </c>
      <c r="AA311" s="29">
        <v>300</v>
      </c>
      <c r="AB311" s="29">
        <v>475</v>
      </c>
      <c r="AC311" s="30">
        <v>22.515499999999999</v>
      </c>
      <c r="AD311" s="30">
        <v>9.0287719298245611E-2</v>
      </c>
      <c r="AE311" s="29">
        <v>1</v>
      </c>
    </row>
    <row r="312" spans="2:31" x14ac:dyDescent="0.2">
      <c r="B312" s="27">
        <v>479</v>
      </c>
      <c r="C312" s="28" t="s">
        <v>1055</v>
      </c>
      <c r="D312" s="28" t="s">
        <v>625</v>
      </c>
      <c r="E312" s="28">
        <v>1E-4</v>
      </c>
      <c r="F312" s="28">
        <v>2.7900000000000001E-2</v>
      </c>
      <c r="G312" s="28">
        <v>3.7199999999999997E-2</v>
      </c>
      <c r="H312" s="28">
        <v>-1E-4</v>
      </c>
      <c r="I312" s="28">
        <v>-2.81E-2</v>
      </c>
      <c r="J312" s="28">
        <v>-3.7499999999999999E-2</v>
      </c>
      <c r="K312" s="29">
        <v>300</v>
      </c>
      <c r="L312" s="29">
        <v>475</v>
      </c>
      <c r="M312" s="30">
        <v>-40.727200000000003</v>
      </c>
      <c r="N312" s="30">
        <v>0.16331709273182959</v>
      </c>
      <c r="O312" s="29">
        <v>1</v>
      </c>
      <c r="R312" s="27">
        <v>479</v>
      </c>
      <c r="S312" s="28" t="s">
        <v>1055</v>
      </c>
      <c r="T312" s="28" t="s">
        <v>625</v>
      </c>
      <c r="U312" s="28">
        <v>1E-4</v>
      </c>
      <c r="V312" s="28">
        <v>2.7900000000000001E-2</v>
      </c>
      <c r="W312" s="28">
        <v>3.7199999999999997E-2</v>
      </c>
      <c r="X312" s="28">
        <v>-1E-4</v>
      </c>
      <c r="Y312" s="28">
        <v>-2.81E-2</v>
      </c>
      <c r="Z312" s="28">
        <v>-3.7499999999999999E-2</v>
      </c>
      <c r="AA312" s="29">
        <v>300</v>
      </c>
      <c r="AB312" s="29">
        <v>475</v>
      </c>
      <c r="AC312" s="30">
        <v>-40.732300000000002</v>
      </c>
      <c r="AD312" s="30">
        <v>0.16333754385964913</v>
      </c>
      <c r="AE312" s="29">
        <v>1</v>
      </c>
    </row>
    <row r="313" spans="2:31" x14ac:dyDescent="0.2">
      <c r="B313" s="27">
        <v>479</v>
      </c>
      <c r="C313" s="28" t="s">
        <v>1056</v>
      </c>
      <c r="D313" s="28" t="s">
        <v>627</v>
      </c>
      <c r="E313" s="28">
        <v>1E-4</v>
      </c>
      <c r="F313" s="28">
        <v>2.7900000000000001E-2</v>
      </c>
      <c r="G313" s="28">
        <v>3.7199999999999997E-2</v>
      </c>
      <c r="H313" s="28">
        <v>-1E-4</v>
      </c>
      <c r="I313" s="28">
        <v>-2.81E-2</v>
      </c>
      <c r="J313" s="28">
        <v>-3.7499999999999999E-2</v>
      </c>
      <c r="K313" s="29">
        <v>300</v>
      </c>
      <c r="L313" s="29">
        <v>475</v>
      </c>
      <c r="M313" s="30">
        <v>22.414999999999999</v>
      </c>
      <c r="N313" s="30">
        <v>8.9884711779448623E-2</v>
      </c>
      <c r="O313" s="29">
        <v>1</v>
      </c>
      <c r="R313" s="27">
        <v>479</v>
      </c>
      <c r="S313" s="28" t="s">
        <v>1056</v>
      </c>
      <c r="T313" s="28" t="s">
        <v>627</v>
      </c>
      <c r="U313" s="28">
        <v>1E-4</v>
      </c>
      <c r="V313" s="28">
        <v>2.7900000000000001E-2</v>
      </c>
      <c r="W313" s="28">
        <v>3.7199999999999997E-2</v>
      </c>
      <c r="X313" s="28">
        <v>-1E-4</v>
      </c>
      <c r="Y313" s="28">
        <v>-2.81E-2</v>
      </c>
      <c r="Z313" s="28">
        <v>-3.7499999999999999E-2</v>
      </c>
      <c r="AA313" s="29">
        <v>300</v>
      </c>
      <c r="AB313" s="29">
        <v>475</v>
      </c>
      <c r="AC313" s="30">
        <v>22.515499999999999</v>
      </c>
      <c r="AD313" s="30">
        <v>9.0287719298245611E-2</v>
      </c>
      <c r="AE313" s="29">
        <v>1</v>
      </c>
    </row>
    <row r="314" spans="2:31" x14ac:dyDescent="0.2">
      <c r="B314" s="27">
        <v>480</v>
      </c>
      <c r="C314" s="28" t="s">
        <v>1057</v>
      </c>
      <c r="D314" s="28" t="s">
        <v>625</v>
      </c>
      <c r="E314" s="28">
        <v>1E-4</v>
      </c>
      <c r="F314" s="28">
        <v>2.7900000000000001E-2</v>
      </c>
      <c r="G314" s="28">
        <v>3.7199999999999997E-2</v>
      </c>
      <c r="H314" s="28">
        <v>-1E-4</v>
      </c>
      <c r="I314" s="28">
        <v>-2.81E-2</v>
      </c>
      <c r="J314" s="28">
        <v>-3.7499999999999999E-2</v>
      </c>
      <c r="K314" s="29">
        <v>300</v>
      </c>
      <c r="L314" s="29">
        <v>475</v>
      </c>
      <c r="M314" s="30">
        <v>-40.563200000000002</v>
      </c>
      <c r="N314" s="30">
        <v>0.1626594486215539</v>
      </c>
      <c r="O314" s="29">
        <v>1</v>
      </c>
      <c r="R314" s="27">
        <v>480</v>
      </c>
      <c r="S314" s="28" t="s">
        <v>1057</v>
      </c>
      <c r="T314" s="28" t="s">
        <v>625</v>
      </c>
      <c r="U314" s="28">
        <v>1E-4</v>
      </c>
      <c r="V314" s="28">
        <v>2.7900000000000001E-2</v>
      </c>
      <c r="W314" s="28">
        <v>3.7199999999999997E-2</v>
      </c>
      <c r="X314" s="28">
        <v>-1E-4</v>
      </c>
      <c r="Y314" s="28">
        <v>-2.81E-2</v>
      </c>
      <c r="Z314" s="28">
        <v>-3.7499999999999999E-2</v>
      </c>
      <c r="AA314" s="29">
        <v>300</v>
      </c>
      <c r="AB314" s="29">
        <v>475</v>
      </c>
      <c r="AC314" s="30">
        <v>-40.567900000000002</v>
      </c>
      <c r="AD314" s="30">
        <v>0.16267829573934839</v>
      </c>
      <c r="AE314" s="29">
        <v>1</v>
      </c>
    </row>
    <row r="315" spans="2:31" x14ac:dyDescent="0.2">
      <c r="B315" s="27">
        <v>480</v>
      </c>
      <c r="C315" s="28" t="s">
        <v>1058</v>
      </c>
      <c r="D315" s="28" t="s">
        <v>627</v>
      </c>
      <c r="E315" s="28">
        <v>1E-4</v>
      </c>
      <c r="F315" s="28">
        <v>2.7900000000000001E-2</v>
      </c>
      <c r="G315" s="28">
        <v>3.7199999999999997E-2</v>
      </c>
      <c r="H315" s="28">
        <v>-1E-4</v>
      </c>
      <c r="I315" s="28">
        <v>-2.81E-2</v>
      </c>
      <c r="J315" s="28">
        <v>-3.7499999999999999E-2</v>
      </c>
      <c r="K315" s="29">
        <v>300</v>
      </c>
      <c r="L315" s="29">
        <v>475</v>
      </c>
      <c r="M315" s="30">
        <v>22.414999999999999</v>
      </c>
      <c r="N315" s="30">
        <v>8.9884711779448623E-2</v>
      </c>
      <c r="O315" s="29">
        <v>1</v>
      </c>
      <c r="R315" s="27">
        <v>480</v>
      </c>
      <c r="S315" s="28" t="s">
        <v>1058</v>
      </c>
      <c r="T315" s="28" t="s">
        <v>627</v>
      </c>
      <c r="U315" s="28">
        <v>1E-4</v>
      </c>
      <c r="V315" s="28">
        <v>2.7900000000000001E-2</v>
      </c>
      <c r="W315" s="28">
        <v>3.7199999999999997E-2</v>
      </c>
      <c r="X315" s="28">
        <v>-1E-4</v>
      </c>
      <c r="Y315" s="28">
        <v>-2.81E-2</v>
      </c>
      <c r="Z315" s="28">
        <v>-3.7499999999999999E-2</v>
      </c>
      <c r="AA315" s="29">
        <v>300</v>
      </c>
      <c r="AB315" s="29">
        <v>475</v>
      </c>
      <c r="AC315" s="30">
        <v>22.515499999999999</v>
      </c>
      <c r="AD315" s="30">
        <v>9.0287719298245611E-2</v>
      </c>
      <c r="AE315" s="29">
        <v>1</v>
      </c>
    </row>
    <row r="316" spans="2:31" x14ac:dyDescent="0.2">
      <c r="B316" s="27">
        <v>481</v>
      </c>
      <c r="C316" s="28" t="s">
        <v>1060</v>
      </c>
      <c r="D316" s="28" t="s">
        <v>625</v>
      </c>
      <c r="E316" s="28">
        <v>1E-4</v>
      </c>
      <c r="F316" s="28">
        <v>2.7900000000000001E-2</v>
      </c>
      <c r="G316" s="28">
        <v>3.7199999999999997E-2</v>
      </c>
      <c r="H316" s="28">
        <v>-1E-4</v>
      </c>
      <c r="I316" s="28">
        <v>-2.81E-2</v>
      </c>
      <c r="J316" s="28">
        <v>-3.7499999999999999E-2</v>
      </c>
      <c r="K316" s="29">
        <v>300</v>
      </c>
      <c r="L316" s="29">
        <v>475</v>
      </c>
      <c r="M316" s="30">
        <v>-41.058</v>
      </c>
      <c r="N316" s="30">
        <v>0.1646436090225564</v>
      </c>
      <c r="O316" s="29">
        <v>1</v>
      </c>
      <c r="R316" s="27">
        <v>481</v>
      </c>
      <c r="S316" s="28" t="s">
        <v>1060</v>
      </c>
      <c r="T316" s="28" t="s">
        <v>625</v>
      </c>
      <c r="U316" s="28">
        <v>1E-4</v>
      </c>
      <c r="V316" s="28">
        <v>2.7900000000000001E-2</v>
      </c>
      <c r="W316" s="28">
        <v>3.7199999999999997E-2</v>
      </c>
      <c r="X316" s="28">
        <v>-1E-4</v>
      </c>
      <c r="Y316" s="28">
        <v>-2.81E-2</v>
      </c>
      <c r="Z316" s="28">
        <v>-3.7499999999999999E-2</v>
      </c>
      <c r="AA316" s="29">
        <v>300</v>
      </c>
      <c r="AB316" s="29">
        <v>475</v>
      </c>
      <c r="AC316" s="30">
        <v>-41.048000000000002</v>
      </c>
      <c r="AD316" s="30">
        <v>0.16460350877192984</v>
      </c>
      <c r="AE316" s="29">
        <v>1</v>
      </c>
    </row>
    <row r="317" spans="2:31" x14ac:dyDescent="0.2">
      <c r="B317" s="27">
        <v>481</v>
      </c>
      <c r="C317" s="28" t="s">
        <v>1061</v>
      </c>
      <c r="D317" s="28" t="s">
        <v>627</v>
      </c>
      <c r="E317" s="28">
        <v>1E-4</v>
      </c>
      <c r="F317" s="28">
        <v>2.7900000000000001E-2</v>
      </c>
      <c r="G317" s="28">
        <v>3.7199999999999997E-2</v>
      </c>
      <c r="H317" s="28">
        <v>-1E-4</v>
      </c>
      <c r="I317" s="28">
        <v>-2.81E-2</v>
      </c>
      <c r="J317" s="28">
        <v>-3.7499999999999999E-2</v>
      </c>
      <c r="K317" s="29">
        <v>300</v>
      </c>
      <c r="L317" s="29">
        <v>475</v>
      </c>
      <c r="M317" s="30">
        <v>22.414999999999999</v>
      </c>
      <c r="N317" s="30">
        <v>8.9884711779448623E-2</v>
      </c>
      <c r="O317" s="29">
        <v>1</v>
      </c>
      <c r="R317" s="27">
        <v>481</v>
      </c>
      <c r="S317" s="28" t="s">
        <v>1061</v>
      </c>
      <c r="T317" s="28" t="s">
        <v>627</v>
      </c>
      <c r="U317" s="28">
        <v>1E-4</v>
      </c>
      <c r="V317" s="28">
        <v>2.7900000000000001E-2</v>
      </c>
      <c r="W317" s="28">
        <v>3.7199999999999997E-2</v>
      </c>
      <c r="X317" s="28">
        <v>-1E-4</v>
      </c>
      <c r="Y317" s="28">
        <v>-2.81E-2</v>
      </c>
      <c r="Z317" s="28">
        <v>-3.7499999999999999E-2</v>
      </c>
      <c r="AA317" s="29">
        <v>300</v>
      </c>
      <c r="AB317" s="29">
        <v>475</v>
      </c>
      <c r="AC317" s="30">
        <v>22.515499999999999</v>
      </c>
      <c r="AD317" s="30">
        <v>9.0287719298245611E-2</v>
      </c>
      <c r="AE317" s="29">
        <v>1</v>
      </c>
    </row>
    <row r="318" spans="2:31" x14ac:dyDescent="0.2">
      <c r="B318" s="27">
        <v>459</v>
      </c>
      <c r="C318" s="28" t="s">
        <v>1063</v>
      </c>
      <c r="D318" s="28" t="s">
        <v>625</v>
      </c>
      <c r="E318" s="28">
        <v>1E-4</v>
      </c>
      <c r="F318" s="28">
        <v>2.8400000000000002E-2</v>
      </c>
      <c r="G318" s="28">
        <v>3.78E-2</v>
      </c>
      <c r="H318" s="28">
        <v>-1E-4</v>
      </c>
      <c r="I318" s="28">
        <v>-2.8899999999999999E-2</v>
      </c>
      <c r="J318" s="28">
        <v>-3.85E-2</v>
      </c>
      <c r="K318" s="29">
        <v>300</v>
      </c>
      <c r="L318" s="29">
        <v>475</v>
      </c>
      <c r="M318" s="30">
        <v>-97.305899999999994</v>
      </c>
      <c r="N318" s="30">
        <v>0.3901990977443609</v>
      </c>
      <c r="O318" s="29">
        <v>1</v>
      </c>
      <c r="R318" s="27">
        <v>459</v>
      </c>
      <c r="S318" s="28" t="s">
        <v>1063</v>
      </c>
      <c r="T318" s="28" t="s">
        <v>625</v>
      </c>
      <c r="U318" s="28">
        <v>1E-4</v>
      </c>
      <c r="V318" s="28">
        <v>2.8400000000000002E-2</v>
      </c>
      <c r="W318" s="28">
        <v>3.78E-2</v>
      </c>
      <c r="X318" s="28">
        <v>-1E-4</v>
      </c>
      <c r="Y318" s="28">
        <v>-2.8899999999999999E-2</v>
      </c>
      <c r="Z318" s="28">
        <v>-3.85E-2</v>
      </c>
      <c r="AA318" s="29">
        <v>300</v>
      </c>
      <c r="AB318" s="29">
        <v>475</v>
      </c>
      <c r="AC318" s="30">
        <v>-97.250399999999999</v>
      </c>
      <c r="AD318" s="30">
        <v>0.38997654135338344</v>
      </c>
      <c r="AE318" s="29">
        <v>1</v>
      </c>
    </row>
    <row r="319" spans="2:31" x14ac:dyDescent="0.2">
      <c r="B319" s="27">
        <v>459</v>
      </c>
      <c r="C319" s="28" t="s">
        <v>1064</v>
      </c>
      <c r="D319" s="28" t="s">
        <v>627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-2.8899999999999999E-2</v>
      </c>
      <c r="J319" s="28">
        <v>-3.85E-2</v>
      </c>
      <c r="K319" s="29">
        <v>300</v>
      </c>
      <c r="L319" s="29">
        <v>475</v>
      </c>
      <c r="M319" s="30">
        <v>16.645399999999999</v>
      </c>
      <c r="N319" s="30">
        <v>6.6748471177944857E-2</v>
      </c>
      <c r="O319" s="29">
        <v>1</v>
      </c>
      <c r="R319" s="27">
        <v>459</v>
      </c>
      <c r="S319" s="28" t="s">
        <v>1064</v>
      </c>
      <c r="T319" s="28" t="s">
        <v>627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-2.8899999999999999E-2</v>
      </c>
      <c r="Z319" s="28">
        <v>-3.85E-2</v>
      </c>
      <c r="AA319" s="29">
        <v>300</v>
      </c>
      <c r="AB319" s="29">
        <v>475</v>
      </c>
      <c r="AC319" s="30">
        <v>16.708200000000001</v>
      </c>
      <c r="AD319" s="30">
        <v>6.7000300751879696E-2</v>
      </c>
      <c r="AE319" s="29">
        <v>1</v>
      </c>
    </row>
    <row r="320" spans="2:31" x14ac:dyDescent="0.2">
      <c r="B320" s="27">
        <v>462</v>
      </c>
      <c r="C320" s="28" t="s">
        <v>1066</v>
      </c>
      <c r="D320" s="28" t="s">
        <v>625</v>
      </c>
      <c r="E320" s="28">
        <v>1E-4</v>
      </c>
      <c r="F320" s="28">
        <v>2.8500000000000001E-2</v>
      </c>
      <c r="G320" s="28">
        <v>3.7900000000000003E-2</v>
      </c>
      <c r="H320" s="28">
        <v>-1E-4</v>
      </c>
      <c r="I320" s="28">
        <v>-2.9000000000000001E-2</v>
      </c>
      <c r="J320" s="28">
        <v>-3.8600000000000002E-2</v>
      </c>
      <c r="K320" s="29">
        <v>300</v>
      </c>
      <c r="L320" s="29">
        <v>475</v>
      </c>
      <c r="M320" s="30">
        <v>-116.95</v>
      </c>
      <c r="N320" s="30">
        <v>0.46897243107769426</v>
      </c>
      <c r="O320" s="29">
        <v>1</v>
      </c>
      <c r="R320" s="27">
        <v>462</v>
      </c>
      <c r="S320" s="28" t="s">
        <v>1066</v>
      </c>
      <c r="T320" s="28" t="s">
        <v>625</v>
      </c>
      <c r="U320" s="28">
        <v>1E-4</v>
      </c>
      <c r="V320" s="28">
        <v>2.8500000000000001E-2</v>
      </c>
      <c r="W320" s="28">
        <v>3.7900000000000003E-2</v>
      </c>
      <c r="X320" s="28">
        <v>-1E-4</v>
      </c>
      <c r="Y320" s="28">
        <v>-2.9000000000000001E-2</v>
      </c>
      <c r="Z320" s="28">
        <v>-3.8600000000000002E-2</v>
      </c>
      <c r="AA320" s="29">
        <v>300</v>
      </c>
      <c r="AB320" s="29">
        <v>475</v>
      </c>
      <c r="AC320" s="30">
        <v>-116.8716</v>
      </c>
      <c r="AD320" s="30">
        <v>0.46865804511278197</v>
      </c>
      <c r="AE320" s="29">
        <v>1</v>
      </c>
    </row>
    <row r="321" spans="2:31" x14ac:dyDescent="0.2">
      <c r="B321" s="27">
        <v>462</v>
      </c>
      <c r="C321" s="28" t="s">
        <v>1067</v>
      </c>
      <c r="D321" s="28" t="s">
        <v>627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21.331700000000001</v>
      </c>
      <c r="N321" s="30">
        <v>8.5540651629072678E-2</v>
      </c>
      <c r="O321" s="29">
        <v>1</v>
      </c>
      <c r="R321" s="27">
        <v>462</v>
      </c>
      <c r="S321" s="28" t="s">
        <v>1067</v>
      </c>
      <c r="T321" s="28" t="s">
        <v>627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21.409300000000002</v>
      </c>
      <c r="AD321" s="30">
        <v>8.5851829573934849E-2</v>
      </c>
      <c r="AE321" s="29">
        <v>1</v>
      </c>
    </row>
    <row r="322" spans="2:31" x14ac:dyDescent="0.2">
      <c r="B322" s="27">
        <v>465</v>
      </c>
      <c r="C322" s="28" t="s">
        <v>1069</v>
      </c>
      <c r="D322" s="28" t="s">
        <v>625</v>
      </c>
      <c r="E322" s="28">
        <v>1E-4</v>
      </c>
      <c r="F322" s="28">
        <v>2.8500000000000001E-2</v>
      </c>
      <c r="G322" s="28">
        <v>3.7900000000000003E-2</v>
      </c>
      <c r="H322" s="28">
        <v>-1E-4</v>
      </c>
      <c r="I322" s="28">
        <v>-2.9000000000000001E-2</v>
      </c>
      <c r="J322" s="28">
        <v>-3.8600000000000002E-2</v>
      </c>
      <c r="K322" s="29">
        <v>300</v>
      </c>
      <c r="L322" s="29">
        <v>475</v>
      </c>
      <c r="M322" s="30">
        <v>-118.3737</v>
      </c>
      <c r="N322" s="30">
        <v>0.47468150375939849</v>
      </c>
      <c r="O322" s="29">
        <v>1</v>
      </c>
      <c r="R322" s="27">
        <v>465</v>
      </c>
      <c r="S322" s="28" t="s">
        <v>1069</v>
      </c>
      <c r="T322" s="28" t="s">
        <v>625</v>
      </c>
      <c r="U322" s="28">
        <v>1E-4</v>
      </c>
      <c r="V322" s="28">
        <v>2.8500000000000001E-2</v>
      </c>
      <c r="W322" s="28">
        <v>3.7900000000000003E-2</v>
      </c>
      <c r="X322" s="28">
        <v>-1E-4</v>
      </c>
      <c r="Y322" s="28">
        <v>-2.9000000000000001E-2</v>
      </c>
      <c r="Z322" s="28">
        <v>-3.8600000000000002E-2</v>
      </c>
      <c r="AA322" s="29">
        <v>300</v>
      </c>
      <c r="AB322" s="29">
        <v>475</v>
      </c>
      <c r="AC322" s="30">
        <v>-118.2914</v>
      </c>
      <c r="AD322" s="30">
        <v>0.47435147869674182</v>
      </c>
      <c r="AE322" s="29">
        <v>1</v>
      </c>
    </row>
    <row r="323" spans="2:31" x14ac:dyDescent="0.2">
      <c r="B323" s="27">
        <v>465</v>
      </c>
      <c r="C323" s="28" t="s">
        <v>1070</v>
      </c>
      <c r="D323" s="28" t="s">
        <v>627</v>
      </c>
      <c r="E323" s="28">
        <v>1E-4</v>
      </c>
      <c r="F323" s="28">
        <v>2.8500000000000001E-2</v>
      </c>
      <c r="G323" s="28">
        <v>3.7900000000000003E-2</v>
      </c>
      <c r="H323" s="28">
        <v>-1E-4</v>
      </c>
      <c r="I323" s="28">
        <v>-2.9000000000000001E-2</v>
      </c>
      <c r="J323" s="28">
        <v>-3.8600000000000002E-2</v>
      </c>
      <c r="K323" s="29">
        <v>300</v>
      </c>
      <c r="L323" s="29">
        <v>475</v>
      </c>
      <c r="M323" s="30">
        <v>21.319299999999998</v>
      </c>
      <c r="N323" s="30">
        <v>8.5490927318295731E-2</v>
      </c>
      <c r="O323" s="29">
        <v>1</v>
      </c>
      <c r="R323" s="27">
        <v>465</v>
      </c>
      <c r="S323" s="28" t="s">
        <v>1070</v>
      </c>
      <c r="T323" s="28" t="s">
        <v>627</v>
      </c>
      <c r="U323" s="28">
        <v>1E-4</v>
      </c>
      <c r="V323" s="28">
        <v>2.8500000000000001E-2</v>
      </c>
      <c r="W323" s="28">
        <v>3.7900000000000003E-2</v>
      </c>
      <c r="X323" s="28">
        <v>-1E-4</v>
      </c>
      <c r="Y323" s="28">
        <v>-2.9000000000000001E-2</v>
      </c>
      <c r="Z323" s="28">
        <v>-3.8600000000000002E-2</v>
      </c>
      <c r="AA323" s="29">
        <v>300</v>
      </c>
      <c r="AB323" s="29">
        <v>475</v>
      </c>
      <c r="AC323" s="30">
        <v>21.401399999999999</v>
      </c>
      <c r="AD323" s="30">
        <v>8.5820150375939847E-2</v>
      </c>
      <c r="AE323" s="29">
        <v>1</v>
      </c>
    </row>
    <row r="324" spans="2:31" x14ac:dyDescent="0.2">
      <c r="B324" s="27">
        <v>468</v>
      </c>
      <c r="C324" s="28" t="s">
        <v>1072</v>
      </c>
      <c r="D324" s="28" t="s">
        <v>625</v>
      </c>
      <c r="E324" s="28">
        <v>1E-4</v>
      </c>
      <c r="F324" s="28">
        <v>2.8500000000000001E-2</v>
      </c>
      <c r="G324" s="28">
        <v>3.7900000000000003E-2</v>
      </c>
      <c r="H324" s="28">
        <v>-1E-4</v>
      </c>
      <c r="I324" s="28">
        <v>-2.9000000000000001E-2</v>
      </c>
      <c r="J324" s="28">
        <v>-3.8600000000000002E-2</v>
      </c>
      <c r="K324" s="29">
        <v>300</v>
      </c>
      <c r="L324" s="29">
        <v>475</v>
      </c>
      <c r="M324" s="30">
        <v>-118.3353</v>
      </c>
      <c r="N324" s="30">
        <v>0.47452751879699251</v>
      </c>
      <c r="O324" s="29">
        <v>1</v>
      </c>
      <c r="R324" s="27">
        <v>468</v>
      </c>
      <c r="S324" s="28" t="s">
        <v>1072</v>
      </c>
      <c r="T324" s="28" t="s">
        <v>625</v>
      </c>
      <c r="U324" s="28">
        <v>1E-4</v>
      </c>
      <c r="V324" s="28">
        <v>2.8500000000000001E-2</v>
      </c>
      <c r="W324" s="28">
        <v>3.7900000000000003E-2</v>
      </c>
      <c r="X324" s="28">
        <v>-1E-4</v>
      </c>
      <c r="Y324" s="28">
        <v>-2.9000000000000001E-2</v>
      </c>
      <c r="Z324" s="28">
        <v>-3.8600000000000002E-2</v>
      </c>
      <c r="AA324" s="29">
        <v>300</v>
      </c>
      <c r="AB324" s="29">
        <v>475</v>
      </c>
      <c r="AC324" s="30">
        <v>-118.2486</v>
      </c>
      <c r="AD324" s="30">
        <v>0.47417984962406012</v>
      </c>
      <c r="AE324" s="29">
        <v>1</v>
      </c>
    </row>
    <row r="325" spans="2:31" x14ac:dyDescent="0.2">
      <c r="B325" s="27">
        <v>468</v>
      </c>
      <c r="C325" s="28" t="s">
        <v>1073</v>
      </c>
      <c r="D325" s="28" t="s">
        <v>627</v>
      </c>
      <c r="E325" s="28">
        <v>1E-4</v>
      </c>
      <c r="F325" s="28">
        <v>2.8500000000000001E-2</v>
      </c>
      <c r="G325" s="28">
        <v>3.7900000000000003E-2</v>
      </c>
      <c r="H325" s="28">
        <v>-1E-4</v>
      </c>
      <c r="I325" s="28">
        <v>-2.9000000000000001E-2</v>
      </c>
      <c r="J325" s="28">
        <v>-3.8600000000000002E-2</v>
      </c>
      <c r="K325" s="29">
        <v>300</v>
      </c>
      <c r="L325" s="29">
        <v>475</v>
      </c>
      <c r="M325" s="30">
        <v>21.360299999999999</v>
      </c>
      <c r="N325" s="30">
        <v>8.5655338345864654E-2</v>
      </c>
      <c r="O325" s="29">
        <v>1</v>
      </c>
      <c r="R325" s="27">
        <v>468</v>
      </c>
      <c r="S325" s="28" t="s">
        <v>1073</v>
      </c>
      <c r="T325" s="28" t="s">
        <v>627</v>
      </c>
      <c r="U325" s="28">
        <v>1E-4</v>
      </c>
      <c r="V325" s="28">
        <v>2.8500000000000001E-2</v>
      </c>
      <c r="W325" s="28">
        <v>3.7900000000000003E-2</v>
      </c>
      <c r="X325" s="28">
        <v>-1E-4</v>
      </c>
      <c r="Y325" s="28">
        <v>-2.9000000000000001E-2</v>
      </c>
      <c r="Z325" s="28">
        <v>-3.8600000000000002E-2</v>
      </c>
      <c r="AA325" s="29">
        <v>300</v>
      </c>
      <c r="AB325" s="29">
        <v>475</v>
      </c>
      <c r="AC325" s="30">
        <v>21.4465</v>
      </c>
      <c r="AD325" s="30">
        <v>8.6001002506265661E-2</v>
      </c>
      <c r="AE325" s="29">
        <v>1</v>
      </c>
    </row>
    <row r="326" spans="2:31" x14ac:dyDescent="0.2">
      <c r="B326" s="27">
        <v>471</v>
      </c>
      <c r="C326" s="28" t="s">
        <v>1075</v>
      </c>
      <c r="D326" s="28" t="s">
        <v>625</v>
      </c>
      <c r="E326" s="28">
        <v>1E-4</v>
      </c>
      <c r="F326" s="28">
        <v>2.8500000000000001E-2</v>
      </c>
      <c r="G326" s="28">
        <v>3.7900000000000003E-2</v>
      </c>
      <c r="H326" s="28">
        <v>-1E-4</v>
      </c>
      <c r="I326" s="28">
        <v>-2.9000000000000001E-2</v>
      </c>
      <c r="J326" s="28">
        <v>-3.8600000000000002E-2</v>
      </c>
      <c r="K326" s="29">
        <v>300</v>
      </c>
      <c r="L326" s="29">
        <v>475</v>
      </c>
      <c r="M326" s="30">
        <v>-116.84059999999999</v>
      </c>
      <c r="N326" s="30">
        <v>0.46853373433583956</v>
      </c>
      <c r="O326" s="29">
        <v>1</v>
      </c>
      <c r="R326" s="27">
        <v>471</v>
      </c>
      <c r="S326" s="28" t="s">
        <v>1075</v>
      </c>
      <c r="T326" s="28" t="s">
        <v>625</v>
      </c>
      <c r="U326" s="28">
        <v>1E-4</v>
      </c>
      <c r="V326" s="28">
        <v>2.8500000000000001E-2</v>
      </c>
      <c r="W326" s="28">
        <v>3.7900000000000003E-2</v>
      </c>
      <c r="X326" s="28">
        <v>-1E-4</v>
      </c>
      <c r="Y326" s="28">
        <v>-2.9000000000000001E-2</v>
      </c>
      <c r="Z326" s="28">
        <v>-3.8600000000000002E-2</v>
      </c>
      <c r="AA326" s="29">
        <v>300</v>
      </c>
      <c r="AB326" s="29">
        <v>475</v>
      </c>
      <c r="AC326" s="30">
        <v>-116.74930000000001</v>
      </c>
      <c r="AD326" s="30">
        <v>0.46816761904761905</v>
      </c>
      <c r="AE326" s="29">
        <v>1</v>
      </c>
    </row>
    <row r="327" spans="2:31" x14ac:dyDescent="0.2">
      <c r="B327" s="27">
        <v>471</v>
      </c>
      <c r="C327" s="28" t="s">
        <v>1076</v>
      </c>
      <c r="D327" s="28" t="s">
        <v>627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21.451799999999999</v>
      </c>
      <c r="N327" s="30">
        <v>8.6022255639097739E-2</v>
      </c>
      <c r="O327" s="29">
        <v>1</v>
      </c>
      <c r="R327" s="27">
        <v>471</v>
      </c>
      <c r="S327" s="28" t="s">
        <v>1076</v>
      </c>
      <c r="T327" s="28" t="s">
        <v>627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21.540700000000001</v>
      </c>
      <c r="AD327" s="30">
        <v>8.6378746867167927E-2</v>
      </c>
      <c r="AE327" s="29">
        <v>1</v>
      </c>
    </row>
    <row r="328" spans="2:31" x14ac:dyDescent="0.2">
      <c r="B328" s="27">
        <v>474</v>
      </c>
      <c r="C328" s="28" t="s">
        <v>1078</v>
      </c>
      <c r="D328" s="28" t="s">
        <v>625</v>
      </c>
      <c r="E328" s="28">
        <v>1E-4</v>
      </c>
      <c r="F328" s="28">
        <v>2.8400000000000002E-2</v>
      </c>
      <c r="G328" s="28">
        <v>3.78E-2</v>
      </c>
      <c r="H328" s="28">
        <v>-1E-4</v>
      </c>
      <c r="I328" s="28">
        <v>-2.8899999999999999E-2</v>
      </c>
      <c r="J328" s="28">
        <v>-3.85E-2</v>
      </c>
      <c r="K328" s="29">
        <v>300</v>
      </c>
      <c r="L328" s="29">
        <v>475</v>
      </c>
      <c r="M328" s="30">
        <v>-97.189899999999994</v>
      </c>
      <c r="N328" s="30">
        <v>0.38973393483709273</v>
      </c>
      <c r="O328" s="29">
        <v>1</v>
      </c>
      <c r="R328" s="27">
        <v>474</v>
      </c>
      <c r="S328" s="28" t="s">
        <v>1078</v>
      </c>
      <c r="T328" s="28" t="s">
        <v>625</v>
      </c>
      <c r="U328" s="28">
        <v>1E-4</v>
      </c>
      <c r="V328" s="28">
        <v>2.8400000000000002E-2</v>
      </c>
      <c r="W328" s="28">
        <v>3.78E-2</v>
      </c>
      <c r="X328" s="28">
        <v>-1E-4</v>
      </c>
      <c r="Y328" s="28">
        <v>-2.8899999999999999E-2</v>
      </c>
      <c r="Z328" s="28">
        <v>-3.85E-2</v>
      </c>
      <c r="AA328" s="29">
        <v>300</v>
      </c>
      <c r="AB328" s="29">
        <v>475</v>
      </c>
      <c r="AC328" s="30">
        <v>-97.116200000000006</v>
      </c>
      <c r="AD328" s="30">
        <v>0.38943839598997498</v>
      </c>
      <c r="AE328" s="29">
        <v>1</v>
      </c>
    </row>
    <row r="329" spans="2:31" x14ac:dyDescent="0.2">
      <c r="B329" s="27">
        <v>474</v>
      </c>
      <c r="C329" s="28" t="s">
        <v>1079</v>
      </c>
      <c r="D329" s="28" t="s">
        <v>627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-2.8899999999999999E-2</v>
      </c>
      <c r="J329" s="28">
        <v>-3.85E-2</v>
      </c>
      <c r="K329" s="29">
        <v>300</v>
      </c>
      <c r="L329" s="29">
        <v>475</v>
      </c>
      <c r="M329" s="30">
        <v>16.806000000000001</v>
      </c>
      <c r="N329" s="30">
        <v>6.7392481203007518E-2</v>
      </c>
      <c r="O329" s="29">
        <v>1</v>
      </c>
      <c r="R329" s="27">
        <v>474</v>
      </c>
      <c r="S329" s="28" t="s">
        <v>1079</v>
      </c>
      <c r="T329" s="28" t="s">
        <v>627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-2.8899999999999999E-2</v>
      </c>
      <c r="Z329" s="28">
        <v>-3.85E-2</v>
      </c>
      <c r="AA329" s="29">
        <v>300</v>
      </c>
      <c r="AB329" s="29">
        <v>475</v>
      </c>
      <c r="AC329" s="30">
        <v>16.878599999999999</v>
      </c>
      <c r="AD329" s="30">
        <v>6.7683609022556379E-2</v>
      </c>
      <c r="AE329" s="29">
        <v>1</v>
      </c>
    </row>
    <row r="330" spans="2:31" x14ac:dyDescent="0.2">
      <c r="B330" s="27">
        <v>482</v>
      </c>
      <c r="C330" s="28" t="s">
        <v>1081</v>
      </c>
      <c r="D330" s="28" t="s">
        <v>625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-2.81E-2</v>
      </c>
      <c r="J330" s="28">
        <v>-3.7499999999999999E-2</v>
      </c>
      <c r="K330" s="29">
        <v>300</v>
      </c>
      <c r="L330" s="29">
        <v>475</v>
      </c>
      <c r="M330" s="30">
        <v>-45.4816</v>
      </c>
      <c r="N330" s="30">
        <v>0.18238235588972432</v>
      </c>
      <c r="O330" s="29">
        <v>1</v>
      </c>
      <c r="R330" s="27">
        <v>482</v>
      </c>
      <c r="S330" s="28" t="s">
        <v>1081</v>
      </c>
      <c r="T330" s="28" t="s">
        <v>625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-2.81E-2</v>
      </c>
      <c r="Z330" s="28">
        <v>-3.7499999999999999E-2</v>
      </c>
      <c r="AA330" s="29">
        <v>300</v>
      </c>
      <c r="AB330" s="29">
        <v>475</v>
      </c>
      <c r="AC330" s="30">
        <v>-45.5047</v>
      </c>
      <c r="AD330" s="30">
        <v>0.18247498746867166</v>
      </c>
      <c r="AE330" s="29">
        <v>1</v>
      </c>
    </row>
    <row r="331" spans="2:31" x14ac:dyDescent="0.2">
      <c r="B331" s="27">
        <v>482</v>
      </c>
      <c r="C331" s="28" t="s">
        <v>1082</v>
      </c>
      <c r="D331" s="28" t="s">
        <v>627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-2.81E-2</v>
      </c>
      <c r="J331" s="28">
        <v>-3.7499999999999999E-2</v>
      </c>
      <c r="K331" s="29">
        <v>300</v>
      </c>
      <c r="L331" s="29">
        <v>475</v>
      </c>
      <c r="M331" s="30">
        <v>16.806000000000001</v>
      </c>
      <c r="N331" s="30">
        <v>6.7392481203007518E-2</v>
      </c>
      <c r="O331" s="29">
        <v>1</v>
      </c>
      <c r="R331" s="27">
        <v>482</v>
      </c>
      <c r="S331" s="28" t="s">
        <v>1082</v>
      </c>
      <c r="T331" s="28" t="s">
        <v>627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-2.81E-2</v>
      </c>
      <c r="Z331" s="28">
        <v>-3.7499999999999999E-2</v>
      </c>
      <c r="AA331" s="29">
        <v>300</v>
      </c>
      <c r="AB331" s="29">
        <v>475</v>
      </c>
      <c r="AC331" s="30">
        <v>16.878599999999999</v>
      </c>
      <c r="AD331" s="30">
        <v>6.7683609022556379E-2</v>
      </c>
      <c r="AE331" s="29">
        <v>1</v>
      </c>
    </row>
    <row r="332" spans="2:31" x14ac:dyDescent="0.2">
      <c r="B332" s="27">
        <v>483</v>
      </c>
      <c r="C332" s="28" t="s">
        <v>1084</v>
      </c>
      <c r="D332" s="28" t="s">
        <v>625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-2.81E-2</v>
      </c>
      <c r="J332" s="28">
        <v>-3.7499999999999999E-2</v>
      </c>
      <c r="K332" s="29">
        <v>300</v>
      </c>
      <c r="L332" s="29">
        <v>475</v>
      </c>
      <c r="M332" s="30">
        <v>-43.434800000000003</v>
      </c>
      <c r="N332" s="30">
        <v>0.17417463659147872</v>
      </c>
      <c r="O332" s="29">
        <v>1</v>
      </c>
      <c r="R332" s="27">
        <v>483</v>
      </c>
      <c r="S332" s="28" t="s">
        <v>1084</v>
      </c>
      <c r="T332" s="28" t="s">
        <v>625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-2.81E-2</v>
      </c>
      <c r="Z332" s="28">
        <v>-3.7499999999999999E-2</v>
      </c>
      <c r="AA332" s="29">
        <v>300</v>
      </c>
      <c r="AB332" s="29">
        <v>475</v>
      </c>
      <c r="AC332" s="30">
        <v>-43.450600000000001</v>
      </c>
      <c r="AD332" s="30">
        <v>0.17423799498746867</v>
      </c>
      <c r="AE332" s="29">
        <v>1</v>
      </c>
    </row>
    <row r="333" spans="2:31" x14ac:dyDescent="0.2">
      <c r="B333" s="27">
        <v>483</v>
      </c>
      <c r="C333" s="28" t="s">
        <v>1085</v>
      </c>
      <c r="D333" s="28" t="s">
        <v>627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-2.81E-2</v>
      </c>
      <c r="J333" s="28">
        <v>-3.7499999999999999E-2</v>
      </c>
      <c r="K333" s="29">
        <v>300</v>
      </c>
      <c r="L333" s="29">
        <v>475</v>
      </c>
      <c r="M333" s="30">
        <v>16.806000000000001</v>
      </c>
      <c r="N333" s="30">
        <v>6.7392481203007518E-2</v>
      </c>
      <c r="O333" s="29">
        <v>1</v>
      </c>
      <c r="R333" s="27">
        <v>483</v>
      </c>
      <c r="S333" s="28" t="s">
        <v>1085</v>
      </c>
      <c r="T333" s="28" t="s">
        <v>627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-2.81E-2</v>
      </c>
      <c r="Z333" s="28">
        <v>-3.7499999999999999E-2</v>
      </c>
      <c r="AA333" s="29">
        <v>300</v>
      </c>
      <c r="AB333" s="29">
        <v>475</v>
      </c>
      <c r="AC333" s="30">
        <v>16.878599999999999</v>
      </c>
      <c r="AD333" s="30">
        <v>6.7683609022556379E-2</v>
      </c>
      <c r="AE333" s="29">
        <v>1</v>
      </c>
    </row>
    <row r="334" spans="2:31" x14ac:dyDescent="0.2">
      <c r="B334" s="27">
        <v>484</v>
      </c>
      <c r="C334" s="28" t="s">
        <v>1086</v>
      </c>
      <c r="D334" s="28" t="s">
        <v>625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-2.81E-2</v>
      </c>
      <c r="J334" s="28">
        <v>-3.7499999999999999E-2</v>
      </c>
      <c r="K334" s="29">
        <v>300</v>
      </c>
      <c r="L334" s="29">
        <v>475</v>
      </c>
      <c r="M334" s="30">
        <v>-45.353400000000001</v>
      </c>
      <c r="N334" s="30">
        <v>0.18186827067669173</v>
      </c>
      <c r="O334" s="29">
        <v>1</v>
      </c>
      <c r="R334" s="27">
        <v>484</v>
      </c>
      <c r="S334" s="28" t="s">
        <v>1086</v>
      </c>
      <c r="T334" s="28" t="s">
        <v>625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-2.81E-2</v>
      </c>
      <c r="Z334" s="28">
        <v>-3.7499999999999999E-2</v>
      </c>
      <c r="AA334" s="29">
        <v>300</v>
      </c>
      <c r="AB334" s="29">
        <v>475</v>
      </c>
      <c r="AC334" s="30">
        <v>-45.369500000000002</v>
      </c>
      <c r="AD334" s="30">
        <v>0.1819328320802005</v>
      </c>
      <c r="AE334" s="29">
        <v>1</v>
      </c>
    </row>
    <row r="335" spans="2:31" x14ac:dyDescent="0.2">
      <c r="B335" s="27">
        <v>484</v>
      </c>
      <c r="C335" s="28" t="s">
        <v>1087</v>
      </c>
      <c r="D335" s="28" t="s">
        <v>627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-2.81E-2</v>
      </c>
      <c r="J335" s="28">
        <v>-3.7499999999999999E-2</v>
      </c>
      <c r="K335" s="29">
        <v>300</v>
      </c>
      <c r="L335" s="29">
        <v>475</v>
      </c>
      <c r="M335" s="30">
        <v>16.806000000000001</v>
      </c>
      <c r="N335" s="30">
        <v>6.7392481203007518E-2</v>
      </c>
      <c r="O335" s="29">
        <v>1</v>
      </c>
      <c r="R335" s="27">
        <v>484</v>
      </c>
      <c r="S335" s="28" t="s">
        <v>1087</v>
      </c>
      <c r="T335" s="28" t="s">
        <v>627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-2.81E-2</v>
      </c>
      <c r="Z335" s="28">
        <v>-3.7499999999999999E-2</v>
      </c>
      <c r="AA335" s="29">
        <v>300</v>
      </c>
      <c r="AB335" s="29">
        <v>475</v>
      </c>
      <c r="AC335" s="30">
        <v>16.878599999999999</v>
      </c>
      <c r="AD335" s="30">
        <v>6.7683609022556379E-2</v>
      </c>
      <c r="AE335" s="29">
        <v>1</v>
      </c>
    </row>
    <row r="336" spans="2:31" x14ac:dyDescent="0.2">
      <c r="B336" s="27">
        <v>485</v>
      </c>
      <c r="C336" s="28" t="s">
        <v>1088</v>
      </c>
      <c r="D336" s="28" t="s">
        <v>625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-2.81E-2</v>
      </c>
      <c r="J336" s="28">
        <v>-3.7499999999999999E-2</v>
      </c>
      <c r="K336" s="29">
        <v>300</v>
      </c>
      <c r="L336" s="29">
        <v>475</v>
      </c>
      <c r="M336" s="30">
        <v>-44.446199999999997</v>
      </c>
      <c r="N336" s="30">
        <v>0.17823037593984961</v>
      </c>
      <c r="O336" s="29">
        <v>1</v>
      </c>
      <c r="R336" s="27">
        <v>485</v>
      </c>
      <c r="S336" s="28" t="s">
        <v>1088</v>
      </c>
      <c r="T336" s="28" t="s">
        <v>625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-2.81E-2</v>
      </c>
      <c r="Z336" s="28">
        <v>-3.7499999999999999E-2</v>
      </c>
      <c r="AA336" s="29">
        <v>300</v>
      </c>
      <c r="AB336" s="29">
        <v>475</v>
      </c>
      <c r="AC336" s="30">
        <v>-44.462699999999998</v>
      </c>
      <c r="AD336" s="30">
        <v>0.17829654135338344</v>
      </c>
      <c r="AE336" s="29">
        <v>1</v>
      </c>
    </row>
    <row r="337" spans="2:31" x14ac:dyDescent="0.2">
      <c r="B337" s="27">
        <v>485</v>
      </c>
      <c r="C337" s="28" t="s">
        <v>1089</v>
      </c>
      <c r="D337" s="28" t="s">
        <v>627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-2.81E-2</v>
      </c>
      <c r="J337" s="28">
        <v>-3.7499999999999999E-2</v>
      </c>
      <c r="K337" s="29">
        <v>300</v>
      </c>
      <c r="L337" s="29">
        <v>475</v>
      </c>
      <c r="M337" s="30">
        <v>16.806000000000001</v>
      </c>
      <c r="N337" s="30">
        <v>6.7392481203007518E-2</v>
      </c>
      <c r="O337" s="29">
        <v>1</v>
      </c>
      <c r="R337" s="27">
        <v>485</v>
      </c>
      <c r="S337" s="28" t="s">
        <v>1089</v>
      </c>
      <c r="T337" s="28" t="s">
        <v>627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-2.81E-2</v>
      </c>
      <c r="Z337" s="28">
        <v>-3.7499999999999999E-2</v>
      </c>
      <c r="AA337" s="29">
        <v>300</v>
      </c>
      <c r="AB337" s="29">
        <v>475</v>
      </c>
      <c r="AC337" s="30">
        <v>16.878599999999999</v>
      </c>
      <c r="AD337" s="30">
        <v>6.7683609022556379E-2</v>
      </c>
      <c r="AE337" s="29">
        <v>1</v>
      </c>
    </row>
    <row r="338" spans="2:31" x14ac:dyDescent="0.2">
      <c r="B338" s="27">
        <v>486</v>
      </c>
      <c r="C338" s="28" t="s">
        <v>1091</v>
      </c>
      <c r="D338" s="28" t="s">
        <v>625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-2.81E-2</v>
      </c>
      <c r="J338" s="28">
        <v>-3.7499999999999999E-2</v>
      </c>
      <c r="K338" s="29">
        <v>300</v>
      </c>
      <c r="L338" s="29">
        <v>475</v>
      </c>
      <c r="M338" s="30">
        <v>-42.4437</v>
      </c>
      <c r="N338" s="30">
        <v>0.1702003007518797</v>
      </c>
      <c r="O338" s="29">
        <v>1</v>
      </c>
      <c r="R338" s="27">
        <v>486</v>
      </c>
      <c r="S338" s="28" t="s">
        <v>1091</v>
      </c>
      <c r="T338" s="28" t="s">
        <v>625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-2.81E-2</v>
      </c>
      <c r="Z338" s="28">
        <v>-3.7499999999999999E-2</v>
      </c>
      <c r="AA338" s="29">
        <v>300</v>
      </c>
      <c r="AB338" s="29">
        <v>475</v>
      </c>
      <c r="AC338" s="30">
        <v>-42.452800000000003</v>
      </c>
      <c r="AD338" s="30">
        <v>0.1702367919799499</v>
      </c>
      <c r="AE338" s="29">
        <v>1</v>
      </c>
    </row>
    <row r="339" spans="2:31" x14ac:dyDescent="0.2">
      <c r="B339" s="27">
        <v>486</v>
      </c>
      <c r="C339" s="28" t="s">
        <v>1092</v>
      </c>
      <c r="D339" s="28" t="s">
        <v>627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-2.81E-2</v>
      </c>
      <c r="J339" s="28">
        <v>-3.7499999999999999E-2</v>
      </c>
      <c r="K339" s="29">
        <v>300</v>
      </c>
      <c r="L339" s="29">
        <v>475</v>
      </c>
      <c r="M339" s="30">
        <v>16.806000000000001</v>
      </c>
      <c r="N339" s="30">
        <v>6.7392481203007518E-2</v>
      </c>
      <c r="O339" s="29">
        <v>1</v>
      </c>
      <c r="R339" s="27">
        <v>486</v>
      </c>
      <c r="S339" s="28" t="s">
        <v>1092</v>
      </c>
      <c r="T339" s="28" t="s">
        <v>627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-2.81E-2</v>
      </c>
      <c r="Z339" s="28">
        <v>-3.7499999999999999E-2</v>
      </c>
      <c r="AA339" s="29">
        <v>300</v>
      </c>
      <c r="AB339" s="29">
        <v>475</v>
      </c>
      <c r="AC339" s="30">
        <v>16.878599999999999</v>
      </c>
      <c r="AD339" s="30">
        <v>6.7683609022556379E-2</v>
      </c>
      <c r="AE339" s="29">
        <v>1</v>
      </c>
    </row>
    <row r="340" spans="2:31" x14ac:dyDescent="0.2">
      <c r="B340" s="27">
        <v>460</v>
      </c>
      <c r="C340" s="28" t="s">
        <v>1094</v>
      </c>
      <c r="D340" s="28" t="s">
        <v>625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-2.8899999999999999E-2</v>
      </c>
      <c r="J340" s="28">
        <v>-3.85E-2</v>
      </c>
      <c r="K340" s="29">
        <v>300</v>
      </c>
      <c r="L340" s="29">
        <v>475</v>
      </c>
      <c r="M340" s="30">
        <v>-96.598100000000002</v>
      </c>
      <c r="N340" s="30">
        <v>0.38736080200501255</v>
      </c>
      <c r="O340" s="29">
        <v>1</v>
      </c>
      <c r="R340" s="27">
        <v>460</v>
      </c>
      <c r="S340" s="28" t="s">
        <v>1094</v>
      </c>
      <c r="T340" s="28" t="s">
        <v>625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-2.8899999999999999E-2</v>
      </c>
      <c r="Z340" s="28">
        <v>-3.85E-2</v>
      </c>
      <c r="AA340" s="29">
        <v>300</v>
      </c>
      <c r="AB340" s="29">
        <v>475</v>
      </c>
      <c r="AC340" s="30">
        <v>-96.539699999999996</v>
      </c>
      <c r="AD340" s="30">
        <v>0.38712661654135339</v>
      </c>
      <c r="AE340" s="29">
        <v>1</v>
      </c>
    </row>
    <row r="341" spans="2:31" x14ac:dyDescent="0.2">
      <c r="B341" s="27">
        <v>460</v>
      </c>
      <c r="C341" s="28" t="s">
        <v>1095</v>
      </c>
      <c r="D341" s="28" t="s">
        <v>627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-2.8899999999999999E-2</v>
      </c>
      <c r="J341" s="28">
        <v>-3.85E-2</v>
      </c>
      <c r="K341" s="29">
        <v>300</v>
      </c>
      <c r="L341" s="29">
        <v>475</v>
      </c>
      <c r="M341" s="30">
        <v>16.7729</v>
      </c>
      <c r="N341" s="30">
        <v>6.7259749373433583E-2</v>
      </c>
      <c r="O341" s="29">
        <v>1</v>
      </c>
      <c r="R341" s="27">
        <v>460</v>
      </c>
      <c r="S341" s="28" t="s">
        <v>1095</v>
      </c>
      <c r="T341" s="28" t="s">
        <v>627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-2.8899999999999999E-2</v>
      </c>
      <c r="Z341" s="28">
        <v>-3.85E-2</v>
      </c>
      <c r="AA341" s="29">
        <v>300</v>
      </c>
      <c r="AB341" s="29">
        <v>475</v>
      </c>
      <c r="AC341" s="30">
        <v>16.8398</v>
      </c>
      <c r="AD341" s="30">
        <v>6.7528020050125315E-2</v>
      </c>
      <c r="AE341" s="29">
        <v>1</v>
      </c>
    </row>
    <row r="342" spans="2:31" x14ac:dyDescent="0.2">
      <c r="B342" s="27">
        <v>463</v>
      </c>
      <c r="C342" s="28" t="s">
        <v>1097</v>
      </c>
      <c r="D342" s="28" t="s">
        <v>625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-117.5954</v>
      </c>
      <c r="N342" s="30">
        <v>0.47156050125313281</v>
      </c>
      <c r="O342" s="29">
        <v>1</v>
      </c>
      <c r="R342" s="27">
        <v>463</v>
      </c>
      <c r="S342" s="28" t="s">
        <v>1097</v>
      </c>
      <c r="T342" s="28" t="s">
        <v>625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-117.51730000000001</v>
      </c>
      <c r="AD342" s="30">
        <v>0.47124731829573935</v>
      </c>
      <c r="AE342" s="29">
        <v>1</v>
      </c>
    </row>
    <row r="343" spans="2:31" x14ac:dyDescent="0.2">
      <c r="B343" s="27">
        <v>463</v>
      </c>
      <c r="C343" s="28" t="s">
        <v>1098</v>
      </c>
      <c r="D343" s="28" t="s">
        <v>627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22.164200000000001</v>
      </c>
      <c r="N343" s="30">
        <v>8.8878997493734332E-2</v>
      </c>
      <c r="O343" s="29">
        <v>1</v>
      </c>
      <c r="R343" s="27">
        <v>463</v>
      </c>
      <c r="S343" s="28" t="s">
        <v>1098</v>
      </c>
      <c r="T343" s="28" t="s">
        <v>627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22.242799999999999</v>
      </c>
      <c r="AD343" s="30">
        <v>8.9194185463659148E-2</v>
      </c>
      <c r="AE343" s="29">
        <v>1</v>
      </c>
    </row>
    <row r="344" spans="2:31" x14ac:dyDescent="0.2">
      <c r="B344" s="27">
        <v>466</v>
      </c>
      <c r="C344" s="28" t="s">
        <v>1100</v>
      </c>
      <c r="D344" s="28" t="s">
        <v>625</v>
      </c>
      <c r="E344" s="28">
        <v>1E-4</v>
      </c>
      <c r="F344" s="28">
        <v>2.8500000000000001E-2</v>
      </c>
      <c r="G344" s="28">
        <v>3.7900000000000003E-2</v>
      </c>
      <c r="H344" s="28">
        <v>-1E-4</v>
      </c>
      <c r="I344" s="28">
        <v>-2.9000000000000001E-2</v>
      </c>
      <c r="J344" s="28">
        <v>-3.8600000000000002E-2</v>
      </c>
      <c r="K344" s="29">
        <v>300</v>
      </c>
      <c r="L344" s="29">
        <v>475</v>
      </c>
      <c r="M344" s="30">
        <v>-118.2861</v>
      </c>
      <c r="N344" s="30">
        <v>0.4743302255639098</v>
      </c>
      <c r="O344" s="29">
        <v>1</v>
      </c>
      <c r="R344" s="27">
        <v>466</v>
      </c>
      <c r="S344" s="28" t="s">
        <v>1100</v>
      </c>
      <c r="T344" s="28" t="s">
        <v>625</v>
      </c>
      <c r="U344" s="28">
        <v>1E-4</v>
      </c>
      <c r="V344" s="28">
        <v>2.8500000000000001E-2</v>
      </c>
      <c r="W344" s="28">
        <v>3.7900000000000003E-2</v>
      </c>
      <c r="X344" s="28">
        <v>-1E-4</v>
      </c>
      <c r="Y344" s="28">
        <v>-2.9000000000000001E-2</v>
      </c>
      <c r="Z344" s="28">
        <v>-3.8600000000000002E-2</v>
      </c>
      <c r="AA344" s="29">
        <v>300</v>
      </c>
      <c r="AB344" s="29">
        <v>475</v>
      </c>
      <c r="AC344" s="30">
        <v>-118.2045</v>
      </c>
      <c r="AD344" s="30">
        <v>0.47400300751879698</v>
      </c>
      <c r="AE344" s="29">
        <v>1</v>
      </c>
    </row>
    <row r="345" spans="2:31" x14ac:dyDescent="0.2">
      <c r="B345" s="27">
        <v>466</v>
      </c>
      <c r="C345" s="28" t="s">
        <v>1101</v>
      </c>
      <c r="D345" s="28" t="s">
        <v>627</v>
      </c>
      <c r="E345" s="28">
        <v>1E-4</v>
      </c>
      <c r="F345" s="28">
        <v>2.8500000000000001E-2</v>
      </c>
      <c r="G345" s="28">
        <v>3.7900000000000003E-2</v>
      </c>
      <c r="H345" s="28">
        <v>-1E-4</v>
      </c>
      <c r="I345" s="28">
        <v>-2.9000000000000001E-2</v>
      </c>
      <c r="J345" s="28">
        <v>-3.8600000000000002E-2</v>
      </c>
      <c r="K345" s="29">
        <v>300</v>
      </c>
      <c r="L345" s="29">
        <v>475</v>
      </c>
      <c r="M345" s="30">
        <v>23.0901</v>
      </c>
      <c r="N345" s="30">
        <v>9.259187969924812E-2</v>
      </c>
      <c r="O345" s="29">
        <v>1</v>
      </c>
      <c r="R345" s="27">
        <v>466</v>
      </c>
      <c r="S345" s="28" t="s">
        <v>1101</v>
      </c>
      <c r="T345" s="28" t="s">
        <v>627</v>
      </c>
      <c r="U345" s="28">
        <v>1E-4</v>
      </c>
      <c r="V345" s="28">
        <v>2.8500000000000001E-2</v>
      </c>
      <c r="W345" s="28">
        <v>3.7900000000000003E-2</v>
      </c>
      <c r="X345" s="28">
        <v>-1E-4</v>
      </c>
      <c r="Y345" s="28">
        <v>-2.9000000000000001E-2</v>
      </c>
      <c r="Z345" s="28">
        <v>-3.8600000000000002E-2</v>
      </c>
      <c r="AA345" s="29">
        <v>300</v>
      </c>
      <c r="AB345" s="29">
        <v>475</v>
      </c>
      <c r="AC345" s="30">
        <v>23.1722</v>
      </c>
      <c r="AD345" s="30">
        <v>9.2921102756892235E-2</v>
      </c>
      <c r="AE345" s="29">
        <v>1</v>
      </c>
    </row>
    <row r="346" spans="2:31" x14ac:dyDescent="0.2">
      <c r="B346" s="27">
        <v>469</v>
      </c>
      <c r="C346" s="28" t="s">
        <v>1103</v>
      </c>
      <c r="D346" s="28" t="s">
        <v>625</v>
      </c>
      <c r="E346" s="28">
        <v>1E-4</v>
      </c>
      <c r="F346" s="28">
        <v>2.8500000000000001E-2</v>
      </c>
      <c r="G346" s="28">
        <v>3.7900000000000003E-2</v>
      </c>
      <c r="H346" s="28">
        <v>-1E-4</v>
      </c>
      <c r="I346" s="28">
        <v>-2.9000000000000001E-2</v>
      </c>
      <c r="J346" s="28">
        <v>-3.8600000000000002E-2</v>
      </c>
      <c r="K346" s="29">
        <v>300</v>
      </c>
      <c r="L346" s="29">
        <v>475</v>
      </c>
      <c r="M346" s="30">
        <v>-118.2467</v>
      </c>
      <c r="N346" s="30">
        <v>0.47417223057644109</v>
      </c>
      <c r="O346" s="29">
        <v>1</v>
      </c>
      <c r="R346" s="27">
        <v>469</v>
      </c>
      <c r="S346" s="28" t="s">
        <v>1103</v>
      </c>
      <c r="T346" s="28" t="s">
        <v>625</v>
      </c>
      <c r="U346" s="28">
        <v>1E-4</v>
      </c>
      <c r="V346" s="28">
        <v>2.8500000000000001E-2</v>
      </c>
      <c r="W346" s="28">
        <v>3.7900000000000003E-2</v>
      </c>
      <c r="X346" s="28">
        <v>-1E-4</v>
      </c>
      <c r="Y346" s="28">
        <v>-2.9000000000000001E-2</v>
      </c>
      <c r="Z346" s="28">
        <v>-3.8600000000000002E-2</v>
      </c>
      <c r="AA346" s="29">
        <v>300</v>
      </c>
      <c r="AB346" s="29">
        <v>475</v>
      </c>
      <c r="AC346" s="30">
        <v>-118.16079999999999</v>
      </c>
      <c r="AD346" s="30">
        <v>0.47382776942355886</v>
      </c>
      <c r="AE346" s="29">
        <v>1</v>
      </c>
    </row>
    <row r="347" spans="2:31" x14ac:dyDescent="0.2">
      <c r="B347" s="27">
        <v>469</v>
      </c>
      <c r="C347" s="28" t="s">
        <v>1104</v>
      </c>
      <c r="D347" s="28" t="s">
        <v>627</v>
      </c>
      <c r="E347" s="28">
        <v>1E-4</v>
      </c>
      <c r="F347" s="28">
        <v>2.8500000000000001E-2</v>
      </c>
      <c r="G347" s="28">
        <v>3.7900000000000003E-2</v>
      </c>
      <c r="H347" s="28">
        <v>-1E-4</v>
      </c>
      <c r="I347" s="28">
        <v>-2.9000000000000001E-2</v>
      </c>
      <c r="J347" s="28">
        <v>-3.8600000000000002E-2</v>
      </c>
      <c r="K347" s="29">
        <v>300</v>
      </c>
      <c r="L347" s="29">
        <v>475</v>
      </c>
      <c r="M347" s="30">
        <v>23.129899999999999</v>
      </c>
      <c r="N347" s="30">
        <v>9.2751478696741843E-2</v>
      </c>
      <c r="O347" s="29">
        <v>1</v>
      </c>
      <c r="R347" s="27">
        <v>469</v>
      </c>
      <c r="S347" s="28" t="s">
        <v>1104</v>
      </c>
      <c r="T347" s="28" t="s">
        <v>627</v>
      </c>
      <c r="U347" s="28">
        <v>1E-4</v>
      </c>
      <c r="V347" s="28">
        <v>2.8500000000000001E-2</v>
      </c>
      <c r="W347" s="28">
        <v>3.7900000000000003E-2</v>
      </c>
      <c r="X347" s="28">
        <v>-1E-4</v>
      </c>
      <c r="Y347" s="28">
        <v>-2.9000000000000001E-2</v>
      </c>
      <c r="Z347" s="28">
        <v>-3.8600000000000002E-2</v>
      </c>
      <c r="AA347" s="29">
        <v>300</v>
      </c>
      <c r="AB347" s="29">
        <v>475</v>
      </c>
      <c r="AC347" s="30">
        <v>23.216100000000001</v>
      </c>
      <c r="AD347" s="30">
        <v>9.3097142857142864E-2</v>
      </c>
      <c r="AE347" s="29">
        <v>1</v>
      </c>
    </row>
    <row r="348" spans="2:31" x14ac:dyDescent="0.2">
      <c r="B348" s="27">
        <v>472</v>
      </c>
      <c r="C348" s="28" t="s">
        <v>1106</v>
      </c>
      <c r="D348" s="28" t="s">
        <v>625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-117.47929999999999</v>
      </c>
      <c r="N348" s="30">
        <v>0.47109493734335833</v>
      </c>
      <c r="O348" s="29">
        <v>1</v>
      </c>
      <c r="R348" s="27">
        <v>472</v>
      </c>
      <c r="S348" s="28" t="s">
        <v>1106</v>
      </c>
      <c r="T348" s="28" t="s">
        <v>625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-117.38809999999999</v>
      </c>
      <c r="AD348" s="30">
        <v>0.47072922305764409</v>
      </c>
      <c r="AE348" s="29">
        <v>1</v>
      </c>
    </row>
    <row r="349" spans="2:31" x14ac:dyDescent="0.2">
      <c r="B349" s="27">
        <v>472</v>
      </c>
      <c r="C349" s="28" t="s">
        <v>1107</v>
      </c>
      <c r="D349" s="28" t="s">
        <v>627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22.2806</v>
      </c>
      <c r="N349" s="30">
        <v>8.9345764411027567E-2</v>
      </c>
      <c r="O349" s="29">
        <v>1</v>
      </c>
      <c r="R349" s="27">
        <v>472</v>
      </c>
      <c r="S349" s="28" t="s">
        <v>1107</v>
      </c>
      <c r="T349" s="28" t="s">
        <v>627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22.369700000000002</v>
      </c>
      <c r="AD349" s="30">
        <v>8.9703057644110282E-2</v>
      </c>
      <c r="AE349" s="29">
        <v>1</v>
      </c>
    </row>
    <row r="350" spans="2:31" x14ac:dyDescent="0.2">
      <c r="B350" s="27">
        <v>475</v>
      </c>
      <c r="C350" s="28" t="s">
        <v>1109</v>
      </c>
      <c r="D350" s="28" t="s">
        <v>625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-2.8899999999999999E-2</v>
      </c>
      <c r="J350" s="28">
        <v>-3.85E-2</v>
      </c>
      <c r="K350" s="29">
        <v>300</v>
      </c>
      <c r="L350" s="29">
        <v>475</v>
      </c>
      <c r="M350" s="30">
        <v>-96.464699999999993</v>
      </c>
      <c r="N350" s="30">
        <v>0.38682586466165414</v>
      </c>
      <c r="O350" s="29">
        <v>1</v>
      </c>
      <c r="R350" s="27">
        <v>475</v>
      </c>
      <c r="S350" s="28" t="s">
        <v>1109</v>
      </c>
      <c r="T350" s="28" t="s">
        <v>625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-2.8899999999999999E-2</v>
      </c>
      <c r="Z350" s="28">
        <v>-3.85E-2</v>
      </c>
      <c r="AA350" s="29">
        <v>300</v>
      </c>
      <c r="AB350" s="29">
        <v>475</v>
      </c>
      <c r="AC350" s="30">
        <v>-96.385900000000007</v>
      </c>
      <c r="AD350" s="30">
        <v>0.38650987468671683</v>
      </c>
      <c r="AE350" s="29">
        <v>1</v>
      </c>
    </row>
    <row r="351" spans="2:31" x14ac:dyDescent="0.2">
      <c r="B351" s="27">
        <v>475</v>
      </c>
      <c r="C351" s="28" t="s">
        <v>1110</v>
      </c>
      <c r="D351" s="28" t="s">
        <v>627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-2.8899999999999999E-2</v>
      </c>
      <c r="J351" s="28">
        <v>-3.85E-2</v>
      </c>
      <c r="K351" s="29">
        <v>300</v>
      </c>
      <c r="L351" s="29">
        <v>475</v>
      </c>
      <c r="M351" s="30">
        <v>16.9056</v>
      </c>
      <c r="N351" s="30">
        <v>6.7791879699248117E-2</v>
      </c>
      <c r="O351" s="29">
        <v>1</v>
      </c>
      <c r="R351" s="27">
        <v>475</v>
      </c>
      <c r="S351" s="28" t="s">
        <v>1110</v>
      </c>
      <c r="T351" s="28" t="s">
        <v>627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-2.8899999999999999E-2</v>
      </c>
      <c r="Z351" s="28">
        <v>-3.85E-2</v>
      </c>
      <c r="AA351" s="29">
        <v>300</v>
      </c>
      <c r="AB351" s="29">
        <v>475</v>
      </c>
      <c r="AC351" s="30">
        <v>16.979900000000001</v>
      </c>
      <c r="AD351" s="30">
        <v>6.8089824561403514E-2</v>
      </c>
      <c r="AE351" s="29">
        <v>1</v>
      </c>
    </row>
    <row r="352" spans="2:31" x14ac:dyDescent="0.2">
      <c r="B352" s="27">
        <v>487</v>
      </c>
      <c r="C352" s="28" t="s">
        <v>1112</v>
      </c>
      <c r="D352" s="28" t="s">
        <v>625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-2.81E-2</v>
      </c>
      <c r="J352" s="28">
        <v>-3.7499999999999999E-2</v>
      </c>
      <c r="K352" s="29">
        <v>300</v>
      </c>
      <c r="L352" s="29">
        <v>475</v>
      </c>
      <c r="M352" s="30">
        <v>-45.115499999999997</v>
      </c>
      <c r="N352" s="30">
        <v>0.18091428571428572</v>
      </c>
      <c r="O352" s="29">
        <v>1</v>
      </c>
      <c r="R352" s="27">
        <v>487</v>
      </c>
      <c r="S352" s="28" t="s">
        <v>1112</v>
      </c>
      <c r="T352" s="28" t="s">
        <v>625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-2.81E-2</v>
      </c>
      <c r="Z352" s="28">
        <v>-3.7499999999999999E-2</v>
      </c>
      <c r="AA352" s="29">
        <v>300</v>
      </c>
      <c r="AB352" s="29">
        <v>475</v>
      </c>
      <c r="AC352" s="30">
        <v>-45.145099999999999</v>
      </c>
      <c r="AD352" s="30">
        <v>0.18103298245614036</v>
      </c>
      <c r="AE352" s="29">
        <v>1</v>
      </c>
    </row>
    <row r="353" spans="2:31" x14ac:dyDescent="0.2">
      <c r="B353" s="27">
        <v>487</v>
      </c>
      <c r="C353" s="28" t="s">
        <v>1113</v>
      </c>
      <c r="D353" s="28" t="s">
        <v>627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-2.81E-2</v>
      </c>
      <c r="J353" s="28">
        <v>-3.7499999999999999E-2</v>
      </c>
      <c r="K353" s="29">
        <v>300</v>
      </c>
      <c r="L353" s="29">
        <v>475</v>
      </c>
      <c r="M353" s="30">
        <v>16.9056</v>
      </c>
      <c r="N353" s="30">
        <v>6.7791879699248117E-2</v>
      </c>
      <c r="O353" s="29">
        <v>1</v>
      </c>
      <c r="R353" s="27">
        <v>487</v>
      </c>
      <c r="S353" s="28" t="s">
        <v>1113</v>
      </c>
      <c r="T353" s="28" t="s">
        <v>627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-2.81E-2</v>
      </c>
      <c r="Z353" s="28">
        <v>-3.7499999999999999E-2</v>
      </c>
      <c r="AA353" s="29">
        <v>300</v>
      </c>
      <c r="AB353" s="29">
        <v>475</v>
      </c>
      <c r="AC353" s="30">
        <v>16.979900000000001</v>
      </c>
      <c r="AD353" s="30">
        <v>6.8089824561403514E-2</v>
      </c>
      <c r="AE353" s="29">
        <v>1</v>
      </c>
    </row>
    <row r="354" spans="2:31" x14ac:dyDescent="0.2">
      <c r="B354" s="27">
        <v>488</v>
      </c>
      <c r="C354" s="28" t="s">
        <v>1115</v>
      </c>
      <c r="D354" s="28" t="s">
        <v>625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-2.81E-2</v>
      </c>
      <c r="J354" s="28">
        <v>-3.7499999999999999E-2</v>
      </c>
      <c r="K354" s="29">
        <v>300</v>
      </c>
      <c r="L354" s="29">
        <v>475</v>
      </c>
      <c r="M354" s="30">
        <v>-43.159399999999998</v>
      </c>
      <c r="N354" s="30">
        <v>0.17307027568922306</v>
      </c>
      <c r="O354" s="29">
        <v>1</v>
      </c>
      <c r="R354" s="27">
        <v>488</v>
      </c>
      <c r="S354" s="28" t="s">
        <v>1115</v>
      </c>
      <c r="T354" s="28" t="s">
        <v>625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-2.81E-2</v>
      </c>
      <c r="Z354" s="28">
        <v>-3.7499999999999999E-2</v>
      </c>
      <c r="AA354" s="29">
        <v>300</v>
      </c>
      <c r="AB354" s="29">
        <v>475</v>
      </c>
      <c r="AC354" s="30">
        <v>-43.184100000000001</v>
      </c>
      <c r="AD354" s="30">
        <v>0.17316932330827067</v>
      </c>
      <c r="AE354" s="29">
        <v>1</v>
      </c>
    </row>
    <row r="355" spans="2:31" x14ac:dyDescent="0.2">
      <c r="B355" s="27">
        <v>488</v>
      </c>
      <c r="C355" s="28" t="s">
        <v>1116</v>
      </c>
      <c r="D355" s="28" t="s">
        <v>627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-2.81E-2</v>
      </c>
      <c r="J355" s="28">
        <v>-3.7499999999999999E-2</v>
      </c>
      <c r="K355" s="29">
        <v>300</v>
      </c>
      <c r="L355" s="29">
        <v>475</v>
      </c>
      <c r="M355" s="30">
        <v>16.9056</v>
      </c>
      <c r="N355" s="30">
        <v>6.7791879699248117E-2</v>
      </c>
      <c r="O355" s="29">
        <v>1</v>
      </c>
      <c r="R355" s="27">
        <v>488</v>
      </c>
      <c r="S355" s="28" t="s">
        <v>1116</v>
      </c>
      <c r="T355" s="28" t="s">
        <v>627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-2.81E-2</v>
      </c>
      <c r="Z355" s="28">
        <v>-3.7499999999999999E-2</v>
      </c>
      <c r="AA355" s="29">
        <v>300</v>
      </c>
      <c r="AB355" s="29">
        <v>475</v>
      </c>
      <c r="AC355" s="30">
        <v>16.979900000000001</v>
      </c>
      <c r="AD355" s="30">
        <v>6.8089824561403514E-2</v>
      </c>
      <c r="AE355" s="29">
        <v>1</v>
      </c>
    </row>
    <row r="356" spans="2:31" x14ac:dyDescent="0.2">
      <c r="B356" s="27">
        <v>489</v>
      </c>
      <c r="C356" s="28" t="s">
        <v>1117</v>
      </c>
      <c r="D356" s="28" t="s">
        <v>625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-2.81E-2</v>
      </c>
      <c r="J356" s="28">
        <v>-3.7499999999999999E-2</v>
      </c>
      <c r="K356" s="29">
        <v>300</v>
      </c>
      <c r="L356" s="29">
        <v>475</v>
      </c>
      <c r="M356" s="30">
        <v>-45.042700000000004</v>
      </c>
      <c r="N356" s="30">
        <v>0.18062235588972433</v>
      </c>
      <c r="O356" s="29">
        <v>1</v>
      </c>
      <c r="R356" s="27">
        <v>489</v>
      </c>
      <c r="S356" s="28" t="s">
        <v>1117</v>
      </c>
      <c r="T356" s="28" t="s">
        <v>625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-2.81E-2</v>
      </c>
      <c r="Z356" s="28">
        <v>-3.7499999999999999E-2</v>
      </c>
      <c r="AA356" s="29">
        <v>300</v>
      </c>
      <c r="AB356" s="29">
        <v>475</v>
      </c>
      <c r="AC356" s="30">
        <v>-45.067700000000002</v>
      </c>
      <c r="AD356" s="30">
        <v>0.18072260651629074</v>
      </c>
      <c r="AE356" s="29">
        <v>1</v>
      </c>
    </row>
    <row r="357" spans="2:31" x14ac:dyDescent="0.2">
      <c r="B357" s="27">
        <v>489</v>
      </c>
      <c r="C357" s="28" t="s">
        <v>1118</v>
      </c>
      <c r="D357" s="28" t="s">
        <v>627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-2.81E-2</v>
      </c>
      <c r="J357" s="28">
        <v>-3.7499999999999999E-2</v>
      </c>
      <c r="K357" s="29">
        <v>300</v>
      </c>
      <c r="L357" s="29">
        <v>475</v>
      </c>
      <c r="M357" s="30">
        <v>16.9056</v>
      </c>
      <c r="N357" s="30">
        <v>6.7791879699248117E-2</v>
      </c>
      <c r="O357" s="29">
        <v>1</v>
      </c>
      <c r="R357" s="27">
        <v>489</v>
      </c>
      <c r="S357" s="28" t="s">
        <v>1118</v>
      </c>
      <c r="T357" s="28" t="s">
        <v>627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-2.81E-2</v>
      </c>
      <c r="Z357" s="28">
        <v>-3.7499999999999999E-2</v>
      </c>
      <c r="AA357" s="29">
        <v>300</v>
      </c>
      <c r="AB357" s="29">
        <v>475</v>
      </c>
      <c r="AC357" s="30">
        <v>16.979900000000001</v>
      </c>
      <c r="AD357" s="30">
        <v>6.8089824561403514E-2</v>
      </c>
      <c r="AE357" s="29">
        <v>1</v>
      </c>
    </row>
    <row r="358" spans="2:31" x14ac:dyDescent="0.2">
      <c r="B358" s="27">
        <v>490</v>
      </c>
      <c r="C358" s="28" t="s">
        <v>1119</v>
      </c>
      <c r="D358" s="28" t="s">
        <v>625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-2.81E-2</v>
      </c>
      <c r="J358" s="28">
        <v>-3.7499999999999999E-2</v>
      </c>
      <c r="K358" s="29">
        <v>300</v>
      </c>
      <c r="L358" s="29">
        <v>475</v>
      </c>
      <c r="M358" s="30">
        <v>-44.113700000000001</v>
      </c>
      <c r="N358" s="30">
        <v>0.17689704260651631</v>
      </c>
      <c r="O358" s="29">
        <v>1</v>
      </c>
      <c r="R358" s="27">
        <v>490</v>
      </c>
      <c r="S358" s="28" t="s">
        <v>1119</v>
      </c>
      <c r="T358" s="28" t="s">
        <v>625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-2.81E-2</v>
      </c>
      <c r="Z358" s="28">
        <v>-3.7499999999999999E-2</v>
      </c>
      <c r="AA358" s="29">
        <v>300</v>
      </c>
      <c r="AB358" s="29">
        <v>475</v>
      </c>
      <c r="AC358" s="30">
        <v>-44.1387</v>
      </c>
      <c r="AD358" s="30">
        <v>0.17699729323308269</v>
      </c>
      <c r="AE358" s="29">
        <v>1</v>
      </c>
    </row>
    <row r="359" spans="2:31" x14ac:dyDescent="0.2">
      <c r="B359" s="27">
        <v>490</v>
      </c>
      <c r="C359" s="28" t="s">
        <v>1120</v>
      </c>
      <c r="D359" s="28" t="s">
        <v>627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-2.81E-2</v>
      </c>
      <c r="J359" s="28">
        <v>-3.7499999999999999E-2</v>
      </c>
      <c r="K359" s="29">
        <v>300</v>
      </c>
      <c r="L359" s="29">
        <v>475</v>
      </c>
      <c r="M359" s="30">
        <v>16.9056</v>
      </c>
      <c r="N359" s="30">
        <v>6.7791879699248117E-2</v>
      </c>
      <c r="O359" s="29">
        <v>1</v>
      </c>
      <c r="R359" s="27">
        <v>490</v>
      </c>
      <c r="S359" s="28" t="s">
        <v>1120</v>
      </c>
      <c r="T359" s="28" t="s">
        <v>627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-2.81E-2</v>
      </c>
      <c r="Z359" s="28">
        <v>-3.7499999999999999E-2</v>
      </c>
      <c r="AA359" s="29">
        <v>300</v>
      </c>
      <c r="AB359" s="29">
        <v>475</v>
      </c>
      <c r="AC359" s="30">
        <v>16.979900000000001</v>
      </c>
      <c r="AD359" s="30">
        <v>6.8089824561403514E-2</v>
      </c>
      <c r="AE359" s="29">
        <v>1</v>
      </c>
    </row>
    <row r="360" spans="2:31" x14ac:dyDescent="0.2">
      <c r="B360" s="27">
        <v>491</v>
      </c>
      <c r="C360" s="28" t="s">
        <v>1122</v>
      </c>
      <c r="D360" s="28" t="s">
        <v>625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-2.81E-2</v>
      </c>
      <c r="J360" s="28">
        <v>-3.7499999999999999E-2</v>
      </c>
      <c r="K360" s="29">
        <v>300</v>
      </c>
      <c r="L360" s="29">
        <v>475</v>
      </c>
      <c r="M360" s="30">
        <v>-42.1783</v>
      </c>
      <c r="N360" s="30">
        <v>0.16913604010025063</v>
      </c>
      <c r="O360" s="29">
        <v>1</v>
      </c>
      <c r="R360" s="27">
        <v>491</v>
      </c>
      <c r="S360" s="28" t="s">
        <v>1122</v>
      </c>
      <c r="T360" s="28" t="s">
        <v>625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-2.81E-2</v>
      </c>
      <c r="Z360" s="28">
        <v>-3.7499999999999999E-2</v>
      </c>
      <c r="AA360" s="29">
        <v>300</v>
      </c>
      <c r="AB360" s="29">
        <v>475</v>
      </c>
      <c r="AC360" s="30">
        <v>-42.197299999999998</v>
      </c>
      <c r="AD360" s="30">
        <v>0.16921223057644108</v>
      </c>
      <c r="AE360" s="29">
        <v>1</v>
      </c>
    </row>
    <row r="361" spans="2:31" x14ac:dyDescent="0.2">
      <c r="B361" s="27">
        <v>491</v>
      </c>
      <c r="C361" s="28" t="s">
        <v>1123</v>
      </c>
      <c r="D361" s="28" t="s">
        <v>627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-2.81E-2</v>
      </c>
      <c r="J361" s="28">
        <v>-3.7499999999999999E-2</v>
      </c>
      <c r="K361" s="29">
        <v>300</v>
      </c>
      <c r="L361" s="29">
        <v>475</v>
      </c>
      <c r="M361" s="30">
        <v>16.9056</v>
      </c>
      <c r="N361" s="30">
        <v>6.7791879699248117E-2</v>
      </c>
      <c r="O361" s="29">
        <v>1</v>
      </c>
      <c r="R361" s="27">
        <v>491</v>
      </c>
      <c r="S361" s="28" t="s">
        <v>1123</v>
      </c>
      <c r="T361" s="28" t="s">
        <v>627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-2.81E-2</v>
      </c>
      <c r="Z361" s="28">
        <v>-3.7499999999999999E-2</v>
      </c>
      <c r="AA361" s="29">
        <v>300</v>
      </c>
      <c r="AB361" s="29">
        <v>475</v>
      </c>
      <c r="AC361" s="30">
        <v>16.979900000000001</v>
      </c>
      <c r="AD361" s="30">
        <v>6.8089824561403514E-2</v>
      </c>
      <c r="AE361" s="29">
        <v>1</v>
      </c>
    </row>
    <row r="362" spans="2:31" x14ac:dyDescent="0.2">
      <c r="B362" s="27">
        <v>461</v>
      </c>
      <c r="C362" s="28" t="s">
        <v>1125</v>
      </c>
      <c r="D362" s="28" t="s">
        <v>625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-2.8899999999999999E-2</v>
      </c>
      <c r="J362" s="28">
        <v>-3.85E-2</v>
      </c>
      <c r="K362" s="29">
        <v>300</v>
      </c>
      <c r="L362" s="29">
        <v>475</v>
      </c>
      <c r="M362" s="30">
        <v>-96.158500000000004</v>
      </c>
      <c r="N362" s="30">
        <v>0.38559799498746866</v>
      </c>
      <c r="O362" s="29">
        <v>1</v>
      </c>
      <c r="R362" s="27">
        <v>461</v>
      </c>
      <c r="S362" s="28" t="s">
        <v>1125</v>
      </c>
      <c r="T362" s="28" t="s">
        <v>625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-2.8899999999999999E-2</v>
      </c>
      <c r="Z362" s="28">
        <v>-3.85E-2</v>
      </c>
      <c r="AA362" s="29">
        <v>300</v>
      </c>
      <c r="AB362" s="29">
        <v>475</v>
      </c>
      <c r="AC362" s="30">
        <v>-96.100899999999996</v>
      </c>
      <c r="AD362" s="30">
        <v>0.3853670175438596</v>
      </c>
      <c r="AE362" s="29">
        <v>1</v>
      </c>
    </row>
    <row r="363" spans="2:31" x14ac:dyDescent="0.2">
      <c r="B363" s="27">
        <v>461</v>
      </c>
      <c r="C363" s="28" t="s">
        <v>1126</v>
      </c>
      <c r="D363" s="28" t="s">
        <v>627</v>
      </c>
      <c r="E363" s="28">
        <v>1E-4</v>
      </c>
      <c r="F363" s="28">
        <v>2.8400000000000002E-2</v>
      </c>
      <c r="G363" s="28">
        <v>3.78E-2</v>
      </c>
      <c r="H363" s="28">
        <v>-1E-4</v>
      </c>
      <c r="I363" s="28">
        <v>-2.8899999999999999E-2</v>
      </c>
      <c r="J363" s="28">
        <v>-3.85E-2</v>
      </c>
      <c r="K363" s="29">
        <v>300</v>
      </c>
      <c r="L363" s="29">
        <v>475</v>
      </c>
      <c r="M363" s="30">
        <v>17.580300000000001</v>
      </c>
      <c r="N363" s="30">
        <v>7.0497443609022561E-2</v>
      </c>
      <c r="O363" s="29">
        <v>1</v>
      </c>
      <c r="R363" s="27">
        <v>461</v>
      </c>
      <c r="S363" s="28" t="s">
        <v>1126</v>
      </c>
      <c r="T363" s="28" t="s">
        <v>627</v>
      </c>
      <c r="U363" s="28">
        <v>1E-4</v>
      </c>
      <c r="V363" s="28">
        <v>2.8400000000000002E-2</v>
      </c>
      <c r="W363" s="28">
        <v>3.78E-2</v>
      </c>
      <c r="X363" s="28">
        <v>-1E-4</v>
      </c>
      <c r="Y363" s="28">
        <v>-2.8899999999999999E-2</v>
      </c>
      <c r="Z363" s="28">
        <v>-3.85E-2</v>
      </c>
      <c r="AA363" s="29">
        <v>300</v>
      </c>
      <c r="AB363" s="29">
        <v>475</v>
      </c>
      <c r="AC363" s="30">
        <v>17.648299999999999</v>
      </c>
      <c r="AD363" s="30">
        <v>7.0770125313283208E-2</v>
      </c>
      <c r="AE363" s="29">
        <v>1</v>
      </c>
    </row>
    <row r="364" spans="2:31" x14ac:dyDescent="0.2">
      <c r="B364" s="27">
        <v>464</v>
      </c>
      <c r="C364" s="28" t="s">
        <v>1128</v>
      </c>
      <c r="D364" s="28" t="s">
        <v>625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-116.6044</v>
      </c>
      <c r="N364" s="30">
        <v>0.46758656641604007</v>
      </c>
      <c r="O364" s="29">
        <v>1</v>
      </c>
      <c r="R364" s="27">
        <v>464</v>
      </c>
      <c r="S364" s="28" t="s">
        <v>1128</v>
      </c>
      <c r="T364" s="28" t="s">
        <v>625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-116.52500000000001</v>
      </c>
      <c r="AD364" s="30">
        <v>0.46726817042606517</v>
      </c>
      <c r="AE364" s="29">
        <v>1</v>
      </c>
    </row>
    <row r="365" spans="2:31" x14ac:dyDescent="0.2">
      <c r="B365" s="27">
        <v>464</v>
      </c>
      <c r="C365" s="28" t="s">
        <v>1129</v>
      </c>
      <c r="D365" s="28" t="s">
        <v>627</v>
      </c>
      <c r="E365" s="28">
        <v>1E-4</v>
      </c>
      <c r="F365" s="28">
        <v>2.8500000000000001E-2</v>
      </c>
      <c r="G365" s="28">
        <v>3.7900000000000003E-2</v>
      </c>
      <c r="H365" s="28">
        <v>-1E-4</v>
      </c>
      <c r="I365" s="28">
        <v>-2.9000000000000001E-2</v>
      </c>
      <c r="J365" s="28">
        <v>-3.8600000000000002E-2</v>
      </c>
      <c r="K365" s="29">
        <v>300</v>
      </c>
      <c r="L365" s="29">
        <v>475</v>
      </c>
      <c r="M365" s="30">
        <v>22.1187</v>
      </c>
      <c r="N365" s="30">
        <v>8.8696541353383465E-2</v>
      </c>
      <c r="O365" s="29">
        <v>1</v>
      </c>
      <c r="R365" s="27">
        <v>464</v>
      </c>
      <c r="S365" s="28" t="s">
        <v>1129</v>
      </c>
      <c r="T365" s="28" t="s">
        <v>627</v>
      </c>
      <c r="U365" s="28">
        <v>1E-4</v>
      </c>
      <c r="V365" s="28">
        <v>2.8500000000000001E-2</v>
      </c>
      <c r="W365" s="28">
        <v>3.7900000000000003E-2</v>
      </c>
      <c r="X365" s="28">
        <v>-1E-4</v>
      </c>
      <c r="Y365" s="28">
        <v>-2.9000000000000001E-2</v>
      </c>
      <c r="Z365" s="28">
        <v>-3.8600000000000002E-2</v>
      </c>
      <c r="AA365" s="29">
        <v>300</v>
      </c>
      <c r="AB365" s="29">
        <v>475</v>
      </c>
      <c r="AC365" s="30">
        <v>22.200099999999999</v>
      </c>
      <c r="AD365" s="30">
        <v>8.9022957393483704E-2</v>
      </c>
      <c r="AE365" s="29">
        <v>1</v>
      </c>
    </row>
    <row r="366" spans="2:31" x14ac:dyDescent="0.2">
      <c r="B366" s="27">
        <v>467</v>
      </c>
      <c r="C366" s="28" t="s">
        <v>1131</v>
      </c>
      <c r="D366" s="28" t="s">
        <v>625</v>
      </c>
      <c r="E366" s="28">
        <v>1E-4</v>
      </c>
      <c r="F366" s="28">
        <v>2.8500000000000001E-2</v>
      </c>
      <c r="G366" s="28">
        <v>3.7900000000000003E-2</v>
      </c>
      <c r="H366" s="28">
        <v>-1E-4</v>
      </c>
      <c r="I366" s="28">
        <v>-2.9000000000000001E-2</v>
      </c>
      <c r="J366" s="28">
        <v>-3.8600000000000002E-2</v>
      </c>
      <c r="K366" s="29">
        <v>300</v>
      </c>
      <c r="L366" s="29">
        <v>475</v>
      </c>
      <c r="M366" s="30">
        <v>-116.1664</v>
      </c>
      <c r="N366" s="30">
        <v>0.46583017543859645</v>
      </c>
      <c r="O366" s="29">
        <v>1</v>
      </c>
      <c r="R366" s="27">
        <v>467</v>
      </c>
      <c r="S366" s="28" t="s">
        <v>1131</v>
      </c>
      <c r="T366" s="28" t="s">
        <v>625</v>
      </c>
      <c r="U366" s="28">
        <v>1E-4</v>
      </c>
      <c r="V366" s="28">
        <v>2.8500000000000001E-2</v>
      </c>
      <c r="W366" s="28">
        <v>3.7900000000000003E-2</v>
      </c>
      <c r="X366" s="28">
        <v>-1E-4</v>
      </c>
      <c r="Y366" s="28">
        <v>-2.9000000000000001E-2</v>
      </c>
      <c r="Z366" s="28">
        <v>-3.8600000000000002E-2</v>
      </c>
      <c r="AA366" s="29">
        <v>300</v>
      </c>
      <c r="AB366" s="29">
        <v>475</v>
      </c>
      <c r="AC366" s="30">
        <v>-116.0843</v>
      </c>
      <c r="AD366" s="30">
        <v>0.4655009523809524</v>
      </c>
      <c r="AE366" s="29">
        <v>1</v>
      </c>
    </row>
    <row r="367" spans="2:31" x14ac:dyDescent="0.2">
      <c r="B367" s="27">
        <v>467</v>
      </c>
      <c r="C367" s="28" t="s">
        <v>1132</v>
      </c>
      <c r="D367" s="28" t="s">
        <v>627</v>
      </c>
      <c r="E367" s="28">
        <v>1E-4</v>
      </c>
      <c r="F367" s="28">
        <v>2.8500000000000001E-2</v>
      </c>
      <c r="G367" s="28">
        <v>3.7900000000000003E-2</v>
      </c>
      <c r="H367" s="28">
        <v>-1E-4</v>
      </c>
      <c r="I367" s="28">
        <v>-2.9000000000000001E-2</v>
      </c>
      <c r="J367" s="28">
        <v>-3.8600000000000002E-2</v>
      </c>
      <c r="K367" s="29">
        <v>300</v>
      </c>
      <c r="L367" s="29">
        <v>475</v>
      </c>
      <c r="M367" s="30">
        <v>23.029199999999999</v>
      </c>
      <c r="N367" s="30">
        <v>9.2347669172932328E-2</v>
      </c>
      <c r="O367" s="29">
        <v>1</v>
      </c>
      <c r="R367" s="27">
        <v>467</v>
      </c>
      <c r="S367" s="28" t="s">
        <v>1132</v>
      </c>
      <c r="T367" s="28" t="s">
        <v>627</v>
      </c>
      <c r="U367" s="28">
        <v>1E-4</v>
      </c>
      <c r="V367" s="28">
        <v>2.8500000000000001E-2</v>
      </c>
      <c r="W367" s="28">
        <v>3.7900000000000003E-2</v>
      </c>
      <c r="X367" s="28">
        <v>-1E-4</v>
      </c>
      <c r="Y367" s="28">
        <v>-2.9000000000000001E-2</v>
      </c>
      <c r="Z367" s="28">
        <v>-3.8600000000000002E-2</v>
      </c>
      <c r="AA367" s="29">
        <v>300</v>
      </c>
      <c r="AB367" s="29">
        <v>475</v>
      </c>
      <c r="AC367" s="30">
        <v>23.112100000000002</v>
      </c>
      <c r="AD367" s="30">
        <v>9.2680100250626576E-2</v>
      </c>
      <c r="AE367" s="29">
        <v>1</v>
      </c>
    </row>
    <row r="368" spans="2:31" x14ac:dyDescent="0.2">
      <c r="B368" s="27">
        <v>470</v>
      </c>
      <c r="C368" s="28" t="s">
        <v>1134</v>
      </c>
      <c r="D368" s="28" t="s">
        <v>625</v>
      </c>
      <c r="E368" s="28">
        <v>1E-4</v>
      </c>
      <c r="F368" s="28">
        <v>2.8500000000000001E-2</v>
      </c>
      <c r="G368" s="28">
        <v>3.7900000000000003E-2</v>
      </c>
      <c r="H368" s="28">
        <v>-1E-4</v>
      </c>
      <c r="I368" s="28">
        <v>-2.9000000000000001E-2</v>
      </c>
      <c r="J368" s="28">
        <v>-3.8600000000000002E-2</v>
      </c>
      <c r="K368" s="29">
        <v>300</v>
      </c>
      <c r="L368" s="29">
        <v>475</v>
      </c>
      <c r="M368" s="30">
        <v>-116.12649999999999</v>
      </c>
      <c r="N368" s="30">
        <v>0.46567017543859651</v>
      </c>
      <c r="O368" s="29">
        <v>1</v>
      </c>
      <c r="R368" s="27">
        <v>470</v>
      </c>
      <c r="S368" s="28" t="s">
        <v>1134</v>
      </c>
      <c r="T368" s="28" t="s">
        <v>625</v>
      </c>
      <c r="U368" s="28">
        <v>1E-4</v>
      </c>
      <c r="V368" s="28">
        <v>2.8500000000000001E-2</v>
      </c>
      <c r="W368" s="28">
        <v>3.7900000000000003E-2</v>
      </c>
      <c r="X368" s="28">
        <v>-1E-4</v>
      </c>
      <c r="Y368" s="28">
        <v>-2.9000000000000001E-2</v>
      </c>
      <c r="Z368" s="28">
        <v>-3.8600000000000002E-2</v>
      </c>
      <c r="AA368" s="29">
        <v>300</v>
      </c>
      <c r="AB368" s="29">
        <v>475</v>
      </c>
      <c r="AC368" s="30">
        <v>-116.0399</v>
      </c>
      <c r="AD368" s="30">
        <v>0.46532290726817044</v>
      </c>
      <c r="AE368" s="29">
        <v>1</v>
      </c>
    </row>
    <row r="369" spans="2:31" x14ac:dyDescent="0.2">
      <c r="B369" s="27">
        <v>470</v>
      </c>
      <c r="C369" s="28" t="s">
        <v>1135</v>
      </c>
      <c r="D369" s="28" t="s">
        <v>627</v>
      </c>
      <c r="E369" s="28">
        <v>1E-4</v>
      </c>
      <c r="F369" s="28">
        <v>2.8500000000000001E-2</v>
      </c>
      <c r="G369" s="28">
        <v>3.7900000000000003E-2</v>
      </c>
      <c r="H369" s="28">
        <v>-1E-4</v>
      </c>
      <c r="I369" s="28">
        <v>-2.9000000000000001E-2</v>
      </c>
      <c r="J369" s="28">
        <v>-3.8600000000000002E-2</v>
      </c>
      <c r="K369" s="29">
        <v>300</v>
      </c>
      <c r="L369" s="29">
        <v>475</v>
      </c>
      <c r="M369" s="30">
        <v>23.067900000000002</v>
      </c>
      <c r="N369" s="30">
        <v>9.2502857142857151E-2</v>
      </c>
      <c r="O369" s="29">
        <v>1</v>
      </c>
      <c r="R369" s="27">
        <v>470</v>
      </c>
      <c r="S369" s="28" t="s">
        <v>1135</v>
      </c>
      <c r="T369" s="28" t="s">
        <v>627</v>
      </c>
      <c r="U369" s="28">
        <v>1E-4</v>
      </c>
      <c r="V369" s="28">
        <v>2.8500000000000001E-2</v>
      </c>
      <c r="W369" s="28">
        <v>3.7900000000000003E-2</v>
      </c>
      <c r="X369" s="28">
        <v>-1E-4</v>
      </c>
      <c r="Y369" s="28">
        <v>-2.9000000000000001E-2</v>
      </c>
      <c r="Z369" s="28">
        <v>-3.8600000000000002E-2</v>
      </c>
      <c r="AA369" s="29">
        <v>300</v>
      </c>
      <c r="AB369" s="29">
        <v>475</v>
      </c>
      <c r="AC369" s="30">
        <v>23.154800000000002</v>
      </c>
      <c r="AD369" s="30">
        <v>9.2851328320802021E-2</v>
      </c>
      <c r="AE369" s="29">
        <v>1</v>
      </c>
    </row>
    <row r="370" spans="2:31" x14ac:dyDescent="0.2">
      <c r="B370" s="27">
        <v>473</v>
      </c>
      <c r="C370" s="28" t="s">
        <v>1137</v>
      </c>
      <c r="D370" s="28" t="s">
        <v>625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-116.48699999999999</v>
      </c>
      <c r="N370" s="30">
        <v>0.46711578947368421</v>
      </c>
      <c r="O370" s="29">
        <v>1</v>
      </c>
      <c r="R370" s="27">
        <v>473</v>
      </c>
      <c r="S370" s="28" t="s">
        <v>1137</v>
      </c>
      <c r="T370" s="28" t="s">
        <v>625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-116.3939</v>
      </c>
      <c r="AD370" s="30">
        <v>0.46674245614035093</v>
      </c>
      <c r="AE370" s="29">
        <v>1</v>
      </c>
    </row>
    <row r="371" spans="2:31" x14ac:dyDescent="0.2">
      <c r="B371" s="27">
        <v>473</v>
      </c>
      <c r="C371" s="28" t="s">
        <v>1138</v>
      </c>
      <c r="D371" s="28" t="s">
        <v>627</v>
      </c>
      <c r="E371" s="28">
        <v>1E-4</v>
      </c>
      <c r="F371" s="28">
        <v>2.8500000000000001E-2</v>
      </c>
      <c r="G371" s="28">
        <v>3.7900000000000003E-2</v>
      </c>
      <c r="H371" s="28">
        <v>-1E-4</v>
      </c>
      <c r="I371" s="28">
        <v>-2.9000000000000001E-2</v>
      </c>
      <c r="J371" s="28">
        <v>-3.8600000000000002E-2</v>
      </c>
      <c r="K371" s="29">
        <v>300</v>
      </c>
      <c r="L371" s="29">
        <v>475</v>
      </c>
      <c r="M371" s="30">
        <v>22.226199999999999</v>
      </c>
      <c r="N371" s="30">
        <v>8.9127619047619039E-2</v>
      </c>
      <c r="O371" s="29">
        <v>1</v>
      </c>
      <c r="R371" s="27">
        <v>473</v>
      </c>
      <c r="S371" s="28" t="s">
        <v>1138</v>
      </c>
      <c r="T371" s="28" t="s">
        <v>627</v>
      </c>
      <c r="U371" s="28">
        <v>1E-4</v>
      </c>
      <c r="V371" s="28">
        <v>2.8500000000000001E-2</v>
      </c>
      <c r="W371" s="28">
        <v>3.7900000000000003E-2</v>
      </c>
      <c r="X371" s="28">
        <v>-1E-4</v>
      </c>
      <c r="Y371" s="28">
        <v>-2.9000000000000001E-2</v>
      </c>
      <c r="Z371" s="28">
        <v>-3.8600000000000002E-2</v>
      </c>
      <c r="AA371" s="29">
        <v>300</v>
      </c>
      <c r="AB371" s="29">
        <v>475</v>
      </c>
      <c r="AC371" s="30">
        <v>22.317599999999999</v>
      </c>
      <c r="AD371" s="30">
        <v>8.9494135338345854E-2</v>
      </c>
      <c r="AE371" s="29">
        <v>1</v>
      </c>
    </row>
    <row r="372" spans="2:31" x14ac:dyDescent="0.2">
      <c r="B372" s="27">
        <v>476</v>
      </c>
      <c r="C372" s="28" t="s">
        <v>1140</v>
      </c>
      <c r="D372" s="28" t="s">
        <v>625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-2.8899999999999999E-2</v>
      </c>
      <c r="J372" s="28">
        <v>-3.85E-2</v>
      </c>
      <c r="K372" s="29">
        <v>300</v>
      </c>
      <c r="L372" s="29">
        <v>475</v>
      </c>
      <c r="M372" s="30">
        <v>-96.003100000000003</v>
      </c>
      <c r="N372" s="30">
        <v>0.38497483709273184</v>
      </c>
      <c r="O372" s="29">
        <v>1</v>
      </c>
      <c r="R372" s="27">
        <v>476</v>
      </c>
      <c r="S372" s="28" t="s">
        <v>1140</v>
      </c>
      <c r="T372" s="28" t="s">
        <v>625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-2.8899999999999999E-2</v>
      </c>
      <c r="Z372" s="28">
        <v>-3.85E-2</v>
      </c>
      <c r="AA372" s="29">
        <v>300</v>
      </c>
      <c r="AB372" s="29">
        <v>475</v>
      </c>
      <c r="AC372" s="30">
        <v>-95.924199999999999</v>
      </c>
      <c r="AD372" s="30">
        <v>0.38465844611528821</v>
      </c>
      <c r="AE372" s="29">
        <v>1</v>
      </c>
    </row>
    <row r="373" spans="2:31" x14ac:dyDescent="0.2">
      <c r="B373" s="27">
        <v>476</v>
      </c>
      <c r="C373" s="28" t="s">
        <v>1141</v>
      </c>
      <c r="D373" s="28" t="s">
        <v>627</v>
      </c>
      <c r="E373" s="28">
        <v>1E-4</v>
      </c>
      <c r="F373" s="28">
        <v>2.8400000000000002E-2</v>
      </c>
      <c r="G373" s="28">
        <v>3.78E-2</v>
      </c>
      <c r="H373" s="28">
        <v>-1E-4</v>
      </c>
      <c r="I373" s="28">
        <v>-2.8899999999999999E-2</v>
      </c>
      <c r="J373" s="28">
        <v>-3.85E-2</v>
      </c>
      <c r="K373" s="29">
        <v>300</v>
      </c>
      <c r="L373" s="29">
        <v>475</v>
      </c>
      <c r="M373" s="30">
        <v>17.688800000000001</v>
      </c>
      <c r="N373" s="30">
        <v>7.0932531328320794E-2</v>
      </c>
      <c r="O373" s="29">
        <v>1</v>
      </c>
      <c r="R373" s="27">
        <v>476</v>
      </c>
      <c r="S373" s="28" t="s">
        <v>1141</v>
      </c>
      <c r="T373" s="28" t="s">
        <v>627</v>
      </c>
      <c r="U373" s="28">
        <v>1E-4</v>
      </c>
      <c r="V373" s="28">
        <v>2.8400000000000002E-2</v>
      </c>
      <c r="W373" s="28">
        <v>3.78E-2</v>
      </c>
      <c r="X373" s="28">
        <v>-1E-4</v>
      </c>
      <c r="Y373" s="28">
        <v>-2.8899999999999999E-2</v>
      </c>
      <c r="Z373" s="28">
        <v>-3.85E-2</v>
      </c>
      <c r="AA373" s="29">
        <v>300</v>
      </c>
      <c r="AB373" s="29">
        <v>475</v>
      </c>
      <c r="AC373" s="30">
        <v>17.759799999999998</v>
      </c>
      <c r="AD373" s="30">
        <v>7.1217243107769418E-2</v>
      </c>
      <c r="AE373" s="29">
        <v>1</v>
      </c>
    </row>
    <row r="374" spans="2:31" x14ac:dyDescent="0.2">
      <c r="B374" s="27">
        <v>492</v>
      </c>
      <c r="C374" s="28" t="s">
        <v>1143</v>
      </c>
      <c r="D374" s="28" t="s">
        <v>625</v>
      </c>
      <c r="E374" s="28">
        <v>1E-4</v>
      </c>
      <c r="F374" s="28">
        <v>2.7900000000000001E-2</v>
      </c>
      <c r="G374" s="28">
        <v>3.7199999999999997E-2</v>
      </c>
      <c r="H374" s="28">
        <v>-1E-4</v>
      </c>
      <c r="I374" s="28">
        <v>-2.81E-2</v>
      </c>
      <c r="J374" s="28">
        <v>-3.7499999999999999E-2</v>
      </c>
      <c r="K374" s="29">
        <v>300</v>
      </c>
      <c r="L374" s="29">
        <v>475</v>
      </c>
      <c r="M374" s="30">
        <v>-35.8551</v>
      </c>
      <c r="N374" s="30">
        <v>0.14377984962406015</v>
      </c>
      <c r="O374" s="29">
        <v>1</v>
      </c>
      <c r="R374" s="27">
        <v>492</v>
      </c>
      <c r="S374" s="28" t="s">
        <v>1143</v>
      </c>
      <c r="T374" s="28" t="s">
        <v>625</v>
      </c>
      <c r="U374" s="28">
        <v>1E-4</v>
      </c>
      <c r="V374" s="28">
        <v>2.7900000000000001E-2</v>
      </c>
      <c r="W374" s="28">
        <v>3.7199999999999997E-2</v>
      </c>
      <c r="X374" s="28">
        <v>-1E-4</v>
      </c>
      <c r="Y374" s="28">
        <v>-2.81E-2</v>
      </c>
      <c r="Z374" s="28">
        <v>-3.7499999999999999E-2</v>
      </c>
      <c r="AA374" s="29">
        <v>300</v>
      </c>
      <c r="AB374" s="29">
        <v>475</v>
      </c>
      <c r="AC374" s="30">
        <v>-35.8919</v>
      </c>
      <c r="AD374" s="30">
        <v>0.14392741854636593</v>
      </c>
      <c r="AE374" s="29">
        <v>1</v>
      </c>
    </row>
    <row r="375" spans="2:31" x14ac:dyDescent="0.2">
      <c r="B375" s="27">
        <v>492</v>
      </c>
      <c r="C375" s="28" t="s">
        <v>1144</v>
      </c>
      <c r="D375" s="28" t="s">
        <v>627</v>
      </c>
      <c r="E375" s="28">
        <v>1E-4</v>
      </c>
      <c r="F375" s="28">
        <v>2.7900000000000001E-2</v>
      </c>
      <c r="G375" s="28">
        <v>3.7199999999999997E-2</v>
      </c>
      <c r="H375" s="28">
        <v>-1E-4</v>
      </c>
      <c r="I375" s="28">
        <v>-2.81E-2</v>
      </c>
      <c r="J375" s="28">
        <v>-3.7499999999999999E-2</v>
      </c>
      <c r="K375" s="29">
        <v>300</v>
      </c>
      <c r="L375" s="29">
        <v>475</v>
      </c>
      <c r="M375" s="30">
        <v>17.688800000000001</v>
      </c>
      <c r="N375" s="30">
        <v>7.0932531328320794E-2</v>
      </c>
      <c r="O375" s="29">
        <v>1</v>
      </c>
      <c r="R375" s="27">
        <v>492</v>
      </c>
      <c r="S375" s="28" t="s">
        <v>1144</v>
      </c>
      <c r="T375" s="28" t="s">
        <v>627</v>
      </c>
      <c r="U375" s="28">
        <v>1E-4</v>
      </c>
      <c r="V375" s="28">
        <v>2.7900000000000001E-2</v>
      </c>
      <c r="W375" s="28">
        <v>3.7199999999999997E-2</v>
      </c>
      <c r="X375" s="28">
        <v>-1E-4</v>
      </c>
      <c r="Y375" s="28">
        <v>-2.81E-2</v>
      </c>
      <c r="Z375" s="28">
        <v>-3.7499999999999999E-2</v>
      </c>
      <c r="AA375" s="29">
        <v>300</v>
      </c>
      <c r="AB375" s="29">
        <v>475</v>
      </c>
      <c r="AC375" s="30">
        <v>17.759799999999998</v>
      </c>
      <c r="AD375" s="30">
        <v>7.1217243107769418E-2</v>
      </c>
      <c r="AE375" s="29">
        <v>1</v>
      </c>
    </row>
    <row r="376" spans="2:31" x14ac:dyDescent="0.2">
      <c r="B376" s="27">
        <v>493</v>
      </c>
      <c r="C376" s="28" t="s">
        <v>1146</v>
      </c>
      <c r="D376" s="28" t="s">
        <v>625</v>
      </c>
      <c r="E376" s="28">
        <v>1E-4</v>
      </c>
      <c r="F376" s="28">
        <v>2.7900000000000001E-2</v>
      </c>
      <c r="G376" s="28">
        <v>3.7199999999999997E-2</v>
      </c>
      <c r="H376" s="28">
        <v>-1E-4</v>
      </c>
      <c r="I376" s="28">
        <v>-2.81E-2</v>
      </c>
      <c r="J376" s="28">
        <v>-3.7499999999999999E-2</v>
      </c>
      <c r="K376" s="29">
        <v>300</v>
      </c>
      <c r="L376" s="29">
        <v>475</v>
      </c>
      <c r="M376" s="30">
        <v>-35.774900000000002</v>
      </c>
      <c r="N376" s="30">
        <v>0.14345824561403508</v>
      </c>
      <c r="O376" s="29">
        <v>1</v>
      </c>
      <c r="R376" s="27">
        <v>493</v>
      </c>
      <c r="S376" s="28" t="s">
        <v>1146</v>
      </c>
      <c r="T376" s="28" t="s">
        <v>625</v>
      </c>
      <c r="U376" s="28">
        <v>1E-4</v>
      </c>
      <c r="V376" s="28">
        <v>2.7900000000000001E-2</v>
      </c>
      <c r="W376" s="28">
        <v>3.7199999999999997E-2</v>
      </c>
      <c r="X376" s="28">
        <v>-1E-4</v>
      </c>
      <c r="Y376" s="28">
        <v>-2.81E-2</v>
      </c>
      <c r="Z376" s="28">
        <v>-3.7499999999999999E-2</v>
      </c>
      <c r="AA376" s="29">
        <v>300</v>
      </c>
      <c r="AB376" s="29">
        <v>475</v>
      </c>
      <c r="AC376" s="30">
        <v>-35.815199999999997</v>
      </c>
      <c r="AD376" s="30">
        <v>0.14361984962406013</v>
      </c>
      <c r="AE376" s="29">
        <v>1</v>
      </c>
    </row>
    <row r="377" spans="2:31" x14ac:dyDescent="0.2">
      <c r="B377" s="27">
        <v>493</v>
      </c>
      <c r="C377" s="28" t="s">
        <v>1147</v>
      </c>
      <c r="D377" s="28" t="s">
        <v>627</v>
      </c>
      <c r="E377" s="28">
        <v>1E-4</v>
      </c>
      <c r="F377" s="28">
        <v>2.7900000000000001E-2</v>
      </c>
      <c r="G377" s="28">
        <v>3.7199999999999997E-2</v>
      </c>
      <c r="H377" s="28">
        <v>-1E-4</v>
      </c>
      <c r="I377" s="28">
        <v>-2.81E-2</v>
      </c>
      <c r="J377" s="28">
        <v>-3.7499999999999999E-2</v>
      </c>
      <c r="K377" s="29">
        <v>300</v>
      </c>
      <c r="L377" s="29">
        <v>475</v>
      </c>
      <c r="M377" s="30">
        <v>17.688800000000001</v>
      </c>
      <c r="N377" s="30">
        <v>7.0932531328320794E-2</v>
      </c>
      <c r="O377" s="29">
        <v>1</v>
      </c>
      <c r="R377" s="27">
        <v>493</v>
      </c>
      <c r="S377" s="28" t="s">
        <v>1147</v>
      </c>
      <c r="T377" s="28" t="s">
        <v>627</v>
      </c>
      <c r="U377" s="28">
        <v>1E-4</v>
      </c>
      <c r="V377" s="28">
        <v>2.7900000000000001E-2</v>
      </c>
      <c r="W377" s="28">
        <v>3.7199999999999997E-2</v>
      </c>
      <c r="X377" s="28">
        <v>-1E-4</v>
      </c>
      <c r="Y377" s="28">
        <v>-2.81E-2</v>
      </c>
      <c r="Z377" s="28">
        <v>-3.7499999999999999E-2</v>
      </c>
      <c r="AA377" s="29">
        <v>300</v>
      </c>
      <c r="AB377" s="29">
        <v>475</v>
      </c>
      <c r="AC377" s="30">
        <v>17.759799999999998</v>
      </c>
      <c r="AD377" s="30">
        <v>7.1217243107769418E-2</v>
      </c>
      <c r="AE377" s="29">
        <v>1</v>
      </c>
    </row>
    <row r="378" spans="2:31" x14ac:dyDescent="0.2">
      <c r="B378" s="27">
        <v>494</v>
      </c>
      <c r="C378" s="28" t="s">
        <v>1148</v>
      </c>
      <c r="D378" s="28" t="s">
        <v>625</v>
      </c>
      <c r="E378" s="28">
        <v>1E-4</v>
      </c>
      <c r="F378" s="28">
        <v>2.7900000000000001E-2</v>
      </c>
      <c r="G378" s="28">
        <v>3.7199999999999997E-2</v>
      </c>
      <c r="H378" s="28">
        <v>-1E-4</v>
      </c>
      <c r="I378" s="28">
        <v>-2.81E-2</v>
      </c>
      <c r="J378" s="28">
        <v>-3.7499999999999999E-2</v>
      </c>
      <c r="K378" s="29">
        <v>300</v>
      </c>
      <c r="L378" s="29">
        <v>475</v>
      </c>
      <c r="M378" s="30">
        <v>-34.995399999999997</v>
      </c>
      <c r="N378" s="30">
        <v>0.14033243107769422</v>
      </c>
      <c r="O378" s="29">
        <v>1</v>
      </c>
      <c r="R378" s="27">
        <v>494</v>
      </c>
      <c r="S378" s="28" t="s">
        <v>1148</v>
      </c>
      <c r="T378" s="28" t="s">
        <v>625</v>
      </c>
      <c r="U378" s="28">
        <v>1E-4</v>
      </c>
      <c r="V378" s="28">
        <v>2.7900000000000001E-2</v>
      </c>
      <c r="W378" s="28">
        <v>3.7199999999999997E-2</v>
      </c>
      <c r="X378" s="28">
        <v>-1E-4</v>
      </c>
      <c r="Y378" s="28">
        <v>-2.81E-2</v>
      </c>
      <c r="Z378" s="28">
        <v>-3.7499999999999999E-2</v>
      </c>
      <c r="AA378" s="29">
        <v>300</v>
      </c>
      <c r="AB378" s="29">
        <v>475</v>
      </c>
      <c r="AC378" s="30">
        <v>-35.032499999999999</v>
      </c>
      <c r="AD378" s="30">
        <v>0.14048120300751879</v>
      </c>
      <c r="AE378" s="29">
        <v>1</v>
      </c>
    </row>
    <row r="379" spans="2:31" x14ac:dyDescent="0.2">
      <c r="B379" s="27">
        <v>494</v>
      </c>
      <c r="C379" s="28" t="s">
        <v>1149</v>
      </c>
      <c r="D379" s="28" t="s">
        <v>627</v>
      </c>
      <c r="E379" s="28">
        <v>1E-4</v>
      </c>
      <c r="F379" s="28">
        <v>2.7900000000000001E-2</v>
      </c>
      <c r="G379" s="28">
        <v>3.7199999999999997E-2</v>
      </c>
      <c r="H379" s="28">
        <v>-1E-4</v>
      </c>
      <c r="I379" s="28">
        <v>-2.81E-2</v>
      </c>
      <c r="J379" s="28">
        <v>-3.7499999999999999E-2</v>
      </c>
      <c r="K379" s="29">
        <v>300</v>
      </c>
      <c r="L379" s="29">
        <v>475</v>
      </c>
      <c r="M379" s="30">
        <v>17.688800000000001</v>
      </c>
      <c r="N379" s="30">
        <v>7.0932531328320794E-2</v>
      </c>
      <c r="O379" s="29">
        <v>1</v>
      </c>
      <c r="R379" s="27">
        <v>494</v>
      </c>
      <c r="S379" s="28" t="s">
        <v>1149</v>
      </c>
      <c r="T379" s="28" t="s">
        <v>627</v>
      </c>
      <c r="U379" s="28">
        <v>1E-4</v>
      </c>
      <c r="V379" s="28">
        <v>2.7900000000000001E-2</v>
      </c>
      <c r="W379" s="28">
        <v>3.7199999999999997E-2</v>
      </c>
      <c r="X379" s="28">
        <v>-1E-4</v>
      </c>
      <c r="Y379" s="28">
        <v>-2.81E-2</v>
      </c>
      <c r="Z379" s="28">
        <v>-3.7499999999999999E-2</v>
      </c>
      <c r="AA379" s="29">
        <v>300</v>
      </c>
      <c r="AB379" s="29">
        <v>475</v>
      </c>
      <c r="AC379" s="30">
        <v>17.759799999999998</v>
      </c>
      <c r="AD379" s="30">
        <v>7.1217243107769418E-2</v>
      </c>
      <c r="AE379" s="29">
        <v>1</v>
      </c>
    </row>
    <row r="380" spans="2:31" x14ac:dyDescent="0.2">
      <c r="B380" s="27">
        <v>495</v>
      </c>
      <c r="C380" s="28" t="s">
        <v>1150</v>
      </c>
      <c r="D380" s="28" t="s">
        <v>625</v>
      </c>
      <c r="E380" s="28">
        <v>1E-4</v>
      </c>
      <c r="F380" s="28">
        <v>2.7900000000000001E-2</v>
      </c>
      <c r="G380" s="28">
        <v>3.7199999999999997E-2</v>
      </c>
      <c r="H380" s="28">
        <v>-1E-4</v>
      </c>
      <c r="I380" s="28">
        <v>-2.81E-2</v>
      </c>
      <c r="J380" s="28">
        <v>-3.7499999999999999E-2</v>
      </c>
      <c r="K380" s="29">
        <v>300</v>
      </c>
      <c r="L380" s="29">
        <v>475</v>
      </c>
      <c r="M380" s="30">
        <v>-34.774099999999997</v>
      </c>
      <c r="N380" s="30">
        <v>0.13944501253132832</v>
      </c>
      <c r="O380" s="29">
        <v>1</v>
      </c>
      <c r="R380" s="27">
        <v>495</v>
      </c>
      <c r="S380" s="28" t="s">
        <v>1150</v>
      </c>
      <c r="T380" s="28" t="s">
        <v>625</v>
      </c>
      <c r="U380" s="28">
        <v>1E-4</v>
      </c>
      <c r="V380" s="28">
        <v>2.7900000000000001E-2</v>
      </c>
      <c r="W380" s="28">
        <v>3.7199999999999997E-2</v>
      </c>
      <c r="X380" s="28">
        <v>-1E-4</v>
      </c>
      <c r="Y380" s="28">
        <v>-2.81E-2</v>
      </c>
      <c r="Z380" s="28">
        <v>-3.7499999999999999E-2</v>
      </c>
      <c r="AA380" s="29">
        <v>300</v>
      </c>
      <c r="AB380" s="29">
        <v>475</v>
      </c>
      <c r="AC380" s="30">
        <v>-34.808999999999997</v>
      </c>
      <c r="AD380" s="30">
        <v>0.13958496240601503</v>
      </c>
      <c r="AE380" s="29">
        <v>1</v>
      </c>
    </row>
    <row r="381" spans="2:31" x14ac:dyDescent="0.2">
      <c r="B381" s="27">
        <v>495</v>
      </c>
      <c r="C381" s="28" t="s">
        <v>1151</v>
      </c>
      <c r="D381" s="28" t="s">
        <v>627</v>
      </c>
      <c r="E381" s="28">
        <v>1E-4</v>
      </c>
      <c r="F381" s="28">
        <v>2.7900000000000001E-2</v>
      </c>
      <c r="G381" s="28">
        <v>3.7199999999999997E-2</v>
      </c>
      <c r="H381" s="28">
        <v>-1E-4</v>
      </c>
      <c r="I381" s="28">
        <v>-2.81E-2</v>
      </c>
      <c r="J381" s="28">
        <v>-3.7499999999999999E-2</v>
      </c>
      <c r="K381" s="29">
        <v>300</v>
      </c>
      <c r="L381" s="29">
        <v>475</v>
      </c>
      <c r="M381" s="30">
        <v>17.688800000000001</v>
      </c>
      <c r="N381" s="30">
        <v>7.0932531328320794E-2</v>
      </c>
      <c r="O381" s="29">
        <v>1</v>
      </c>
      <c r="R381" s="27">
        <v>495</v>
      </c>
      <c r="S381" s="28" t="s">
        <v>1151</v>
      </c>
      <c r="T381" s="28" t="s">
        <v>627</v>
      </c>
      <c r="U381" s="28">
        <v>1E-4</v>
      </c>
      <c r="V381" s="28">
        <v>2.7900000000000001E-2</v>
      </c>
      <c r="W381" s="28">
        <v>3.7199999999999997E-2</v>
      </c>
      <c r="X381" s="28">
        <v>-1E-4</v>
      </c>
      <c r="Y381" s="28">
        <v>-2.81E-2</v>
      </c>
      <c r="Z381" s="28">
        <v>-3.7499999999999999E-2</v>
      </c>
      <c r="AA381" s="29">
        <v>300</v>
      </c>
      <c r="AB381" s="29">
        <v>475</v>
      </c>
      <c r="AC381" s="30">
        <v>17.759799999999998</v>
      </c>
      <c r="AD381" s="30">
        <v>7.1217243107769418E-2</v>
      </c>
      <c r="AE381" s="29">
        <v>1</v>
      </c>
    </row>
    <row r="382" spans="2:31" x14ac:dyDescent="0.2">
      <c r="B382" s="27">
        <v>496</v>
      </c>
      <c r="C382" s="28" t="s">
        <v>1153</v>
      </c>
      <c r="D382" s="28" t="s">
        <v>625</v>
      </c>
      <c r="E382" s="28">
        <v>1E-4</v>
      </c>
      <c r="F382" s="28">
        <v>2.7900000000000001E-2</v>
      </c>
      <c r="G382" s="28">
        <v>3.7199999999999997E-2</v>
      </c>
      <c r="H382" s="28">
        <v>-1E-4</v>
      </c>
      <c r="I382" s="28">
        <v>-2.81E-2</v>
      </c>
      <c r="J382" s="28">
        <v>-3.7499999999999999E-2</v>
      </c>
      <c r="K382" s="29">
        <v>300</v>
      </c>
      <c r="L382" s="29">
        <v>475</v>
      </c>
      <c r="M382" s="30">
        <v>-35.392899999999997</v>
      </c>
      <c r="N382" s="30">
        <v>0.14192641604010023</v>
      </c>
      <c r="O382" s="29">
        <v>1</v>
      </c>
      <c r="R382" s="27">
        <v>496</v>
      </c>
      <c r="S382" s="28" t="s">
        <v>1153</v>
      </c>
      <c r="T382" s="28" t="s">
        <v>625</v>
      </c>
      <c r="U382" s="28">
        <v>1E-4</v>
      </c>
      <c r="V382" s="28">
        <v>2.7900000000000001E-2</v>
      </c>
      <c r="W382" s="28">
        <v>3.7199999999999997E-2</v>
      </c>
      <c r="X382" s="28">
        <v>-1E-4</v>
      </c>
      <c r="Y382" s="28">
        <v>-2.81E-2</v>
      </c>
      <c r="Z382" s="28">
        <v>-3.7499999999999999E-2</v>
      </c>
      <c r="AA382" s="29">
        <v>300</v>
      </c>
      <c r="AB382" s="29">
        <v>475</v>
      </c>
      <c r="AC382" s="30">
        <v>-35.432400000000001</v>
      </c>
      <c r="AD382" s="30">
        <v>0.1420848120300752</v>
      </c>
      <c r="AE382" s="29">
        <v>1</v>
      </c>
    </row>
    <row r="383" spans="2:31" x14ac:dyDescent="0.2">
      <c r="B383" s="27">
        <v>496</v>
      </c>
      <c r="C383" s="28" t="s">
        <v>1154</v>
      </c>
      <c r="D383" s="28" t="s">
        <v>627</v>
      </c>
      <c r="E383" s="28">
        <v>1E-4</v>
      </c>
      <c r="F383" s="28">
        <v>2.7900000000000001E-2</v>
      </c>
      <c r="G383" s="28">
        <v>3.7199999999999997E-2</v>
      </c>
      <c r="H383" s="28">
        <v>-1E-4</v>
      </c>
      <c r="I383" s="28">
        <v>-2.81E-2</v>
      </c>
      <c r="J383" s="28">
        <v>-3.7499999999999999E-2</v>
      </c>
      <c r="K383" s="29">
        <v>300</v>
      </c>
      <c r="L383" s="29">
        <v>475</v>
      </c>
      <c r="M383" s="30">
        <v>17.688800000000001</v>
      </c>
      <c r="N383" s="30">
        <v>7.0932531328320794E-2</v>
      </c>
      <c r="O383" s="29">
        <v>1</v>
      </c>
      <c r="R383" s="27">
        <v>496</v>
      </c>
      <c r="S383" s="28" t="s">
        <v>1154</v>
      </c>
      <c r="T383" s="28" t="s">
        <v>627</v>
      </c>
      <c r="U383" s="28">
        <v>1E-4</v>
      </c>
      <c r="V383" s="28">
        <v>2.7900000000000001E-2</v>
      </c>
      <c r="W383" s="28">
        <v>3.7199999999999997E-2</v>
      </c>
      <c r="X383" s="28">
        <v>-1E-4</v>
      </c>
      <c r="Y383" s="28">
        <v>-2.81E-2</v>
      </c>
      <c r="Z383" s="28">
        <v>-3.7499999999999999E-2</v>
      </c>
      <c r="AA383" s="29">
        <v>300</v>
      </c>
      <c r="AB383" s="29">
        <v>475</v>
      </c>
      <c r="AC383" s="30">
        <v>17.759799999999998</v>
      </c>
      <c r="AD383" s="30">
        <v>7.1217243107769418E-2</v>
      </c>
      <c r="AE383" s="29">
        <v>1</v>
      </c>
    </row>
    <row r="384" spans="2:31" x14ac:dyDescent="0.2">
      <c r="B384" s="27">
        <v>229</v>
      </c>
      <c r="C384" s="28" t="s">
        <v>1156</v>
      </c>
      <c r="D384" s="28" t="s">
        <v>625</v>
      </c>
      <c r="E384" s="28">
        <v>1E-4</v>
      </c>
      <c r="F384" s="28">
        <v>2.7900000000000001E-2</v>
      </c>
      <c r="G384" s="28">
        <v>3.7199999999999997E-2</v>
      </c>
      <c r="H384" s="28">
        <v>-1E-4</v>
      </c>
      <c r="I384" s="28">
        <v>-2.81E-2</v>
      </c>
      <c r="J384" s="28">
        <v>-3.7499999999999999E-2</v>
      </c>
      <c r="K384" s="29">
        <v>300</v>
      </c>
      <c r="L384" s="29">
        <v>475</v>
      </c>
      <c r="M384" s="30">
        <v>-42.0259</v>
      </c>
      <c r="N384" s="30">
        <v>0.16852491228070177</v>
      </c>
      <c r="O384" s="29">
        <v>1</v>
      </c>
      <c r="R384" s="27">
        <v>229</v>
      </c>
      <c r="S384" s="28" t="s">
        <v>1156</v>
      </c>
      <c r="T384" s="28" t="s">
        <v>625</v>
      </c>
      <c r="U384" s="28">
        <v>1E-4</v>
      </c>
      <c r="V384" s="28">
        <v>2.7900000000000001E-2</v>
      </c>
      <c r="W384" s="28">
        <v>3.7199999999999997E-2</v>
      </c>
      <c r="X384" s="28">
        <v>-1E-4</v>
      </c>
      <c r="Y384" s="28">
        <v>-2.81E-2</v>
      </c>
      <c r="Z384" s="28">
        <v>-3.7499999999999999E-2</v>
      </c>
      <c r="AA384" s="29">
        <v>300</v>
      </c>
      <c r="AB384" s="29">
        <v>475</v>
      </c>
      <c r="AC384" s="30">
        <v>-42.050600000000003</v>
      </c>
      <c r="AD384" s="30">
        <v>0.1686239598997494</v>
      </c>
      <c r="AE384" s="29">
        <v>1</v>
      </c>
    </row>
    <row r="385" spans="2:31" x14ac:dyDescent="0.2">
      <c r="B385" s="27">
        <v>229</v>
      </c>
      <c r="C385" s="28" t="s">
        <v>1157</v>
      </c>
      <c r="D385" s="28" t="s">
        <v>627</v>
      </c>
      <c r="E385" s="28">
        <v>1E-4</v>
      </c>
      <c r="F385" s="28">
        <v>2.7900000000000001E-2</v>
      </c>
      <c r="G385" s="28">
        <v>3.7199999999999997E-2</v>
      </c>
      <c r="H385" s="28">
        <v>-1E-4</v>
      </c>
      <c r="I385" s="28">
        <v>-2.81E-2</v>
      </c>
      <c r="J385" s="28">
        <v>-3.7499999999999999E-2</v>
      </c>
      <c r="K385" s="29">
        <v>300</v>
      </c>
      <c r="L385" s="29">
        <v>475</v>
      </c>
      <c r="M385" s="30">
        <v>17.688800000000001</v>
      </c>
      <c r="N385" s="30">
        <v>7.0932531328320794E-2</v>
      </c>
      <c r="O385" s="29">
        <v>1</v>
      </c>
      <c r="R385" s="27">
        <v>229</v>
      </c>
      <c r="S385" s="28" t="s">
        <v>1157</v>
      </c>
      <c r="T385" s="28" t="s">
        <v>627</v>
      </c>
      <c r="U385" s="28">
        <v>1E-4</v>
      </c>
      <c r="V385" s="28">
        <v>2.7900000000000001E-2</v>
      </c>
      <c r="W385" s="28">
        <v>3.7199999999999997E-2</v>
      </c>
      <c r="X385" s="28">
        <v>-1E-4</v>
      </c>
      <c r="Y385" s="28">
        <v>-2.81E-2</v>
      </c>
      <c r="Z385" s="28">
        <v>-3.7499999999999999E-2</v>
      </c>
      <c r="AA385" s="29">
        <v>300</v>
      </c>
      <c r="AB385" s="29">
        <v>475</v>
      </c>
      <c r="AC385" s="30">
        <v>17.759799999999998</v>
      </c>
      <c r="AD385" s="30">
        <v>7.1217243107769418E-2</v>
      </c>
      <c r="AE385" s="29">
        <v>1</v>
      </c>
    </row>
    <row r="386" spans="2:31" x14ac:dyDescent="0.2">
      <c r="B386" s="27">
        <v>230</v>
      </c>
      <c r="C386" s="28" t="s">
        <v>1159</v>
      </c>
      <c r="D386" s="28" t="s">
        <v>625</v>
      </c>
      <c r="E386" s="28">
        <v>1E-4</v>
      </c>
      <c r="F386" s="28">
        <v>2.7900000000000001E-2</v>
      </c>
      <c r="G386" s="28">
        <v>3.7199999999999997E-2</v>
      </c>
      <c r="H386" s="28">
        <v>-1E-4</v>
      </c>
      <c r="I386" s="28">
        <v>-2.81E-2</v>
      </c>
      <c r="J386" s="28">
        <v>-3.7499999999999999E-2</v>
      </c>
      <c r="K386" s="29">
        <v>300</v>
      </c>
      <c r="L386" s="29">
        <v>475</v>
      </c>
      <c r="M386" s="30">
        <v>-41.707799999999999</v>
      </c>
      <c r="N386" s="30">
        <v>0.16724932330827066</v>
      </c>
      <c r="O386" s="29">
        <v>1</v>
      </c>
      <c r="R386" s="27">
        <v>230</v>
      </c>
      <c r="S386" s="28" t="s">
        <v>1159</v>
      </c>
      <c r="T386" s="28" t="s">
        <v>625</v>
      </c>
      <c r="U386" s="28">
        <v>1E-4</v>
      </c>
      <c r="V386" s="28">
        <v>2.7900000000000001E-2</v>
      </c>
      <c r="W386" s="28">
        <v>3.7199999999999997E-2</v>
      </c>
      <c r="X386" s="28">
        <v>-1E-4</v>
      </c>
      <c r="Y386" s="28">
        <v>-2.81E-2</v>
      </c>
      <c r="Z386" s="28">
        <v>-3.7499999999999999E-2</v>
      </c>
      <c r="AA386" s="29">
        <v>300</v>
      </c>
      <c r="AB386" s="29">
        <v>475</v>
      </c>
      <c r="AC386" s="30">
        <v>-41.717500000000001</v>
      </c>
      <c r="AD386" s="30">
        <v>0.16728822055137846</v>
      </c>
      <c r="AE386" s="29">
        <v>1</v>
      </c>
    </row>
    <row r="387" spans="2:31" x14ac:dyDescent="0.2">
      <c r="B387" s="27">
        <v>230</v>
      </c>
      <c r="C387" s="28" t="s">
        <v>1160</v>
      </c>
      <c r="D387" s="28" t="s">
        <v>627</v>
      </c>
      <c r="E387" s="28">
        <v>1E-4</v>
      </c>
      <c r="F387" s="28">
        <v>2.7900000000000001E-2</v>
      </c>
      <c r="G387" s="28">
        <v>3.7199999999999997E-2</v>
      </c>
      <c r="H387" s="28">
        <v>-1E-4</v>
      </c>
      <c r="I387" s="28">
        <v>-2.81E-2</v>
      </c>
      <c r="J387" s="28">
        <v>-3.7499999999999999E-2</v>
      </c>
      <c r="K387" s="29">
        <v>300</v>
      </c>
      <c r="L387" s="29">
        <v>475</v>
      </c>
      <c r="M387" s="30">
        <v>17.688800000000001</v>
      </c>
      <c r="N387" s="30">
        <v>7.0932531328320794E-2</v>
      </c>
      <c r="O387" s="29">
        <v>1</v>
      </c>
      <c r="R387" s="27">
        <v>230</v>
      </c>
      <c r="S387" s="28" t="s">
        <v>1160</v>
      </c>
      <c r="T387" s="28" t="s">
        <v>627</v>
      </c>
      <c r="U387" s="28">
        <v>1E-4</v>
      </c>
      <c r="V387" s="28">
        <v>2.7900000000000001E-2</v>
      </c>
      <c r="W387" s="28">
        <v>3.7199999999999997E-2</v>
      </c>
      <c r="X387" s="28">
        <v>-1E-4</v>
      </c>
      <c r="Y387" s="28">
        <v>-2.81E-2</v>
      </c>
      <c r="Z387" s="28">
        <v>-3.7499999999999999E-2</v>
      </c>
      <c r="AA387" s="29">
        <v>300</v>
      </c>
      <c r="AB387" s="29">
        <v>475</v>
      </c>
      <c r="AC387" s="30">
        <v>17.759799999999998</v>
      </c>
      <c r="AD387" s="30">
        <v>7.1217243107769418E-2</v>
      </c>
      <c r="AE387" s="29">
        <v>1</v>
      </c>
    </row>
    <row r="388" spans="2:31" x14ac:dyDescent="0.2">
      <c r="B388" s="27">
        <v>231</v>
      </c>
      <c r="C388" s="28" t="s">
        <v>1161</v>
      </c>
      <c r="D388" s="28" t="s">
        <v>625</v>
      </c>
      <c r="E388" s="28">
        <v>1E-4</v>
      </c>
      <c r="F388" s="28">
        <v>2.7900000000000001E-2</v>
      </c>
      <c r="G388" s="28">
        <v>3.7199999999999997E-2</v>
      </c>
      <c r="H388" s="28">
        <v>-1E-4</v>
      </c>
      <c r="I388" s="28">
        <v>-2.81E-2</v>
      </c>
      <c r="J388" s="28">
        <v>-3.7499999999999999E-2</v>
      </c>
      <c r="K388" s="29">
        <v>300</v>
      </c>
      <c r="L388" s="29">
        <v>475</v>
      </c>
      <c r="M388" s="30">
        <v>-40.929600000000001</v>
      </c>
      <c r="N388" s="30">
        <v>0.16412872180451127</v>
      </c>
      <c r="O388" s="29">
        <v>1</v>
      </c>
      <c r="R388" s="27">
        <v>231</v>
      </c>
      <c r="S388" s="28" t="s">
        <v>1161</v>
      </c>
      <c r="T388" s="28" t="s">
        <v>625</v>
      </c>
      <c r="U388" s="28">
        <v>1E-4</v>
      </c>
      <c r="V388" s="28">
        <v>2.7900000000000001E-2</v>
      </c>
      <c r="W388" s="28">
        <v>3.7199999999999997E-2</v>
      </c>
      <c r="X388" s="28">
        <v>-1E-4</v>
      </c>
      <c r="Y388" s="28">
        <v>-2.81E-2</v>
      </c>
      <c r="Z388" s="28">
        <v>-3.7499999999999999E-2</v>
      </c>
      <c r="AA388" s="29">
        <v>300</v>
      </c>
      <c r="AB388" s="29">
        <v>475</v>
      </c>
      <c r="AC388" s="30">
        <v>-40.938800000000001</v>
      </c>
      <c r="AD388" s="30">
        <v>0.16416561403508773</v>
      </c>
      <c r="AE388" s="29">
        <v>1</v>
      </c>
    </row>
    <row r="389" spans="2:31" x14ac:dyDescent="0.2">
      <c r="B389" s="27">
        <v>231</v>
      </c>
      <c r="C389" s="28" t="s">
        <v>1162</v>
      </c>
      <c r="D389" s="28" t="s">
        <v>627</v>
      </c>
      <c r="E389" s="28">
        <v>1E-4</v>
      </c>
      <c r="F389" s="28">
        <v>2.7900000000000001E-2</v>
      </c>
      <c r="G389" s="28">
        <v>3.7199999999999997E-2</v>
      </c>
      <c r="H389" s="28">
        <v>-1E-4</v>
      </c>
      <c r="I389" s="28">
        <v>-2.81E-2</v>
      </c>
      <c r="J389" s="28">
        <v>-3.7499999999999999E-2</v>
      </c>
      <c r="K389" s="29">
        <v>300</v>
      </c>
      <c r="L389" s="29">
        <v>475</v>
      </c>
      <c r="M389" s="30">
        <v>17.688800000000001</v>
      </c>
      <c r="N389" s="30">
        <v>7.0932531328320794E-2</v>
      </c>
      <c r="O389" s="29">
        <v>1</v>
      </c>
      <c r="R389" s="27">
        <v>231</v>
      </c>
      <c r="S389" s="28" t="s">
        <v>1162</v>
      </c>
      <c r="T389" s="28" t="s">
        <v>627</v>
      </c>
      <c r="U389" s="28">
        <v>1E-4</v>
      </c>
      <c r="V389" s="28">
        <v>2.7900000000000001E-2</v>
      </c>
      <c r="W389" s="28">
        <v>3.7199999999999997E-2</v>
      </c>
      <c r="X389" s="28">
        <v>-1E-4</v>
      </c>
      <c r="Y389" s="28">
        <v>-2.81E-2</v>
      </c>
      <c r="Z389" s="28">
        <v>-3.7499999999999999E-2</v>
      </c>
      <c r="AA389" s="29">
        <v>300</v>
      </c>
      <c r="AB389" s="29">
        <v>475</v>
      </c>
      <c r="AC389" s="30">
        <v>17.759799999999998</v>
      </c>
      <c r="AD389" s="30">
        <v>7.1217243107769418E-2</v>
      </c>
      <c r="AE389" s="29">
        <v>1</v>
      </c>
    </row>
    <row r="390" spans="2:31" x14ac:dyDescent="0.2">
      <c r="B390" s="27">
        <v>232</v>
      </c>
      <c r="C390" s="28" t="s">
        <v>1163</v>
      </c>
      <c r="D390" s="28" t="s">
        <v>625</v>
      </c>
      <c r="E390" s="28">
        <v>1E-4</v>
      </c>
      <c r="F390" s="28">
        <v>2.7900000000000001E-2</v>
      </c>
      <c r="G390" s="28">
        <v>3.7199999999999997E-2</v>
      </c>
      <c r="H390" s="28">
        <v>-1E-4</v>
      </c>
      <c r="I390" s="28">
        <v>-2.81E-2</v>
      </c>
      <c r="J390" s="28">
        <v>-3.7499999999999999E-2</v>
      </c>
      <c r="K390" s="29">
        <v>300</v>
      </c>
      <c r="L390" s="29">
        <v>475</v>
      </c>
      <c r="M390" s="30">
        <v>-40.770000000000003</v>
      </c>
      <c r="N390" s="30">
        <v>0.16348872180451127</v>
      </c>
      <c r="O390" s="29">
        <v>1</v>
      </c>
      <c r="R390" s="27">
        <v>232</v>
      </c>
      <c r="S390" s="28" t="s">
        <v>1163</v>
      </c>
      <c r="T390" s="28" t="s">
        <v>625</v>
      </c>
      <c r="U390" s="28">
        <v>1E-4</v>
      </c>
      <c r="V390" s="28">
        <v>2.7900000000000001E-2</v>
      </c>
      <c r="W390" s="28">
        <v>3.7199999999999997E-2</v>
      </c>
      <c r="X390" s="28">
        <v>-1E-4</v>
      </c>
      <c r="Y390" s="28">
        <v>-2.81E-2</v>
      </c>
      <c r="Z390" s="28">
        <v>-3.7499999999999999E-2</v>
      </c>
      <c r="AA390" s="29">
        <v>300</v>
      </c>
      <c r="AB390" s="29">
        <v>475</v>
      </c>
      <c r="AC390" s="30">
        <v>-40.778799999999997</v>
      </c>
      <c r="AD390" s="30">
        <v>0.16352401002506264</v>
      </c>
      <c r="AE390" s="29">
        <v>1</v>
      </c>
    </row>
    <row r="391" spans="2:31" x14ac:dyDescent="0.2">
      <c r="B391" s="27">
        <v>232</v>
      </c>
      <c r="C391" s="28" t="s">
        <v>1164</v>
      </c>
      <c r="D391" s="28" t="s">
        <v>627</v>
      </c>
      <c r="E391" s="28">
        <v>1E-4</v>
      </c>
      <c r="F391" s="28">
        <v>2.7900000000000001E-2</v>
      </c>
      <c r="G391" s="28">
        <v>3.7199999999999997E-2</v>
      </c>
      <c r="H391" s="28">
        <v>-1E-4</v>
      </c>
      <c r="I391" s="28">
        <v>-2.81E-2</v>
      </c>
      <c r="J391" s="28">
        <v>-3.7499999999999999E-2</v>
      </c>
      <c r="K391" s="29">
        <v>300</v>
      </c>
      <c r="L391" s="29">
        <v>475</v>
      </c>
      <c r="M391" s="30">
        <v>17.688800000000001</v>
      </c>
      <c r="N391" s="30">
        <v>7.0932531328320794E-2</v>
      </c>
      <c r="O391" s="29">
        <v>1</v>
      </c>
      <c r="R391" s="27">
        <v>232</v>
      </c>
      <c r="S391" s="28" t="s">
        <v>1164</v>
      </c>
      <c r="T391" s="28" t="s">
        <v>627</v>
      </c>
      <c r="U391" s="28">
        <v>1E-4</v>
      </c>
      <c r="V391" s="28">
        <v>2.7900000000000001E-2</v>
      </c>
      <c r="W391" s="28">
        <v>3.7199999999999997E-2</v>
      </c>
      <c r="X391" s="28">
        <v>-1E-4</v>
      </c>
      <c r="Y391" s="28">
        <v>-2.81E-2</v>
      </c>
      <c r="Z391" s="28">
        <v>-3.7499999999999999E-2</v>
      </c>
      <c r="AA391" s="29">
        <v>300</v>
      </c>
      <c r="AB391" s="29">
        <v>475</v>
      </c>
      <c r="AC391" s="30">
        <v>17.759799999999998</v>
      </c>
      <c r="AD391" s="30">
        <v>7.1217243107769418E-2</v>
      </c>
      <c r="AE391" s="29">
        <v>1</v>
      </c>
    </row>
    <row r="392" spans="2:31" x14ac:dyDescent="0.2">
      <c r="B392" s="27">
        <v>233</v>
      </c>
      <c r="C392" s="28" t="s">
        <v>1166</v>
      </c>
      <c r="D392" s="28" t="s">
        <v>625</v>
      </c>
      <c r="E392" s="28">
        <v>1E-4</v>
      </c>
      <c r="F392" s="28">
        <v>2.7900000000000001E-2</v>
      </c>
      <c r="G392" s="28">
        <v>3.7199999999999997E-2</v>
      </c>
      <c r="H392" s="28">
        <v>-1E-4</v>
      </c>
      <c r="I392" s="28">
        <v>-2.81E-2</v>
      </c>
      <c r="J392" s="28">
        <v>-3.7499999999999999E-2</v>
      </c>
      <c r="K392" s="29">
        <v>300</v>
      </c>
      <c r="L392" s="29">
        <v>475</v>
      </c>
      <c r="M392" s="30">
        <v>-41.362900000000003</v>
      </c>
      <c r="N392" s="30">
        <v>0.16586626566416041</v>
      </c>
      <c r="O392" s="29">
        <v>1</v>
      </c>
      <c r="R392" s="27">
        <v>233</v>
      </c>
      <c r="S392" s="28" t="s">
        <v>1166</v>
      </c>
      <c r="T392" s="28" t="s">
        <v>625</v>
      </c>
      <c r="U392" s="28">
        <v>1E-4</v>
      </c>
      <c r="V392" s="28">
        <v>2.7900000000000001E-2</v>
      </c>
      <c r="W392" s="28">
        <v>3.7199999999999997E-2</v>
      </c>
      <c r="X392" s="28">
        <v>-1E-4</v>
      </c>
      <c r="Y392" s="28">
        <v>-2.81E-2</v>
      </c>
      <c r="Z392" s="28">
        <v>-3.7499999999999999E-2</v>
      </c>
      <c r="AA392" s="29">
        <v>300</v>
      </c>
      <c r="AB392" s="29">
        <v>475</v>
      </c>
      <c r="AC392" s="30">
        <v>-41.3568</v>
      </c>
      <c r="AD392" s="30">
        <v>0.1658418045112782</v>
      </c>
      <c r="AE392" s="29">
        <v>1</v>
      </c>
    </row>
    <row r="393" spans="2:31" x14ac:dyDescent="0.2">
      <c r="B393" s="27">
        <v>233</v>
      </c>
      <c r="C393" s="28" t="s">
        <v>1167</v>
      </c>
      <c r="D393" s="28" t="s">
        <v>627</v>
      </c>
      <c r="E393" s="28">
        <v>1E-4</v>
      </c>
      <c r="F393" s="28">
        <v>2.7900000000000001E-2</v>
      </c>
      <c r="G393" s="28">
        <v>3.7199999999999997E-2</v>
      </c>
      <c r="H393" s="28">
        <v>-1E-4</v>
      </c>
      <c r="I393" s="28">
        <v>-2.81E-2</v>
      </c>
      <c r="J393" s="28">
        <v>-3.7499999999999999E-2</v>
      </c>
      <c r="K393" s="29">
        <v>300</v>
      </c>
      <c r="L393" s="29">
        <v>475</v>
      </c>
      <c r="M393" s="30">
        <v>17.688800000000001</v>
      </c>
      <c r="N393" s="30">
        <v>7.0932531328320794E-2</v>
      </c>
      <c r="O393" s="29">
        <v>1</v>
      </c>
      <c r="R393" s="27">
        <v>233</v>
      </c>
      <c r="S393" s="28" t="s">
        <v>1167</v>
      </c>
      <c r="T393" s="28" t="s">
        <v>627</v>
      </c>
      <c r="U393" s="28">
        <v>1E-4</v>
      </c>
      <c r="V393" s="28">
        <v>2.7900000000000001E-2</v>
      </c>
      <c r="W393" s="28">
        <v>3.7199999999999997E-2</v>
      </c>
      <c r="X393" s="28">
        <v>-1E-4</v>
      </c>
      <c r="Y393" s="28">
        <v>-2.81E-2</v>
      </c>
      <c r="Z393" s="28">
        <v>-3.7499999999999999E-2</v>
      </c>
      <c r="AA393" s="29">
        <v>300</v>
      </c>
      <c r="AB393" s="29">
        <v>475</v>
      </c>
      <c r="AC393" s="30">
        <v>17.759799999999998</v>
      </c>
      <c r="AD393" s="30">
        <v>7.1217243107769418E-2</v>
      </c>
      <c r="AE393" s="29">
        <v>1</v>
      </c>
    </row>
    <row r="394" spans="2:31" x14ac:dyDescent="0.2">
      <c r="B394" s="27">
        <v>211</v>
      </c>
      <c r="C394" s="28" t="s">
        <v>1169</v>
      </c>
      <c r="D394" s="28" t="s">
        <v>625</v>
      </c>
      <c r="E394" s="28">
        <v>1E-4</v>
      </c>
      <c r="F394" s="28">
        <v>2.8400000000000002E-2</v>
      </c>
      <c r="G394" s="28">
        <v>3.78E-2</v>
      </c>
      <c r="H394" s="28">
        <v>-1E-4</v>
      </c>
      <c r="I394" s="28">
        <v>-2.8899999999999999E-2</v>
      </c>
      <c r="J394" s="28">
        <v>-3.85E-2</v>
      </c>
      <c r="K394" s="29">
        <v>300</v>
      </c>
      <c r="L394" s="29">
        <v>475</v>
      </c>
      <c r="M394" s="30">
        <v>-100.5206</v>
      </c>
      <c r="N394" s="30">
        <v>0.40309012531328325</v>
      </c>
      <c r="O394" s="29">
        <v>1</v>
      </c>
      <c r="R394" s="27">
        <v>211</v>
      </c>
      <c r="S394" s="28" t="s">
        <v>1169</v>
      </c>
      <c r="T394" s="28" t="s">
        <v>625</v>
      </c>
      <c r="U394" s="28">
        <v>1E-4</v>
      </c>
      <c r="V394" s="28">
        <v>2.8400000000000002E-2</v>
      </c>
      <c r="W394" s="28">
        <v>3.78E-2</v>
      </c>
      <c r="X394" s="28">
        <v>-1E-4</v>
      </c>
      <c r="Y394" s="28">
        <v>-2.8899999999999999E-2</v>
      </c>
      <c r="Z394" s="28">
        <v>-3.85E-2</v>
      </c>
      <c r="AA394" s="29">
        <v>300</v>
      </c>
      <c r="AB394" s="29">
        <v>475</v>
      </c>
      <c r="AC394" s="30">
        <v>-100.5138</v>
      </c>
      <c r="AD394" s="30">
        <v>0.40306285714285717</v>
      </c>
      <c r="AE394" s="29">
        <v>1</v>
      </c>
    </row>
    <row r="395" spans="2:31" x14ac:dyDescent="0.2">
      <c r="B395" s="27">
        <v>211</v>
      </c>
      <c r="C395" s="28" t="s">
        <v>1170</v>
      </c>
      <c r="D395" s="28" t="s">
        <v>627</v>
      </c>
      <c r="E395" s="28">
        <v>1E-4</v>
      </c>
      <c r="F395" s="28">
        <v>2.8400000000000002E-2</v>
      </c>
      <c r="G395" s="28">
        <v>3.78E-2</v>
      </c>
      <c r="H395" s="28">
        <v>-1E-4</v>
      </c>
      <c r="I395" s="28">
        <v>-2.8899999999999999E-2</v>
      </c>
      <c r="J395" s="28">
        <v>-3.85E-2</v>
      </c>
      <c r="K395" s="29">
        <v>300</v>
      </c>
      <c r="L395" s="29">
        <v>475</v>
      </c>
      <c r="M395" s="30">
        <v>13.394399999999999</v>
      </c>
      <c r="N395" s="30">
        <v>5.3711879699248122E-2</v>
      </c>
      <c r="O395" s="29">
        <v>1</v>
      </c>
      <c r="R395" s="27">
        <v>211</v>
      </c>
      <c r="S395" s="28" t="s">
        <v>1170</v>
      </c>
      <c r="T395" s="28" t="s">
        <v>627</v>
      </c>
      <c r="U395" s="28">
        <v>1E-4</v>
      </c>
      <c r="V395" s="28">
        <v>2.8400000000000002E-2</v>
      </c>
      <c r="W395" s="28">
        <v>3.78E-2</v>
      </c>
      <c r="X395" s="28">
        <v>-1E-4</v>
      </c>
      <c r="Y395" s="28">
        <v>-2.8899999999999999E-2</v>
      </c>
      <c r="Z395" s="28">
        <v>-3.85E-2</v>
      </c>
      <c r="AA395" s="29">
        <v>300</v>
      </c>
      <c r="AB395" s="29">
        <v>475</v>
      </c>
      <c r="AC395" s="30">
        <v>13.408799999999999</v>
      </c>
      <c r="AD395" s="30">
        <v>5.3769624060150373E-2</v>
      </c>
      <c r="AE395" s="29">
        <v>1</v>
      </c>
    </row>
    <row r="396" spans="2:31" x14ac:dyDescent="0.2">
      <c r="B396" s="27">
        <v>214</v>
      </c>
      <c r="C396" s="28" t="s">
        <v>1172</v>
      </c>
      <c r="D396" s="28" t="s">
        <v>625</v>
      </c>
      <c r="E396" s="28">
        <v>1E-4</v>
      </c>
      <c r="F396" s="28">
        <v>2.8500000000000001E-2</v>
      </c>
      <c r="G396" s="28">
        <v>3.7900000000000003E-2</v>
      </c>
      <c r="H396" s="28">
        <v>-1E-4</v>
      </c>
      <c r="I396" s="28">
        <v>-2.9000000000000001E-2</v>
      </c>
      <c r="J396" s="28">
        <v>-3.8600000000000002E-2</v>
      </c>
      <c r="K396" s="29">
        <v>300</v>
      </c>
      <c r="L396" s="29">
        <v>475</v>
      </c>
      <c r="M396" s="30">
        <v>-120.7744</v>
      </c>
      <c r="N396" s="30">
        <v>0.48430837092731827</v>
      </c>
      <c r="O396" s="29">
        <v>1</v>
      </c>
      <c r="R396" s="27">
        <v>214</v>
      </c>
      <c r="S396" s="28" t="s">
        <v>1172</v>
      </c>
      <c r="T396" s="28" t="s">
        <v>625</v>
      </c>
      <c r="U396" s="28">
        <v>1E-4</v>
      </c>
      <c r="V396" s="28">
        <v>2.8500000000000001E-2</v>
      </c>
      <c r="W396" s="28">
        <v>3.7900000000000003E-2</v>
      </c>
      <c r="X396" s="28">
        <v>-1E-4</v>
      </c>
      <c r="Y396" s="28">
        <v>-2.9000000000000001E-2</v>
      </c>
      <c r="Z396" s="28">
        <v>-3.8600000000000002E-2</v>
      </c>
      <c r="AA396" s="29">
        <v>300</v>
      </c>
      <c r="AB396" s="29">
        <v>475</v>
      </c>
      <c r="AC396" s="30">
        <v>-120.7538</v>
      </c>
      <c r="AD396" s="30">
        <v>0.4842257644110276</v>
      </c>
      <c r="AE396" s="29">
        <v>1</v>
      </c>
    </row>
    <row r="397" spans="2:31" x14ac:dyDescent="0.2">
      <c r="B397" s="27">
        <v>214</v>
      </c>
      <c r="C397" s="28" t="s">
        <v>1173</v>
      </c>
      <c r="D397" s="28" t="s">
        <v>627</v>
      </c>
      <c r="E397" s="28">
        <v>1E-4</v>
      </c>
      <c r="F397" s="28">
        <v>2.8500000000000001E-2</v>
      </c>
      <c r="G397" s="28">
        <v>3.7900000000000003E-2</v>
      </c>
      <c r="H397" s="28">
        <v>-1E-4</v>
      </c>
      <c r="I397" s="28">
        <v>-2.9000000000000001E-2</v>
      </c>
      <c r="J397" s="28">
        <v>-3.8600000000000002E-2</v>
      </c>
      <c r="K397" s="29">
        <v>300</v>
      </c>
      <c r="L397" s="29">
        <v>475</v>
      </c>
      <c r="M397" s="30">
        <v>17.516500000000001</v>
      </c>
      <c r="N397" s="30">
        <v>7.0241604010025063E-2</v>
      </c>
      <c r="O397" s="29">
        <v>1</v>
      </c>
      <c r="R397" s="27">
        <v>214</v>
      </c>
      <c r="S397" s="28" t="s">
        <v>1173</v>
      </c>
      <c r="T397" s="28" t="s">
        <v>627</v>
      </c>
      <c r="U397" s="28">
        <v>1E-4</v>
      </c>
      <c r="V397" s="28">
        <v>2.8500000000000001E-2</v>
      </c>
      <c r="W397" s="28">
        <v>3.7900000000000003E-2</v>
      </c>
      <c r="X397" s="28">
        <v>-1E-4</v>
      </c>
      <c r="Y397" s="28">
        <v>-2.9000000000000001E-2</v>
      </c>
      <c r="Z397" s="28">
        <v>-3.8600000000000002E-2</v>
      </c>
      <c r="AA397" s="29">
        <v>300</v>
      </c>
      <c r="AB397" s="29">
        <v>475</v>
      </c>
      <c r="AC397" s="30">
        <v>17.536100000000001</v>
      </c>
      <c r="AD397" s="30">
        <v>7.0320200501253136E-2</v>
      </c>
      <c r="AE397" s="29">
        <v>1</v>
      </c>
    </row>
    <row r="398" spans="2:31" x14ac:dyDescent="0.2">
      <c r="B398" s="27">
        <v>217</v>
      </c>
      <c r="C398" s="28" t="s">
        <v>1175</v>
      </c>
      <c r="D398" s="28" t="s">
        <v>625</v>
      </c>
      <c r="E398" s="28">
        <v>1E-4</v>
      </c>
      <c r="F398" s="28">
        <v>2.8500000000000001E-2</v>
      </c>
      <c r="G398" s="28">
        <v>3.7900000000000003E-2</v>
      </c>
      <c r="H398" s="28">
        <v>-1E-4</v>
      </c>
      <c r="I398" s="28">
        <v>-2.9000000000000001E-2</v>
      </c>
      <c r="J398" s="28">
        <v>-3.8600000000000002E-2</v>
      </c>
      <c r="K398" s="29">
        <v>300</v>
      </c>
      <c r="L398" s="29">
        <v>475</v>
      </c>
      <c r="M398" s="30">
        <v>-122.2123</v>
      </c>
      <c r="N398" s="30">
        <v>0.49007438596491232</v>
      </c>
      <c r="O398" s="29">
        <v>1</v>
      </c>
      <c r="R398" s="27">
        <v>217</v>
      </c>
      <c r="S398" s="28" t="s">
        <v>1175</v>
      </c>
      <c r="T398" s="28" t="s">
        <v>625</v>
      </c>
      <c r="U398" s="28">
        <v>1E-4</v>
      </c>
      <c r="V398" s="28">
        <v>2.8500000000000001E-2</v>
      </c>
      <c r="W398" s="28">
        <v>3.7900000000000003E-2</v>
      </c>
      <c r="X398" s="28">
        <v>-1E-4</v>
      </c>
      <c r="Y398" s="28">
        <v>-2.9000000000000001E-2</v>
      </c>
      <c r="Z398" s="28">
        <v>-3.8600000000000002E-2</v>
      </c>
      <c r="AA398" s="29">
        <v>300</v>
      </c>
      <c r="AB398" s="29">
        <v>475</v>
      </c>
      <c r="AC398" s="30">
        <v>-122.1875</v>
      </c>
      <c r="AD398" s="30">
        <v>0.4899749373433584</v>
      </c>
      <c r="AE398" s="29">
        <v>1</v>
      </c>
    </row>
    <row r="399" spans="2:31" x14ac:dyDescent="0.2">
      <c r="B399" s="27">
        <v>217</v>
      </c>
      <c r="C399" s="28" t="s">
        <v>1176</v>
      </c>
      <c r="D399" s="28" t="s">
        <v>627</v>
      </c>
      <c r="E399" s="28">
        <v>1E-4</v>
      </c>
      <c r="F399" s="28">
        <v>2.8500000000000001E-2</v>
      </c>
      <c r="G399" s="28">
        <v>3.7900000000000003E-2</v>
      </c>
      <c r="H399" s="28">
        <v>-1E-4</v>
      </c>
      <c r="I399" s="28">
        <v>-2.9000000000000001E-2</v>
      </c>
      <c r="J399" s="28">
        <v>-3.8600000000000002E-2</v>
      </c>
      <c r="K399" s="29">
        <v>300</v>
      </c>
      <c r="L399" s="29">
        <v>475</v>
      </c>
      <c r="M399" s="30">
        <v>17.505099999999999</v>
      </c>
      <c r="N399" s="30">
        <v>7.0195889724310775E-2</v>
      </c>
      <c r="O399" s="29">
        <v>1</v>
      </c>
      <c r="R399" s="27">
        <v>217</v>
      </c>
      <c r="S399" s="28" t="s">
        <v>1176</v>
      </c>
      <c r="T399" s="28" t="s">
        <v>627</v>
      </c>
      <c r="U399" s="28">
        <v>1E-4</v>
      </c>
      <c r="V399" s="28">
        <v>2.8500000000000001E-2</v>
      </c>
      <c r="W399" s="28">
        <v>3.7900000000000003E-2</v>
      </c>
      <c r="X399" s="28">
        <v>-1E-4</v>
      </c>
      <c r="Y399" s="28">
        <v>-2.9000000000000001E-2</v>
      </c>
      <c r="Z399" s="28">
        <v>-3.8600000000000002E-2</v>
      </c>
      <c r="AA399" s="29">
        <v>300</v>
      </c>
      <c r="AB399" s="29">
        <v>475</v>
      </c>
      <c r="AC399" s="30">
        <v>17.53</v>
      </c>
      <c r="AD399" s="30">
        <v>7.0295739348370925E-2</v>
      </c>
      <c r="AE399" s="29">
        <v>1</v>
      </c>
    </row>
    <row r="400" spans="2:31" x14ac:dyDescent="0.2">
      <c r="B400" s="27">
        <v>220</v>
      </c>
      <c r="C400" s="28" t="s">
        <v>1178</v>
      </c>
      <c r="D400" s="28" t="s">
        <v>625</v>
      </c>
      <c r="E400" s="28">
        <v>1E-4</v>
      </c>
      <c r="F400" s="28">
        <v>2.8500000000000001E-2</v>
      </c>
      <c r="G400" s="28">
        <v>3.7900000000000003E-2</v>
      </c>
      <c r="H400" s="28">
        <v>-1E-4</v>
      </c>
      <c r="I400" s="28">
        <v>-2.9000000000000001E-2</v>
      </c>
      <c r="J400" s="28">
        <v>-3.8600000000000002E-2</v>
      </c>
      <c r="K400" s="29">
        <v>300</v>
      </c>
      <c r="L400" s="29">
        <v>475</v>
      </c>
      <c r="M400" s="30">
        <v>-122.16</v>
      </c>
      <c r="N400" s="30">
        <v>0.48986466165413534</v>
      </c>
      <c r="O400" s="29">
        <v>1</v>
      </c>
      <c r="R400" s="27">
        <v>220</v>
      </c>
      <c r="S400" s="28" t="s">
        <v>1178</v>
      </c>
      <c r="T400" s="28" t="s">
        <v>625</v>
      </c>
      <c r="U400" s="28">
        <v>1E-4</v>
      </c>
      <c r="V400" s="28">
        <v>2.8500000000000001E-2</v>
      </c>
      <c r="W400" s="28">
        <v>3.7900000000000003E-2</v>
      </c>
      <c r="X400" s="28">
        <v>-1E-4</v>
      </c>
      <c r="Y400" s="28">
        <v>-2.9000000000000001E-2</v>
      </c>
      <c r="Z400" s="28">
        <v>-3.8600000000000002E-2</v>
      </c>
      <c r="AA400" s="29">
        <v>300</v>
      </c>
      <c r="AB400" s="29">
        <v>475</v>
      </c>
      <c r="AC400" s="30">
        <v>-122.13030000000001</v>
      </c>
      <c r="AD400" s="30">
        <v>0.48974556390977447</v>
      </c>
      <c r="AE400" s="29">
        <v>1</v>
      </c>
    </row>
    <row r="401" spans="2:31" x14ac:dyDescent="0.2">
      <c r="B401" s="27">
        <v>220</v>
      </c>
      <c r="C401" s="28" t="s">
        <v>1179</v>
      </c>
      <c r="D401" s="28" t="s">
        <v>627</v>
      </c>
      <c r="E401" s="28">
        <v>1E-4</v>
      </c>
      <c r="F401" s="28">
        <v>2.8500000000000001E-2</v>
      </c>
      <c r="G401" s="28">
        <v>3.7900000000000003E-2</v>
      </c>
      <c r="H401" s="28">
        <v>-1E-4</v>
      </c>
      <c r="I401" s="28">
        <v>-2.9000000000000001E-2</v>
      </c>
      <c r="J401" s="28">
        <v>-3.8600000000000002E-2</v>
      </c>
      <c r="K401" s="29">
        <v>300</v>
      </c>
      <c r="L401" s="29">
        <v>475</v>
      </c>
      <c r="M401" s="30">
        <v>17.560300000000002</v>
      </c>
      <c r="N401" s="30">
        <v>7.0417243107769437E-2</v>
      </c>
      <c r="O401" s="29">
        <v>1</v>
      </c>
      <c r="R401" s="27">
        <v>220</v>
      </c>
      <c r="S401" s="28" t="s">
        <v>1179</v>
      </c>
      <c r="T401" s="28" t="s">
        <v>627</v>
      </c>
      <c r="U401" s="28">
        <v>1E-4</v>
      </c>
      <c r="V401" s="28">
        <v>2.8500000000000001E-2</v>
      </c>
      <c r="W401" s="28">
        <v>3.7900000000000003E-2</v>
      </c>
      <c r="X401" s="28">
        <v>-1E-4</v>
      </c>
      <c r="Y401" s="28">
        <v>-2.9000000000000001E-2</v>
      </c>
      <c r="Z401" s="28">
        <v>-3.8600000000000002E-2</v>
      </c>
      <c r="AA401" s="29">
        <v>300</v>
      </c>
      <c r="AB401" s="29">
        <v>475</v>
      </c>
      <c r="AC401" s="30">
        <v>17.5898</v>
      </c>
      <c r="AD401" s="30">
        <v>7.0535538847117787E-2</v>
      </c>
      <c r="AE401" s="29">
        <v>1</v>
      </c>
    </row>
    <row r="402" spans="2:31" x14ac:dyDescent="0.2">
      <c r="B402" s="27">
        <v>223</v>
      </c>
      <c r="C402" s="28" t="s">
        <v>1181</v>
      </c>
      <c r="D402" s="28" t="s">
        <v>625</v>
      </c>
      <c r="E402" s="28">
        <v>1E-4</v>
      </c>
      <c r="F402" s="28">
        <v>2.8500000000000001E-2</v>
      </c>
      <c r="G402" s="28">
        <v>3.7900000000000003E-2</v>
      </c>
      <c r="H402" s="28">
        <v>-1E-4</v>
      </c>
      <c r="I402" s="28">
        <v>-2.9000000000000001E-2</v>
      </c>
      <c r="J402" s="28">
        <v>-3.8600000000000002E-2</v>
      </c>
      <c r="K402" s="29">
        <v>300</v>
      </c>
      <c r="L402" s="29">
        <v>475</v>
      </c>
      <c r="M402" s="30">
        <v>-120.6284</v>
      </c>
      <c r="N402" s="30">
        <v>0.48372290726817041</v>
      </c>
      <c r="O402" s="29">
        <v>1</v>
      </c>
      <c r="R402" s="27">
        <v>223</v>
      </c>
      <c r="S402" s="28" t="s">
        <v>1181</v>
      </c>
      <c r="T402" s="28" t="s">
        <v>625</v>
      </c>
      <c r="U402" s="28">
        <v>1E-4</v>
      </c>
      <c r="V402" s="28">
        <v>2.8500000000000001E-2</v>
      </c>
      <c r="W402" s="28">
        <v>3.7900000000000003E-2</v>
      </c>
      <c r="X402" s="28">
        <v>-1E-4</v>
      </c>
      <c r="Y402" s="28">
        <v>-2.9000000000000001E-2</v>
      </c>
      <c r="Z402" s="28">
        <v>-3.8600000000000002E-2</v>
      </c>
      <c r="AA402" s="29">
        <v>300</v>
      </c>
      <c r="AB402" s="29">
        <v>475</v>
      </c>
      <c r="AC402" s="30">
        <v>-120.5932</v>
      </c>
      <c r="AD402" s="30">
        <v>0.4835817543859649</v>
      </c>
      <c r="AE402" s="29">
        <v>1</v>
      </c>
    </row>
    <row r="403" spans="2:31" x14ac:dyDescent="0.2">
      <c r="B403" s="27">
        <v>223</v>
      </c>
      <c r="C403" s="28" t="s">
        <v>1182</v>
      </c>
      <c r="D403" s="28" t="s">
        <v>627</v>
      </c>
      <c r="E403" s="28">
        <v>1E-4</v>
      </c>
      <c r="F403" s="28">
        <v>2.8500000000000001E-2</v>
      </c>
      <c r="G403" s="28">
        <v>3.7900000000000003E-2</v>
      </c>
      <c r="H403" s="28">
        <v>-1E-4</v>
      </c>
      <c r="I403" s="28">
        <v>-2.9000000000000001E-2</v>
      </c>
      <c r="J403" s="28">
        <v>-3.8600000000000002E-2</v>
      </c>
      <c r="K403" s="29">
        <v>300</v>
      </c>
      <c r="L403" s="29">
        <v>475</v>
      </c>
      <c r="M403" s="30">
        <v>17.6755</v>
      </c>
      <c r="N403" s="30">
        <v>7.0879197994987472E-2</v>
      </c>
      <c r="O403" s="29">
        <v>1</v>
      </c>
      <c r="R403" s="27">
        <v>223</v>
      </c>
      <c r="S403" s="28" t="s">
        <v>1182</v>
      </c>
      <c r="T403" s="28" t="s">
        <v>627</v>
      </c>
      <c r="U403" s="28">
        <v>1E-4</v>
      </c>
      <c r="V403" s="28">
        <v>2.8500000000000001E-2</v>
      </c>
      <c r="W403" s="28">
        <v>3.7900000000000003E-2</v>
      </c>
      <c r="X403" s="28">
        <v>-1E-4</v>
      </c>
      <c r="Y403" s="28">
        <v>-2.9000000000000001E-2</v>
      </c>
      <c r="Z403" s="28">
        <v>-3.8600000000000002E-2</v>
      </c>
      <c r="AA403" s="29">
        <v>300</v>
      </c>
      <c r="AB403" s="29">
        <v>475</v>
      </c>
      <c r="AC403" s="30">
        <v>17.708100000000002</v>
      </c>
      <c r="AD403" s="30">
        <v>7.1009924812030084E-2</v>
      </c>
      <c r="AE403" s="29">
        <v>1</v>
      </c>
    </row>
    <row r="404" spans="2:31" x14ac:dyDescent="0.2">
      <c r="B404" s="27">
        <v>226</v>
      </c>
      <c r="C404" s="28" t="s">
        <v>1184</v>
      </c>
      <c r="D404" s="28" t="s">
        <v>625</v>
      </c>
      <c r="E404" s="28">
        <v>1E-4</v>
      </c>
      <c r="F404" s="28">
        <v>2.8400000000000002E-2</v>
      </c>
      <c r="G404" s="28">
        <v>3.78E-2</v>
      </c>
      <c r="H404" s="28">
        <v>-1E-4</v>
      </c>
      <c r="I404" s="28">
        <v>-2.8899999999999999E-2</v>
      </c>
      <c r="J404" s="28">
        <v>-3.85E-2</v>
      </c>
      <c r="K404" s="29">
        <v>300</v>
      </c>
      <c r="L404" s="29">
        <v>475</v>
      </c>
      <c r="M404" s="30">
        <v>-100.38760000000001</v>
      </c>
      <c r="N404" s="30">
        <v>0.40255679197994992</v>
      </c>
      <c r="O404" s="29">
        <v>1</v>
      </c>
      <c r="R404" s="27">
        <v>226</v>
      </c>
      <c r="S404" s="28" t="s">
        <v>1184</v>
      </c>
      <c r="T404" s="28" t="s">
        <v>625</v>
      </c>
      <c r="U404" s="28">
        <v>1E-4</v>
      </c>
      <c r="V404" s="28">
        <v>2.8400000000000002E-2</v>
      </c>
      <c r="W404" s="28">
        <v>3.78E-2</v>
      </c>
      <c r="X404" s="28">
        <v>-1E-4</v>
      </c>
      <c r="Y404" s="28">
        <v>-2.8899999999999999E-2</v>
      </c>
      <c r="Z404" s="28">
        <v>-3.85E-2</v>
      </c>
      <c r="AA404" s="29">
        <v>300</v>
      </c>
      <c r="AB404" s="29">
        <v>475</v>
      </c>
      <c r="AC404" s="30">
        <v>-100.3605</v>
      </c>
      <c r="AD404" s="30">
        <v>0.40244812030075189</v>
      </c>
      <c r="AE404" s="29">
        <v>1</v>
      </c>
    </row>
    <row r="405" spans="2:31" x14ac:dyDescent="0.2">
      <c r="B405" s="27">
        <v>226</v>
      </c>
      <c r="C405" s="28" t="s">
        <v>1185</v>
      </c>
      <c r="D405" s="28" t="s">
        <v>627</v>
      </c>
      <c r="E405" s="28">
        <v>1E-4</v>
      </c>
      <c r="F405" s="28">
        <v>2.8400000000000002E-2</v>
      </c>
      <c r="G405" s="28">
        <v>3.78E-2</v>
      </c>
      <c r="H405" s="28">
        <v>-1E-4</v>
      </c>
      <c r="I405" s="28">
        <v>-2.8899999999999999E-2</v>
      </c>
      <c r="J405" s="28">
        <v>-3.85E-2</v>
      </c>
      <c r="K405" s="29">
        <v>300</v>
      </c>
      <c r="L405" s="29">
        <v>475</v>
      </c>
      <c r="M405" s="30">
        <v>13.59</v>
      </c>
      <c r="N405" s="30">
        <v>5.4496240601503758E-2</v>
      </c>
      <c r="O405" s="29">
        <v>1</v>
      </c>
      <c r="R405" s="27">
        <v>226</v>
      </c>
      <c r="S405" s="28" t="s">
        <v>1185</v>
      </c>
      <c r="T405" s="28" t="s">
        <v>627</v>
      </c>
      <c r="U405" s="28">
        <v>1E-4</v>
      </c>
      <c r="V405" s="28">
        <v>2.8400000000000002E-2</v>
      </c>
      <c r="W405" s="28">
        <v>3.78E-2</v>
      </c>
      <c r="X405" s="28">
        <v>-1E-4</v>
      </c>
      <c r="Y405" s="28">
        <v>-2.8899999999999999E-2</v>
      </c>
      <c r="Z405" s="28">
        <v>-3.85E-2</v>
      </c>
      <c r="AA405" s="29">
        <v>300</v>
      </c>
      <c r="AB405" s="29">
        <v>475</v>
      </c>
      <c r="AC405" s="30">
        <v>13.6158</v>
      </c>
      <c r="AD405" s="30">
        <v>5.4599699248120297E-2</v>
      </c>
      <c r="AE405" s="29">
        <v>1</v>
      </c>
    </row>
    <row r="406" spans="2:31" x14ac:dyDescent="0.2">
      <c r="B406" s="27">
        <v>234</v>
      </c>
      <c r="C406" s="28" t="s">
        <v>1187</v>
      </c>
      <c r="D406" s="28" t="s">
        <v>625</v>
      </c>
      <c r="E406" s="28">
        <v>1E-4</v>
      </c>
      <c r="F406" s="28">
        <v>2.7900000000000001E-2</v>
      </c>
      <c r="G406" s="28">
        <v>3.7199999999999997E-2</v>
      </c>
      <c r="H406" s="28">
        <v>-1E-4</v>
      </c>
      <c r="I406" s="28">
        <v>-2.81E-2</v>
      </c>
      <c r="J406" s="28">
        <v>-3.7499999999999999E-2</v>
      </c>
      <c r="K406" s="29">
        <v>300</v>
      </c>
      <c r="L406" s="29">
        <v>475</v>
      </c>
      <c r="M406" s="30">
        <v>-45.316099999999999</v>
      </c>
      <c r="N406" s="30">
        <v>0.18171869674185462</v>
      </c>
      <c r="O406" s="29">
        <v>1</v>
      </c>
      <c r="R406" s="27">
        <v>234</v>
      </c>
      <c r="S406" s="28" t="s">
        <v>1187</v>
      </c>
      <c r="T406" s="28" t="s">
        <v>625</v>
      </c>
      <c r="U406" s="28">
        <v>1E-4</v>
      </c>
      <c r="V406" s="28">
        <v>2.7900000000000001E-2</v>
      </c>
      <c r="W406" s="28">
        <v>3.7199999999999997E-2</v>
      </c>
      <c r="X406" s="28">
        <v>-1E-4</v>
      </c>
      <c r="Y406" s="28">
        <v>-2.81E-2</v>
      </c>
      <c r="Z406" s="28">
        <v>-3.7499999999999999E-2</v>
      </c>
      <c r="AA406" s="29">
        <v>300</v>
      </c>
      <c r="AB406" s="29">
        <v>475</v>
      </c>
      <c r="AC406" s="30">
        <v>-45.340899999999998</v>
      </c>
      <c r="AD406" s="30">
        <v>0.18181814536340848</v>
      </c>
      <c r="AE406" s="29">
        <v>1</v>
      </c>
    </row>
    <row r="407" spans="2:31" x14ac:dyDescent="0.2">
      <c r="B407" s="27">
        <v>234</v>
      </c>
      <c r="C407" s="28" t="s">
        <v>1188</v>
      </c>
      <c r="D407" s="28" t="s">
        <v>627</v>
      </c>
      <c r="E407" s="28">
        <v>1E-4</v>
      </c>
      <c r="F407" s="28">
        <v>2.7900000000000001E-2</v>
      </c>
      <c r="G407" s="28">
        <v>3.7199999999999997E-2</v>
      </c>
      <c r="H407" s="28">
        <v>-1E-4</v>
      </c>
      <c r="I407" s="28">
        <v>-2.81E-2</v>
      </c>
      <c r="J407" s="28">
        <v>-3.7499999999999999E-2</v>
      </c>
      <c r="K407" s="29">
        <v>300</v>
      </c>
      <c r="L407" s="29">
        <v>475</v>
      </c>
      <c r="M407" s="30">
        <v>13.59</v>
      </c>
      <c r="N407" s="30">
        <v>5.4496240601503758E-2</v>
      </c>
      <c r="O407" s="29">
        <v>1</v>
      </c>
      <c r="R407" s="27">
        <v>234</v>
      </c>
      <c r="S407" s="28" t="s">
        <v>1188</v>
      </c>
      <c r="T407" s="28" t="s">
        <v>627</v>
      </c>
      <c r="U407" s="28">
        <v>1E-4</v>
      </c>
      <c r="V407" s="28">
        <v>2.7900000000000001E-2</v>
      </c>
      <c r="W407" s="28">
        <v>3.7199999999999997E-2</v>
      </c>
      <c r="X407" s="28">
        <v>-1E-4</v>
      </c>
      <c r="Y407" s="28">
        <v>-2.81E-2</v>
      </c>
      <c r="Z407" s="28">
        <v>-3.7499999999999999E-2</v>
      </c>
      <c r="AA407" s="29">
        <v>300</v>
      </c>
      <c r="AB407" s="29">
        <v>475</v>
      </c>
      <c r="AC407" s="30">
        <v>13.6158</v>
      </c>
      <c r="AD407" s="30">
        <v>5.4599699248120297E-2</v>
      </c>
      <c r="AE407" s="29">
        <v>1</v>
      </c>
    </row>
    <row r="408" spans="2:31" x14ac:dyDescent="0.2">
      <c r="B408" s="27">
        <v>235</v>
      </c>
      <c r="C408" s="28" t="s">
        <v>1190</v>
      </c>
      <c r="D408" s="28" t="s">
        <v>625</v>
      </c>
      <c r="E408" s="28">
        <v>1E-4</v>
      </c>
      <c r="F408" s="28">
        <v>2.7900000000000001E-2</v>
      </c>
      <c r="G408" s="28">
        <v>3.7199999999999997E-2</v>
      </c>
      <c r="H408" s="28">
        <v>-1E-4</v>
      </c>
      <c r="I408" s="28">
        <v>-2.81E-2</v>
      </c>
      <c r="J408" s="28">
        <v>-3.7499999999999999E-2</v>
      </c>
      <c r="K408" s="29">
        <v>300</v>
      </c>
      <c r="L408" s="29">
        <v>475</v>
      </c>
      <c r="M408" s="30">
        <v>-43.429400000000001</v>
      </c>
      <c r="N408" s="30">
        <v>0.17415298245614036</v>
      </c>
      <c r="O408" s="29">
        <v>1</v>
      </c>
      <c r="R408" s="27">
        <v>235</v>
      </c>
      <c r="S408" s="28" t="s">
        <v>1190</v>
      </c>
      <c r="T408" s="28" t="s">
        <v>625</v>
      </c>
      <c r="U408" s="28">
        <v>1E-4</v>
      </c>
      <c r="V408" s="28">
        <v>2.7900000000000001E-2</v>
      </c>
      <c r="W408" s="28">
        <v>3.7199999999999997E-2</v>
      </c>
      <c r="X408" s="28">
        <v>-1E-4</v>
      </c>
      <c r="Y408" s="28">
        <v>-2.81E-2</v>
      </c>
      <c r="Z408" s="28">
        <v>-3.7499999999999999E-2</v>
      </c>
      <c r="AA408" s="29">
        <v>300</v>
      </c>
      <c r="AB408" s="29">
        <v>475</v>
      </c>
      <c r="AC408" s="30">
        <v>-43.4467</v>
      </c>
      <c r="AD408" s="30">
        <v>0.17422235588972429</v>
      </c>
      <c r="AE408" s="29">
        <v>1</v>
      </c>
    </row>
    <row r="409" spans="2:31" x14ac:dyDescent="0.2">
      <c r="B409" s="27">
        <v>235</v>
      </c>
      <c r="C409" s="28" t="s">
        <v>1191</v>
      </c>
      <c r="D409" s="28" t="s">
        <v>627</v>
      </c>
      <c r="E409" s="28">
        <v>1E-4</v>
      </c>
      <c r="F409" s="28">
        <v>2.7900000000000001E-2</v>
      </c>
      <c r="G409" s="28">
        <v>3.7199999999999997E-2</v>
      </c>
      <c r="H409" s="28">
        <v>-1E-4</v>
      </c>
      <c r="I409" s="28">
        <v>-2.81E-2</v>
      </c>
      <c r="J409" s="28">
        <v>-3.7499999999999999E-2</v>
      </c>
      <c r="K409" s="29">
        <v>300</v>
      </c>
      <c r="L409" s="29">
        <v>475</v>
      </c>
      <c r="M409" s="30">
        <v>13.59</v>
      </c>
      <c r="N409" s="30">
        <v>5.4496240601503758E-2</v>
      </c>
      <c r="O409" s="29">
        <v>1</v>
      </c>
      <c r="R409" s="27">
        <v>235</v>
      </c>
      <c r="S409" s="28" t="s">
        <v>1191</v>
      </c>
      <c r="T409" s="28" t="s">
        <v>627</v>
      </c>
      <c r="U409" s="28">
        <v>1E-4</v>
      </c>
      <c r="V409" s="28">
        <v>2.7900000000000001E-2</v>
      </c>
      <c r="W409" s="28">
        <v>3.7199999999999997E-2</v>
      </c>
      <c r="X409" s="28">
        <v>-1E-4</v>
      </c>
      <c r="Y409" s="28">
        <v>-2.81E-2</v>
      </c>
      <c r="Z409" s="28">
        <v>-3.7499999999999999E-2</v>
      </c>
      <c r="AA409" s="29">
        <v>300</v>
      </c>
      <c r="AB409" s="29">
        <v>475</v>
      </c>
      <c r="AC409" s="30">
        <v>13.6158</v>
      </c>
      <c r="AD409" s="30">
        <v>5.4599699248120297E-2</v>
      </c>
      <c r="AE409" s="29">
        <v>1</v>
      </c>
    </row>
    <row r="410" spans="2:31" x14ac:dyDescent="0.2">
      <c r="B410" s="27">
        <v>236</v>
      </c>
      <c r="C410" s="28" t="s">
        <v>1192</v>
      </c>
      <c r="D410" s="28" t="s">
        <v>625</v>
      </c>
      <c r="E410" s="28">
        <v>1E-4</v>
      </c>
      <c r="F410" s="28">
        <v>2.7900000000000001E-2</v>
      </c>
      <c r="G410" s="28">
        <v>3.7199999999999997E-2</v>
      </c>
      <c r="H410" s="28">
        <v>-1E-4</v>
      </c>
      <c r="I410" s="28">
        <v>-2.81E-2</v>
      </c>
      <c r="J410" s="28">
        <v>-3.7499999999999999E-2</v>
      </c>
      <c r="K410" s="29">
        <v>300</v>
      </c>
      <c r="L410" s="29">
        <v>475</v>
      </c>
      <c r="M410" s="30">
        <v>-45.357300000000002</v>
      </c>
      <c r="N410" s="30">
        <v>0.18188390977443611</v>
      </c>
      <c r="O410" s="29">
        <v>1</v>
      </c>
      <c r="R410" s="27">
        <v>236</v>
      </c>
      <c r="S410" s="28" t="s">
        <v>1192</v>
      </c>
      <c r="T410" s="28" t="s">
        <v>625</v>
      </c>
      <c r="U410" s="28">
        <v>1E-4</v>
      </c>
      <c r="V410" s="28">
        <v>2.7900000000000001E-2</v>
      </c>
      <c r="W410" s="28">
        <v>3.7199999999999997E-2</v>
      </c>
      <c r="X410" s="28">
        <v>-1E-4</v>
      </c>
      <c r="Y410" s="28">
        <v>-2.81E-2</v>
      </c>
      <c r="Z410" s="28">
        <v>-3.7499999999999999E-2</v>
      </c>
      <c r="AA410" s="29">
        <v>300</v>
      </c>
      <c r="AB410" s="29">
        <v>475</v>
      </c>
      <c r="AC410" s="30">
        <v>-45.375</v>
      </c>
      <c r="AD410" s="30">
        <v>0.18195488721804512</v>
      </c>
      <c r="AE410" s="29">
        <v>1</v>
      </c>
    </row>
    <row r="411" spans="2:31" x14ac:dyDescent="0.2">
      <c r="B411" s="27">
        <v>236</v>
      </c>
      <c r="C411" s="28" t="s">
        <v>1193</v>
      </c>
      <c r="D411" s="28" t="s">
        <v>627</v>
      </c>
      <c r="E411" s="28">
        <v>1E-4</v>
      </c>
      <c r="F411" s="28">
        <v>2.7900000000000001E-2</v>
      </c>
      <c r="G411" s="28">
        <v>3.7199999999999997E-2</v>
      </c>
      <c r="H411" s="28">
        <v>-1E-4</v>
      </c>
      <c r="I411" s="28">
        <v>-2.81E-2</v>
      </c>
      <c r="J411" s="28">
        <v>-3.7499999999999999E-2</v>
      </c>
      <c r="K411" s="29">
        <v>300</v>
      </c>
      <c r="L411" s="29">
        <v>475</v>
      </c>
      <c r="M411" s="30">
        <v>13.59</v>
      </c>
      <c r="N411" s="30">
        <v>5.4496240601503758E-2</v>
      </c>
      <c r="O411" s="29">
        <v>1</v>
      </c>
      <c r="R411" s="27">
        <v>236</v>
      </c>
      <c r="S411" s="28" t="s">
        <v>1193</v>
      </c>
      <c r="T411" s="28" t="s">
        <v>627</v>
      </c>
      <c r="U411" s="28">
        <v>1E-4</v>
      </c>
      <c r="V411" s="28">
        <v>2.7900000000000001E-2</v>
      </c>
      <c r="W411" s="28">
        <v>3.7199999999999997E-2</v>
      </c>
      <c r="X411" s="28">
        <v>-1E-4</v>
      </c>
      <c r="Y411" s="28">
        <v>-2.81E-2</v>
      </c>
      <c r="Z411" s="28">
        <v>-3.7499999999999999E-2</v>
      </c>
      <c r="AA411" s="29">
        <v>300</v>
      </c>
      <c r="AB411" s="29">
        <v>475</v>
      </c>
      <c r="AC411" s="30">
        <v>13.6158</v>
      </c>
      <c r="AD411" s="30">
        <v>5.4599699248120297E-2</v>
      </c>
      <c r="AE411" s="29">
        <v>1</v>
      </c>
    </row>
    <row r="412" spans="2:31" x14ac:dyDescent="0.2">
      <c r="B412" s="27">
        <v>237</v>
      </c>
      <c r="C412" s="28" t="s">
        <v>1194</v>
      </c>
      <c r="D412" s="28" t="s">
        <v>625</v>
      </c>
      <c r="E412" s="28">
        <v>1E-4</v>
      </c>
      <c r="F412" s="28">
        <v>2.7900000000000001E-2</v>
      </c>
      <c r="G412" s="28">
        <v>3.7199999999999997E-2</v>
      </c>
      <c r="H412" s="28">
        <v>-1E-4</v>
      </c>
      <c r="I412" s="28">
        <v>-2.81E-2</v>
      </c>
      <c r="J412" s="28">
        <v>-3.7499999999999999E-2</v>
      </c>
      <c r="K412" s="29">
        <v>300</v>
      </c>
      <c r="L412" s="29">
        <v>475</v>
      </c>
      <c r="M412" s="30">
        <v>-44.459800000000001</v>
      </c>
      <c r="N412" s="30">
        <v>0.17828491228070176</v>
      </c>
      <c r="O412" s="29">
        <v>1</v>
      </c>
      <c r="R412" s="27">
        <v>237</v>
      </c>
      <c r="S412" s="28" t="s">
        <v>1194</v>
      </c>
      <c r="T412" s="28" t="s">
        <v>625</v>
      </c>
      <c r="U412" s="28">
        <v>1E-4</v>
      </c>
      <c r="V412" s="28">
        <v>2.7900000000000001E-2</v>
      </c>
      <c r="W412" s="28">
        <v>3.7199999999999997E-2</v>
      </c>
      <c r="X412" s="28">
        <v>-1E-4</v>
      </c>
      <c r="Y412" s="28">
        <v>-2.81E-2</v>
      </c>
      <c r="Z412" s="28">
        <v>-3.7499999999999999E-2</v>
      </c>
      <c r="AA412" s="29">
        <v>300</v>
      </c>
      <c r="AB412" s="29">
        <v>475</v>
      </c>
      <c r="AC412" s="30">
        <v>-44.477800000000002</v>
      </c>
      <c r="AD412" s="30">
        <v>0.17835709273182959</v>
      </c>
      <c r="AE412" s="29">
        <v>1</v>
      </c>
    </row>
    <row r="413" spans="2:31" x14ac:dyDescent="0.2">
      <c r="B413" s="27">
        <v>237</v>
      </c>
      <c r="C413" s="28" t="s">
        <v>1195</v>
      </c>
      <c r="D413" s="28" t="s">
        <v>627</v>
      </c>
      <c r="E413" s="28">
        <v>1E-4</v>
      </c>
      <c r="F413" s="28">
        <v>2.7900000000000001E-2</v>
      </c>
      <c r="G413" s="28">
        <v>3.7199999999999997E-2</v>
      </c>
      <c r="H413" s="28">
        <v>-1E-4</v>
      </c>
      <c r="I413" s="28">
        <v>-2.81E-2</v>
      </c>
      <c r="J413" s="28">
        <v>-3.7499999999999999E-2</v>
      </c>
      <c r="K413" s="29">
        <v>300</v>
      </c>
      <c r="L413" s="29">
        <v>475</v>
      </c>
      <c r="M413" s="30">
        <v>13.59</v>
      </c>
      <c r="N413" s="30">
        <v>5.4496240601503758E-2</v>
      </c>
      <c r="O413" s="29">
        <v>1</v>
      </c>
      <c r="R413" s="27">
        <v>237</v>
      </c>
      <c r="S413" s="28" t="s">
        <v>1195</v>
      </c>
      <c r="T413" s="28" t="s">
        <v>627</v>
      </c>
      <c r="U413" s="28">
        <v>1E-4</v>
      </c>
      <c r="V413" s="28">
        <v>2.7900000000000001E-2</v>
      </c>
      <c r="W413" s="28">
        <v>3.7199999999999997E-2</v>
      </c>
      <c r="X413" s="28">
        <v>-1E-4</v>
      </c>
      <c r="Y413" s="28">
        <v>-2.81E-2</v>
      </c>
      <c r="Z413" s="28">
        <v>-3.7499999999999999E-2</v>
      </c>
      <c r="AA413" s="29">
        <v>300</v>
      </c>
      <c r="AB413" s="29">
        <v>475</v>
      </c>
      <c r="AC413" s="30">
        <v>13.6158</v>
      </c>
      <c r="AD413" s="30">
        <v>5.4599699248120297E-2</v>
      </c>
      <c r="AE413" s="29">
        <v>1</v>
      </c>
    </row>
    <row r="414" spans="2:31" x14ac:dyDescent="0.2">
      <c r="B414" s="27">
        <v>238</v>
      </c>
      <c r="C414" s="28" t="s">
        <v>1197</v>
      </c>
      <c r="D414" s="28" t="s">
        <v>625</v>
      </c>
      <c r="E414" s="28">
        <v>1E-4</v>
      </c>
      <c r="F414" s="28">
        <v>2.7900000000000001E-2</v>
      </c>
      <c r="G414" s="28">
        <v>3.7199999999999997E-2</v>
      </c>
      <c r="H414" s="28">
        <v>-1E-4</v>
      </c>
      <c r="I414" s="28">
        <v>-2.81E-2</v>
      </c>
      <c r="J414" s="28">
        <v>-3.7499999999999999E-2</v>
      </c>
      <c r="K414" s="29">
        <v>300</v>
      </c>
      <c r="L414" s="29">
        <v>475</v>
      </c>
      <c r="M414" s="30">
        <v>-42.6098</v>
      </c>
      <c r="N414" s="30">
        <v>0.17086636591478699</v>
      </c>
      <c r="O414" s="29">
        <v>1</v>
      </c>
      <c r="R414" s="27">
        <v>238</v>
      </c>
      <c r="S414" s="28" t="s">
        <v>1197</v>
      </c>
      <c r="T414" s="28" t="s">
        <v>625</v>
      </c>
      <c r="U414" s="28">
        <v>1E-4</v>
      </c>
      <c r="V414" s="28">
        <v>2.7900000000000001E-2</v>
      </c>
      <c r="W414" s="28">
        <v>3.7199999999999997E-2</v>
      </c>
      <c r="X414" s="28">
        <v>-1E-4</v>
      </c>
      <c r="Y414" s="28">
        <v>-2.81E-2</v>
      </c>
      <c r="Z414" s="28">
        <v>-3.7499999999999999E-2</v>
      </c>
      <c r="AA414" s="29">
        <v>300</v>
      </c>
      <c r="AB414" s="29">
        <v>475</v>
      </c>
      <c r="AC414" s="30">
        <v>-42.6205</v>
      </c>
      <c r="AD414" s="30">
        <v>0.1709092731829574</v>
      </c>
      <c r="AE414" s="29">
        <v>1</v>
      </c>
    </row>
    <row r="415" spans="2:31" x14ac:dyDescent="0.2">
      <c r="B415" s="27">
        <v>238</v>
      </c>
      <c r="C415" s="28" t="s">
        <v>1198</v>
      </c>
      <c r="D415" s="28" t="s">
        <v>627</v>
      </c>
      <c r="E415" s="28">
        <v>1E-4</v>
      </c>
      <c r="F415" s="28">
        <v>2.7900000000000001E-2</v>
      </c>
      <c r="G415" s="28">
        <v>3.7199999999999997E-2</v>
      </c>
      <c r="H415" s="28">
        <v>-1E-4</v>
      </c>
      <c r="I415" s="28">
        <v>-2.81E-2</v>
      </c>
      <c r="J415" s="28">
        <v>-3.7499999999999999E-2</v>
      </c>
      <c r="K415" s="29">
        <v>300</v>
      </c>
      <c r="L415" s="29">
        <v>475</v>
      </c>
      <c r="M415" s="30">
        <v>13.59</v>
      </c>
      <c r="N415" s="30">
        <v>5.4496240601503758E-2</v>
      </c>
      <c r="O415" s="29">
        <v>1</v>
      </c>
      <c r="R415" s="27">
        <v>238</v>
      </c>
      <c r="S415" s="28" t="s">
        <v>1198</v>
      </c>
      <c r="T415" s="28" t="s">
        <v>627</v>
      </c>
      <c r="U415" s="28">
        <v>1E-4</v>
      </c>
      <c r="V415" s="28">
        <v>2.7900000000000001E-2</v>
      </c>
      <c r="W415" s="28">
        <v>3.7199999999999997E-2</v>
      </c>
      <c r="X415" s="28">
        <v>-1E-4</v>
      </c>
      <c r="Y415" s="28">
        <v>-2.81E-2</v>
      </c>
      <c r="Z415" s="28">
        <v>-3.7499999999999999E-2</v>
      </c>
      <c r="AA415" s="29">
        <v>300</v>
      </c>
      <c r="AB415" s="29">
        <v>475</v>
      </c>
      <c r="AC415" s="30">
        <v>13.6158</v>
      </c>
      <c r="AD415" s="30">
        <v>5.4599699248120297E-2</v>
      </c>
      <c r="AE415" s="29">
        <v>1</v>
      </c>
    </row>
    <row r="416" spans="2:31" x14ac:dyDescent="0.2">
      <c r="B416" s="27">
        <v>212</v>
      </c>
      <c r="C416" s="28" t="s">
        <v>1200</v>
      </c>
      <c r="D416" s="28" t="s">
        <v>625</v>
      </c>
      <c r="E416" s="28">
        <v>1E-4</v>
      </c>
      <c r="F416" s="28">
        <v>2.8400000000000002E-2</v>
      </c>
      <c r="G416" s="28">
        <v>3.78E-2</v>
      </c>
      <c r="H416" s="28">
        <v>-1E-4</v>
      </c>
      <c r="I416" s="28">
        <v>-2.8899999999999999E-2</v>
      </c>
      <c r="J416" s="28">
        <v>-3.85E-2</v>
      </c>
      <c r="K416" s="29">
        <v>300</v>
      </c>
      <c r="L416" s="29">
        <v>475</v>
      </c>
      <c r="M416" s="30">
        <v>-99.79</v>
      </c>
      <c r="N416" s="30">
        <v>0.40016040100250627</v>
      </c>
      <c r="O416" s="29">
        <v>1</v>
      </c>
      <c r="R416" s="27">
        <v>212</v>
      </c>
      <c r="S416" s="28" t="s">
        <v>1200</v>
      </c>
      <c r="T416" s="28" t="s">
        <v>625</v>
      </c>
      <c r="U416" s="28">
        <v>1E-4</v>
      </c>
      <c r="V416" s="28">
        <v>2.8400000000000002E-2</v>
      </c>
      <c r="W416" s="28">
        <v>3.78E-2</v>
      </c>
      <c r="X416" s="28">
        <v>-1E-4</v>
      </c>
      <c r="Y416" s="28">
        <v>-2.8899999999999999E-2</v>
      </c>
      <c r="Z416" s="28">
        <v>-3.85E-2</v>
      </c>
      <c r="AA416" s="29">
        <v>300</v>
      </c>
      <c r="AB416" s="29">
        <v>475</v>
      </c>
      <c r="AC416" s="30">
        <v>-99.780199999999994</v>
      </c>
      <c r="AD416" s="30">
        <v>0.40012110275689222</v>
      </c>
      <c r="AE416" s="29">
        <v>1</v>
      </c>
    </row>
    <row r="417" spans="2:31" x14ac:dyDescent="0.2">
      <c r="B417" s="27">
        <v>212</v>
      </c>
      <c r="C417" s="28" t="s">
        <v>1201</v>
      </c>
      <c r="D417" s="28" t="s">
        <v>627</v>
      </c>
      <c r="E417" s="28">
        <v>1E-4</v>
      </c>
      <c r="F417" s="28">
        <v>2.8400000000000002E-2</v>
      </c>
      <c r="G417" s="28">
        <v>3.78E-2</v>
      </c>
      <c r="H417" s="28">
        <v>-1E-4</v>
      </c>
      <c r="I417" s="28">
        <v>-2.8899999999999999E-2</v>
      </c>
      <c r="J417" s="28">
        <v>-3.85E-2</v>
      </c>
      <c r="K417" s="29">
        <v>300</v>
      </c>
      <c r="L417" s="29">
        <v>475</v>
      </c>
      <c r="M417" s="30">
        <v>13.5349</v>
      </c>
      <c r="N417" s="30">
        <v>5.4275288220551374E-2</v>
      </c>
      <c r="O417" s="29">
        <v>1</v>
      </c>
      <c r="R417" s="27">
        <v>212</v>
      </c>
      <c r="S417" s="28" t="s">
        <v>1201</v>
      </c>
      <c r="T417" s="28" t="s">
        <v>627</v>
      </c>
      <c r="U417" s="28">
        <v>1E-4</v>
      </c>
      <c r="V417" s="28">
        <v>2.8400000000000002E-2</v>
      </c>
      <c r="W417" s="28">
        <v>3.78E-2</v>
      </c>
      <c r="X417" s="28">
        <v>-1E-4</v>
      </c>
      <c r="Y417" s="28">
        <v>-2.8899999999999999E-2</v>
      </c>
      <c r="Z417" s="28">
        <v>-3.85E-2</v>
      </c>
      <c r="AA417" s="29">
        <v>300</v>
      </c>
      <c r="AB417" s="29">
        <v>475</v>
      </c>
      <c r="AC417" s="30">
        <v>13.553900000000001</v>
      </c>
      <c r="AD417" s="30">
        <v>5.4351478696741853E-2</v>
      </c>
      <c r="AE417" s="29">
        <v>1</v>
      </c>
    </row>
    <row r="418" spans="2:31" x14ac:dyDescent="0.2">
      <c r="B418" s="27">
        <v>215</v>
      </c>
      <c r="C418" s="28" t="s">
        <v>1203</v>
      </c>
      <c r="D418" s="28" t="s">
        <v>625</v>
      </c>
      <c r="E418" s="28">
        <v>1E-4</v>
      </c>
      <c r="F418" s="28">
        <v>2.8500000000000001E-2</v>
      </c>
      <c r="G418" s="28">
        <v>3.7900000000000003E-2</v>
      </c>
      <c r="H418" s="28">
        <v>-1E-4</v>
      </c>
      <c r="I418" s="28">
        <v>-2.9000000000000001E-2</v>
      </c>
      <c r="J418" s="28">
        <v>-3.8600000000000002E-2</v>
      </c>
      <c r="K418" s="29">
        <v>300</v>
      </c>
      <c r="L418" s="29">
        <v>475</v>
      </c>
      <c r="M418" s="30">
        <v>-121.45310000000001</v>
      </c>
      <c r="N418" s="30">
        <v>0.4870299749373434</v>
      </c>
      <c r="O418" s="29">
        <v>1</v>
      </c>
      <c r="R418" s="27">
        <v>215</v>
      </c>
      <c r="S418" s="28" t="s">
        <v>1203</v>
      </c>
      <c r="T418" s="28" t="s">
        <v>625</v>
      </c>
      <c r="U418" s="28">
        <v>1E-4</v>
      </c>
      <c r="V418" s="28">
        <v>2.8500000000000001E-2</v>
      </c>
      <c r="W418" s="28">
        <v>3.7900000000000003E-2</v>
      </c>
      <c r="X418" s="28">
        <v>-1E-4</v>
      </c>
      <c r="Y418" s="28">
        <v>-2.9000000000000001E-2</v>
      </c>
      <c r="Z418" s="28">
        <v>-3.8600000000000002E-2</v>
      </c>
      <c r="AA418" s="29">
        <v>300</v>
      </c>
      <c r="AB418" s="29">
        <v>475</v>
      </c>
      <c r="AC418" s="30">
        <v>-121.43259999999999</v>
      </c>
      <c r="AD418" s="30">
        <v>0.48694776942355888</v>
      </c>
      <c r="AE418" s="29">
        <v>1</v>
      </c>
    </row>
    <row r="419" spans="2:31" x14ac:dyDescent="0.2">
      <c r="B419" s="27">
        <v>215</v>
      </c>
      <c r="C419" s="28" t="s">
        <v>1204</v>
      </c>
      <c r="D419" s="28" t="s">
        <v>627</v>
      </c>
      <c r="E419" s="28">
        <v>1E-4</v>
      </c>
      <c r="F419" s="28">
        <v>2.8500000000000001E-2</v>
      </c>
      <c r="G419" s="28">
        <v>3.7900000000000003E-2</v>
      </c>
      <c r="H419" s="28">
        <v>-1E-4</v>
      </c>
      <c r="I419" s="28">
        <v>-2.9000000000000001E-2</v>
      </c>
      <c r="J419" s="28">
        <v>-3.8600000000000002E-2</v>
      </c>
      <c r="K419" s="29">
        <v>300</v>
      </c>
      <c r="L419" s="29">
        <v>475</v>
      </c>
      <c r="M419" s="30">
        <v>18.340199999999999</v>
      </c>
      <c r="N419" s="30">
        <v>7.354466165413534E-2</v>
      </c>
      <c r="O419" s="29">
        <v>1</v>
      </c>
      <c r="R419" s="27">
        <v>215</v>
      </c>
      <c r="S419" s="28" t="s">
        <v>1204</v>
      </c>
      <c r="T419" s="28" t="s">
        <v>627</v>
      </c>
      <c r="U419" s="28">
        <v>1E-4</v>
      </c>
      <c r="V419" s="28">
        <v>2.8500000000000001E-2</v>
      </c>
      <c r="W419" s="28">
        <v>3.7900000000000003E-2</v>
      </c>
      <c r="X419" s="28">
        <v>-1E-4</v>
      </c>
      <c r="Y419" s="28">
        <v>-2.9000000000000001E-2</v>
      </c>
      <c r="Z419" s="28">
        <v>-3.8600000000000002E-2</v>
      </c>
      <c r="AA419" s="29">
        <v>300</v>
      </c>
      <c r="AB419" s="29">
        <v>475</v>
      </c>
      <c r="AC419" s="30">
        <v>18.3613</v>
      </c>
      <c r="AD419" s="30">
        <v>7.3629273182957394E-2</v>
      </c>
      <c r="AE419" s="29">
        <v>1</v>
      </c>
    </row>
    <row r="420" spans="2:31" x14ac:dyDescent="0.2">
      <c r="B420" s="27">
        <v>218</v>
      </c>
      <c r="C420" s="28" t="s">
        <v>1206</v>
      </c>
      <c r="D420" s="28" t="s">
        <v>625</v>
      </c>
      <c r="E420" s="28">
        <v>1E-4</v>
      </c>
      <c r="F420" s="28">
        <v>2.8500000000000001E-2</v>
      </c>
      <c r="G420" s="28">
        <v>3.7900000000000003E-2</v>
      </c>
      <c r="H420" s="28">
        <v>-1E-4</v>
      </c>
      <c r="I420" s="28">
        <v>-2.9000000000000001E-2</v>
      </c>
      <c r="J420" s="28">
        <v>-3.8600000000000002E-2</v>
      </c>
      <c r="K420" s="29">
        <v>300</v>
      </c>
      <c r="L420" s="29">
        <v>475</v>
      </c>
      <c r="M420" s="30">
        <v>-122.13339999999999</v>
      </c>
      <c r="N420" s="30">
        <v>0.48975799498746864</v>
      </c>
      <c r="O420" s="29">
        <v>1</v>
      </c>
      <c r="R420" s="27">
        <v>218</v>
      </c>
      <c r="S420" s="28" t="s">
        <v>1206</v>
      </c>
      <c r="T420" s="28" t="s">
        <v>625</v>
      </c>
      <c r="U420" s="28">
        <v>1E-4</v>
      </c>
      <c r="V420" s="28">
        <v>2.8500000000000001E-2</v>
      </c>
      <c r="W420" s="28">
        <v>3.7900000000000003E-2</v>
      </c>
      <c r="X420" s="28">
        <v>-1E-4</v>
      </c>
      <c r="Y420" s="28">
        <v>-2.9000000000000001E-2</v>
      </c>
      <c r="Z420" s="28">
        <v>-3.8600000000000002E-2</v>
      </c>
      <c r="AA420" s="29">
        <v>300</v>
      </c>
      <c r="AB420" s="29">
        <v>475</v>
      </c>
      <c r="AC420" s="30">
        <v>-122.1087</v>
      </c>
      <c r="AD420" s="30">
        <v>0.48965894736842103</v>
      </c>
      <c r="AE420" s="29">
        <v>1</v>
      </c>
    </row>
    <row r="421" spans="2:31" x14ac:dyDescent="0.2">
      <c r="B421" s="27">
        <v>218</v>
      </c>
      <c r="C421" s="28" t="s">
        <v>1207</v>
      </c>
      <c r="D421" s="28" t="s">
        <v>627</v>
      </c>
      <c r="E421" s="28">
        <v>1E-4</v>
      </c>
      <c r="F421" s="28">
        <v>2.8500000000000001E-2</v>
      </c>
      <c r="G421" s="28">
        <v>3.7900000000000003E-2</v>
      </c>
      <c r="H421" s="28">
        <v>-1E-4</v>
      </c>
      <c r="I421" s="28">
        <v>-2.9000000000000001E-2</v>
      </c>
      <c r="J421" s="28">
        <v>-3.8600000000000002E-2</v>
      </c>
      <c r="K421" s="29">
        <v>300</v>
      </c>
      <c r="L421" s="29">
        <v>475</v>
      </c>
      <c r="M421" s="30">
        <v>19.249400000000001</v>
      </c>
      <c r="N421" s="30">
        <v>7.7190576441102762E-2</v>
      </c>
      <c r="O421" s="29">
        <v>1</v>
      </c>
      <c r="R421" s="27">
        <v>218</v>
      </c>
      <c r="S421" s="28" t="s">
        <v>1207</v>
      </c>
      <c r="T421" s="28" t="s">
        <v>627</v>
      </c>
      <c r="U421" s="28">
        <v>1E-4</v>
      </c>
      <c r="V421" s="28">
        <v>2.8500000000000001E-2</v>
      </c>
      <c r="W421" s="28">
        <v>3.7900000000000003E-2</v>
      </c>
      <c r="X421" s="28">
        <v>-1E-4</v>
      </c>
      <c r="Y421" s="28">
        <v>-2.9000000000000001E-2</v>
      </c>
      <c r="Z421" s="28">
        <v>-3.8600000000000002E-2</v>
      </c>
      <c r="AA421" s="29">
        <v>300</v>
      </c>
      <c r="AB421" s="29">
        <v>475</v>
      </c>
      <c r="AC421" s="30">
        <v>19.274699999999999</v>
      </c>
      <c r="AD421" s="30">
        <v>7.7292030075187979E-2</v>
      </c>
      <c r="AE421" s="29">
        <v>1</v>
      </c>
    </row>
    <row r="422" spans="2:31" x14ac:dyDescent="0.2">
      <c r="B422" s="27">
        <v>221</v>
      </c>
      <c r="C422" s="28" t="s">
        <v>1209</v>
      </c>
      <c r="D422" s="28" t="s">
        <v>625</v>
      </c>
      <c r="E422" s="28">
        <v>1E-4</v>
      </c>
      <c r="F422" s="28">
        <v>2.8500000000000001E-2</v>
      </c>
      <c r="G422" s="28">
        <v>3.7900000000000003E-2</v>
      </c>
      <c r="H422" s="28">
        <v>-1E-4</v>
      </c>
      <c r="I422" s="28">
        <v>-2.9000000000000001E-2</v>
      </c>
      <c r="J422" s="28">
        <v>-3.8600000000000002E-2</v>
      </c>
      <c r="K422" s="29">
        <v>300</v>
      </c>
      <c r="L422" s="29">
        <v>475</v>
      </c>
      <c r="M422" s="30">
        <v>-122.0802</v>
      </c>
      <c r="N422" s="30">
        <v>0.4895446616541354</v>
      </c>
      <c r="O422" s="29">
        <v>1</v>
      </c>
      <c r="R422" s="27">
        <v>221</v>
      </c>
      <c r="S422" s="28" t="s">
        <v>1209</v>
      </c>
      <c r="T422" s="28" t="s">
        <v>625</v>
      </c>
      <c r="U422" s="28">
        <v>1E-4</v>
      </c>
      <c r="V422" s="28">
        <v>2.8500000000000001E-2</v>
      </c>
      <c r="W422" s="28">
        <v>3.7900000000000003E-2</v>
      </c>
      <c r="X422" s="28">
        <v>-1E-4</v>
      </c>
      <c r="Y422" s="28">
        <v>-2.9000000000000001E-2</v>
      </c>
      <c r="Z422" s="28">
        <v>-3.8600000000000002E-2</v>
      </c>
      <c r="AA422" s="29">
        <v>300</v>
      </c>
      <c r="AB422" s="29">
        <v>475</v>
      </c>
      <c r="AC422" s="30">
        <v>-122.0506</v>
      </c>
      <c r="AD422" s="30">
        <v>0.48942596491228074</v>
      </c>
      <c r="AE422" s="29">
        <v>1</v>
      </c>
    </row>
    <row r="423" spans="2:31" x14ac:dyDescent="0.2">
      <c r="B423" s="27">
        <v>221</v>
      </c>
      <c r="C423" s="28" t="s">
        <v>1210</v>
      </c>
      <c r="D423" s="28" t="s">
        <v>627</v>
      </c>
      <c r="E423" s="28">
        <v>1E-4</v>
      </c>
      <c r="F423" s="28">
        <v>2.8500000000000001E-2</v>
      </c>
      <c r="G423" s="28">
        <v>3.7900000000000003E-2</v>
      </c>
      <c r="H423" s="28">
        <v>-1E-4</v>
      </c>
      <c r="I423" s="28">
        <v>-2.9000000000000001E-2</v>
      </c>
      <c r="J423" s="28">
        <v>-3.8600000000000002E-2</v>
      </c>
      <c r="K423" s="29">
        <v>300</v>
      </c>
      <c r="L423" s="29">
        <v>475</v>
      </c>
      <c r="M423" s="30">
        <v>19.3034</v>
      </c>
      <c r="N423" s="30">
        <v>7.7407117794486224E-2</v>
      </c>
      <c r="O423" s="29">
        <v>1</v>
      </c>
      <c r="R423" s="27">
        <v>221</v>
      </c>
      <c r="S423" s="28" t="s">
        <v>1210</v>
      </c>
      <c r="T423" s="28" t="s">
        <v>627</v>
      </c>
      <c r="U423" s="28">
        <v>1E-4</v>
      </c>
      <c r="V423" s="28">
        <v>2.8500000000000001E-2</v>
      </c>
      <c r="W423" s="28">
        <v>3.7900000000000003E-2</v>
      </c>
      <c r="X423" s="28">
        <v>-1E-4</v>
      </c>
      <c r="Y423" s="28">
        <v>-2.9000000000000001E-2</v>
      </c>
      <c r="Z423" s="28">
        <v>-3.8600000000000002E-2</v>
      </c>
      <c r="AA423" s="29">
        <v>300</v>
      </c>
      <c r="AB423" s="29">
        <v>475</v>
      </c>
      <c r="AC423" s="30">
        <v>19.333200000000001</v>
      </c>
      <c r="AD423" s="30">
        <v>7.7526616541353385E-2</v>
      </c>
      <c r="AE423" s="29">
        <v>1</v>
      </c>
    </row>
    <row r="424" spans="2:31" x14ac:dyDescent="0.2">
      <c r="B424" s="27">
        <v>224</v>
      </c>
      <c r="C424" s="28" t="s">
        <v>1212</v>
      </c>
      <c r="D424" s="28" t="s">
        <v>625</v>
      </c>
      <c r="E424" s="28">
        <v>1E-4</v>
      </c>
      <c r="F424" s="28">
        <v>2.8500000000000001E-2</v>
      </c>
      <c r="G424" s="28">
        <v>3.7900000000000003E-2</v>
      </c>
      <c r="H424" s="28">
        <v>-1E-4</v>
      </c>
      <c r="I424" s="28">
        <v>-2.9000000000000001E-2</v>
      </c>
      <c r="J424" s="28">
        <v>-3.8600000000000002E-2</v>
      </c>
      <c r="K424" s="29">
        <v>300</v>
      </c>
      <c r="L424" s="29">
        <v>475</v>
      </c>
      <c r="M424" s="30">
        <v>-121.29730000000001</v>
      </c>
      <c r="N424" s="30">
        <v>0.48640521303258144</v>
      </c>
      <c r="O424" s="29">
        <v>1</v>
      </c>
      <c r="R424" s="27">
        <v>224</v>
      </c>
      <c r="S424" s="28" t="s">
        <v>1212</v>
      </c>
      <c r="T424" s="28" t="s">
        <v>625</v>
      </c>
      <c r="U424" s="28">
        <v>1E-4</v>
      </c>
      <c r="V424" s="28">
        <v>2.8500000000000001E-2</v>
      </c>
      <c r="W424" s="28">
        <v>3.7900000000000003E-2</v>
      </c>
      <c r="X424" s="28">
        <v>-1E-4</v>
      </c>
      <c r="Y424" s="28">
        <v>-2.9000000000000001E-2</v>
      </c>
      <c r="Z424" s="28">
        <v>-3.8600000000000002E-2</v>
      </c>
      <c r="AA424" s="29">
        <v>300</v>
      </c>
      <c r="AB424" s="29">
        <v>475</v>
      </c>
      <c r="AC424" s="30">
        <v>-121.2619</v>
      </c>
      <c r="AD424" s="30">
        <v>0.48626325814536336</v>
      </c>
      <c r="AE424" s="29">
        <v>1</v>
      </c>
    </row>
    <row r="425" spans="2:31" x14ac:dyDescent="0.2">
      <c r="B425" s="27">
        <v>224</v>
      </c>
      <c r="C425" s="28" t="s">
        <v>1213</v>
      </c>
      <c r="D425" s="28" t="s">
        <v>627</v>
      </c>
      <c r="E425" s="28">
        <v>1E-4</v>
      </c>
      <c r="F425" s="28">
        <v>2.8500000000000001E-2</v>
      </c>
      <c r="G425" s="28">
        <v>3.7900000000000003E-2</v>
      </c>
      <c r="H425" s="28">
        <v>-1E-4</v>
      </c>
      <c r="I425" s="28">
        <v>-2.9000000000000001E-2</v>
      </c>
      <c r="J425" s="28">
        <v>-3.8600000000000002E-2</v>
      </c>
      <c r="K425" s="29">
        <v>300</v>
      </c>
      <c r="L425" s="29">
        <v>475</v>
      </c>
      <c r="M425" s="30">
        <v>18.495100000000001</v>
      </c>
      <c r="N425" s="30">
        <v>7.4165814536340857E-2</v>
      </c>
      <c r="O425" s="29">
        <v>1</v>
      </c>
      <c r="R425" s="27">
        <v>224</v>
      </c>
      <c r="S425" s="28" t="s">
        <v>1213</v>
      </c>
      <c r="T425" s="28" t="s">
        <v>627</v>
      </c>
      <c r="U425" s="28">
        <v>1E-4</v>
      </c>
      <c r="V425" s="28">
        <v>2.8500000000000001E-2</v>
      </c>
      <c r="W425" s="28">
        <v>3.7900000000000003E-2</v>
      </c>
      <c r="X425" s="28">
        <v>-1E-4</v>
      </c>
      <c r="Y425" s="28">
        <v>-2.9000000000000001E-2</v>
      </c>
      <c r="Z425" s="28">
        <v>-3.8600000000000002E-2</v>
      </c>
      <c r="AA425" s="29">
        <v>300</v>
      </c>
      <c r="AB425" s="29">
        <v>475</v>
      </c>
      <c r="AC425" s="30">
        <v>18.528199999999998</v>
      </c>
      <c r="AD425" s="30">
        <v>7.4298546365914778E-2</v>
      </c>
      <c r="AE425" s="29">
        <v>1</v>
      </c>
    </row>
    <row r="426" spans="2:31" x14ac:dyDescent="0.2">
      <c r="B426" s="27">
        <v>227</v>
      </c>
      <c r="C426" s="28" t="s">
        <v>1215</v>
      </c>
      <c r="D426" s="28" t="s">
        <v>625</v>
      </c>
      <c r="E426" s="28">
        <v>1E-4</v>
      </c>
      <c r="F426" s="28">
        <v>2.8400000000000002E-2</v>
      </c>
      <c r="G426" s="28">
        <v>3.78E-2</v>
      </c>
      <c r="H426" s="28">
        <v>-1E-4</v>
      </c>
      <c r="I426" s="28">
        <v>-2.8899999999999999E-2</v>
      </c>
      <c r="J426" s="28">
        <v>-3.85E-2</v>
      </c>
      <c r="K426" s="29">
        <v>300</v>
      </c>
      <c r="L426" s="29">
        <v>475</v>
      </c>
      <c r="M426" s="30">
        <v>-99.628600000000006</v>
      </c>
      <c r="N426" s="30">
        <v>0.39951318295739352</v>
      </c>
      <c r="O426" s="29">
        <v>1</v>
      </c>
      <c r="R426" s="27">
        <v>227</v>
      </c>
      <c r="S426" s="28" t="s">
        <v>1215</v>
      </c>
      <c r="T426" s="28" t="s">
        <v>625</v>
      </c>
      <c r="U426" s="28">
        <v>1E-4</v>
      </c>
      <c r="V426" s="28">
        <v>2.8400000000000002E-2</v>
      </c>
      <c r="W426" s="28">
        <v>3.78E-2</v>
      </c>
      <c r="X426" s="28">
        <v>-1E-4</v>
      </c>
      <c r="Y426" s="28">
        <v>-2.8899999999999999E-2</v>
      </c>
      <c r="Z426" s="28">
        <v>-3.85E-2</v>
      </c>
      <c r="AA426" s="29">
        <v>300</v>
      </c>
      <c r="AB426" s="29">
        <v>475</v>
      </c>
      <c r="AC426" s="30">
        <v>-99.596000000000004</v>
      </c>
      <c r="AD426" s="30">
        <v>0.39938245614035089</v>
      </c>
      <c r="AE426" s="29">
        <v>1</v>
      </c>
    </row>
    <row r="427" spans="2:31" x14ac:dyDescent="0.2">
      <c r="B427" s="27">
        <v>227</v>
      </c>
      <c r="C427" s="28" t="s">
        <v>1216</v>
      </c>
      <c r="D427" s="28" t="s">
        <v>627</v>
      </c>
      <c r="E427" s="28">
        <v>1E-4</v>
      </c>
      <c r="F427" s="28">
        <v>2.8400000000000002E-2</v>
      </c>
      <c r="G427" s="28">
        <v>3.78E-2</v>
      </c>
      <c r="H427" s="28">
        <v>-1E-4</v>
      </c>
      <c r="I427" s="28">
        <v>-2.8899999999999999E-2</v>
      </c>
      <c r="J427" s="28">
        <v>-3.85E-2</v>
      </c>
      <c r="K427" s="29">
        <v>300</v>
      </c>
      <c r="L427" s="29">
        <v>475</v>
      </c>
      <c r="M427" s="30">
        <v>13.695499999999999</v>
      </c>
      <c r="N427" s="30">
        <v>5.4919298245614034E-2</v>
      </c>
      <c r="O427" s="29">
        <v>1</v>
      </c>
      <c r="R427" s="27">
        <v>227</v>
      </c>
      <c r="S427" s="28" t="s">
        <v>1216</v>
      </c>
      <c r="T427" s="28" t="s">
        <v>627</v>
      </c>
      <c r="U427" s="28">
        <v>1E-4</v>
      </c>
      <c r="V427" s="28">
        <v>2.8400000000000002E-2</v>
      </c>
      <c r="W427" s="28">
        <v>3.78E-2</v>
      </c>
      <c r="X427" s="28">
        <v>-1E-4</v>
      </c>
      <c r="Y427" s="28">
        <v>-2.8899999999999999E-2</v>
      </c>
      <c r="Z427" s="28">
        <v>-3.85E-2</v>
      </c>
      <c r="AA427" s="29">
        <v>300</v>
      </c>
      <c r="AB427" s="29">
        <v>475</v>
      </c>
      <c r="AC427" s="30">
        <v>13.723000000000001</v>
      </c>
      <c r="AD427" s="30">
        <v>5.5029573934837095E-2</v>
      </c>
      <c r="AE427" s="29">
        <v>1</v>
      </c>
    </row>
    <row r="428" spans="2:31" x14ac:dyDescent="0.2">
      <c r="B428" s="27">
        <v>239</v>
      </c>
      <c r="C428" s="28" t="s">
        <v>1218</v>
      </c>
      <c r="D428" s="28" t="s">
        <v>625</v>
      </c>
      <c r="E428" s="28">
        <v>1E-4</v>
      </c>
      <c r="F428" s="28">
        <v>2.7900000000000001E-2</v>
      </c>
      <c r="G428" s="28">
        <v>3.7199999999999997E-2</v>
      </c>
      <c r="H428" s="28">
        <v>-1E-4</v>
      </c>
      <c r="I428" s="28">
        <v>-2.81E-2</v>
      </c>
      <c r="J428" s="28">
        <v>-3.7499999999999999E-2</v>
      </c>
      <c r="K428" s="29">
        <v>300</v>
      </c>
      <c r="L428" s="29">
        <v>475</v>
      </c>
      <c r="M428" s="30">
        <v>-44.953899999999997</v>
      </c>
      <c r="N428" s="30">
        <v>0.18026626566416037</v>
      </c>
      <c r="O428" s="29">
        <v>1</v>
      </c>
      <c r="R428" s="27">
        <v>239</v>
      </c>
      <c r="S428" s="28" t="s">
        <v>1218</v>
      </c>
      <c r="T428" s="28" t="s">
        <v>625</v>
      </c>
      <c r="U428" s="28">
        <v>1E-4</v>
      </c>
      <c r="V428" s="28">
        <v>2.7900000000000001E-2</v>
      </c>
      <c r="W428" s="28">
        <v>3.7199999999999997E-2</v>
      </c>
      <c r="X428" s="28">
        <v>-1E-4</v>
      </c>
      <c r="Y428" s="28">
        <v>-2.81E-2</v>
      </c>
      <c r="Z428" s="28">
        <v>-3.7499999999999999E-2</v>
      </c>
      <c r="AA428" s="29">
        <v>300</v>
      </c>
      <c r="AB428" s="29">
        <v>475</v>
      </c>
      <c r="AC428" s="30">
        <v>-44.985900000000001</v>
      </c>
      <c r="AD428" s="30">
        <v>0.18039458646616541</v>
      </c>
      <c r="AE428" s="29">
        <v>1</v>
      </c>
    </row>
    <row r="429" spans="2:31" x14ac:dyDescent="0.2">
      <c r="B429" s="27">
        <v>239</v>
      </c>
      <c r="C429" s="28" t="s">
        <v>1219</v>
      </c>
      <c r="D429" s="28" t="s">
        <v>627</v>
      </c>
      <c r="E429" s="28">
        <v>1E-4</v>
      </c>
      <c r="F429" s="28">
        <v>2.7900000000000001E-2</v>
      </c>
      <c r="G429" s="28">
        <v>3.7199999999999997E-2</v>
      </c>
      <c r="H429" s="28">
        <v>-1E-4</v>
      </c>
      <c r="I429" s="28">
        <v>-2.81E-2</v>
      </c>
      <c r="J429" s="28">
        <v>-3.7499999999999999E-2</v>
      </c>
      <c r="K429" s="29">
        <v>300</v>
      </c>
      <c r="L429" s="29">
        <v>475</v>
      </c>
      <c r="M429" s="30">
        <v>13.695499999999999</v>
      </c>
      <c r="N429" s="30">
        <v>5.4919298245614034E-2</v>
      </c>
      <c r="O429" s="29">
        <v>1</v>
      </c>
      <c r="R429" s="27">
        <v>239</v>
      </c>
      <c r="S429" s="28" t="s">
        <v>1219</v>
      </c>
      <c r="T429" s="28" t="s">
        <v>627</v>
      </c>
      <c r="U429" s="28">
        <v>1E-4</v>
      </c>
      <c r="V429" s="28">
        <v>2.7900000000000001E-2</v>
      </c>
      <c r="W429" s="28">
        <v>3.7199999999999997E-2</v>
      </c>
      <c r="X429" s="28">
        <v>-1E-4</v>
      </c>
      <c r="Y429" s="28">
        <v>-2.81E-2</v>
      </c>
      <c r="Z429" s="28">
        <v>-3.7499999999999999E-2</v>
      </c>
      <c r="AA429" s="29">
        <v>300</v>
      </c>
      <c r="AB429" s="29">
        <v>475</v>
      </c>
      <c r="AC429" s="30">
        <v>13.723000000000001</v>
      </c>
      <c r="AD429" s="30">
        <v>5.5029573934837095E-2</v>
      </c>
      <c r="AE429" s="29">
        <v>1</v>
      </c>
    </row>
    <row r="430" spans="2:31" x14ac:dyDescent="0.2">
      <c r="B430" s="27">
        <v>240</v>
      </c>
      <c r="C430" s="28" t="s">
        <v>1221</v>
      </c>
      <c r="D430" s="28" t="s">
        <v>625</v>
      </c>
      <c r="E430" s="28">
        <v>1E-4</v>
      </c>
      <c r="F430" s="28">
        <v>2.7900000000000001E-2</v>
      </c>
      <c r="G430" s="28">
        <v>3.7199999999999997E-2</v>
      </c>
      <c r="H430" s="28">
        <v>-1E-4</v>
      </c>
      <c r="I430" s="28">
        <v>-2.81E-2</v>
      </c>
      <c r="J430" s="28">
        <v>-3.7499999999999999E-2</v>
      </c>
      <c r="K430" s="29">
        <v>300</v>
      </c>
      <c r="L430" s="29">
        <v>475</v>
      </c>
      <c r="M430" s="30">
        <v>-43.164499999999997</v>
      </c>
      <c r="N430" s="30">
        <v>0.1730907268170426</v>
      </c>
      <c r="O430" s="29">
        <v>1</v>
      </c>
      <c r="R430" s="27">
        <v>240</v>
      </c>
      <c r="S430" s="28" t="s">
        <v>1221</v>
      </c>
      <c r="T430" s="28" t="s">
        <v>625</v>
      </c>
      <c r="U430" s="28">
        <v>1E-4</v>
      </c>
      <c r="V430" s="28">
        <v>2.7900000000000001E-2</v>
      </c>
      <c r="W430" s="28">
        <v>3.7199999999999997E-2</v>
      </c>
      <c r="X430" s="28">
        <v>-1E-4</v>
      </c>
      <c r="Y430" s="28">
        <v>-2.81E-2</v>
      </c>
      <c r="Z430" s="28">
        <v>-3.7499999999999999E-2</v>
      </c>
      <c r="AA430" s="29">
        <v>300</v>
      </c>
      <c r="AB430" s="29">
        <v>475</v>
      </c>
      <c r="AC430" s="30">
        <v>-43.191499999999998</v>
      </c>
      <c r="AD430" s="30">
        <v>0.17319899749373432</v>
      </c>
      <c r="AE430" s="29">
        <v>1</v>
      </c>
    </row>
    <row r="431" spans="2:31" x14ac:dyDescent="0.2">
      <c r="B431" s="27">
        <v>240</v>
      </c>
      <c r="C431" s="28" t="s">
        <v>1222</v>
      </c>
      <c r="D431" s="28" t="s">
        <v>627</v>
      </c>
      <c r="E431" s="28">
        <v>1E-4</v>
      </c>
      <c r="F431" s="28">
        <v>2.7900000000000001E-2</v>
      </c>
      <c r="G431" s="28">
        <v>3.7199999999999997E-2</v>
      </c>
      <c r="H431" s="28">
        <v>-1E-4</v>
      </c>
      <c r="I431" s="28">
        <v>-2.81E-2</v>
      </c>
      <c r="J431" s="28">
        <v>-3.7499999999999999E-2</v>
      </c>
      <c r="K431" s="29">
        <v>300</v>
      </c>
      <c r="L431" s="29">
        <v>475</v>
      </c>
      <c r="M431" s="30">
        <v>13.695499999999999</v>
      </c>
      <c r="N431" s="30">
        <v>5.4919298245614034E-2</v>
      </c>
      <c r="O431" s="29">
        <v>1</v>
      </c>
      <c r="R431" s="27">
        <v>240</v>
      </c>
      <c r="S431" s="28" t="s">
        <v>1222</v>
      </c>
      <c r="T431" s="28" t="s">
        <v>627</v>
      </c>
      <c r="U431" s="28">
        <v>1E-4</v>
      </c>
      <c r="V431" s="28">
        <v>2.7900000000000001E-2</v>
      </c>
      <c r="W431" s="28">
        <v>3.7199999999999997E-2</v>
      </c>
      <c r="X431" s="28">
        <v>-1E-4</v>
      </c>
      <c r="Y431" s="28">
        <v>-2.81E-2</v>
      </c>
      <c r="Z431" s="28">
        <v>-3.7499999999999999E-2</v>
      </c>
      <c r="AA431" s="29">
        <v>300</v>
      </c>
      <c r="AB431" s="29">
        <v>475</v>
      </c>
      <c r="AC431" s="30">
        <v>13.723000000000001</v>
      </c>
      <c r="AD431" s="30">
        <v>5.5029573934837095E-2</v>
      </c>
      <c r="AE431" s="29">
        <v>1</v>
      </c>
    </row>
    <row r="432" spans="2:31" x14ac:dyDescent="0.2">
      <c r="B432" s="27">
        <v>241</v>
      </c>
      <c r="C432" s="28" t="s">
        <v>1223</v>
      </c>
      <c r="D432" s="28" t="s">
        <v>625</v>
      </c>
      <c r="E432" s="28">
        <v>1E-4</v>
      </c>
      <c r="F432" s="28">
        <v>2.7900000000000001E-2</v>
      </c>
      <c r="G432" s="28">
        <v>3.7199999999999997E-2</v>
      </c>
      <c r="H432" s="28">
        <v>-1E-4</v>
      </c>
      <c r="I432" s="28">
        <v>-2.81E-2</v>
      </c>
      <c r="J432" s="28">
        <v>-3.7499999999999999E-2</v>
      </c>
      <c r="K432" s="29">
        <v>300</v>
      </c>
      <c r="L432" s="29">
        <v>475</v>
      </c>
      <c r="M432" s="30">
        <v>-45.052100000000003</v>
      </c>
      <c r="N432" s="30">
        <v>0.1806600501253133</v>
      </c>
      <c r="O432" s="29">
        <v>1</v>
      </c>
      <c r="R432" s="27">
        <v>241</v>
      </c>
      <c r="S432" s="28" t="s">
        <v>1223</v>
      </c>
      <c r="T432" s="28" t="s">
        <v>625</v>
      </c>
      <c r="U432" s="28">
        <v>1E-4</v>
      </c>
      <c r="V432" s="28">
        <v>2.7900000000000001E-2</v>
      </c>
      <c r="W432" s="28">
        <v>3.7199999999999997E-2</v>
      </c>
      <c r="X432" s="28">
        <v>-1E-4</v>
      </c>
      <c r="Y432" s="28">
        <v>-2.81E-2</v>
      </c>
      <c r="Z432" s="28">
        <v>-3.7499999999999999E-2</v>
      </c>
      <c r="AA432" s="29">
        <v>300</v>
      </c>
      <c r="AB432" s="29">
        <v>475</v>
      </c>
      <c r="AC432" s="30">
        <v>-45.0792</v>
      </c>
      <c r="AD432" s="30">
        <v>0.18076872180451126</v>
      </c>
      <c r="AE432" s="29">
        <v>1</v>
      </c>
    </row>
    <row r="433" spans="2:31" x14ac:dyDescent="0.2">
      <c r="B433" s="27">
        <v>241</v>
      </c>
      <c r="C433" s="28" t="s">
        <v>1224</v>
      </c>
      <c r="D433" s="28" t="s">
        <v>627</v>
      </c>
      <c r="E433" s="28">
        <v>1E-4</v>
      </c>
      <c r="F433" s="28">
        <v>2.7900000000000001E-2</v>
      </c>
      <c r="G433" s="28">
        <v>3.7199999999999997E-2</v>
      </c>
      <c r="H433" s="28">
        <v>-1E-4</v>
      </c>
      <c r="I433" s="28">
        <v>-2.81E-2</v>
      </c>
      <c r="J433" s="28">
        <v>-3.7499999999999999E-2</v>
      </c>
      <c r="K433" s="29">
        <v>300</v>
      </c>
      <c r="L433" s="29">
        <v>475</v>
      </c>
      <c r="M433" s="30">
        <v>13.695499999999999</v>
      </c>
      <c r="N433" s="30">
        <v>5.4919298245614034E-2</v>
      </c>
      <c r="O433" s="29">
        <v>1</v>
      </c>
      <c r="R433" s="27">
        <v>241</v>
      </c>
      <c r="S433" s="28" t="s">
        <v>1224</v>
      </c>
      <c r="T433" s="28" t="s">
        <v>627</v>
      </c>
      <c r="U433" s="28">
        <v>1E-4</v>
      </c>
      <c r="V433" s="28">
        <v>2.7900000000000001E-2</v>
      </c>
      <c r="W433" s="28">
        <v>3.7199999999999997E-2</v>
      </c>
      <c r="X433" s="28">
        <v>-1E-4</v>
      </c>
      <c r="Y433" s="28">
        <v>-2.81E-2</v>
      </c>
      <c r="Z433" s="28">
        <v>-3.7499999999999999E-2</v>
      </c>
      <c r="AA433" s="29">
        <v>300</v>
      </c>
      <c r="AB433" s="29">
        <v>475</v>
      </c>
      <c r="AC433" s="30">
        <v>13.723000000000001</v>
      </c>
      <c r="AD433" s="30">
        <v>5.5029573934837095E-2</v>
      </c>
      <c r="AE433" s="29">
        <v>1</v>
      </c>
    </row>
    <row r="434" spans="2:31" x14ac:dyDescent="0.2">
      <c r="B434" s="27">
        <v>242</v>
      </c>
      <c r="C434" s="28" t="s">
        <v>1225</v>
      </c>
      <c r="D434" s="28" t="s">
        <v>625</v>
      </c>
      <c r="E434" s="28">
        <v>1E-4</v>
      </c>
      <c r="F434" s="28">
        <v>2.7900000000000001E-2</v>
      </c>
      <c r="G434" s="28">
        <v>3.7199999999999997E-2</v>
      </c>
      <c r="H434" s="28">
        <v>-1E-4</v>
      </c>
      <c r="I434" s="28">
        <v>-2.81E-2</v>
      </c>
      <c r="J434" s="28">
        <v>-3.7499999999999999E-2</v>
      </c>
      <c r="K434" s="29">
        <v>300</v>
      </c>
      <c r="L434" s="29">
        <v>475</v>
      </c>
      <c r="M434" s="30">
        <v>-44.128</v>
      </c>
      <c r="N434" s="30">
        <v>0.17695438596491228</v>
      </c>
      <c r="O434" s="29">
        <v>1</v>
      </c>
      <c r="R434" s="27">
        <v>242</v>
      </c>
      <c r="S434" s="28" t="s">
        <v>1225</v>
      </c>
      <c r="T434" s="28" t="s">
        <v>625</v>
      </c>
      <c r="U434" s="28">
        <v>1E-4</v>
      </c>
      <c r="V434" s="28">
        <v>2.7900000000000001E-2</v>
      </c>
      <c r="W434" s="28">
        <v>3.7199999999999997E-2</v>
      </c>
      <c r="X434" s="28">
        <v>-1E-4</v>
      </c>
      <c r="Y434" s="28">
        <v>-2.81E-2</v>
      </c>
      <c r="Z434" s="28">
        <v>-3.7499999999999999E-2</v>
      </c>
      <c r="AA434" s="29">
        <v>300</v>
      </c>
      <c r="AB434" s="29">
        <v>475</v>
      </c>
      <c r="AC434" s="30">
        <v>-44.155299999999997</v>
      </c>
      <c r="AD434" s="30">
        <v>0.1770638596491228</v>
      </c>
      <c r="AE434" s="29">
        <v>1</v>
      </c>
    </row>
    <row r="435" spans="2:31" x14ac:dyDescent="0.2">
      <c r="B435" s="27">
        <v>242</v>
      </c>
      <c r="C435" s="28" t="s">
        <v>1226</v>
      </c>
      <c r="D435" s="28" t="s">
        <v>627</v>
      </c>
      <c r="E435" s="28">
        <v>1E-4</v>
      </c>
      <c r="F435" s="28">
        <v>2.7900000000000001E-2</v>
      </c>
      <c r="G435" s="28">
        <v>3.7199999999999997E-2</v>
      </c>
      <c r="H435" s="28">
        <v>-1E-4</v>
      </c>
      <c r="I435" s="28">
        <v>-2.81E-2</v>
      </c>
      <c r="J435" s="28">
        <v>-3.7499999999999999E-2</v>
      </c>
      <c r="K435" s="29">
        <v>300</v>
      </c>
      <c r="L435" s="29">
        <v>475</v>
      </c>
      <c r="M435" s="30">
        <v>13.695499999999999</v>
      </c>
      <c r="N435" s="30">
        <v>5.4919298245614034E-2</v>
      </c>
      <c r="O435" s="29">
        <v>1</v>
      </c>
      <c r="R435" s="27">
        <v>242</v>
      </c>
      <c r="S435" s="28" t="s">
        <v>1226</v>
      </c>
      <c r="T435" s="28" t="s">
        <v>627</v>
      </c>
      <c r="U435" s="28">
        <v>1E-4</v>
      </c>
      <c r="V435" s="28">
        <v>2.7900000000000001E-2</v>
      </c>
      <c r="W435" s="28">
        <v>3.7199999999999997E-2</v>
      </c>
      <c r="X435" s="28">
        <v>-1E-4</v>
      </c>
      <c r="Y435" s="28">
        <v>-2.81E-2</v>
      </c>
      <c r="Z435" s="28">
        <v>-3.7499999999999999E-2</v>
      </c>
      <c r="AA435" s="29">
        <v>300</v>
      </c>
      <c r="AB435" s="29">
        <v>475</v>
      </c>
      <c r="AC435" s="30">
        <v>13.723000000000001</v>
      </c>
      <c r="AD435" s="30">
        <v>5.5029573934837095E-2</v>
      </c>
      <c r="AE435" s="29">
        <v>1</v>
      </c>
    </row>
    <row r="436" spans="2:31" x14ac:dyDescent="0.2">
      <c r="B436" s="27">
        <v>243</v>
      </c>
      <c r="C436" s="28" t="s">
        <v>1228</v>
      </c>
      <c r="D436" s="28" t="s">
        <v>625</v>
      </c>
      <c r="E436" s="28">
        <v>1E-4</v>
      </c>
      <c r="F436" s="28">
        <v>2.7900000000000001E-2</v>
      </c>
      <c r="G436" s="28">
        <v>3.7199999999999997E-2</v>
      </c>
      <c r="H436" s="28">
        <v>-1E-4</v>
      </c>
      <c r="I436" s="28">
        <v>-2.81E-2</v>
      </c>
      <c r="J436" s="28">
        <v>-3.7499999999999999E-2</v>
      </c>
      <c r="K436" s="29">
        <v>300</v>
      </c>
      <c r="L436" s="29">
        <v>475</v>
      </c>
      <c r="M436" s="30">
        <v>-42.355400000000003</v>
      </c>
      <c r="N436" s="30">
        <v>0.16984621553884713</v>
      </c>
      <c r="O436" s="29">
        <v>1</v>
      </c>
      <c r="R436" s="27">
        <v>243</v>
      </c>
      <c r="S436" s="28" t="s">
        <v>1228</v>
      </c>
      <c r="T436" s="28" t="s">
        <v>625</v>
      </c>
      <c r="U436" s="28">
        <v>1E-4</v>
      </c>
      <c r="V436" s="28">
        <v>2.7900000000000001E-2</v>
      </c>
      <c r="W436" s="28">
        <v>3.7199999999999997E-2</v>
      </c>
      <c r="X436" s="28">
        <v>-1E-4</v>
      </c>
      <c r="Y436" s="28">
        <v>-2.81E-2</v>
      </c>
      <c r="Z436" s="28">
        <v>-3.7499999999999999E-2</v>
      </c>
      <c r="AA436" s="29">
        <v>300</v>
      </c>
      <c r="AB436" s="29">
        <v>475</v>
      </c>
      <c r="AC436" s="30">
        <v>-42.3767</v>
      </c>
      <c r="AD436" s="30">
        <v>0.16993162907268169</v>
      </c>
      <c r="AE436" s="29">
        <v>1</v>
      </c>
    </row>
    <row r="437" spans="2:31" x14ac:dyDescent="0.2">
      <c r="B437" s="27">
        <v>243</v>
      </c>
      <c r="C437" s="28" t="s">
        <v>1229</v>
      </c>
      <c r="D437" s="28" t="s">
        <v>627</v>
      </c>
      <c r="E437" s="28">
        <v>1E-4</v>
      </c>
      <c r="F437" s="28">
        <v>2.7900000000000001E-2</v>
      </c>
      <c r="G437" s="28">
        <v>3.7199999999999997E-2</v>
      </c>
      <c r="H437" s="28">
        <v>-1E-4</v>
      </c>
      <c r="I437" s="28">
        <v>-2.81E-2</v>
      </c>
      <c r="J437" s="28">
        <v>-3.7499999999999999E-2</v>
      </c>
      <c r="K437" s="29">
        <v>300</v>
      </c>
      <c r="L437" s="29">
        <v>475</v>
      </c>
      <c r="M437" s="30">
        <v>13.695499999999999</v>
      </c>
      <c r="N437" s="30">
        <v>5.4919298245614034E-2</v>
      </c>
      <c r="O437" s="29">
        <v>1</v>
      </c>
      <c r="R437" s="27">
        <v>243</v>
      </c>
      <c r="S437" s="28" t="s">
        <v>1229</v>
      </c>
      <c r="T437" s="28" t="s">
        <v>627</v>
      </c>
      <c r="U437" s="28">
        <v>1E-4</v>
      </c>
      <c r="V437" s="28">
        <v>2.7900000000000001E-2</v>
      </c>
      <c r="W437" s="28">
        <v>3.7199999999999997E-2</v>
      </c>
      <c r="X437" s="28">
        <v>-1E-4</v>
      </c>
      <c r="Y437" s="28">
        <v>-2.81E-2</v>
      </c>
      <c r="Z437" s="28">
        <v>-3.7499999999999999E-2</v>
      </c>
      <c r="AA437" s="29">
        <v>300</v>
      </c>
      <c r="AB437" s="29">
        <v>475</v>
      </c>
      <c r="AC437" s="30">
        <v>13.723000000000001</v>
      </c>
      <c r="AD437" s="30">
        <v>5.5029573934837095E-2</v>
      </c>
      <c r="AE437" s="29">
        <v>1</v>
      </c>
    </row>
    <row r="438" spans="2:31" x14ac:dyDescent="0.2">
      <c r="B438" s="27">
        <v>213</v>
      </c>
      <c r="C438" s="28" t="s">
        <v>1231</v>
      </c>
      <c r="D438" s="28" t="s">
        <v>625</v>
      </c>
      <c r="E438" s="28">
        <v>1E-4</v>
      </c>
      <c r="F438" s="28">
        <v>2.8400000000000002E-2</v>
      </c>
      <c r="G438" s="28">
        <v>3.78E-2</v>
      </c>
      <c r="H438" s="28">
        <v>-1E-4</v>
      </c>
      <c r="I438" s="28">
        <v>-2.8899999999999999E-2</v>
      </c>
      <c r="J438" s="28">
        <v>-3.85E-2</v>
      </c>
      <c r="K438" s="29">
        <v>300</v>
      </c>
      <c r="L438" s="29">
        <v>475</v>
      </c>
      <c r="M438" s="30">
        <v>-99.467600000000004</v>
      </c>
      <c r="N438" s="30">
        <v>0.39886756892230579</v>
      </c>
      <c r="O438" s="29">
        <v>1</v>
      </c>
      <c r="R438" s="27">
        <v>213</v>
      </c>
      <c r="S438" s="28" t="s">
        <v>1231</v>
      </c>
      <c r="T438" s="28" t="s">
        <v>625</v>
      </c>
      <c r="U438" s="28">
        <v>1E-4</v>
      </c>
      <c r="V438" s="28">
        <v>2.8400000000000002E-2</v>
      </c>
      <c r="W438" s="28">
        <v>3.78E-2</v>
      </c>
      <c r="X438" s="28">
        <v>-1E-4</v>
      </c>
      <c r="Y438" s="28">
        <v>-2.8899999999999999E-2</v>
      </c>
      <c r="Z438" s="28">
        <v>-3.85E-2</v>
      </c>
      <c r="AA438" s="29">
        <v>300</v>
      </c>
      <c r="AB438" s="29">
        <v>475</v>
      </c>
      <c r="AC438" s="30">
        <v>-99.459000000000003</v>
      </c>
      <c r="AD438" s="30">
        <v>0.39883308270676693</v>
      </c>
      <c r="AE438" s="29">
        <v>1</v>
      </c>
    </row>
    <row r="439" spans="2:31" x14ac:dyDescent="0.2">
      <c r="B439" s="27">
        <v>213</v>
      </c>
      <c r="C439" s="28" t="s">
        <v>1232</v>
      </c>
      <c r="D439" s="28" t="s">
        <v>627</v>
      </c>
      <c r="E439" s="28">
        <v>1E-4</v>
      </c>
      <c r="F439" s="28">
        <v>2.8400000000000002E-2</v>
      </c>
      <c r="G439" s="28">
        <v>3.78E-2</v>
      </c>
      <c r="H439" s="28">
        <v>-1E-4</v>
      </c>
      <c r="I439" s="28">
        <v>-2.8899999999999999E-2</v>
      </c>
      <c r="J439" s="28">
        <v>-3.85E-2</v>
      </c>
      <c r="K439" s="29">
        <v>300</v>
      </c>
      <c r="L439" s="29">
        <v>475</v>
      </c>
      <c r="M439" s="30">
        <v>14.236700000000001</v>
      </c>
      <c r="N439" s="30">
        <v>5.7089523809523812E-2</v>
      </c>
      <c r="O439" s="29">
        <v>1</v>
      </c>
      <c r="R439" s="27">
        <v>213</v>
      </c>
      <c r="S439" s="28" t="s">
        <v>1232</v>
      </c>
      <c r="T439" s="28" t="s">
        <v>627</v>
      </c>
      <c r="U439" s="28">
        <v>1E-4</v>
      </c>
      <c r="V439" s="28">
        <v>2.8400000000000002E-2</v>
      </c>
      <c r="W439" s="28">
        <v>3.78E-2</v>
      </c>
      <c r="X439" s="28">
        <v>-1E-4</v>
      </c>
      <c r="Y439" s="28">
        <v>-2.8899999999999999E-2</v>
      </c>
      <c r="Z439" s="28">
        <v>-3.85E-2</v>
      </c>
      <c r="AA439" s="29">
        <v>300</v>
      </c>
      <c r="AB439" s="29">
        <v>475</v>
      </c>
      <c r="AC439" s="30">
        <v>14.256500000000001</v>
      </c>
      <c r="AD439" s="30">
        <v>5.7168922305764411E-2</v>
      </c>
      <c r="AE439" s="29">
        <v>1</v>
      </c>
    </row>
    <row r="440" spans="2:31" x14ac:dyDescent="0.2">
      <c r="B440" s="27">
        <v>216</v>
      </c>
      <c r="C440" s="28" t="s">
        <v>1234</v>
      </c>
      <c r="D440" s="28" t="s">
        <v>625</v>
      </c>
      <c r="E440" s="28">
        <v>1E-4</v>
      </c>
      <c r="F440" s="28">
        <v>2.8500000000000001E-2</v>
      </c>
      <c r="G440" s="28">
        <v>3.7900000000000003E-2</v>
      </c>
      <c r="H440" s="28">
        <v>-1E-4</v>
      </c>
      <c r="I440" s="28">
        <v>-2.9000000000000001E-2</v>
      </c>
      <c r="J440" s="28">
        <v>-3.8600000000000002E-2</v>
      </c>
      <c r="K440" s="29">
        <v>300</v>
      </c>
      <c r="L440" s="29">
        <v>475</v>
      </c>
      <c r="M440" s="30">
        <v>-120.65089999999999</v>
      </c>
      <c r="N440" s="30">
        <v>0.48381313283208016</v>
      </c>
      <c r="O440" s="29">
        <v>1</v>
      </c>
      <c r="R440" s="27">
        <v>216</v>
      </c>
      <c r="S440" s="28" t="s">
        <v>1234</v>
      </c>
      <c r="T440" s="28" t="s">
        <v>625</v>
      </c>
      <c r="U440" s="28">
        <v>1E-4</v>
      </c>
      <c r="V440" s="28">
        <v>2.8500000000000001E-2</v>
      </c>
      <c r="W440" s="28">
        <v>3.7900000000000003E-2</v>
      </c>
      <c r="X440" s="28">
        <v>-1E-4</v>
      </c>
      <c r="Y440" s="28">
        <v>-2.9000000000000001E-2</v>
      </c>
      <c r="Z440" s="28">
        <v>-3.8600000000000002E-2</v>
      </c>
      <c r="AA440" s="29">
        <v>300</v>
      </c>
      <c r="AB440" s="29">
        <v>475</v>
      </c>
      <c r="AC440" s="30">
        <v>-120.62949999999999</v>
      </c>
      <c r="AD440" s="30">
        <v>0.48372731829573934</v>
      </c>
      <c r="AE440" s="29">
        <v>1</v>
      </c>
    </row>
    <row r="441" spans="2:31" x14ac:dyDescent="0.2">
      <c r="B441" s="27">
        <v>216</v>
      </c>
      <c r="C441" s="28" t="s">
        <v>1235</v>
      </c>
      <c r="D441" s="28" t="s">
        <v>627</v>
      </c>
      <c r="E441" s="28">
        <v>1E-4</v>
      </c>
      <c r="F441" s="28">
        <v>2.8500000000000001E-2</v>
      </c>
      <c r="G441" s="28">
        <v>3.7900000000000003E-2</v>
      </c>
      <c r="H441" s="28">
        <v>-1E-4</v>
      </c>
      <c r="I441" s="28">
        <v>-2.9000000000000001E-2</v>
      </c>
      <c r="J441" s="28">
        <v>-3.8600000000000002E-2</v>
      </c>
      <c r="K441" s="29">
        <v>300</v>
      </c>
      <c r="L441" s="29">
        <v>475</v>
      </c>
      <c r="M441" s="30">
        <v>18.1159</v>
      </c>
      <c r="N441" s="30">
        <v>7.2645213032581465E-2</v>
      </c>
      <c r="O441" s="29">
        <v>1</v>
      </c>
      <c r="R441" s="27">
        <v>216</v>
      </c>
      <c r="S441" s="28" t="s">
        <v>1235</v>
      </c>
      <c r="T441" s="28" t="s">
        <v>627</v>
      </c>
      <c r="U441" s="28">
        <v>1E-4</v>
      </c>
      <c r="V441" s="28">
        <v>2.8500000000000001E-2</v>
      </c>
      <c r="W441" s="28">
        <v>3.7900000000000003E-2</v>
      </c>
      <c r="X441" s="28">
        <v>-1E-4</v>
      </c>
      <c r="Y441" s="28">
        <v>-2.9000000000000001E-2</v>
      </c>
      <c r="Z441" s="28">
        <v>-3.8600000000000002E-2</v>
      </c>
      <c r="AA441" s="29">
        <v>300</v>
      </c>
      <c r="AB441" s="29">
        <v>475</v>
      </c>
      <c r="AC441" s="30">
        <v>18.139600000000002</v>
      </c>
      <c r="AD441" s="30">
        <v>7.274025062656643E-2</v>
      </c>
      <c r="AE441" s="29">
        <v>1</v>
      </c>
    </row>
    <row r="442" spans="2:31" x14ac:dyDescent="0.2">
      <c r="B442" s="27">
        <v>219</v>
      </c>
      <c r="C442" s="28" t="s">
        <v>1237</v>
      </c>
      <c r="D442" s="28" t="s">
        <v>625</v>
      </c>
      <c r="E442" s="28">
        <v>1E-4</v>
      </c>
      <c r="F442" s="28">
        <v>2.8500000000000001E-2</v>
      </c>
      <c r="G442" s="28">
        <v>3.7900000000000003E-2</v>
      </c>
      <c r="H442" s="28">
        <v>-1E-4</v>
      </c>
      <c r="I442" s="28">
        <v>-2.9000000000000001E-2</v>
      </c>
      <c r="J442" s="28">
        <v>-3.8600000000000002E-2</v>
      </c>
      <c r="K442" s="29">
        <v>300</v>
      </c>
      <c r="L442" s="29">
        <v>475</v>
      </c>
      <c r="M442" s="30">
        <v>-120.196</v>
      </c>
      <c r="N442" s="30">
        <v>0.48198897243107769</v>
      </c>
      <c r="O442" s="29">
        <v>1</v>
      </c>
      <c r="R442" s="27">
        <v>219</v>
      </c>
      <c r="S442" s="28" t="s">
        <v>1237</v>
      </c>
      <c r="T442" s="28" t="s">
        <v>625</v>
      </c>
      <c r="U442" s="28">
        <v>1E-4</v>
      </c>
      <c r="V442" s="28">
        <v>2.8500000000000001E-2</v>
      </c>
      <c r="W442" s="28">
        <v>3.7900000000000003E-2</v>
      </c>
      <c r="X442" s="28">
        <v>-1E-4</v>
      </c>
      <c r="Y442" s="28">
        <v>-2.9000000000000001E-2</v>
      </c>
      <c r="Z442" s="28">
        <v>-3.8600000000000002E-2</v>
      </c>
      <c r="AA442" s="29">
        <v>300</v>
      </c>
      <c r="AB442" s="29">
        <v>475</v>
      </c>
      <c r="AC442" s="30">
        <v>-120.1711</v>
      </c>
      <c r="AD442" s="30">
        <v>0.48188912280701751</v>
      </c>
      <c r="AE442" s="29">
        <v>1</v>
      </c>
    </row>
    <row r="443" spans="2:31" x14ac:dyDescent="0.2">
      <c r="B443" s="27">
        <v>219</v>
      </c>
      <c r="C443" s="28" t="s">
        <v>1238</v>
      </c>
      <c r="D443" s="28" t="s">
        <v>627</v>
      </c>
      <c r="E443" s="28">
        <v>1E-4</v>
      </c>
      <c r="F443" s="28">
        <v>2.8500000000000001E-2</v>
      </c>
      <c r="G443" s="28">
        <v>3.7900000000000003E-2</v>
      </c>
      <c r="H443" s="28">
        <v>-1E-4</v>
      </c>
      <c r="I443" s="28">
        <v>-2.9000000000000001E-2</v>
      </c>
      <c r="J443" s="28">
        <v>-3.8600000000000002E-2</v>
      </c>
      <c r="K443" s="29">
        <v>300</v>
      </c>
      <c r="L443" s="29">
        <v>475</v>
      </c>
      <c r="M443" s="30">
        <v>18.982600000000001</v>
      </c>
      <c r="N443" s="30">
        <v>7.6120701754385969E-2</v>
      </c>
      <c r="O443" s="29">
        <v>1</v>
      </c>
      <c r="R443" s="27">
        <v>219</v>
      </c>
      <c r="S443" s="28" t="s">
        <v>1238</v>
      </c>
      <c r="T443" s="28" t="s">
        <v>627</v>
      </c>
      <c r="U443" s="28">
        <v>1E-4</v>
      </c>
      <c r="V443" s="28">
        <v>2.8500000000000001E-2</v>
      </c>
      <c r="W443" s="28">
        <v>3.7900000000000003E-2</v>
      </c>
      <c r="X443" s="28">
        <v>-1E-4</v>
      </c>
      <c r="Y443" s="28">
        <v>-2.9000000000000001E-2</v>
      </c>
      <c r="Z443" s="28">
        <v>-3.8600000000000002E-2</v>
      </c>
      <c r="AA443" s="29">
        <v>300</v>
      </c>
      <c r="AB443" s="29">
        <v>475</v>
      </c>
      <c r="AC443" s="30">
        <v>19.007899999999999</v>
      </c>
      <c r="AD443" s="30">
        <v>7.6222155388471172E-2</v>
      </c>
      <c r="AE443" s="29">
        <v>1</v>
      </c>
    </row>
    <row r="444" spans="2:31" x14ac:dyDescent="0.2">
      <c r="B444" s="27">
        <v>222</v>
      </c>
      <c r="C444" s="28" t="s">
        <v>1240</v>
      </c>
      <c r="D444" s="28" t="s">
        <v>625</v>
      </c>
      <c r="E444" s="28">
        <v>1E-4</v>
      </c>
      <c r="F444" s="28">
        <v>2.8500000000000001E-2</v>
      </c>
      <c r="G444" s="28">
        <v>3.7900000000000003E-2</v>
      </c>
      <c r="H444" s="28">
        <v>-1E-4</v>
      </c>
      <c r="I444" s="28">
        <v>-2.9000000000000001E-2</v>
      </c>
      <c r="J444" s="28">
        <v>-3.8600000000000002E-2</v>
      </c>
      <c r="K444" s="29">
        <v>300</v>
      </c>
      <c r="L444" s="29">
        <v>475</v>
      </c>
      <c r="M444" s="30">
        <v>-120.1416</v>
      </c>
      <c r="N444" s="30">
        <v>0.48177082706766916</v>
      </c>
      <c r="O444" s="29">
        <v>1</v>
      </c>
      <c r="R444" s="27">
        <v>222</v>
      </c>
      <c r="S444" s="28" t="s">
        <v>1240</v>
      </c>
      <c r="T444" s="28" t="s">
        <v>625</v>
      </c>
      <c r="U444" s="28">
        <v>1E-4</v>
      </c>
      <c r="V444" s="28">
        <v>2.8500000000000001E-2</v>
      </c>
      <c r="W444" s="28">
        <v>3.7900000000000003E-2</v>
      </c>
      <c r="X444" s="28">
        <v>-1E-4</v>
      </c>
      <c r="Y444" s="28">
        <v>-2.9000000000000001E-2</v>
      </c>
      <c r="Z444" s="28">
        <v>-3.8600000000000002E-2</v>
      </c>
      <c r="AA444" s="29">
        <v>300</v>
      </c>
      <c r="AB444" s="29">
        <v>475</v>
      </c>
      <c r="AC444" s="30">
        <v>-120.1117</v>
      </c>
      <c r="AD444" s="30">
        <v>0.48165092731829573</v>
      </c>
      <c r="AE444" s="29">
        <v>1</v>
      </c>
    </row>
    <row r="445" spans="2:31" x14ac:dyDescent="0.2">
      <c r="B445" s="27">
        <v>222</v>
      </c>
      <c r="C445" s="28" t="s">
        <v>1241</v>
      </c>
      <c r="D445" s="28" t="s">
        <v>627</v>
      </c>
      <c r="E445" s="28">
        <v>1E-4</v>
      </c>
      <c r="F445" s="28">
        <v>2.8500000000000001E-2</v>
      </c>
      <c r="G445" s="28">
        <v>3.7900000000000003E-2</v>
      </c>
      <c r="H445" s="28">
        <v>-1E-4</v>
      </c>
      <c r="I445" s="28">
        <v>-2.9000000000000001E-2</v>
      </c>
      <c r="J445" s="28">
        <v>-3.8600000000000002E-2</v>
      </c>
      <c r="K445" s="29">
        <v>300</v>
      </c>
      <c r="L445" s="29">
        <v>475</v>
      </c>
      <c r="M445" s="30">
        <v>19.035399999999999</v>
      </c>
      <c r="N445" s="30">
        <v>7.6332431077694232E-2</v>
      </c>
      <c r="O445" s="29">
        <v>1</v>
      </c>
      <c r="R445" s="27">
        <v>222</v>
      </c>
      <c r="S445" s="28" t="s">
        <v>1241</v>
      </c>
      <c r="T445" s="28" t="s">
        <v>627</v>
      </c>
      <c r="U445" s="28">
        <v>1E-4</v>
      </c>
      <c r="V445" s="28">
        <v>2.8500000000000001E-2</v>
      </c>
      <c r="W445" s="28">
        <v>3.7900000000000003E-2</v>
      </c>
      <c r="X445" s="28">
        <v>-1E-4</v>
      </c>
      <c r="Y445" s="28">
        <v>-2.9000000000000001E-2</v>
      </c>
      <c r="Z445" s="28">
        <v>-3.8600000000000002E-2</v>
      </c>
      <c r="AA445" s="29">
        <v>300</v>
      </c>
      <c r="AB445" s="29">
        <v>475</v>
      </c>
      <c r="AC445" s="30">
        <v>19.0654</v>
      </c>
      <c r="AD445" s="30">
        <v>7.6452731829573947E-2</v>
      </c>
      <c r="AE445" s="29">
        <v>1</v>
      </c>
    </row>
    <row r="446" spans="2:31" x14ac:dyDescent="0.2">
      <c r="B446" s="27">
        <v>225</v>
      </c>
      <c r="C446" s="28" t="s">
        <v>1243</v>
      </c>
      <c r="D446" s="28" t="s">
        <v>625</v>
      </c>
      <c r="E446" s="28">
        <v>1E-4</v>
      </c>
      <c r="F446" s="28">
        <v>2.8500000000000001E-2</v>
      </c>
      <c r="G446" s="28">
        <v>3.7900000000000003E-2</v>
      </c>
      <c r="H446" s="28">
        <v>-1E-4</v>
      </c>
      <c r="I446" s="28">
        <v>-2.9000000000000001E-2</v>
      </c>
      <c r="J446" s="28">
        <v>-3.8600000000000002E-2</v>
      </c>
      <c r="K446" s="29">
        <v>300</v>
      </c>
      <c r="L446" s="29">
        <v>475</v>
      </c>
      <c r="M446" s="30">
        <v>-120.4927</v>
      </c>
      <c r="N446" s="30">
        <v>0.48317874686716789</v>
      </c>
      <c r="O446" s="29">
        <v>1</v>
      </c>
      <c r="R446" s="27">
        <v>225</v>
      </c>
      <c r="S446" s="28" t="s">
        <v>1243</v>
      </c>
      <c r="T446" s="28" t="s">
        <v>625</v>
      </c>
      <c r="U446" s="28">
        <v>1E-4</v>
      </c>
      <c r="V446" s="28">
        <v>2.8500000000000001E-2</v>
      </c>
      <c r="W446" s="28">
        <v>3.7900000000000003E-2</v>
      </c>
      <c r="X446" s="28">
        <v>-1E-4</v>
      </c>
      <c r="Y446" s="28">
        <v>-2.9000000000000001E-2</v>
      </c>
      <c r="Z446" s="28">
        <v>-3.8600000000000002E-2</v>
      </c>
      <c r="AA446" s="29">
        <v>300</v>
      </c>
      <c r="AB446" s="29">
        <v>475</v>
      </c>
      <c r="AC446" s="30">
        <v>-120.4558</v>
      </c>
      <c r="AD446" s="30">
        <v>0.48303077694235591</v>
      </c>
      <c r="AE446" s="29">
        <v>1</v>
      </c>
    </row>
    <row r="447" spans="2:31" x14ac:dyDescent="0.2">
      <c r="B447" s="27">
        <v>225</v>
      </c>
      <c r="C447" s="28" t="s">
        <v>1244</v>
      </c>
      <c r="D447" s="28" t="s">
        <v>627</v>
      </c>
      <c r="E447" s="28">
        <v>1E-4</v>
      </c>
      <c r="F447" s="28">
        <v>2.8500000000000001E-2</v>
      </c>
      <c r="G447" s="28">
        <v>3.7900000000000003E-2</v>
      </c>
      <c r="H447" s="28">
        <v>-1E-4</v>
      </c>
      <c r="I447" s="28">
        <v>-2.9000000000000001E-2</v>
      </c>
      <c r="J447" s="28">
        <v>-3.8600000000000002E-2</v>
      </c>
      <c r="K447" s="29">
        <v>300</v>
      </c>
      <c r="L447" s="29">
        <v>475</v>
      </c>
      <c r="M447" s="30">
        <v>18.2607</v>
      </c>
      <c r="N447" s="30">
        <v>7.3225864661654136E-2</v>
      </c>
      <c r="O447" s="29">
        <v>1</v>
      </c>
      <c r="R447" s="27">
        <v>225</v>
      </c>
      <c r="S447" s="28" t="s">
        <v>1244</v>
      </c>
      <c r="T447" s="28" t="s">
        <v>627</v>
      </c>
      <c r="U447" s="28">
        <v>1E-4</v>
      </c>
      <c r="V447" s="28">
        <v>2.8500000000000001E-2</v>
      </c>
      <c r="W447" s="28">
        <v>3.7900000000000003E-2</v>
      </c>
      <c r="X447" s="28">
        <v>-1E-4</v>
      </c>
      <c r="Y447" s="28">
        <v>-2.9000000000000001E-2</v>
      </c>
      <c r="Z447" s="28">
        <v>-3.8600000000000002E-2</v>
      </c>
      <c r="AA447" s="29">
        <v>300</v>
      </c>
      <c r="AB447" s="29">
        <v>475</v>
      </c>
      <c r="AC447" s="30">
        <v>18.295999999999999</v>
      </c>
      <c r="AD447" s="30">
        <v>7.3367418546365915E-2</v>
      </c>
      <c r="AE447" s="29">
        <v>1</v>
      </c>
    </row>
    <row r="448" spans="2:31" x14ac:dyDescent="0.2">
      <c r="B448" s="27">
        <v>228</v>
      </c>
      <c r="C448" s="28" t="s">
        <v>1246</v>
      </c>
      <c r="D448" s="28" t="s">
        <v>625</v>
      </c>
      <c r="E448" s="28">
        <v>1E-4</v>
      </c>
      <c r="F448" s="28">
        <v>2.8400000000000002E-2</v>
      </c>
      <c r="G448" s="28">
        <v>3.78E-2</v>
      </c>
      <c r="H448" s="28">
        <v>-1E-4</v>
      </c>
      <c r="I448" s="28">
        <v>-2.8899999999999999E-2</v>
      </c>
      <c r="J448" s="28">
        <v>-3.85E-2</v>
      </c>
      <c r="K448" s="29">
        <v>300</v>
      </c>
      <c r="L448" s="29">
        <v>475</v>
      </c>
      <c r="M448" s="30">
        <v>-99.268100000000004</v>
      </c>
      <c r="N448" s="30">
        <v>0.39806756892230577</v>
      </c>
      <c r="O448" s="29">
        <v>1</v>
      </c>
      <c r="R448" s="27">
        <v>228</v>
      </c>
      <c r="S448" s="28" t="s">
        <v>1246</v>
      </c>
      <c r="T448" s="28" t="s">
        <v>625</v>
      </c>
      <c r="U448" s="28">
        <v>1E-4</v>
      </c>
      <c r="V448" s="28">
        <v>2.8400000000000002E-2</v>
      </c>
      <c r="W448" s="28">
        <v>3.78E-2</v>
      </c>
      <c r="X448" s="28">
        <v>-1E-4</v>
      </c>
      <c r="Y448" s="28">
        <v>-2.8899999999999999E-2</v>
      </c>
      <c r="Z448" s="28">
        <v>-3.85E-2</v>
      </c>
      <c r="AA448" s="29">
        <v>300</v>
      </c>
      <c r="AB448" s="29">
        <v>475</v>
      </c>
      <c r="AC448" s="30">
        <v>-99.235500000000002</v>
      </c>
      <c r="AD448" s="30">
        <v>0.39793684210526314</v>
      </c>
      <c r="AE448" s="29">
        <v>1</v>
      </c>
    </row>
    <row r="449" spans="2:31" x14ac:dyDescent="0.2">
      <c r="B449" s="27">
        <v>228</v>
      </c>
      <c r="C449" s="28" t="s">
        <v>1247</v>
      </c>
      <c r="D449" s="28" t="s">
        <v>627</v>
      </c>
      <c r="E449" s="28">
        <v>1E-4</v>
      </c>
      <c r="F449" s="28">
        <v>2.8400000000000002E-2</v>
      </c>
      <c r="G449" s="28">
        <v>3.78E-2</v>
      </c>
      <c r="H449" s="28">
        <v>-1E-4</v>
      </c>
      <c r="I449" s="28">
        <v>-2.8899999999999999E-2</v>
      </c>
      <c r="J449" s="28">
        <v>-3.85E-2</v>
      </c>
      <c r="K449" s="29">
        <v>300</v>
      </c>
      <c r="L449" s="29">
        <v>475</v>
      </c>
      <c r="M449" s="30">
        <v>14.370699999999999</v>
      </c>
      <c r="N449" s="30">
        <v>5.7626867167919794E-2</v>
      </c>
      <c r="O449" s="29">
        <v>1</v>
      </c>
      <c r="R449" s="27">
        <v>228</v>
      </c>
      <c r="S449" s="28" t="s">
        <v>1247</v>
      </c>
      <c r="T449" s="28" t="s">
        <v>627</v>
      </c>
      <c r="U449" s="28">
        <v>1E-4</v>
      </c>
      <c r="V449" s="28">
        <v>2.8400000000000002E-2</v>
      </c>
      <c r="W449" s="28">
        <v>3.78E-2</v>
      </c>
      <c r="X449" s="28">
        <v>-1E-4</v>
      </c>
      <c r="Y449" s="28">
        <v>-2.8899999999999999E-2</v>
      </c>
      <c r="Z449" s="28">
        <v>-3.85E-2</v>
      </c>
      <c r="AA449" s="29">
        <v>300</v>
      </c>
      <c r="AB449" s="29">
        <v>475</v>
      </c>
      <c r="AC449" s="30">
        <v>14.394299999999999</v>
      </c>
      <c r="AD449" s="30">
        <v>5.7721503759398496E-2</v>
      </c>
      <c r="AE449" s="29">
        <v>1</v>
      </c>
    </row>
    <row r="450" spans="2:31" x14ac:dyDescent="0.2">
      <c r="B450" s="27">
        <v>244</v>
      </c>
      <c r="C450" s="28" t="s">
        <v>1249</v>
      </c>
      <c r="D450" s="28" t="s">
        <v>625</v>
      </c>
      <c r="E450" s="28">
        <v>1E-4</v>
      </c>
      <c r="F450" s="28">
        <v>2.7900000000000001E-2</v>
      </c>
      <c r="G450" s="28">
        <v>3.7199999999999997E-2</v>
      </c>
      <c r="H450" s="28">
        <v>-1E-4</v>
      </c>
      <c r="I450" s="28">
        <v>-2.81E-2</v>
      </c>
      <c r="J450" s="28">
        <v>-3.7499999999999999E-2</v>
      </c>
      <c r="K450" s="29">
        <v>300</v>
      </c>
      <c r="L450" s="29">
        <v>475</v>
      </c>
      <c r="M450" s="30">
        <v>-35.557099999999998</v>
      </c>
      <c r="N450" s="30">
        <v>0.14258486215538846</v>
      </c>
      <c r="O450" s="29">
        <v>1</v>
      </c>
      <c r="R450" s="27">
        <v>244</v>
      </c>
      <c r="S450" s="28" t="s">
        <v>1249</v>
      </c>
      <c r="T450" s="28" t="s">
        <v>625</v>
      </c>
      <c r="U450" s="28">
        <v>1E-4</v>
      </c>
      <c r="V450" s="28">
        <v>2.7900000000000001E-2</v>
      </c>
      <c r="W450" s="28">
        <v>3.7199999999999997E-2</v>
      </c>
      <c r="X450" s="28">
        <v>-1E-4</v>
      </c>
      <c r="Y450" s="28">
        <v>-2.81E-2</v>
      </c>
      <c r="Z450" s="28">
        <v>-3.7499999999999999E-2</v>
      </c>
      <c r="AA450" s="29">
        <v>300</v>
      </c>
      <c r="AB450" s="29">
        <v>475</v>
      </c>
      <c r="AC450" s="30">
        <v>-35.593699999999998</v>
      </c>
      <c r="AD450" s="30">
        <v>0.14273162907268169</v>
      </c>
      <c r="AE450" s="29">
        <v>1</v>
      </c>
    </row>
    <row r="451" spans="2:31" x14ac:dyDescent="0.2">
      <c r="B451" s="27">
        <v>244</v>
      </c>
      <c r="C451" s="28" t="s">
        <v>1250</v>
      </c>
      <c r="D451" s="28" t="s">
        <v>627</v>
      </c>
      <c r="E451" s="28">
        <v>1E-4</v>
      </c>
      <c r="F451" s="28">
        <v>2.7900000000000001E-2</v>
      </c>
      <c r="G451" s="28">
        <v>3.7199999999999997E-2</v>
      </c>
      <c r="H451" s="28">
        <v>-1E-4</v>
      </c>
      <c r="I451" s="28">
        <v>-2.81E-2</v>
      </c>
      <c r="J451" s="28">
        <v>-3.7499999999999999E-2</v>
      </c>
      <c r="K451" s="29">
        <v>300</v>
      </c>
      <c r="L451" s="29">
        <v>475</v>
      </c>
      <c r="M451" s="30">
        <v>14.370699999999999</v>
      </c>
      <c r="N451" s="30">
        <v>5.7626867167919794E-2</v>
      </c>
      <c r="O451" s="29">
        <v>1</v>
      </c>
      <c r="R451" s="27">
        <v>244</v>
      </c>
      <c r="S451" s="28" t="s">
        <v>1250</v>
      </c>
      <c r="T451" s="28" t="s">
        <v>627</v>
      </c>
      <c r="U451" s="28">
        <v>1E-4</v>
      </c>
      <c r="V451" s="28">
        <v>2.7900000000000001E-2</v>
      </c>
      <c r="W451" s="28">
        <v>3.7199999999999997E-2</v>
      </c>
      <c r="X451" s="28">
        <v>-1E-4</v>
      </c>
      <c r="Y451" s="28">
        <v>-2.81E-2</v>
      </c>
      <c r="Z451" s="28">
        <v>-3.7499999999999999E-2</v>
      </c>
      <c r="AA451" s="29">
        <v>300</v>
      </c>
      <c r="AB451" s="29">
        <v>475</v>
      </c>
      <c r="AC451" s="30">
        <v>14.394299999999999</v>
      </c>
      <c r="AD451" s="30">
        <v>5.7721503759398496E-2</v>
      </c>
      <c r="AE451" s="29">
        <v>1</v>
      </c>
    </row>
    <row r="452" spans="2:31" x14ac:dyDescent="0.2">
      <c r="B452" s="27">
        <v>245</v>
      </c>
      <c r="C452" s="28" t="s">
        <v>1252</v>
      </c>
      <c r="D452" s="28" t="s">
        <v>625</v>
      </c>
      <c r="E452" s="28">
        <v>1E-4</v>
      </c>
      <c r="F452" s="28">
        <v>2.7900000000000001E-2</v>
      </c>
      <c r="G452" s="28">
        <v>3.7199999999999997E-2</v>
      </c>
      <c r="H452" s="28">
        <v>-1E-4</v>
      </c>
      <c r="I452" s="28">
        <v>-2.81E-2</v>
      </c>
      <c r="J452" s="28">
        <v>-3.7499999999999999E-2</v>
      </c>
      <c r="K452" s="29">
        <v>300</v>
      </c>
      <c r="L452" s="29">
        <v>475</v>
      </c>
      <c r="M452" s="30">
        <v>-35.568199999999997</v>
      </c>
      <c r="N452" s="30">
        <v>0.14262937343358395</v>
      </c>
      <c r="O452" s="29">
        <v>1</v>
      </c>
      <c r="R452" s="27">
        <v>245</v>
      </c>
      <c r="S452" s="28" t="s">
        <v>1252</v>
      </c>
      <c r="T452" s="28" t="s">
        <v>625</v>
      </c>
      <c r="U452" s="28">
        <v>1E-4</v>
      </c>
      <c r="V452" s="28">
        <v>2.7900000000000001E-2</v>
      </c>
      <c r="W452" s="28">
        <v>3.7199999999999997E-2</v>
      </c>
      <c r="X452" s="28">
        <v>-1E-4</v>
      </c>
      <c r="Y452" s="28">
        <v>-2.81E-2</v>
      </c>
      <c r="Z452" s="28">
        <v>-3.7499999999999999E-2</v>
      </c>
      <c r="AA452" s="29">
        <v>300</v>
      </c>
      <c r="AB452" s="29">
        <v>475</v>
      </c>
      <c r="AC452" s="30">
        <v>-35.6083</v>
      </c>
      <c r="AD452" s="30">
        <v>0.14279017543859651</v>
      </c>
      <c r="AE452" s="29">
        <v>1</v>
      </c>
    </row>
    <row r="453" spans="2:31" x14ac:dyDescent="0.2">
      <c r="B453" s="27">
        <v>245</v>
      </c>
      <c r="C453" s="28" t="s">
        <v>1253</v>
      </c>
      <c r="D453" s="28" t="s">
        <v>627</v>
      </c>
      <c r="E453" s="28">
        <v>1E-4</v>
      </c>
      <c r="F453" s="28">
        <v>2.7900000000000001E-2</v>
      </c>
      <c r="G453" s="28">
        <v>3.7199999999999997E-2</v>
      </c>
      <c r="H453" s="28">
        <v>-1E-4</v>
      </c>
      <c r="I453" s="28">
        <v>-2.81E-2</v>
      </c>
      <c r="J453" s="28">
        <v>-3.7499999999999999E-2</v>
      </c>
      <c r="K453" s="29">
        <v>300</v>
      </c>
      <c r="L453" s="29">
        <v>475</v>
      </c>
      <c r="M453" s="30">
        <v>14.370699999999999</v>
      </c>
      <c r="N453" s="30">
        <v>5.7626867167919794E-2</v>
      </c>
      <c r="O453" s="29">
        <v>1</v>
      </c>
      <c r="R453" s="27">
        <v>245</v>
      </c>
      <c r="S453" s="28" t="s">
        <v>1253</v>
      </c>
      <c r="T453" s="28" t="s">
        <v>627</v>
      </c>
      <c r="U453" s="28">
        <v>1E-4</v>
      </c>
      <c r="V453" s="28">
        <v>2.7900000000000001E-2</v>
      </c>
      <c r="W453" s="28">
        <v>3.7199999999999997E-2</v>
      </c>
      <c r="X453" s="28">
        <v>-1E-4</v>
      </c>
      <c r="Y453" s="28">
        <v>-2.81E-2</v>
      </c>
      <c r="Z453" s="28">
        <v>-3.7499999999999999E-2</v>
      </c>
      <c r="AA453" s="29">
        <v>300</v>
      </c>
      <c r="AB453" s="29">
        <v>475</v>
      </c>
      <c r="AC453" s="30">
        <v>14.394299999999999</v>
      </c>
      <c r="AD453" s="30">
        <v>5.7721503759398496E-2</v>
      </c>
      <c r="AE453" s="29">
        <v>1</v>
      </c>
    </row>
    <row r="454" spans="2:31" x14ac:dyDescent="0.2">
      <c r="B454" s="27">
        <v>246</v>
      </c>
      <c r="C454" s="28" t="s">
        <v>1254</v>
      </c>
      <c r="D454" s="28" t="s">
        <v>625</v>
      </c>
      <c r="E454" s="28">
        <v>1E-4</v>
      </c>
      <c r="F454" s="28">
        <v>2.7900000000000001E-2</v>
      </c>
      <c r="G454" s="28">
        <v>3.7199999999999997E-2</v>
      </c>
      <c r="H454" s="28">
        <v>-1E-4</v>
      </c>
      <c r="I454" s="28">
        <v>-2.81E-2</v>
      </c>
      <c r="J454" s="28">
        <v>-3.7499999999999999E-2</v>
      </c>
      <c r="K454" s="29">
        <v>300</v>
      </c>
      <c r="L454" s="29">
        <v>475</v>
      </c>
      <c r="M454" s="30">
        <v>-34.783700000000003</v>
      </c>
      <c r="N454" s="30">
        <v>0.13948350877192983</v>
      </c>
      <c r="O454" s="29">
        <v>1</v>
      </c>
      <c r="R454" s="27">
        <v>246</v>
      </c>
      <c r="S454" s="28" t="s">
        <v>1254</v>
      </c>
      <c r="T454" s="28" t="s">
        <v>625</v>
      </c>
      <c r="U454" s="28">
        <v>1E-4</v>
      </c>
      <c r="V454" s="28">
        <v>2.7900000000000001E-2</v>
      </c>
      <c r="W454" s="28">
        <v>3.7199999999999997E-2</v>
      </c>
      <c r="X454" s="28">
        <v>-1E-4</v>
      </c>
      <c r="Y454" s="28">
        <v>-2.81E-2</v>
      </c>
      <c r="Z454" s="28">
        <v>-3.7499999999999999E-2</v>
      </c>
      <c r="AA454" s="29">
        <v>300</v>
      </c>
      <c r="AB454" s="29">
        <v>475</v>
      </c>
      <c r="AC454" s="30">
        <v>-34.820599999999999</v>
      </c>
      <c r="AD454" s="30">
        <v>0.13963147869674186</v>
      </c>
      <c r="AE454" s="29">
        <v>1</v>
      </c>
    </row>
    <row r="455" spans="2:31" x14ac:dyDescent="0.2">
      <c r="B455" s="27">
        <v>246</v>
      </c>
      <c r="C455" s="28" t="s">
        <v>1255</v>
      </c>
      <c r="D455" s="28" t="s">
        <v>627</v>
      </c>
      <c r="E455" s="28">
        <v>1E-4</v>
      </c>
      <c r="F455" s="28">
        <v>2.7900000000000001E-2</v>
      </c>
      <c r="G455" s="28">
        <v>3.7199999999999997E-2</v>
      </c>
      <c r="H455" s="28">
        <v>-1E-4</v>
      </c>
      <c r="I455" s="28">
        <v>-2.81E-2</v>
      </c>
      <c r="J455" s="28">
        <v>-3.7499999999999999E-2</v>
      </c>
      <c r="K455" s="29">
        <v>300</v>
      </c>
      <c r="L455" s="29">
        <v>475</v>
      </c>
      <c r="M455" s="30">
        <v>14.370699999999999</v>
      </c>
      <c r="N455" s="30">
        <v>5.7626867167919794E-2</v>
      </c>
      <c r="O455" s="29">
        <v>1</v>
      </c>
      <c r="R455" s="27">
        <v>246</v>
      </c>
      <c r="S455" s="28" t="s">
        <v>1255</v>
      </c>
      <c r="T455" s="28" t="s">
        <v>627</v>
      </c>
      <c r="U455" s="28">
        <v>1E-4</v>
      </c>
      <c r="V455" s="28">
        <v>2.7900000000000001E-2</v>
      </c>
      <c r="W455" s="28">
        <v>3.7199999999999997E-2</v>
      </c>
      <c r="X455" s="28">
        <v>-1E-4</v>
      </c>
      <c r="Y455" s="28">
        <v>-2.81E-2</v>
      </c>
      <c r="Z455" s="28">
        <v>-3.7499999999999999E-2</v>
      </c>
      <c r="AA455" s="29">
        <v>300</v>
      </c>
      <c r="AB455" s="29">
        <v>475</v>
      </c>
      <c r="AC455" s="30">
        <v>14.394299999999999</v>
      </c>
      <c r="AD455" s="30">
        <v>5.7721503759398496E-2</v>
      </c>
      <c r="AE455" s="29">
        <v>1</v>
      </c>
    </row>
    <row r="456" spans="2:31" x14ac:dyDescent="0.2">
      <c r="B456" s="27">
        <v>247</v>
      </c>
      <c r="C456" s="28" t="s">
        <v>1256</v>
      </c>
      <c r="D456" s="28" t="s">
        <v>625</v>
      </c>
      <c r="E456" s="28">
        <v>1E-4</v>
      </c>
      <c r="F456" s="28">
        <v>2.7900000000000001E-2</v>
      </c>
      <c r="G456" s="28">
        <v>3.7199999999999997E-2</v>
      </c>
      <c r="H456" s="28">
        <v>-1E-4</v>
      </c>
      <c r="I456" s="28">
        <v>-2.81E-2</v>
      </c>
      <c r="J456" s="28">
        <v>-3.7499999999999999E-2</v>
      </c>
      <c r="K456" s="29">
        <v>300</v>
      </c>
      <c r="L456" s="29">
        <v>475</v>
      </c>
      <c r="M456" s="30">
        <v>-34.557600000000001</v>
      </c>
      <c r="N456" s="30">
        <v>0.13857684210526316</v>
      </c>
      <c r="O456" s="29">
        <v>1</v>
      </c>
      <c r="R456" s="27">
        <v>247</v>
      </c>
      <c r="S456" s="28" t="s">
        <v>1256</v>
      </c>
      <c r="T456" s="28" t="s">
        <v>625</v>
      </c>
      <c r="U456" s="28">
        <v>1E-4</v>
      </c>
      <c r="V456" s="28">
        <v>2.7900000000000001E-2</v>
      </c>
      <c r="W456" s="28">
        <v>3.7199999999999997E-2</v>
      </c>
      <c r="X456" s="28">
        <v>-1E-4</v>
      </c>
      <c r="Y456" s="28">
        <v>-2.81E-2</v>
      </c>
      <c r="Z456" s="28">
        <v>-3.7499999999999999E-2</v>
      </c>
      <c r="AA456" s="29">
        <v>300</v>
      </c>
      <c r="AB456" s="29">
        <v>475</v>
      </c>
      <c r="AC456" s="30">
        <v>-34.592300000000002</v>
      </c>
      <c r="AD456" s="30">
        <v>0.13871598997493736</v>
      </c>
      <c r="AE456" s="29">
        <v>1</v>
      </c>
    </row>
    <row r="457" spans="2:31" x14ac:dyDescent="0.2">
      <c r="B457" s="27">
        <v>247</v>
      </c>
      <c r="C457" s="28" t="s">
        <v>1257</v>
      </c>
      <c r="D457" s="28" t="s">
        <v>627</v>
      </c>
      <c r="E457" s="28">
        <v>1E-4</v>
      </c>
      <c r="F457" s="28">
        <v>2.7900000000000001E-2</v>
      </c>
      <c r="G457" s="28">
        <v>3.7199999999999997E-2</v>
      </c>
      <c r="H457" s="28">
        <v>-1E-4</v>
      </c>
      <c r="I457" s="28">
        <v>-2.81E-2</v>
      </c>
      <c r="J457" s="28">
        <v>-3.7499999999999999E-2</v>
      </c>
      <c r="K457" s="29">
        <v>300</v>
      </c>
      <c r="L457" s="29">
        <v>475</v>
      </c>
      <c r="M457" s="30">
        <v>14.370699999999999</v>
      </c>
      <c r="N457" s="30">
        <v>5.7626867167919794E-2</v>
      </c>
      <c r="O457" s="29">
        <v>1</v>
      </c>
      <c r="R457" s="27">
        <v>247</v>
      </c>
      <c r="S457" s="28" t="s">
        <v>1257</v>
      </c>
      <c r="T457" s="28" t="s">
        <v>627</v>
      </c>
      <c r="U457" s="28">
        <v>1E-4</v>
      </c>
      <c r="V457" s="28">
        <v>2.7900000000000001E-2</v>
      </c>
      <c r="W457" s="28">
        <v>3.7199999999999997E-2</v>
      </c>
      <c r="X457" s="28">
        <v>-1E-4</v>
      </c>
      <c r="Y457" s="28">
        <v>-2.81E-2</v>
      </c>
      <c r="Z457" s="28">
        <v>-3.7499999999999999E-2</v>
      </c>
      <c r="AA457" s="29">
        <v>300</v>
      </c>
      <c r="AB457" s="29">
        <v>475</v>
      </c>
      <c r="AC457" s="30">
        <v>14.394299999999999</v>
      </c>
      <c r="AD457" s="30">
        <v>5.7721503759398496E-2</v>
      </c>
      <c r="AE457" s="29">
        <v>1</v>
      </c>
    </row>
    <row r="458" spans="2:31" x14ac:dyDescent="0.2">
      <c r="B458" s="27">
        <v>248</v>
      </c>
      <c r="C458" s="28" t="s">
        <v>1259</v>
      </c>
      <c r="D458" s="28" t="s">
        <v>625</v>
      </c>
      <c r="E458" s="28">
        <v>1E-4</v>
      </c>
      <c r="F458" s="28">
        <v>2.7900000000000001E-2</v>
      </c>
      <c r="G458" s="28">
        <v>3.7199999999999997E-2</v>
      </c>
      <c r="H458" s="28">
        <v>-1E-4</v>
      </c>
      <c r="I458" s="28">
        <v>-2.81E-2</v>
      </c>
      <c r="J458" s="28">
        <v>-3.7499999999999999E-2</v>
      </c>
      <c r="K458" s="29">
        <v>300</v>
      </c>
      <c r="L458" s="29">
        <v>475</v>
      </c>
      <c r="M458" s="30">
        <v>-35.269300000000001</v>
      </c>
      <c r="N458" s="30">
        <v>0.1414307769423559</v>
      </c>
      <c r="O458" s="29">
        <v>1</v>
      </c>
      <c r="R458" s="27">
        <v>248</v>
      </c>
      <c r="S458" s="28" t="s">
        <v>1259</v>
      </c>
      <c r="T458" s="28" t="s">
        <v>625</v>
      </c>
      <c r="U458" s="28">
        <v>1E-4</v>
      </c>
      <c r="V458" s="28">
        <v>2.7900000000000001E-2</v>
      </c>
      <c r="W458" s="28">
        <v>3.7199999999999997E-2</v>
      </c>
      <c r="X458" s="28">
        <v>-1E-4</v>
      </c>
      <c r="Y458" s="28">
        <v>-2.81E-2</v>
      </c>
      <c r="Z458" s="28">
        <v>-3.7499999999999999E-2</v>
      </c>
      <c r="AA458" s="29">
        <v>300</v>
      </c>
      <c r="AB458" s="29">
        <v>475</v>
      </c>
      <c r="AC458" s="30">
        <v>-35.308799999999998</v>
      </c>
      <c r="AD458" s="30">
        <v>0.14158917293233081</v>
      </c>
      <c r="AE458" s="29">
        <v>1</v>
      </c>
    </row>
    <row r="459" spans="2:31" x14ac:dyDescent="0.2">
      <c r="B459" s="27">
        <v>248</v>
      </c>
      <c r="C459" s="28" t="s">
        <v>1260</v>
      </c>
      <c r="D459" s="28" t="s">
        <v>627</v>
      </c>
      <c r="E459" s="28">
        <v>1E-4</v>
      </c>
      <c r="F459" s="28">
        <v>2.7900000000000001E-2</v>
      </c>
      <c r="G459" s="28">
        <v>3.7199999999999997E-2</v>
      </c>
      <c r="H459" s="28">
        <v>-1E-4</v>
      </c>
      <c r="I459" s="28">
        <v>-2.81E-2</v>
      </c>
      <c r="J459" s="28">
        <v>-3.7499999999999999E-2</v>
      </c>
      <c r="K459" s="29">
        <v>300</v>
      </c>
      <c r="L459" s="29">
        <v>475</v>
      </c>
      <c r="M459" s="30">
        <v>14.370699999999999</v>
      </c>
      <c r="N459" s="30">
        <v>5.7626867167919794E-2</v>
      </c>
      <c r="O459" s="29">
        <v>1</v>
      </c>
      <c r="R459" s="27">
        <v>248</v>
      </c>
      <c r="S459" s="28" t="s">
        <v>1260</v>
      </c>
      <c r="T459" s="28" t="s">
        <v>627</v>
      </c>
      <c r="U459" s="28">
        <v>1E-4</v>
      </c>
      <c r="V459" s="28">
        <v>2.7900000000000001E-2</v>
      </c>
      <c r="W459" s="28">
        <v>3.7199999999999997E-2</v>
      </c>
      <c r="X459" s="28">
        <v>-1E-4</v>
      </c>
      <c r="Y459" s="28">
        <v>-2.81E-2</v>
      </c>
      <c r="Z459" s="28">
        <v>-3.7499999999999999E-2</v>
      </c>
      <c r="AA459" s="29">
        <v>300</v>
      </c>
      <c r="AB459" s="29">
        <v>475</v>
      </c>
      <c r="AC459" s="30">
        <v>14.394299999999999</v>
      </c>
      <c r="AD459" s="30">
        <v>5.7721503759398496E-2</v>
      </c>
      <c r="AE459" s="29">
        <v>1</v>
      </c>
    </row>
    <row r="460" spans="2:31" x14ac:dyDescent="0.2">
      <c r="B460" s="27">
        <v>291</v>
      </c>
      <c r="C460" s="28" t="s">
        <v>1262</v>
      </c>
      <c r="D460" s="28" t="s">
        <v>625</v>
      </c>
      <c r="E460" s="28">
        <v>1E-4</v>
      </c>
      <c r="F460" s="28">
        <v>2.7900000000000001E-2</v>
      </c>
      <c r="G460" s="28">
        <v>3.7199999999999997E-2</v>
      </c>
      <c r="H460" s="28">
        <v>-1E-4</v>
      </c>
      <c r="I460" s="28">
        <v>-2.81E-2</v>
      </c>
      <c r="J460" s="28">
        <v>-3.7499999999999999E-2</v>
      </c>
      <c r="K460" s="29">
        <v>300</v>
      </c>
      <c r="L460" s="29">
        <v>475</v>
      </c>
      <c r="M460" s="30">
        <v>-41.680399999999999</v>
      </c>
      <c r="N460" s="30">
        <v>0.16713944862155389</v>
      </c>
      <c r="O460" s="29">
        <v>1</v>
      </c>
      <c r="R460" s="27">
        <v>291</v>
      </c>
      <c r="S460" s="28" t="s">
        <v>1262</v>
      </c>
      <c r="T460" s="28" t="s">
        <v>625</v>
      </c>
      <c r="U460" s="28">
        <v>1E-4</v>
      </c>
      <c r="V460" s="28">
        <v>2.7900000000000001E-2</v>
      </c>
      <c r="W460" s="28">
        <v>3.7199999999999997E-2</v>
      </c>
      <c r="X460" s="28">
        <v>-1E-4</v>
      </c>
      <c r="Y460" s="28">
        <v>-2.81E-2</v>
      </c>
      <c r="Z460" s="28">
        <v>-3.7499999999999999E-2</v>
      </c>
      <c r="AA460" s="29">
        <v>300</v>
      </c>
      <c r="AB460" s="29">
        <v>475</v>
      </c>
      <c r="AC460" s="30">
        <v>-41.709600000000002</v>
      </c>
      <c r="AD460" s="30">
        <v>0.16725654135338344</v>
      </c>
      <c r="AE460" s="29">
        <v>1</v>
      </c>
    </row>
    <row r="461" spans="2:31" x14ac:dyDescent="0.2">
      <c r="B461" s="27">
        <v>291</v>
      </c>
      <c r="C461" s="28" t="s">
        <v>1263</v>
      </c>
      <c r="D461" s="28" t="s">
        <v>627</v>
      </c>
      <c r="E461" s="28">
        <v>1E-4</v>
      </c>
      <c r="F461" s="28">
        <v>2.7900000000000001E-2</v>
      </c>
      <c r="G461" s="28">
        <v>3.7199999999999997E-2</v>
      </c>
      <c r="H461" s="28">
        <v>-1E-4</v>
      </c>
      <c r="I461" s="28">
        <v>-2.81E-2</v>
      </c>
      <c r="J461" s="28">
        <v>-3.7499999999999999E-2</v>
      </c>
      <c r="K461" s="29">
        <v>300</v>
      </c>
      <c r="L461" s="29">
        <v>475</v>
      </c>
      <c r="M461" s="30">
        <v>14.370699999999999</v>
      </c>
      <c r="N461" s="30">
        <v>5.7626867167919794E-2</v>
      </c>
      <c r="O461" s="29">
        <v>1</v>
      </c>
      <c r="R461" s="27">
        <v>291</v>
      </c>
      <c r="S461" s="28" t="s">
        <v>1263</v>
      </c>
      <c r="T461" s="28" t="s">
        <v>627</v>
      </c>
      <c r="U461" s="28">
        <v>1E-4</v>
      </c>
      <c r="V461" s="28">
        <v>2.7900000000000001E-2</v>
      </c>
      <c r="W461" s="28">
        <v>3.7199999999999997E-2</v>
      </c>
      <c r="X461" s="28">
        <v>-1E-4</v>
      </c>
      <c r="Y461" s="28">
        <v>-2.81E-2</v>
      </c>
      <c r="Z461" s="28">
        <v>-3.7499999999999999E-2</v>
      </c>
      <c r="AA461" s="29">
        <v>300</v>
      </c>
      <c r="AB461" s="29">
        <v>475</v>
      </c>
      <c r="AC461" s="30">
        <v>14.394299999999999</v>
      </c>
      <c r="AD461" s="30">
        <v>5.7721503759398496E-2</v>
      </c>
      <c r="AE461" s="29">
        <v>1</v>
      </c>
    </row>
    <row r="462" spans="2:31" x14ac:dyDescent="0.2">
      <c r="B462" s="27">
        <v>292</v>
      </c>
      <c r="C462" s="28" t="s">
        <v>1265</v>
      </c>
      <c r="D462" s="28" t="s">
        <v>625</v>
      </c>
      <c r="E462" s="28">
        <v>1E-4</v>
      </c>
      <c r="F462" s="28">
        <v>2.7900000000000001E-2</v>
      </c>
      <c r="G462" s="28">
        <v>3.7199999999999997E-2</v>
      </c>
      <c r="H462" s="28">
        <v>-1E-4</v>
      </c>
      <c r="I462" s="28">
        <v>-2.81E-2</v>
      </c>
      <c r="J462" s="28">
        <v>-3.7499999999999999E-2</v>
      </c>
      <c r="K462" s="29">
        <v>300</v>
      </c>
      <c r="L462" s="29">
        <v>475</v>
      </c>
      <c r="M462" s="30">
        <v>-41.471200000000003</v>
      </c>
      <c r="N462" s="30">
        <v>0.16630055137844613</v>
      </c>
      <c r="O462" s="29">
        <v>1</v>
      </c>
      <c r="R462" s="27">
        <v>292</v>
      </c>
      <c r="S462" s="28" t="s">
        <v>1265</v>
      </c>
      <c r="T462" s="28" t="s">
        <v>625</v>
      </c>
      <c r="U462" s="28">
        <v>1E-4</v>
      </c>
      <c r="V462" s="28">
        <v>2.7900000000000001E-2</v>
      </c>
      <c r="W462" s="28">
        <v>3.7199999999999997E-2</v>
      </c>
      <c r="X462" s="28">
        <v>-1E-4</v>
      </c>
      <c r="Y462" s="28">
        <v>-2.81E-2</v>
      </c>
      <c r="Z462" s="28">
        <v>-3.7499999999999999E-2</v>
      </c>
      <c r="AA462" s="29">
        <v>300</v>
      </c>
      <c r="AB462" s="29">
        <v>475</v>
      </c>
      <c r="AC462" s="30">
        <v>-41.485300000000002</v>
      </c>
      <c r="AD462" s="30">
        <v>0.16635709273182958</v>
      </c>
      <c r="AE462" s="29">
        <v>1</v>
      </c>
    </row>
    <row r="463" spans="2:31" x14ac:dyDescent="0.2">
      <c r="B463" s="27">
        <v>292</v>
      </c>
      <c r="C463" s="28" t="s">
        <v>1266</v>
      </c>
      <c r="D463" s="28" t="s">
        <v>627</v>
      </c>
      <c r="E463" s="28">
        <v>1E-4</v>
      </c>
      <c r="F463" s="28">
        <v>2.7900000000000001E-2</v>
      </c>
      <c r="G463" s="28">
        <v>3.7199999999999997E-2</v>
      </c>
      <c r="H463" s="28">
        <v>-1E-4</v>
      </c>
      <c r="I463" s="28">
        <v>-2.81E-2</v>
      </c>
      <c r="J463" s="28">
        <v>-3.7499999999999999E-2</v>
      </c>
      <c r="K463" s="29">
        <v>300</v>
      </c>
      <c r="L463" s="29">
        <v>475</v>
      </c>
      <c r="M463" s="30">
        <v>14.370699999999999</v>
      </c>
      <c r="N463" s="30">
        <v>5.7626867167919794E-2</v>
      </c>
      <c r="O463" s="29">
        <v>1</v>
      </c>
      <c r="R463" s="27">
        <v>292</v>
      </c>
      <c r="S463" s="28" t="s">
        <v>1266</v>
      </c>
      <c r="T463" s="28" t="s">
        <v>627</v>
      </c>
      <c r="U463" s="28">
        <v>1E-4</v>
      </c>
      <c r="V463" s="28">
        <v>2.7900000000000001E-2</v>
      </c>
      <c r="W463" s="28">
        <v>3.7199999999999997E-2</v>
      </c>
      <c r="X463" s="28">
        <v>-1E-4</v>
      </c>
      <c r="Y463" s="28">
        <v>-2.81E-2</v>
      </c>
      <c r="Z463" s="28">
        <v>-3.7499999999999999E-2</v>
      </c>
      <c r="AA463" s="29">
        <v>300</v>
      </c>
      <c r="AB463" s="29">
        <v>475</v>
      </c>
      <c r="AC463" s="30">
        <v>14.394299999999999</v>
      </c>
      <c r="AD463" s="30">
        <v>5.7721503759398496E-2</v>
      </c>
      <c r="AE463" s="29">
        <v>1</v>
      </c>
    </row>
    <row r="464" spans="2:31" x14ac:dyDescent="0.2">
      <c r="B464" s="27">
        <v>293</v>
      </c>
      <c r="C464" s="28" t="s">
        <v>1267</v>
      </c>
      <c r="D464" s="28" t="s">
        <v>625</v>
      </c>
      <c r="E464" s="28">
        <v>1E-4</v>
      </c>
      <c r="F464" s="28">
        <v>2.7900000000000001E-2</v>
      </c>
      <c r="G464" s="28">
        <v>3.7199999999999997E-2</v>
      </c>
      <c r="H464" s="28">
        <v>-1E-4</v>
      </c>
      <c r="I464" s="28">
        <v>-2.81E-2</v>
      </c>
      <c r="J464" s="28">
        <v>-3.7499999999999999E-2</v>
      </c>
      <c r="K464" s="29">
        <v>300</v>
      </c>
      <c r="L464" s="29">
        <v>475</v>
      </c>
      <c r="M464" s="30">
        <v>-40.632899999999999</v>
      </c>
      <c r="N464" s="30">
        <v>0.16293894736842107</v>
      </c>
      <c r="O464" s="29">
        <v>1</v>
      </c>
      <c r="R464" s="27">
        <v>293</v>
      </c>
      <c r="S464" s="28" t="s">
        <v>1267</v>
      </c>
      <c r="T464" s="28" t="s">
        <v>625</v>
      </c>
      <c r="U464" s="28">
        <v>1E-4</v>
      </c>
      <c r="V464" s="28">
        <v>2.7900000000000001E-2</v>
      </c>
      <c r="W464" s="28">
        <v>3.7199999999999997E-2</v>
      </c>
      <c r="X464" s="28">
        <v>-1E-4</v>
      </c>
      <c r="Y464" s="28">
        <v>-2.81E-2</v>
      </c>
      <c r="Z464" s="28">
        <v>-3.7499999999999999E-2</v>
      </c>
      <c r="AA464" s="29">
        <v>300</v>
      </c>
      <c r="AB464" s="29">
        <v>475</v>
      </c>
      <c r="AC464" s="30">
        <v>-40.646500000000003</v>
      </c>
      <c r="AD464" s="30">
        <v>0.16299348370927319</v>
      </c>
      <c r="AE464" s="29">
        <v>1</v>
      </c>
    </row>
    <row r="465" spans="2:31" x14ac:dyDescent="0.2">
      <c r="B465" s="27">
        <v>293</v>
      </c>
      <c r="C465" s="28" t="s">
        <v>1268</v>
      </c>
      <c r="D465" s="28" t="s">
        <v>627</v>
      </c>
      <c r="E465" s="28">
        <v>1E-4</v>
      </c>
      <c r="F465" s="28">
        <v>2.7900000000000001E-2</v>
      </c>
      <c r="G465" s="28">
        <v>3.7199999999999997E-2</v>
      </c>
      <c r="H465" s="28">
        <v>-1E-4</v>
      </c>
      <c r="I465" s="28">
        <v>-2.81E-2</v>
      </c>
      <c r="J465" s="28">
        <v>-3.7499999999999999E-2</v>
      </c>
      <c r="K465" s="29">
        <v>300</v>
      </c>
      <c r="L465" s="29">
        <v>475</v>
      </c>
      <c r="M465" s="30">
        <v>14.370699999999999</v>
      </c>
      <c r="N465" s="30">
        <v>5.7626867167919794E-2</v>
      </c>
      <c r="O465" s="29">
        <v>1</v>
      </c>
      <c r="R465" s="27">
        <v>293</v>
      </c>
      <c r="S465" s="28" t="s">
        <v>1268</v>
      </c>
      <c r="T465" s="28" t="s">
        <v>627</v>
      </c>
      <c r="U465" s="28">
        <v>1E-4</v>
      </c>
      <c r="V465" s="28">
        <v>2.7900000000000001E-2</v>
      </c>
      <c r="W465" s="28">
        <v>3.7199999999999997E-2</v>
      </c>
      <c r="X465" s="28">
        <v>-1E-4</v>
      </c>
      <c r="Y465" s="28">
        <v>-2.81E-2</v>
      </c>
      <c r="Z465" s="28">
        <v>-3.7499999999999999E-2</v>
      </c>
      <c r="AA465" s="29">
        <v>300</v>
      </c>
      <c r="AB465" s="29">
        <v>475</v>
      </c>
      <c r="AC465" s="30">
        <v>14.394299999999999</v>
      </c>
      <c r="AD465" s="30">
        <v>5.7721503759398496E-2</v>
      </c>
      <c r="AE465" s="29">
        <v>1</v>
      </c>
    </row>
    <row r="466" spans="2:31" x14ac:dyDescent="0.2">
      <c r="B466" s="27">
        <v>294</v>
      </c>
      <c r="C466" s="28" t="s">
        <v>1269</v>
      </c>
      <c r="D466" s="28" t="s">
        <v>625</v>
      </c>
      <c r="E466" s="28">
        <v>1E-4</v>
      </c>
      <c r="F466" s="28">
        <v>2.7900000000000001E-2</v>
      </c>
      <c r="G466" s="28">
        <v>3.7199999999999997E-2</v>
      </c>
      <c r="H466" s="28">
        <v>-1E-4</v>
      </c>
      <c r="I466" s="28">
        <v>-2.81E-2</v>
      </c>
      <c r="J466" s="28">
        <v>-3.7499999999999999E-2</v>
      </c>
      <c r="K466" s="29">
        <v>300</v>
      </c>
      <c r="L466" s="29">
        <v>475</v>
      </c>
      <c r="M466" s="30">
        <v>-40.431100000000001</v>
      </c>
      <c r="N466" s="30">
        <v>0.16212972431077693</v>
      </c>
      <c r="O466" s="29">
        <v>1</v>
      </c>
      <c r="R466" s="27">
        <v>294</v>
      </c>
      <c r="S466" s="28" t="s">
        <v>1269</v>
      </c>
      <c r="T466" s="28" t="s">
        <v>625</v>
      </c>
      <c r="U466" s="28">
        <v>1E-4</v>
      </c>
      <c r="V466" s="28">
        <v>2.7900000000000001E-2</v>
      </c>
      <c r="W466" s="28">
        <v>3.7199999999999997E-2</v>
      </c>
      <c r="X466" s="28">
        <v>-1E-4</v>
      </c>
      <c r="Y466" s="28">
        <v>-2.81E-2</v>
      </c>
      <c r="Z466" s="28">
        <v>-3.7499999999999999E-2</v>
      </c>
      <c r="AA466" s="29">
        <v>300</v>
      </c>
      <c r="AB466" s="29">
        <v>475</v>
      </c>
      <c r="AC466" s="30">
        <v>-40.444200000000002</v>
      </c>
      <c r="AD466" s="30">
        <v>0.16218225563909777</v>
      </c>
      <c r="AE466" s="29">
        <v>1</v>
      </c>
    </row>
    <row r="467" spans="2:31" x14ac:dyDescent="0.2">
      <c r="B467" s="27">
        <v>294</v>
      </c>
      <c r="C467" s="28" t="s">
        <v>1270</v>
      </c>
      <c r="D467" s="28" t="s">
        <v>627</v>
      </c>
      <c r="E467" s="28">
        <v>1E-4</v>
      </c>
      <c r="F467" s="28">
        <v>2.7900000000000001E-2</v>
      </c>
      <c r="G467" s="28">
        <v>3.7199999999999997E-2</v>
      </c>
      <c r="H467" s="28">
        <v>-1E-4</v>
      </c>
      <c r="I467" s="28">
        <v>-2.81E-2</v>
      </c>
      <c r="J467" s="28">
        <v>-3.7499999999999999E-2</v>
      </c>
      <c r="K467" s="29">
        <v>300</v>
      </c>
      <c r="L467" s="29">
        <v>475</v>
      </c>
      <c r="M467" s="30">
        <v>14.370699999999999</v>
      </c>
      <c r="N467" s="30">
        <v>5.7626867167919794E-2</v>
      </c>
      <c r="O467" s="29">
        <v>1</v>
      </c>
      <c r="R467" s="27">
        <v>294</v>
      </c>
      <c r="S467" s="28" t="s">
        <v>1270</v>
      </c>
      <c r="T467" s="28" t="s">
        <v>627</v>
      </c>
      <c r="U467" s="28">
        <v>1E-4</v>
      </c>
      <c r="V467" s="28">
        <v>2.7900000000000001E-2</v>
      </c>
      <c r="W467" s="28">
        <v>3.7199999999999997E-2</v>
      </c>
      <c r="X467" s="28">
        <v>-1E-4</v>
      </c>
      <c r="Y467" s="28">
        <v>-2.81E-2</v>
      </c>
      <c r="Z467" s="28">
        <v>-3.7499999999999999E-2</v>
      </c>
      <c r="AA467" s="29">
        <v>300</v>
      </c>
      <c r="AB467" s="29">
        <v>475</v>
      </c>
      <c r="AC467" s="30">
        <v>14.394299999999999</v>
      </c>
      <c r="AD467" s="30">
        <v>5.7721503759398496E-2</v>
      </c>
      <c r="AE467" s="29">
        <v>1</v>
      </c>
    </row>
    <row r="468" spans="2:31" x14ac:dyDescent="0.2">
      <c r="B468" s="27">
        <v>295</v>
      </c>
      <c r="C468" s="28" t="s">
        <v>1272</v>
      </c>
      <c r="D468" s="28" t="s">
        <v>625</v>
      </c>
      <c r="E468" s="28">
        <v>1E-4</v>
      </c>
      <c r="F468" s="28">
        <v>2.7900000000000001E-2</v>
      </c>
      <c r="G468" s="28">
        <v>3.7199999999999997E-2</v>
      </c>
      <c r="H468" s="28">
        <v>-1E-4</v>
      </c>
      <c r="I468" s="28">
        <v>-2.81E-2</v>
      </c>
      <c r="J468" s="28">
        <v>-3.7499999999999999E-2</v>
      </c>
      <c r="K468" s="29">
        <v>300</v>
      </c>
      <c r="L468" s="29">
        <v>475</v>
      </c>
      <c r="M468" s="30">
        <v>-43.226700000000001</v>
      </c>
      <c r="N468" s="30">
        <v>0.17334015037593986</v>
      </c>
      <c r="O468" s="29">
        <v>1</v>
      </c>
      <c r="R468" s="27">
        <v>295</v>
      </c>
      <c r="S468" s="28" t="s">
        <v>1272</v>
      </c>
      <c r="T468" s="28" t="s">
        <v>625</v>
      </c>
      <c r="U468" s="28">
        <v>1E-4</v>
      </c>
      <c r="V468" s="28">
        <v>2.7900000000000001E-2</v>
      </c>
      <c r="W468" s="28">
        <v>3.7199999999999997E-2</v>
      </c>
      <c r="X468" s="28">
        <v>-1E-4</v>
      </c>
      <c r="Y468" s="28">
        <v>-2.81E-2</v>
      </c>
      <c r="Z468" s="28">
        <v>-3.7499999999999999E-2</v>
      </c>
      <c r="AA468" s="29">
        <v>300</v>
      </c>
      <c r="AB468" s="29">
        <v>475</v>
      </c>
      <c r="AC468" s="30">
        <v>-43.225000000000001</v>
      </c>
      <c r="AD468" s="30">
        <v>0.17333333333333334</v>
      </c>
      <c r="AE468" s="29">
        <v>1</v>
      </c>
    </row>
    <row r="469" spans="2:31" x14ac:dyDescent="0.2">
      <c r="B469" s="27">
        <v>295</v>
      </c>
      <c r="C469" s="28" t="s">
        <v>1273</v>
      </c>
      <c r="D469" s="28" t="s">
        <v>627</v>
      </c>
      <c r="E469" s="28">
        <v>1E-4</v>
      </c>
      <c r="F469" s="28">
        <v>2.7900000000000001E-2</v>
      </c>
      <c r="G469" s="28">
        <v>3.7199999999999997E-2</v>
      </c>
      <c r="H469" s="28">
        <v>-1E-4</v>
      </c>
      <c r="I469" s="28">
        <v>-2.81E-2</v>
      </c>
      <c r="J469" s="28">
        <v>-3.7499999999999999E-2</v>
      </c>
      <c r="K469" s="29">
        <v>300</v>
      </c>
      <c r="L469" s="29">
        <v>475</v>
      </c>
      <c r="M469" s="30">
        <v>14.370699999999999</v>
      </c>
      <c r="N469" s="30">
        <v>5.7626867167919794E-2</v>
      </c>
      <c r="O469" s="29">
        <v>1</v>
      </c>
      <c r="R469" s="27">
        <v>295</v>
      </c>
      <c r="S469" s="28" t="s">
        <v>1273</v>
      </c>
      <c r="T469" s="28" t="s">
        <v>627</v>
      </c>
      <c r="U469" s="28">
        <v>1E-4</v>
      </c>
      <c r="V469" s="28">
        <v>2.7900000000000001E-2</v>
      </c>
      <c r="W469" s="28">
        <v>3.7199999999999997E-2</v>
      </c>
      <c r="X469" s="28">
        <v>-1E-4</v>
      </c>
      <c r="Y469" s="28">
        <v>-2.81E-2</v>
      </c>
      <c r="Z469" s="28">
        <v>-3.7499999999999999E-2</v>
      </c>
      <c r="AA469" s="29">
        <v>300</v>
      </c>
      <c r="AB469" s="29">
        <v>475</v>
      </c>
      <c r="AC469" s="30">
        <v>14.394299999999999</v>
      </c>
      <c r="AD469" s="30">
        <v>5.7721503759398496E-2</v>
      </c>
      <c r="AE469" s="29">
        <v>1</v>
      </c>
    </row>
    <row r="470" spans="2:31" x14ac:dyDescent="0.2">
      <c r="B470" s="27">
        <v>273</v>
      </c>
      <c r="C470" s="28" t="s">
        <v>1275</v>
      </c>
      <c r="D470" s="28" t="s">
        <v>625</v>
      </c>
      <c r="E470" s="28">
        <v>1E-4</v>
      </c>
      <c r="F470" s="28">
        <v>2.8400000000000002E-2</v>
      </c>
      <c r="G470" s="28">
        <v>3.78E-2</v>
      </c>
      <c r="H470" s="28">
        <v>-1E-4</v>
      </c>
      <c r="I470" s="28">
        <v>-2.8899999999999999E-2</v>
      </c>
      <c r="J470" s="28">
        <v>-3.85E-2</v>
      </c>
      <c r="K470" s="29">
        <v>300</v>
      </c>
      <c r="L470" s="29">
        <v>475</v>
      </c>
      <c r="M470" s="30">
        <v>-101.55459999999999</v>
      </c>
      <c r="N470" s="30">
        <v>0.40723649122807015</v>
      </c>
      <c r="O470" s="29">
        <v>1</v>
      </c>
      <c r="R470" s="27">
        <v>273</v>
      </c>
      <c r="S470" s="28" t="s">
        <v>1275</v>
      </c>
      <c r="T470" s="28" t="s">
        <v>625</v>
      </c>
      <c r="U470" s="28">
        <v>1E-4</v>
      </c>
      <c r="V470" s="28">
        <v>2.8400000000000002E-2</v>
      </c>
      <c r="W470" s="28">
        <v>3.78E-2</v>
      </c>
      <c r="X470" s="28">
        <v>-1E-4</v>
      </c>
      <c r="Y470" s="28">
        <v>-2.8899999999999999E-2</v>
      </c>
      <c r="Z470" s="28">
        <v>-3.85E-2</v>
      </c>
      <c r="AA470" s="29">
        <v>300</v>
      </c>
      <c r="AB470" s="29">
        <v>475</v>
      </c>
      <c r="AC470" s="30">
        <v>-101.6083</v>
      </c>
      <c r="AD470" s="30">
        <v>0.40745182957393483</v>
      </c>
      <c r="AE470" s="29">
        <v>1</v>
      </c>
    </row>
    <row r="471" spans="2:31" x14ac:dyDescent="0.2">
      <c r="B471" s="27">
        <v>273</v>
      </c>
      <c r="C471" s="28" t="s">
        <v>1276</v>
      </c>
      <c r="D471" s="28" t="s">
        <v>627</v>
      </c>
      <c r="E471" s="28">
        <v>1E-4</v>
      </c>
      <c r="F471" s="28">
        <v>2.8400000000000002E-2</v>
      </c>
      <c r="G471" s="28">
        <v>3.78E-2</v>
      </c>
      <c r="H471" s="28">
        <v>-1E-4</v>
      </c>
      <c r="I471" s="28">
        <v>-2.8899999999999999E-2</v>
      </c>
      <c r="J471" s="28">
        <v>-3.85E-2</v>
      </c>
      <c r="K471" s="29">
        <v>300</v>
      </c>
      <c r="L471" s="29">
        <v>475</v>
      </c>
      <c r="M471" s="30">
        <v>12.057700000000001</v>
      </c>
      <c r="N471" s="30">
        <v>4.835167919799499E-2</v>
      </c>
      <c r="O471" s="29">
        <v>1</v>
      </c>
      <c r="R471" s="27">
        <v>273</v>
      </c>
      <c r="S471" s="28" t="s">
        <v>1276</v>
      </c>
      <c r="T471" s="28" t="s">
        <v>627</v>
      </c>
      <c r="U471" s="28">
        <v>1E-4</v>
      </c>
      <c r="V471" s="28">
        <v>2.8400000000000002E-2</v>
      </c>
      <c r="W471" s="28">
        <v>3.78E-2</v>
      </c>
      <c r="X471" s="28">
        <v>-1E-4</v>
      </c>
      <c r="Y471" s="28">
        <v>-2.8899999999999999E-2</v>
      </c>
      <c r="Z471" s="28">
        <v>-3.85E-2</v>
      </c>
      <c r="AA471" s="29">
        <v>300</v>
      </c>
      <c r="AB471" s="29">
        <v>475</v>
      </c>
      <c r="AC471" s="30">
        <v>12.011900000000001</v>
      </c>
      <c r="AD471" s="30">
        <v>4.8168020050125319E-2</v>
      </c>
      <c r="AE471" s="29">
        <v>1</v>
      </c>
    </row>
    <row r="472" spans="2:31" x14ac:dyDescent="0.2">
      <c r="B472" s="27">
        <v>276</v>
      </c>
      <c r="C472" s="28" t="s">
        <v>1278</v>
      </c>
      <c r="D472" s="28" t="s">
        <v>625</v>
      </c>
      <c r="E472" s="28">
        <v>1E-4</v>
      </c>
      <c r="F472" s="28">
        <v>2.8500000000000001E-2</v>
      </c>
      <c r="G472" s="28">
        <v>3.7900000000000003E-2</v>
      </c>
      <c r="H472" s="28">
        <v>-1E-4</v>
      </c>
      <c r="I472" s="28">
        <v>-2.9000000000000001E-2</v>
      </c>
      <c r="J472" s="28">
        <v>-3.8600000000000002E-2</v>
      </c>
      <c r="K472" s="29">
        <v>300</v>
      </c>
      <c r="L472" s="29">
        <v>475</v>
      </c>
      <c r="M472" s="30">
        <v>-121.60550000000001</v>
      </c>
      <c r="N472" s="30">
        <v>0.48764110275689221</v>
      </c>
      <c r="O472" s="29">
        <v>1</v>
      </c>
      <c r="R472" s="27">
        <v>276</v>
      </c>
      <c r="S472" s="28" t="s">
        <v>1278</v>
      </c>
      <c r="T472" s="28" t="s">
        <v>625</v>
      </c>
      <c r="U472" s="28">
        <v>1E-4</v>
      </c>
      <c r="V472" s="28">
        <v>2.8500000000000001E-2</v>
      </c>
      <c r="W472" s="28">
        <v>3.7900000000000003E-2</v>
      </c>
      <c r="X472" s="28">
        <v>-1E-4</v>
      </c>
      <c r="Y472" s="28">
        <v>-2.9000000000000001E-2</v>
      </c>
      <c r="Z472" s="28">
        <v>-3.8600000000000002E-2</v>
      </c>
      <c r="AA472" s="29">
        <v>300</v>
      </c>
      <c r="AB472" s="29">
        <v>475</v>
      </c>
      <c r="AC472" s="30">
        <v>-121.6567</v>
      </c>
      <c r="AD472" s="30">
        <v>0.48784641604010026</v>
      </c>
      <c r="AE472" s="29">
        <v>1</v>
      </c>
    </row>
    <row r="473" spans="2:31" x14ac:dyDescent="0.2">
      <c r="B473" s="27">
        <v>276</v>
      </c>
      <c r="C473" s="28" t="s">
        <v>1279</v>
      </c>
      <c r="D473" s="28" t="s">
        <v>627</v>
      </c>
      <c r="E473" s="28">
        <v>1E-4</v>
      </c>
      <c r="F473" s="28">
        <v>2.8500000000000001E-2</v>
      </c>
      <c r="G473" s="28">
        <v>3.7900000000000003E-2</v>
      </c>
      <c r="H473" s="28">
        <v>-1E-4</v>
      </c>
      <c r="I473" s="28">
        <v>-2.9000000000000001E-2</v>
      </c>
      <c r="J473" s="28">
        <v>-3.8600000000000002E-2</v>
      </c>
      <c r="K473" s="29">
        <v>300</v>
      </c>
      <c r="L473" s="29">
        <v>475</v>
      </c>
      <c r="M473" s="30">
        <v>15.531000000000001</v>
      </c>
      <c r="N473" s="30">
        <v>6.2279699248120303E-2</v>
      </c>
      <c r="O473" s="29">
        <v>1</v>
      </c>
      <c r="R473" s="27">
        <v>276</v>
      </c>
      <c r="S473" s="28" t="s">
        <v>1279</v>
      </c>
      <c r="T473" s="28" t="s">
        <v>627</v>
      </c>
      <c r="U473" s="28">
        <v>1E-4</v>
      </c>
      <c r="V473" s="28">
        <v>2.8500000000000001E-2</v>
      </c>
      <c r="W473" s="28">
        <v>3.7900000000000003E-2</v>
      </c>
      <c r="X473" s="28">
        <v>-1E-4</v>
      </c>
      <c r="Y473" s="28">
        <v>-2.9000000000000001E-2</v>
      </c>
      <c r="Z473" s="28">
        <v>-3.8600000000000002E-2</v>
      </c>
      <c r="AA473" s="29">
        <v>300</v>
      </c>
      <c r="AB473" s="29">
        <v>475</v>
      </c>
      <c r="AC473" s="30">
        <v>15.4785</v>
      </c>
      <c r="AD473" s="30">
        <v>6.2069172932330829E-2</v>
      </c>
      <c r="AE473" s="29">
        <v>1</v>
      </c>
    </row>
    <row r="474" spans="2:31" x14ac:dyDescent="0.2">
      <c r="B474" s="27">
        <v>279</v>
      </c>
      <c r="C474" s="28" t="s">
        <v>1281</v>
      </c>
      <c r="D474" s="28" t="s">
        <v>625</v>
      </c>
      <c r="E474" s="28">
        <v>1E-4</v>
      </c>
      <c r="F474" s="28">
        <v>2.8400000000000002E-2</v>
      </c>
      <c r="G474" s="28">
        <v>3.7900000000000003E-2</v>
      </c>
      <c r="H474" s="28">
        <v>-1E-4</v>
      </c>
      <c r="I474" s="28">
        <v>-2.9700000000000001E-2</v>
      </c>
      <c r="J474" s="28">
        <v>-3.9699999999999999E-2</v>
      </c>
      <c r="K474" s="29">
        <v>300</v>
      </c>
      <c r="L474" s="29">
        <v>475</v>
      </c>
      <c r="M474" s="30">
        <v>-129.33099999999999</v>
      </c>
      <c r="N474" s="30">
        <v>0.51862055137844609</v>
      </c>
      <c r="O474" s="29">
        <v>1</v>
      </c>
      <c r="R474" s="27">
        <v>279</v>
      </c>
      <c r="S474" s="28" t="s">
        <v>1281</v>
      </c>
      <c r="T474" s="28" t="s">
        <v>625</v>
      </c>
      <c r="U474" s="28">
        <v>1E-4</v>
      </c>
      <c r="V474" s="28">
        <v>2.8400000000000002E-2</v>
      </c>
      <c r="W474" s="28">
        <v>3.7900000000000003E-2</v>
      </c>
      <c r="X474" s="28">
        <v>-1E-4</v>
      </c>
      <c r="Y474" s="28">
        <v>-2.9700000000000001E-2</v>
      </c>
      <c r="Z474" s="28">
        <v>-3.9699999999999999E-2</v>
      </c>
      <c r="AA474" s="29">
        <v>300</v>
      </c>
      <c r="AB474" s="29">
        <v>475</v>
      </c>
      <c r="AC474" s="30">
        <v>-129.3818</v>
      </c>
      <c r="AD474" s="30">
        <v>0.51882426065162912</v>
      </c>
      <c r="AE474" s="29">
        <v>1</v>
      </c>
    </row>
    <row r="475" spans="2:31" x14ac:dyDescent="0.2">
      <c r="B475" s="27">
        <v>279</v>
      </c>
      <c r="C475" s="28" t="s">
        <v>1282</v>
      </c>
      <c r="D475" s="28" t="s">
        <v>627</v>
      </c>
      <c r="E475" s="28">
        <v>1E-4</v>
      </c>
      <c r="F475" s="28">
        <v>2.8400000000000002E-2</v>
      </c>
      <c r="G475" s="28">
        <v>3.7900000000000003E-2</v>
      </c>
      <c r="H475" s="28">
        <v>-1E-4</v>
      </c>
      <c r="I475" s="28">
        <v>-2.9700000000000001E-2</v>
      </c>
      <c r="J475" s="28">
        <v>-3.9699999999999999E-2</v>
      </c>
      <c r="K475" s="29">
        <v>300</v>
      </c>
      <c r="L475" s="29">
        <v>475</v>
      </c>
      <c r="M475" s="30">
        <v>13.6326</v>
      </c>
      <c r="N475" s="30">
        <v>5.4667067669172932E-2</v>
      </c>
      <c r="O475" s="29">
        <v>1</v>
      </c>
      <c r="R475" s="27">
        <v>279</v>
      </c>
      <c r="S475" s="28" t="s">
        <v>1282</v>
      </c>
      <c r="T475" s="28" t="s">
        <v>627</v>
      </c>
      <c r="U475" s="28">
        <v>1E-4</v>
      </c>
      <c r="V475" s="28">
        <v>2.8400000000000002E-2</v>
      </c>
      <c r="W475" s="28">
        <v>3.7900000000000003E-2</v>
      </c>
      <c r="X475" s="28">
        <v>-1E-4</v>
      </c>
      <c r="Y475" s="28">
        <v>-2.9700000000000001E-2</v>
      </c>
      <c r="Z475" s="28">
        <v>-3.9699999999999999E-2</v>
      </c>
      <c r="AA475" s="29">
        <v>300</v>
      </c>
      <c r="AB475" s="29">
        <v>475</v>
      </c>
      <c r="AC475" s="30">
        <v>13.5823</v>
      </c>
      <c r="AD475" s="30">
        <v>5.4465363408521303E-2</v>
      </c>
      <c r="AE475" s="29">
        <v>1</v>
      </c>
    </row>
    <row r="476" spans="2:31" x14ac:dyDescent="0.2">
      <c r="B476" s="27">
        <v>282</v>
      </c>
      <c r="C476" s="28" t="s">
        <v>1284</v>
      </c>
      <c r="D476" s="28" t="s">
        <v>625</v>
      </c>
      <c r="E476" s="28">
        <v>1E-4</v>
      </c>
      <c r="F476" s="28">
        <v>2.8400000000000002E-2</v>
      </c>
      <c r="G476" s="28">
        <v>3.7900000000000003E-2</v>
      </c>
      <c r="H476" s="28">
        <v>-1E-4</v>
      </c>
      <c r="I476" s="28">
        <v>-2.9700000000000001E-2</v>
      </c>
      <c r="J476" s="28">
        <v>-3.9699999999999999E-2</v>
      </c>
      <c r="K476" s="29">
        <v>300</v>
      </c>
      <c r="L476" s="29">
        <v>475</v>
      </c>
      <c r="M476" s="30">
        <v>-129.49209999999999</v>
      </c>
      <c r="N476" s="30">
        <v>0.51926656641604008</v>
      </c>
      <c r="O476" s="29">
        <v>1</v>
      </c>
      <c r="R476" s="27">
        <v>282</v>
      </c>
      <c r="S476" s="28" t="s">
        <v>1284</v>
      </c>
      <c r="T476" s="28" t="s">
        <v>625</v>
      </c>
      <c r="U476" s="28">
        <v>1E-4</v>
      </c>
      <c r="V476" s="28">
        <v>2.8400000000000002E-2</v>
      </c>
      <c r="W476" s="28">
        <v>3.7900000000000003E-2</v>
      </c>
      <c r="X476" s="28">
        <v>-1E-4</v>
      </c>
      <c r="Y476" s="28">
        <v>-2.9700000000000001E-2</v>
      </c>
      <c r="Z476" s="28">
        <v>-3.9699999999999999E-2</v>
      </c>
      <c r="AA476" s="29">
        <v>300</v>
      </c>
      <c r="AB476" s="29">
        <v>475</v>
      </c>
      <c r="AC476" s="30">
        <v>-129.53710000000001</v>
      </c>
      <c r="AD476" s="30">
        <v>0.51944701754385969</v>
      </c>
      <c r="AE476" s="29">
        <v>1</v>
      </c>
    </row>
    <row r="477" spans="2:31" x14ac:dyDescent="0.2">
      <c r="B477" s="27">
        <v>282</v>
      </c>
      <c r="C477" s="28" t="s">
        <v>1285</v>
      </c>
      <c r="D477" s="28" t="s">
        <v>627</v>
      </c>
      <c r="E477" s="28">
        <v>1E-4</v>
      </c>
      <c r="F477" s="28">
        <v>2.8400000000000002E-2</v>
      </c>
      <c r="G477" s="28">
        <v>3.7900000000000003E-2</v>
      </c>
      <c r="H477" s="28">
        <v>-1E-4</v>
      </c>
      <c r="I477" s="28">
        <v>-2.9700000000000001E-2</v>
      </c>
      <c r="J477" s="28">
        <v>-3.9699999999999999E-2</v>
      </c>
      <c r="K477" s="29">
        <v>300</v>
      </c>
      <c r="L477" s="29">
        <v>475</v>
      </c>
      <c r="M477" s="30">
        <v>13.9194</v>
      </c>
      <c r="N477" s="30">
        <v>5.5817142857142857E-2</v>
      </c>
      <c r="O477" s="29">
        <v>1</v>
      </c>
      <c r="R477" s="27">
        <v>282</v>
      </c>
      <c r="S477" s="28" t="s">
        <v>1285</v>
      </c>
      <c r="T477" s="28" t="s">
        <v>627</v>
      </c>
      <c r="U477" s="28">
        <v>1E-4</v>
      </c>
      <c r="V477" s="28">
        <v>2.8400000000000002E-2</v>
      </c>
      <c r="W477" s="28">
        <v>3.7900000000000003E-2</v>
      </c>
      <c r="X477" s="28">
        <v>-1E-4</v>
      </c>
      <c r="Y477" s="28">
        <v>-2.9700000000000001E-2</v>
      </c>
      <c r="Z477" s="28">
        <v>-3.9699999999999999E-2</v>
      </c>
      <c r="AA477" s="29">
        <v>300</v>
      </c>
      <c r="AB477" s="29">
        <v>475</v>
      </c>
      <c r="AC477" s="30">
        <v>13.874599999999999</v>
      </c>
      <c r="AD477" s="30">
        <v>5.5637493734335831E-2</v>
      </c>
      <c r="AE477" s="29">
        <v>1</v>
      </c>
    </row>
    <row r="478" spans="2:31" x14ac:dyDescent="0.2">
      <c r="B478" s="27">
        <v>285</v>
      </c>
      <c r="C478" s="28" t="s">
        <v>1287</v>
      </c>
      <c r="D478" s="28" t="s">
        <v>625</v>
      </c>
      <c r="E478" s="28">
        <v>1E-4</v>
      </c>
      <c r="F478" s="28">
        <v>2.8500000000000001E-2</v>
      </c>
      <c r="G478" s="28">
        <v>3.7900000000000003E-2</v>
      </c>
      <c r="H478" s="28">
        <v>-1E-4</v>
      </c>
      <c r="I478" s="28">
        <v>-2.9000000000000001E-2</v>
      </c>
      <c r="J478" s="28">
        <v>-3.8600000000000002E-2</v>
      </c>
      <c r="K478" s="29">
        <v>300</v>
      </c>
      <c r="L478" s="29">
        <v>475</v>
      </c>
      <c r="M478" s="30">
        <v>-122.9622</v>
      </c>
      <c r="N478" s="30">
        <v>0.49308150375939847</v>
      </c>
      <c r="O478" s="29">
        <v>1</v>
      </c>
      <c r="R478" s="27">
        <v>285</v>
      </c>
      <c r="S478" s="28" t="s">
        <v>1287</v>
      </c>
      <c r="T478" s="28" t="s">
        <v>625</v>
      </c>
      <c r="U478" s="28">
        <v>1E-4</v>
      </c>
      <c r="V478" s="28">
        <v>2.8500000000000001E-2</v>
      </c>
      <c r="W478" s="28">
        <v>3.7900000000000003E-2</v>
      </c>
      <c r="X478" s="28">
        <v>-1E-4</v>
      </c>
      <c r="Y478" s="28">
        <v>-2.9000000000000001E-2</v>
      </c>
      <c r="Z478" s="28">
        <v>-3.8600000000000002E-2</v>
      </c>
      <c r="AA478" s="29">
        <v>300</v>
      </c>
      <c r="AB478" s="29">
        <v>475</v>
      </c>
      <c r="AC478" s="30">
        <v>-122.99760000000001</v>
      </c>
      <c r="AD478" s="30">
        <v>0.49322345864661654</v>
      </c>
      <c r="AE478" s="29">
        <v>1</v>
      </c>
    </row>
    <row r="479" spans="2:31" x14ac:dyDescent="0.2">
      <c r="B479" s="27">
        <v>285</v>
      </c>
      <c r="C479" s="28" t="s">
        <v>1288</v>
      </c>
      <c r="D479" s="28" t="s">
        <v>627</v>
      </c>
      <c r="E479" s="28">
        <v>1E-4</v>
      </c>
      <c r="F479" s="28">
        <v>2.8500000000000001E-2</v>
      </c>
      <c r="G479" s="28">
        <v>3.7900000000000003E-2</v>
      </c>
      <c r="H479" s="28">
        <v>-1E-4</v>
      </c>
      <c r="I479" s="28">
        <v>-2.9000000000000001E-2</v>
      </c>
      <c r="J479" s="28">
        <v>-3.8600000000000002E-2</v>
      </c>
      <c r="K479" s="29">
        <v>300</v>
      </c>
      <c r="L479" s="29">
        <v>475</v>
      </c>
      <c r="M479" s="30">
        <v>17.177499999999998</v>
      </c>
      <c r="N479" s="30">
        <v>6.8882205513784461E-2</v>
      </c>
      <c r="O479" s="29">
        <v>1</v>
      </c>
      <c r="R479" s="27">
        <v>285</v>
      </c>
      <c r="S479" s="28" t="s">
        <v>1288</v>
      </c>
      <c r="T479" s="28" t="s">
        <v>627</v>
      </c>
      <c r="U479" s="28">
        <v>1E-4</v>
      </c>
      <c r="V479" s="28">
        <v>2.8500000000000001E-2</v>
      </c>
      <c r="W479" s="28">
        <v>3.7900000000000003E-2</v>
      </c>
      <c r="X479" s="28">
        <v>-1E-4</v>
      </c>
      <c r="Y479" s="28">
        <v>-2.9000000000000001E-2</v>
      </c>
      <c r="Z479" s="28">
        <v>-3.8600000000000002E-2</v>
      </c>
      <c r="AA479" s="29">
        <v>300</v>
      </c>
      <c r="AB479" s="29">
        <v>475</v>
      </c>
      <c r="AC479" s="30">
        <v>17.139199999999999</v>
      </c>
      <c r="AD479" s="30">
        <v>6.8728621553884706E-2</v>
      </c>
      <c r="AE479" s="29">
        <v>1</v>
      </c>
    </row>
    <row r="480" spans="2:31" x14ac:dyDescent="0.2">
      <c r="B480" s="27">
        <v>288</v>
      </c>
      <c r="C480" s="28" t="s">
        <v>1290</v>
      </c>
      <c r="D480" s="28" t="s">
        <v>625</v>
      </c>
      <c r="E480" s="28">
        <v>1E-4</v>
      </c>
      <c r="F480" s="28">
        <v>2.8299999999999999E-2</v>
      </c>
      <c r="G480" s="28">
        <v>3.78E-2</v>
      </c>
      <c r="H480" s="28">
        <v>-1E-4</v>
      </c>
      <c r="I480" s="28">
        <v>-2.9600000000000001E-2</v>
      </c>
      <c r="J480" s="28">
        <v>-3.95E-2</v>
      </c>
      <c r="K480" s="29">
        <v>300</v>
      </c>
      <c r="L480" s="29">
        <v>475</v>
      </c>
      <c r="M480" s="30">
        <v>-110.0817</v>
      </c>
      <c r="N480" s="30">
        <v>0.44143037593984963</v>
      </c>
      <c r="O480" s="29">
        <v>1</v>
      </c>
      <c r="R480" s="27">
        <v>288</v>
      </c>
      <c r="S480" s="28" t="s">
        <v>1290</v>
      </c>
      <c r="T480" s="28" t="s">
        <v>625</v>
      </c>
      <c r="U480" s="28">
        <v>1E-4</v>
      </c>
      <c r="V480" s="28">
        <v>2.8299999999999999E-2</v>
      </c>
      <c r="W480" s="28">
        <v>3.78E-2</v>
      </c>
      <c r="X480" s="28">
        <v>-1E-4</v>
      </c>
      <c r="Y480" s="28">
        <v>-2.9600000000000001E-2</v>
      </c>
      <c r="Z480" s="28">
        <v>-3.95E-2</v>
      </c>
      <c r="AA480" s="29">
        <v>300</v>
      </c>
      <c r="AB480" s="29">
        <v>475</v>
      </c>
      <c r="AC480" s="30">
        <v>-110.117</v>
      </c>
      <c r="AD480" s="30">
        <v>0.44157192982456139</v>
      </c>
      <c r="AE480" s="29">
        <v>1</v>
      </c>
    </row>
    <row r="481" spans="2:31" x14ac:dyDescent="0.2">
      <c r="B481" s="27">
        <v>288</v>
      </c>
      <c r="C481" s="28" t="s">
        <v>1291</v>
      </c>
      <c r="D481" s="28" t="s">
        <v>627</v>
      </c>
      <c r="E481" s="28">
        <v>1E-4</v>
      </c>
      <c r="F481" s="28">
        <v>2.8299999999999999E-2</v>
      </c>
      <c r="G481" s="28">
        <v>3.78E-2</v>
      </c>
      <c r="H481" s="28">
        <v>-1E-4</v>
      </c>
      <c r="I481" s="28">
        <v>-2.9600000000000001E-2</v>
      </c>
      <c r="J481" s="28">
        <v>-3.95E-2</v>
      </c>
      <c r="K481" s="29">
        <v>300</v>
      </c>
      <c r="L481" s="29">
        <v>475</v>
      </c>
      <c r="M481" s="30">
        <v>11.9374</v>
      </c>
      <c r="N481" s="30">
        <v>4.7869273182957389E-2</v>
      </c>
      <c r="O481" s="29">
        <v>1</v>
      </c>
      <c r="R481" s="27">
        <v>288</v>
      </c>
      <c r="S481" s="28" t="s">
        <v>1291</v>
      </c>
      <c r="T481" s="28" t="s">
        <v>627</v>
      </c>
      <c r="U481" s="28">
        <v>1E-4</v>
      </c>
      <c r="V481" s="28">
        <v>2.8299999999999999E-2</v>
      </c>
      <c r="W481" s="28">
        <v>3.78E-2</v>
      </c>
      <c r="X481" s="28">
        <v>-1E-4</v>
      </c>
      <c r="Y481" s="28">
        <v>-2.9600000000000001E-2</v>
      </c>
      <c r="Z481" s="28">
        <v>-3.95E-2</v>
      </c>
      <c r="AA481" s="29">
        <v>300</v>
      </c>
      <c r="AB481" s="29">
        <v>475</v>
      </c>
      <c r="AC481" s="30">
        <v>11.901</v>
      </c>
      <c r="AD481" s="30">
        <v>4.7723308270676688E-2</v>
      </c>
      <c r="AE481" s="29">
        <v>1</v>
      </c>
    </row>
    <row r="482" spans="2:31" x14ac:dyDescent="0.2">
      <c r="B482" s="27">
        <v>296</v>
      </c>
      <c r="C482" s="28" t="s">
        <v>1293</v>
      </c>
      <c r="D482" s="28" t="s">
        <v>625</v>
      </c>
      <c r="E482" s="28">
        <v>1E-4</v>
      </c>
      <c r="F482" s="28">
        <v>2.7900000000000001E-2</v>
      </c>
      <c r="G482" s="28">
        <v>3.7199999999999997E-2</v>
      </c>
      <c r="H482" s="28">
        <v>-1E-4</v>
      </c>
      <c r="I482" s="28">
        <v>-2.8400000000000002E-2</v>
      </c>
      <c r="J482" s="28">
        <v>-3.78E-2</v>
      </c>
      <c r="K482" s="29">
        <v>300</v>
      </c>
      <c r="L482" s="29">
        <v>475</v>
      </c>
      <c r="M482" s="30">
        <v>-46.936500000000002</v>
      </c>
      <c r="N482" s="30">
        <v>0.18821654135338345</v>
      </c>
      <c r="O482" s="29">
        <v>1</v>
      </c>
      <c r="R482" s="27">
        <v>296</v>
      </c>
      <c r="S482" s="28" t="s">
        <v>1293</v>
      </c>
      <c r="T482" s="28" t="s">
        <v>625</v>
      </c>
      <c r="U482" s="28">
        <v>1E-4</v>
      </c>
      <c r="V482" s="28">
        <v>2.7900000000000001E-2</v>
      </c>
      <c r="W482" s="28">
        <v>3.7199999999999997E-2</v>
      </c>
      <c r="X482" s="28">
        <v>-1E-4</v>
      </c>
      <c r="Y482" s="28">
        <v>-2.8400000000000002E-2</v>
      </c>
      <c r="Z482" s="28">
        <v>-3.78E-2</v>
      </c>
      <c r="AA482" s="29">
        <v>300</v>
      </c>
      <c r="AB482" s="29">
        <v>475</v>
      </c>
      <c r="AC482" s="30">
        <v>-46.965000000000003</v>
      </c>
      <c r="AD482" s="30">
        <v>0.18833082706766918</v>
      </c>
      <c r="AE482" s="29">
        <v>1</v>
      </c>
    </row>
    <row r="483" spans="2:31" x14ac:dyDescent="0.2">
      <c r="B483" s="27">
        <v>296</v>
      </c>
      <c r="C483" s="28" t="s">
        <v>1294</v>
      </c>
      <c r="D483" s="28" t="s">
        <v>627</v>
      </c>
      <c r="E483" s="28">
        <v>1E-4</v>
      </c>
      <c r="F483" s="28">
        <v>2.7900000000000001E-2</v>
      </c>
      <c r="G483" s="28">
        <v>3.7199999999999997E-2</v>
      </c>
      <c r="H483" s="28">
        <v>-1E-4</v>
      </c>
      <c r="I483" s="28">
        <v>-2.8400000000000002E-2</v>
      </c>
      <c r="J483" s="28">
        <v>-3.78E-2</v>
      </c>
      <c r="K483" s="29">
        <v>300</v>
      </c>
      <c r="L483" s="29">
        <v>475</v>
      </c>
      <c r="M483" s="30">
        <v>11.9374</v>
      </c>
      <c r="N483" s="30">
        <v>4.7869273182957389E-2</v>
      </c>
      <c r="O483" s="29">
        <v>1</v>
      </c>
      <c r="R483" s="27">
        <v>296</v>
      </c>
      <c r="S483" s="28" t="s">
        <v>1294</v>
      </c>
      <c r="T483" s="28" t="s">
        <v>627</v>
      </c>
      <c r="U483" s="28">
        <v>1E-4</v>
      </c>
      <c r="V483" s="28">
        <v>2.7900000000000001E-2</v>
      </c>
      <c r="W483" s="28">
        <v>3.7199999999999997E-2</v>
      </c>
      <c r="X483" s="28">
        <v>-1E-4</v>
      </c>
      <c r="Y483" s="28">
        <v>-2.8400000000000002E-2</v>
      </c>
      <c r="Z483" s="28">
        <v>-3.78E-2</v>
      </c>
      <c r="AA483" s="29">
        <v>300</v>
      </c>
      <c r="AB483" s="29">
        <v>475</v>
      </c>
      <c r="AC483" s="30">
        <v>11.901</v>
      </c>
      <c r="AD483" s="30">
        <v>4.7723308270676688E-2</v>
      </c>
      <c r="AE483" s="29">
        <v>1</v>
      </c>
    </row>
    <row r="484" spans="2:31" x14ac:dyDescent="0.2">
      <c r="B484" s="27">
        <v>297</v>
      </c>
      <c r="C484" s="28" t="s">
        <v>1296</v>
      </c>
      <c r="D484" s="28" t="s">
        <v>625</v>
      </c>
      <c r="E484" s="28">
        <v>1E-4</v>
      </c>
      <c r="F484" s="28">
        <v>2.7900000000000001E-2</v>
      </c>
      <c r="G484" s="28">
        <v>3.7199999999999997E-2</v>
      </c>
      <c r="H484" s="28">
        <v>-1E-4</v>
      </c>
      <c r="I484" s="28">
        <v>-2.8400000000000002E-2</v>
      </c>
      <c r="J484" s="28">
        <v>-3.78E-2</v>
      </c>
      <c r="K484" s="29">
        <v>300</v>
      </c>
      <c r="L484" s="29">
        <v>475</v>
      </c>
      <c r="M484" s="30">
        <v>-45.067500000000003</v>
      </c>
      <c r="N484" s="30">
        <v>0.1807218045112782</v>
      </c>
      <c r="O484" s="29">
        <v>1</v>
      </c>
      <c r="R484" s="27">
        <v>297</v>
      </c>
      <c r="S484" s="28" t="s">
        <v>1296</v>
      </c>
      <c r="T484" s="28" t="s">
        <v>625</v>
      </c>
      <c r="U484" s="28">
        <v>1E-4</v>
      </c>
      <c r="V484" s="28">
        <v>2.7900000000000001E-2</v>
      </c>
      <c r="W484" s="28">
        <v>3.7199999999999997E-2</v>
      </c>
      <c r="X484" s="28">
        <v>-1E-4</v>
      </c>
      <c r="Y484" s="28">
        <v>-2.8400000000000002E-2</v>
      </c>
      <c r="Z484" s="28">
        <v>-3.78E-2</v>
      </c>
      <c r="AA484" s="29">
        <v>300</v>
      </c>
      <c r="AB484" s="29">
        <v>475</v>
      </c>
      <c r="AC484" s="30">
        <v>-45.087400000000002</v>
      </c>
      <c r="AD484" s="30">
        <v>0.18080160401002507</v>
      </c>
      <c r="AE484" s="29">
        <v>1</v>
      </c>
    </row>
    <row r="485" spans="2:31" x14ac:dyDescent="0.2">
      <c r="B485" s="27">
        <v>297</v>
      </c>
      <c r="C485" s="28" t="s">
        <v>1297</v>
      </c>
      <c r="D485" s="28" t="s">
        <v>627</v>
      </c>
      <c r="E485" s="28">
        <v>1E-4</v>
      </c>
      <c r="F485" s="28">
        <v>2.7900000000000001E-2</v>
      </c>
      <c r="G485" s="28">
        <v>3.7199999999999997E-2</v>
      </c>
      <c r="H485" s="28">
        <v>-1E-4</v>
      </c>
      <c r="I485" s="28">
        <v>-2.8400000000000002E-2</v>
      </c>
      <c r="J485" s="28">
        <v>-3.78E-2</v>
      </c>
      <c r="K485" s="29">
        <v>300</v>
      </c>
      <c r="L485" s="29">
        <v>475</v>
      </c>
      <c r="M485" s="30">
        <v>11.9374</v>
      </c>
      <c r="N485" s="30">
        <v>4.7869273182957389E-2</v>
      </c>
      <c r="O485" s="29">
        <v>1</v>
      </c>
      <c r="R485" s="27">
        <v>297</v>
      </c>
      <c r="S485" s="28" t="s">
        <v>1297</v>
      </c>
      <c r="T485" s="28" t="s">
        <v>627</v>
      </c>
      <c r="U485" s="28">
        <v>1E-4</v>
      </c>
      <c r="V485" s="28">
        <v>2.7900000000000001E-2</v>
      </c>
      <c r="W485" s="28">
        <v>3.7199999999999997E-2</v>
      </c>
      <c r="X485" s="28">
        <v>-1E-4</v>
      </c>
      <c r="Y485" s="28">
        <v>-2.8400000000000002E-2</v>
      </c>
      <c r="Z485" s="28">
        <v>-3.78E-2</v>
      </c>
      <c r="AA485" s="29">
        <v>300</v>
      </c>
      <c r="AB485" s="29">
        <v>475</v>
      </c>
      <c r="AC485" s="30">
        <v>11.901</v>
      </c>
      <c r="AD485" s="30">
        <v>4.7723308270676688E-2</v>
      </c>
      <c r="AE485" s="29">
        <v>1</v>
      </c>
    </row>
    <row r="486" spans="2:31" x14ac:dyDescent="0.2">
      <c r="B486" s="27">
        <v>298</v>
      </c>
      <c r="C486" s="28" t="s">
        <v>1298</v>
      </c>
      <c r="D486" s="28" t="s">
        <v>625</v>
      </c>
      <c r="E486" s="28">
        <v>1E-4</v>
      </c>
      <c r="F486" s="28">
        <v>2.7900000000000001E-2</v>
      </c>
      <c r="G486" s="28">
        <v>3.7199999999999997E-2</v>
      </c>
      <c r="H486" s="28">
        <v>-1E-4</v>
      </c>
      <c r="I486" s="28">
        <v>-2.8400000000000002E-2</v>
      </c>
      <c r="J486" s="28">
        <v>-3.78E-2</v>
      </c>
      <c r="K486" s="29">
        <v>300</v>
      </c>
      <c r="L486" s="29">
        <v>475</v>
      </c>
      <c r="M486" s="30">
        <v>-46.974800000000002</v>
      </c>
      <c r="N486" s="30">
        <v>0.18837012531328323</v>
      </c>
      <c r="O486" s="29">
        <v>1</v>
      </c>
      <c r="R486" s="27">
        <v>298</v>
      </c>
      <c r="S486" s="28" t="s">
        <v>1298</v>
      </c>
      <c r="T486" s="28" t="s">
        <v>625</v>
      </c>
      <c r="U486" s="28">
        <v>1E-4</v>
      </c>
      <c r="V486" s="28">
        <v>2.7900000000000001E-2</v>
      </c>
      <c r="W486" s="28">
        <v>3.7199999999999997E-2</v>
      </c>
      <c r="X486" s="28">
        <v>-1E-4</v>
      </c>
      <c r="Y486" s="28">
        <v>-2.8400000000000002E-2</v>
      </c>
      <c r="Z486" s="28">
        <v>-3.78E-2</v>
      </c>
      <c r="AA486" s="29">
        <v>300</v>
      </c>
      <c r="AB486" s="29">
        <v>475</v>
      </c>
      <c r="AC486" s="30">
        <v>-46.9953</v>
      </c>
      <c r="AD486" s="30">
        <v>0.18845233082706769</v>
      </c>
      <c r="AE486" s="29">
        <v>1</v>
      </c>
    </row>
    <row r="487" spans="2:31" x14ac:dyDescent="0.2">
      <c r="B487" s="27">
        <v>298</v>
      </c>
      <c r="C487" s="28" t="s">
        <v>1299</v>
      </c>
      <c r="D487" s="28" t="s">
        <v>627</v>
      </c>
      <c r="E487" s="28">
        <v>1E-4</v>
      </c>
      <c r="F487" s="28">
        <v>2.7900000000000001E-2</v>
      </c>
      <c r="G487" s="28">
        <v>3.7199999999999997E-2</v>
      </c>
      <c r="H487" s="28">
        <v>-1E-4</v>
      </c>
      <c r="I487" s="28">
        <v>-2.8400000000000002E-2</v>
      </c>
      <c r="J487" s="28">
        <v>-3.78E-2</v>
      </c>
      <c r="K487" s="29">
        <v>300</v>
      </c>
      <c r="L487" s="29">
        <v>475</v>
      </c>
      <c r="M487" s="30">
        <v>11.9374</v>
      </c>
      <c r="N487" s="30">
        <v>4.7869273182957389E-2</v>
      </c>
      <c r="O487" s="29">
        <v>1</v>
      </c>
      <c r="R487" s="27">
        <v>298</v>
      </c>
      <c r="S487" s="28" t="s">
        <v>1299</v>
      </c>
      <c r="T487" s="28" t="s">
        <v>627</v>
      </c>
      <c r="U487" s="28">
        <v>1E-4</v>
      </c>
      <c r="V487" s="28">
        <v>2.7900000000000001E-2</v>
      </c>
      <c r="W487" s="28">
        <v>3.7199999999999997E-2</v>
      </c>
      <c r="X487" s="28">
        <v>-1E-4</v>
      </c>
      <c r="Y487" s="28">
        <v>-2.8400000000000002E-2</v>
      </c>
      <c r="Z487" s="28">
        <v>-3.78E-2</v>
      </c>
      <c r="AA487" s="29">
        <v>300</v>
      </c>
      <c r="AB487" s="29">
        <v>475</v>
      </c>
      <c r="AC487" s="30">
        <v>11.901</v>
      </c>
      <c r="AD487" s="30">
        <v>4.7723308270676688E-2</v>
      </c>
      <c r="AE487" s="29">
        <v>1</v>
      </c>
    </row>
    <row r="488" spans="2:31" x14ac:dyDescent="0.2">
      <c r="B488" s="27">
        <v>299</v>
      </c>
      <c r="C488" s="28" t="s">
        <v>1300</v>
      </c>
      <c r="D488" s="28" t="s">
        <v>625</v>
      </c>
      <c r="E488" s="28">
        <v>1E-4</v>
      </c>
      <c r="F488" s="28">
        <v>2.7900000000000001E-2</v>
      </c>
      <c r="G488" s="28">
        <v>3.7199999999999997E-2</v>
      </c>
      <c r="H488" s="28">
        <v>-1E-4</v>
      </c>
      <c r="I488" s="28">
        <v>-2.8400000000000002E-2</v>
      </c>
      <c r="J488" s="28">
        <v>-3.78E-2</v>
      </c>
      <c r="K488" s="29">
        <v>300</v>
      </c>
      <c r="L488" s="29">
        <v>475</v>
      </c>
      <c r="M488" s="30">
        <v>-45.986499999999999</v>
      </c>
      <c r="N488" s="30">
        <v>0.18440701754385966</v>
      </c>
      <c r="O488" s="29">
        <v>1</v>
      </c>
      <c r="R488" s="27">
        <v>299</v>
      </c>
      <c r="S488" s="28" t="s">
        <v>1300</v>
      </c>
      <c r="T488" s="28" t="s">
        <v>625</v>
      </c>
      <c r="U488" s="28">
        <v>1E-4</v>
      </c>
      <c r="V488" s="28">
        <v>2.7900000000000001E-2</v>
      </c>
      <c r="W488" s="28">
        <v>3.7199999999999997E-2</v>
      </c>
      <c r="X488" s="28">
        <v>-1E-4</v>
      </c>
      <c r="Y488" s="28">
        <v>-2.8400000000000002E-2</v>
      </c>
      <c r="Z488" s="28">
        <v>-3.78E-2</v>
      </c>
      <c r="AA488" s="29">
        <v>300</v>
      </c>
      <c r="AB488" s="29">
        <v>475</v>
      </c>
      <c r="AC488" s="30">
        <v>-46.0075</v>
      </c>
      <c r="AD488" s="30">
        <v>0.18449122807017543</v>
      </c>
      <c r="AE488" s="29">
        <v>1</v>
      </c>
    </row>
    <row r="489" spans="2:31" x14ac:dyDescent="0.2">
      <c r="B489" s="27">
        <v>299</v>
      </c>
      <c r="C489" s="28" t="s">
        <v>1301</v>
      </c>
      <c r="D489" s="28" t="s">
        <v>627</v>
      </c>
      <c r="E489" s="28">
        <v>1E-4</v>
      </c>
      <c r="F489" s="28">
        <v>2.7900000000000001E-2</v>
      </c>
      <c r="G489" s="28">
        <v>3.7199999999999997E-2</v>
      </c>
      <c r="H489" s="28">
        <v>-1E-4</v>
      </c>
      <c r="I489" s="28">
        <v>-2.8400000000000002E-2</v>
      </c>
      <c r="J489" s="28">
        <v>-3.78E-2</v>
      </c>
      <c r="K489" s="29">
        <v>300</v>
      </c>
      <c r="L489" s="29">
        <v>475</v>
      </c>
      <c r="M489" s="30">
        <v>11.9374</v>
      </c>
      <c r="N489" s="30">
        <v>4.7869273182957389E-2</v>
      </c>
      <c r="O489" s="29">
        <v>1</v>
      </c>
      <c r="R489" s="27">
        <v>299</v>
      </c>
      <c r="S489" s="28" t="s">
        <v>1301</v>
      </c>
      <c r="T489" s="28" t="s">
        <v>627</v>
      </c>
      <c r="U489" s="28">
        <v>1E-4</v>
      </c>
      <c r="V489" s="28">
        <v>2.7900000000000001E-2</v>
      </c>
      <c r="W489" s="28">
        <v>3.7199999999999997E-2</v>
      </c>
      <c r="X489" s="28">
        <v>-1E-4</v>
      </c>
      <c r="Y489" s="28">
        <v>-2.8400000000000002E-2</v>
      </c>
      <c r="Z489" s="28">
        <v>-3.78E-2</v>
      </c>
      <c r="AA489" s="29">
        <v>300</v>
      </c>
      <c r="AB489" s="29">
        <v>475</v>
      </c>
      <c r="AC489" s="30">
        <v>11.901</v>
      </c>
      <c r="AD489" s="30">
        <v>4.7723308270676688E-2</v>
      </c>
      <c r="AE489" s="29">
        <v>1</v>
      </c>
    </row>
    <row r="490" spans="2:31" x14ac:dyDescent="0.2">
      <c r="B490" s="27">
        <v>300</v>
      </c>
      <c r="C490" s="28" t="s">
        <v>1303</v>
      </c>
      <c r="D490" s="28" t="s">
        <v>625</v>
      </c>
      <c r="E490" s="28">
        <v>1E-4</v>
      </c>
      <c r="F490" s="28">
        <v>2.7900000000000001E-2</v>
      </c>
      <c r="G490" s="28">
        <v>3.7199999999999997E-2</v>
      </c>
      <c r="H490" s="28">
        <v>-1E-4</v>
      </c>
      <c r="I490" s="28">
        <v>-2.8400000000000002E-2</v>
      </c>
      <c r="J490" s="28">
        <v>-3.78E-2</v>
      </c>
      <c r="K490" s="29">
        <v>300</v>
      </c>
      <c r="L490" s="29">
        <v>475</v>
      </c>
      <c r="M490" s="30">
        <v>-45.933</v>
      </c>
      <c r="N490" s="30">
        <v>0.18419248120300752</v>
      </c>
      <c r="O490" s="29">
        <v>1</v>
      </c>
      <c r="R490" s="27">
        <v>300</v>
      </c>
      <c r="S490" s="28" t="s">
        <v>1303</v>
      </c>
      <c r="T490" s="28" t="s">
        <v>625</v>
      </c>
      <c r="U490" s="28">
        <v>1E-4</v>
      </c>
      <c r="V490" s="28">
        <v>2.7900000000000001E-2</v>
      </c>
      <c r="W490" s="28">
        <v>3.7199999999999997E-2</v>
      </c>
      <c r="X490" s="28">
        <v>-1E-4</v>
      </c>
      <c r="Y490" s="28">
        <v>-2.8400000000000002E-2</v>
      </c>
      <c r="Z490" s="28">
        <v>-3.78E-2</v>
      </c>
      <c r="AA490" s="29">
        <v>300</v>
      </c>
      <c r="AB490" s="29">
        <v>475</v>
      </c>
      <c r="AC490" s="30">
        <v>-45.945599999999999</v>
      </c>
      <c r="AD490" s="30">
        <v>0.18424300751879699</v>
      </c>
      <c r="AE490" s="29">
        <v>1</v>
      </c>
    </row>
    <row r="491" spans="2:31" x14ac:dyDescent="0.2">
      <c r="B491" s="27">
        <v>300</v>
      </c>
      <c r="C491" s="28" t="s">
        <v>1304</v>
      </c>
      <c r="D491" s="28" t="s">
        <v>627</v>
      </c>
      <c r="E491" s="28">
        <v>1E-4</v>
      </c>
      <c r="F491" s="28">
        <v>2.7900000000000001E-2</v>
      </c>
      <c r="G491" s="28">
        <v>3.7199999999999997E-2</v>
      </c>
      <c r="H491" s="28">
        <v>-1E-4</v>
      </c>
      <c r="I491" s="28">
        <v>-2.8400000000000002E-2</v>
      </c>
      <c r="J491" s="28">
        <v>-3.78E-2</v>
      </c>
      <c r="K491" s="29">
        <v>300</v>
      </c>
      <c r="L491" s="29">
        <v>475</v>
      </c>
      <c r="M491" s="30">
        <v>11.9374</v>
      </c>
      <c r="N491" s="30">
        <v>4.7869273182957389E-2</v>
      </c>
      <c r="O491" s="29">
        <v>1</v>
      </c>
      <c r="R491" s="27">
        <v>300</v>
      </c>
      <c r="S491" s="28" t="s">
        <v>1304</v>
      </c>
      <c r="T491" s="28" t="s">
        <v>627</v>
      </c>
      <c r="U491" s="28">
        <v>1E-4</v>
      </c>
      <c r="V491" s="28">
        <v>2.7900000000000001E-2</v>
      </c>
      <c r="W491" s="28">
        <v>3.7199999999999997E-2</v>
      </c>
      <c r="X491" s="28">
        <v>-1E-4</v>
      </c>
      <c r="Y491" s="28">
        <v>-2.8400000000000002E-2</v>
      </c>
      <c r="Z491" s="28">
        <v>-3.78E-2</v>
      </c>
      <c r="AA491" s="29">
        <v>300</v>
      </c>
      <c r="AB491" s="29">
        <v>475</v>
      </c>
      <c r="AC491" s="30">
        <v>11.901</v>
      </c>
      <c r="AD491" s="30">
        <v>4.7723308270676688E-2</v>
      </c>
      <c r="AE491" s="29">
        <v>1</v>
      </c>
    </row>
    <row r="492" spans="2:31" x14ac:dyDescent="0.2">
      <c r="B492" s="27">
        <v>274</v>
      </c>
      <c r="C492" s="28" t="s">
        <v>1306</v>
      </c>
      <c r="D492" s="28" t="s">
        <v>625</v>
      </c>
      <c r="E492" s="28">
        <v>1E-4</v>
      </c>
      <c r="F492" s="28">
        <v>2.8400000000000002E-2</v>
      </c>
      <c r="G492" s="28">
        <v>3.78E-2</v>
      </c>
      <c r="H492" s="28">
        <v>-1E-4</v>
      </c>
      <c r="I492" s="28">
        <v>-2.8899999999999999E-2</v>
      </c>
      <c r="J492" s="28">
        <v>-3.85E-2</v>
      </c>
      <c r="K492" s="29">
        <v>300</v>
      </c>
      <c r="L492" s="29">
        <v>475</v>
      </c>
      <c r="M492" s="30">
        <v>-100.7769</v>
      </c>
      <c r="N492" s="30">
        <v>0.40411789473684206</v>
      </c>
      <c r="O492" s="29">
        <v>1</v>
      </c>
      <c r="R492" s="27">
        <v>274</v>
      </c>
      <c r="S492" s="28" t="s">
        <v>1306</v>
      </c>
      <c r="T492" s="28" t="s">
        <v>625</v>
      </c>
      <c r="U492" s="28">
        <v>1E-4</v>
      </c>
      <c r="V492" s="28">
        <v>2.8400000000000002E-2</v>
      </c>
      <c r="W492" s="28">
        <v>3.78E-2</v>
      </c>
      <c r="X492" s="28">
        <v>-1E-4</v>
      </c>
      <c r="Y492" s="28">
        <v>-2.8899999999999999E-2</v>
      </c>
      <c r="Z492" s="28">
        <v>-3.85E-2</v>
      </c>
      <c r="AA492" s="29">
        <v>300</v>
      </c>
      <c r="AB492" s="29">
        <v>475</v>
      </c>
      <c r="AC492" s="30">
        <v>-100.827</v>
      </c>
      <c r="AD492" s="30">
        <v>0.40431879699248119</v>
      </c>
      <c r="AE492" s="29">
        <v>1</v>
      </c>
    </row>
    <row r="493" spans="2:31" x14ac:dyDescent="0.2">
      <c r="B493" s="27">
        <v>274</v>
      </c>
      <c r="C493" s="28" t="s">
        <v>1307</v>
      </c>
      <c r="D493" s="28" t="s">
        <v>627</v>
      </c>
      <c r="E493" s="28">
        <v>1E-4</v>
      </c>
      <c r="F493" s="28">
        <v>2.8400000000000002E-2</v>
      </c>
      <c r="G493" s="28">
        <v>3.78E-2</v>
      </c>
      <c r="H493" s="28">
        <v>-1E-4</v>
      </c>
      <c r="I493" s="28">
        <v>-2.8899999999999999E-2</v>
      </c>
      <c r="J493" s="28">
        <v>-3.85E-2</v>
      </c>
      <c r="K493" s="29">
        <v>300</v>
      </c>
      <c r="L493" s="29">
        <v>475</v>
      </c>
      <c r="M493" s="30">
        <v>12.2034</v>
      </c>
      <c r="N493" s="30">
        <v>4.8935939849624056E-2</v>
      </c>
      <c r="O493" s="29">
        <v>1</v>
      </c>
      <c r="R493" s="27">
        <v>274</v>
      </c>
      <c r="S493" s="28" t="s">
        <v>1307</v>
      </c>
      <c r="T493" s="28" t="s">
        <v>627</v>
      </c>
      <c r="U493" s="28">
        <v>1E-4</v>
      </c>
      <c r="V493" s="28">
        <v>2.8400000000000002E-2</v>
      </c>
      <c r="W493" s="28">
        <v>3.78E-2</v>
      </c>
      <c r="X493" s="28">
        <v>-1E-4</v>
      </c>
      <c r="Y493" s="28">
        <v>-2.8899999999999999E-2</v>
      </c>
      <c r="Z493" s="28">
        <v>-3.85E-2</v>
      </c>
      <c r="AA493" s="29">
        <v>300</v>
      </c>
      <c r="AB493" s="29">
        <v>475</v>
      </c>
      <c r="AC493" s="30">
        <v>12.162599999999999</v>
      </c>
      <c r="AD493" s="30">
        <v>4.877233082706766E-2</v>
      </c>
      <c r="AE493" s="29">
        <v>1</v>
      </c>
    </row>
    <row r="494" spans="2:31" x14ac:dyDescent="0.2">
      <c r="B494" s="27">
        <v>277</v>
      </c>
      <c r="C494" s="28" t="s">
        <v>1309</v>
      </c>
      <c r="D494" s="28" t="s">
        <v>625</v>
      </c>
      <c r="E494" s="28">
        <v>1E-4</v>
      </c>
      <c r="F494" s="28">
        <v>2.8500000000000001E-2</v>
      </c>
      <c r="G494" s="28">
        <v>3.7900000000000003E-2</v>
      </c>
      <c r="H494" s="28">
        <v>-1E-4</v>
      </c>
      <c r="I494" s="28">
        <v>-2.9000000000000001E-2</v>
      </c>
      <c r="J494" s="28">
        <v>-3.8600000000000002E-2</v>
      </c>
      <c r="K494" s="29">
        <v>300</v>
      </c>
      <c r="L494" s="29">
        <v>475</v>
      </c>
      <c r="M494" s="30">
        <v>-122.23779999999999</v>
      </c>
      <c r="N494" s="30">
        <v>0.49017664160400998</v>
      </c>
      <c r="O494" s="29">
        <v>1</v>
      </c>
      <c r="R494" s="27">
        <v>277</v>
      </c>
      <c r="S494" s="28" t="s">
        <v>1309</v>
      </c>
      <c r="T494" s="28" t="s">
        <v>625</v>
      </c>
      <c r="U494" s="28">
        <v>1E-4</v>
      </c>
      <c r="V494" s="28">
        <v>2.8500000000000001E-2</v>
      </c>
      <c r="W494" s="28">
        <v>3.7900000000000003E-2</v>
      </c>
      <c r="X494" s="28">
        <v>-1E-4</v>
      </c>
      <c r="Y494" s="28">
        <v>-2.9000000000000001E-2</v>
      </c>
      <c r="Z494" s="28">
        <v>-3.8600000000000002E-2</v>
      </c>
      <c r="AA494" s="29">
        <v>300</v>
      </c>
      <c r="AB494" s="29">
        <v>475</v>
      </c>
      <c r="AC494" s="30">
        <v>-122.28879999999999</v>
      </c>
      <c r="AD494" s="30">
        <v>0.49038115288220546</v>
      </c>
      <c r="AE494" s="29">
        <v>1</v>
      </c>
    </row>
    <row r="495" spans="2:31" x14ac:dyDescent="0.2">
      <c r="B495" s="27">
        <v>277</v>
      </c>
      <c r="C495" s="28" t="s">
        <v>1310</v>
      </c>
      <c r="D495" s="28" t="s">
        <v>627</v>
      </c>
      <c r="E495" s="28">
        <v>1E-4</v>
      </c>
      <c r="F495" s="28">
        <v>2.8500000000000001E-2</v>
      </c>
      <c r="G495" s="28">
        <v>3.7900000000000003E-2</v>
      </c>
      <c r="H495" s="28">
        <v>-1E-4</v>
      </c>
      <c r="I495" s="28">
        <v>-2.9000000000000001E-2</v>
      </c>
      <c r="J495" s="28">
        <v>-3.8600000000000002E-2</v>
      </c>
      <c r="K495" s="29">
        <v>300</v>
      </c>
      <c r="L495" s="29">
        <v>475</v>
      </c>
      <c r="M495" s="30">
        <v>16.318999999999999</v>
      </c>
      <c r="N495" s="30">
        <v>6.5439598997493728E-2</v>
      </c>
      <c r="O495" s="29">
        <v>1</v>
      </c>
      <c r="R495" s="27">
        <v>277</v>
      </c>
      <c r="S495" s="28" t="s">
        <v>1310</v>
      </c>
      <c r="T495" s="28" t="s">
        <v>627</v>
      </c>
      <c r="U495" s="28">
        <v>1E-4</v>
      </c>
      <c r="V495" s="28">
        <v>2.8500000000000001E-2</v>
      </c>
      <c r="W495" s="28">
        <v>3.7900000000000003E-2</v>
      </c>
      <c r="X495" s="28">
        <v>-1E-4</v>
      </c>
      <c r="Y495" s="28">
        <v>-2.9000000000000001E-2</v>
      </c>
      <c r="Z495" s="28">
        <v>-3.8600000000000002E-2</v>
      </c>
      <c r="AA495" s="29">
        <v>300</v>
      </c>
      <c r="AB495" s="29">
        <v>475</v>
      </c>
      <c r="AC495" s="30">
        <v>16.268599999999999</v>
      </c>
      <c r="AD495" s="30">
        <v>6.5237493734335836E-2</v>
      </c>
      <c r="AE495" s="29">
        <v>1</v>
      </c>
    </row>
    <row r="496" spans="2:31" x14ac:dyDescent="0.2">
      <c r="B496" s="27">
        <v>280</v>
      </c>
      <c r="C496" s="28" t="s">
        <v>1312</v>
      </c>
      <c r="D496" s="28" t="s">
        <v>625</v>
      </c>
      <c r="E496" s="28">
        <v>1E-4</v>
      </c>
      <c r="F496" s="28">
        <v>2.8400000000000002E-2</v>
      </c>
      <c r="G496" s="28">
        <v>3.7900000000000003E-2</v>
      </c>
      <c r="H496" s="28">
        <v>-1E-4</v>
      </c>
      <c r="I496" s="28">
        <v>-2.9700000000000001E-2</v>
      </c>
      <c r="J496" s="28">
        <v>-3.9699999999999999E-2</v>
      </c>
      <c r="K496" s="29">
        <v>300</v>
      </c>
      <c r="L496" s="29">
        <v>475</v>
      </c>
      <c r="M496" s="30">
        <v>-129.07409999999999</v>
      </c>
      <c r="N496" s="30">
        <v>0.51759037593984958</v>
      </c>
      <c r="O496" s="29">
        <v>1</v>
      </c>
      <c r="R496" s="27">
        <v>280</v>
      </c>
      <c r="S496" s="28" t="s">
        <v>1312</v>
      </c>
      <c r="T496" s="28" t="s">
        <v>625</v>
      </c>
      <c r="U496" s="28">
        <v>1E-4</v>
      </c>
      <c r="V496" s="28">
        <v>2.8400000000000002E-2</v>
      </c>
      <c r="W496" s="28">
        <v>3.7900000000000003E-2</v>
      </c>
      <c r="X496" s="28">
        <v>-1E-4</v>
      </c>
      <c r="Y496" s="28">
        <v>-2.9700000000000001E-2</v>
      </c>
      <c r="Z496" s="28">
        <v>-3.9699999999999999E-2</v>
      </c>
      <c r="AA496" s="29">
        <v>300</v>
      </c>
      <c r="AB496" s="29">
        <v>475</v>
      </c>
      <c r="AC496" s="30">
        <v>-129.1241</v>
      </c>
      <c r="AD496" s="30">
        <v>0.51779087719298245</v>
      </c>
      <c r="AE496" s="29">
        <v>1</v>
      </c>
    </row>
    <row r="497" spans="2:31" x14ac:dyDescent="0.2">
      <c r="B497" s="27">
        <v>280</v>
      </c>
      <c r="C497" s="28" t="s">
        <v>1313</v>
      </c>
      <c r="D497" s="28" t="s">
        <v>627</v>
      </c>
      <c r="E497" s="28">
        <v>1E-4</v>
      </c>
      <c r="F497" s="28">
        <v>2.8400000000000002E-2</v>
      </c>
      <c r="G497" s="28">
        <v>3.7900000000000003E-2</v>
      </c>
      <c r="H497" s="28">
        <v>-1E-4</v>
      </c>
      <c r="I497" s="28">
        <v>-2.9700000000000001E-2</v>
      </c>
      <c r="J497" s="28">
        <v>-3.9699999999999999E-2</v>
      </c>
      <c r="K497" s="29">
        <v>300</v>
      </c>
      <c r="L497" s="29">
        <v>475</v>
      </c>
      <c r="M497" s="30">
        <v>15.372199999999999</v>
      </c>
      <c r="N497" s="30">
        <v>6.164290726817042E-2</v>
      </c>
      <c r="O497" s="29">
        <v>1</v>
      </c>
      <c r="R497" s="27">
        <v>280</v>
      </c>
      <c r="S497" s="28" t="s">
        <v>1313</v>
      </c>
      <c r="T497" s="28" t="s">
        <v>627</v>
      </c>
      <c r="U497" s="28">
        <v>1E-4</v>
      </c>
      <c r="V497" s="28">
        <v>2.8400000000000002E-2</v>
      </c>
      <c r="W497" s="28">
        <v>3.7900000000000003E-2</v>
      </c>
      <c r="X497" s="28">
        <v>-1E-4</v>
      </c>
      <c r="Y497" s="28">
        <v>-2.9700000000000001E-2</v>
      </c>
      <c r="Z497" s="28">
        <v>-3.9699999999999999E-2</v>
      </c>
      <c r="AA497" s="29">
        <v>300</v>
      </c>
      <c r="AB497" s="29">
        <v>475</v>
      </c>
      <c r="AC497" s="30">
        <v>15.322800000000001</v>
      </c>
      <c r="AD497" s="30">
        <v>6.1444812030075194E-2</v>
      </c>
      <c r="AE497" s="29">
        <v>1</v>
      </c>
    </row>
    <row r="498" spans="2:31" x14ac:dyDescent="0.2">
      <c r="B498" s="27">
        <v>283</v>
      </c>
      <c r="C498" s="28" t="s">
        <v>1315</v>
      </c>
      <c r="D498" s="28" t="s">
        <v>625</v>
      </c>
      <c r="E498" s="28">
        <v>1E-4</v>
      </c>
      <c r="F498" s="28">
        <v>2.8400000000000002E-2</v>
      </c>
      <c r="G498" s="28">
        <v>3.7900000000000003E-2</v>
      </c>
      <c r="H498" s="28">
        <v>-1E-4</v>
      </c>
      <c r="I498" s="28">
        <v>-2.9700000000000001E-2</v>
      </c>
      <c r="J498" s="28">
        <v>-3.9699999999999999E-2</v>
      </c>
      <c r="K498" s="29">
        <v>300</v>
      </c>
      <c r="L498" s="29">
        <v>475</v>
      </c>
      <c r="M498" s="30">
        <v>-128.9145</v>
      </c>
      <c r="N498" s="30">
        <v>0.5169503759398496</v>
      </c>
      <c r="O498" s="29">
        <v>1</v>
      </c>
      <c r="R498" s="27">
        <v>283</v>
      </c>
      <c r="S498" s="28" t="s">
        <v>1315</v>
      </c>
      <c r="T498" s="28" t="s">
        <v>625</v>
      </c>
      <c r="U498" s="28">
        <v>1E-4</v>
      </c>
      <c r="V498" s="28">
        <v>2.8400000000000002E-2</v>
      </c>
      <c r="W498" s="28">
        <v>3.7900000000000003E-2</v>
      </c>
      <c r="X498" s="28">
        <v>-1E-4</v>
      </c>
      <c r="Y498" s="28">
        <v>-2.9700000000000001E-2</v>
      </c>
      <c r="Z498" s="28">
        <v>-3.9699999999999999E-2</v>
      </c>
      <c r="AA498" s="29">
        <v>300</v>
      </c>
      <c r="AB498" s="29">
        <v>475</v>
      </c>
      <c r="AC498" s="30">
        <v>-128.95869999999999</v>
      </c>
      <c r="AD498" s="30">
        <v>0.51712761904761906</v>
      </c>
      <c r="AE498" s="29">
        <v>1</v>
      </c>
    </row>
    <row r="499" spans="2:31" x14ac:dyDescent="0.2">
      <c r="B499" s="27">
        <v>283</v>
      </c>
      <c r="C499" s="28" t="s">
        <v>1316</v>
      </c>
      <c r="D499" s="28" t="s">
        <v>627</v>
      </c>
      <c r="E499" s="28">
        <v>1E-4</v>
      </c>
      <c r="F499" s="28">
        <v>2.8400000000000002E-2</v>
      </c>
      <c r="G499" s="28">
        <v>3.7900000000000003E-2</v>
      </c>
      <c r="H499" s="28">
        <v>-1E-4</v>
      </c>
      <c r="I499" s="28">
        <v>-2.9700000000000001E-2</v>
      </c>
      <c r="J499" s="28">
        <v>-3.9699999999999999E-2</v>
      </c>
      <c r="K499" s="29">
        <v>300</v>
      </c>
      <c r="L499" s="29">
        <v>475</v>
      </c>
      <c r="M499" s="30">
        <v>15.331200000000001</v>
      </c>
      <c r="N499" s="30">
        <v>6.1478496240601505E-2</v>
      </c>
      <c r="O499" s="29">
        <v>1</v>
      </c>
      <c r="R499" s="27">
        <v>283</v>
      </c>
      <c r="S499" s="28" t="s">
        <v>1316</v>
      </c>
      <c r="T499" s="28" t="s">
        <v>627</v>
      </c>
      <c r="U499" s="28">
        <v>1E-4</v>
      </c>
      <c r="V499" s="28">
        <v>2.8400000000000002E-2</v>
      </c>
      <c r="W499" s="28">
        <v>3.7900000000000003E-2</v>
      </c>
      <c r="X499" s="28">
        <v>-1E-4</v>
      </c>
      <c r="Y499" s="28">
        <v>-2.9700000000000001E-2</v>
      </c>
      <c r="Z499" s="28">
        <v>-3.9699999999999999E-2</v>
      </c>
      <c r="AA499" s="29">
        <v>300</v>
      </c>
      <c r="AB499" s="29">
        <v>475</v>
      </c>
      <c r="AC499" s="30">
        <v>15.2872</v>
      </c>
      <c r="AD499" s="30">
        <v>6.1302055137844612E-2</v>
      </c>
      <c r="AE499" s="29">
        <v>1</v>
      </c>
    </row>
    <row r="500" spans="2:31" x14ac:dyDescent="0.2">
      <c r="B500" s="27">
        <v>286</v>
      </c>
      <c r="C500" s="28" t="s">
        <v>1318</v>
      </c>
      <c r="D500" s="28" t="s">
        <v>625</v>
      </c>
      <c r="E500" s="28">
        <v>1E-4</v>
      </c>
      <c r="F500" s="28">
        <v>2.8500000000000001E-2</v>
      </c>
      <c r="G500" s="28">
        <v>3.7900000000000003E-2</v>
      </c>
      <c r="H500" s="28">
        <v>-1E-4</v>
      </c>
      <c r="I500" s="28">
        <v>-2.9000000000000001E-2</v>
      </c>
      <c r="J500" s="28">
        <v>-3.8600000000000002E-2</v>
      </c>
      <c r="K500" s="29">
        <v>300</v>
      </c>
      <c r="L500" s="29">
        <v>475</v>
      </c>
      <c r="M500" s="30">
        <v>-121.4348</v>
      </c>
      <c r="N500" s="30">
        <v>0.48695659147869669</v>
      </c>
      <c r="O500" s="29">
        <v>1</v>
      </c>
      <c r="R500" s="27">
        <v>286</v>
      </c>
      <c r="S500" s="28" t="s">
        <v>1318</v>
      </c>
      <c r="T500" s="28" t="s">
        <v>625</v>
      </c>
      <c r="U500" s="28">
        <v>1E-4</v>
      </c>
      <c r="V500" s="28">
        <v>2.8500000000000001E-2</v>
      </c>
      <c r="W500" s="28">
        <v>3.7900000000000003E-2</v>
      </c>
      <c r="X500" s="28">
        <v>-1E-4</v>
      </c>
      <c r="Y500" s="28">
        <v>-2.9000000000000001E-2</v>
      </c>
      <c r="Z500" s="28">
        <v>-3.8600000000000002E-2</v>
      </c>
      <c r="AA500" s="29">
        <v>300</v>
      </c>
      <c r="AB500" s="29">
        <v>475</v>
      </c>
      <c r="AC500" s="30">
        <v>-121.4699</v>
      </c>
      <c r="AD500" s="30">
        <v>0.48709734335839594</v>
      </c>
      <c r="AE500" s="29">
        <v>1</v>
      </c>
    </row>
    <row r="501" spans="2:31" x14ac:dyDescent="0.2">
      <c r="B501" s="27">
        <v>286</v>
      </c>
      <c r="C501" s="28" t="s">
        <v>1319</v>
      </c>
      <c r="D501" s="28" t="s">
        <v>627</v>
      </c>
      <c r="E501" s="28">
        <v>1E-4</v>
      </c>
      <c r="F501" s="28">
        <v>2.8500000000000001E-2</v>
      </c>
      <c r="G501" s="28">
        <v>3.7900000000000003E-2</v>
      </c>
      <c r="H501" s="28">
        <v>-1E-4</v>
      </c>
      <c r="I501" s="28">
        <v>-2.9000000000000001E-2</v>
      </c>
      <c r="J501" s="28">
        <v>-3.8600000000000002E-2</v>
      </c>
      <c r="K501" s="29">
        <v>300</v>
      </c>
      <c r="L501" s="29">
        <v>475</v>
      </c>
      <c r="M501" s="30">
        <v>15.743600000000001</v>
      </c>
      <c r="N501" s="30">
        <v>6.3132230576441101E-2</v>
      </c>
      <c r="O501" s="29">
        <v>1</v>
      </c>
      <c r="R501" s="27">
        <v>286</v>
      </c>
      <c r="S501" s="28" t="s">
        <v>1319</v>
      </c>
      <c r="T501" s="28" t="s">
        <v>627</v>
      </c>
      <c r="U501" s="28">
        <v>1E-4</v>
      </c>
      <c r="V501" s="28">
        <v>2.8500000000000001E-2</v>
      </c>
      <c r="W501" s="28">
        <v>3.7900000000000003E-2</v>
      </c>
      <c r="X501" s="28">
        <v>-1E-4</v>
      </c>
      <c r="Y501" s="28">
        <v>-2.9000000000000001E-2</v>
      </c>
      <c r="Z501" s="28">
        <v>-3.8600000000000002E-2</v>
      </c>
      <c r="AA501" s="29">
        <v>300</v>
      </c>
      <c r="AB501" s="29">
        <v>475</v>
      </c>
      <c r="AC501" s="30">
        <v>15.706200000000001</v>
      </c>
      <c r="AD501" s="30">
        <v>6.2982255639097748E-2</v>
      </c>
      <c r="AE501" s="29">
        <v>1</v>
      </c>
    </row>
    <row r="502" spans="2:31" x14ac:dyDescent="0.2">
      <c r="B502" s="27">
        <v>289</v>
      </c>
      <c r="C502" s="28" t="s">
        <v>1321</v>
      </c>
      <c r="D502" s="28" t="s">
        <v>625</v>
      </c>
      <c r="E502" s="28">
        <v>1E-4</v>
      </c>
      <c r="F502" s="28">
        <v>2.8299999999999999E-2</v>
      </c>
      <c r="G502" s="28">
        <v>3.78E-2</v>
      </c>
      <c r="H502" s="28">
        <v>-1E-4</v>
      </c>
      <c r="I502" s="28">
        <v>-2.9600000000000001E-2</v>
      </c>
      <c r="J502" s="28">
        <v>-3.95E-2</v>
      </c>
      <c r="K502" s="29">
        <v>300</v>
      </c>
      <c r="L502" s="29">
        <v>475</v>
      </c>
      <c r="M502" s="30">
        <v>-106.6597</v>
      </c>
      <c r="N502" s="30">
        <v>0.4277080701754386</v>
      </c>
      <c r="O502" s="29">
        <v>1</v>
      </c>
      <c r="R502" s="27">
        <v>289</v>
      </c>
      <c r="S502" s="28" t="s">
        <v>1321</v>
      </c>
      <c r="T502" s="28" t="s">
        <v>625</v>
      </c>
      <c r="U502" s="28">
        <v>1E-4</v>
      </c>
      <c r="V502" s="28">
        <v>2.8299999999999999E-2</v>
      </c>
      <c r="W502" s="28">
        <v>3.78E-2</v>
      </c>
      <c r="X502" s="28">
        <v>-1E-4</v>
      </c>
      <c r="Y502" s="28">
        <v>-2.9600000000000001E-2</v>
      </c>
      <c r="Z502" s="28">
        <v>-3.95E-2</v>
      </c>
      <c r="AA502" s="29">
        <v>300</v>
      </c>
      <c r="AB502" s="29">
        <v>475</v>
      </c>
      <c r="AC502" s="30">
        <v>-106.68819999999999</v>
      </c>
      <c r="AD502" s="30">
        <v>0.42782235588972428</v>
      </c>
      <c r="AE502" s="29">
        <v>1</v>
      </c>
    </row>
    <row r="503" spans="2:31" x14ac:dyDescent="0.2">
      <c r="B503" s="27">
        <v>289</v>
      </c>
      <c r="C503" s="28" t="s">
        <v>1322</v>
      </c>
      <c r="D503" s="28" t="s">
        <v>627</v>
      </c>
      <c r="E503" s="28">
        <v>1E-4</v>
      </c>
      <c r="F503" s="28">
        <v>2.8299999999999999E-2</v>
      </c>
      <c r="G503" s="28">
        <v>3.78E-2</v>
      </c>
      <c r="H503" s="28">
        <v>-1E-4</v>
      </c>
      <c r="I503" s="28">
        <v>-2.9600000000000001E-2</v>
      </c>
      <c r="J503" s="28">
        <v>-3.95E-2</v>
      </c>
      <c r="K503" s="29">
        <v>300</v>
      </c>
      <c r="L503" s="29">
        <v>475</v>
      </c>
      <c r="M503" s="30">
        <v>9.4221000000000004</v>
      </c>
      <c r="N503" s="30">
        <v>3.7782857142857146E-2</v>
      </c>
      <c r="O503" s="29">
        <v>1</v>
      </c>
      <c r="R503" s="27">
        <v>289</v>
      </c>
      <c r="S503" s="28" t="s">
        <v>1322</v>
      </c>
      <c r="T503" s="28" t="s">
        <v>627</v>
      </c>
      <c r="U503" s="28">
        <v>1E-4</v>
      </c>
      <c r="V503" s="28">
        <v>2.8299999999999999E-2</v>
      </c>
      <c r="W503" s="28">
        <v>3.78E-2</v>
      </c>
      <c r="X503" s="28">
        <v>-1E-4</v>
      </c>
      <c r="Y503" s="28">
        <v>-2.9600000000000001E-2</v>
      </c>
      <c r="Z503" s="28">
        <v>-3.95E-2</v>
      </c>
      <c r="AA503" s="29">
        <v>300</v>
      </c>
      <c r="AB503" s="29">
        <v>475</v>
      </c>
      <c r="AC503" s="30">
        <v>9.3879000000000001</v>
      </c>
      <c r="AD503" s="30">
        <v>3.7645714285714282E-2</v>
      </c>
      <c r="AE503" s="29">
        <v>1</v>
      </c>
    </row>
    <row r="504" spans="2:31" x14ac:dyDescent="0.2">
      <c r="B504" s="27">
        <v>301</v>
      </c>
      <c r="C504" s="28" t="s">
        <v>1324</v>
      </c>
      <c r="D504" s="28" t="s">
        <v>625</v>
      </c>
      <c r="E504" s="28">
        <v>1E-4</v>
      </c>
      <c r="F504" s="28">
        <v>2.7900000000000001E-2</v>
      </c>
      <c r="G504" s="28">
        <v>3.7199999999999997E-2</v>
      </c>
      <c r="H504" s="28">
        <v>-1E-4</v>
      </c>
      <c r="I504" s="28">
        <v>-2.8400000000000002E-2</v>
      </c>
      <c r="J504" s="28">
        <v>-3.78E-2</v>
      </c>
      <c r="K504" s="29">
        <v>300</v>
      </c>
      <c r="L504" s="29">
        <v>475</v>
      </c>
      <c r="M504" s="30">
        <v>-46.581400000000002</v>
      </c>
      <c r="N504" s="30">
        <v>0.18679258145363409</v>
      </c>
      <c r="O504" s="29">
        <v>1</v>
      </c>
      <c r="R504" s="27">
        <v>301</v>
      </c>
      <c r="S504" s="28" t="s">
        <v>1324</v>
      </c>
      <c r="T504" s="28" t="s">
        <v>625</v>
      </c>
      <c r="U504" s="28">
        <v>1E-4</v>
      </c>
      <c r="V504" s="28">
        <v>2.7900000000000001E-2</v>
      </c>
      <c r="W504" s="28">
        <v>3.7199999999999997E-2</v>
      </c>
      <c r="X504" s="28">
        <v>-1E-4</v>
      </c>
      <c r="Y504" s="28">
        <v>-2.8400000000000002E-2</v>
      </c>
      <c r="Z504" s="28">
        <v>-3.78E-2</v>
      </c>
      <c r="AA504" s="29">
        <v>300</v>
      </c>
      <c r="AB504" s="29">
        <v>475</v>
      </c>
      <c r="AC504" s="30">
        <v>-46.618299999999998</v>
      </c>
      <c r="AD504" s="30">
        <v>0.18694055137844609</v>
      </c>
      <c r="AE504" s="29">
        <v>1</v>
      </c>
    </row>
    <row r="505" spans="2:31" x14ac:dyDescent="0.2">
      <c r="B505" s="27">
        <v>301</v>
      </c>
      <c r="C505" s="28" t="s">
        <v>1325</v>
      </c>
      <c r="D505" s="28" t="s">
        <v>627</v>
      </c>
      <c r="E505" s="28">
        <v>1E-4</v>
      </c>
      <c r="F505" s="28">
        <v>2.7900000000000001E-2</v>
      </c>
      <c r="G505" s="28">
        <v>3.7199999999999997E-2</v>
      </c>
      <c r="H505" s="28">
        <v>-1E-4</v>
      </c>
      <c r="I505" s="28">
        <v>-2.8400000000000002E-2</v>
      </c>
      <c r="J505" s="28">
        <v>-3.78E-2</v>
      </c>
      <c r="K505" s="29">
        <v>300</v>
      </c>
      <c r="L505" s="29">
        <v>475</v>
      </c>
      <c r="M505" s="30">
        <v>9.4221000000000004</v>
      </c>
      <c r="N505" s="30">
        <v>3.7782857142857146E-2</v>
      </c>
      <c r="O505" s="29">
        <v>1</v>
      </c>
      <c r="R505" s="27">
        <v>301</v>
      </c>
      <c r="S505" s="28" t="s">
        <v>1325</v>
      </c>
      <c r="T505" s="28" t="s">
        <v>627</v>
      </c>
      <c r="U505" s="28">
        <v>1E-4</v>
      </c>
      <c r="V505" s="28">
        <v>2.7900000000000001E-2</v>
      </c>
      <c r="W505" s="28">
        <v>3.7199999999999997E-2</v>
      </c>
      <c r="X505" s="28">
        <v>-1E-4</v>
      </c>
      <c r="Y505" s="28">
        <v>-2.8400000000000002E-2</v>
      </c>
      <c r="Z505" s="28">
        <v>-3.78E-2</v>
      </c>
      <c r="AA505" s="29">
        <v>300</v>
      </c>
      <c r="AB505" s="29">
        <v>475</v>
      </c>
      <c r="AC505" s="30">
        <v>9.3879000000000001</v>
      </c>
      <c r="AD505" s="30">
        <v>3.7645714285714282E-2</v>
      </c>
      <c r="AE505" s="29">
        <v>1</v>
      </c>
    </row>
    <row r="506" spans="2:31" x14ac:dyDescent="0.2">
      <c r="B506" s="27">
        <v>302</v>
      </c>
      <c r="C506" s="28" t="s">
        <v>1327</v>
      </c>
      <c r="D506" s="28" t="s">
        <v>625</v>
      </c>
      <c r="E506" s="28">
        <v>1E-4</v>
      </c>
      <c r="F506" s="28">
        <v>2.7900000000000001E-2</v>
      </c>
      <c r="G506" s="28">
        <v>3.7199999999999997E-2</v>
      </c>
      <c r="H506" s="28">
        <v>-1E-4</v>
      </c>
      <c r="I506" s="28">
        <v>-2.8400000000000002E-2</v>
      </c>
      <c r="J506" s="28">
        <v>-3.78E-2</v>
      </c>
      <c r="K506" s="29">
        <v>300</v>
      </c>
      <c r="L506" s="29">
        <v>475</v>
      </c>
      <c r="M506" s="30">
        <v>-44.820300000000003</v>
      </c>
      <c r="N506" s="30">
        <v>0.17973052631578948</v>
      </c>
      <c r="O506" s="29">
        <v>1</v>
      </c>
      <c r="R506" s="27">
        <v>302</v>
      </c>
      <c r="S506" s="28" t="s">
        <v>1327</v>
      </c>
      <c r="T506" s="28" t="s">
        <v>625</v>
      </c>
      <c r="U506" s="28">
        <v>1E-4</v>
      </c>
      <c r="V506" s="28">
        <v>2.7900000000000001E-2</v>
      </c>
      <c r="W506" s="28">
        <v>3.7199999999999997E-2</v>
      </c>
      <c r="X506" s="28">
        <v>-1E-4</v>
      </c>
      <c r="Y506" s="28">
        <v>-2.8400000000000002E-2</v>
      </c>
      <c r="Z506" s="28">
        <v>-3.78E-2</v>
      </c>
      <c r="AA506" s="29">
        <v>300</v>
      </c>
      <c r="AB506" s="29">
        <v>475</v>
      </c>
      <c r="AC506" s="30">
        <v>-44.851300000000002</v>
      </c>
      <c r="AD506" s="30">
        <v>0.17985483709273184</v>
      </c>
      <c r="AE506" s="29">
        <v>1</v>
      </c>
    </row>
    <row r="507" spans="2:31" x14ac:dyDescent="0.2">
      <c r="B507" s="27">
        <v>302</v>
      </c>
      <c r="C507" s="28" t="s">
        <v>1328</v>
      </c>
      <c r="D507" s="28" t="s">
        <v>627</v>
      </c>
      <c r="E507" s="28">
        <v>1E-4</v>
      </c>
      <c r="F507" s="28">
        <v>2.7900000000000001E-2</v>
      </c>
      <c r="G507" s="28">
        <v>3.7199999999999997E-2</v>
      </c>
      <c r="H507" s="28">
        <v>-1E-4</v>
      </c>
      <c r="I507" s="28">
        <v>-2.8400000000000002E-2</v>
      </c>
      <c r="J507" s="28">
        <v>-3.78E-2</v>
      </c>
      <c r="K507" s="29">
        <v>300</v>
      </c>
      <c r="L507" s="29">
        <v>475</v>
      </c>
      <c r="M507" s="30">
        <v>9.4221000000000004</v>
      </c>
      <c r="N507" s="30">
        <v>3.7782857142857146E-2</v>
      </c>
      <c r="O507" s="29">
        <v>1</v>
      </c>
      <c r="R507" s="27">
        <v>302</v>
      </c>
      <c r="S507" s="28" t="s">
        <v>1328</v>
      </c>
      <c r="T507" s="28" t="s">
        <v>627</v>
      </c>
      <c r="U507" s="28">
        <v>1E-4</v>
      </c>
      <c r="V507" s="28">
        <v>2.7900000000000001E-2</v>
      </c>
      <c r="W507" s="28">
        <v>3.7199999999999997E-2</v>
      </c>
      <c r="X507" s="28">
        <v>-1E-4</v>
      </c>
      <c r="Y507" s="28">
        <v>-2.8400000000000002E-2</v>
      </c>
      <c r="Z507" s="28">
        <v>-3.78E-2</v>
      </c>
      <c r="AA507" s="29">
        <v>300</v>
      </c>
      <c r="AB507" s="29">
        <v>475</v>
      </c>
      <c r="AC507" s="30">
        <v>9.3879000000000001</v>
      </c>
      <c r="AD507" s="30">
        <v>3.7645714285714282E-2</v>
      </c>
      <c r="AE507" s="29">
        <v>1</v>
      </c>
    </row>
    <row r="508" spans="2:31" x14ac:dyDescent="0.2">
      <c r="B508" s="27">
        <v>303</v>
      </c>
      <c r="C508" s="28" t="s">
        <v>1329</v>
      </c>
      <c r="D508" s="28" t="s">
        <v>625</v>
      </c>
      <c r="E508" s="28">
        <v>1E-4</v>
      </c>
      <c r="F508" s="28">
        <v>2.7900000000000001E-2</v>
      </c>
      <c r="G508" s="28">
        <v>3.7199999999999997E-2</v>
      </c>
      <c r="H508" s="28">
        <v>-1E-4</v>
      </c>
      <c r="I508" s="28">
        <v>-2.8400000000000002E-2</v>
      </c>
      <c r="J508" s="28">
        <v>-3.78E-2</v>
      </c>
      <c r="K508" s="29">
        <v>300</v>
      </c>
      <c r="L508" s="29">
        <v>475</v>
      </c>
      <c r="M508" s="30">
        <v>-46.685600000000001</v>
      </c>
      <c r="N508" s="30">
        <v>0.18721042606516289</v>
      </c>
      <c r="O508" s="29">
        <v>1</v>
      </c>
      <c r="R508" s="27">
        <v>303</v>
      </c>
      <c r="S508" s="28" t="s">
        <v>1329</v>
      </c>
      <c r="T508" s="28" t="s">
        <v>625</v>
      </c>
      <c r="U508" s="28">
        <v>1E-4</v>
      </c>
      <c r="V508" s="28">
        <v>2.7900000000000001E-2</v>
      </c>
      <c r="W508" s="28">
        <v>3.7199999999999997E-2</v>
      </c>
      <c r="X508" s="28">
        <v>-1E-4</v>
      </c>
      <c r="Y508" s="28">
        <v>-2.8400000000000002E-2</v>
      </c>
      <c r="Z508" s="28">
        <v>-3.78E-2</v>
      </c>
      <c r="AA508" s="29">
        <v>300</v>
      </c>
      <c r="AB508" s="29">
        <v>475</v>
      </c>
      <c r="AC508" s="30">
        <v>-46.716900000000003</v>
      </c>
      <c r="AD508" s="30">
        <v>0.18733593984962407</v>
      </c>
      <c r="AE508" s="29">
        <v>1</v>
      </c>
    </row>
    <row r="509" spans="2:31" x14ac:dyDescent="0.2">
      <c r="B509" s="27">
        <v>303</v>
      </c>
      <c r="C509" s="28" t="s">
        <v>1330</v>
      </c>
      <c r="D509" s="28" t="s">
        <v>627</v>
      </c>
      <c r="E509" s="28">
        <v>1E-4</v>
      </c>
      <c r="F509" s="28">
        <v>2.7900000000000001E-2</v>
      </c>
      <c r="G509" s="28">
        <v>3.7199999999999997E-2</v>
      </c>
      <c r="H509" s="28">
        <v>-1E-4</v>
      </c>
      <c r="I509" s="28">
        <v>-2.8400000000000002E-2</v>
      </c>
      <c r="J509" s="28">
        <v>-3.78E-2</v>
      </c>
      <c r="K509" s="29">
        <v>300</v>
      </c>
      <c r="L509" s="29">
        <v>475</v>
      </c>
      <c r="M509" s="30">
        <v>9.4221000000000004</v>
      </c>
      <c r="N509" s="30">
        <v>3.7782857142857146E-2</v>
      </c>
      <c r="O509" s="29">
        <v>1</v>
      </c>
      <c r="R509" s="27">
        <v>303</v>
      </c>
      <c r="S509" s="28" t="s">
        <v>1330</v>
      </c>
      <c r="T509" s="28" t="s">
        <v>627</v>
      </c>
      <c r="U509" s="28">
        <v>1E-4</v>
      </c>
      <c r="V509" s="28">
        <v>2.7900000000000001E-2</v>
      </c>
      <c r="W509" s="28">
        <v>3.7199999999999997E-2</v>
      </c>
      <c r="X509" s="28">
        <v>-1E-4</v>
      </c>
      <c r="Y509" s="28">
        <v>-2.8400000000000002E-2</v>
      </c>
      <c r="Z509" s="28">
        <v>-3.78E-2</v>
      </c>
      <c r="AA509" s="29">
        <v>300</v>
      </c>
      <c r="AB509" s="29">
        <v>475</v>
      </c>
      <c r="AC509" s="30">
        <v>9.3879000000000001</v>
      </c>
      <c r="AD509" s="30">
        <v>3.7645714285714282E-2</v>
      </c>
      <c r="AE509" s="29">
        <v>1</v>
      </c>
    </row>
    <row r="510" spans="2:31" x14ac:dyDescent="0.2">
      <c r="B510" s="27">
        <v>304</v>
      </c>
      <c r="C510" s="28" t="s">
        <v>1331</v>
      </c>
      <c r="D510" s="28" t="s">
        <v>625</v>
      </c>
      <c r="E510" s="28">
        <v>1E-4</v>
      </c>
      <c r="F510" s="28">
        <v>2.7900000000000001E-2</v>
      </c>
      <c r="G510" s="28">
        <v>3.7199999999999997E-2</v>
      </c>
      <c r="H510" s="28">
        <v>-1E-4</v>
      </c>
      <c r="I510" s="28">
        <v>-2.8400000000000002E-2</v>
      </c>
      <c r="J510" s="28">
        <v>-3.78E-2</v>
      </c>
      <c r="K510" s="29">
        <v>300</v>
      </c>
      <c r="L510" s="29">
        <v>475</v>
      </c>
      <c r="M510" s="30">
        <v>-45.703200000000002</v>
      </c>
      <c r="N510" s="30">
        <v>0.18327097744360904</v>
      </c>
      <c r="O510" s="29">
        <v>1</v>
      </c>
      <c r="R510" s="27">
        <v>304</v>
      </c>
      <c r="S510" s="28" t="s">
        <v>1331</v>
      </c>
      <c r="T510" s="28" t="s">
        <v>625</v>
      </c>
      <c r="U510" s="28">
        <v>1E-4</v>
      </c>
      <c r="V510" s="28">
        <v>2.7900000000000001E-2</v>
      </c>
      <c r="W510" s="28">
        <v>3.7199999999999997E-2</v>
      </c>
      <c r="X510" s="28">
        <v>-1E-4</v>
      </c>
      <c r="Y510" s="28">
        <v>-2.8400000000000002E-2</v>
      </c>
      <c r="Z510" s="28">
        <v>-3.78E-2</v>
      </c>
      <c r="AA510" s="29">
        <v>300</v>
      </c>
      <c r="AB510" s="29">
        <v>475</v>
      </c>
      <c r="AC510" s="30">
        <v>-45.734699999999997</v>
      </c>
      <c r="AD510" s="30">
        <v>0.18339729323308271</v>
      </c>
      <c r="AE510" s="29">
        <v>1</v>
      </c>
    </row>
    <row r="511" spans="2:31" x14ac:dyDescent="0.2">
      <c r="B511" s="27">
        <v>304</v>
      </c>
      <c r="C511" s="28" t="s">
        <v>1332</v>
      </c>
      <c r="D511" s="28" t="s">
        <v>627</v>
      </c>
      <c r="E511" s="28">
        <v>1E-4</v>
      </c>
      <c r="F511" s="28">
        <v>2.7900000000000001E-2</v>
      </c>
      <c r="G511" s="28">
        <v>3.7199999999999997E-2</v>
      </c>
      <c r="H511" s="28">
        <v>-1E-4</v>
      </c>
      <c r="I511" s="28">
        <v>-2.8400000000000002E-2</v>
      </c>
      <c r="J511" s="28">
        <v>-3.78E-2</v>
      </c>
      <c r="K511" s="29">
        <v>300</v>
      </c>
      <c r="L511" s="29">
        <v>475</v>
      </c>
      <c r="M511" s="30">
        <v>9.4221000000000004</v>
      </c>
      <c r="N511" s="30">
        <v>3.7782857142857146E-2</v>
      </c>
      <c r="O511" s="29">
        <v>1</v>
      </c>
      <c r="R511" s="27">
        <v>304</v>
      </c>
      <c r="S511" s="28" t="s">
        <v>1332</v>
      </c>
      <c r="T511" s="28" t="s">
        <v>627</v>
      </c>
      <c r="U511" s="28">
        <v>1E-4</v>
      </c>
      <c r="V511" s="28">
        <v>2.7900000000000001E-2</v>
      </c>
      <c r="W511" s="28">
        <v>3.7199999999999997E-2</v>
      </c>
      <c r="X511" s="28">
        <v>-1E-4</v>
      </c>
      <c r="Y511" s="28">
        <v>-2.8400000000000002E-2</v>
      </c>
      <c r="Z511" s="28">
        <v>-3.78E-2</v>
      </c>
      <c r="AA511" s="29">
        <v>300</v>
      </c>
      <c r="AB511" s="29">
        <v>475</v>
      </c>
      <c r="AC511" s="30">
        <v>9.3879000000000001</v>
      </c>
      <c r="AD511" s="30">
        <v>3.7645714285714282E-2</v>
      </c>
      <c r="AE511" s="29">
        <v>1</v>
      </c>
    </row>
    <row r="512" spans="2:31" x14ac:dyDescent="0.2">
      <c r="B512" s="27">
        <v>305</v>
      </c>
      <c r="C512" s="28" t="s">
        <v>1334</v>
      </c>
      <c r="D512" s="28" t="s">
        <v>625</v>
      </c>
      <c r="E512" s="28">
        <v>1E-4</v>
      </c>
      <c r="F512" s="28">
        <v>2.7900000000000001E-2</v>
      </c>
      <c r="G512" s="28">
        <v>3.7199999999999997E-2</v>
      </c>
      <c r="H512" s="28">
        <v>-1E-4</v>
      </c>
      <c r="I512" s="28">
        <v>-2.8400000000000002E-2</v>
      </c>
      <c r="J512" s="28">
        <v>-3.78E-2</v>
      </c>
      <c r="K512" s="29">
        <v>300</v>
      </c>
      <c r="L512" s="29">
        <v>475</v>
      </c>
      <c r="M512" s="30">
        <v>-44.209000000000003</v>
      </c>
      <c r="N512" s="30">
        <v>0.17727919799498748</v>
      </c>
      <c r="O512" s="29">
        <v>1</v>
      </c>
      <c r="R512" s="27">
        <v>305</v>
      </c>
      <c r="S512" s="28" t="s">
        <v>1334</v>
      </c>
      <c r="T512" s="28" t="s">
        <v>625</v>
      </c>
      <c r="U512" s="28">
        <v>1E-4</v>
      </c>
      <c r="V512" s="28">
        <v>2.7900000000000001E-2</v>
      </c>
      <c r="W512" s="28">
        <v>3.7199999999999997E-2</v>
      </c>
      <c r="X512" s="28">
        <v>-1E-4</v>
      </c>
      <c r="Y512" s="28">
        <v>-2.8400000000000002E-2</v>
      </c>
      <c r="Z512" s="28">
        <v>-3.78E-2</v>
      </c>
      <c r="AA512" s="29">
        <v>300</v>
      </c>
      <c r="AB512" s="29">
        <v>475</v>
      </c>
      <c r="AC512" s="30">
        <v>-44.233800000000002</v>
      </c>
      <c r="AD512" s="30">
        <v>0.17737864661654137</v>
      </c>
      <c r="AE512" s="29">
        <v>1</v>
      </c>
    </row>
    <row r="513" spans="2:31" x14ac:dyDescent="0.2">
      <c r="B513" s="27">
        <v>305</v>
      </c>
      <c r="C513" s="28" t="s">
        <v>1335</v>
      </c>
      <c r="D513" s="28" t="s">
        <v>627</v>
      </c>
      <c r="E513" s="28">
        <v>1E-4</v>
      </c>
      <c r="F513" s="28">
        <v>2.7900000000000001E-2</v>
      </c>
      <c r="G513" s="28">
        <v>3.7199999999999997E-2</v>
      </c>
      <c r="H513" s="28">
        <v>-1E-4</v>
      </c>
      <c r="I513" s="28">
        <v>-2.8400000000000002E-2</v>
      </c>
      <c r="J513" s="28">
        <v>-3.78E-2</v>
      </c>
      <c r="K513" s="29">
        <v>300</v>
      </c>
      <c r="L513" s="29">
        <v>475</v>
      </c>
      <c r="M513" s="30">
        <v>9.4221000000000004</v>
      </c>
      <c r="N513" s="30">
        <v>3.7782857142857146E-2</v>
      </c>
      <c r="O513" s="29">
        <v>1</v>
      </c>
      <c r="R513" s="27">
        <v>305</v>
      </c>
      <c r="S513" s="28" t="s">
        <v>1335</v>
      </c>
      <c r="T513" s="28" t="s">
        <v>627</v>
      </c>
      <c r="U513" s="28">
        <v>1E-4</v>
      </c>
      <c r="V513" s="28">
        <v>2.7900000000000001E-2</v>
      </c>
      <c r="W513" s="28">
        <v>3.7199999999999997E-2</v>
      </c>
      <c r="X513" s="28">
        <v>-1E-4</v>
      </c>
      <c r="Y513" s="28">
        <v>-2.8400000000000002E-2</v>
      </c>
      <c r="Z513" s="28">
        <v>-3.78E-2</v>
      </c>
      <c r="AA513" s="29">
        <v>300</v>
      </c>
      <c r="AB513" s="29">
        <v>475</v>
      </c>
      <c r="AC513" s="30">
        <v>9.3879000000000001</v>
      </c>
      <c r="AD513" s="30">
        <v>3.7645714285714282E-2</v>
      </c>
      <c r="AE513" s="29">
        <v>1</v>
      </c>
    </row>
    <row r="514" spans="2:31" x14ac:dyDescent="0.2">
      <c r="B514" s="27">
        <v>275</v>
      </c>
      <c r="C514" s="28" t="s">
        <v>1337</v>
      </c>
      <c r="D514" s="28" t="s">
        <v>625</v>
      </c>
      <c r="E514" s="28">
        <v>1E-4</v>
      </c>
      <c r="F514" s="28">
        <v>2.8400000000000002E-2</v>
      </c>
      <c r="G514" s="28">
        <v>3.78E-2</v>
      </c>
      <c r="H514" s="28">
        <v>-1E-4</v>
      </c>
      <c r="I514" s="28">
        <v>-2.8899999999999999E-2</v>
      </c>
      <c r="J514" s="28">
        <v>-3.85E-2</v>
      </c>
      <c r="K514" s="29">
        <v>300</v>
      </c>
      <c r="L514" s="29">
        <v>475</v>
      </c>
      <c r="M514" s="30">
        <v>-100.5719</v>
      </c>
      <c r="N514" s="30">
        <v>0.40329583959899745</v>
      </c>
      <c r="O514" s="29">
        <v>1</v>
      </c>
      <c r="R514" s="27">
        <v>275</v>
      </c>
      <c r="S514" s="28" t="s">
        <v>1337</v>
      </c>
      <c r="T514" s="28" t="s">
        <v>625</v>
      </c>
      <c r="U514" s="28">
        <v>1E-4</v>
      </c>
      <c r="V514" s="28">
        <v>2.8400000000000002E-2</v>
      </c>
      <c r="W514" s="28">
        <v>3.78E-2</v>
      </c>
      <c r="X514" s="28">
        <v>-1E-4</v>
      </c>
      <c r="Y514" s="28">
        <v>-2.8899999999999999E-2</v>
      </c>
      <c r="Z514" s="28">
        <v>-3.85E-2</v>
      </c>
      <c r="AA514" s="29">
        <v>300</v>
      </c>
      <c r="AB514" s="29">
        <v>475</v>
      </c>
      <c r="AC514" s="30">
        <v>-100.6238</v>
      </c>
      <c r="AD514" s="30">
        <v>0.40350395989974941</v>
      </c>
      <c r="AE514" s="29">
        <v>1</v>
      </c>
    </row>
    <row r="515" spans="2:31" x14ac:dyDescent="0.2">
      <c r="B515" s="27">
        <v>275</v>
      </c>
      <c r="C515" s="28" t="s">
        <v>1338</v>
      </c>
      <c r="D515" s="28" t="s">
        <v>627</v>
      </c>
      <c r="E515" s="28">
        <v>1E-4</v>
      </c>
      <c r="F515" s="28">
        <v>2.8400000000000002E-2</v>
      </c>
      <c r="G515" s="28">
        <v>3.78E-2</v>
      </c>
      <c r="H515" s="28">
        <v>-1E-4</v>
      </c>
      <c r="I515" s="28">
        <v>-2.8899999999999999E-2</v>
      </c>
      <c r="J515" s="28">
        <v>-3.85E-2</v>
      </c>
      <c r="K515" s="29">
        <v>300</v>
      </c>
      <c r="L515" s="29">
        <v>475</v>
      </c>
      <c r="M515" s="30">
        <v>12.8378</v>
      </c>
      <c r="N515" s="30">
        <v>5.1479899749373434E-2</v>
      </c>
      <c r="O515" s="29">
        <v>1</v>
      </c>
      <c r="R515" s="27">
        <v>275</v>
      </c>
      <c r="S515" s="28" t="s">
        <v>1338</v>
      </c>
      <c r="T515" s="28" t="s">
        <v>627</v>
      </c>
      <c r="U515" s="28">
        <v>1E-4</v>
      </c>
      <c r="V515" s="28">
        <v>2.8400000000000002E-2</v>
      </c>
      <c r="W515" s="28">
        <v>3.78E-2</v>
      </c>
      <c r="X515" s="28">
        <v>-1E-4</v>
      </c>
      <c r="Y515" s="28">
        <v>-2.8899999999999999E-2</v>
      </c>
      <c r="Z515" s="28">
        <v>-3.85E-2</v>
      </c>
      <c r="AA515" s="29">
        <v>300</v>
      </c>
      <c r="AB515" s="29">
        <v>475</v>
      </c>
      <c r="AC515" s="30">
        <v>12.7974</v>
      </c>
      <c r="AD515" s="30">
        <v>5.1317894736842104E-2</v>
      </c>
      <c r="AE515" s="29">
        <v>1</v>
      </c>
    </row>
    <row r="516" spans="2:31" x14ac:dyDescent="0.2">
      <c r="B516" s="27">
        <v>278</v>
      </c>
      <c r="C516" s="28" t="s">
        <v>1340</v>
      </c>
      <c r="D516" s="28" t="s">
        <v>625</v>
      </c>
      <c r="E516" s="28">
        <v>1E-4</v>
      </c>
      <c r="F516" s="28">
        <v>2.8500000000000001E-2</v>
      </c>
      <c r="G516" s="28">
        <v>3.7900000000000003E-2</v>
      </c>
      <c r="H516" s="28">
        <v>-1E-4</v>
      </c>
      <c r="I516" s="28">
        <v>-2.9000000000000001E-2</v>
      </c>
      <c r="J516" s="28">
        <v>-3.8600000000000002E-2</v>
      </c>
      <c r="K516" s="29">
        <v>300</v>
      </c>
      <c r="L516" s="29">
        <v>475</v>
      </c>
      <c r="M516" s="30">
        <v>-121.6253</v>
      </c>
      <c r="N516" s="30">
        <v>0.48772050125313282</v>
      </c>
      <c r="O516" s="29">
        <v>1</v>
      </c>
      <c r="R516" s="27">
        <v>278</v>
      </c>
      <c r="S516" s="28" t="s">
        <v>1340</v>
      </c>
      <c r="T516" s="28" t="s">
        <v>625</v>
      </c>
      <c r="U516" s="28">
        <v>1E-4</v>
      </c>
      <c r="V516" s="28">
        <v>2.8500000000000001E-2</v>
      </c>
      <c r="W516" s="28">
        <v>3.7900000000000003E-2</v>
      </c>
      <c r="X516" s="28">
        <v>-1E-4</v>
      </c>
      <c r="Y516" s="28">
        <v>-2.9000000000000001E-2</v>
      </c>
      <c r="Z516" s="28">
        <v>-3.8600000000000002E-2</v>
      </c>
      <c r="AA516" s="29">
        <v>300</v>
      </c>
      <c r="AB516" s="29">
        <v>475</v>
      </c>
      <c r="AC516" s="30">
        <v>-121.676</v>
      </c>
      <c r="AD516" s="30">
        <v>0.48792380952380954</v>
      </c>
      <c r="AE516" s="29">
        <v>1</v>
      </c>
    </row>
    <row r="517" spans="2:31" x14ac:dyDescent="0.2">
      <c r="B517" s="27">
        <v>278</v>
      </c>
      <c r="C517" s="28" t="s">
        <v>1341</v>
      </c>
      <c r="D517" s="28" t="s">
        <v>627</v>
      </c>
      <c r="E517" s="28">
        <v>1E-4</v>
      </c>
      <c r="F517" s="28">
        <v>2.8500000000000001E-2</v>
      </c>
      <c r="G517" s="28">
        <v>3.7900000000000003E-2</v>
      </c>
      <c r="H517" s="28">
        <v>-1E-4</v>
      </c>
      <c r="I517" s="28">
        <v>-2.9000000000000001E-2</v>
      </c>
      <c r="J517" s="28">
        <v>-3.8600000000000002E-2</v>
      </c>
      <c r="K517" s="29">
        <v>300</v>
      </c>
      <c r="L517" s="29">
        <v>475</v>
      </c>
      <c r="M517" s="30">
        <v>15.991</v>
      </c>
      <c r="N517" s="30">
        <v>6.4124310776942361E-2</v>
      </c>
      <c r="O517" s="29">
        <v>1</v>
      </c>
      <c r="R517" s="27">
        <v>278</v>
      </c>
      <c r="S517" s="28" t="s">
        <v>1341</v>
      </c>
      <c r="T517" s="28" t="s">
        <v>627</v>
      </c>
      <c r="U517" s="28">
        <v>1E-4</v>
      </c>
      <c r="V517" s="28">
        <v>2.8500000000000001E-2</v>
      </c>
      <c r="W517" s="28">
        <v>3.7900000000000003E-2</v>
      </c>
      <c r="X517" s="28">
        <v>-1E-4</v>
      </c>
      <c r="Y517" s="28">
        <v>-2.9000000000000001E-2</v>
      </c>
      <c r="Z517" s="28">
        <v>-3.8600000000000002E-2</v>
      </c>
      <c r="AA517" s="29">
        <v>300</v>
      </c>
      <c r="AB517" s="29">
        <v>475</v>
      </c>
      <c r="AC517" s="30">
        <v>15.9429</v>
      </c>
      <c r="AD517" s="30">
        <v>6.393142857142857E-2</v>
      </c>
      <c r="AE517" s="29">
        <v>1</v>
      </c>
    </row>
    <row r="518" spans="2:31" x14ac:dyDescent="0.2">
      <c r="B518" s="27">
        <v>281</v>
      </c>
      <c r="C518" s="28" t="s">
        <v>1343</v>
      </c>
      <c r="D518" s="28" t="s">
        <v>625</v>
      </c>
      <c r="E518" s="28">
        <v>1E-4</v>
      </c>
      <c r="F518" s="28">
        <v>2.8400000000000002E-2</v>
      </c>
      <c r="G518" s="28">
        <v>3.7900000000000003E-2</v>
      </c>
      <c r="H518" s="28">
        <v>-1E-4</v>
      </c>
      <c r="I518" s="28">
        <v>-2.9700000000000001E-2</v>
      </c>
      <c r="J518" s="28">
        <v>-3.9699999999999999E-2</v>
      </c>
      <c r="K518" s="29">
        <v>300</v>
      </c>
      <c r="L518" s="29">
        <v>475</v>
      </c>
      <c r="M518" s="30">
        <v>-127.2679</v>
      </c>
      <c r="N518" s="30">
        <v>0.51034746867167913</v>
      </c>
      <c r="O518" s="29">
        <v>1</v>
      </c>
      <c r="R518" s="27">
        <v>281</v>
      </c>
      <c r="S518" s="28" t="s">
        <v>1343</v>
      </c>
      <c r="T518" s="28" t="s">
        <v>625</v>
      </c>
      <c r="U518" s="28">
        <v>1E-4</v>
      </c>
      <c r="V518" s="28">
        <v>2.8400000000000002E-2</v>
      </c>
      <c r="W518" s="28">
        <v>3.7900000000000003E-2</v>
      </c>
      <c r="X518" s="28">
        <v>-1E-4</v>
      </c>
      <c r="Y518" s="28">
        <v>-2.9700000000000001E-2</v>
      </c>
      <c r="Z518" s="28">
        <v>-3.9699999999999999E-2</v>
      </c>
      <c r="AA518" s="29">
        <v>300</v>
      </c>
      <c r="AB518" s="29">
        <v>475</v>
      </c>
      <c r="AC518" s="30">
        <v>-127.3181</v>
      </c>
      <c r="AD518" s="30">
        <v>0.51054877192982462</v>
      </c>
      <c r="AE518" s="29">
        <v>1</v>
      </c>
    </row>
    <row r="519" spans="2:31" x14ac:dyDescent="0.2">
      <c r="B519" s="27">
        <v>281</v>
      </c>
      <c r="C519" s="28" t="s">
        <v>1344</v>
      </c>
      <c r="D519" s="28" t="s">
        <v>627</v>
      </c>
      <c r="E519" s="28">
        <v>1E-4</v>
      </c>
      <c r="F519" s="28">
        <v>2.8400000000000002E-2</v>
      </c>
      <c r="G519" s="28">
        <v>3.7900000000000003E-2</v>
      </c>
      <c r="H519" s="28">
        <v>-1E-4</v>
      </c>
      <c r="I519" s="28">
        <v>-2.9700000000000001E-2</v>
      </c>
      <c r="J519" s="28">
        <v>-3.9699999999999999E-2</v>
      </c>
      <c r="K519" s="29">
        <v>300</v>
      </c>
      <c r="L519" s="29">
        <v>475</v>
      </c>
      <c r="M519" s="30">
        <v>14.961600000000001</v>
      </c>
      <c r="N519" s="30">
        <v>5.9996390977443609E-2</v>
      </c>
      <c r="O519" s="29">
        <v>1</v>
      </c>
      <c r="R519" s="27">
        <v>281</v>
      </c>
      <c r="S519" s="28" t="s">
        <v>1344</v>
      </c>
      <c r="T519" s="28" t="s">
        <v>627</v>
      </c>
      <c r="U519" s="28">
        <v>1E-4</v>
      </c>
      <c r="V519" s="28">
        <v>2.8400000000000002E-2</v>
      </c>
      <c r="W519" s="28">
        <v>3.7900000000000003E-2</v>
      </c>
      <c r="X519" s="28">
        <v>-1E-4</v>
      </c>
      <c r="Y519" s="28">
        <v>-2.9700000000000001E-2</v>
      </c>
      <c r="Z519" s="28">
        <v>-3.9699999999999999E-2</v>
      </c>
      <c r="AA519" s="29">
        <v>300</v>
      </c>
      <c r="AB519" s="29">
        <v>475</v>
      </c>
      <c r="AC519" s="30">
        <v>14.9115</v>
      </c>
      <c r="AD519" s="30">
        <v>5.9795488721804513E-2</v>
      </c>
      <c r="AE519" s="29">
        <v>1</v>
      </c>
    </row>
    <row r="520" spans="2:31" x14ac:dyDescent="0.2">
      <c r="B520" s="27">
        <v>284</v>
      </c>
      <c r="C520" s="28" t="s">
        <v>1346</v>
      </c>
      <c r="D520" s="28" t="s">
        <v>625</v>
      </c>
      <c r="E520" s="28">
        <v>1E-4</v>
      </c>
      <c r="F520" s="28">
        <v>2.8400000000000002E-2</v>
      </c>
      <c r="G520" s="28">
        <v>3.7900000000000003E-2</v>
      </c>
      <c r="H520" s="28">
        <v>-1E-4</v>
      </c>
      <c r="I520" s="28">
        <v>-2.9700000000000001E-2</v>
      </c>
      <c r="J520" s="28">
        <v>-3.9699999999999999E-2</v>
      </c>
      <c r="K520" s="29">
        <v>300</v>
      </c>
      <c r="L520" s="29">
        <v>475</v>
      </c>
      <c r="M520" s="30">
        <v>-127.151</v>
      </c>
      <c r="N520" s="30">
        <v>0.5098786967418546</v>
      </c>
      <c r="O520" s="29">
        <v>1</v>
      </c>
      <c r="R520" s="27">
        <v>284</v>
      </c>
      <c r="S520" s="28" t="s">
        <v>1346</v>
      </c>
      <c r="T520" s="28" t="s">
        <v>625</v>
      </c>
      <c r="U520" s="28">
        <v>1E-4</v>
      </c>
      <c r="V520" s="28">
        <v>2.8400000000000002E-2</v>
      </c>
      <c r="W520" s="28">
        <v>3.7900000000000003E-2</v>
      </c>
      <c r="X520" s="28">
        <v>-1E-4</v>
      </c>
      <c r="Y520" s="28">
        <v>-2.9700000000000001E-2</v>
      </c>
      <c r="Z520" s="28">
        <v>-3.9699999999999999E-2</v>
      </c>
      <c r="AA520" s="29">
        <v>300</v>
      </c>
      <c r="AB520" s="29">
        <v>475</v>
      </c>
      <c r="AC520" s="30">
        <v>-127.1953</v>
      </c>
      <c r="AD520" s="30">
        <v>0.51005634085213036</v>
      </c>
      <c r="AE520" s="29">
        <v>1</v>
      </c>
    </row>
    <row r="521" spans="2:31" x14ac:dyDescent="0.2">
      <c r="B521" s="27">
        <v>284</v>
      </c>
      <c r="C521" s="28" t="s">
        <v>1347</v>
      </c>
      <c r="D521" s="28" t="s">
        <v>627</v>
      </c>
      <c r="E521" s="28">
        <v>1E-4</v>
      </c>
      <c r="F521" s="28">
        <v>2.8400000000000002E-2</v>
      </c>
      <c r="G521" s="28">
        <v>3.7900000000000003E-2</v>
      </c>
      <c r="H521" s="28">
        <v>-1E-4</v>
      </c>
      <c r="I521" s="28">
        <v>-2.9700000000000001E-2</v>
      </c>
      <c r="J521" s="28">
        <v>-3.9699999999999999E-2</v>
      </c>
      <c r="K521" s="29">
        <v>300</v>
      </c>
      <c r="L521" s="29">
        <v>475</v>
      </c>
      <c r="M521" s="30">
        <v>14.974500000000001</v>
      </c>
      <c r="N521" s="30">
        <v>6.0048120300751878E-2</v>
      </c>
      <c r="O521" s="29">
        <v>1</v>
      </c>
      <c r="R521" s="27">
        <v>284</v>
      </c>
      <c r="S521" s="28" t="s">
        <v>1347</v>
      </c>
      <c r="T521" s="28" t="s">
        <v>627</v>
      </c>
      <c r="U521" s="28">
        <v>1E-4</v>
      </c>
      <c r="V521" s="28">
        <v>2.8400000000000002E-2</v>
      </c>
      <c r="W521" s="28">
        <v>3.7900000000000003E-2</v>
      </c>
      <c r="X521" s="28">
        <v>-1E-4</v>
      </c>
      <c r="Y521" s="28">
        <v>-2.9700000000000001E-2</v>
      </c>
      <c r="Z521" s="28">
        <v>-3.9699999999999999E-2</v>
      </c>
      <c r="AA521" s="29">
        <v>300</v>
      </c>
      <c r="AB521" s="29">
        <v>475</v>
      </c>
      <c r="AC521" s="30">
        <v>14.9299</v>
      </c>
      <c r="AD521" s="30">
        <v>5.9869273182957393E-2</v>
      </c>
      <c r="AE521" s="29">
        <v>1</v>
      </c>
    </row>
    <row r="522" spans="2:31" x14ac:dyDescent="0.2">
      <c r="B522" s="27">
        <v>287</v>
      </c>
      <c r="C522" s="28" t="s">
        <v>1349</v>
      </c>
      <c r="D522" s="28" t="s">
        <v>625</v>
      </c>
      <c r="E522" s="28">
        <v>1E-4</v>
      </c>
      <c r="F522" s="28">
        <v>2.8500000000000001E-2</v>
      </c>
      <c r="G522" s="28">
        <v>3.7900000000000003E-2</v>
      </c>
      <c r="H522" s="28">
        <v>-1E-4</v>
      </c>
      <c r="I522" s="28">
        <v>-2.9000000000000001E-2</v>
      </c>
      <c r="J522" s="28">
        <v>-3.8600000000000002E-2</v>
      </c>
      <c r="K522" s="29">
        <v>300</v>
      </c>
      <c r="L522" s="29">
        <v>475</v>
      </c>
      <c r="M522" s="30">
        <v>-121.09310000000001</v>
      </c>
      <c r="N522" s="30">
        <v>0.48558636591478699</v>
      </c>
      <c r="O522" s="29">
        <v>1</v>
      </c>
      <c r="R522" s="27">
        <v>287</v>
      </c>
      <c r="S522" s="28" t="s">
        <v>1349</v>
      </c>
      <c r="T522" s="28" t="s">
        <v>625</v>
      </c>
      <c r="U522" s="28">
        <v>1E-4</v>
      </c>
      <c r="V522" s="28">
        <v>2.8500000000000001E-2</v>
      </c>
      <c r="W522" s="28">
        <v>3.7900000000000003E-2</v>
      </c>
      <c r="X522" s="28">
        <v>-1E-4</v>
      </c>
      <c r="Y522" s="28">
        <v>-2.9000000000000001E-2</v>
      </c>
      <c r="Z522" s="28">
        <v>-3.8600000000000002E-2</v>
      </c>
      <c r="AA522" s="29">
        <v>300</v>
      </c>
      <c r="AB522" s="29">
        <v>475</v>
      </c>
      <c r="AC522" s="30">
        <v>-121.1271</v>
      </c>
      <c r="AD522" s="30">
        <v>0.48572270676691731</v>
      </c>
      <c r="AE522" s="29">
        <v>1</v>
      </c>
    </row>
    <row r="523" spans="2:31" x14ac:dyDescent="0.2">
      <c r="B523" s="27">
        <v>287</v>
      </c>
      <c r="C523" s="28" t="s">
        <v>1350</v>
      </c>
      <c r="D523" s="28" t="s">
        <v>627</v>
      </c>
      <c r="E523" s="28">
        <v>1E-4</v>
      </c>
      <c r="F523" s="28">
        <v>2.8500000000000001E-2</v>
      </c>
      <c r="G523" s="28">
        <v>3.7900000000000003E-2</v>
      </c>
      <c r="H523" s="28">
        <v>-1E-4</v>
      </c>
      <c r="I523" s="28">
        <v>-2.9000000000000001E-2</v>
      </c>
      <c r="J523" s="28">
        <v>-3.8600000000000002E-2</v>
      </c>
      <c r="K523" s="29">
        <v>300</v>
      </c>
      <c r="L523" s="29">
        <v>475</v>
      </c>
      <c r="M523" s="30">
        <v>15.792299999999999</v>
      </c>
      <c r="N523" s="30">
        <v>6.3327518796992485E-2</v>
      </c>
      <c r="O523" s="29">
        <v>1</v>
      </c>
      <c r="R523" s="27">
        <v>287</v>
      </c>
      <c r="S523" s="28" t="s">
        <v>1350</v>
      </c>
      <c r="T523" s="28" t="s">
        <v>627</v>
      </c>
      <c r="U523" s="28">
        <v>1E-4</v>
      </c>
      <c r="V523" s="28">
        <v>2.8500000000000001E-2</v>
      </c>
      <c r="W523" s="28">
        <v>3.7900000000000003E-2</v>
      </c>
      <c r="X523" s="28">
        <v>-1E-4</v>
      </c>
      <c r="Y523" s="28">
        <v>-2.9000000000000001E-2</v>
      </c>
      <c r="Z523" s="28">
        <v>-3.8600000000000002E-2</v>
      </c>
      <c r="AA523" s="29">
        <v>300</v>
      </c>
      <c r="AB523" s="29">
        <v>475</v>
      </c>
      <c r="AC523" s="30">
        <v>15.7569</v>
      </c>
      <c r="AD523" s="30">
        <v>6.3185563909774436E-2</v>
      </c>
      <c r="AE523" s="29">
        <v>1</v>
      </c>
    </row>
    <row r="524" spans="2:31" x14ac:dyDescent="0.2">
      <c r="B524" s="27">
        <v>290</v>
      </c>
      <c r="C524" s="28" t="s">
        <v>1352</v>
      </c>
      <c r="D524" s="28" t="s">
        <v>625</v>
      </c>
      <c r="E524" s="28">
        <v>1E-4</v>
      </c>
      <c r="F524" s="28">
        <v>2.8299999999999999E-2</v>
      </c>
      <c r="G524" s="28">
        <v>3.78E-2</v>
      </c>
      <c r="H524" s="28">
        <v>-1E-4</v>
      </c>
      <c r="I524" s="28">
        <v>-2.9600000000000001E-2</v>
      </c>
      <c r="J524" s="28">
        <v>-3.95E-2</v>
      </c>
      <c r="K524" s="29">
        <v>300</v>
      </c>
      <c r="L524" s="29">
        <v>475</v>
      </c>
      <c r="M524" s="30">
        <v>-103.3441</v>
      </c>
      <c r="N524" s="30">
        <v>0.41441243107769421</v>
      </c>
      <c r="O524" s="29">
        <v>1</v>
      </c>
      <c r="R524" s="27">
        <v>290</v>
      </c>
      <c r="S524" s="28" t="s">
        <v>1352</v>
      </c>
      <c r="T524" s="28" t="s">
        <v>625</v>
      </c>
      <c r="U524" s="28">
        <v>1E-4</v>
      </c>
      <c r="V524" s="28">
        <v>2.8299999999999999E-2</v>
      </c>
      <c r="W524" s="28">
        <v>3.78E-2</v>
      </c>
      <c r="X524" s="28">
        <v>-1E-4</v>
      </c>
      <c r="Y524" s="28">
        <v>-2.9600000000000001E-2</v>
      </c>
      <c r="Z524" s="28">
        <v>-3.95E-2</v>
      </c>
      <c r="AA524" s="29">
        <v>300</v>
      </c>
      <c r="AB524" s="29">
        <v>475</v>
      </c>
      <c r="AC524" s="30">
        <v>-103.3715</v>
      </c>
      <c r="AD524" s="30">
        <v>0.41452230576441101</v>
      </c>
      <c r="AE524" s="29">
        <v>1</v>
      </c>
    </row>
    <row r="525" spans="2:31" x14ac:dyDescent="0.2">
      <c r="B525" s="27">
        <v>290</v>
      </c>
      <c r="C525" s="28" t="s">
        <v>1353</v>
      </c>
      <c r="D525" s="28" t="s">
        <v>627</v>
      </c>
      <c r="E525" s="28">
        <v>1E-4</v>
      </c>
      <c r="F525" s="28">
        <v>2.8400000000000002E-2</v>
      </c>
      <c r="G525" s="28">
        <v>3.78E-2</v>
      </c>
      <c r="H525" s="28">
        <v>-1E-4</v>
      </c>
      <c r="I525" s="28">
        <v>-2.8899999999999999E-2</v>
      </c>
      <c r="J525" s="28">
        <v>-3.85E-2</v>
      </c>
      <c r="K525" s="29">
        <v>300</v>
      </c>
      <c r="L525" s="29">
        <v>475</v>
      </c>
      <c r="M525" s="30">
        <v>11.5753</v>
      </c>
      <c r="N525" s="30">
        <v>4.6417243107769429E-2</v>
      </c>
      <c r="O525" s="29">
        <v>1</v>
      </c>
      <c r="R525" s="27">
        <v>290</v>
      </c>
      <c r="S525" s="28" t="s">
        <v>1353</v>
      </c>
      <c r="T525" s="28" t="s">
        <v>627</v>
      </c>
      <c r="U525" s="28">
        <v>1E-4</v>
      </c>
      <c r="V525" s="28">
        <v>2.8400000000000002E-2</v>
      </c>
      <c r="W525" s="28">
        <v>3.78E-2</v>
      </c>
      <c r="X525" s="28">
        <v>-1E-4</v>
      </c>
      <c r="Y525" s="28">
        <v>-2.8899999999999999E-2</v>
      </c>
      <c r="Z525" s="28">
        <v>-3.85E-2</v>
      </c>
      <c r="AA525" s="29">
        <v>300</v>
      </c>
      <c r="AB525" s="29">
        <v>475</v>
      </c>
      <c r="AC525" s="30">
        <v>11.538</v>
      </c>
      <c r="AD525" s="30">
        <v>4.6267669172932332E-2</v>
      </c>
      <c r="AE525" s="29">
        <v>1</v>
      </c>
    </row>
    <row r="526" spans="2:31" x14ac:dyDescent="0.2">
      <c r="B526" s="27">
        <v>306</v>
      </c>
      <c r="C526" s="28" t="s">
        <v>1355</v>
      </c>
      <c r="D526" s="28" t="s">
        <v>625</v>
      </c>
      <c r="E526" s="28">
        <v>1E-4</v>
      </c>
      <c r="F526" s="28">
        <v>2.7900000000000001E-2</v>
      </c>
      <c r="G526" s="28">
        <v>3.7199999999999997E-2</v>
      </c>
      <c r="H526" s="28">
        <v>-1E-4</v>
      </c>
      <c r="I526" s="28">
        <v>-2.81E-2</v>
      </c>
      <c r="J526" s="28">
        <v>-3.7499999999999999E-2</v>
      </c>
      <c r="K526" s="29">
        <v>300</v>
      </c>
      <c r="L526" s="29">
        <v>475</v>
      </c>
      <c r="M526" s="30">
        <v>-35.118000000000002</v>
      </c>
      <c r="N526" s="30">
        <v>0.14082406015037593</v>
      </c>
      <c r="O526" s="29">
        <v>1</v>
      </c>
      <c r="R526" s="27">
        <v>306</v>
      </c>
      <c r="S526" s="28" t="s">
        <v>1355</v>
      </c>
      <c r="T526" s="28" t="s">
        <v>625</v>
      </c>
      <c r="U526" s="28">
        <v>1E-4</v>
      </c>
      <c r="V526" s="28">
        <v>2.7900000000000001E-2</v>
      </c>
      <c r="W526" s="28">
        <v>3.7199999999999997E-2</v>
      </c>
      <c r="X526" s="28">
        <v>-1E-4</v>
      </c>
      <c r="Y526" s="28">
        <v>-2.81E-2</v>
      </c>
      <c r="Z526" s="28">
        <v>-3.7499999999999999E-2</v>
      </c>
      <c r="AA526" s="29">
        <v>300</v>
      </c>
      <c r="AB526" s="29">
        <v>475</v>
      </c>
      <c r="AC526" s="30">
        <v>-35.152099999999997</v>
      </c>
      <c r="AD526" s="30">
        <v>0.14096080200501251</v>
      </c>
      <c r="AE526" s="29">
        <v>1</v>
      </c>
    </row>
    <row r="527" spans="2:31" x14ac:dyDescent="0.2">
      <c r="B527" s="27">
        <v>306</v>
      </c>
      <c r="C527" s="28" t="s">
        <v>1356</v>
      </c>
      <c r="D527" s="28" t="s">
        <v>627</v>
      </c>
      <c r="E527" s="28">
        <v>1E-4</v>
      </c>
      <c r="F527" s="28">
        <v>2.7900000000000001E-2</v>
      </c>
      <c r="G527" s="28">
        <v>3.7199999999999997E-2</v>
      </c>
      <c r="H527" s="28">
        <v>-1E-4</v>
      </c>
      <c r="I527" s="28">
        <v>-2.81E-2</v>
      </c>
      <c r="J527" s="28">
        <v>-3.7499999999999999E-2</v>
      </c>
      <c r="K527" s="29">
        <v>300</v>
      </c>
      <c r="L527" s="29">
        <v>475</v>
      </c>
      <c r="M527" s="30">
        <v>11.5753</v>
      </c>
      <c r="N527" s="30">
        <v>4.6417243107769429E-2</v>
      </c>
      <c r="O527" s="29">
        <v>1</v>
      </c>
      <c r="R527" s="27">
        <v>306</v>
      </c>
      <c r="S527" s="28" t="s">
        <v>1356</v>
      </c>
      <c r="T527" s="28" t="s">
        <v>627</v>
      </c>
      <c r="U527" s="28">
        <v>1E-4</v>
      </c>
      <c r="V527" s="28">
        <v>2.7900000000000001E-2</v>
      </c>
      <c r="W527" s="28">
        <v>3.7199999999999997E-2</v>
      </c>
      <c r="X527" s="28">
        <v>-1E-4</v>
      </c>
      <c r="Y527" s="28">
        <v>-2.81E-2</v>
      </c>
      <c r="Z527" s="28">
        <v>-3.7499999999999999E-2</v>
      </c>
      <c r="AA527" s="29">
        <v>300</v>
      </c>
      <c r="AB527" s="29">
        <v>475</v>
      </c>
      <c r="AC527" s="30">
        <v>11.538</v>
      </c>
      <c r="AD527" s="30">
        <v>4.6267669172932332E-2</v>
      </c>
      <c r="AE527" s="29">
        <v>1</v>
      </c>
    </row>
    <row r="528" spans="2:31" x14ac:dyDescent="0.2">
      <c r="B528" s="27">
        <v>307</v>
      </c>
      <c r="C528" s="28" t="s">
        <v>1358</v>
      </c>
      <c r="D528" s="28" t="s">
        <v>625</v>
      </c>
      <c r="E528" s="28">
        <v>1E-4</v>
      </c>
      <c r="F528" s="28">
        <v>2.7900000000000001E-2</v>
      </c>
      <c r="G528" s="28">
        <v>3.7199999999999997E-2</v>
      </c>
      <c r="H528" s="28">
        <v>-1E-4</v>
      </c>
      <c r="I528" s="28">
        <v>-2.81E-2</v>
      </c>
      <c r="J528" s="28">
        <v>-3.7499999999999999E-2</v>
      </c>
      <c r="K528" s="29">
        <v>300</v>
      </c>
      <c r="L528" s="29">
        <v>475</v>
      </c>
      <c r="M528" s="30">
        <v>-35.258000000000003</v>
      </c>
      <c r="N528" s="30">
        <v>0.14138546365914786</v>
      </c>
      <c r="O528" s="29">
        <v>1</v>
      </c>
      <c r="R528" s="27">
        <v>307</v>
      </c>
      <c r="S528" s="28" t="s">
        <v>1358</v>
      </c>
      <c r="T528" s="28" t="s">
        <v>625</v>
      </c>
      <c r="U528" s="28">
        <v>1E-4</v>
      </c>
      <c r="V528" s="28">
        <v>2.7900000000000001E-2</v>
      </c>
      <c r="W528" s="28">
        <v>3.7199999999999997E-2</v>
      </c>
      <c r="X528" s="28">
        <v>-1E-4</v>
      </c>
      <c r="Y528" s="28">
        <v>-2.81E-2</v>
      </c>
      <c r="Z528" s="28">
        <v>-3.7499999999999999E-2</v>
      </c>
      <c r="AA528" s="29">
        <v>300</v>
      </c>
      <c r="AB528" s="29">
        <v>475</v>
      </c>
      <c r="AC528" s="30">
        <v>-35.295400000000001</v>
      </c>
      <c r="AD528" s="30">
        <v>0.14153543859649123</v>
      </c>
      <c r="AE528" s="29">
        <v>1</v>
      </c>
    </row>
    <row r="529" spans="2:31" x14ac:dyDescent="0.2">
      <c r="B529" s="27">
        <v>307</v>
      </c>
      <c r="C529" s="28" t="s">
        <v>1359</v>
      </c>
      <c r="D529" s="28" t="s">
        <v>627</v>
      </c>
      <c r="E529" s="28">
        <v>1E-4</v>
      </c>
      <c r="F529" s="28">
        <v>2.7900000000000001E-2</v>
      </c>
      <c r="G529" s="28">
        <v>3.7199999999999997E-2</v>
      </c>
      <c r="H529" s="28">
        <v>-1E-4</v>
      </c>
      <c r="I529" s="28">
        <v>-2.81E-2</v>
      </c>
      <c r="J529" s="28">
        <v>-3.7499999999999999E-2</v>
      </c>
      <c r="K529" s="29">
        <v>300</v>
      </c>
      <c r="L529" s="29">
        <v>475</v>
      </c>
      <c r="M529" s="30">
        <v>11.5753</v>
      </c>
      <c r="N529" s="30">
        <v>4.6417243107769429E-2</v>
      </c>
      <c r="O529" s="29">
        <v>1</v>
      </c>
      <c r="R529" s="27">
        <v>307</v>
      </c>
      <c r="S529" s="28" t="s">
        <v>1359</v>
      </c>
      <c r="T529" s="28" t="s">
        <v>627</v>
      </c>
      <c r="U529" s="28">
        <v>1E-4</v>
      </c>
      <c r="V529" s="28">
        <v>2.7900000000000001E-2</v>
      </c>
      <c r="W529" s="28">
        <v>3.7199999999999997E-2</v>
      </c>
      <c r="X529" s="28">
        <v>-1E-4</v>
      </c>
      <c r="Y529" s="28">
        <v>-2.81E-2</v>
      </c>
      <c r="Z529" s="28">
        <v>-3.7499999999999999E-2</v>
      </c>
      <c r="AA529" s="29">
        <v>300</v>
      </c>
      <c r="AB529" s="29">
        <v>475</v>
      </c>
      <c r="AC529" s="30">
        <v>11.538</v>
      </c>
      <c r="AD529" s="30">
        <v>4.6267669172932332E-2</v>
      </c>
      <c r="AE529" s="29">
        <v>1</v>
      </c>
    </row>
    <row r="530" spans="2:31" x14ac:dyDescent="0.2">
      <c r="B530" s="27">
        <v>308</v>
      </c>
      <c r="C530" s="28" t="s">
        <v>1360</v>
      </c>
      <c r="D530" s="28" t="s">
        <v>625</v>
      </c>
      <c r="E530" s="28">
        <v>1E-4</v>
      </c>
      <c r="F530" s="28">
        <v>2.7900000000000001E-2</v>
      </c>
      <c r="G530" s="28">
        <v>3.7199999999999997E-2</v>
      </c>
      <c r="H530" s="28">
        <v>-1E-4</v>
      </c>
      <c r="I530" s="28">
        <v>-2.81E-2</v>
      </c>
      <c r="J530" s="28">
        <v>-3.7499999999999999E-2</v>
      </c>
      <c r="K530" s="29">
        <v>300</v>
      </c>
      <c r="L530" s="29">
        <v>475</v>
      </c>
      <c r="M530" s="30">
        <v>-34.361800000000002</v>
      </c>
      <c r="N530" s="30">
        <v>0.13779167919799501</v>
      </c>
      <c r="O530" s="29">
        <v>1</v>
      </c>
      <c r="R530" s="27">
        <v>308</v>
      </c>
      <c r="S530" s="28" t="s">
        <v>1360</v>
      </c>
      <c r="T530" s="28" t="s">
        <v>625</v>
      </c>
      <c r="U530" s="28">
        <v>1E-4</v>
      </c>
      <c r="V530" s="28">
        <v>2.7900000000000001E-2</v>
      </c>
      <c r="W530" s="28">
        <v>3.7199999999999997E-2</v>
      </c>
      <c r="X530" s="28">
        <v>-1E-4</v>
      </c>
      <c r="Y530" s="28">
        <v>-2.81E-2</v>
      </c>
      <c r="Z530" s="28">
        <v>-3.7499999999999999E-2</v>
      </c>
      <c r="AA530" s="29">
        <v>300</v>
      </c>
      <c r="AB530" s="29">
        <v>475</v>
      </c>
      <c r="AC530" s="30">
        <v>-34.396000000000001</v>
      </c>
      <c r="AD530" s="30">
        <v>0.13792882205513785</v>
      </c>
      <c r="AE530" s="29">
        <v>1</v>
      </c>
    </row>
    <row r="531" spans="2:31" x14ac:dyDescent="0.2">
      <c r="B531" s="27">
        <v>308</v>
      </c>
      <c r="C531" s="28" t="s">
        <v>1361</v>
      </c>
      <c r="D531" s="28" t="s">
        <v>627</v>
      </c>
      <c r="E531" s="28">
        <v>1E-4</v>
      </c>
      <c r="F531" s="28">
        <v>2.7900000000000001E-2</v>
      </c>
      <c r="G531" s="28">
        <v>3.7199999999999997E-2</v>
      </c>
      <c r="H531" s="28">
        <v>-1E-4</v>
      </c>
      <c r="I531" s="28">
        <v>-2.81E-2</v>
      </c>
      <c r="J531" s="28">
        <v>-3.7499999999999999E-2</v>
      </c>
      <c r="K531" s="29">
        <v>300</v>
      </c>
      <c r="L531" s="29">
        <v>475</v>
      </c>
      <c r="M531" s="30">
        <v>11.5753</v>
      </c>
      <c r="N531" s="30">
        <v>4.6417243107769429E-2</v>
      </c>
      <c r="O531" s="29">
        <v>1</v>
      </c>
      <c r="R531" s="27">
        <v>308</v>
      </c>
      <c r="S531" s="28" t="s">
        <v>1361</v>
      </c>
      <c r="T531" s="28" t="s">
        <v>627</v>
      </c>
      <c r="U531" s="28">
        <v>1E-4</v>
      </c>
      <c r="V531" s="28">
        <v>2.7900000000000001E-2</v>
      </c>
      <c r="W531" s="28">
        <v>3.7199999999999997E-2</v>
      </c>
      <c r="X531" s="28">
        <v>-1E-4</v>
      </c>
      <c r="Y531" s="28">
        <v>-2.81E-2</v>
      </c>
      <c r="Z531" s="28">
        <v>-3.7499999999999999E-2</v>
      </c>
      <c r="AA531" s="29">
        <v>300</v>
      </c>
      <c r="AB531" s="29">
        <v>475</v>
      </c>
      <c r="AC531" s="30">
        <v>11.538</v>
      </c>
      <c r="AD531" s="30">
        <v>4.6267669172932332E-2</v>
      </c>
      <c r="AE531" s="29">
        <v>1</v>
      </c>
    </row>
    <row r="532" spans="2:31" x14ac:dyDescent="0.2">
      <c r="B532" s="27">
        <v>309</v>
      </c>
      <c r="C532" s="28" t="s">
        <v>1362</v>
      </c>
      <c r="D532" s="28" t="s">
        <v>625</v>
      </c>
      <c r="E532" s="28">
        <v>1E-4</v>
      </c>
      <c r="F532" s="28">
        <v>2.7900000000000001E-2</v>
      </c>
      <c r="G532" s="28">
        <v>3.7199999999999997E-2</v>
      </c>
      <c r="H532" s="28">
        <v>-1E-4</v>
      </c>
      <c r="I532" s="28">
        <v>-2.81E-2</v>
      </c>
      <c r="J532" s="28">
        <v>-3.7499999999999999E-2</v>
      </c>
      <c r="K532" s="29">
        <v>300</v>
      </c>
      <c r="L532" s="29">
        <v>475</v>
      </c>
      <c r="M532" s="30">
        <v>-34.095300000000002</v>
      </c>
      <c r="N532" s="30">
        <v>0.13672300751879701</v>
      </c>
      <c r="O532" s="29">
        <v>1</v>
      </c>
      <c r="R532" s="27">
        <v>309</v>
      </c>
      <c r="S532" s="28" t="s">
        <v>1362</v>
      </c>
      <c r="T532" s="28" t="s">
        <v>625</v>
      </c>
      <c r="U532" s="28">
        <v>1E-4</v>
      </c>
      <c r="V532" s="28">
        <v>2.7900000000000001E-2</v>
      </c>
      <c r="W532" s="28">
        <v>3.7199999999999997E-2</v>
      </c>
      <c r="X532" s="28">
        <v>-1E-4</v>
      </c>
      <c r="Y532" s="28">
        <v>-2.81E-2</v>
      </c>
      <c r="Z532" s="28">
        <v>-3.7499999999999999E-2</v>
      </c>
      <c r="AA532" s="29">
        <v>300</v>
      </c>
      <c r="AB532" s="29">
        <v>475</v>
      </c>
      <c r="AC532" s="30">
        <v>-34.127299999999998</v>
      </c>
      <c r="AD532" s="30">
        <v>0.13685132832080199</v>
      </c>
      <c r="AE532" s="29">
        <v>1</v>
      </c>
    </row>
    <row r="533" spans="2:31" x14ac:dyDescent="0.2">
      <c r="B533" s="27">
        <v>309</v>
      </c>
      <c r="C533" s="28" t="s">
        <v>1363</v>
      </c>
      <c r="D533" s="28" t="s">
        <v>627</v>
      </c>
      <c r="E533" s="28">
        <v>1E-4</v>
      </c>
      <c r="F533" s="28">
        <v>2.7900000000000001E-2</v>
      </c>
      <c r="G533" s="28">
        <v>3.7199999999999997E-2</v>
      </c>
      <c r="H533" s="28">
        <v>-1E-4</v>
      </c>
      <c r="I533" s="28">
        <v>-2.81E-2</v>
      </c>
      <c r="J533" s="28">
        <v>-3.7499999999999999E-2</v>
      </c>
      <c r="K533" s="29">
        <v>300</v>
      </c>
      <c r="L533" s="29">
        <v>475</v>
      </c>
      <c r="M533" s="30">
        <v>11.5753</v>
      </c>
      <c r="N533" s="30">
        <v>4.6417243107769429E-2</v>
      </c>
      <c r="O533" s="29">
        <v>1</v>
      </c>
      <c r="R533" s="27">
        <v>309</v>
      </c>
      <c r="S533" s="28" t="s">
        <v>1363</v>
      </c>
      <c r="T533" s="28" t="s">
        <v>627</v>
      </c>
      <c r="U533" s="28">
        <v>1E-4</v>
      </c>
      <c r="V533" s="28">
        <v>2.7900000000000001E-2</v>
      </c>
      <c r="W533" s="28">
        <v>3.7199999999999997E-2</v>
      </c>
      <c r="X533" s="28">
        <v>-1E-4</v>
      </c>
      <c r="Y533" s="28">
        <v>-2.81E-2</v>
      </c>
      <c r="Z533" s="28">
        <v>-3.7499999999999999E-2</v>
      </c>
      <c r="AA533" s="29">
        <v>300</v>
      </c>
      <c r="AB533" s="29">
        <v>475</v>
      </c>
      <c r="AC533" s="30">
        <v>11.538</v>
      </c>
      <c r="AD533" s="30">
        <v>4.6267669172932332E-2</v>
      </c>
      <c r="AE533" s="29">
        <v>1</v>
      </c>
    </row>
    <row r="534" spans="2:31" x14ac:dyDescent="0.2">
      <c r="B534" s="27">
        <v>310</v>
      </c>
      <c r="C534" s="28" t="s">
        <v>1365</v>
      </c>
      <c r="D534" s="28" t="s">
        <v>625</v>
      </c>
      <c r="E534" s="28">
        <v>1E-4</v>
      </c>
      <c r="F534" s="28">
        <v>2.7900000000000001E-2</v>
      </c>
      <c r="G534" s="28">
        <v>3.7199999999999997E-2</v>
      </c>
      <c r="H534" s="28">
        <v>-1E-4</v>
      </c>
      <c r="I534" s="28">
        <v>-2.81E-2</v>
      </c>
      <c r="J534" s="28">
        <v>-3.7499999999999999E-2</v>
      </c>
      <c r="K534" s="29">
        <v>300</v>
      </c>
      <c r="L534" s="29">
        <v>475</v>
      </c>
      <c r="M534" s="30">
        <v>-35.025599999999997</v>
      </c>
      <c r="N534" s="30">
        <v>0.14045353383458645</v>
      </c>
      <c r="O534" s="29">
        <v>1</v>
      </c>
      <c r="R534" s="27">
        <v>310</v>
      </c>
      <c r="S534" s="28" t="s">
        <v>1365</v>
      </c>
      <c r="T534" s="28" t="s">
        <v>625</v>
      </c>
      <c r="U534" s="28">
        <v>1E-4</v>
      </c>
      <c r="V534" s="28">
        <v>2.7900000000000001E-2</v>
      </c>
      <c r="W534" s="28">
        <v>3.7199999999999997E-2</v>
      </c>
      <c r="X534" s="28">
        <v>-1E-4</v>
      </c>
      <c r="Y534" s="28">
        <v>-2.81E-2</v>
      </c>
      <c r="Z534" s="28">
        <v>-3.7499999999999999E-2</v>
      </c>
      <c r="AA534" s="29">
        <v>300</v>
      </c>
      <c r="AB534" s="29">
        <v>475</v>
      </c>
      <c r="AC534" s="30">
        <v>-35.0627</v>
      </c>
      <c r="AD534" s="30">
        <v>0.14060230576441102</v>
      </c>
      <c r="AE534" s="29">
        <v>1</v>
      </c>
    </row>
    <row r="535" spans="2:31" x14ac:dyDescent="0.2">
      <c r="B535" s="27">
        <v>310</v>
      </c>
      <c r="C535" s="28" t="s">
        <v>1366</v>
      </c>
      <c r="D535" s="28" t="s">
        <v>627</v>
      </c>
      <c r="E535" s="28">
        <v>1E-4</v>
      </c>
      <c r="F535" s="28">
        <v>2.7900000000000001E-2</v>
      </c>
      <c r="G535" s="28">
        <v>3.7199999999999997E-2</v>
      </c>
      <c r="H535" s="28">
        <v>-1E-4</v>
      </c>
      <c r="I535" s="28">
        <v>-2.81E-2</v>
      </c>
      <c r="J535" s="28">
        <v>-3.7499999999999999E-2</v>
      </c>
      <c r="K535" s="29">
        <v>300</v>
      </c>
      <c r="L535" s="29">
        <v>475</v>
      </c>
      <c r="M535" s="30">
        <v>11.5753</v>
      </c>
      <c r="N535" s="30">
        <v>4.6417243107769429E-2</v>
      </c>
      <c r="O535" s="29">
        <v>1</v>
      </c>
      <c r="R535" s="27">
        <v>310</v>
      </c>
      <c r="S535" s="28" t="s">
        <v>1366</v>
      </c>
      <c r="T535" s="28" t="s">
        <v>627</v>
      </c>
      <c r="U535" s="28">
        <v>1E-4</v>
      </c>
      <c r="V535" s="28">
        <v>2.7900000000000001E-2</v>
      </c>
      <c r="W535" s="28">
        <v>3.7199999999999997E-2</v>
      </c>
      <c r="X535" s="28">
        <v>-1E-4</v>
      </c>
      <c r="Y535" s="28">
        <v>-2.81E-2</v>
      </c>
      <c r="Z535" s="28">
        <v>-3.7499999999999999E-2</v>
      </c>
      <c r="AA535" s="29">
        <v>300</v>
      </c>
      <c r="AB535" s="29">
        <v>475</v>
      </c>
      <c r="AC535" s="30">
        <v>11.538</v>
      </c>
      <c r="AD535" s="30">
        <v>4.6267669172932332E-2</v>
      </c>
      <c r="AE535" s="29">
        <v>1</v>
      </c>
    </row>
    <row r="536" spans="2:31" x14ac:dyDescent="0.2">
      <c r="B536" s="27">
        <v>105</v>
      </c>
      <c r="C536" s="28" t="s">
        <v>1368</v>
      </c>
      <c r="D536" s="28" t="s">
        <v>625</v>
      </c>
      <c r="E536" s="28">
        <v>1E-4</v>
      </c>
      <c r="F536" s="28">
        <v>2.7900000000000001E-2</v>
      </c>
      <c r="G536" s="28">
        <v>3.7199999999999997E-2</v>
      </c>
      <c r="H536" s="28">
        <v>-1E-4</v>
      </c>
      <c r="I536" s="28">
        <v>-2.81E-2</v>
      </c>
      <c r="J536" s="28">
        <v>-3.7499999999999999E-2</v>
      </c>
      <c r="K536" s="29">
        <v>300</v>
      </c>
      <c r="L536" s="29">
        <v>475</v>
      </c>
      <c r="M536" s="30">
        <v>-41.408700000000003</v>
      </c>
      <c r="N536" s="30">
        <v>0.1660499248120301</v>
      </c>
      <c r="O536" s="29">
        <v>1</v>
      </c>
      <c r="R536" s="27">
        <v>105</v>
      </c>
      <c r="S536" s="28" t="s">
        <v>1368</v>
      </c>
      <c r="T536" s="28" t="s">
        <v>625</v>
      </c>
      <c r="U536" s="28">
        <v>1E-4</v>
      </c>
      <c r="V536" s="28">
        <v>2.7900000000000001E-2</v>
      </c>
      <c r="W536" s="28">
        <v>3.7199999999999997E-2</v>
      </c>
      <c r="X536" s="28">
        <v>-1E-4</v>
      </c>
      <c r="Y536" s="28">
        <v>-2.81E-2</v>
      </c>
      <c r="Z536" s="28">
        <v>-3.7499999999999999E-2</v>
      </c>
      <c r="AA536" s="29">
        <v>300</v>
      </c>
      <c r="AB536" s="29">
        <v>475</v>
      </c>
      <c r="AC536" s="30">
        <v>-41.441800000000001</v>
      </c>
      <c r="AD536" s="30">
        <v>0.16618265664160403</v>
      </c>
      <c r="AE536" s="29">
        <v>1</v>
      </c>
    </row>
    <row r="537" spans="2:31" x14ac:dyDescent="0.2">
      <c r="B537" s="27">
        <v>105</v>
      </c>
      <c r="C537" s="28" t="s">
        <v>1369</v>
      </c>
      <c r="D537" s="28" t="s">
        <v>627</v>
      </c>
      <c r="E537" s="28">
        <v>1E-4</v>
      </c>
      <c r="F537" s="28">
        <v>2.7900000000000001E-2</v>
      </c>
      <c r="G537" s="28">
        <v>3.7199999999999997E-2</v>
      </c>
      <c r="H537" s="28">
        <v>-1E-4</v>
      </c>
      <c r="I537" s="28">
        <v>-2.81E-2</v>
      </c>
      <c r="J537" s="28">
        <v>-3.7499999999999999E-2</v>
      </c>
      <c r="K537" s="29">
        <v>300</v>
      </c>
      <c r="L537" s="29">
        <v>475</v>
      </c>
      <c r="M537" s="30">
        <v>11.5753</v>
      </c>
      <c r="N537" s="30">
        <v>4.6417243107769429E-2</v>
      </c>
      <c r="O537" s="29">
        <v>1</v>
      </c>
      <c r="R537" s="27">
        <v>105</v>
      </c>
      <c r="S537" s="28" t="s">
        <v>1369</v>
      </c>
      <c r="T537" s="28" t="s">
        <v>627</v>
      </c>
      <c r="U537" s="28">
        <v>1E-4</v>
      </c>
      <c r="V537" s="28">
        <v>2.7900000000000001E-2</v>
      </c>
      <c r="W537" s="28">
        <v>3.7199999999999997E-2</v>
      </c>
      <c r="X537" s="28">
        <v>-1E-4</v>
      </c>
      <c r="Y537" s="28">
        <v>-2.81E-2</v>
      </c>
      <c r="Z537" s="28">
        <v>-3.7499999999999999E-2</v>
      </c>
      <c r="AA537" s="29">
        <v>300</v>
      </c>
      <c r="AB537" s="29">
        <v>475</v>
      </c>
      <c r="AC537" s="30">
        <v>11.538</v>
      </c>
      <c r="AD537" s="30">
        <v>4.6267669172932332E-2</v>
      </c>
      <c r="AE537" s="29">
        <v>1</v>
      </c>
    </row>
    <row r="538" spans="2:31" x14ac:dyDescent="0.2">
      <c r="B538" s="27">
        <v>106</v>
      </c>
      <c r="C538" s="28" t="s">
        <v>1371</v>
      </c>
      <c r="D538" s="28" t="s">
        <v>625</v>
      </c>
      <c r="E538" s="28">
        <v>1E-4</v>
      </c>
      <c r="F538" s="28">
        <v>2.7900000000000001E-2</v>
      </c>
      <c r="G538" s="28">
        <v>3.7199999999999997E-2</v>
      </c>
      <c r="H538" s="28">
        <v>-1E-4</v>
      </c>
      <c r="I538" s="28">
        <v>-2.81E-2</v>
      </c>
      <c r="J538" s="28">
        <v>-3.7499999999999999E-2</v>
      </c>
      <c r="K538" s="29">
        <v>300</v>
      </c>
      <c r="L538" s="29">
        <v>475</v>
      </c>
      <c r="M538" s="30">
        <v>-41.359299999999998</v>
      </c>
      <c r="N538" s="30">
        <v>0.16585182957393482</v>
      </c>
      <c r="O538" s="29">
        <v>1</v>
      </c>
      <c r="R538" s="27">
        <v>106</v>
      </c>
      <c r="S538" s="28" t="s">
        <v>1371</v>
      </c>
      <c r="T538" s="28" t="s">
        <v>625</v>
      </c>
      <c r="U538" s="28">
        <v>1E-4</v>
      </c>
      <c r="V538" s="28">
        <v>2.7900000000000001E-2</v>
      </c>
      <c r="W538" s="28">
        <v>3.7199999999999997E-2</v>
      </c>
      <c r="X538" s="28">
        <v>-1E-4</v>
      </c>
      <c r="Y538" s="28">
        <v>-2.81E-2</v>
      </c>
      <c r="Z538" s="28">
        <v>-3.7499999999999999E-2</v>
      </c>
      <c r="AA538" s="29">
        <v>300</v>
      </c>
      <c r="AB538" s="29">
        <v>475</v>
      </c>
      <c r="AC538" s="30">
        <v>-41.3767</v>
      </c>
      <c r="AD538" s="30">
        <v>0.16592160401002506</v>
      </c>
      <c r="AE538" s="29">
        <v>1</v>
      </c>
    </row>
    <row r="539" spans="2:31" x14ac:dyDescent="0.2">
      <c r="B539" s="27">
        <v>106</v>
      </c>
      <c r="C539" s="28" t="s">
        <v>1372</v>
      </c>
      <c r="D539" s="28" t="s">
        <v>627</v>
      </c>
      <c r="E539" s="28">
        <v>1E-4</v>
      </c>
      <c r="F539" s="28">
        <v>2.7900000000000001E-2</v>
      </c>
      <c r="G539" s="28">
        <v>3.7199999999999997E-2</v>
      </c>
      <c r="H539" s="28">
        <v>-1E-4</v>
      </c>
      <c r="I539" s="28">
        <v>-2.81E-2</v>
      </c>
      <c r="J539" s="28">
        <v>-3.7499999999999999E-2</v>
      </c>
      <c r="K539" s="29">
        <v>300</v>
      </c>
      <c r="L539" s="29">
        <v>475</v>
      </c>
      <c r="M539" s="30">
        <v>11.5753</v>
      </c>
      <c r="N539" s="30">
        <v>4.6417243107769429E-2</v>
      </c>
      <c r="O539" s="29">
        <v>1</v>
      </c>
      <c r="R539" s="27">
        <v>106</v>
      </c>
      <c r="S539" s="28" t="s">
        <v>1372</v>
      </c>
      <c r="T539" s="28" t="s">
        <v>627</v>
      </c>
      <c r="U539" s="28">
        <v>1E-4</v>
      </c>
      <c r="V539" s="28">
        <v>2.7900000000000001E-2</v>
      </c>
      <c r="W539" s="28">
        <v>3.7199999999999997E-2</v>
      </c>
      <c r="X539" s="28">
        <v>-1E-4</v>
      </c>
      <c r="Y539" s="28">
        <v>-2.81E-2</v>
      </c>
      <c r="Z539" s="28">
        <v>-3.7499999999999999E-2</v>
      </c>
      <c r="AA539" s="29">
        <v>300</v>
      </c>
      <c r="AB539" s="29">
        <v>475</v>
      </c>
      <c r="AC539" s="30">
        <v>11.538</v>
      </c>
      <c r="AD539" s="30">
        <v>4.6267669172932332E-2</v>
      </c>
      <c r="AE539" s="29">
        <v>1</v>
      </c>
    </row>
    <row r="540" spans="2:31" x14ac:dyDescent="0.2">
      <c r="B540" s="27">
        <v>107</v>
      </c>
      <c r="C540" s="28" t="s">
        <v>1373</v>
      </c>
      <c r="D540" s="28" t="s">
        <v>625</v>
      </c>
      <c r="E540" s="28">
        <v>1E-4</v>
      </c>
      <c r="F540" s="28">
        <v>2.7900000000000001E-2</v>
      </c>
      <c r="G540" s="28">
        <v>3.7199999999999997E-2</v>
      </c>
      <c r="H540" s="28">
        <v>-1E-4</v>
      </c>
      <c r="I540" s="28">
        <v>-2.81E-2</v>
      </c>
      <c r="J540" s="28">
        <v>-3.7499999999999999E-2</v>
      </c>
      <c r="K540" s="29">
        <v>300</v>
      </c>
      <c r="L540" s="29">
        <v>475</v>
      </c>
      <c r="M540" s="30">
        <v>-40.576700000000002</v>
      </c>
      <c r="N540" s="30">
        <v>0.16271358395989977</v>
      </c>
      <c r="O540" s="29">
        <v>1</v>
      </c>
      <c r="R540" s="27">
        <v>107</v>
      </c>
      <c r="S540" s="28" t="s">
        <v>1373</v>
      </c>
      <c r="T540" s="28" t="s">
        <v>625</v>
      </c>
      <c r="U540" s="28">
        <v>1E-4</v>
      </c>
      <c r="V540" s="28">
        <v>2.7900000000000001E-2</v>
      </c>
      <c r="W540" s="28">
        <v>3.7199999999999997E-2</v>
      </c>
      <c r="X540" s="28">
        <v>-1E-4</v>
      </c>
      <c r="Y540" s="28">
        <v>-2.81E-2</v>
      </c>
      <c r="Z540" s="28">
        <v>-3.7499999999999999E-2</v>
      </c>
      <c r="AA540" s="29">
        <v>300</v>
      </c>
      <c r="AB540" s="29">
        <v>475</v>
      </c>
      <c r="AC540" s="30">
        <v>-40.593699999999998</v>
      </c>
      <c r="AD540" s="30">
        <v>0.1627817543859649</v>
      </c>
      <c r="AE540" s="29">
        <v>1</v>
      </c>
    </row>
    <row r="541" spans="2:31" x14ac:dyDescent="0.2">
      <c r="B541" s="27">
        <v>107</v>
      </c>
      <c r="C541" s="28" t="s">
        <v>1374</v>
      </c>
      <c r="D541" s="28" t="s">
        <v>627</v>
      </c>
      <c r="E541" s="28">
        <v>1E-4</v>
      </c>
      <c r="F541" s="28">
        <v>2.7900000000000001E-2</v>
      </c>
      <c r="G541" s="28">
        <v>3.7199999999999997E-2</v>
      </c>
      <c r="H541" s="28">
        <v>-1E-4</v>
      </c>
      <c r="I541" s="28">
        <v>-2.81E-2</v>
      </c>
      <c r="J541" s="28">
        <v>-3.7499999999999999E-2</v>
      </c>
      <c r="K541" s="29">
        <v>300</v>
      </c>
      <c r="L541" s="29">
        <v>475</v>
      </c>
      <c r="M541" s="30">
        <v>11.5753</v>
      </c>
      <c r="N541" s="30">
        <v>4.6417243107769429E-2</v>
      </c>
      <c r="O541" s="29">
        <v>1</v>
      </c>
      <c r="R541" s="27">
        <v>107</v>
      </c>
      <c r="S541" s="28" t="s">
        <v>1374</v>
      </c>
      <c r="T541" s="28" t="s">
        <v>627</v>
      </c>
      <c r="U541" s="28">
        <v>1E-4</v>
      </c>
      <c r="V541" s="28">
        <v>2.7900000000000001E-2</v>
      </c>
      <c r="W541" s="28">
        <v>3.7199999999999997E-2</v>
      </c>
      <c r="X541" s="28">
        <v>-1E-4</v>
      </c>
      <c r="Y541" s="28">
        <v>-2.81E-2</v>
      </c>
      <c r="Z541" s="28">
        <v>-3.7499999999999999E-2</v>
      </c>
      <c r="AA541" s="29">
        <v>300</v>
      </c>
      <c r="AB541" s="29">
        <v>475</v>
      </c>
      <c r="AC541" s="30">
        <v>11.538</v>
      </c>
      <c r="AD541" s="30">
        <v>4.6267669172932332E-2</v>
      </c>
      <c r="AE541" s="29">
        <v>1</v>
      </c>
    </row>
    <row r="542" spans="2:31" x14ac:dyDescent="0.2">
      <c r="B542" s="27">
        <v>108</v>
      </c>
      <c r="C542" s="28" t="s">
        <v>1375</v>
      </c>
      <c r="D542" s="28" t="s">
        <v>625</v>
      </c>
      <c r="E542" s="28">
        <v>1E-4</v>
      </c>
      <c r="F542" s="28">
        <v>2.7900000000000001E-2</v>
      </c>
      <c r="G542" s="28">
        <v>3.7199999999999997E-2</v>
      </c>
      <c r="H542" s="28">
        <v>-1E-4</v>
      </c>
      <c r="I542" s="28">
        <v>-2.81E-2</v>
      </c>
      <c r="J542" s="28">
        <v>-3.7499999999999999E-2</v>
      </c>
      <c r="K542" s="29">
        <v>300</v>
      </c>
      <c r="L542" s="29">
        <v>475</v>
      </c>
      <c r="M542" s="30">
        <v>-40.423000000000002</v>
      </c>
      <c r="N542" s="30">
        <v>0.16209724310776943</v>
      </c>
      <c r="O542" s="29">
        <v>1</v>
      </c>
      <c r="R542" s="27">
        <v>108</v>
      </c>
      <c r="S542" s="28" t="s">
        <v>1375</v>
      </c>
      <c r="T542" s="28" t="s">
        <v>625</v>
      </c>
      <c r="U542" s="28">
        <v>1E-4</v>
      </c>
      <c r="V542" s="28">
        <v>2.7900000000000001E-2</v>
      </c>
      <c r="W542" s="28">
        <v>3.7199999999999997E-2</v>
      </c>
      <c r="X542" s="28">
        <v>-1E-4</v>
      </c>
      <c r="Y542" s="28">
        <v>-2.81E-2</v>
      </c>
      <c r="Z542" s="28">
        <v>-3.7499999999999999E-2</v>
      </c>
      <c r="AA542" s="29">
        <v>300</v>
      </c>
      <c r="AB542" s="29">
        <v>475</v>
      </c>
      <c r="AC542" s="30">
        <v>-40.439500000000002</v>
      </c>
      <c r="AD542" s="30">
        <v>0.16216340852130326</v>
      </c>
      <c r="AE542" s="29">
        <v>1</v>
      </c>
    </row>
    <row r="543" spans="2:31" x14ac:dyDescent="0.2">
      <c r="B543" s="27">
        <v>108</v>
      </c>
      <c r="C543" s="28" t="s">
        <v>1376</v>
      </c>
      <c r="D543" s="28" t="s">
        <v>627</v>
      </c>
      <c r="E543" s="28">
        <v>1E-4</v>
      </c>
      <c r="F543" s="28">
        <v>2.7900000000000001E-2</v>
      </c>
      <c r="G543" s="28">
        <v>3.7199999999999997E-2</v>
      </c>
      <c r="H543" s="28">
        <v>-1E-4</v>
      </c>
      <c r="I543" s="28">
        <v>-2.81E-2</v>
      </c>
      <c r="J543" s="28">
        <v>-3.7499999999999999E-2</v>
      </c>
      <c r="K543" s="29">
        <v>300</v>
      </c>
      <c r="L543" s="29">
        <v>475</v>
      </c>
      <c r="M543" s="30">
        <v>11.5753</v>
      </c>
      <c r="N543" s="30">
        <v>4.6417243107769429E-2</v>
      </c>
      <c r="O543" s="29">
        <v>1</v>
      </c>
      <c r="R543" s="27">
        <v>108</v>
      </c>
      <c r="S543" s="28" t="s">
        <v>1376</v>
      </c>
      <c r="T543" s="28" t="s">
        <v>627</v>
      </c>
      <c r="U543" s="28">
        <v>1E-4</v>
      </c>
      <c r="V543" s="28">
        <v>2.7900000000000001E-2</v>
      </c>
      <c r="W543" s="28">
        <v>3.7199999999999997E-2</v>
      </c>
      <c r="X543" s="28">
        <v>-1E-4</v>
      </c>
      <c r="Y543" s="28">
        <v>-2.81E-2</v>
      </c>
      <c r="Z543" s="28">
        <v>-3.7499999999999999E-2</v>
      </c>
      <c r="AA543" s="29">
        <v>300</v>
      </c>
      <c r="AB543" s="29">
        <v>475</v>
      </c>
      <c r="AC543" s="30">
        <v>11.538</v>
      </c>
      <c r="AD543" s="30">
        <v>4.6267669172932332E-2</v>
      </c>
      <c r="AE543" s="29">
        <v>1</v>
      </c>
    </row>
    <row r="544" spans="2:31" x14ac:dyDescent="0.2">
      <c r="B544" s="27">
        <v>109</v>
      </c>
      <c r="C544" s="28" t="s">
        <v>1378</v>
      </c>
      <c r="D544" s="28" t="s">
        <v>625</v>
      </c>
      <c r="E544" s="28">
        <v>1E-4</v>
      </c>
      <c r="F544" s="28">
        <v>2.7900000000000001E-2</v>
      </c>
      <c r="G544" s="28">
        <v>3.7199999999999997E-2</v>
      </c>
      <c r="H544" s="28">
        <v>-1E-4</v>
      </c>
      <c r="I544" s="28">
        <v>-2.81E-2</v>
      </c>
      <c r="J544" s="28">
        <v>-3.7499999999999999E-2</v>
      </c>
      <c r="K544" s="29">
        <v>300</v>
      </c>
      <c r="L544" s="29">
        <v>475</v>
      </c>
      <c r="M544" s="30">
        <v>-41.284100000000002</v>
      </c>
      <c r="N544" s="30">
        <v>0.16555027568922309</v>
      </c>
      <c r="O544" s="29">
        <v>1</v>
      </c>
      <c r="R544" s="27">
        <v>109</v>
      </c>
      <c r="S544" s="28" t="s">
        <v>1378</v>
      </c>
      <c r="T544" s="28" t="s">
        <v>625</v>
      </c>
      <c r="U544" s="28">
        <v>1E-4</v>
      </c>
      <c r="V544" s="28">
        <v>2.7900000000000001E-2</v>
      </c>
      <c r="W544" s="28">
        <v>3.7199999999999997E-2</v>
      </c>
      <c r="X544" s="28">
        <v>-1E-4</v>
      </c>
      <c r="Y544" s="28">
        <v>-2.81E-2</v>
      </c>
      <c r="Z544" s="28">
        <v>-3.7499999999999999E-2</v>
      </c>
      <c r="AA544" s="29">
        <v>300</v>
      </c>
      <c r="AB544" s="29">
        <v>475</v>
      </c>
      <c r="AC544" s="30">
        <v>-41.285800000000002</v>
      </c>
      <c r="AD544" s="30">
        <v>0.16555709273182959</v>
      </c>
      <c r="AE544" s="29">
        <v>1</v>
      </c>
    </row>
    <row r="545" spans="2:31" x14ac:dyDescent="0.2">
      <c r="B545" s="27">
        <v>109</v>
      </c>
      <c r="C545" s="28" t="s">
        <v>1379</v>
      </c>
      <c r="D545" s="28" t="s">
        <v>627</v>
      </c>
      <c r="E545" s="28">
        <v>1E-4</v>
      </c>
      <c r="F545" s="28">
        <v>2.7900000000000001E-2</v>
      </c>
      <c r="G545" s="28">
        <v>3.7199999999999997E-2</v>
      </c>
      <c r="H545" s="28">
        <v>-1E-4</v>
      </c>
      <c r="I545" s="28">
        <v>-2.81E-2</v>
      </c>
      <c r="J545" s="28">
        <v>-3.7499999999999999E-2</v>
      </c>
      <c r="K545" s="29">
        <v>300</v>
      </c>
      <c r="L545" s="29">
        <v>475</v>
      </c>
      <c r="M545" s="30">
        <v>11.5753</v>
      </c>
      <c r="N545" s="30">
        <v>4.6417243107769429E-2</v>
      </c>
      <c r="O545" s="29">
        <v>1</v>
      </c>
      <c r="R545" s="27">
        <v>109</v>
      </c>
      <c r="S545" s="28" t="s">
        <v>1379</v>
      </c>
      <c r="T545" s="28" t="s">
        <v>627</v>
      </c>
      <c r="U545" s="28">
        <v>1E-4</v>
      </c>
      <c r="V545" s="28">
        <v>2.7900000000000001E-2</v>
      </c>
      <c r="W545" s="28">
        <v>3.7199999999999997E-2</v>
      </c>
      <c r="X545" s="28">
        <v>-1E-4</v>
      </c>
      <c r="Y545" s="28">
        <v>-2.81E-2</v>
      </c>
      <c r="Z545" s="28">
        <v>-3.7499999999999999E-2</v>
      </c>
      <c r="AA545" s="29">
        <v>300</v>
      </c>
      <c r="AB545" s="29">
        <v>475</v>
      </c>
      <c r="AC545" s="30">
        <v>11.538</v>
      </c>
      <c r="AD545" s="30">
        <v>4.6267669172932332E-2</v>
      </c>
      <c r="AE545" s="29">
        <v>1</v>
      </c>
    </row>
    <row r="546" spans="2:31" x14ac:dyDescent="0.2">
      <c r="B546" s="27">
        <v>87</v>
      </c>
      <c r="C546" s="28" t="s">
        <v>1381</v>
      </c>
      <c r="D546" s="28" t="s">
        <v>625</v>
      </c>
      <c r="E546" s="28">
        <v>1E-4</v>
      </c>
      <c r="F546" s="28">
        <v>2.8400000000000002E-2</v>
      </c>
      <c r="G546" s="28">
        <v>3.78E-2</v>
      </c>
      <c r="H546" s="28">
        <v>-1E-4</v>
      </c>
      <c r="I546" s="28">
        <v>-2.8899999999999999E-2</v>
      </c>
      <c r="J546" s="28">
        <v>-3.85E-2</v>
      </c>
      <c r="K546" s="29">
        <v>300</v>
      </c>
      <c r="L546" s="29">
        <v>475</v>
      </c>
      <c r="M546" s="30">
        <v>-99.870999999999995</v>
      </c>
      <c r="N546" s="30">
        <v>0.40048521303258144</v>
      </c>
      <c r="O546" s="29">
        <v>1</v>
      </c>
      <c r="R546" s="27">
        <v>87</v>
      </c>
      <c r="S546" s="28" t="s">
        <v>1381</v>
      </c>
      <c r="T546" s="28" t="s">
        <v>625</v>
      </c>
      <c r="U546" s="28">
        <v>1E-4</v>
      </c>
      <c r="V546" s="28">
        <v>2.8400000000000002E-2</v>
      </c>
      <c r="W546" s="28">
        <v>3.78E-2</v>
      </c>
      <c r="X546" s="28">
        <v>-1E-4</v>
      </c>
      <c r="Y546" s="28">
        <v>-2.8899999999999999E-2</v>
      </c>
      <c r="Z546" s="28">
        <v>-3.85E-2</v>
      </c>
      <c r="AA546" s="29">
        <v>300</v>
      </c>
      <c r="AB546" s="29">
        <v>475</v>
      </c>
      <c r="AC546" s="30">
        <v>-99.983999999999995</v>
      </c>
      <c r="AD546" s="30">
        <v>0.40093834586466165</v>
      </c>
      <c r="AE546" s="29">
        <v>1</v>
      </c>
    </row>
    <row r="547" spans="2:31" x14ac:dyDescent="0.2">
      <c r="B547" s="27">
        <v>87</v>
      </c>
      <c r="C547" s="28" t="s">
        <v>1382</v>
      </c>
      <c r="D547" s="28" t="s">
        <v>627</v>
      </c>
      <c r="E547" s="28">
        <v>1E-4</v>
      </c>
      <c r="F547" s="28">
        <v>2.8400000000000002E-2</v>
      </c>
      <c r="G547" s="28">
        <v>3.78E-2</v>
      </c>
      <c r="H547" s="28">
        <v>-1E-4</v>
      </c>
      <c r="I547" s="28">
        <v>-2.8899999999999999E-2</v>
      </c>
      <c r="J547" s="28">
        <v>-3.85E-2</v>
      </c>
      <c r="K547" s="29">
        <v>300</v>
      </c>
      <c r="L547" s="29">
        <v>475</v>
      </c>
      <c r="M547" s="30">
        <v>13.910600000000001</v>
      </c>
      <c r="N547" s="30">
        <v>5.578185463659148E-2</v>
      </c>
      <c r="O547" s="29">
        <v>1</v>
      </c>
      <c r="R547" s="27">
        <v>87</v>
      </c>
      <c r="S547" s="28" t="s">
        <v>1382</v>
      </c>
      <c r="T547" s="28" t="s">
        <v>627</v>
      </c>
      <c r="U547" s="28">
        <v>1E-4</v>
      </c>
      <c r="V547" s="28">
        <v>2.8400000000000002E-2</v>
      </c>
      <c r="W547" s="28">
        <v>3.78E-2</v>
      </c>
      <c r="X547" s="28">
        <v>-1E-4</v>
      </c>
      <c r="Y547" s="28">
        <v>-2.8899999999999999E-2</v>
      </c>
      <c r="Z547" s="28">
        <v>-3.85E-2</v>
      </c>
      <c r="AA547" s="29">
        <v>300</v>
      </c>
      <c r="AB547" s="29">
        <v>475</v>
      </c>
      <c r="AC547" s="30">
        <v>13.805099999999999</v>
      </c>
      <c r="AD547" s="30">
        <v>5.5358796992481203E-2</v>
      </c>
      <c r="AE547" s="29">
        <v>1</v>
      </c>
    </row>
    <row r="548" spans="2:31" x14ac:dyDescent="0.2">
      <c r="B548" s="27">
        <v>90</v>
      </c>
      <c r="C548" s="28" t="s">
        <v>1384</v>
      </c>
      <c r="D548" s="28" t="s">
        <v>625</v>
      </c>
      <c r="E548" s="28">
        <v>1E-4</v>
      </c>
      <c r="F548" s="28">
        <v>2.8500000000000001E-2</v>
      </c>
      <c r="G548" s="28">
        <v>3.7900000000000003E-2</v>
      </c>
      <c r="H548" s="28">
        <v>-1E-4</v>
      </c>
      <c r="I548" s="28">
        <v>-2.9000000000000001E-2</v>
      </c>
      <c r="J548" s="28">
        <v>-3.8600000000000002E-2</v>
      </c>
      <c r="K548" s="29">
        <v>300</v>
      </c>
      <c r="L548" s="29">
        <v>475</v>
      </c>
      <c r="M548" s="30">
        <v>-119.9842</v>
      </c>
      <c r="N548" s="30">
        <v>0.48113964912280699</v>
      </c>
      <c r="O548" s="29">
        <v>1</v>
      </c>
      <c r="R548" s="27">
        <v>90</v>
      </c>
      <c r="S548" s="28" t="s">
        <v>1384</v>
      </c>
      <c r="T548" s="28" t="s">
        <v>625</v>
      </c>
      <c r="U548" s="28">
        <v>1E-4</v>
      </c>
      <c r="V548" s="28">
        <v>2.8500000000000001E-2</v>
      </c>
      <c r="W548" s="28">
        <v>3.7900000000000003E-2</v>
      </c>
      <c r="X548" s="28">
        <v>-1E-4</v>
      </c>
      <c r="Y548" s="28">
        <v>-2.9000000000000001E-2</v>
      </c>
      <c r="Z548" s="28">
        <v>-3.8600000000000002E-2</v>
      </c>
      <c r="AA548" s="29">
        <v>300</v>
      </c>
      <c r="AB548" s="29">
        <v>475</v>
      </c>
      <c r="AC548" s="30">
        <v>-120.10639999999999</v>
      </c>
      <c r="AD548" s="30">
        <v>0.48162967418546365</v>
      </c>
      <c r="AE548" s="29">
        <v>1</v>
      </c>
    </row>
    <row r="549" spans="2:31" x14ac:dyDescent="0.2">
      <c r="B549" s="27">
        <v>90</v>
      </c>
      <c r="C549" s="28" t="s">
        <v>1385</v>
      </c>
      <c r="D549" s="28" t="s">
        <v>627</v>
      </c>
      <c r="E549" s="28">
        <v>1E-4</v>
      </c>
      <c r="F549" s="28">
        <v>2.8500000000000001E-2</v>
      </c>
      <c r="G549" s="28">
        <v>3.7900000000000003E-2</v>
      </c>
      <c r="H549" s="28">
        <v>-1E-4</v>
      </c>
      <c r="I549" s="28">
        <v>-2.9000000000000001E-2</v>
      </c>
      <c r="J549" s="28">
        <v>-3.8600000000000002E-2</v>
      </c>
      <c r="K549" s="29">
        <v>300</v>
      </c>
      <c r="L549" s="29">
        <v>475</v>
      </c>
      <c r="M549" s="30">
        <v>18.307500000000001</v>
      </c>
      <c r="N549" s="30">
        <v>7.3413533834586472E-2</v>
      </c>
      <c r="O549" s="29">
        <v>1</v>
      </c>
      <c r="R549" s="27">
        <v>90</v>
      </c>
      <c r="S549" s="28" t="s">
        <v>1385</v>
      </c>
      <c r="T549" s="28" t="s">
        <v>627</v>
      </c>
      <c r="U549" s="28">
        <v>1E-4</v>
      </c>
      <c r="V549" s="28">
        <v>2.8500000000000001E-2</v>
      </c>
      <c r="W549" s="28">
        <v>3.7900000000000003E-2</v>
      </c>
      <c r="X549" s="28">
        <v>-1E-4</v>
      </c>
      <c r="Y549" s="28">
        <v>-2.9000000000000001E-2</v>
      </c>
      <c r="Z549" s="28">
        <v>-3.8600000000000002E-2</v>
      </c>
      <c r="AA549" s="29">
        <v>300</v>
      </c>
      <c r="AB549" s="29">
        <v>475</v>
      </c>
      <c r="AC549" s="30">
        <v>18.1831</v>
      </c>
      <c r="AD549" s="30">
        <v>7.2914686716791979E-2</v>
      </c>
      <c r="AE549" s="29">
        <v>1</v>
      </c>
    </row>
    <row r="550" spans="2:31" x14ac:dyDescent="0.2">
      <c r="B550" s="27">
        <v>93</v>
      </c>
      <c r="C550" s="28" t="s">
        <v>1387</v>
      </c>
      <c r="D550" s="28" t="s">
        <v>625</v>
      </c>
      <c r="E550" s="28">
        <v>1E-4</v>
      </c>
      <c r="F550" s="28">
        <v>2.8500000000000001E-2</v>
      </c>
      <c r="G550" s="28">
        <v>3.7900000000000003E-2</v>
      </c>
      <c r="H550" s="28">
        <v>-1E-4</v>
      </c>
      <c r="I550" s="28">
        <v>-2.9000000000000001E-2</v>
      </c>
      <c r="J550" s="28">
        <v>-3.8600000000000002E-2</v>
      </c>
      <c r="K550" s="29">
        <v>300</v>
      </c>
      <c r="L550" s="29">
        <v>475</v>
      </c>
      <c r="M550" s="30">
        <v>-121.3781</v>
      </c>
      <c r="N550" s="30">
        <v>0.48672922305764416</v>
      </c>
      <c r="O550" s="29">
        <v>1</v>
      </c>
      <c r="R550" s="27">
        <v>93</v>
      </c>
      <c r="S550" s="28" t="s">
        <v>1387</v>
      </c>
      <c r="T550" s="28" t="s">
        <v>625</v>
      </c>
      <c r="U550" s="28">
        <v>1E-4</v>
      </c>
      <c r="V550" s="28">
        <v>2.8500000000000001E-2</v>
      </c>
      <c r="W550" s="28">
        <v>3.7900000000000003E-2</v>
      </c>
      <c r="X550" s="28">
        <v>-1E-4</v>
      </c>
      <c r="Y550" s="28">
        <v>-2.9000000000000001E-2</v>
      </c>
      <c r="Z550" s="28">
        <v>-3.8600000000000002E-2</v>
      </c>
      <c r="AA550" s="29">
        <v>300</v>
      </c>
      <c r="AB550" s="29">
        <v>475</v>
      </c>
      <c r="AC550" s="30">
        <v>-121.4967</v>
      </c>
      <c r="AD550" s="30">
        <v>0.48720481203007515</v>
      </c>
      <c r="AE550" s="29">
        <v>1</v>
      </c>
    </row>
    <row r="551" spans="2:31" x14ac:dyDescent="0.2">
      <c r="B551" s="27">
        <v>93</v>
      </c>
      <c r="C551" s="28" t="s">
        <v>1388</v>
      </c>
      <c r="D551" s="28" t="s">
        <v>627</v>
      </c>
      <c r="E551" s="28">
        <v>1E-4</v>
      </c>
      <c r="F551" s="28">
        <v>2.8500000000000001E-2</v>
      </c>
      <c r="G551" s="28">
        <v>3.7900000000000003E-2</v>
      </c>
      <c r="H551" s="28">
        <v>-1E-4</v>
      </c>
      <c r="I551" s="28">
        <v>-2.9000000000000001E-2</v>
      </c>
      <c r="J551" s="28">
        <v>-3.8600000000000002E-2</v>
      </c>
      <c r="K551" s="29">
        <v>300</v>
      </c>
      <c r="L551" s="29">
        <v>475</v>
      </c>
      <c r="M551" s="30">
        <v>18.2744</v>
      </c>
      <c r="N551" s="30">
        <v>7.3280802005012538E-2</v>
      </c>
      <c r="O551" s="29">
        <v>1</v>
      </c>
      <c r="R551" s="27">
        <v>93</v>
      </c>
      <c r="S551" s="28" t="s">
        <v>1388</v>
      </c>
      <c r="T551" s="28" t="s">
        <v>627</v>
      </c>
      <c r="U551" s="28">
        <v>1E-4</v>
      </c>
      <c r="V551" s="28">
        <v>2.8500000000000001E-2</v>
      </c>
      <c r="W551" s="28">
        <v>3.7900000000000003E-2</v>
      </c>
      <c r="X551" s="28">
        <v>-1E-4</v>
      </c>
      <c r="Y551" s="28">
        <v>-2.9000000000000001E-2</v>
      </c>
      <c r="Z551" s="28">
        <v>-3.8600000000000002E-2</v>
      </c>
      <c r="AA551" s="29">
        <v>300</v>
      </c>
      <c r="AB551" s="29">
        <v>475</v>
      </c>
      <c r="AC551" s="30">
        <v>18.156199999999998</v>
      </c>
      <c r="AD551" s="30">
        <v>7.2806817042606511E-2</v>
      </c>
      <c r="AE551" s="29">
        <v>1</v>
      </c>
    </row>
    <row r="552" spans="2:31" x14ac:dyDescent="0.2">
      <c r="B552" s="27">
        <v>96</v>
      </c>
      <c r="C552" s="28" t="s">
        <v>1390</v>
      </c>
      <c r="D552" s="28" t="s">
        <v>625</v>
      </c>
      <c r="E552" s="28">
        <v>1E-4</v>
      </c>
      <c r="F552" s="28">
        <v>2.8500000000000001E-2</v>
      </c>
      <c r="G552" s="28">
        <v>3.7900000000000003E-2</v>
      </c>
      <c r="H552" s="28">
        <v>-1E-4</v>
      </c>
      <c r="I552" s="28">
        <v>-2.9000000000000001E-2</v>
      </c>
      <c r="J552" s="28">
        <v>-3.8600000000000002E-2</v>
      </c>
      <c r="K552" s="29">
        <v>300</v>
      </c>
      <c r="L552" s="29">
        <v>475</v>
      </c>
      <c r="M552" s="30">
        <v>-121.3253</v>
      </c>
      <c r="N552" s="30">
        <v>0.48651749373433584</v>
      </c>
      <c r="O552" s="29">
        <v>1</v>
      </c>
      <c r="R552" s="27">
        <v>96</v>
      </c>
      <c r="S552" s="28" t="s">
        <v>1390</v>
      </c>
      <c r="T552" s="28" t="s">
        <v>625</v>
      </c>
      <c r="U552" s="28">
        <v>1E-4</v>
      </c>
      <c r="V552" s="28">
        <v>2.8500000000000001E-2</v>
      </c>
      <c r="W552" s="28">
        <v>3.7900000000000003E-2</v>
      </c>
      <c r="X552" s="28">
        <v>-1E-4</v>
      </c>
      <c r="Y552" s="28">
        <v>-2.9000000000000001E-2</v>
      </c>
      <c r="Z552" s="28">
        <v>-3.8600000000000002E-2</v>
      </c>
      <c r="AA552" s="29">
        <v>300</v>
      </c>
      <c r="AB552" s="29">
        <v>475</v>
      </c>
      <c r="AC552" s="30">
        <v>-121.4384</v>
      </c>
      <c r="AD552" s="30">
        <v>0.4869710275689223</v>
      </c>
      <c r="AE552" s="29">
        <v>1</v>
      </c>
    </row>
    <row r="553" spans="2:31" x14ac:dyDescent="0.2">
      <c r="B553" s="27">
        <v>96</v>
      </c>
      <c r="C553" s="28" t="s">
        <v>1391</v>
      </c>
      <c r="D553" s="28" t="s">
        <v>627</v>
      </c>
      <c r="E553" s="28">
        <v>1E-4</v>
      </c>
      <c r="F553" s="28">
        <v>2.8500000000000001E-2</v>
      </c>
      <c r="G553" s="28">
        <v>3.7900000000000003E-2</v>
      </c>
      <c r="H553" s="28">
        <v>-1E-4</v>
      </c>
      <c r="I553" s="28">
        <v>-2.9000000000000001E-2</v>
      </c>
      <c r="J553" s="28">
        <v>-3.8600000000000002E-2</v>
      </c>
      <c r="K553" s="29">
        <v>300</v>
      </c>
      <c r="L553" s="29">
        <v>475</v>
      </c>
      <c r="M553" s="30">
        <v>18.329699999999999</v>
      </c>
      <c r="N553" s="30">
        <v>7.3502556390977442E-2</v>
      </c>
      <c r="O553" s="29">
        <v>1</v>
      </c>
      <c r="R553" s="27">
        <v>96</v>
      </c>
      <c r="S553" s="28" t="s">
        <v>1391</v>
      </c>
      <c r="T553" s="28" t="s">
        <v>627</v>
      </c>
      <c r="U553" s="28">
        <v>1E-4</v>
      </c>
      <c r="V553" s="28">
        <v>2.8500000000000001E-2</v>
      </c>
      <c r="W553" s="28">
        <v>3.7900000000000003E-2</v>
      </c>
      <c r="X553" s="28">
        <v>-1E-4</v>
      </c>
      <c r="Y553" s="28">
        <v>-2.9000000000000001E-2</v>
      </c>
      <c r="Z553" s="28">
        <v>-3.8600000000000002E-2</v>
      </c>
      <c r="AA553" s="29">
        <v>300</v>
      </c>
      <c r="AB553" s="29">
        <v>475</v>
      </c>
      <c r="AC553" s="30">
        <v>18.216699999999999</v>
      </c>
      <c r="AD553" s="30">
        <v>7.304942355889725E-2</v>
      </c>
      <c r="AE553" s="29">
        <v>1</v>
      </c>
    </row>
    <row r="554" spans="2:31" x14ac:dyDescent="0.2">
      <c r="B554" s="27">
        <v>99</v>
      </c>
      <c r="C554" s="28" t="s">
        <v>1393</v>
      </c>
      <c r="D554" s="28" t="s">
        <v>625</v>
      </c>
      <c r="E554" s="28">
        <v>1E-4</v>
      </c>
      <c r="F554" s="28">
        <v>2.8500000000000001E-2</v>
      </c>
      <c r="G554" s="28">
        <v>3.7900000000000003E-2</v>
      </c>
      <c r="H554" s="28">
        <v>-1E-4</v>
      </c>
      <c r="I554" s="28">
        <v>-2.9000000000000001E-2</v>
      </c>
      <c r="J554" s="28">
        <v>-3.8600000000000002E-2</v>
      </c>
      <c r="K554" s="29">
        <v>300</v>
      </c>
      <c r="L554" s="29">
        <v>475</v>
      </c>
      <c r="M554" s="30">
        <v>-119.8372</v>
      </c>
      <c r="N554" s="30">
        <v>0.48055017543859646</v>
      </c>
      <c r="O554" s="29">
        <v>1</v>
      </c>
      <c r="R554" s="27">
        <v>99</v>
      </c>
      <c r="S554" s="28" t="s">
        <v>1393</v>
      </c>
      <c r="T554" s="28" t="s">
        <v>625</v>
      </c>
      <c r="U554" s="28">
        <v>1E-4</v>
      </c>
      <c r="V554" s="28">
        <v>2.8500000000000001E-2</v>
      </c>
      <c r="W554" s="28">
        <v>3.7900000000000003E-2</v>
      </c>
      <c r="X554" s="28">
        <v>-1E-4</v>
      </c>
      <c r="Y554" s="28">
        <v>-2.9000000000000001E-2</v>
      </c>
      <c r="Z554" s="28">
        <v>-3.8600000000000002E-2</v>
      </c>
      <c r="AA554" s="29">
        <v>300</v>
      </c>
      <c r="AB554" s="29">
        <v>475</v>
      </c>
      <c r="AC554" s="30">
        <v>-119.9434</v>
      </c>
      <c r="AD554" s="30">
        <v>0.48097604010025058</v>
      </c>
      <c r="AE554" s="29">
        <v>1</v>
      </c>
    </row>
    <row r="555" spans="2:31" x14ac:dyDescent="0.2">
      <c r="B555" s="27">
        <v>99</v>
      </c>
      <c r="C555" s="28" t="s">
        <v>1394</v>
      </c>
      <c r="D555" s="28" t="s">
        <v>627</v>
      </c>
      <c r="E555" s="28">
        <v>1E-4</v>
      </c>
      <c r="F555" s="28">
        <v>2.8500000000000001E-2</v>
      </c>
      <c r="G555" s="28">
        <v>3.7900000000000003E-2</v>
      </c>
      <c r="H555" s="28">
        <v>-1E-4</v>
      </c>
      <c r="I555" s="28">
        <v>-2.9000000000000001E-2</v>
      </c>
      <c r="J555" s="28">
        <v>-3.8600000000000002E-2</v>
      </c>
      <c r="K555" s="29">
        <v>300</v>
      </c>
      <c r="L555" s="29">
        <v>475</v>
      </c>
      <c r="M555" s="30">
        <v>18.467300000000002</v>
      </c>
      <c r="N555" s="30">
        <v>7.4054335839599014E-2</v>
      </c>
      <c r="O555" s="29">
        <v>1</v>
      </c>
      <c r="R555" s="27">
        <v>99</v>
      </c>
      <c r="S555" s="28" t="s">
        <v>1394</v>
      </c>
      <c r="T555" s="28" t="s">
        <v>627</v>
      </c>
      <c r="U555" s="28">
        <v>1E-4</v>
      </c>
      <c r="V555" s="28">
        <v>2.8500000000000001E-2</v>
      </c>
      <c r="W555" s="28">
        <v>3.7900000000000003E-2</v>
      </c>
      <c r="X555" s="28">
        <v>-1E-4</v>
      </c>
      <c r="Y555" s="28">
        <v>-2.9000000000000001E-2</v>
      </c>
      <c r="Z555" s="28">
        <v>-3.8600000000000002E-2</v>
      </c>
      <c r="AA555" s="29">
        <v>300</v>
      </c>
      <c r="AB555" s="29">
        <v>475</v>
      </c>
      <c r="AC555" s="30">
        <v>18.357500000000002</v>
      </c>
      <c r="AD555" s="30">
        <v>7.3614035087719298E-2</v>
      </c>
      <c r="AE555" s="29">
        <v>1</v>
      </c>
    </row>
    <row r="556" spans="2:31" x14ac:dyDescent="0.2">
      <c r="B556" s="27">
        <v>102</v>
      </c>
      <c r="C556" s="28" t="s">
        <v>1396</v>
      </c>
      <c r="D556" s="28" t="s">
        <v>625</v>
      </c>
      <c r="E556" s="28">
        <v>1E-4</v>
      </c>
      <c r="F556" s="28">
        <v>2.8400000000000002E-2</v>
      </c>
      <c r="G556" s="28">
        <v>3.78E-2</v>
      </c>
      <c r="H556" s="28">
        <v>-1E-4</v>
      </c>
      <c r="I556" s="28">
        <v>-2.8899999999999999E-2</v>
      </c>
      <c r="J556" s="28">
        <v>-3.85E-2</v>
      </c>
      <c r="K556" s="29">
        <v>300</v>
      </c>
      <c r="L556" s="29">
        <v>475</v>
      </c>
      <c r="M556" s="30">
        <v>-99.738500000000002</v>
      </c>
      <c r="N556" s="30">
        <v>0.39995388471177945</v>
      </c>
      <c r="O556" s="29">
        <v>1</v>
      </c>
      <c r="R556" s="27">
        <v>102</v>
      </c>
      <c r="S556" s="28" t="s">
        <v>1396</v>
      </c>
      <c r="T556" s="28" t="s">
        <v>625</v>
      </c>
      <c r="U556" s="28">
        <v>1E-4</v>
      </c>
      <c r="V556" s="28">
        <v>2.8400000000000002E-2</v>
      </c>
      <c r="W556" s="28">
        <v>3.78E-2</v>
      </c>
      <c r="X556" s="28">
        <v>-1E-4</v>
      </c>
      <c r="Y556" s="28">
        <v>-2.8899999999999999E-2</v>
      </c>
      <c r="Z556" s="28">
        <v>-3.85E-2</v>
      </c>
      <c r="AA556" s="29">
        <v>300</v>
      </c>
      <c r="AB556" s="29">
        <v>475</v>
      </c>
      <c r="AC556" s="30">
        <v>-99.829800000000006</v>
      </c>
      <c r="AD556" s="30">
        <v>0.40032000000000001</v>
      </c>
      <c r="AE556" s="29">
        <v>1</v>
      </c>
    </row>
    <row r="557" spans="2:31" x14ac:dyDescent="0.2">
      <c r="B557" s="27">
        <v>102</v>
      </c>
      <c r="C557" s="28" t="s">
        <v>1397</v>
      </c>
      <c r="D557" s="28" t="s">
        <v>627</v>
      </c>
      <c r="E557" s="28">
        <v>1E-4</v>
      </c>
      <c r="F557" s="28">
        <v>2.8400000000000002E-2</v>
      </c>
      <c r="G557" s="28">
        <v>3.78E-2</v>
      </c>
      <c r="H557" s="28">
        <v>-1E-4</v>
      </c>
      <c r="I557" s="28">
        <v>-2.8899999999999999E-2</v>
      </c>
      <c r="J557" s="28">
        <v>-3.85E-2</v>
      </c>
      <c r="K557" s="29">
        <v>300</v>
      </c>
      <c r="L557" s="29">
        <v>475</v>
      </c>
      <c r="M557" s="30">
        <v>14.1061</v>
      </c>
      <c r="N557" s="30">
        <v>5.6565814536340853E-2</v>
      </c>
      <c r="O557" s="29">
        <v>1</v>
      </c>
      <c r="R557" s="27">
        <v>102</v>
      </c>
      <c r="S557" s="28" t="s">
        <v>1397</v>
      </c>
      <c r="T557" s="28" t="s">
        <v>627</v>
      </c>
      <c r="U557" s="28">
        <v>1E-4</v>
      </c>
      <c r="V557" s="28">
        <v>2.8400000000000002E-2</v>
      </c>
      <c r="W557" s="28">
        <v>3.78E-2</v>
      </c>
      <c r="X557" s="28">
        <v>-1E-4</v>
      </c>
      <c r="Y557" s="28">
        <v>-2.8899999999999999E-2</v>
      </c>
      <c r="Z557" s="28">
        <v>-3.85E-2</v>
      </c>
      <c r="AA557" s="29">
        <v>300</v>
      </c>
      <c r="AB557" s="29">
        <v>475</v>
      </c>
      <c r="AC557" s="30">
        <v>14.0138</v>
      </c>
      <c r="AD557" s="30">
        <v>5.6195689223057642E-2</v>
      </c>
      <c r="AE557" s="29">
        <v>1</v>
      </c>
    </row>
    <row r="558" spans="2:31" x14ac:dyDescent="0.2">
      <c r="B558" s="27">
        <v>110</v>
      </c>
      <c r="C558" s="28" t="s">
        <v>1399</v>
      </c>
      <c r="D558" s="28" t="s">
        <v>625</v>
      </c>
      <c r="E558" s="28">
        <v>1E-4</v>
      </c>
      <c r="F558" s="28">
        <v>2.7900000000000001E-2</v>
      </c>
      <c r="G558" s="28">
        <v>3.7199999999999997E-2</v>
      </c>
      <c r="H558" s="28">
        <v>-1E-4</v>
      </c>
      <c r="I558" s="28">
        <v>-2.8400000000000002E-2</v>
      </c>
      <c r="J558" s="28">
        <v>-3.78E-2</v>
      </c>
      <c r="K558" s="29">
        <v>300</v>
      </c>
      <c r="L558" s="29">
        <v>475</v>
      </c>
      <c r="M558" s="30">
        <v>-46.649099999999997</v>
      </c>
      <c r="N558" s="30">
        <v>0.18706406015037594</v>
      </c>
      <c r="O558" s="29">
        <v>1</v>
      </c>
      <c r="R558" s="27">
        <v>110</v>
      </c>
      <c r="S558" s="28" t="s">
        <v>1399</v>
      </c>
      <c r="T558" s="28" t="s">
        <v>625</v>
      </c>
      <c r="U558" s="28">
        <v>1E-4</v>
      </c>
      <c r="V558" s="28">
        <v>2.7900000000000001E-2</v>
      </c>
      <c r="W558" s="28">
        <v>3.7199999999999997E-2</v>
      </c>
      <c r="X558" s="28">
        <v>-1E-4</v>
      </c>
      <c r="Y558" s="28">
        <v>-2.8400000000000002E-2</v>
      </c>
      <c r="Z558" s="28">
        <v>-3.78E-2</v>
      </c>
      <c r="AA558" s="29">
        <v>300</v>
      </c>
      <c r="AB558" s="29">
        <v>475</v>
      </c>
      <c r="AC558" s="30">
        <v>-46.677100000000003</v>
      </c>
      <c r="AD558" s="30">
        <v>0.18717634085213036</v>
      </c>
      <c r="AE558" s="29">
        <v>1</v>
      </c>
    </row>
    <row r="559" spans="2:31" x14ac:dyDescent="0.2">
      <c r="B559" s="27">
        <v>110</v>
      </c>
      <c r="C559" s="28" t="s">
        <v>1400</v>
      </c>
      <c r="D559" s="28" t="s">
        <v>627</v>
      </c>
      <c r="E559" s="28">
        <v>1E-4</v>
      </c>
      <c r="F559" s="28">
        <v>2.7900000000000001E-2</v>
      </c>
      <c r="G559" s="28">
        <v>3.7199999999999997E-2</v>
      </c>
      <c r="H559" s="28">
        <v>-1E-4</v>
      </c>
      <c r="I559" s="28">
        <v>-2.8400000000000002E-2</v>
      </c>
      <c r="J559" s="28">
        <v>-3.78E-2</v>
      </c>
      <c r="K559" s="29">
        <v>300</v>
      </c>
      <c r="L559" s="29">
        <v>475</v>
      </c>
      <c r="M559" s="30">
        <v>14.1061</v>
      </c>
      <c r="N559" s="30">
        <v>5.6565814536340853E-2</v>
      </c>
      <c r="O559" s="29">
        <v>1</v>
      </c>
      <c r="R559" s="27">
        <v>110</v>
      </c>
      <c r="S559" s="28" t="s">
        <v>1400</v>
      </c>
      <c r="T559" s="28" t="s">
        <v>627</v>
      </c>
      <c r="U559" s="28">
        <v>1E-4</v>
      </c>
      <c r="V559" s="28">
        <v>2.7900000000000001E-2</v>
      </c>
      <c r="W559" s="28">
        <v>3.7199999999999997E-2</v>
      </c>
      <c r="X559" s="28">
        <v>-1E-4</v>
      </c>
      <c r="Y559" s="28">
        <v>-2.8400000000000002E-2</v>
      </c>
      <c r="Z559" s="28">
        <v>-3.78E-2</v>
      </c>
      <c r="AA559" s="29">
        <v>300</v>
      </c>
      <c r="AB559" s="29">
        <v>475</v>
      </c>
      <c r="AC559" s="30">
        <v>14.0138</v>
      </c>
      <c r="AD559" s="30">
        <v>5.6195689223057642E-2</v>
      </c>
      <c r="AE559" s="29">
        <v>1</v>
      </c>
    </row>
    <row r="560" spans="2:31" x14ac:dyDescent="0.2">
      <c r="B560" s="27">
        <v>111</v>
      </c>
      <c r="C560" s="28" t="s">
        <v>1402</v>
      </c>
      <c r="D560" s="28" t="s">
        <v>625</v>
      </c>
      <c r="E560" s="28">
        <v>1E-4</v>
      </c>
      <c r="F560" s="28">
        <v>2.7900000000000001E-2</v>
      </c>
      <c r="G560" s="28">
        <v>3.7199999999999997E-2</v>
      </c>
      <c r="H560" s="28">
        <v>-1E-4</v>
      </c>
      <c r="I560" s="28">
        <v>-2.8400000000000002E-2</v>
      </c>
      <c r="J560" s="28">
        <v>-3.78E-2</v>
      </c>
      <c r="K560" s="29">
        <v>300</v>
      </c>
      <c r="L560" s="29">
        <v>475</v>
      </c>
      <c r="M560" s="30">
        <v>-45.032499999999999</v>
      </c>
      <c r="N560" s="30">
        <v>0.1805814536340852</v>
      </c>
      <c r="O560" s="29">
        <v>1</v>
      </c>
      <c r="R560" s="27">
        <v>111</v>
      </c>
      <c r="S560" s="28" t="s">
        <v>1402</v>
      </c>
      <c r="T560" s="28" t="s">
        <v>625</v>
      </c>
      <c r="U560" s="28">
        <v>1E-4</v>
      </c>
      <c r="V560" s="28">
        <v>2.7900000000000001E-2</v>
      </c>
      <c r="W560" s="28">
        <v>3.7199999999999997E-2</v>
      </c>
      <c r="X560" s="28">
        <v>-1E-4</v>
      </c>
      <c r="Y560" s="28">
        <v>-2.8400000000000002E-2</v>
      </c>
      <c r="Z560" s="28">
        <v>-3.78E-2</v>
      </c>
      <c r="AA560" s="29">
        <v>300</v>
      </c>
      <c r="AB560" s="29">
        <v>475</v>
      </c>
      <c r="AC560" s="30">
        <v>-45.051600000000001</v>
      </c>
      <c r="AD560" s="30">
        <v>0.18065804511278194</v>
      </c>
      <c r="AE560" s="29">
        <v>1</v>
      </c>
    </row>
    <row r="561" spans="2:31" x14ac:dyDescent="0.2">
      <c r="B561" s="27">
        <v>111</v>
      </c>
      <c r="C561" s="28" t="s">
        <v>1403</v>
      </c>
      <c r="D561" s="28" t="s">
        <v>627</v>
      </c>
      <c r="E561" s="28">
        <v>1E-4</v>
      </c>
      <c r="F561" s="28">
        <v>2.7900000000000001E-2</v>
      </c>
      <c r="G561" s="28">
        <v>3.7199999999999997E-2</v>
      </c>
      <c r="H561" s="28">
        <v>-1E-4</v>
      </c>
      <c r="I561" s="28">
        <v>-2.8400000000000002E-2</v>
      </c>
      <c r="J561" s="28">
        <v>-3.78E-2</v>
      </c>
      <c r="K561" s="29">
        <v>300</v>
      </c>
      <c r="L561" s="29">
        <v>475</v>
      </c>
      <c r="M561" s="30">
        <v>14.1061</v>
      </c>
      <c r="N561" s="30">
        <v>5.6565814536340853E-2</v>
      </c>
      <c r="O561" s="29">
        <v>1</v>
      </c>
      <c r="R561" s="27">
        <v>111</v>
      </c>
      <c r="S561" s="28" t="s">
        <v>1403</v>
      </c>
      <c r="T561" s="28" t="s">
        <v>627</v>
      </c>
      <c r="U561" s="28">
        <v>1E-4</v>
      </c>
      <c r="V561" s="28">
        <v>2.7900000000000001E-2</v>
      </c>
      <c r="W561" s="28">
        <v>3.7199999999999997E-2</v>
      </c>
      <c r="X561" s="28">
        <v>-1E-4</v>
      </c>
      <c r="Y561" s="28">
        <v>-2.8400000000000002E-2</v>
      </c>
      <c r="Z561" s="28">
        <v>-3.78E-2</v>
      </c>
      <c r="AA561" s="29">
        <v>300</v>
      </c>
      <c r="AB561" s="29">
        <v>475</v>
      </c>
      <c r="AC561" s="30">
        <v>14.0138</v>
      </c>
      <c r="AD561" s="30">
        <v>5.6195689223057642E-2</v>
      </c>
      <c r="AE561" s="29">
        <v>1</v>
      </c>
    </row>
    <row r="562" spans="2:31" x14ac:dyDescent="0.2">
      <c r="B562" s="27">
        <v>112</v>
      </c>
      <c r="C562" s="28" t="s">
        <v>1404</v>
      </c>
      <c r="D562" s="28" t="s">
        <v>625</v>
      </c>
      <c r="E562" s="28">
        <v>1E-4</v>
      </c>
      <c r="F562" s="28">
        <v>2.7900000000000001E-2</v>
      </c>
      <c r="G562" s="28">
        <v>3.7199999999999997E-2</v>
      </c>
      <c r="H562" s="28">
        <v>-1E-4</v>
      </c>
      <c r="I562" s="28">
        <v>-2.8400000000000002E-2</v>
      </c>
      <c r="J562" s="28">
        <v>-3.78E-2</v>
      </c>
      <c r="K562" s="29">
        <v>300</v>
      </c>
      <c r="L562" s="29">
        <v>475</v>
      </c>
      <c r="M562" s="30">
        <v>-47.078600000000002</v>
      </c>
      <c r="N562" s="30">
        <v>0.18878636591478695</v>
      </c>
      <c r="O562" s="29">
        <v>1</v>
      </c>
      <c r="R562" s="27">
        <v>112</v>
      </c>
      <c r="S562" s="28" t="s">
        <v>1404</v>
      </c>
      <c r="T562" s="28" t="s">
        <v>625</v>
      </c>
      <c r="U562" s="28">
        <v>1E-4</v>
      </c>
      <c r="V562" s="28">
        <v>2.7900000000000001E-2</v>
      </c>
      <c r="W562" s="28">
        <v>3.7199999999999997E-2</v>
      </c>
      <c r="X562" s="28">
        <v>-1E-4</v>
      </c>
      <c r="Y562" s="28">
        <v>-2.8400000000000002E-2</v>
      </c>
      <c r="Z562" s="28">
        <v>-3.78E-2</v>
      </c>
      <c r="AA562" s="29">
        <v>300</v>
      </c>
      <c r="AB562" s="29">
        <v>475</v>
      </c>
      <c r="AC562" s="30">
        <v>-47.098399999999998</v>
      </c>
      <c r="AD562" s="30">
        <v>0.18886576441102756</v>
      </c>
      <c r="AE562" s="29">
        <v>1</v>
      </c>
    </row>
    <row r="563" spans="2:31" x14ac:dyDescent="0.2">
      <c r="B563" s="27">
        <v>112</v>
      </c>
      <c r="C563" s="28" t="s">
        <v>1405</v>
      </c>
      <c r="D563" s="28" t="s">
        <v>627</v>
      </c>
      <c r="E563" s="28">
        <v>1E-4</v>
      </c>
      <c r="F563" s="28">
        <v>2.7900000000000001E-2</v>
      </c>
      <c r="G563" s="28">
        <v>3.7199999999999997E-2</v>
      </c>
      <c r="H563" s="28">
        <v>-1E-4</v>
      </c>
      <c r="I563" s="28">
        <v>-2.8400000000000002E-2</v>
      </c>
      <c r="J563" s="28">
        <v>-3.78E-2</v>
      </c>
      <c r="K563" s="29">
        <v>300</v>
      </c>
      <c r="L563" s="29">
        <v>475</v>
      </c>
      <c r="M563" s="30">
        <v>14.1061</v>
      </c>
      <c r="N563" s="30">
        <v>5.6565814536340853E-2</v>
      </c>
      <c r="O563" s="29">
        <v>1</v>
      </c>
      <c r="R563" s="27">
        <v>112</v>
      </c>
      <c r="S563" s="28" t="s">
        <v>1405</v>
      </c>
      <c r="T563" s="28" t="s">
        <v>627</v>
      </c>
      <c r="U563" s="28">
        <v>1E-4</v>
      </c>
      <c r="V563" s="28">
        <v>2.7900000000000001E-2</v>
      </c>
      <c r="W563" s="28">
        <v>3.7199999999999997E-2</v>
      </c>
      <c r="X563" s="28">
        <v>-1E-4</v>
      </c>
      <c r="Y563" s="28">
        <v>-2.8400000000000002E-2</v>
      </c>
      <c r="Z563" s="28">
        <v>-3.78E-2</v>
      </c>
      <c r="AA563" s="29">
        <v>300</v>
      </c>
      <c r="AB563" s="29">
        <v>475</v>
      </c>
      <c r="AC563" s="30">
        <v>14.0138</v>
      </c>
      <c r="AD563" s="30">
        <v>5.6195689223057642E-2</v>
      </c>
      <c r="AE563" s="29">
        <v>1</v>
      </c>
    </row>
    <row r="564" spans="2:31" x14ac:dyDescent="0.2">
      <c r="B564" s="27">
        <v>113</v>
      </c>
      <c r="C564" s="28" t="s">
        <v>1406</v>
      </c>
      <c r="D564" s="28" t="s">
        <v>625</v>
      </c>
      <c r="E564" s="28">
        <v>1E-4</v>
      </c>
      <c r="F564" s="28">
        <v>2.7900000000000001E-2</v>
      </c>
      <c r="G564" s="28">
        <v>3.7199999999999997E-2</v>
      </c>
      <c r="H564" s="28">
        <v>-1E-4</v>
      </c>
      <c r="I564" s="28">
        <v>-2.8400000000000002E-2</v>
      </c>
      <c r="J564" s="28">
        <v>-3.78E-2</v>
      </c>
      <c r="K564" s="29">
        <v>300</v>
      </c>
      <c r="L564" s="29">
        <v>475</v>
      </c>
      <c r="M564" s="30">
        <v>-46.162599999999998</v>
      </c>
      <c r="N564" s="30">
        <v>0.18511318295739349</v>
      </c>
      <c r="O564" s="29">
        <v>1</v>
      </c>
      <c r="R564" s="27">
        <v>113</v>
      </c>
      <c r="S564" s="28" t="s">
        <v>1406</v>
      </c>
      <c r="T564" s="28" t="s">
        <v>625</v>
      </c>
      <c r="U564" s="28">
        <v>1E-4</v>
      </c>
      <c r="V564" s="28">
        <v>2.7900000000000001E-2</v>
      </c>
      <c r="W564" s="28">
        <v>3.7199999999999997E-2</v>
      </c>
      <c r="X564" s="28">
        <v>-1E-4</v>
      </c>
      <c r="Y564" s="28">
        <v>-2.8400000000000002E-2</v>
      </c>
      <c r="Z564" s="28">
        <v>-3.78E-2</v>
      </c>
      <c r="AA564" s="29">
        <v>300</v>
      </c>
      <c r="AB564" s="29">
        <v>475</v>
      </c>
      <c r="AC564" s="30">
        <v>-46.1828</v>
      </c>
      <c r="AD564" s="30">
        <v>0.18519418546365915</v>
      </c>
      <c r="AE564" s="29">
        <v>1</v>
      </c>
    </row>
    <row r="565" spans="2:31" x14ac:dyDescent="0.2">
      <c r="B565" s="27">
        <v>113</v>
      </c>
      <c r="C565" s="28" t="s">
        <v>1407</v>
      </c>
      <c r="D565" s="28" t="s">
        <v>627</v>
      </c>
      <c r="E565" s="28">
        <v>1E-4</v>
      </c>
      <c r="F565" s="28">
        <v>2.7900000000000001E-2</v>
      </c>
      <c r="G565" s="28">
        <v>3.7199999999999997E-2</v>
      </c>
      <c r="H565" s="28">
        <v>-1E-4</v>
      </c>
      <c r="I565" s="28">
        <v>-2.8400000000000002E-2</v>
      </c>
      <c r="J565" s="28">
        <v>-3.78E-2</v>
      </c>
      <c r="K565" s="29">
        <v>300</v>
      </c>
      <c r="L565" s="29">
        <v>475</v>
      </c>
      <c r="M565" s="30">
        <v>14.1061</v>
      </c>
      <c r="N565" s="30">
        <v>5.6565814536340853E-2</v>
      </c>
      <c r="O565" s="29">
        <v>1</v>
      </c>
      <c r="R565" s="27">
        <v>113</v>
      </c>
      <c r="S565" s="28" t="s">
        <v>1407</v>
      </c>
      <c r="T565" s="28" t="s">
        <v>627</v>
      </c>
      <c r="U565" s="28">
        <v>1E-4</v>
      </c>
      <c r="V565" s="28">
        <v>2.7900000000000001E-2</v>
      </c>
      <c r="W565" s="28">
        <v>3.7199999999999997E-2</v>
      </c>
      <c r="X565" s="28">
        <v>-1E-4</v>
      </c>
      <c r="Y565" s="28">
        <v>-2.8400000000000002E-2</v>
      </c>
      <c r="Z565" s="28">
        <v>-3.78E-2</v>
      </c>
      <c r="AA565" s="29">
        <v>300</v>
      </c>
      <c r="AB565" s="29">
        <v>475</v>
      </c>
      <c r="AC565" s="30">
        <v>14.0138</v>
      </c>
      <c r="AD565" s="30">
        <v>5.6195689223057642E-2</v>
      </c>
      <c r="AE565" s="29">
        <v>1</v>
      </c>
    </row>
    <row r="566" spans="2:31" x14ac:dyDescent="0.2">
      <c r="B566" s="27">
        <v>114</v>
      </c>
      <c r="C566" s="28" t="s">
        <v>1409</v>
      </c>
      <c r="D566" s="28" t="s">
        <v>625</v>
      </c>
      <c r="E566" s="28">
        <v>1E-4</v>
      </c>
      <c r="F566" s="28">
        <v>2.7900000000000001E-2</v>
      </c>
      <c r="G566" s="28">
        <v>3.7199999999999997E-2</v>
      </c>
      <c r="H566" s="28">
        <v>-1E-4</v>
      </c>
      <c r="I566" s="28">
        <v>-2.8400000000000002E-2</v>
      </c>
      <c r="J566" s="28">
        <v>-3.78E-2</v>
      </c>
      <c r="K566" s="29">
        <v>300</v>
      </c>
      <c r="L566" s="29">
        <v>475</v>
      </c>
      <c r="M566" s="30">
        <v>-44.573900000000002</v>
      </c>
      <c r="N566" s="30">
        <v>0.17874245614035089</v>
      </c>
      <c r="O566" s="29">
        <v>1</v>
      </c>
      <c r="R566" s="27">
        <v>114</v>
      </c>
      <c r="S566" s="28" t="s">
        <v>1409</v>
      </c>
      <c r="T566" s="28" t="s">
        <v>625</v>
      </c>
      <c r="U566" s="28">
        <v>1E-4</v>
      </c>
      <c r="V566" s="28">
        <v>2.7900000000000001E-2</v>
      </c>
      <c r="W566" s="28">
        <v>3.7199999999999997E-2</v>
      </c>
      <c r="X566" s="28">
        <v>-1E-4</v>
      </c>
      <c r="Y566" s="28">
        <v>-2.8400000000000002E-2</v>
      </c>
      <c r="Z566" s="28">
        <v>-3.78E-2</v>
      </c>
      <c r="AA566" s="29">
        <v>300</v>
      </c>
      <c r="AB566" s="29">
        <v>475</v>
      </c>
      <c r="AC566" s="30">
        <v>-44.585900000000002</v>
      </c>
      <c r="AD566" s="30">
        <v>0.17879057644110277</v>
      </c>
      <c r="AE566" s="29">
        <v>1</v>
      </c>
    </row>
    <row r="567" spans="2:31" x14ac:dyDescent="0.2">
      <c r="B567" s="27">
        <v>114</v>
      </c>
      <c r="C567" s="28" t="s">
        <v>1410</v>
      </c>
      <c r="D567" s="28" t="s">
        <v>627</v>
      </c>
      <c r="E567" s="28">
        <v>1E-4</v>
      </c>
      <c r="F567" s="28">
        <v>2.7900000000000001E-2</v>
      </c>
      <c r="G567" s="28">
        <v>3.7199999999999997E-2</v>
      </c>
      <c r="H567" s="28">
        <v>-1E-4</v>
      </c>
      <c r="I567" s="28">
        <v>-2.8400000000000002E-2</v>
      </c>
      <c r="J567" s="28">
        <v>-3.78E-2</v>
      </c>
      <c r="K567" s="29">
        <v>300</v>
      </c>
      <c r="L567" s="29">
        <v>475</v>
      </c>
      <c r="M567" s="30">
        <v>14.1061</v>
      </c>
      <c r="N567" s="30">
        <v>5.6565814536340853E-2</v>
      </c>
      <c r="O567" s="29">
        <v>1</v>
      </c>
      <c r="R567" s="27">
        <v>114</v>
      </c>
      <c r="S567" s="28" t="s">
        <v>1410</v>
      </c>
      <c r="T567" s="28" t="s">
        <v>627</v>
      </c>
      <c r="U567" s="28">
        <v>1E-4</v>
      </c>
      <c r="V567" s="28">
        <v>2.7900000000000001E-2</v>
      </c>
      <c r="W567" s="28">
        <v>3.7199999999999997E-2</v>
      </c>
      <c r="X567" s="28">
        <v>-1E-4</v>
      </c>
      <c r="Y567" s="28">
        <v>-2.8400000000000002E-2</v>
      </c>
      <c r="Z567" s="28">
        <v>-3.78E-2</v>
      </c>
      <c r="AA567" s="29">
        <v>300</v>
      </c>
      <c r="AB567" s="29">
        <v>475</v>
      </c>
      <c r="AC567" s="30">
        <v>14.0138</v>
      </c>
      <c r="AD567" s="30">
        <v>5.6195689223057642E-2</v>
      </c>
      <c r="AE567" s="29">
        <v>1</v>
      </c>
    </row>
    <row r="568" spans="2:31" x14ac:dyDescent="0.2">
      <c r="B568" s="27">
        <v>88</v>
      </c>
      <c r="C568" s="28" t="s">
        <v>1412</v>
      </c>
      <c r="D568" s="28" t="s">
        <v>625</v>
      </c>
      <c r="E568" s="28">
        <v>1E-4</v>
      </c>
      <c r="F568" s="28">
        <v>2.8400000000000002E-2</v>
      </c>
      <c r="G568" s="28">
        <v>3.78E-2</v>
      </c>
      <c r="H568" s="28">
        <v>-1E-4</v>
      </c>
      <c r="I568" s="28">
        <v>-2.8899999999999999E-2</v>
      </c>
      <c r="J568" s="28">
        <v>-3.85E-2</v>
      </c>
      <c r="K568" s="29">
        <v>300</v>
      </c>
      <c r="L568" s="29">
        <v>475</v>
      </c>
      <c r="M568" s="30">
        <v>-99.107299999999995</v>
      </c>
      <c r="N568" s="30">
        <v>0.39742275689223056</v>
      </c>
      <c r="O568" s="29">
        <v>1</v>
      </c>
      <c r="R568" s="27">
        <v>88</v>
      </c>
      <c r="S568" s="28" t="s">
        <v>1412</v>
      </c>
      <c r="T568" s="28" t="s">
        <v>625</v>
      </c>
      <c r="U568" s="28">
        <v>1E-4</v>
      </c>
      <c r="V568" s="28">
        <v>2.8400000000000002E-2</v>
      </c>
      <c r="W568" s="28">
        <v>3.78E-2</v>
      </c>
      <c r="X568" s="28">
        <v>-1E-4</v>
      </c>
      <c r="Y568" s="28">
        <v>-2.8899999999999999E-2</v>
      </c>
      <c r="Z568" s="28">
        <v>-3.85E-2</v>
      </c>
      <c r="AA568" s="29">
        <v>300</v>
      </c>
      <c r="AB568" s="29">
        <v>475</v>
      </c>
      <c r="AC568" s="30">
        <v>-99.216499999999996</v>
      </c>
      <c r="AD568" s="30">
        <v>0.39786065162907269</v>
      </c>
      <c r="AE568" s="29">
        <v>1</v>
      </c>
    </row>
    <row r="569" spans="2:31" x14ac:dyDescent="0.2">
      <c r="B569" s="27">
        <v>88</v>
      </c>
      <c r="C569" s="28" t="s">
        <v>1413</v>
      </c>
      <c r="D569" s="28" t="s">
        <v>627</v>
      </c>
      <c r="E569" s="28">
        <v>1E-4</v>
      </c>
      <c r="F569" s="28">
        <v>2.8400000000000002E-2</v>
      </c>
      <c r="G569" s="28">
        <v>3.78E-2</v>
      </c>
      <c r="H569" s="28">
        <v>-1E-4</v>
      </c>
      <c r="I569" s="28">
        <v>-2.8899999999999999E-2</v>
      </c>
      <c r="J569" s="28">
        <v>-3.85E-2</v>
      </c>
      <c r="K569" s="29">
        <v>300</v>
      </c>
      <c r="L569" s="29">
        <v>475</v>
      </c>
      <c r="M569" s="30">
        <v>14.033899999999999</v>
      </c>
      <c r="N569" s="30">
        <v>5.6276290726817044E-2</v>
      </c>
      <c r="O569" s="29">
        <v>1</v>
      </c>
      <c r="R569" s="27">
        <v>88</v>
      </c>
      <c r="S569" s="28" t="s">
        <v>1413</v>
      </c>
      <c r="T569" s="28" t="s">
        <v>627</v>
      </c>
      <c r="U569" s="28">
        <v>1E-4</v>
      </c>
      <c r="V569" s="28">
        <v>2.8400000000000002E-2</v>
      </c>
      <c r="W569" s="28">
        <v>3.78E-2</v>
      </c>
      <c r="X569" s="28">
        <v>-1E-4</v>
      </c>
      <c r="Y569" s="28">
        <v>-2.8899999999999999E-2</v>
      </c>
      <c r="Z569" s="28">
        <v>-3.85E-2</v>
      </c>
      <c r="AA569" s="29">
        <v>300</v>
      </c>
      <c r="AB569" s="29">
        <v>475</v>
      </c>
      <c r="AC569" s="30">
        <v>13.9337</v>
      </c>
      <c r="AD569" s="30">
        <v>5.5874486215538852E-2</v>
      </c>
      <c r="AE569" s="29">
        <v>1</v>
      </c>
    </row>
    <row r="570" spans="2:31" x14ac:dyDescent="0.2">
      <c r="B570" s="27">
        <v>91</v>
      </c>
      <c r="C570" s="28" t="s">
        <v>1415</v>
      </c>
      <c r="D570" s="28" t="s">
        <v>625</v>
      </c>
      <c r="E570" s="28">
        <v>1E-4</v>
      </c>
      <c r="F570" s="28">
        <v>2.8500000000000001E-2</v>
      </c>
      <c r="G570" s="28">
        <v>3.7900000000000003E-2</v>
      </c>
      <c r="H570" s="28">
        <v>-1E-4</v>
      </c>
      <c r="I570" s="28">
        <v>-2.9000000000000001E-2</v>
      </c>
      <c r="J570" s="28">
        <v>-3.8600000000000002E-2</v>
      </c>
      <c r="K570" s="29">
        <v>300</v>
      </c>
      <c r="L570" s="29">
        <v>475</v>
      </c>
      <c r="M570" s="30">
        <v>-120.721</v>
      </c>
      <c r="N570" s="30">
        <v>0.48409423558897241</v>
      </c>
      <c r="O570" s="29">
        <v>1</v>
      </c>
      <c r="R570" s="27">
        <v>91</v>
      </c>
      <c r="S570" s="28" t="s">
        <v>1415</v>
      </c>
      <c r="T570" s="28" t="s">
        <v>625</v>
      </c>
      <c r="U570" s="28">
        <v>1E-4</v>
      </c>
      <c r="V570" s="28">
        <v>2.8500000000000001E-2</v>
      </c>
      <c r="W570" s="28">
        <v>3.7900000000000003E-2</v>
      </c>
      <c r="X570" s="28">
        <v>-1E-4</v>
      </c>
      <c r="Y570" s="28">
        <v>-2.9000000000000001E-2</v>
      </c>
      <c r="Z570" s="28">
        <v>-3.8600000000000002E-2</v>
      </c>
      <c r="AA570" s="29">
        <v>300</v>
      </c>
      <c r="AB570" s="29">
        <v>475</v>
      </c>
      <c r="AC570" s="30">
        <v>-120.8425</v>
      </c>
      <c r="AD570" s="30">
        <v>0.48458145363408522</v>
      </c>
      <c r="AE570" s="29">
        <v>1</v>
      </c>
    </row>
    <row r="571" spans="2:31" x14ac:dyDescent="0.2">
      <c r="B571" s="27">
        <v>91</v>
      </c>
      <c r="C571" s="28" t="s">
        <v>1416</v>
      </c>
      <c r="D571" s="28" t="s">
        <v>627</v>
      </c>
      <c r="E571" s="28">
        <v>1E-4</v>
      </c>
      <c r="F571" s="28">
        <v>2.8500000000000001E-2</v>
      </c>
      <c r="G571" s="28">
        <v>3.7900000000000003E-2</v>
      </c>
      <c r="H571" s="28">
        <v>-1E-4</v>
      </c>
      <c r="I571" s="28">
        <v>-2.9000000000000001E-2</v>
      </c>
      <c r="J571" s="28">
        <v>-3.8600000000000002E-2</v>
      </c>
      <c r="K571" s="29">
        <v>300</v>
      </c>
      <c r="L571" s="29">
        <v>475</v>
      </c>
      <c r="M571" s="30">
        <v>19.032299999999999</v>
      </c>
      <c r="N571" s="30">
        <v>7.6319999999999999E-2</v>
      </c>
      <c r="O571" s="29">
        <v>1</v>
      </c>
      <c r="R571" s="27">
        <v>91</v>
      </c>
      <c r="S571" s="28" t="s">
        <v>1416</v>
      </c>
      <c r="T571" s="28" t="s">
        <v>627</v>
      </c>
      <c r="U571" s="28">
        <v>1E-4</v>
      </c>
      <c r="V571" s="28">
        <v>2.8500000000000001E-2</v>
      </c>
      <c r="W571" s="28">
        <v>3.7900000000000003E-2</v>
      </c>
      <c r="X571" s="28">
        <v>-1E-4</v>
      </c>
      <c r="Y571" s="28">
        <v>-2.9000000000000001E-2</v>
      </c>
      <c r="Z571" s="28">
        <v>-3.8600000000000002E-2</v>
      </c>
      <c r="AA571" s="29">
        <v>300</v>
      </c>
      <c r="AB571" s="29">
        <v>475</v>
      </c>
      <c r="AC571" s="30">
        <v>18.910699999999999</v>
      </c>
      <c r="AD571" s="30">
        <v>7.5832380952380943E-2</v>
      </c>
      <c r="AE571" s="29">
        <v>1</v>
      </c>
    </row>
    <row r="572" spans="2:31" x14ac:dyDescent="0.2">
      <c r="B572" s="27">
        <v>94</v>
      </c>
      <c r="C572" s="28" t="s">
        <v>1418</v>
      </c>
      <c r="D572" s="28" t="s">
        <v>625</v>
      </c>
      <c r="E572" s="28">
        <v>1E-4</v>
      </c>
      <c r="F572" s="28">
        <v>2.8500000000000001E-2</v>
      </c>
      <c r="G572" s="28">
        <v>3.7900000000000003E-2</v>
      </c>
      <c r="H572" s="28">
        <v>-1E-4</v>
      </c>
      <c r="I572" s="28">
        <v>-2.9000000000000001E-2</v>
      </c>
      <c r="J572" s="28">
        <v>-3.8600000000000002E-2</v>
      </c>
      <c r="K572" s="29">
        <v>300</v>
      </c>
      <c r="L572" s="29">
        <v>475</v>
      </c>
      <c r="M572" s="30">
        <v>-121.36450000000001</v>
      </c>
      <c r="N572" s="30">
        <v>0.48667468671679198</v>
      </c>
      <c r="O572" s="29">
        <v>1</v>
      </c>
      <c r="R572" s="27">
        <v>94</v>
      </c>
      <c r="S572" s="28" t="s">
        <v>1418</v>
      </c>
      <c r="T572" s="28" t="s">
        <v>625</v>
      </c>
      <c r="U572" s="28">
        <v>1E-4</v>
      </c>
      <c r="V572" s="28">
        <v>2.8500000000000001E-2</v>
      </c>
      <c r="W572" s="28">
        <v>3.7900000000000003E-2</v>
      </c>
      <c r="X572" s="28">
        <v>-1E-4</v>
      </c>
      <c r="Y572" s="28">
        <v>-2.9000000000000001E-2</v>
      </c>
      <c r="Z572" s="28">
        <v>-3.8600000000000002E-2</v>
      </c>
      <c r="AA572" s="29">
        <v>300</v>
      </c>
      <c r="AB572" s="29">
        <v>475</v>
      </c>
      <c r="AC572" s="30">
        <v>-121.4815</v>
      </c>
      <c r="AD572" s="30">
        <v>0.48714385964912282</v>
      </c>
      <c r="AE572" s="29">
        <v>1</v>
      </c>
    </row>
    <row r="573" spans="2:31" x14ac:dyDescent="0.2">
      <c r="B573" s="27">
        <v>94</v>
      </c>
      <c r="C573" s="28" t="s">
        <v>1419</v>
      </c>
      <c r="D573" s="28" t="s">
        <v>627</v>
      </c>
      <c r="E573" s="28">
        <v>1E-4</v>
      </c>
      <c r="F573" s="28">
        <v>2.8500000000000001E-2</v>
      </c>
      <c r="G573" s="28">
        <v>3.7900000000000003E-2</v>
      </c>
      <c r="H573" s="28">
        <v>-1E-4</v>
      </c>
      <c r="I573" s="28">
        <v>-2.9000000000000001E-2</v>
      </c>
      <c r="J573" s="28">
        <v>-3.8600000000000002E-2</v>
      </c>
      <c r="K573" s="29">
        <v>300</v>
      </c>
      <c r="L573" s="29">
        <v>475</v>
      </c>
      <c r="M573" s="30">
        <v>19.906400000000001</v>
      </c>
      <c r="N573" s="30">
        <v>7.9825162907268182E-2</v>
      </c>
      <c r="O573" s="29">
        <v>1</v>
      </c>
      <c r="R573" s="27">
        <v>94</v>
      </c>
      <c r="S573" s="28" t="s">
        <v>1419</v>
      </c>
      <c r="T573" s="28" t="s">
        <v>627</v>
      </c>
      <c r="U573" s="28">
        <v>1E-4</v>
      </c>
      <c r="V573" s="28">
        <v>2.8500000000000001E-2</v>
      </c>
      <c r="W573" s="28">
        <v>3.7900000000000003E-2</v>
      </c>
      <c r="X573" s="28">
        <v>-1E-4</v>
      </c>
      <c r="Y573" s="28">
        <v>-2.9000000000000001E-2</v>
      </c>
      <c r="Z573" s="28">
        <v>-3.8600000000000002E-2</v>
      </c>
      <c r="AA573" s="29">
        <v>300</v>
      </c>
      <c r="AB573" s="29">
        <v>475</v>
      </c>
      <c r="AC573" s="30">
        <v>19.7895</v>
      </c>
      <c r="AD573" s="30">
        <v>7.9356390977443611E-2</v>
      </c>
      <c r="AE573" s="29">
        <v>1</v>
      </c>
    </row>
    <row r="574" spans="2:31" x14ac:dyDescent="0.2">
      <c r="B574" s="27">
        <v>97</v>
      </c>
      <c r="C574" s="28" t="s">
        <v>1421</v>
      </c>
      <c r="D574" s="28" t="s">
        <v>625</v>
      </c>
      <c r="E574" s="28">
        <v>1E-4</v>
      </c>
      <c r="F574" s="28">
        <v>2.8500000000000001E-2</v>
      </c>
      <c r="G574" s="28">
        <v>3.7900000000000003E-2</v>
      </c>
      <c r="H574" s="28">
        <v>-1E-4</v>
      </c>
      <c r="I574" s="28">
        <v>-2.9000000000000001E-2</v>
      </c>
      <c r="J574" s="28">
        <v>-3.8600000000000002E-2</v>
      </c>
      <c r="K574" s="29">
        <v>300</v>
      </c>
      <c r="L574" s="29">
        <v>475</v>
      </c>
      <c r="M574" s="30">
        <v>-121.3111</v>
      </c>
      <c r="N574" s="30">
        <v>0.48646055137844607</v>
      </c>
      <c r="O574" s="29">
        <v>1</v>
      </c>
      <c r="R574" s="27">
        <v>97</v>
      </c>
      <c r="S574" s="28" t="s">
        <v>1421</v>
      </c>
      <c r="T574" s="28" t="s">
        <v>625</v>
      </c>
      <c r="U574" s="28">
        <v>1E-4</v>
      </c>
      <c r="V574" s="28">
        <v>2.8500000000000001E-2</v>
      </c>
      <c r="W574" s="28">
        <v>3.7900000000000003E-2</v>
      </c>
      <c r="X574" s="28">
        <v>-1E-4</v>
      </c>
      <c r="Y574" s="28">
        <v>-2.9000000000000001E-2</v>
      </c>
      <c r="Z574" s="28">
        <v>-3.8600000000000002E-2</v>
      </c>
      <c r="AA574" s="29">
        <v>300</v>
      </c>
      <c r="AB574" s="29">
        <v>475</v>
      </c>
      <c r="AC574" s="30">
        <v>-121.4226</v>
      </c>
      <c r="AD574" s="30">
        <v>0.48690766917293238</v>
      </c>
      <c r="AE574" s="29">
        <v>1</v>
      </c>
    </row>
    <row r="575" spans="2:31" x14ac:dyDescent="0.2">
      <c r="B575" s="27">
        <v>97</v>
      </c>
      <c r="C575" s="28" t="s">
        <v>1422</v>
      </c>
      <c r="D575" s="28" t="s">
        <v>627</v>
      </c>
      <c r="E575" s="28">
        <v>1E-4</v>
      </c>
      <c r="F575" s="28">
        <v>2.8500000000000001E-2</v>
      </c>
      <c r="G575" s="28">
        <v>3.7900000000000003E-2</v>
      </c>
      <c r="H575" s="28">
        <v>-1E-4</v>
      </c>
      <c r="I575" s="28">
        <v>-2.9000000000000001E-2</v>
      </c>
      <c r="J575" s="28">
        <v>-3.8600000000000002E-2</v>
      </c>
      <c r="K575" s="29">
        <v>300</v>
      </c>
      <c r="L575" s="29">
        <v>475</v>
      </c>
      <c r="M575" s="30">
        <v>19.9605</v>
      </c>
      <c r="N575" s="30">
        <v>8.0042105263157901E-2</v>
      </c>
      <c r="O575" s="29">
        <v>1</v>
      </c>
      <c r="R575" s="27">
        <v>97</v>
      </c>
      <c r="S575" s="28" t="s">
        <v>1422</v>
      </c>
      <c r="T575" s="28" t="s">
        <v>627</v>
      </c>
      <c r="U575" s="28">
        <v>1E-4</v>
      </c>
      <c r="V575" s="28">
        <v>2.8500000000000001E-2</v>
      </c>
      <c r="W575" s="28">
        <v>3.7900000000000003E-2</v>
      </c>
      <c r="X575" s="28">
        <v>-1E-4</v>
      </c>
      <c r="Y575" s="28">
        <v>-2.9000000000000001E-2</v>
      </c>
      <c r="Z575" s="28">
        <v>-3.8600000000000002E-2</v>
      </c>
      <c r="AA575" s="29">
        <v>300</v>
      </c>
      <c r="AB575" s="29">
        <v>475</v>
      </c>
      <c r="AC575" s="30">
        <v>19.848600000000001</v>
      </c>
      <c r="AD575" s="30">
        <v>7.9593383458646624E-2</v>
      </c>
      <c r="AE575" s="29">
        <v>1</v>
      </c>
    </row>
    <row r="576" spans="2:31" x14ac:dyDescent="0.2">
      <c r="B576" s="27">
        <v>100</v>
      </c>
      <c r="C576" s="28" t="s">
        <v>1424</v>
      </c>
      <c r="D576" s="28" t="s">
        <v>625</v>
      </c>
      <c r="E576" s="28">
        <v>1E-4</v>
      </c>
      <c r="F576" s="28">
        <v>2.8500000000000001E-2</v>
      </c>
      <c r="G576" s="28">
        <v>3.7900000000000003E-2</v>
      </c>
      <c r="H576" s="28">
        <v>-1E-4</v>
      </c>
      <c r="I576" s="28">
        <v>-2.9000000000000001E-2</v>
      </c>
      <c r="J576" s="28">
        <v>-3.8600000000000002E-2</v>
      </c>
      <c r="K576" s="29">
        <v>300</v>
      </c>
      <c r="L576" s="29">
        <v>475</v>
      </c>
      <c r="M576" s="30">
        <v>-120.56570000000001</v>
      </c>
      <c r="N576" s="30">
        <v>0.4834714786967419</v>
      </c>
      <c r="O576" s="29">
        <v>1</v>
      </c>
      <c r="R576" s="27">
        <v>100</v>
      </c>
      <c r="S576" s="28" t="s">
        <v>1424</v>
      </c>
      <c r="T576" s="28" t="s">
        <v>625</v>
      </c>
      <c r="U576" s="28">
        <v>1E-4</v>
      </c>
      <c r="V576" s="28">
        <v>2.8500000000000001E-2</v>
      </c>
      <c r="W576" s="28">
        <v>3.7900000000000003E-2</v>
      </c>
      <c r="X576" s="28">
        <v>-1E-4</v>
      </c>
      <c r="Y576" s="28">
        <v>-2.9000000000000001E-2</v>
      </c>
      <c r="Z576" s="28">
        <v>-3.8600000000000002E-2</v>
      </c>
      <c r="AA576" s="29">
        <v>300</v>
      </c>
      <c r="AB576" s="29">
        <v>475</v>
      </c>
      <c r="AC576" s="30">
        <v>-120.6711</v>
      </c>
      <c r="AD576" s="30">
        <v>0.48389413533834585</v>
      </c>
      <c r="AE576" s="29">
        <v>1</v>
      </c>
    </row>
    <row r="577" spans="2:31" x14ac:dyDescent="0.2">
      <c r="B577" s="27">
        <v>100</v>
      </c>
      <c r="C577" s="28" t="s">
        <v>1425</v>
      </c>
      <c r="D577" s="28" t="s">
        <v>627</v>
      </c>
      <c r="E577" s="28">
        <v>1E-4</v>
      </c>
      <c r="F577" s="28">
        <v>2.8500000000000001E-2</v>
      </c>
      <c r="G577" s="28">
        <v>3.7900000000000003E-2</v>
      </c>
      <c r="H577" s="28">
        <v>-1E-4</v>
      </c>
      <c r="I577" s="28">
        <v>-2.9000000000000001E-2</v>
      </c>
      <c r="J577" s="28">
        <v>-3.8600000000000002E-2</v>
      </c>
      <c r="K577" s="29">
        <v>300</v>
      </c>
      <c r="L577" s="29">
        <v>475</v>
      </c>
      <c r="M577" s="30">
        <v>19.186800000000002</v>
      </c>
      <c r="N577" s="30">
        <v>7.6939548872180463E-2</v>
      </c>
      <c r="O577" s="29">
        <v>1</v>
      </c>
      <c r="R577" s="27">
        <v>100</v>
      </c>
      <c r="S577" s="28" t="s">
        <v>1425</v>
      </c>
      <c r="T577" s="28" t="s">
        <v>627</v>
      </c>
      <c r="U577" s="28">
        <v>1E-4</v>
      </c>
      <c r="V577" s="28">
        <v>2.8500000000000001E-2</v>
      </c>
      <c r="W577" s="28">
        <v>3.7900000000000003E-2</v>
      </c>
      <c r="X577" s="28">
        <v>-1E-4</v>
      </c>
      <c r="Y577" s="28">
        <v>-2.9000000000000001E-2</v>
      </c>
      <c r="Z577" s="28">
        <v>-3.8600000000000002E-2</v>
      </c>
      <c r="AA577" s="29">
        <v>300</v>
      </c>
      <c r="AB577" s="29">
        <v>475</v>
      </c>
      <c r="AC577" s="30">
        <v>19.078700000000001</v>
      </c>
      <c r="AD577" s="30">
        <v>7.6506065162907269E-2</v>
      </c>
      <c r="AE577" s="29">
        <v>1</v>
      </c>
    </row>
    <row r="578" spans="2:31" x14ac:dyDescent="0.2">
      <c r="B578" s="27">
        <v>103</v>
      </c>
      <c r="C578" s="28" t="s">
        <v>1427</v>
      </c>
      <c r="D578" s="28" t="s">
        <v>625</v>
      </c>
      <c r="E578" s="28">
        <v>1E-4</v>
      </c>
      <c r="F578" s="28">
        <v>2.8400000000000002E-2</v>
      </c>
      <c r="G578" s="28">
        <v>3.78E-2</v>
      </c>
      <c r="H578" s="28">
        <v>-1E-4</v>
      </c>
      <c r="I578" s="28">
        <v>-2.8899999999999999E-2</v>
      </c>
      <c r="J578" s="28">
        <v>-3.85E-2</v>
      </c>
      <c r="K578" s="29">
        <v>300</v>
      </c>
      <c r="L578" s="29">
        <v>475</v>
      </c>
      <c r="M578" s="30">
        <v>-98.947100000000006</v>
      </c>
      <c r="N578" s="30">
        <v>0.39678035087719299</v>
      </c>
      <c r="O578" s="29">
        <v>1</v>
      </c>
      <c r="R578" s="27">
        <v>103</v>
      </c>
      <c r="S578" s="28" t="s">
        <v>1427</v>
      </c>
      <c r="T578" s="28" t="s">
        <v>625</v>
      </c>
      <c r="U578" s="28">
        <v>1E-4</v>
      </c>
      <c r="V578" s="28">
        <v>2.8400000000000002E-2</v>
      </c>
      <c r="W578" s="28">
        <v>3.78E-2</v>
      </c>
      <c r="X578" s="28">
        <v>-1E-4</v>
      </c>
      <c r="Y578" s="28">
        <v>-2.8899999999999999E-2</v>
      </c>
      <c r="Z578" s="28">
        <v>-3.85E-2</v>
      </c>
      <c r="AA578" s="29">
        <v>300</v>
      </c>
      <c r="AB578" s="29">
        <v>475</v>
      </c>
      <c r="AC578" s="30">
        <v>-99.031999999999996</v>
      </c>
      <c r="AD578" s="30">
        <v>0.39712080200501254</v>
      </c>
      <c r="AE578" s="29">
        <v>1</v>
      </c>
    </row>
    <row r="579" spans="2:31" x14ac:dyDescent="0.2">
      <c r="B579" s="27">
        <v>103</v>
      </c>
      <c r="C579" s="28" t="s">
        <v>1428</v>
      </c>
      <c r="D579" s="28" t="s">
        <v>627</v>
      </c>
      <c r="E579" s="28">
        <v>1E-4</v>
      </c>
      <c r="F579" s="28">
        <v>2.8400000000000002E-2</v>
      </c>
      <c r="G579" s="28">
        <v>3.78E-2</v>
      </c>
      <c r="H579" s="28">
        <v>-1E-4</v>
      </c>
      <c r="I579" s="28">
        <v>-2.8899999999999999E-2</v>
      </c>
      <c r="J579" s="28">
        <v>-3.85E-2</v>
      </c>
      <c r="K579" s="29">
        <v>300</v>
      </c>
      <c r="L579" s="29">
        <v>475</v>
      </c>
      <c r="M579" s="30">
        <v>14.192600000000001</v>
      </c>
      <c r="N579" s="30">
        <v>5.6912681704260656E-2</v>
      </c>
      <c r="O579" s="29">
        <v>1</v>
      </c>
      <c r="R579" s="27">
        <v>103</v>
      </c>
      <c r="S579" s="28" t="s">
        <v>1428</v>
      </c>
      <c r="T579" s="28" t="s">
        <v>627</v>
      </c>
      <c r="U579" s="28">
        <v>1E-4</v>
      </c>
      <c r="V579" s="28">
        <v>2.8400000000000002E-2</v>
      </c>
      <c r="W579" s="28">
        <v>3.78E-2</v>
      </c>
      <c r="X579" s="28">
        <v>-1E-4</v>
      </c>
      <c r="Y579" s="28">
        <v>-2.8899999999999999E-2</v>
      </c>
      <c r="Z579" s="28">
        <v>-3.85E-2</v>
      </c>
      <c r="AA579" s="29">
        <v>300</v>
      </c>
      <c r="AB579" s="29">
        <v>475</v>
      </c>
      <c r="AC579" s="30">
        <v>14.1022</v>
      </c>
      <c r="AD579" s="30">
        <v>5.6550175438596494E-2</v>
      </c>
      <c r="AE579" s="29">
        <v>1</v>
      </c>
    </row>
    <row r="580" spans="2:31" x14ac:dyDescent="0.2">
      <c r="B580" s="27">
        <v>115</v>
      </c>
      <c r="C580" s="28" t="s">
        <v>1430</v>
      </c>
      <c r="D580" s="28" t="s">
        <v>625</v>
      </c>
      <c r="E580" s="28">
        <v>1E-4</v>
      </c>
      <c r="F580" s="28">
        <v>2.7900000000000001E-2</v>
      </c>
      <c r="G580" s="28">
        <v>3.7199999999999997E-2</v>
      </c>
      <c r="H580" s="28">
        <v>-1E-4</v>
      </c>
      <c r="I580" s="28">
        <v>-2.8400000000000002E-2</v>
      </c>
      <c r="J580" s="28">
        <v>-3.78E-2</v>
      </c>
      <c r="K580" s="29">
        <v>300</v>
      </c>
      <c r="L580" s="29">
        <v>475</v>
      </c>
      <c r="M580" s="30">
        <v>-46.297699999999999</v>
      </c>
      <c r="N580" s="30">
        <v>0.18565493734335839</v>
      </c>
      <c r="O580" s="29">
        <v>1</v>
      </c>
      <c r="R580" s="27">
        <v>115</v>
      </c>
      <c r="S580" s="28" t="s">
        <v>1430</v>
      </c>
      <c r="T580" s="28" t="s">
        <v>625</v>
      </c>
      <c r="U580" s="28">
        <v>1E-4</v>
      </c>
      <c r="V580" s="28">
        <v>2.7900000000000001E-2</v>
      </c>
      <c r="W580" s="28">
        <v>3.7199999999999997E-2</v>
      </c>
      <c r="X580" s="28">
        <v>-1E-4</v>
      </c>
      <c r="Y580" s="28">
        <v>-2.8400000000000002E-2</v>
      </c>
      <c r="Z580" s="28">
        <v>-3.78E-2</v>
      </c>
      <c r="AA580" s="29">
        <v>300</v>
      </c>
      <c r="AB580" s="29">
        <v>475</v>
      </c>
      <c r="AC580" s="30">
        <v>-46.3337</v>
      </c>
      <c r="AD580" s="30">
        <v>0.18579929824561403</v>
      </c>
      <c r="AE580" s="29">
        <v>1</v>
      </c>
    </row>
    <row r="581" spans="2:31" x14ac:dyDescent="0.2">
      <c r="B581" s="27">
        <v>115</v>
      </c>
      <c r="C581" s="28" t="s">
        <v>1431</v>
      </c>
      <c r="D581" s="28" t="s">
        <v>627</v>
      </c>
      <c r="E581" s="28">
        <v>1E-4</v>
      </c>
      <c r="F581" s="28">
        <v>2.7900000000000001E-2</v>
      </c>
      <c r="G581" s="28">
        <v>3.7199999999999997E-2</v>
      </c>
      <c r="H581" s="28">
        <v>-1E-4</v>
      </c>
      <c r="I581" s="28">
        <v>-2.8400000000000002E-2</v>
      </c>
      <c r="J581" s="28">
        <v>-3.78E-2</v>
      </c>
      <c r="K581" s="29">
        <v>300</v>
      </c>
      <c r="L581" s="29">
        <v>475</v>
      </c>
      <c r="M581" s="30">
        <v>14.192600000000001</v>
      </c>
      <c r="N581" s="30">
        <v>5.6912681704260656E-2</v>
      </c>
      <c r="O581" s="29">
        <v>1</v>
      </c>
      <c r="R581" s="27">
        <v>115</v>
      </c>
      <c r="S581" s="28" t="s">
        <v>1431</v>
      </c>
      <c r="T581" s="28" t="s">
        <v>627</v>
      </c>
      <c r="U581" s="28">
        <v>1E-4</v>
      </c>
      <c r="V581" s="28">
        <v>2.7900000000000001E-2</v>
      </c>
      <c r="W581" s="28">
        <v>3.7199999999999997E-2</v>
      </c>
      <c r="X581" s="28">
        <v>-1E-4</v>
      </c>
      <c r="Y581" s="28">
        <v>-2.8400000000000002E-2</v>
      </c>
      <c r="Z581" s="28">
        <v>-3.78E-2</v>
      </c>
      <c r="AA581" s="29">
        <v>300</v>
      </c>
      <c r="AB581" s="29">
        <v>475</v>
      </c>
      <c r="AC581" s="30">
        <v>14.1022</v>
      </c>
      <c r="AD581" s="30">
        <v>5.6550175438596494E-2</v>
      </c>
      <c r="AE581" s="29">
        <v>1</v>
      </c>
    </row>
    <row r="582" spans="2:31" x14ac:dyDescent="0.2">
      <c r="B582" s="27">
        <v>116</v>
      </c>
      <c r="C582" s="28" t="s">
        <v>1433</v>
      </c>
      <c r="D582" s="28" t="s">
        <v>625</v>
      </c>
      <c r="E582" s="28">
        <v>1E-4</v>
      </c>
      <c r="F582" s="28">
        <v>2.7900000000000001E-2</v>
      </c>
      <c r="G582" s="28">
        <v>3.7199999999999997E-2</v>
      </c>
      <c r="H582" s="28">
        <v>-1E-4</v>
      </c>
      <c r="I582" s="28">
        <v>-2.8400000000000002E-2</v>
      </c>
      <c r="J582" s="28">
        <v>-3.78E-2</v>
      </c>
      <c r="K582" s="29">
        <v>300</v>
      </c>
      <c r="L582" s="29">
        <v>475</v>
      </c>
      <c r="M582" s="30">
        <v>-44.782899999999998</v>
      </c>
      <c r="N582" s="30">
        <v>0.17958055137844611</v>
      </c>
      <c r="O582" s="29">
        <v>1</v>
      </c>
      <c r="R582" s="27">
        <v>116</v>
      </c>
      <c r="S582" s="28" t="s">
        <v>1433</v>
      </c>
      <c r="T582" s="28" t="s">
        <v>625</v>
      </c>
      <c r="U582" s="28">
        <v>1E-4</v>
      </c>
      <c r="V582" s="28">
        <v>2.7900000000000001E-2</v>
      </c>
      <c r="W582" s="28">
        <v>3.7199999999999997E-2</v>
      </c>
      <c r="X582" s="28">
        <v>-1E-4</v>
      </c>
      <c r="Y582" s="28">
        <v>-2.8400000000000002E-2</v>
      </c>
      <c r="Z582" s="28">
        <v>-3.78E-2</v>
      </c>
      <c r="AA582" s="29">
        <v>300</v>
      </c>
      <c r="AB582" s="29">
        <v>475</v>
      </c>
      <c r="AC582" s="30">
        <v>-44.813000000000002</v>
      </c>
      <c r="AD582" s="30">
        <v>0.17970125313283208</v>
      </c>
      <c r="AE582" s="29">
        <v>1</v>
      </c>
    </row>
    <row r="583" spans="2:31" x14ac:dyDescent="0.2">
      <c r="B583" s="27">
        <v>116</v>
      </c>
      <c r="C583" s="28" t="s">
        <v>1434</v>
      </c>
      <c r="D583" s="28" t="s">
        <v>627</v>
      </c>
      <c r="E583" s="28">
        <v>1E-4</v>
      </c>
      <c r="F583" s="28">
        <v>2.7900000000000001E-2</v>
      </c>
      <c r="G583" s="28">
        <v>3.7199999999999997E-2</v>
      </c>
      <c r="H583" s="28">
        <v>-1E-4</v>
      </c>
      <c r="I583" s="28">
        <v>-2.8400000000000002E-2</v>
      </c>
      <c r="J583" s="28">
        <v>-3.78E-2</v>
      </c>
      <c r="K583" s="29">
        <v>300</v>
      </c>
      <c r="L583" s="29">
        <v>475</v>
      </c>
      <c r="M583" s="30">
        <v>14.192600000000001</v>
      </c>
      <c r="N583" s="30">
        <v>5.6912681704260656E-2</v>
      </c>
      <c r="O583" s="29">
        <v>1</v>
      </c>
      <c r="R583" s="27">
        <v>116</v>
      </c>
      <c r="S583" s="28" t="s">
        <v>1434</v>
      </c>
      <c r="T583" s="28" t="s">
        <v>627</v>
      </c>
      <c r="U583" s="28">
        <v>1E-4</v>
      </c>
      <c r="V583" s="28">
        <v>2.7900000000000001E-2</v>
      </c>
      <c r="W583" s="28">
        <v>3.7199999999999997E-2</v>
      </c>
      <c r="X583" s="28">
        <v>-1E-4</v>
      </c>
      <c r="Y583" s="28">
        <v>-2.8400000000000002E-2</v>
      </c>
      <c r="Z583" s="28">
        <v>-3.78E-2</v>
      </c>
      <c r="AA583" s="29">
        <v>300</v>
      </c>
      <c r="AB583" s="29">
        <v>475</v>
      </c>
      <c r="AC583" s="30">
        <v>14.1022</v>
      </c>
      <c r="AD583" s="30">
        <v>5.6550175438596494E-2</v>
      </c>
      <c r="AE583" s="29">
        <v>1</v>
      </c>
    </row>
    <row r="584" spans="2:31" x14ac:dyDescent="0.2">
      <c r="B584" s="27">
        <v>117</v>
      </c>
      <c r="C584" s="28" t="s">
        <v>1435</v>
      </c>
      <c r="D584" s="28" t="s">
        <v>625</v>
      </c>
      <c r="E584" s="28">
        <v>1E-4</v>
      </c>
      <c r="F584" s="28">
        <v>2.7900000000000001E-2</v>
      </c>
      <c r="G584" s="28">
        <v>3.7199999999999997E-2</v>
      </c>
      <c r="H584" s="28">
        <v>-1E-4</v>
      </c>
      <c r="I584" s="28">
        <v>-2.8400000000000002E-2</v>
      </c>
      <c r="J584" s="28">
        <v>-3.78E-2</v>
      </c>
      <c r="K584" s="29">
        <v>300</v>
      </c>
      <c r="L584" s="29">
        <v>475</v>
      </c>
      <c r="M584" s="30">
        <v>-46.784999999999997</v>
      </c>
      <c r="N584" s="30">
        <v>0.18760902255639098</v>
      </c>
      <c r="O584" s="29">
        <v>1</v>
      </c>
      <c r="R584" s="27">
        <v>117</v>
      </c>
      <c r="S584" s="28" t="s">
        <v>1435</v>
      </c>
      <c r="T584" s="28" t="s">
        <v>625</v>
      </c>
      <c r="U584" s="28">
        <v>1E-4</v>
      </c>
      <c r="V584" s="28">
        <v>2.7900000000000001E-2</v>
      </c>
      <c r="W584" s="28">
        <v>3.7199999999999997E-2</v>
      </c>
      <c r="X584" s="28">
        <v>-1E-4</v>
      </c>
      <c r="Y584" s="28">
        <v>-2.8400000000000002E-2</v>
      </c>
      <c r="Z584" s="28">
        <v>-3.78E-2</v>
      </c>
      <c r="AA584" s="29">
        <v>300</v>
      </c>
      <c r="AB584" s="29">
        <v>475</v>
      </c>
      <c r="AC584" s="30">
        <v>-46.815399999999997</v>
      </c>
      <c r="AD584" s="30">
        <v>0.18773092731829572</v>
      </c>
      <c r="AE584" s="29">
        <v>1</v>
      </c>
    </row>
    <row r="585" spans="2:31" x14ac:dyDescent="0.2">
      <c r="B585" s="27">
        <v>117</v>
      </c>
      <c r="C585" s="28" t="s">
        <v>1436</v>
      </c>
      <c r="D585" s="28" t="s">
        <v>627</v>
      </c>
      <c r="E585" s="28">
        <v>1E-4</v>
      </c>
      <c r="F585" s="28">
        <v>2.7900000000000001E-2</v>
      </c>
      <c r="G585" s="28">
        <v>3.7199999999999997E-2</v>
      </c>
      <c r="H585" s="28">
        <v>-1E-4</v>
      </c>
      <c r="I585" s="28">
        <v>-2.8400000000000002E-2</v>
      </c>
      <c r="J585" s="28">
        <v>-3.78E-2</v>
      </c>
      <c r="K585" s="29">
        <v>300</v>
      </c>
      <c r="L585" s="29">
        <v>475</v>
      </c>
      <c r="M585" s="30">
        <v>14.192600000000001</v>
      </c>
      <c r="N585" s="30">
        <v>5.6912681704260656E-2</v>
      </c>
      <c r="O585" s="29">
        <v>1</v>
      </c>
      <c r="R585" s="27">
        <v>117</v>
      </c>
      <c r="S585" s="28" t="s">
        <v>1436</v>
      </c>
      <c r="T585" s="28" t="s">
        <v>627</v>
      </c>
      <c r="U585" s="28">
        <v>1E-4</v>
      </c>
      <c r="V585" s="28">
        <v>2.7900000000000001E-2</v>
      </c>
      <c r="W585" s="28">
        <v>3.7199999999999997E-2</v>
      </c>
      <c r="X585" s="28">
        <v>-1E-4</v>
      </c>
      <c r="Y585" s="28">
        <v>-2.8400000000000002E-2</v>
      </c>
      <c r="Z585" s="28">
        <v>-3.78E-2</v>
      </c>
      <c r="AA585" s="29">
        <v>300</v>
      </c>
      <c r="AB585" s="29">
        <v>475</v>
      </c>
      <c r="AC585" s="30">
        <v>14.1022</v>
      </c>
      <c r="AD585" s="30">
        <v>5.6550175438596494E-2</v>
      </c>
      <c r="AE585" s="29">
        <v>1</v>
      </c>
    </row>
    <row r="586" spans="2:31" x14ac:dyDescent="0.2">
      <c r="B586" s="27">
        <v>118</v>
      </c>
      <c r="C586" s="28" t="s">
        <v>1437</v>
      </c>
      <c r="D586" s="28" t="s">
        <v>625</v>
      </c>
      <c r="E586" s="28">
        <v>1E-4</v>
      </c>
      <c r="F586" s="28">
        <v>2.7900000000000001E-2</v>
      </c>
      <c r="G586" s="28">
        <v>3.7199999999999997E-2</v>
      </c>
      <c r="H586" s="28">
        <v>-1E-4</v>
      </c>
      <c r="I586" s="28">
        <v>-2.8400000000000002E-2</v>
      </c>
      <c r="J586" s="28">
        <v>-3.78E-2</v>
      </c>
      <c r="K586" s="29">
        <v>300</v>
      </c>
      <c r="L586" s="29">
        <v>475</v>
      </c>
      <c r="M586" s="30">
        <v>-45.8401</v>
      </c>
      <c r="N586" s="30">
        <v>0.18381994987468672</v>
      </c>
      <c r="O586" s="29">
        <v>1</v>
      </c>
      <c r="R586" s="27">
        <v>118</v>
      </c>
      <c r="S586" s="28" t="s">
        <v>1437</v>
      </c>
      <c r="T586" s="28" t="s">
        <v>625</v>
      </c>
      <c r="U586" s="28">
        <v>1E-4</v>
      </c>
      <c r="V586" s="28">
        <v>2.7900000000000001E-2</v>
      </c>
      <c r="W586" s="28">
        <v>3.7199999999999997E-2</v>
      </c>
      <c r="X586" s="28">
        <v>-1E-4</v>
      </c>
      <c r="Y586" s="28">
        <v>-2.8400000000000002E-2</v>
      </c>
      <c r="Z586" s="28">
        <v>-3.78E-2</v>
      </c>
      <c r="AA586" s="29">
        <v>300</v>
      </c>
      <c r="AB586" s="29">
        <v>475</v>
      </c>
      <c r="AC586" s="30">
        <v>-45.870699999999999</v>
      </c>
      <c r="AD586" s="30">
        <v>0.183942656641604</v>
      </c>
      <c r="AE586" s="29">
        <v>1</v>
      </c>
    </row>
    <row r="587" spans="2:31" x14ac:dyDescent="0.2">
      <c r="B587" s="27">
        <v>118</v>
      </c>
      <c r="C587" s="28" t="s">
        <v>1438</v>
      </c>
      <c r="D587" s="28" t="s">
        <v>627</v>
      </c>
      <c r="E587" s="28">
        <v>1E-4</v>
      </c>
      <c r="F587" s="28">
        <v>2.7900000000000001E-2</v>
      </c>
      <c r="G587" s="28">
        <v>3.7199999999999997E-2</v>
      </c>
      <c r="H587" s="28">
        <v>-1E-4</v>
      </c>
      <c r="I587" s="28">
        <v>-2.8400000000000002E-2</v>
      </c>
      <c r="J587" s="28">
        <v>-3.78E-2</v>
      </c>
      <c r="K587" s="29">
        <v>300</v>
      </c>
      <c r="L587" s="29">
        <v>475</v>
      </c>
      <c r="M587" s="30">
        <v>14.192600000000001</v>
      </c>
      <c r="N587" s="30">
        <v>5.6912681704260656E-2</v>
      </c>
      <c r="O587" s="29">
        <v>1</v>
      </c>
      <c r="R587" s="27">
        <v>118</v>
      </c>
      <c r="S587" s="28" t="s">
        <v>1438</v>
      </c>
      <c r="T587" s="28" t="s">
        <v>627</v>
      </c>
      <c r="U587" s="28">
        <v>1E-4</v>
      </c>
      <c r="V587" s="28">
        <v>2.7900000000000001E-2</v>
      </c>
      <c r="W587" s="28">
        <v>3.7199999999999997E-2</v>
      </c>
      <c r="X587" s="28">
        <v>-1E-4</v>
      </c>
      <c r="Y587" s="28">
        <v>-2.8400000000000002E-2</v>
      </c>
      <c r="Z587" s="28">
        <v>-3.78E-2</v>
      </c>
      <c r="AA587" s="29">
        <v>300</v>
      </c>
      <c r="AB587" s="29">
        <v>475</v>
      </c>
      <c r="AC587" s="30">
        <v>14.1022</v>
      </c>
      <c r="AD587" s="30">
        <v>5.6550175438596494E-2</v>
      </c>
      <c r="AE587" s="29">
        <v>1</v>
      </c>
    </row>
    <row r="588" spans="2:31" x14ac:dyDescent="0.2">
      <c r="B588" s="27">
        <v>119</v>
      </c>
      <c r="C588" s="28" t="s">
        <v>1440</v>
      </c>
      <c r="D588" s="28" t="s">
        <v>625</v>
      </c>
      <c r="E588" s="28">
        <v>1E-4</v>
      </c>
      <c r="F588" s="28">
        <v>2.7900000000000001E-2</v>
      </c>
      <c r="G588" s="28">
        <v>3.7199999999999997E-2</v>
      </c>
      <c r="H588" s="28">
        <v>-1E-4</v>
      </c>
      <c r="I588" s="28">
        <v>-2.8400000000000002E-2</v>
      </c>
      <c r="J588" s="28">
        <v>-3.78E-2</v>
      </c>
      <c r="K588" s="29">
        <v>300</v>
      </c>
      <c r="L588" s="29">
        <v>475</v>
      </c>
      <c r="M588" s="30">
        <v>-44.332500000000003</v>
      </c>
      <c r="N588" s="30">
        <v>0.17777443609022556</v>
      </c>
      <c r="O588" s="29">
        <v>1</v>
      </c>
      <c r="R588" s="27">
        <v>119</v>
      </c>
      <c r="S588" s="28" t="s">
        <v>1440</v>
      </c>
      <c r="T588" s="28" t="s">
        <v>625</v>
      </c>
      <c r="U588" s="28">
        <v>1E-4</v>
      </c>
      <c r="V588" s="28">
        <v>2.7900000000000001E-2</v>
      </c>
      <c r="W588" s="28">
        <v>3.7199999999999997E-2</v>
      </c>
      <c r="X588" s="28">
        <v>-1E-4</v>
      </c>
      <c r="Y588" s="28">
        <v>-2.8400000000000002E-2</v>
      </c>
      <c r="Z588" s="28">
        <v>-3.78E-2</v>
      </c>
      <c r="AA588" s="29">
        <v>300</v>
      </c>
      <c r="AB588" s="29">
        <v>475</v>
      </c>
      <c r="AC588" s="30">
        <v>-44.3566</v>
      </c>
      <c r="AD588" s="30">
        <v>0.17787107769423557</v>
      </c>
      <c r="AE588" s="29">
        <v>1</v>
      </c>
    </row>
    <row r="589" spans="2:31" x14ac:dyDescent="0.2">
      <c r="B589" s="27">
        <v>119</v>
      </c>
      <c r="C589" s="28" t="s">
        <v>1441</v>
      </c>
      <c r="D589" s="28" t="s">
        <v>627</v>
      </c>
      <c r="E589" s="28">
        <v>1E-4</v>
      </c>
      <c r="F589" s="28">
        <v>2.7900000000000001E-2</v>
      </c>
      <c r="G589" s="28">
        <v>3.7199999999999997E-2</v>
      </c>
      <c r="H589" s="28">
        <v>-1E-4</v>
      </c>
      <c r="I589" s="28">
        <v>-2.8400000000000002E-2</v>
      </c>
      <c r="J589" s="28">
        <v>-3.78E-2</v>
      </c>
      <c r="K589" s="29">
        <v>300</v>
      </c>
      <c r="L589" s="29">
        <v>475</v>
      </c>
      <c r="M589" s="30">
        <v>14.192600000000001</v>
      </c>
      <c r="N589" s="30">
        <v>5.6912681704260656E-2</v>
      </c>
      <c r="O589" s="29">
        <v>1</v>
      </c>
      <c r="R589" s="27">
        <v>119</v>
      </c>
      <c r="S589" s="28" t="s">
        <v>1441</v>
      </c>
      <c r="T589" s="28" t="s">
        <v>627</v>
      </c>
      <c r="U589" s="28">
        <v>1E-4</v>
      </c>
      <c r="V589" s="28">
        <v>2.7900000000000001E-2</v>
      </c>
      <c r="W589" s="28">
        <v>3.7199999999999997E-2</v>
      </c>
      <c r="X589" s="28">
        <v>-1E-4</v>
      </c>
      <c r="Y589" s="28">
        <v>-2.8400000000000002E-2</v>
      </c>
      <c r="Z589" s="28">
        <v>-3.78E-2</v>
      </c>
      <c r="AA589" s="29">
        <v>300</v>
      </c>
      <c r="AB589" s="29">
        <v>475</v>
      </c>
      <c r="AC589" s="30">
        <v>14.1022</v>
      </c>
      <c r="AD589" s="30">
        <v>5.6550175438596494E-2</v>
      </c>
      <c r="AE589" s="29">
        <v>1</v>
      </c>
    </row>
    <row r="590" spans="2:31" x14ac:dyDescent="0.2">
      <c r="B590" s="27">
        <v>89</v>
      </c>
      <c r="C590" s="28" t="s">
        <v>1443</v>
      </c>
      <c r="D590" s="28" t="s">
        <v>625</v>
      </c>
      <c r="E590" s="28">
        <v>1E-4</v>
      </c>
      <c r="F590" s="28">
        <v>2.8400000000000002E-2</v>
      </c>
      <c r="G590" s="28">
        <v>3.78E-2</v>
      </c>
      <c r="H590" s="28">
        <v>-1E-4</v>
      </c>
      <c r="I590" s="28">
        <v>-2.8899999999999999E-2</v>
      </c>
      <c r="J590" s="28">
        <v>-3.85E-2</v>
      </c>
      <c r="K590" s="29">
        <v>300</v>
      </c>
      <c r="L590" s="29">
        <v>475</v>
      </c>
      <c r="M590" s="30">
        <v>-99.030199999999994</v>
      </c>
      <c r="N590" s="30">
        <v>0.39711358395989976</v>
      </c>
      <c r="O590" s="29">
        <v>1</v>
      </c>
      <c r="R590" s="27">
        <v>89</v>
      </c>
      <c r="S590" s="28" t="s">
        <v>1443</v>
      </c>
      <c r="T590" s="28" t="s">
        <v>625</v>
      </c>
      <c r="U590" s="28">
        <v>1E-4</v>
      </c>
      <c r="V590" s="28">
        <v>2.8400000000000002E-2</v>
      </c>
      <c r="W590" s="28">
        <v>3.78E-2</v>
      </c>
      <c r="X590" s="28">
        <v>-1E-4</v>
      </c>
      <c r="Y590" s="28">
        <v>-2.8899999999999999E-2</v>
      </c>
      <c r="Z590" s="28">
        <v>-3.85E-2</v>
      </c>
      <c r="AA590" s="29">
        <v>300</v>
      </c>
      <c r="AB590" s="29">
        <v>475</v>
      </c>
      <c r="AC590" s="30">
        <v>-99.141599999999997</v>
      </c>
      <c r="AD590" s="30">
        <v>0.39756030075187965</v>
      </c>
      <c r="AE590" s="29">
        <v>1</v>
      </c>
    </row>
    <row r="591" spans="2:31" x14ac:dyDescent="0.2">
      <c r="B591" s="27">
        <v>89</v>
      </c>
      <c r="C591" s="28" t="s">
        <v>1444</v>
      </c>
      <c r="D591" s="28" t="s">
        <v>627</v>
      </c>
      <c r="E591" s="28">
        <v>1E-4</v>
      </c>
      <c r="F591" s="28">
        <v>2.8400000000000002E-2</v>
      </c>
      <c r="G591" s="28">
        <v>3.78E-2</v>
      </c>
      <c r="H591" s="28">
        <v>-1E-4</v>
      </c>
      <c r="I591" s="28">
        <v>-2.8899999999999999E-2</v>
      </c>
      <c r="J591" s="28">
        <v>-3.85E-2</v>
      </c>
      <c r="K591" s="29">
        <v>300</v>
      </c>
      <c r="L591" s="29">
        <v>475</v>
      </c>
      <c r="M591" s="30">
        <v>14.551399999999999</v>
      </c>
      <c r="N591" s="30">
        <v>5.835147869674185E-2</v>
      </c>
      <c r="O591" s="29">
        <v>1</v>
      </c>
      <c r="R591" s="27">
        <v>89</v>
      </c>
      <c r="S591" s="28" t="s">
        <v>1444</v>
      </c>
      <c r="T591" s="28" t="s">
        <v>627</v>
      </c>
      <c r="U591" s="28">
        <v>1E-4</v>
      </c>
      <c r="V591" s="28">
        <v>2.8400000000000002E-2</v>
      </c>
      <c r="W591" s="28">
        <v>3.78E-2</v>
      </c>
      <c r="X591" s="28">
        <v>-1E-4</v>
      </c>
      <c r="Y591" s="28">
        <v>-2.8899999999999999E-2</v>
      </c>
      <c r="Z591" s="28">
        <v>-3.85E-2</v>
      </c>
      <c r="AA591" s="29">
        <v>300</v>
      </c>
      <c r="AB591" s="29">
        <v>475</v>
      </c>
      <c r="AC591" s="30">
        <v>14.451000000000001</v>
      </c>
      <c r="AD591" s="30">
        <v>5.7948872180451125E-2</v>
      </c>
      <c r="AE591" s="29">
        <v>1</v>
      </c>
    </row>
    <row r="592" spans="2:31" x14ac:dyDescent="0.2">
      <c r="B592" s="27">
        <v>92</v>
      </c>
      <c r="C592" s="28" t="s">
        <v>1446</v>
      </c>
      <c r="D592" s="28" t="s">
        <v>625</v>
      </c>
      <c r="E592" s="28">
        <v>1E-4</v>
      </c>
      <c r="F592" s="28">
        <v>2.8500000000000001E-2</v>
      </c>
      <c r="G592" s="28">
        <v>3.7900000000000003E-2</v>
      </c>
      <c r="H592" s="28">
        <v>-1E-4</v>
      </c>
      <c r="I592" s="28">
        <v>-2.9000000000000001E-2</v>
      </c>
      <c r="J592" s="28">
        <v>-3.8600000000000002E-2</v>
      </c>
      <c r="K592" s="29">
        <v>300</v>
      </c>
      <c r="L592" s="29">
        <v>475</v>
      </c>
      <c r="M592" s="30">
        <v>-120.3077</v>
      </c>
      <c r="N592" s="30">
        <v>0.48243689223057645</v>
      </c>
      <c r="O592" s="29">
        <v>1</v>
      </c>
      <c r="R592" s="27">
        <v>92</v>
      </c>
      <c r="S592" s="28" t="s">
        <v>1446</v>
      </c>
      <c r="T592" s="28" t="s">
        <v>625</v>
      </c>
      <c r="U592" s="28">
        <v>1E-4</v>
      </c>
      <c r="V592" s="28">
        <v>2.8500000000000001E-2</v>
      </c>
      <c r="W592" s="28">
        <v>3.7900000000000003E-2</v>
      </c>
      <c r="X592" s="28">
        <v>-1E-4</v>
      </c>
      <c r="Y592" s="28">
        <v>-2.9000000000000001E-2</v>
      </c>
      <c r="Z592" s="28">
        <v>-3.8600000000000002E-2</v>
      </c>
      <c r="AA592" s="29">
        <v>300</v>
      </c>
      <c r="AB592" s="29">
        <v>475</v>
      </c>
      <c r="AC592" s="30">
        <v>-120.4297</v>
      </c>
      <c r="AD592" s="30">
        <v>0.48292611528822055</v>
      </c>
      <c r="AE592" s="29">
        <v>1</v>
      </c>
    </row>
    <row r="593" spans="2:31" x14ac:dyDescent="0.2">
      <c r="B593" s="27">
        <v>92</v>
      </c>
      <c r="C593" s="28" t="s">
        <v>1447</v>
      </c>
      <c r="D593" s="28" t="s">
        <v>627</v>
      </c>
      <c r="E593" s="28">
        <v>1E-4</v>
      </c>
      <c r="F593" s="28">
        <v>2.8500000000000001E-2</v>
      </c>
      <c r="G593" s="28">
        <v>3.7900000000000003E-2</v>
      </c>
      <c r="H593" s="28">
        <v>-1E-4</v>
      </c>
      <c r="I593" s="28">
        <v>-2.9000000000000001E-2</v>
      </c>
      <c r="J593" s="28">
        <v>-3.8600000000000002E-2</v>
      </c>
      <c r="K593" s="29">
        <v>300</v>
      </c>
      <c r="L593" s="29">
        <v>475</v>
      </c>
      <c r="M593" s="30">
        <v>18.450900000000001</v>
      </c>
      <c r="N593" s="30">
        <v>7.3988571428571431E-2</v>
      </c>
      <c r="O593" s="29">
        <v>1</v>
      </c>
      <c r="R593" s="27">
        <v>92</v>
      </c>
      <c r="S593" s="28" t="s">
        <v>1447</v>
      </c>
      <c r="T593" s="28" t="s">
        <v>627</v>
      </c>
      <c r="U593" s="28">
        <v>1E-4</v>
      </c>
      <c r="V593" s="28">
        <v>2.8500000000000001E-2</v>
      </c>
      <c r="W593" s="28">
        <v>3.7900000000000003E-2</v>
      </c>
      <c r="X593" s="28">
        <v>-1E-4</v>
      </c>
      <c r="Y593" s="28">
        <v>-2.9000000000000001E-2</v>
      </c>
      <c r="Z593" s="28">
        <v>-3.8600000000000002E-2</v>
      </c>
      <c r="AA593" s="29">
        <v>300</v>
      </c>
      <c r="AB593" s="29">
        <v>475</v>
      </c>
      <c r="AC593" s="30">
        <v>18.331199999999999</v>
      </c>
      <c r="AD593" s="30">
        <v>7.3508571428571437E-2</v>
      </c>
      <c r="AE593" s="29">
        <v>1</v>
      </c>
    </row>
    <row r="594" spans="2:31" x14ac:dyDescent="0.2">
      <c r="B594" s="27">
        <v>95</v>
      </c>
      <c r="C594" s="28" t="s">
        <v>1449</v>
      </c>
      <c r="D594" s="28" t="s">
        <v>625</v>
      </c>
      <c r="E594" s="28">
        <v>1E-4</v>
      </c>
      <c r="F594" s="28">
        <v>2.8500000000000001E-2</v>
      </c>
      <c r="G594" s="28">
        <v>3.7900000000000003E-2</v>
      </c>
      <c r="H594" s="28">
        <v>-1E-4</v>
      </c>
      <c r="I594" s="28">
        <v>-2.9000000000000001E-2</v>
      </c>
      <c r="J594" s="28">
        <v>-3.8600000000000002E-2</v>
      </c>
      <c r="K594" s="29">
        <v>300</v>
      </c>
      <c r="L594" s="29">
        <v>475</v>
      </c>
      <c r="M594" s="30">
        <v>-119.8349</v>
      </c>
      <c r="N594" s="30">
        <v>0.4805409523809524</v>
      </c>
      <c r="O594" s="29">
        <v>1</v>
      </c>
      <c r="R594" s="27">
        <v>95</v>
      </c>
      <c r="S594" s="28" t="s">
        <v>1449</v>
      </c>
      <c r="T594" s="28" t="s">
        <v>625</v>
      </c>
      <c r="U594" s="28">
        <v>1E-4</v>
      </c>
      <c r="V594" s="28">
        <v>2.8500000000000001E-2</v>
      </c>
      <c r="W594" s="28">
        <v>3.7900000000000003E-2</v>
      </c>
      <c r="X594" s="28">
        <v>-1E-4</v>
      </c>
      <c r="Y594" s="28">
        <v>-2.9000000000000001E-2</v>
      </c>
      <c r="Z594" s="28">
        <v>-3.8600000000000002E-2</v>
      </c>
      <c r="AA594" s="29">
        <v>300</v>
      </c>
      <c r="AB594" s="29">
        <v>475</v>
      </c>
      <c r="AC594" s="30">
        <v>-119.95269999999999</v>
      </c>
      <c r="AD594" s="30">
        <v>0.48101333333333335</v>
      </c>
      <c r="AE594" s="29">
        <v>1</v>
      </c>
    </row>
    <row r="595" spans="2:31" x14ac:dyDescent="0.2">
      <c r="B595" s="27">
        <v>95</v>
      </c>
      <c r="C595" s="28" t="s">
        <v>1450</v>
      </c>
      <c r="D595" s="28" t="s">
        <v>627</v>
      </c>
      <c r="E595" s="28">
        <v>1E-4</v>
      </c>
      <c r="F595" s="28">
        <v>2.8500000000000001E-2</v>
      </c>
      <c r="G595" s="28">
        <v>3.7900000000000003E-2</v>
      </c>
      <c r="H595" s="28">
        <v>-1E-4</v>
      </c>
      <c r="I595" s="28">
        <v>-2.9000000000000001E-2</v>
      </c>
      <c r="J595" s="28">
        <v>-3.8600000000000002E-2</v>
      </c>
      <c r="K595" s="29">
        <v>300</v>
      </c>
      <c r="L595" s="29">
        <v>475</v>
      </c>
      <c r="M595" s="30">
        <v>19.2822</v>
      </c>
      <c r="N595" s="30">
        <v>7.73221052631579E-2</v>
      </c>
      <c r="O595" s="29">
        <v>1</v>
      </c>
      <c r="R595" s="27">
        <v>95</v>
      </c>
      <c r="S595" s="28" t="s">
        <v>1450</v>
      </c>
      <c r="T595" s="28" t="s">
        <v>627</v>
      </c>
      <c r="U595" s="28">
        <v>1E-4</v>
      </c>
      <c r="V595" s="28">
        <v>2.8500000000000001E-2</v>
      </c>
      <c r="W595" s="28">
        <v>3.7900000000000003E-2</v>
      </c>
      <c r="X595" s="28">
        <v>-1E-4</v>
      </c>
      <c r="Y595" s="28">
        <v>-2.9000000000000001E-2</v>
      </c>
      <c r="Z595" s="28">
        <v>-3.8600000000000002E-2</v>
      </c>
      <c r="AA595" s="29">
        <v>300</v>
      </c>
      <c r="AB595" s="29">
        <v>475</v>
      </c>
      <c r="AC595" s="30">
        <v>19.163499999999999</v>
      </c>
      <c r="AD595" s="30">
        <v>7.6846115288220551E-2</v>
      </c>
      <c r="AE595" s="29">
        <v>1</v>
      </c>
    </row>
    <row r="596" spans="2:31" x14ac:dyDescent="0.2">
      <c r="B596" s="27">
        <v>98</v>
      </c>
      <c r="C596" s="28" t="s">
        <v>1452</v>
      </c>
      <c r="D596" s="28" t="s">
        <v>625</v>
      </c>
      <c r="E596" s="28">
        <v>1E-4</v>
      </c>
      <c r="F596" s="28">
        <v>2.8500000000000001E-2</v>
      </c>
      <c r="G596" s="28">
        <v>3.7900000000000003E-2</v>
      </c>
      <c r="H596" s="28">
        <v>-1E-4</v>
      </c>
      <c r="I596" s="28">
        <v>-2.9000000000000001E-2</v>
      </c>
      <c r="J596" s="28">
        <v>-3.8600000000000002E-2</v>
      </c>
      <c r="K596" s="29">
        <v>300</v>
      </c>
      <c r="L596" s="29">
        <v>475</v>
      </c>
      <c r="M596" s="30">
        <v>-119.78019999999999</v>
      </c>
      <c r="N596" s="30">
        <v>0.48032160401002505</v>
      </c>
      <c r="O596" s="29">
        <v>1</v>
      </c>
      <c r="R596" s="27">
        <v>98</v>
      </c>
      <c r="S596" s="28" t="s">
        <v>1452</v>
      </c>
      <c r="T596" s="28" t="s">
        <v>625</v>
      </c>
      <c r="U596" s="28">
        <v>1E-4</v>
      </c>
      <c r="V596" s="28">
        <v>2.8500000000000001E-2</v>
      </c>
      <c r="W596" s="28">
        <v>3.7900000000000003E-2</v>
      </c>
      <c r="X596" s="28">
        <v>-1E-4</v>
      </c>
      <c r="Y596" s="28">
        <v>-2.9000000000000001E-2</v>
      </c>
      <c r="Z596" s="28">
        <v>-3.8600000000000002E-2</v>
      </c>
      <c r="AA596" s="29">
        <v>300</v>
      </c>
      <c r="AB596" s="29">
        <v>475</v>
      </c>
      <c r="AC596" s="30">
        <v>-119.89230000000001</v>
      </c>
      <c r="AD596" s="30">
        <v>0.48077112781954889</v>
      </c>
      <c r="AE596" s="29">
        <v>1</v>
      </c>
    </row>
    <row r="597" spans="2:31" x14ac:dyDescent="0.2">
      <c r="B597" s="27">
        <v>98</v>
      </c>
      <c r="C597" s="28" t="s">
        <v>1453</v>
      </c>
      <c r="D597" s="28" t="s">
        <v>627</v>
      </c>
      <c r="E597" s="28">
        <v>1E-4</v>
      </c>
      <c r="F597" s="28">
        <v>2.8500000000000001E-2</v>
      </c>
      <c r="G597" s="28">
        <v>3.7900000000000003E-2</v>
      </c>
      <c r="H597" s="28">
        <v>-1E-4</v>
      </c>
      <c r="I597" s="28">
        <v>-2.9000000000000001E-2</v>
      </c>
      <c r="J597" s="28">
        <v>-3.8600000000000002E-2</v>
      </c>
      <c r="K597" s="29">
        <v>300</v>
      </c>
      <c r="L597" s="29">
        <v>475</v>
      </c>
      <c r="M597" s="30">
        <v>19.3353</v>
      </c>
      <c r="N597" s="30">
        <v>7.753503759398496E-2</v>
      </c>
      <c r="O597" s="29">
        <v>1</v>
      </c>
      <c r="R597" s="27">
        <v>98</v>
      </c>
      <c r="S597" s="28" t="s">
        <v>1453</v>
      </c>
      <c r="T597" s="28" t="s">
        <v>627</v>
      </c>
      <c r="U597" s="28">
        <v>1E-4</v>
      </c>
      <c r="V597" s="28">
        <v>2.8500000000000001E-2</v>
      </c>
      <c r="W597" s="28">
        <v>3.7900000000000003E-2</v>
      </c>
      <c r="X597" s="28">
        <v>-1E-4</v>
      </c>
      <c r="Y597" s="28">
        <v>-2.9000000000000001E-2</v>
      </c>
      <c r="Z597" s="28">
        <v>-3.8600000000000002E-2</v>
      </c>
      <c r="AA597" s="29">
        <v>300</v>
      </c>
      <c r="AB597" s="29">
        <v>475</v>
      </c>
      <c r="AC597" s="30">
        <v>19.221900000000002</v>
      </c>
      <c r="AD597" s="30">
        <v>7.7080300751879702E-2</v>
      </c>
      <c r="AE597" s="29">
        <v>1</v>
      </c>
    </row>
    <row r="598" spans="2:31" x14ac:dyDescent="0.2">
      <c r="B598" s="27">
        <v>101</v>
      </c>
      <c r="C598" s="28" t="s">
        <v>1455</v>
      </c>
      <c r="D598" s="28" t="s">
        <v>625</v>
      </c>
      <c r="E598" s="28">
        <v>1E-4</v>
      </c>
      <c r="F598" s="28">
        <v>2.8500000000000001E-2</v>
      </c>
      <c r="G598" s="28">
        <v>3.7900000000000003E-2</v>
      </c>
      <c r="H598" s="28">
        <v>-1E-4</v>
      </c>
      <c r="I598" s="28">
        <v>-2.9000000000000001E-2</v>
      </c>
      <c r="J598" s="28">
        <v>-3.8600000000000002E-2</v>
      </c>
      <c r="K598" s="29">
        <v>300</v>
      </c>
      <c r="L598" s="29">
        <v>475</v>
      </c>
      <c r="M598" s="30">
        <v>-120.14870000000001</v>
      </c>
      <c r="N598" s="30">
        <v>0.48179929824561407</v>
      </c>
      <c r="O598" s="29">
        <v>1</v>
      </c>
      <c r="R598" s="27">
        <v>101</v>
      </c>
      <c r="S598" s="28" t="s">
        <v>1455</v>
      </c>
      <c r="T598" s="28" t="s">
        <v>625</v>
      </c>
      <c r="U598" s="28">
        <v>1E-4</v>
      </c>
      <c r="V598" s="28">
        <v>2.8500000000000001E-2</v>
      </c>
      <c r="W598" s="28">
        <v>3.7900000000000003E-2</v>
      </c>
      <c r="X598" s="28">
        <v>-1E-4</v>
      </c>
      <c r="Y598" s="28">
        <v>-2.9000000000000001E-2</v>
      </c>
      <c r="Z598" s="28">
        <v>-3.8600000000000002E-2</v>
      </c>
      <c r="AA598" s="29">
        <v>300</v>
      </c>
      <c r="AB598" s="29">
        <v>475</v>
      </c>
      <c r="AC598" s="30">
        <v>-120.25360000000001</v>
      </c>
      <c r="AD598" s="30">
        <v>0.48221994987468675</v>
      </c>
      <c r="AE598" s="29">
        <v>1</v>
      </c>
    </row>
    <row r="599" spans="2:31" x14ac:dyDescent="0.2">
      <c r="B599" s="27">
        <v>101</v>
      </c>
      <c r="C599" s="28" t="s">
        <v>1456</v>
      </c>
      <c r="D599" s="28" t="s">
        <v>627</v>
      </c>
      <c r="E599" s="28">
        <v>1E-4</v>
      </c>
      <c r="F599" s="28">
        <v>2.8500000000000001E-2</v>
      </c>
      <c r="G599" s="28">
        <v>3.7900000000000003E-2</v>
      </c>
      <c r="H599" s="28">
        <v>-1E-4</v>
      </c>
      <c r="I599" s="28">
        <v>-2.9000000000000001E-2</v>
      </c>
      <c r="J599" s="28">
        <v>-3.8600000000000002E-2</v>
      </c>
      <c r="K599" s="29">
        <v>300</v>
      </c>
      <c r="L599" s="29">
        <v>475</v>
      </c>
      <c r="M599" s="30">
        <v>18.596900000000002</v>
      </c>
      <c r="N599" s="30">
        <v>7.4574035087719301E-2</v>
      </c>
      <c r="O599" s="29">
        <v>1</v>
      </c>
      <c r="R599" s="27">
        <v>101</v>
      </c>
      <c r="S599" s="28" t="s">
        <v>1456</v>
      </c>
      <c r="T599" s="28" t="s">
        <v>627</v>
      </c>
      <c r="U599" s="28">
        <v>1E-4</v>
      </c>
      <c r="V599" s="28">
        <v>2.8500000000000001E-2</v>
      </c>
      <c r="W599" s="28">
        <v>3.7900000000000003E-2</v>
      </c>
      <c r="X599" s="28">
        <v>-1E-4</v>
      </c>
      <c r="Y599" s="28">
        <v>-2.9000000000000001E-2</v>
      </c>
      <c r="Z599" s="28">
        <v>-3.8600000000000002E-2</v>
      </c>
      <c r="AA599" s="29">
        <v>300</v>
      </c>
      <c r="AB599" s="29">
        <v>475</v>
      </c>
      <c r="AC599" s="30">
        <v>18.490300000000001</v>
      </c>
      <c r="AD599" s="30">
        <v>7.4146566416040116E-2</v>
      </c>
      <c r="AE599" s="29">
        <v>1</v>
      </c>
    </row>
    <row r="600" spans="2:31" x14ac:dyDescent="0.2">
      <c r="B600" s="27">
        <v>104</v>
      </c>
      <c r="C600" s="28" t="s">
        <v>1458</v>
      </c>
      <c r="D600" s="28" t="s">
        <v>625</v>
      </c>
      <c r="E600" s="28">
        <v>1E-4</v>
      </c>
      <c r="F600" s="28">
        <v>2.8400000000000002E-2</v>
      </c>
      <c r="G600" s="28">
        <v>3.78E-2</v>
      </c>
      <c r="H600" s="28">
        <v>-1E-4</v>
      </c>
      <c r="I600" s="28">
        <v>-2.8899999999999999E-2</v>
      </c>
      <c r="J600" s="28">
        <v>-3.85E-2</v>
      </c>
      <c r="K600" s="29">
        <v>300</v>
      </c>
      <c r="L600" s="29">
        <v>475</v>
      </c>
      <c r="M600" s="30">
        <v>-98.829400000000007</v>
      </c>
      <c r="N600" s="30">
        <v>0.39630837092731835</v>
      </c>
      <c r="O600" s="29">
        <v>1</v>
      </c>
      <c r="R600" s="27">
        <v>104</v>
      </c>
      <c r="S600" s="28" t="s">
        <v>1458</v>
      </c>
      <c r="T600" s="28" t="s">
        <v>625</v>
      </c>
      <c r="U600" s="28">
        <v>1E-4</v>
      </c>
      <c r="V600" s="28">
        <v>2.8400000000000002E-2</v>
      </c>
      <c r="W600" s="28">
        <v>3.78E-2</v>
      </c>
      <c r="X600" s="28">
        <v>-1E-4</v>
      </c>
      <c r="Y600" s="28">
        <v>-2.8899999999999999E-2</v>
      </c>
      <c r="Z600" s="28">
        <v>-3.85E-2</v>
      </c>
      <c r="AA600" s="29">
        <v>300</v>
      </c>
      <c r="AB600" s="29">
        <v>475</v>
      </c>
      <c r="AC600" s="30">
        <v>-98.914500000000004</v>
      </c>
      <c r="AD600" s="30">
        <v>0.39664962406015036</v>
      </c>
      <c r="AE600" s="29">
        <v>1</v>
      </c>
    </row>
    <row r="601" spans="2:31" x14ac:dyDescent="0.2">
      <c r="B601" s="27">
        <v>104</v>
      </c>
      <c r="C601" s="28" t="s">
        <v>1459</v>
      </c>
      <c r="D601" s="28" t="s">
        <v>627</v>
      </c>
      <c r="E601" s="28">
        <v>1E-4</v>
      </c>
      <c r="F601" s="28">
        <v>2.8400000000000002E-2</v>
      </c>
      <c r="G601" s="28">
        <v>3.78E-2</v>
      </c>
      <c r="H601" s="28">
        <v>-1E-4</v>
      </c>
      <c r="I601" s="28">
        <v>-2.8899999999999999E-2</v>
      </c>
      <c r="J601" s="28">
        <v>-3.85E-2</v>
      </c>
      <c r="K601" s="29">
        <v>300</v>
      </c>
      <c r="L601" s="29">
        <v>475</v>
      </c>
      <c r="M601" s="30">
        <v>14.6854</v>
      </c>
      <c r="N601" s="30">
        <v>5.8888822055137846E-2</v>
      </c>
      <c r="O601" s="29">
        <v>1</v>
      </c>
      <c r="R601" s="27">
        <v>104</v>
      </c>
      <c r="S601" s="28" t="s">
        <v>1459</v>
      </c>
      <c r="T601" s="28" t="s">
        <v>627</v>
      </c>
      <c r="U601" s="28">
        <v>1E-4</v>
      </c>
      <c r="V601" s="28">
        <v>2.8400000000000002E-2</v>
      </c>
      <c r="W601" s="28">
        <v>3.78E-2</v>
      </c>
      <c r="X601" s="28">
        <v>-1E-4</v>
      </c>
      <c r="Y601" s="28">
        <v>-2.8899999999999999E-2</v>
      </c>
      <c r="Z601" s="28">
        <v>-3.85E-2</v>
      </c>
      <c r="AA601" s="29">
        <v>300</v>
      </c>
      <c r="AB601" s="29">
        <v>475</v>
      </c>
      <c r="AC601" s="30">
        <v>14.5901</v>
      </c>
      <c r="AD601" s="30">
        <v>5.8506666666666665E-2</v>
      </c>
      <c r="AE601" s="29">
        <v>1</v>
      </c>
    </row>
    <row r="602" spans="2:31" x14ac:dyDescent="0.2">
      <c r="B602" s="27">
        <v>120</v>
      </c>
      <c r="C602" s="28" t="s">
        <v>1461</v>
      </c>
      <c r="D602" s="28" t="s">
        <v>625</v>
      </c>
      <c r="E602" s="28">
        <v>1E-4</v>
      </c>
      <c r="F602" s="28">
        <v>2.7900000000000001E-2</v>
      </c>
      <c r="G602" s="28">
        <v>3.7199999999999997E-2</v>
      </c>
      <c r="H602" s="28">
        <v>-1E-4</v>
      </c>
      <c r="I602" s="28">
        <v>-2.81E-2</v>
      </c>
      <c r="J602" s="28">
        <v>-3.7499999999999999E-2</v>
      </c>
      <c r="K602" s="29">
        <v>300</v>
      </c>
      <c r="L602" s="29">
        <v>475</v>
      </c>
      <c r="M602" s="30">
        <v>-35.070799999999998</v>
      </c>
      <c r="N602" s="30">
        <v>0.14063478696741852</v>
      </c>
      <c r="O602" s="29">
        <v>1</v>
      </c>
      <c r="R602" s="27">
        <v>120</v>
      </c>
      <c r="S602" s="28" t="s">
        <v>1461</v>
      </c>
      <c r="T602" s="28" t="s">
        <v>625</v>
      </c>
      <c r="U602" s="28">
        <v>1E-4</v>
      </c>
      <c r="V602" s="28">
        <v>2.7900000000000001E-2</v>
      </c>
      <c r="W602" s="28">
        <v>3.7199999999999997E-2</v>
      </c>
      <c r="X602" s="28">
        <v>-1E-4</v>
      </c>
      <c r="Y602" s="28">
        <v>-2.81E-2</v>
      </c>
      <c r="Z602" s="28">
        <v>-3.7499999999999999E-2</v>
      </c>
      <c r="AA602" s="29">
        <v>300</v>
      </c>
      <c r="AB602" s="29">
        <v>475</v>
      </c>
      <c r="AC602" s="30">
        <v>-35.1</v>
      </c>
      <c r="AD602" s="30">
        <v>0.14075187969924813</v>
      </c>
      <c r="AE602" s="29">
        <v>1</v>
      </c>
    </row>
    <row r="603" spans="2:31" x14ac:dyDescent="0.2">
      <c r="B603" s="27">
        <v>120</v>
      </c>
      <c r="C603" s="28" t="s">
        <v>1462</v>
      </c>
      <c r="D603" s="28" t="s">
        <v>627</v>
      </c>
      <c r="E603" s="28">
        <v>1E-4</v>
      </c>
      <c r="F603" s="28">
        <v>2.7900000000000001E-2</v>
      </c>
      <c r="G603" s="28">
        <v>3.7199999999999997E-2</v>
      </c>
      <c r="H603" s="28">
        <v>-1E-4</v>
      </c>
      <c r="I603" s="28">
        <v>-2.81E-2</v>
      </c>
      <c r="J603" s="28">
        <v>-3.7499999999999999E-2</v>
      </c>
      <c r="K603" s="29">
        <v>300</v>
      </c>
      <c r="L603" s="29">
        <v>475</v>
      </c>
      <c r="M603" s="30">
        <v>14.6854</v>
      </c>
      <c r="N603" s="30">
        <v>5.8888822055137846E-2</v>
      </c>
      <c r="O603" s="29">
        <v>1</v>
      </c>
      <c r="R603" s="27">
        <v>120</v>
      </c>
      <c r="S603" s="28" t="s">
        <v>1462</v>
      </c>
      <c r="T603" s="28" t="s">
        <v>627</v>
      </c>
      <c r="U603" s="28">
        <v>1E-4</v>
      </c>
      <c r="V603" s="28">
        <v>2.7900000000000001E-2</v>
      </c>
      <c r="W603" s="28">
        <v>3.7199999999999997E-2</v>
      </c>
      <c r="X603" s="28">
        <v>-1E-4</v>
      </c>
      <c r="Y603" s="28">
        <v>-2.81E-2</v>
      </c>
      <c r="Z603" s="28">
        <v>-3.7499999999999999E-2</v>
      </c>
      <c r="AA603" s="29">
        <v>300</v>
      </c>
      <c r="AB603" s="29">
        <v>475</v>
      </c>
      <c r="AC603" s="30">
        <v>14.5901</v>
      </c>
      <c r="AD603" s="30">
        <v>5.8506666666666665E-2</v>
      </c>
      <c r="AE603" s="29">
        <v>1</v>
      </c>
    </row>
    <row r="604" spans="2:31" x14ac:dyDescent="0.2">
      <c r="B604" s="27">
        <v>121</v>
      </c>
      <c r="C604" s="28" t="s">
        <v>1464</v>
      </c>
      <c r="D604" s="28" t="s">
        <v>625</v>
      </c>
      <c r="E604" s="28">
        <v>1E-4</v>
      </c>
      <c r="F604" s="28">
        <v>2.7900000000000001E-2</v>
      </c>
      <c r="G604" s="28">
        <v>3.7199999999999997E-2</v>
      </c>
      <c r="H604" s="28">
        <v>-1E-4</v>
      </c>
      <c r="I604" s="28">
        <v>-2.81E-2</v>
      </c>
      <c r="J604" s="28">
        <v>-3.7499999999999999E-2</v>
      </c>
      <c r="K604" s="29">
        <v>300</v>
      </c>
      <c r="L604" s="29">
        <v>475</v>
      </c>
      <c r="M604" s="30">
        <v>-35.307200000000002</v>
      </c>
      <c r="N604" s="30">
        <v>0.1415827568922306</v>
      </c>
      <c r="O604" s="29">
        <v>1</v>
      </c>
      <c r="R604" s="27">
        <v>121</v>
      </c>
      <c r="S604" s="28" t="s">
        <v>1464</v>
      </c>
      <c r="T604" s="28" t="s">
        <v>625</v>
      </c>
      <c r="U604" s="28">
        <v>1E-4</v>
      </c>
      <c r="V604" s="28">
        <v>2.7900000000000001E-2</v>
      </c>
      <c r="W604" s="28">
        <v>3.7199999999999997E-2</v>
      </c>
      <c r="X604" s="28">
        <v>-1E-4</v>
      </c>
      <c r="Y604" s="28">
        <v>-2.81E-2</v>
      </c>
      <c r="Z604" s="28">
        <v>-3.7499999999999999E-2</v>
      </c>
      <c r="AA604" s="29">
        <v>300</v>
      </c>
      <c r="AB604" s="29">
        <v>475</v>
      </c>
      <c r="AC604" s="30">
        <v>-35.339799999999997</v>
      </c>
      <c r="AD604" s="30">
        <v>0.14171348370927317</v>
      </c>
      <c r="AE604" s="29">
        <v>1</v>
      </c>
    </row>
    <row r="605" spans="2:31" x14ac:dyDescent="0.2">
      <c r="B605" s="27">
        <v>121</v>
      </c>
      <c r="C605" s="28" t="s">
        <v>1465</v>
      </c>
      <c r="D605" s="28" t="s">
        <v>627</v>
      </c>
      <c r="E605" s="28">
        <v>1E-4</v>
      </c>
      <c r="F605" s="28">
        <v>2.7900000000000001E-2</v>
      </c>
      <c r="G605" s="28">
        <v>3.7199999999999997E-2</v>
      </c>
      <c r="H605" s="28">
        <v>-1E-4</v>
      </c>
      <c r="I605" s="28">
        <v>-2.81E-2</v>
      </c>
      <c r="J605" s="28">
        <v>-3.7499999999999999E-2</v>
      </c>
      <c r="K605" s="29">
        <v>300</v>
      </c>
      <c r="L605" s="29">
        <v>475</v>
      </c>
      <c r="M605" s="30">
        <v>14.6854</v>
      </c>
      <c r="N605" s="30">
        <v>5.8888822055137846E-2</v>
      </c>
      <c r="O605" s="29">
        <v>1</v>
      </c>
      <c r="R605" s="27">
        <v>121</v>
      </c>
      <c r="S605" s="28" t="s">
        <v>1465</v>
      </c>
      <c r="T605" s="28" t="s">
        <v>627</v>
      </c>
      <c r="U605" s="28">
        <v>1E-4</v>
      </c>
      <c r="V605" s="28">
        <v>2.7900000000000001E-2</v>
      </c>
      <c r="W605" s="28">
        <v>3.7199999999999997E-2</v>
      </c>
      <c r="X605" s="28">
        <v>-1E-4</v>
      </c>
      <c r="Y605" s="28">
        <v>-2.81E-2</v>
      </c>
      <c r="Z605" s="28">
        <v>-3.7499999999999999E-2</v>
      </c>
      <c r="AA605" s="29">
        <v>300</v>
      </c>
      <c r="AB605" s="29">
        <v>475</v>
      </c>
      <c r="AC605" s="30">
        <v>14.5901</v>
      </c>
      <c r="AD605" s="30">
        <v>5.8506666666666665E-2</v>
      </c>
      <c r="AE605" s="29">
        <v>1</v>
      </c>
    </row>
    <row r="606" spans="2:31" x14ac:dyDescent="0.2">
      <c r="B606" s="27">
        <v>122</v>
      </c>
      <c r="C606" s="28" t="s">
        <v>1466</v>
      </c>
      <c r="D606" s="28" t="s">
        <v>625</v>
      </c>
      <c r="E606" s="28">
        <v>1E-4</v>
      </c>
      <c r="F606" s="28">
        <v>2.7900000000000001E-2</v>
      </c>
      <c r="G606" s="28">
        <v>3.7199999999999997E-2</v>
      </c>
      <c r="H606" s="28">
        <v>-1E-4</v>
      </c>
      <c r="I606" s="28">
        <v>-2.81E-2</v>
      </c>
      <c r="J606" s="28">
        <v>-3.7499999999999999E-2</v>
      </c>
      <c r="K606" s="29">
        <v>300</v>
      </c>
      <c r="L606" s="29">
        <v>475</v>
      </c>
      <c r="M606" s="30">
        <v>-34.508099999999999</v>
      </c>
      <c r="N606" s="30">
        <v>0.13837834586466166</v>
      </c>
      <c r="O606" s="29">
        <v>1</v>
      </c>
      <c r="R606" s="27">
        <v>122</v>
      </c>
      <c r="S606" s="28" t="s">
        <v>1466</v>
      </c>
      <c r="T606" s="28" t="s">
        <v>625</v>
      </c>
      <c r="U606" s="28">
        <v>1E-4</v>
      </c>
      <c r="V606" s="28">
        <v>2.7900000000000001E-2</v>
      </c>
      <c r="W606" s="28">
        <v>3.7199999999999997E-2</v>
      </c>
      <c r="X606" s="28">
        <v>-1E-4</v>
      </c>
      <c r="Y606" s="28">
        <v>-2.81E-2</v>
      </c>
      <c r="Z606" s="28">
        <v>-3.7499999999999999E-2</v>
      </c>
      <c r="AA606" s="29">
        <v>300</v>
      </c>
      <c r="AB606" s="29">
        <v>475</v>
      </c>
      <c r="AC606" s="30">
        <v>-34.537399999999998</v>
      </c>
      <c r="AD606" s="30">
        <v>0.1384958395989975</v>
      </c>
      <c r="AE606" s="29">
        <v>1</v>
      </c>
    </row>
    <row r="607" spans="2:31" x14ac:dyDescent="0.2">
      <c r="B607" s="27">
        <v>122</v>
      </c>
      <c r="C607" s="28" t="s">
        <v>1467</v>
      </c>
      <c r="D607" s="28" t="s">
        <v>627</v>
      </c>
      <c r="E607" s="28">
        <v>1E-4</v>
      </c>
      <c r="F607" s="28">
        <v>2.7900000000000001E-2</v>
      </c>
      <c r="G607" s="28">
        <v>3.7199999999999997E-2</v>
      </c>
      <c r="H607" s="28">
        <v>-1E-4</v>
      </c>
      <c r="I607" s="28">
        <v>-2.81E-2</v>
      </c>
      <c r="J607" s="28">
        <v>-3.7499999999999999E-2</v>
      </c>
      <c r="K607" s="29">
        <v>300</v>
      </c>
      <c r="L607" s="29">
        <v>475</v>
      </c>
      <c r="M607" s="30">
        <v>14.6854</v>
      </c>
      <c r="N607" s="30">
        <v>5.8888822055137846E-2</v>
      </c>
      <c r="O607" s="29">
        <v>1</v>
      </c>
      <c r="R607" s="27">
        <v>122</v>
      </c>
      <c r="S607" s="28" t="s">
        <v>1467</v>
      </c>
      <c r="T607" s="28" t="s">
        <v>627</v>
      </c>
      <c r="U607" s="28">
        <v>1E-4</v>
      </c>
      <c r="V607" s="28">
        <v>2.7900000000000001E-2</v>
      </c>
      <c r="W607" s="28">
        <v>3.7199999999999997E-2</v>
      </c>
      <c r="X607" s="28">
        <v>-1E-4</v>
      </c>
      <c r="Y607" s="28">
        <v>-2.81E-2</v>
      </c>
      <c r="Z607" s="28">
        <v>-3.7499999999999999E-2</v>
      </c>
      <c r="AA607" s="29">
        <v>300</v>
      </c>
      <c r="AB607" s="29">
        <v>475</v>
      </c>
      <c r="AC607" s="30">
        <v>14.5901</v>
      </c>
      <c r="AD607" s="30">
        <v>5.8506666666666665E-2</v>
      </c>
      <c r="AE607" s="29">
        <v>1</v>
      </c>
    </row>
    <row r="608" spans="2:31" x14ac:dyDescent="0.2">
      <c r="B608" s="27">
        <v>123</v>
      </c>
      <c r="C608" s="28" t="s">
        <v>1468</v>
      </c>
      <c r="D608" s="28" t="s">
        <v>625</v>
      </c>
      <c r="E608" s="28">
        <v>1E-4</v>
      </c>
      <c r="F608" s="28">
        <v>2.7900000000000001E-2</v>
      </c>
      <c r="G608" s="28">
        <v>3.7199999999999997E-2</v>
      </c>
      <c r="H608" s="28">
        <v>-1E-4</v>
      </c>
      <c r="I608" s="28">
        <v>-2.81E-2</v>
      </c>
      <c r="J608" s="28">
        <v>-3.7499999999999999E-2</v>
      </c>
      <c r="K608" s="29">
        <v>300</v>
      </c>
      <c r="L608" s="29">
        <v>475</v>
      </c>
      <c r="M608" s="30">
        <v>-34.28</v>
      </c>
      <c r="N608" s="30">
        <v>0.13746365914786968</v>
      </c>
      <c r="O608" s="29">
        <v>1</v>
      </c>
      <c r="R608" s="27">
        <v>123</v>
      </c>
      <c r="S608" s="28" t="s">
        <v>1468</v>
      </c>
      <c r="T608" s="28" t="s">
        <v>625</v>
      </c>
      <c r="U608" s="28">
        <v>1E-4</v>
      </c>
      <c r="V608" s="28">
        <v>2.7900000000000001E-2</v>
      </c>
      <c r="W608" s="28">
        <v>3.7199999999999997E-2</v>
      </c>
      <c r="X608" s="28">
        <v>-1E-4</v>
      </c>
      <c r="Y608" s="28">
        <v>-2.81E-2</v>
      </c>
      <c r="Z608" s="28">
        <v>-3.7499999999999999E-2</v>
      </c>
      <c r="AA608" s="29">
        <v>300</v>
      </c>
      <c r="AB608" s="29">
        <v>475</v>
      </c>
      <c r="AC608" s="30">
        <v>-34.307099999999998</v>
      </c>
      <c r="AD608" s="30">
        <v>0.13757233082706766</v>
      </c>
      <c r="AE608" s="29">
        <v>1</v>
      </c>
    </row>
    <row r="609" spans="2:31" x14ac:dyDescent="0.2">
      <c r="B609" s="27">
        <v>123</v>
      </c>
      <c r="C609" s="28" t="s">
        <v>1469</v>
      </c>
      <c r="D609" s="28" t="s">
        <v>627</v>
      </c>
      <c r="E609" s="28">
        <v>1E-4</v>
      </c>
      <c r="F609" s="28">
        <v>2.7900000000000001E-2</v>
      </c>
      <c r="G609" s="28">
        <v>3.7199999999999997E-2</v>
      </c>
      <c r="H609" s="28">
        <v>-1E-4</v>
      </c>
      <c r="I609" s="28">
        <v>-2.81E-2</v>
      </c>
      <c r="J609" s="28">
        <v>-3.7499999999999999E-2</v>
      </c>
      <c r="K609" s="29">
        <v>300</v>
      </c>
      <c r="L609" s="29">
        <v>475</v>
      </c>
      <c r="M609" s="30">
        <v>14.6854</v>
      </c>
      <c r="N609" s="30">
        <v>5.8888822055137846E-2</v>
      </c>
      <c r="O609" s="29">
        <v>1</v>
      </c>
      <c r="R609" s="27">
        <v>123</v>
      </c>
      <c r="S609" s="28" t="s">
        <v>1469</v>
      </c>
      <c r="T609" s="28" t="s">
        <v>627</v>
      </c>
      <c r="U609" s="28">
        <v>1E-4</v>
      </c>
      <c r="V609" s="28">
        <v>2.7900000000000001E-2</v>
      </c>
      <c r="W609" s="28">
        <v>3.7199999999999997E-2</v>
      </c>
      <c r="X609" s="28">
        <v>-1E-4</v>
      </c>
      <c r="Y609" s="28">
        <v>-2.81E-2</v>
      </c>
      <c r="Z609" s="28">
        <v>-3.7499999999999999E-2</v>
      </c>
      <c r="AA609" s="29">
        <v>300</v>
      </c>
      <c r="AB609" s="29">
        <v>475</v>
      </c>
      <c r="AC609" s="30">
        <v>14.5901</v>
      </c>
      <c r="AD609" s="30">
        <v>5.8506666666666665E-2</v>
      </c>
      <c r="AE609" s="29">
        <v>1</v>
      </c>
    </row>
    <row r="610" spans="2:31" x14ac:dyDescent="0.2">
      <c r="B610" s="27">
        <v>124</v>
      </c>
      <c r="C610" s="28" t="s">
        <v>1471</v>
      </c>
      <c r="D610" s="28" t="s">
        <v>625</v>
      </c>
      <c r="E610" s="28">
        <v>1E-4</v>
      </c>
      <c r="F610" s="28">
        <v>2.7900000000000001E-2</v>
      </c>
      <c r="G610" s="28">
        <v>3.7199999999999997E-2</v>
      </c>
      <c r="H610" s="28">
        <v>-1E-4</v>
      </c>
      <c r="I610" s="28">
        <v>-2.81E-2</v>
      </c>
      <c r="J610" s="28">
        <v>-3.7499999999999999E-2</v>
      </c>
      <c r="K610" s="29">
        <v>300</v>
      </c>
      <c r="L610" s="29">
        <v>475</v>
      </c>
      <c r="M610" s="30">
        <v>-35.224699999999999</v>
      </c>
      <c r="N610" s="30">
        <v>0.14125192982456139</v>
      </c>
      <c r="O610" s="29">
        <v>1</v>
      </c>
      <c r="R610" s="27">
        <v>124</v>
      </c>
      <c r="S610" s="28" t="s">
        <v>1471</v>
      </c>
      <c r="T610" s="28" t="s">
        <v>625</v>
      </c>
      <c r="U610" s="28">
        <v>1E-4</v>
      </c>
      <c r="V610" s="28">
        <v>2.7900000000000001E-2</v>
      </c>
      <c r="W610" s="28">
        <v>3.7199999999999997E-2</v>
      </c>
      <c r="X610" s="28">
        <v>-1E-4</v>
      </c>
      <c r="Y610" s="28">
        <v>-2.81E-2</v>
      </c>
      <c r="Z610" s="28">
        <v>-3.7499999999999999E-2</v>
      </c>
      <c r="AA610" s="29">
        <v>300</v>
      </c>
      <c r="AB610" s="29">
        <v>475</v>
      </c>
      <c r="AC610" s="30">
        <v>-35.256900000000002</v>
      </c>
      <c r="AD610" s="30">
        <v>0.14138105263157896</v>
      </c>
      <c r="AE610" s="29">
        <v>1</v>
      </c>
    </row>
    <row r="611" spans="2:31" x14ac:dyDescent="0.2">
      <c r="B611" s="27">
        <v>124</v>
      </c>
      <c r="C611" s="28" t="s">
        <v>1472</v>
      </c>
      <c r="D611" s="28" t="s">
        <v>627</v>
      </c>
      <c r="E611" s="28">
        <v>1E-4</v>
      </c>
      <c r="F611" s="28">
        <v>2.7900000000000001E-2</v>
      </c>
      <c r="G611" s="28">
        <v>3.7199999999999997E-2</v>
      </c>
      <c r="H611" s="28">
        <v>-1E-4</v>
      </c>
      <c r="I611" s="28">
        <v>-2.81E-2</v>
      </c>
      <c r="J611" s="28">
        <v>-3.7499999999999999E-2</v>
      </c>
      <c r="K611" s="29">
        <v>300</v>
      </c>
      <c r="L611" s="29">
        <v>475</v>
      </c>
      <c r="M611" s="30">
        <v>14.6854</v>
      </c>
      <c r="N611" s="30">
        <v>5.8888822055137846E-2</v>
      </c>
      <c r="O611" s="29">
        <v>1</v>
      </c>
      <c r="R611" s="27">
        <v>124</v>
      </c>
      <c r="S611" s="28" t="s">
        <v>1472</v>
      </c>
      <c r="T611" s="28" t="s">
        <v>627</v>
      </c>
      <c r="U611" s="28">
        <v>1E-4</v>
      </c>
      <c r="V611" s="28">
        <v>2.7900000000000001E-2</v>
      </c>
      <c r="W611" s="28">
        <v>3.7199999999999997E-2</v>
      </c>
      <c r="X611" s="28">
        <v>-1E-4</v>
      </c>
      <c r="Y611" s="28">
        <v>-2.81E-2</v>
      </c>
      <c r="Z611" s="28">
        <v>-3.7499999999999999E-2</v>
      </c>
      <c r="AA611" s="29">
        <v>300</v>
      </c>
      <c r="AB611" s="29">
        <v>475</v>
      </c>
      <c r="AC611" s="30">
        <v>14.5901</v>
      </c>
      <c r="AD611" s="30">
        <v>5.8506666666666665E-2</v>
      </c>
      <c r="AE611" s="29">
        <v>1</v>
      </c>
    </row>
    <row r="612" spans="2:31" x14ac:dyDescent="0.2">
      <c r="B612" s="27">
        <v>167</v>
      </c>
      <c r="C612" s="28" t="s">
        <v>1474</v>
      </c>
      <c r="D612" s="28" t="s">
        <v>625</v>
      </c>
      <c r="E612" s="28">
        <v>1E-4</v>
      </c>
      <c r="F612" s="28">
        <v>2.7900000000000001E-2</v>
      </c>
      <c r="G612" s="28">
        <v>3.7199999999999997E-2</v>
      </c>
      <c r="H612" s="28">
        <v>-1E-4</v>
      </c>
      <c r="I612" s="28">
        <v>-2.81E-2</v>
      </c>
      <c r="J612" s="28">
        <v>-3.7499999999999999E-2</v>
      </c>
      <c r="K612" s="29">
        <v>300</v>
      </c>
      <c r="L612" s="29">
        <v>475</v>
      </c>
      <c r="M612" s="30">
        <v>-41.120800000000003</v>
      </c>
      <c r="N612" s="30">
        <v>0.16489543859649125</v>
      </c>
      <c r="O612" s="29">
        <v>1</v>
      </c>
      <c r="R612" s="27">
        <v>167</v>
      </c>
      <c r="S612" s="28" t="s">
        <v>1474</v>
      </c>
      <c r="T612" s="28" t="s">
        <v>625</v>
      </c>
      <c r="U612" s="28">
        <v>1E-4</v>
      </c>
      <c r="V612" s="28">
        <v>2.7900000000000001E-2</v>
      </c>
      <c r="W612" s="28">
        <v>3.7199999999999997E-2</v>
      </c>
      <c r="X612" s="28">
        <v>-1E-4</v>
      </c>
      <c r="Y612" s="28">
        <v>-2.81E-2</v>
      </c>
      <c r="Z612" s="28">
        <v>-3.7499999999999999E-2</v>
      </c>
      <c r="AA612" s="29">
        <v>300</v>
      </c>
      <c r="AB612" s="29">
        <v>475</v>
      </c>
      <c r="AC612" s="30">
        <v>-41.154000000000003</v>
      </c>
      <c r="AD612" s="30">
        <v>0.16502857142857144</v>
      </c>
      <c r="AE612" s="29">
        <v>1</v>
      </c>
    </row>
    <row r="613" spans="2:31" x14ac:dyDescent="0.2">
      <c r="B613" s="27">
        <v>167</v>
      </c>
      <c r="C613" s="28" t="s">
        <v>1475</v>
      </c>
      <c r="D613" s="28" t="s">
        <v>627</v>
      </c>
      <c r="E613" s="28">
        <v>1E-4</v>
      </c>
      <c r="F613" s="28">
        <v>2.7900000000000001E-2</v>
      </c>
      <c r="G613" s="28">
        <v>3.7199999999999997E-2</v>
      </c>
      <c r="H613" s="28">
        <v>-1E-4</v>
      </c>
      <c r="I613" s="28">
        <v>-2.81E-2</v>
      </c>
      <c r="J613" s="28">
        <v>-3.7499999999999999E-2</v>
      </c>
      <c r="K613" s="29">
        <v>300</v>
      </c>
      <c r="L613" s="29">
        <v>475</v>
      </c>
      <c r="M613" s="30">
        <v>14.6854</v>
      </c>
      <c r="N613" s="30">
        <v>5.8888822055137846E-2</v>
      </c>
      <c r="O613" s="29">
        <v>1</v>
      </c>
      <c r="R613" s="27">
        <v>167</v>
      </c>
      <c r="S613" s="28" t="s">
        <v>1475</v>
      </c>
      <c r="T613" s="28" t="s">
        <v>627</v>
      </c>
      <c r="U613" s="28">
        <v>1E-4</v>
      </c>
      <c r="V613" s="28">
        <v>2.7900000000000001E-2</v>
      </c>
      <c r="W613" s="28">
        <v>3.7199999999999997E-2</v>
      </c>
      <c r="X613" s="28">
        <v>-1E-4</v>
      </c>
      <c r="Y613" s="28">
        <v>-2.81E-2</v>
      </c>
      <c r="Z613" s="28">
        <v>-3.7499999999999999E-2</v>
      </c>
      <c r="AA613" s="29">
        <v>300</v>
      </c>
      <c r="AB613" s="29">
        <v>475</v>
      </c>
      <c r="AC613" s="30">
        <v>14.5901</v>
      </c>
      <c r="AD613" s="30">
        <v>5.8506666666666665E-2</v>
      </c>
      <c r="AE613" s="29">
        <v>1</v>
      </c>
    </row>
    <row r="614" spans="2:31" x14ac:dyDescent="0.2">
      <c r="B614" s="27">
        <v>168</v>
      </c>
      <c r="C614" s="28" t="s">
        <v>1477</v>
      </c>
      <c r="D614" s="28" t="s">
        <v>625</v>
      </c>
      <c r="E614" s="28">
        <v>1E-4</v>
      </c>
      <c r="F614" s="28">
        <v>2.7900000000000001E-2</v>
      </c>
      <c r="G614" s="28">
        <v>3.7199999999999997E-2</v>
      </c>
      <c r="H614" s="28">
        <v>-1E-4</v>
      </c>
      <c r="I614" s="28">
        <v>-2.81E-2</v>
      </c>
      <c r="J614" s="28">
        <v>-3.7499999999999999E-2</v>
      </c>
      <c r="K614" s="29">
        <v>300</v>
      </c>
      <c r="L614" s="29">
        <v>475</v>
      </c>
      <c r="M614" s="30">
        <v>-41.2455</v>
      </c>
      <c r="N614" s="30">
        <v>0.16539548872180451</v>
      </c>
      <c r="O614" s="29">
        <v>1</v>
      </c>
      <c r="R614" s="27">
        <v>168</v>
      </c>
      <c r="S614" s="28" t="s">
        <v>1477</v>
      </c>
      <c r="T614" s="28" t="s">
        <v>625</v>
      </c>
      <c r="U614" s="28">
        <v>1E-4</v>
      </c>
      <c r="V614" s="28">
        <v>2.7900000000000001E-2</v>
      </c>
      <c r="W614" s="28">
        <v>3.7199999999999997E-2</v>
      </c>
      <c r="X614" s="28">
        <v>-1E-4</v>
      </c>
      <c r="Y614" s="28">
        <v>-2.81E-2</v>
      </c>
      <c r="Z614" s="28">
        <v>-3.7499999999999999E-2</v>
      </c>
      <c r="AA614" s="29">
        <v>300</v>
      </c>
      <c r="AB614" s="29">
        <v>475</v>
      </c>
      <c r="AC614" s="30">
        <v>-41.264200000000002</v>
      </c>
      <c r="AD614" s="30">
        <v>0.1654704761904762</v>
      </c>
      <c r="AE614" s="29">
        <v>1</v>
      </c>
    </row>
    <row r="615" spans="2:31" x14ac:dyDescent="0.2">
      <c r="B615" s="27">
        <v>168</v>
      </c>
      <c r="C615" s="28" t="s">
        <v>1478</v>
      </c>
      <c r="D615" s="28" t="s">
        <v>627</v>
      </c>
      <c r="E615" s="28">
        <v>1E-4</v>
      </c>
      <c r="F615" s="28">
        <v>2.7900000000000001E-2</v>
      </c>
      <c r="G615" s="28">
        <v>3.7199999999999997E-2</v>
      </c>
      <c r="H615" s="28">
        <v>-1E-4</v>
      </c>
      <c r="I615" s="28">
        <v>-2.81E-2</v>
      </c>
      <c r="J615" s="28">
        <v>-3.7499999999999999E-2</v>
      </c>
      <c r="K615" s="29">
        <v>300</v>
      </c>
      <c r="L615" s="29">
        <v>475</v>
      </c>
      <c r="M615" s="30">
        <v>14.6854</v>
      </c>
      <c r="N615" s="30">
        <v>5.8888822055137846E-2</v>
      </c>
      <c r="O615" s="29">
        <v>1</v>
      </c>
      <c r="R615" s="27">
        <v>168</v>
      </c>
      <c r="S615" s="28" t="s">
        <v>1478</v>
      </c>
      <c r="T615" s="28" t="s">
        <v>627</v>
      </c>
      <c r="U615" s="28">
        <v>1E-4</v>
      </c>
      <c r="V615" s="28">
        <v>2.7900000000000001E-2</v>
      </c>
      <c r="W615" s="28">
        <v>3.7199999999999997E-2</v>
      </c>
      <c r="X615" s="28">
        <v>-1E-4</v>
      </c>
      <c r="Y615" s="28">
        <v>-2.81E-2</v>
      </c>
      <c r="Z615" s="28">
        <v>-3.7499999999999999E-2</v>
      </c>
      <c r="AA615" s="29">
        <v>300</v>
      </c>
      <c r="AB615" s="29">
        <v>475</v>
      </c>
      <c r="AC615" s="30">
        <v>14.5901</v>
      </c>
      <c r="AD615" s="30">
        <v>5.8506666666666665E-2</v>
      </c>
      <c r="AE615" s="29">
        <v>1</v>
      </c>
    </row>
    <row r="616" spans="2:31" x14ac:dyDescent="0.2">
      <c r="B616" s="27">
        <v>169</v>
      </c>
      <c r="C616" s="28" t="s">
        <v>1479</v>
      </c>
      <c r="D616" s="28" t="s">
        <v>625</v>
      </c>
      <c r="E616" s="28">
        <v>1E-4</v>
      </c>
      <c r="F616" s="28">
        <v>2.7900000000000001E-2</v>
      </c>
      <c r="G616" s="28">
        <v>3.7199999999999997E-2</v>
      </c>
      <c r="H616" s="28">
        <v>-1E-4</v>
      </c>
      <c r="I616" s="28">
        <v>-2.81E-2</v>
      </c>
      <c r="J616" s="28">
        <v>-3.7499999999999999E-2</v>
      </c>
      <c r="K616" s="29">
        <v>300</v>
      </c>
      <c r="L616" s="29">
        <v>475</v>
      </c>
      <c r="M616" s="30">
        <v>-40.474600000000002</v>
      </c>
      <c r="N616" s="30">
        <v>0.16230416040100254</v>
      </c>
      <c r="O616" s="29">
        <v>1</v>
      </c>
      <c r="R616" s="27">
        <v>169</v>
      </c>
      <c r="S616" s="28" t="s">
        <v>1479</v>
      </c>
      <c r="T616" s="28" t="s">
        <v>625</v>
      </c>
      <c r="U616" s="28">
        <v>1E-4</v>
      </c>
      <c r="V616" s="28">
        <v>2.7900000000000001E-2</v>
      </c>
      <c r="W616" s="28">
        <v>3.7199999999999997E-2</v>
      </c>
      <c r="X616" s="28">
        <v>-1E-4</v>
      </c>
      <c r="Y616" s="28">
        <v>-2.81E-2</v>
      </c>
      <c r="Z616" s="28">
        <v>-3.7499999999999999E-2</v>
      </c>
      <c r="AA616" s="29">
        <v>300</v>
      </c>
      <c r="AB616" s="29">
        <v>475</v>
      </c>
      <c r="AC616" s="30">
        <v>-40.492600000000003</v>
      </c>
      <c r="AD616" s="30">
        <v>0.16237634085213035</v>
      </c>
      <c r="AE616" s="29">
        <v>1</v>
      </c>
    </row>
    <row r="617" spans="2:31" x14ac:dyDescent="0.2">
      <c r="B617" s="27">
        <v>169</v>
      </c>
      <c r="C617" s="28" t="s">
        <v>1480</v>
      </c>
      <c r="D617" s="28" t="s">
        <v>627</v>
      </c>
      <c r="E617" s="28">
        <v>1E-4</v>
      </c>
      <c r="F617" s="28">
        <v>2.7900000000000001E-2</v>
      </c>
      <c r="G617" s="28">
        <v>3.7199999999999997E-2</v>
      </c>
      <c r="H617" s="28">
        <v>-1E-4</v>
      </c>
      <c r="I617" s="28">
        <v>-2.81E-2</v>
      </c>
      <c r="J617" s="28">
        <v>-3.7499999999999999E-2</v>
      </c>
      <c r="K617" s="29">
        <v>300</v>
      </c>
      <c r="L617" s="29">
        <v>475</v>
      </c>
      <c r="M617" s="30">
        <v>14.6854</v>
      </c>
      <c r="N617" s="30">
        <v>5.8888822055137846E-2</v>
      </c>
      <c r="O617" s="29">
        <v>1</v>
      </c>
      <c r="R617" s="27">
        <v>169</v>
      </c>
      <c r="S617" s="28" t="s">
        <v>1480</v>
      </c>
      <c r="T617" s="28" t="s">
        <v>627</v>
      </c>
      <c r="U617" s="28">
        <v>1E-4</v>
      </c>
      <c r="V617" s="28">
        <v>2.7900000000000001E-2</v>
      </c>
      <c r="W617" s="28">
        <v>3.7199999999999997E-2</v>
      </c>
      <c r="X617" s="28">
        <v>-1E-4</v>
      </c>
      <c r="Y617" s="28">
        <v>-2.81E-2</v>
      </c>
      <c r="Z617" s="28">
        <v>-3.7499999999999999E-2</v>
      </c>
      <c r="AA617" s="29">
        <v>300</v>
      </c>
      <c r="AB617" s="29">
        <v>475</v>
      </c>
      <c r="AC617" s="30">
        <v>14.5901</v>
      </c>
      <c r="AD617" s="30">
        <v>5.8506666666666665E-2</v>
      </c>
      <c r="AE617" s="29">
        <v>1</v>
      </c>
    </row>
    <row r="618" spans="2:31" x14ac:dyDescent="0.2">
      <c r="B618" s="27">
        <v>170</v>
      </c>
      <c r="C618" s="28" t="s">
        <v>1481</v>
      </c>
      <c r="D618" s="28" t="s">
        <v>625</v>
      </c>
      <c r="E618" s="28">
        <v>1E-4</v>
      </c>
      <c r="F618" s="28">
        <v>2.7900000000000001E-2</v>
      </c>
      <c r="G618" s="28">
        <v>3.7199999999999997E-2</v>
      </c>
      <c r="H618" s="28">
        <v>-1E-4</v>
      </c>
      <c r="I618" s="28">
        <v>-2.81E-2</v>
      </c>
      <c r="J618" s="28">
        <v>-3.7499999999999999E-2</v>
      </c>
      <c r="K618" s="29">
        <v>300</v>
      </c>
      <c r="L618" s="29">
        <v>475</v>
      </c>
      <c r="M618" s="30">
        <v>-40.314599999999999</v>
      </c>
      <c r="N618" s="30">
        <v>0.16166255639097743</v>
      </c>
      <c r="O618" s="29">
        <v>1</v>
      </c>
      <c r="R618" s="27">
        <v>170</v>
      </c>
      <c r="S618" s="28" t="s">
        <v>1481</v>
      </c>
      <c r="T618" s="28" t="s">
        <v>625</v>
      </c>
      <c r="U618" s="28">
        <v>1E-4</v>
      </c>
      <c r="V618" s="28">
        <v>2.7900000000000001E-2</v>
      </c>
      <c r="W618" s="28">
        <v>3.7199999999999997E-2</v>
      </c>
      <c r="X618" s="28">
        <v>-1E-4</v>
      </c>
      <c r="Y618" s="28">
        <v>-2.81E-2</v>
      </c>
      <c r="Z618" s="28">
        <v>-3.7499999999999999E-2</v>
      </c>
      <c r="AA618" s="29">
        <v>300</v>
      </c>
      <c r="AB618" s="29">
        <v>475</v>
      </c>
      <c r="AC618" s="30">
        <v>-40.332099999999997</v>
      </c>
      <c r="AD618" s="30">
        <v>0.16173273182957393</v>
      </c>
      <c r="AE618" s="29">
        <v>1</v>
      </c>
    </row>
    <row r="619" spans="2:31" x14ac:dyDescent="0.2">
      <c r="B619" s="27">
        <v>170</v>
      </c>
      <c r="C619" s="28" t="s">
        <v>1482</v>
      </c>
      <c r="D619" s="28" t="s">
        <v>627</v>
      </c>
      <c r="E619" s="28">
        <v>1E-4</v>
      </c>
      <c r="F619" s="28">
        <v>2.7900000000000001E-2</v>
      </c>
      <c r="G619" s="28">
        <v>3.7199999999999997E-2</v>
      </c>
      <c r="H619" s="28">
        <v>-1E-4</v>
      </c>
      <c r="I619" s="28">
        <v>-2.81E-2</v>
      </c>
      <c r="J619" s="28">
        <v>-3.7499999999999999E-2</v>
      </c>
      <c r="K619" s="29">
        <v>300</v>
      </c>
      <c r="L619" s="29">
        <v>475</v>
      </c>
      <c r="M619" s="30">
        <v>14.6854</v>
      </c>
      <c r="N619" s="30">
        <v>5.8888822055137846E-2</v>
      </c>
      <c r="O619" s="29">
        <v>1</v>
      </c>
      <c r="R619" s="27">
        <v>170</v>
      </c>
      <c r="S619" s="28" t="s">
        <v>1482</v>
      </c>
      <c r="T619" s="28" t="s">
        <v>627</v>
      </c>
      <c r="U619" s="28">
        <v>1E-4</v>
      </c>
      <c r="V619" s="28">
        <v>2.7900000000000001E-2</v>
      </c>
      <c r="W619" s="28">
        <v>3.7199999999999997E-2</v>
      </c>
      <c r="X619" s="28">
        <v>-1E-4</v>
      </c>
      <c r="Y619" s="28">
        <v>-2.81E-2</v>
      </c>
      <c r="Z619" s="28">
        <v>-3.7499999999999999E-2</v>
      </c>
      <c r="AA619" s="29">
        <v>300</v>
      </c>
      <c r="AB619" s="29">
        <v>475</v>
      </c>
      <c r="AC619" s="30">
        <v>14.5901</v>
      </c>
      <c r="AD619" s="30">
        <v>5.8506666666666665E-2</v>
      </c>
      <c r="AE619" s="29">
        <v>1</v>
      </c>
    </row>
    <row r="620" spans="2:31" x14ac:dyDescent="0.2">
      <c r="B620" s="27">
        <v>171</v>
      </c>
      <c r="C620" s="28" t="s">
        <v>1484</v>
      </c>
      <c r="D620" s="28" t="s">
        <v>625</v>
      </c>
      <c r="E620" s="28">
        <v>1E-4</v>
      </c>
      <c r="F620" s="28">
        <v>2.7900000000000001E-2</v>
      </c>
      <c r="G620" s="28">
        <v>3.7199999999999997E-2</v>
      </c>
      <c r="H620" s="28">
        <v>-1E-4</v>
      </c>
      <c r="I620" s="28">
        <v>-2.81E-2</v>
      </c>
      <c r="J620" s="28">
        <v>-3.7499999999999999E-2</v>
      </c>
      <c r="K620" s="29">
        <v>300</v>
      </c>
      <c r="L620" s="29">
        <v>475</v>
      </c>
      <c r="M620" s="30">
        <v>-41.3506</v>
      </c>
      <c r="N620" s="30">
        <v>0.16581694235588973</v>
      </c>
      <c r="O620" s="29">
        <v>1</v>
      </c>
      <c r="R620" s="27">
        <v>171</v>
      </c>
      <c r="S620" s="28" t="s">
        <v>1484</v>
      </c>
      <c r="T620" s="28" t="s">
        <v>625</v>
      </c>
      <c r="U620" s="28">
        <v>1E-4</v>
      </c>
      <c r="V620" s="28">
        <v>2.7900000000000001E-2</v>
      </c>
      <c r="W620" s="28">
        <v>3.7199999999999997E-2</v>
      </c>
      <c r="X620" s="28">
        <v>-1E-4</v>
      </c>
      <c r="Y620" s="28">
        <v>-2.81E-2</v>
      </c>
      <c r="Z620" s="28">
        <v>-3.7499999999999999E-2</v>
      </c>
      <c r="AA620" s="29">
        <v>300</v>
      </c>
      <c r="AB620" s="29">
        <v>475</v>
      </c>
      <c r="AC620" s="30">
        <v>-41.352600000000002</v>
      </c>
      <c r="AD620" s="30">
        <v>0.16582496240601505</v>
      </c>
      <c r="AE620" s="29">
        <v>1</v>
      </c>
    </row>
    <row r="621" spans="2:31" x14ac:dyDescent="0.2">
      <c r="B621" s="27">
        <v>171</v>
      </c>
      <c r="C621" s="28" t="s">
        <v>1485</v>
      </c>
      <c r="D621" s="28" t="s">
        <v>627</v>
      </c>
      <c r="E621" s="28">
        <v>1E-4</v>
      </c>
      <c r="F621" s="28">
        <v>2.7900000000000001E-2</v>
      </c>
      <c r="G621" s="28">
        <v>3.7199999999999997E-2</v>
      </c>
      <c r="H621" s="28">
        <v>-1E-4</v>
      </c>
      <c r="I621" s="28">
        <v>-2.81E-2</v>
      </c>
      <c r="J621" s="28">
        <v>-3.7499999999999999E-2</v>
      </c>
      <c r="K621" s="29">
        <v>300</v>
      </c>
      <c r="L621" s="29">
        <v>475</v>
      </c>
      <c r="M621" s="30">
        <v>14.6854</v>
      </c>
      <c r="N621" s="30">
        <v>5.8888822055137846E-2</v>
      </c>
      <c r="O621" s="29">
        <v>1</v>
      </c>
      <c r="R621" s="27">
        <v>171</v>
      </c>
      <c r="S621" s="28" t="s">
        <v>1485</v>
      </c>
      <c r="T621" s="28" t="s">
        <v>627</v>
      </c>
      <c r="U621" s="28">
        <v>1E-4</v>
      </c>
      <c r="V621" s="28">
        <v>2.7900000000000001E-2</v>
      </c>
      <c r="W621" s="28">
        <v>3.7199999999999997E-2</v>
      </c>
      <c r="X621" s="28">
        <v>-1E-4</v>
      </c>
      <c r="Y621" s="28">
        <v>-2.81E-2</v>
      </c>
      <c r="Z621" s="28">
        <v>-3.7499999999999999E-2</v>
      </c>
      <c r="AA621" s="29">
        <v>300</v>
      </c>
      <c r="AB621" s="29">
        <v>475</v>
      </c>
      <c r="AC621" s="30">
        <v>14.5901</v>
      </c>
      <c r="AD621" s="30">
        <v>5.8506666666666665E-2</v>
      </c>
      <c r="AE621" s="29">
        <v>1</v>
      </c>
    </row>
    <row r="622" spans="2:31" x14ac:dyDescent="0.2">
      <c r="B622" s="27">
        <v>149</v>
      </c>
      <c r="C622" s="28" t="s">
        <v>1487</v>
      </c>
      <c r="D622" s="28" t="s">
        <v>625</v>
      </c>
      <c r="E622" s="28">
        <v>1E-4</v>
      </c>
      <c r="F622" s="28">
        <v>2.8400000000000002E-2</v>
      </c>
      <c r="G622" s="28">
        <v>3.78E-2</v>
      </c>
      <c r="H622" s="28">
        <v>-1E-4</v>
      </c>
      <c r="I622" s="28">
        <v>-2.8899999999999999E-2</v>
      </c>
      <c r="J622" s="28">
        <v>-3.85E-2</v>
      </c>
      <c r="K622" s="29">
        <v>300</v>
      </c>
      <c r="L622" s="29">
        <v>475</v>
      </c>
      <c r="M622" s="30">
        <v>-93.925600000000003</v>
      </c>
      <c r="N622" s="30">
        <v>0.3766440100250627</v>
      </c>
      <c r="O622" s="29">
        <v>1</v>
      </c>
      <c r="R622" s="27">
        <v>149</v>
      </c>
      <c r="S622" s="28" t="s">
        <v>1487</v>
      </c>
      <c r="T622" s="28" t="s">
        <v>625</v>
      </c>
      <c r="U622" s="28">
        <v>1E-4</v>
      </c>
      <c r="V622" s="28">
        <v>2.8400000000000002E-2</v>
      </c>
      <c r="W622" s="28">
        <v>3.78E-2</v>
      </c>
      <c r="X622" s="28">
        <v>-1E-4</v>
      </c>
      <c r="Y622" s="28">
        <v>-2.8899999999999999E-2</v>
      </c>
      <c r="Z622" s="28">
        <v>-3.85E-2</v>
      </c>
      <c r="AA622" s="29">
        <v>300</v>
      </c>
      <c r="AB622" s="29">
        <v>475</v>
      </c>
      <c r="AC622" s="30">
        <v>-94.080399999999997</v>
      </c>
      <c r="AD622" s="30">
        <v>0.37726476190476188</v>
      </c>
      <c r="AE622" s="29">
        <v>1</v>
      </c>
    </row>
    <row r="623" spans="2:31" x14ac:dyDescent="0.2">
      <c r="B623" s="27">
        <v>149</v>
      </c>
      <c r="C623" s="28" t="s">
        <v>1488</v>
      </c>
      <c r="D623" s="28" t="s">
        <v>627</v>
      </c>
      <c r="E623" s="28">
        <v>1E-4</v>
      </c>
      <c r="F623" s="28">
        <v>2.8400000000000002E-2</v>
      </c>
      <c r="G623" s="28">
        <v>3.78E-2</v>
      </c>
      <c r="H623" s="28">
        <v>-1E-4</v>
      </c>
      <c r="I623" s="28">
        <v>-2.8899999999999999E-2</v>
      </c>
      <c r="J623" s="28">
        <v>-3.85E-2</v>
      </c>
      <c r="K623" s="29">
        <v>300</v>
      </c>
      <c r="L623" s="29">
        <v>475</v>
      </c>
      <c r="M623" s="30">
        <v>19.826899999999998</v>
      </c>
      <c r="N623" s="30">
        <v>7.9506365914786964E-2</v>
      </c>
      <c r="O623" s="29">
        <v>1</v>
      </c>
      <c r="R623" s="27">
        <v>149</v>
      </c>
      <c r="S623" s="28" t="s">
        <v>1488</v>
      </c>
      <c r="T623" s="28" t="s">
        <v>627</v>
      </c>
      <c r="U623" s="28">
        <v>1E-4</v>
      </c>
      <c r="V623" s="28">
        <v>2.8400000000000002E-2</v>
      </c>
      <c r="W623" s="28">
        <v>3.78E-2</v>
      </c>
      <c r="X623" s="28">
        <v>-1E-4</v>
      </c>
      <c r="Y623" s="28">
        <v>-2.8899999999999999E-2</v>
      </c>
      <c r="Z623" s="28">
        <v>-3.85E-2</v>
      </c>
      <c r="AA623" s="29">
        <v>300</v>
      </c>
      <c r="AB623" s="29">
        <v>475</v>
      </c>
      <c r="AC623" s="30">
        <v>19.679099999999998</v>
      </c>
      <c r="AD623" s="30">
        <v>7.8913684210526316E-2</v>
      </c>
      <c r="AE623" s="29">
        <v>1</v>
      </c>
    </row>
    <row r="624" spans="2:31" x14ac:dyDescent="0.2">
      <c r="B624" s="27">
        <v>152</v>
      </c>
      <c r="C624" s="28" t="s">
        <v>1490</v>
      </c>
      <c r="D624" s="28" t="s">
        <v>625</v>
      </c>
      <c r="E624" s="28">
        <v>1E-4</v>
      </c>
      <c r="F624" s="28">
        <v>2.8500000000000001E-2</v>
      </c>
      <c r="G624" s="28">
        <v>3.7900000000000003E-2</v>
      </c>
      <c r="H624" s="28">
        <v>-1E-4</v>
      </c>
      <c r="I624" s="28">
        <v>-2.9000000000000001E-2</v>
      </c>
      <c r="J624" s="28">
        <v>-3.8600000000000002E-2</v>
      </c>
      <c r="K624" s="29">
        <v>300</v>
      </c>
      <c r="L624" s="29">
        <v>475</v>
      </c>
      <c r="M624" s="30">
        <v>-112.9012</v>
      </c>
      <c r="N624" s="30">
        <v>0.45273664160401</v>
      </c>
      <c r="O624" s="29">
        <v>1</v>
      </c>
      <c r="R624" s="27">
        <v>152</v>
      </c>
      <c r="S624" s="28" t="s">
        <v>1490</v>
      </c>
      <c r="T624" s="28" t="s">
        <v>625</v>
      </c>
      <c r="U624" s="28">
        <v>1E-4</v>
      </c>
      <c r="V624" s="28">
        <v>2.8500000000000001E-2</v>
      </c>
      <c r="W624" s="28">
        <v>3.7900000000000003E-2</v>
      </c>
      <c r="X624" s="28">
        <v>-1E-4</v>
      </c>
      <c r="Y624" s="28">
        <v>-2.9000000000000001E-2</v>
      </c>
      <c r="Z624" s="28">
        <v>-3.8600000000000002E-2</v>
      </c>
      <c r="AA624" s="29">
        <v>300</v>
      </c>
      <c r="AB624" s="29">
        <v>475</v>
      </c>
      <c r="AC624" s="30">
        <v>-113.07259999999999</v>
      </c>
      <c r="AD624" s="30">
        <v>0.45342395989974932</v>
      </c>
      <c r="AE624" s="29">
        <v>1</v>
      </c>
    </row>
    <row r="625" spans="2:31" x14ac:dyDescent="0.2">
      <c r="B625" s="27">
        <v>152</v>
      </c>
      <c r="C625" s="28" t="s">
        <v>1491</v>
      </c>
      <c r="D625" s="28" t="s">
        <v>627</v>
      </c>
      <c r="E625" s="28">
        <v>1E-4</v>
      </c>
      <c r="F625" s="28">
        <v>2.8500000000000001E-2</v>
      </c>
      <c r="G625" s="28">
        <v>3.7900000000000003E-2</v>
      </c>
      <c r="H625" s="28">
        <v>-1E-4</v>
      </c>
      <c r="I625" s="28">
        <v>-2.9000000000000001E-2</v>
      </c>
      <c r="J625" s="28">
        <v>-3.8600000000000002E-2</v>
      </c>
      <c r="K625" s="29">
        <v>300</v>
      </c>
      <c r="L625" s="29">
        <v>475</v>
      </c>
      <c r="M625" s="30">
        <v>25.528099999999998</v>
      </c>
      <c r="N625" s="30">
        <v>0.102368320802005</v>
      </c>
      <c r="O625" s="29">
        <v>1</v>
      </c>
      <c r="R625" s="27">
        <v>152</v>
      </c>
      <c r="S625" s="28" t="s">
        <v>1491</v>
      </c>
      <c r="T625" s="28" t="s">
        <v>627</v>
      </c>
      <c r="U625" s="28">
        <v>1E-4</v>
      </c>
      <c r="V625" s="28">
        <v>2.8500000000000001E-2</v>
      </c>
      <c r="W625" s="28">
        <v>3.7900000000000003E-2</v>
      </c>
      <c r="X625" s="28">
        <v>-1E-4</v>
      </c>
      <c r="Y625" s="28">
        <v>-2.9000000000000001E-2</v>
      </c>
      <c r="Z625" s="28">
        <v>-3.8600000000000002E-2</v>
      </c>
      <c r="AA625" s="29">
        <v>300</v>
      </c>
      <c r="AB625" s="29">
        <v>475</v>
      </c>
      <c r="AC625" s="30">
        <v>25.353999999999999</v>
      </c>
      <c r="AD625" s="30">
        <v>0.10167017543859649</v>
      </c>
      <c r="AE625" s="29">
        <v>1</v>
      </c>
    </row>
    <row r="626" spans="2:31" x14ac:dyDescent="0.2">
      <c r="B626" s="27">
        <v>155</v>
      </c>
      <c r="C626" s="28" t="s">
        <v>1493</v>
      </c>
      <c r="D626" s="28" t="s">
        <v>625</v>
      </c>
      <c r="E626" s="28">
        <v>1E-4</v>
      </c>
      <c r="F626" s="28">
        <v>2.8500000000000001E-2</v>
      </c>
      <c r="G626" s="28">
        <v>3.7900000000000003E-2</v>
      </c>
      <c r="H626" s="28">
        <v>-1E-4</v>
      </c>
      <c r="I626" s="28">
        <v>-2.9000000000000001E-2</v>
      </c>
      <c r="J626" s="28">
        <v>-3.8600000000000002E-2</v>
      </c>
      <c r="K626" s="29">
        <v>300</v>
      </c>
      <c r="L626" s="29">
        <v>475</v>
      </c>
      <c r="M626" s="30">
        <v>-114.247</v>
      </c>
      <c r="N626" s="30">
        <v>0.45813333333333334</v>
      </c>
      <c r="O626" s="29">
        <v>1</v>
      </c>
      <c r="R626" s="27">
        <v>155</v>
      </c>
      <c r="S626" s="28" t="s">
        <v>1493</v>
      </c>
      <c r="T626" s="28" t="s">
        <v>625</v>
      </c>
      <c r="U626" s="28">
        <v>1E-4</v>
      </c>
      <c r="V626" s="28">
        <v>2.8500000000000001E-2</v>
      </c>
      <c r="W626" s="28">
        <v>3.7900000000000003E-2</v>
      </c>
      <c r="X626" s="28">
        <v>-1E-4</v>
      </c>
      <c r="Y626" s="28">
        <v>-2.9000000000000001E-2</v>
      </c>
      <c r="Z626" s="28">
        <v>-3.8600000000000002E-2</v>
      </c>
      <c r="AA626" s="29">
        <v>300</v>
      </c>
      <c r="AB626" s="29">
        <v>475</v>
      </c>
      <c r="AC626" s="30">
        <v>-114.4144</v>
      </c>
      <c r="AD626" s="30">
        <v>0.45880461152882202</v>
      </c>
      <c r="AE626" s="29">
        <v>1</v>
      </c>
    </row>
    <row r="627" spans="2:31" x14ac:dyDescent="0.2">
      <c r="B627" s="27">
        <v>155</v>
      </c>
      <c r="C627" s="28" t="s">
        <v>1494</v>
      </c>
      <c r="D627" s="28" t="s">
        <v>627</v>
      </c>
      <c r="E627" s="28">
        <v>1E-4</v>
      </c>
      <c r="F627" s="28">
        <v>2.8500000000000001E-2</v>
      </c>
      <c r="G627" s="28">
        <v>3.7900000000000003E-2</v>
      </c>
      <c r="H627" s="28">
        <v>-1E-4</v>
      </c>
      <c r="I627" s="28">
        <v>-2.9000000000000001E-2</v>
      </c>
      <c r="J627" s="28">
        <v>-3.8600000000000002E-2</v>
      </c>
      <c r="K627" s="29">
        <v>300</v>
      </c>
      <c r="L627" s="29">
        <v>475</v>
      </c>
      <c r="M627" s="30">
        <v>25.448899999999998</v>
      </c>
      <c r="N627" s="30">
        <v>0.10205072681704259</v>
      </c>
      <c r="O627" s="29">
        <v>1</v>
      </c>
      <c r="R627" s="27">
        <v>155</v>
      </c>
      <c r="S627" s="28" t="s">
        <v>1494</v>
      </c>
      <c r="T627" s="28" t="s">
        <v>627</v>
      </c>
      <c r="U627" s="28">
        <v>1E-4</v>
      </c>
      <c r="V627" s="28">
        <v>2.8500000000000001E-2</v>
      </c>
      <c r="W627" s="28">
        <v>3.7900000000000003E-2</v>
      </c>
      <c r="X627" s="28">
        <v>-1E-4</v>
      </c>
      <c r="Y627" s="28">
        <v>-2.9000000000000001E-2</v>
      </c>
      <c r="Z627" s="28">
        <v>-3.8600000000000002E-2</v>
      </c>
      <c r="AA627" s="29">
        <v>300</v>
      </c>
      <c r="AB627" s="29">
        <v>475</v>
      </c>
      <c r="AC627" s="30">
        <v>25.2822</v>
      </c>
      <c r="AD627" s="30">
        <v>0.10138225563909775</v>
      </c>
      <c r="AE627" s="29">
        <v>1</v>
      </c>
    </row>
    <row r="628" spans="2:31" x14ac:dyDescent="0.2">
      <c r="B628" s="27">
        <v>158</v>
      </c>
      <c r="C628" s="28" t="s">
        <v>1496</v>
      </c>
      <c r="D628" s="28" t="s">
        <v>625</v>
      </c>
      <c r="E628" s="28">
        <v>1E-4</v>
      </c>
      <c r="F628" s="28">
        <v>2.8500000000000001E-2</v>
      </c>
      <c r="G628" s="28">
        <v>3.7900000000000003E-2</v>
      </c>
      <c r="H628" s="28">
        <v>-1E-4</v>
      </c>
      <c r="I628" s="28">
        <v>-2.9000000000000001E-2</v>
      </c>
      <c r="J628" s="28">
        <v>-3.8600000000000002E-2</v>
      </c>
      <c r="K628" s="29">
        <v>300</v>
      </c>
      <c r="L628" s="29">
        <v>475</v>
      </c>
      <c r="M628" s="30">
        <v>-114.20829999999999</v>
      </c>
      <c r="N628" s="30">
        <v>0.45797814536340847</v>
      </c>
      <c r="O628" s="29">
        <v>1</v>
      </c>
      <c r="R628" s="27">
        <v>158</v>
      </c>
      <c r="S628" s="28" t="s">
        <v>1496</v>
      </c>
      <c r="T628" s="28" t="s">
        <v>625</v>
      </c>
      <c r="U628" s="28">
        <v>1E-4</v>
      </c>
      <c r="V628" s="28">
        <v>2.8500000000000001E-2</v>
      </c>
      <c r="W628" s="28">
        <v>3.7900000000000003E-2</v>
      </c>
      <c r="X628" s="28">
        <v>-1E-4</v>
      </c>
      <c r="Y628" s="28">
        <v>-2.9000000000000001E-2</v>
      </c>
      <c r="Z628" s="28">
        <v>-3.8600000000000002E-2</v>
      </c>
      <c r="AA628" s="29">
        <v>300</v>
      </c>
      <c r="AB628" s="29">
        <v>475</v>
      </c>
      <c r="AC628" s="30">
        <v>-114.3706</v>
      </c>
      <c r="AD628" s="30">
        <v>0.45862897243107764</v>
      </c>
      <c r="AE628" s="29">
        <v>1</v>
      </c>
    </row>
    <row r="629" spans="2:31" x14ac:dyDescent="0.2">
      <c r="B629" s="27">
        <v>158</v>
      </c>
      <c r="C629" s="28" t="s">
        <v>1497</v>
      </c>
      <c r="D629" s="28" t="s">
        <v>627</v>
      </c>
      <c r="E629" s="28">
        <v>1E-4</v>
      </c>
      <c r="F629" s="28">
        <v>2.8500000000000001E-2</v>
      </c>
      <c r="G629" s="28">
        <v>3.7900000000000003E-2</v>
      </c>
      <c r="H629" s="28">
        <v>-1E-4</v>
      </c>
      <c r="I629" s="28">
        <v>-2.9000000000000001E-2</v>
      </c>
      <c r="J629" s="28">
        <v>-3.8600000000000002E-2</v>
      </c>
      <c r="K629" s="29">
        <v>300</v>
      </c>
      <c r="L629" s="29">
        <v>475</v>
      </c>
      <c r="M629" s="30">
        <v>25.4895</v>
      </c>
      <c r="N629" s="30">
        <v>0.10221353383458646</v>
      </c>
      <c r="O629" s="29">
        <v>1</v>
      </c>
      <c r="R629" s="27">
        <v>158</v>
      </c>
      <c r="S629" s="28" t="s">
        <v>1497</v>
      </c>
      <c r="T629" s="28" t="s">
        <v>627</v>
      </c>
      <c r="U629" s="28">
        <v>1E-4</v>
      </c>
      <c r="V629" s="28">
        <v>2.8500000000000001E-2</v>
      </c>
      <c r="W629" s="28">
        <v>3.7900000000000003E-2</v>
      </c>
      <c r="X629" s="28">
        <v>-1E-4</v>
      </c>
      <c r="Y629" s="28">
        <v>-2.9000000000000001E-2</v>
      </c>
      <c r="Z629" s="28">
        <v>-3.8600000000000002E-2</v>
      </c>
      <c r="AA629" s="29">
        <v>300</v>
      </c>
      <c r="AB629" s="29">
        <v>475</v>
      </c>
      <c r="AC629" s="30">
        <v>25.3276</v>
      </c>
      <c r="AD629" s="30">
        <v>0.10156431077694235</v>
      </c>
      <c r="AE629" s="29">
        <v>1</v>
      </c>
    </row>
    <row r="630" spans="2:31" x14ac:dyDescent="0.2">
      <c r="B630" s="27">
        <v>161</v>
      </c>
      <c r="C630" s="28" t="s">
        <v>1499</v>
      </c>
      <c r="D630" s="28" t="s">
        <v>625</v>
      </c>
      <c r="E630" s="28">
        <v>1E-4</v>
      </c>
      <c r="F630" s="28">
        <v>2.8500000000000001E-2</v>
      </c>
      <c r="G630" s="28">
        <v>3.7900000000000003E-2</v>
      </c>
      <c r="H630" s="28">
        <v>-1E-4</v>
      </c>
      <c r="I630" s="28">
        <v>-2.9000000000000001E-2</v>
      </c>
      <c r="J630" s="28">
        <v>-3.8600000000000002E-2</v>
      </c>
      <c r="K630" s="29">
        <v>300</v>
      </c>
      <c r="L630" s="29">
        <v>475</v>
      </c>
      <c r="M630" s="30">
        <v>-112.792</v>
      </c>
      <c r="N630" s="30">
        <v>0.45229874686716792</v>
      </c>
      <c r="O630" s="29">
        <v>1</v>
      </c>
      <c r="R630" s="27">
        <v>161</v>
      </c>
      <c r="S630" s="28" t="s">
        <v>1499</v>
      </c>
      <c r="T630" s="28" t="s">
        <v>625</v>
      </c>
      <c r="U630" s="28">
        <v>1E-4</v>
      </c>
      <c r="V630" s="28">
        <v>2.8500000000000001E-2</v>
      </c>
      <c r="W630" s="28">
        <v>3.7900000000000003E-2</v>
      </c>
      <c r="X630" s="28">
        <v>-1E-4</v>
      </c>
      <c r="Y630" s="28">
        <v>-2.9000000000000001E-2</v>
      </c>
      <c r="Z630" s="28">
        <v>-3.8600000000000002E-2</v>
      </c>
      <c r="AA630" s="29">
        <v>300</v>
      </c>
      <c r="AB630" s="29">
        <v>475</v>
      </c>
      <c r="AC630" s="30">
        <v>-112.9483</v>
      </c>
      <c r="AD630" s="30">
        <v>0.45292551378446116</v>
      </c>
      <c r="AE630" s="29">
        <v>1</v>
      </c>
    </row>
    <row r="631" spans="2:31" x14ac:dyDescent="0.2">
      <c r="B631" s="27">
        <v>161</v>
      </c>
      <c r="C631" s="28" t="s">
        <v>1500</v>
      </c>
      <c r="D631" s="28" t="s">
        <v>627</v>
      </c>
      <c r="E631" s="28">
        <v>1E-4</v>
      </c>
      <c r="F631" s="28">
        <v>2.8500000000000001E-2</v>
      </c>
      <c r="G631" s="28">
        <v>3.7900000000000003E-2</v>
      </c>
      <c r="H631" s="28">
        <v>-1E-4</v>
      </c>
      <c r="I631" s="28">
        <v>-2.9000000000000001E-2</v>
      </c>
      <c r="J631" s="28">
        <v>-3.8600000000000002E-2</v>
      </c>
      <c r="K631" s="29">
        <v>300</v>
      </c>
      <c r="L631" s="29">
        <v>475</v>
      </c>
      <c r="M631" s="30">
        <v>25.6477</v>
      </c>
      <c r="N631" s="30">
        <v>0.10284791979949875</v>
      </c>
      <c r="O631" s="29">
        <v>1</v>
      </c>
      <c r="R631" s="27">
        <v>161</v>
      </c>
      <c r="S631" s="28" t="s">
        <v>1500</v>
      </c>
      <c r="T631" s="28" t="s">
        <v>627</v>
      </c>
      <c r="U631" s="28">
        <v>1E-4</v>
      </c>
      <c r="V631" s="28">
        <v>2.8500000000000001E-2</v>
      </c>
      <c r="W631" s="28">
        <v>3.7900000000000003E-2</v>
      </c>
      <c r="X631" s="28">
        <v>-1E-4</v>
      </c>
      <c r="Y631" s="28">
        <v>-2.9000000000000001E-2</v>
      </c>
      <c r="Z631" s="28">
        <v>-3.8600000000000002E-2</v>
      </c>
      <c r="AA631" s="29">
        <v>300</v>
      </c>
      <c r="AB631" s="29">
        <v>475</v>
      </c>
      <c r="AC631" s="30">
        <v>25.487400000000001</v>
      </c>
      <c r="AD631" s="30">
        <v>0.10220511278195489</v>
      </c>
      <c r="AE631" s="29">
        <v>1</v>
      </c>
    </row>
    <row r="632" spans="2:31" x14ac:dyDescent="0.2">
      <c r="B632" s="27">
        <v>164</v>
      </c>
      <c r="C632" s="28" t="s">
        <v>1502</v>
      </c>
      <c r="D632" s="28" t="s">
        <v>625</v>
      </c>
      <c r="E632" s="28">
        <v>1E-4</v>
      </c>
      <c r="F632" s="28">
        <v>2.8400000000000002E-2</v>
      </c>
      <c r="G632" s="28">
        <v>3.78E-2</v>
      </c>
      <c r="H632" s="28">
        <v>-1E-4</v>
      </c>
      <c r="I632" s="28">
        <v>-2.8899999999999999E-2</v>
      </c>
      <c r="J632" s="28">
        <v>-3.85E-2</v>
      </c>
      <c r="K632" s="29">
        <v>300</v>
      </c>
      <c r="L632" s="29">
        <v>475</v>
      </c>
      <c r="M632" s="30">
        <v>-93.813100000000006</v>
      </c>
      <c r="N632" s="30">
        <v>0.37619288220551383</v>
      </c>
      <c r="O632" s="29">
        <v>1</v>
      </c>
      <c r="R632" s="27">
        <v>164</v>
      </c>
      <c r="S632" s="28" t="s">
        <v>1502</v>
      </c>
      <c r="T632" s="28" t="s">
        <v>625</v>
      </c>
      <c r="U632" s="28">
        <v>1E-4</v>
      </c>
      <c r="V632" s="28">
        <v>2.8400000000000002E-2</v>
      </c>
      <c r="W632" s="28">
        <v>3.78E-2</v>
      </c>
      <c r="X632" s="28">
        <v>-1E-4</v>
      </c>
      <c r="Y632" s="28">
        <v>-2.8899999999999999E-2</v>
      </c>
      <c r="Z632" s="28">
        <v>-3.85E-2</v>
      </c>
      <c r="AA632" s="29">
        <v>300</v>
      </c>
      <c r="AB632" s="29">
        <v>475</v>
      </c>
      <c r="AC632" s="30">
        <v>-93.948300000000003</v>
      </c>
      <c r="AD632" s="30">
        <v>0.37673503759398497</v>
      </c>
      <c r="AE632" s="29">
        <v>1</v>
      </c>
    </row>
    <row r="633" spans="2:31" x14ac:dyDescent="0.2">
      <c r="B633" s="27">
        <v>164</v>
      </c>
      <c r="C633" s="28" t="s">
        <v>1503</v>
      </c>
      <c r="D633" s="28" t="s">
        <v>627</v>
      </c>
      <c r="E633" s="28">
        <v>1E-4</v>
      </c>
      <c r="F633" s="28">
        <v>2.8400000000000002E-2</v>
      </c>
      <c r="G633" s="28">
        <v>3.78E-2</v>
      </c>
      <c r="H633" s="28">
        <v>-1E-4</v>
      </c>
      <c r="I633" s="28">
        <v>-2.8899999999999999E-2</v>
      </c>
      <c r="J633" s="28">
        <v>-3.85E-2</v>
      </c>
      <c r="K633" s="29">
        <v>300</v>
      </c>
      <c r="L633" s="29">
        <v>475</v>
      </c>
      <c r="M633" s="30">
        <v>19.9832</v>
      </c>
      <c r="N633" s="30">
        <v>8.0133132832080206E-2</v>
      </c>
      <c r="O633" s="29">
        <v>1</v>
      </c>
      <c r="R633" s="27">
        <v>164</v>
      </c>
      <c r="S633" s="28" t="s">
        <v>1503</v>
      </c>
      <c r="T633" s="28" t="s">
        <v>627</v>
      </c>
      <c r="U633" s="28">
        <v>1E-4</v>
      </c>
      <c r="V633" s="28">
        <v>2.8400000000000002E-2</v>
      </c>
      <c r="W633" s="28">
        <v>3.78E-2</v>
      </c>
      <c r="X633" s="28">
        <v>-1E-4</v>
      </c>
      <c r="Y633" s="28">
        <v>-2.8899999999999999E-2</v>
      </c>
      <c r="Z633" s="28">
        <v>-3.85E-2</v>
      </c>
      <c r="AA633" s="29">
        <v>300</v>
      </c>
      <c r="AB633" s="29">
        <v>475</v>
      </c>
      <c r="AC633" s="30">
        <v>19.848400000000002</v>
      </c>
      <c r="AD633" s="30">
        <v>7.9592581453634084E-2</v>
      </c>
      <c r="AE633" s="29">
        <v>1</v>
      </c>
    </row>
    <row r="634" spans="2:31" x14ac:dyDescent="0.2">
      <c r="B634" s="27">
        <v>172</v>
      </c>
      <c r="C634" s="28" t="s">
        <v>1505</v>
      </c>
      <c r="D634" s="28" t="s">
        <v>625</v>
      </c>
      <c r="E634" s="28">
        <v>1E-4</v>
      </c>
      <c r="F634" s="28">
        <v>2.7900000000000001E-2</v>
      </c>
      <c r="G634" s="28">
        <v>3.7199999999999997E-2</v>
      </c>
      <c r="H634" s="28">
        <v>-1E-4</v>
      </c>
      <c r="I634" s="28">
        <v>-2.81E-2</v>
      </c>
      <c r="J634" s="28">
        <v>-3.7499999999999999E-2</v>
      </c>
      <c r="K634" s="29">
        <v>300</v>
      </c>
      <c r="L634" s="29">
        <v>475</v>
      </c>
      <c r="M634" s="30">
        <v>-44.592300000000002</v>
      </c>
      <c r="N634" s="30">
        <v>0.17881624060150378</v>
      </c>
      <c r="O634" s="29">
        <v>1</v>
      </c>
      <c r="R634" s="27">
        <v>172</v>
      </c>
      <c r="S634" s="28" t="s">
        <v>1505</v>
      </c>
      <c r="T634" s="28" t="s">
        <v>625</v>
      </c>
      <c r="U634" s="28">
        <v>1E-4</v>
      </c>
      <c r="V634" s="28">
        <v>2.7900000000000001E-2</v>
      </c>
      <c r="W634" s="28">
        <v>3.7199999999999997E-2</v>
      </c>
      <c r="X634" s="28">
        <v>-1E-4</v>
      </c>
      <c r="Y634" s="28">
        <v>-2.81E-2</v>
      </c>
      <c r="Z634" s="28">
        <v>-3.7499999999999999E-2</v>
      </c>
      <c r="AA634" s="29">
        <v>300</v>
      </c>
      <c r="AB634" s="29">
        <v>475</v>
      </c>
      <c r="AC634" s="30">
        <v>-44.615000000000002</v>
      </c>
      <c r="AD634" s="30">
        <v>0.17890726817042607</v>
      </c>
      <c r="AE634" s="29">
        <v>1</v>
      </c>
    </row>
    <row r="635" spans="2:31" x14ac:dyDescent="0.2">
      <c r="B635" s="27">
        <v>172</v>
      </c>
      <c r="C635" s="28" t="s">
        <v>1506</v>
      </c>
      <c r="D635" s="28" t="s">
        <v>627</v>
      </c>
      <c r="E635" s="28">
        <v>1E-4</v>
      </c>
      <c r="F635" s="28">
        <v>2.7900000000000001E-2</v>
      </c>
      <c r="G635" s="28">
        <v>3.7199999999999997E-2</v>
      </c>
      <c r="H635" s="28">
        <v>-1E-4</v>
      </c>
      <c r="I635" s="28">
        <v>-2.81E-2</v>
      </c>
      <c r="J635" s="28">
        <v>-3.7499999999999999E-2</v>
      </c>
      <c r="K635" s="29">
        <v>300</v>
      </c>
      <c r="L635" s="29">
        <v>475</v>
      </c>
      <c r="M635" s="30">
        <v>19.9832</v>
      </c>
      <c r="N635" s="30">
        <v>8.0133132832080206E-2</v>
      </c>
      <c r="O635" s="29">
        <v>1</v>
      </c>
      <c r="R635" s="27">
        <v>172</v>
      </c>
      <c r="S635" s="28" t="s">
        <v>1506</v>
      </c>
      <c r="T635" s="28" t="s">
        <v>627</v>
      </c>
      <c r="U635" s="28">
        <v>1E-4</v>
      </c>
      <c r="V635" s="28">
        <v>2.7900000000000001E-2</v>
      </c>
      <c r="W635" s="28">
        <v>3.7199999999999997E-2</v>
      </c>
      <c r="X635" s="28">
        <v>-1E-4</v>
      </c>
      <c r="Y635" s="28">
        <v>-2.81E-2</v>
      </c>
      <c r="Z635" s="28">
        <v>-3.7499999999999999E-2</v>
      </c>
      <c r="AA635" s="29">
        <v>300</v>
      </c>
      <c r="AB635" s="29">
        <v>475</v>
      </c>
      <c r="AC635" s="30">
        <v>19.848400000000002</v>
      </c>
      <c r="AD635" s="30">
        <v>7.9592581453634084E-2</v>
      </c>
      <c r="AE635" s="29">
        <v>1</v>
      </c>
    </row>
    <row r="636" spans="2:31" x14ac:dyDescent="0.2">
      <c r="B636" s="27">
        <v>173</v>
      </c>
      <c r="C636" s="28" t="s">
        <v>1508</v>
      </c>
      <c r="D636" s="28" t="s">
        <v>625</v>
      </c>
      <c r="E636" s="28">
        <v>1E-4</v>
      </c>
      <c r="F636" s="28">
        <v>2.7900000000000001E-2</v>
      </c>
      <c r="G636" s="28">
        <v>3.7199999999999997E-2</v>
      </c>
      <c r="H636" s="28">
        <v>-1E-4</v>
      </c>
      <c r="I636" s="28">
        <v>-2.81E-2</v>
      </c>
      <c r="J636" s="28">
        <v>-3.7499999999999999E-2</v>
      </c>
      <c r="K636" s="29">
        <v>300</v>
      </c>
      <c r="L636" s="29">
        <v>475</v>
      </c>
      <c r="M636" s="30">
        <v>-43.408200000000001</v>
      </c>
      <c r="N636" s="30">
        <v>0.17406796992481205</v>
      </c>
      <c r="O636" s="29">
        <v>1</v>
      </c>
      <c r="R636" s="27">
        <v>173</v>
      </c>
      <c r="S636" s="28" t="s">
        <v>1508</v>
      </c>
      <c r="T636" s="28" t="s">
        <v>625</v>
      </c>
      <c r="U636" s="28">
        <v>1E-4</v>
      </c>
      <c r="V636" s="28">
        <v>2.7900000000000001E-2</v>
      </c>
      <c r="W636" s="28">
        <v>3.7199999999999997E-2</v>
      </c>
      <c r="X636" s="28">
        <v>-1E-4</v>
      </c>
      <c r="Y636" s="28">
        <v>-2.81E-2</v>
      </c>
      <c r="Z636" s="28">
        <v>-3.7499999999999999E-2</v>
      </c>
      <c r="AA636" s="29">
        <v>300</v>
      </c>
      <c r="AB636" s="29">
        <v>475</v>
      </c>
      <c r="AC636" s="30">
        <v>-43.422899999999998</v>
      </c>
      <c r="AD636" s="30">
        <v>0.1741269172932331</v>
      </c>
      <c r="AE636" s="29">
        <v>1</v>
      </c>
    </row>
    <row r="637" spans="2:31" x14ac:dyDescent="0.2">
      <c r="B637" s="27">
        <v>173</v>
      </c>
      <c r="C637" s="28" t="s">
        <v>1509</v>
      </c>
      <c r="D637" s="28" t="s">
        <v>627</v>
      </c>
      <c r="E637" s="28">
        <v>1E-4</v>
      </c>
      <c r="F637" s="28">
        <v>2.7900000000000001E-2</v>
      </c>
      <c r="G637" s="28">
        <v>3.7199999999999997E-2</v>
      </c>
      <c r="H637" s="28">
        <v>-1E-4</v>
      </c>
      <c r="I637" s="28">
        <v>-2.81E-2</v>
      </c>
      <c r="J637" s="28">
        <v>-3.7499999999999999E-2</v>
      </c>
      <c r="K637" s="29">
        <v>300</v>
      </c>
      <c r="L637" s="29">
        <v>475</v>
      </c>
      <c r="M637" s="30">
        <v>19.9832</v>
      </c>
      <c r="N637" s="30">
        <v>8.0133132832080206E-2</v>
      </c>
      <c r="O637" s="29">
        <v>1</v>
      </c>
      <c r="R637" s="27">
        <v>173</v>
      </c>
      <c r="S637" s="28" t="s">
        <v>1509</v>
      </c>
      <c r="T637" s="28" t="s">
        <v>627</v>
      </c>
      <c r="U637" s="28">
        <v>1E-4</v>
      </c>
      <c r="V637" s="28">
        <v>2.7900000000000001E-2</v>
      </c>
      <c r="W637" s="28">
        <v>3.7199999999999997E-2</v>
      </c>
      <c r="X637" s="28">
        <v>-1E-4</v>
      </c>
      <c r="Y637" s="28">
        <v>-2.81E-2</v>
      </c>
      <c r="Z637" s="28">
        <v>-3.7499999999999999E-2</v>
      </c>
      <c r="AA637" s="29">
        <v>300</v>
      </c>
      <c r="AB637" s="29">
        <v>475</v>
      </c>
      <c r="AC637" s="30">
        <v>19.848400000000002</v>
      </c>
      <c r="AD637" s="30">
        <v>7.9592581453634084E-2</v>
      </c>
      <c r="AE637" s="29">
        <v>1</v>
      </c>
    </row>
    <row r="638" spans="2:31" x14ac:dyDescent="0.2">
      <c r="B638" s="27">
        <v>174</v>
      </c>
      <c r="C638" s="28" t="s">
        <v>1510</v>
      </c>
      <c r="D638" s="28" t="s">
        <v>625</v>
      </c>
      <c r="E638" s="28">
        <v>1E-4</v>
      </c>
      <c r="F638" s="28">
        <v>2.7900000000000001E-2</v>
      </c>
      <c r="G638" s="28">
        <v>3.7199999999999997E-2</v>
      </c>
      <c r="H638" s="28">
        <v>-1E-4</v>
      </c>
      <c r="I638" s="28">
        <v>-2.81E-2</v>
      </c>
      <c r="J638" s="28">
        <v>-3.7499999999999999E-2</v>
      </c>
      <c r="K638" s="29">
        <v>300</v>
      </c>
      <c r="L638" s="29">
        <v>475</v>
      </c>
      <c r="M638" s="30">
        <v>-45.358400000000003</v>
      </c>
      <c r="N638" s="30">
        <v>0.18188832080200501</v>
      </c>
      <c r="O638" s="29">
        <v>1</v>
      </c>
      <c r="R638" s="27">
        <v>174</v>
      </c>
      <c r="S638" s="28" t="s">
        <v>1510</v>
      </c>
      <c r="T638" s="28" t="s">
        <v>625</v>
      </c>
      <c r="U638" s="28">
        <v>1E-4</v>
      </c>
      <c r="V638" s="28">
        <v>2.7900000000000001E-2</v>
      </c>
      <c r="W638" s="28">
        <v>3.7199999999999997E-2</v>
      </c>
      <c r="X638" s="28">
        <v>-1E-4</v>
      </c>
      <c r="Y638" s="28">
        <v>-2.81E-2</v>
      </c>
      <c r="Z638" s="28">
        <v>-3.7499999999999999E-2</v>
      </c>
      <c r="AA638" s="29">
        <v>300</v>
      </c>
      <c r="AB638" s="29">
        <v>475</v>
      </c>
      <c r="AC638" s="30">
        <v>-45.373699999999999</v>
      </c>
      <c r="AD638" s="30">
        <v>0.18194967418546365</v>
      </c>
      <c r="AE638" s="29">
        <v>1</v>
      </c>
    </row>
    <row r="639" spans="2:31" x14ac:dyDescent="0.2">
      <c r="B639" s="27">
        <v>174</v>
      </c>
      <c r="C639" s="28" t="s">
        <v>1511</v>
      </c>
      <c r="D639" s="28" t="s">
        <v>627</v>
      </c>
      <c r="E639" s="28">
        <v>1E-4</v>
      </c>
      <c r="F639" s="28">
        <v>2.7900000000000001E-2</v>
      </c>
      <c r="G639" s="28">
        <v>3.7199999999999997E-2</v>
      </c>
      <c r="H639" s="28">
        <v>-1E-4</v>
      </c>
      <c r="I639" s="28">
        <v>-2.81E-2</v>
      </c>
      <c r="J639" s="28">
        <v>-3.7499999999999999E-2</v>
      </c>
      <c r="K639" s="29">
        <v>300</v>
      </c>
      <c r="L639" s="29">
        <v>475</v>
      </c>
      <c r="M639" s="30">
        <v>19.9832</v>
      </c>
      <c r="N639" s="30">
        <v>8.0133132832080206E-2</v>
      </c>
      <c r="O639" s="29">
        <v>1</v>
      </c>
      <c r="R639" s="27">
        <v>174</v>
      </c>
      <c r="S639" s="28" t="s">
        <v>1511</v>
      </c>
      <c r="T639" s="28" t="s">
        <v>627</v>
      </c>
      <c r="U639" s="28">
        <v>1E-4</v>
      </c>
      <c r="V639" s="28">
        <v>2.7900000000000001E-2</v>
      </c>
      <c r="W639" s="28">
        <v>3.7199999999999997E-2</v>
      </c>
      <c r="X639" s="28">
        <v>-1E-4</v>
      </c>
      <c r="Y639" s="28">
        <v>-2.81E-2</v>
      </c>
      <c r="Z639" s="28">
        <v>-3.7499999999999999E-2</v>
      </c>
      <c r="AA639" s="29">
        <v>300</v>
      </c>
      <c r="AB639" s="29">
        <v>475</v>
      </c>
      <c r="AC639" s="30">
        <v>19.848400000000002</v>
      </c>
      <c r="AD639" s="30">
        <v>7.9592581453634084E-2</v>
      </c>
      <c r="AE639" s="29">
        <v>1</v>
      </c>
    </row>
    <row r="640" spans="2:31" x14ac:dyDescent="0.2">
      <c r="B640" s="27">
        <v>175</v>
      </c>
      <c r="C640" s="28" t="s">
        <v>1512</v>
      </c>
      <c r="D640" s="28" t="s">
        <v>625</v>
      </c>
      <c r="E640" s="28">
        <v>1E-4</v>
      </c>
      <c r="F640" s="28">
        <v>2.7900000000000001E-2</v>
      </c>
      <c r="G640" s="28">
        <v>3.7199999999999997E-2</v>
      </c>
      <c r="H640" s="28">
        <v>-1E-4</v>
      </c>
      <c r="I640" s="28">
        <v>-2.81E-2</v>
      </c>
      <c r="J640" s="28">
        <v>-3.7499999999999999E-2</v>
      </c>
      <c r="K640" s="29">
        <v>300</v>
      </c>
      <c r="L640" s="29">
        <v>475</v>
      </c>
      <c r="M640" s="30">
        <v>-44.479199999999999</v>
      </c>
      <c r="N640" s="30">
        <v>0.17836270676691729</v>
      </c>
      <c r="O640" s="29">
        <v>1</v>
      </c>
      <c r="R640" s="27">
        <v>175</v>
      </c>
      <c r="S640" s="28" t="s">
        <v>1512</v>
      </c>
      <c r="T640" s="28" t="s">
        <v>625</v>
      </c>
      <c r="U640" s="28">
        <v>1E-4</v>
      </c>
      <c r="V640" s="28">
        <v>2.7900000000000001E-2</v>
      </c>
      <c r="W640" s="28">
        <v>3.7199999999999997E-2</v>
      </c>
      <c r="X640" s="28">
        <v>-1E-4</v>
      </c>
      <c r="Y640" s="28">
        <v>-2.81E-2</v>
      </c>
      <c r="Z640" s="28">
        <v>-3.7499999999999999E-2</v>
      </c>
      <c r="AA640" s="29">
        <v>300</v>
      </c>
      <c r="AB640" s="29">
        <v>475</v>
      </c>
      <c r="AC640" s="30">
        <v>-44.495100000000001</v>
      </c>
      <c r="AD640" s="30">
        <v>0.17842646616541352</v>
      </c>
      <c r="AE640" s="29">
        <v>1</v>
      </c>
    </row>
    <row r="641" spans="2:31" x14ac:dyDescent="0.2">
      <c r="B641" s="27">
        <v>175</v>
      </c>
      <c r="C641" s="28" t="s">
        <v>1513</v>
      </c>
      <c r="D641" s="28" t="s">
        <v>627</v>
      </c>
      <c r="E641" s="28">
        <v>1E-4</v>
      </c>
      <c r="F641" s="28">
        <v>2.7900000000000001E-2</v>
      </c>
      <c r="G641" s="28">
        <v>3.7199999999999997E-2</v>
      </c>
      <c r="H641" s="28">
        <v>-1E-4</v>
      </c>
      <c r="I641" s="28">
        <v>-2.81E-2</v>
      </c>
      <c r="J641" s="28">
        <v>-3.7499999999999999E-2</v>
      </c>
      <c r="K641" s="29">
        <v>300</v>
      </c>
      <c r="L641" s="29">
        <v>475</v>
      </c>
      <c r="M641" s="30">
        <v>19.9832</v>
      </c>
      <c r="N641" s="30">
        <v>8.0133132832080206E-2</v>
      </c>
      <c r="O641" s="29">
        <v>1</v>
      </c>
      <c r="R641" s="27">
        <v>175</v>
      </c>
      <c r="S641" s="28" t="s">
        <v>1513</v>
      </c>
      <c r="T641" s="28" t="s">
        <v>627</v>
      </c>
      <c r="U641" s="28">
        <v>1E-4</v>
      </c>
      <c r="V641" s="28">
        <v>2.7900000000000001E-2</v>
      </c>
      <c r="W641" s="28">
        <v>3.7199999999999997E-2</v>
      </c>
      <c r="X641" s="28">
        <v>-1E-4</v>
      </c>
      <c r="Y641" s="28">
        <v>-2.81E-2</v>
      </c>
      <c r="Z641" s="28">
        <v>-3.7499999999999999E-2</v>
      </c>
      <c r="AA641" s="29">
        <v>300</v>
      </c>
      <c r="AB641" s="29">
        <v>475</v>
      </c>
      <c r="AC641" s="30">
        <v>19.848400000000002</v>
      </c>
      <c r="AD641" s="30">
        <v>7.9592581453634084E-2</v>
      </c>
      <c r="AE641" s="29">
        <v>1</v>
      </c>
    </row>
    <row r="642" spans="2:31" x14ac:dyDescent="0.2">
      <c r="B642" s="27">
        <v>176</v>
      </c>
      <c r="C642" s="28" t="s">
        <v>1515</v>
      </c>
      <c r="D642" s="28" t="s">
        <v>625</v>
      </c>
      <c r="E642" s="28">
        <v>1E-4</v>
      </c>
      <c r="F642" s="28">
        <v>2.7900000000000001E-2</v>
      </c>
      <c r="G642" s="28">
        <v>3.7199999999999997E-2</v>
      </c>
      <c r="H642" s="28">
        <v>-1E-4</v>
      </c>
      <c r="I642" s="28">
        <v>-2.81E-2</v>
      </c>
      <c r="J642" s="28">
        <v>-3.7499999999999999E-2</v>
      </c>
      <c r="K642" s="29">
        <v>300</v>
      </c>
      <c r="L642" s="29">
        <v>475</v>
      </c>
      <c r="M642" s="30">
        <v>-43.319400000000002</v>
      </c>
      <c r="N642" s="30">
        <v>0.17371187969924812</v>
      </c>
      <c r="O642" s="29">
        <v>1</v>
      </c>
      <c r="R642" s="27">
        <v>176</v>
      </c>
      <c r="S642" s="28" t="s">
        <v>1515</v>
      </c>
      <c r="T642" s="28" t="s">
        <v>625</v>
      </c>
      <c r="U642" s="28">
        <v>1E-4</v>
      </c>
      <c r="V642" s="28">
        <v>2.7900000000000001E-2</v>
      </c>
      <c r="W642" s="28">
        <v>3.7199999999999997E-2</v>
      </c>
      <c r="X642" s="28">
        <v>-1E-4</v>
      </c>
      <c r="Y642" s="28">
        <v>-2.81E-2</v>
      </c>
      <c r="Z642" s="28">
        <v>-3.7499999999999999E-2</v>
      </c>
      <c r="AA642" s="29">
        <v>300</v>
      </c>
      <c r="AB642" s="29">
        <v>475</v>
      </c>
      <c r="AC642" s="30">
        <v>-43.327399999999997</v>
      </c>
      <c r="AD642" s="30">
        <v>0.17374395989974936</v>
      </c>
      <c r="AE642" s="29">
        <v>1</v>
      </c>
    </row>
    <row r="643" spans="2:31" x14ac:dyDescent="0.2">
      <c r="B643" s="27">
        <v>176</v>
      </c>
      <c r="C643" s="28" t="s">
        <v>1516</v>
      </c>
      <c r="D643" s="28" t="s">
        <v>627</v>
      </c>
      <c r="E643" s="28">
        <v>1E-4</v>
      </c>
      <c r="F643" s="28">
        <v>2.7900000000000001E-2</v>
      </c>
      <c r="G643" s="28">
        <v>3.7199999999999997E-2</v>
      </c>
      <c r="H643" s="28">
        <v>-1E-4</v>
      </c>
      <c r="I643" s="28">
        <v>-2.81E-2</v>
      </c>
      <c r="J643" s="28">
        <v>-3.7499999999999999E-2</v>
      </c>
      <c r="K643" s="29">
        <v>300</v>
      </c>
      <c r="L643" s="29">
        <v>475</v>
      </c>
      <c r="M643" s="30">
        <v>19.9832</v>
      </c>
      <c r="N643" s="30">
        <v>8.0133132832080206E-2</v>
      </c>
      <c r="O643" s="29">
        <v>1</v>
      </c>
      <c r="R643" s="27">
        <v>176</v>
      </c>
      <c r="S643" s="28" t="s">
        <v>1516</v>
      </c>
      <c r="T643" s="28" t="s">
        <v>627</v>
      </c>
      <c r="U643" s="28">
        <v>1E-4</v>
      </c>
      <c r="V643" s="28">
        <v>2.7900000000000001E-2</v>
      </c>
      <c r="W643" s="28">
        <v>3.7199999999999997E-2</v>
      </c>
      <c r="X643" s="28">
        <v>-1E-4</v>
      </c>
      <c r="Y643" s="28">
        <v>-2.81E-2</v>
      </c>
      <c r="Z643" s="28">
        <v>-3.7499999999999999E-2</v>
      </c>
      <c r="AA643" s="29">
        <v>300</v>
      </c>
      <c r="AB643" s="29">
        <v>475</v>
      </c>
      <c r="AC643" s="30">
        <v>19.848400000000002</v>
      </c>
      <c r="AD643" s="30">
        <v>7.9592581453634084E-2</v>
      </c>
      <c r="AE643" s="29">
        <v>1</v>
      </c>
    </row>
    <row r="644" spans="2:31" x14ac:dyDescent="0.2">
      <c r="B644" s="27">
        <v>150</v>
      </c>
      <c r="C644" s="28" t="s">
        <v>1518</v>
      </c>
      <c r="D644" s="28" t="s">
        <v>625</v>
      </c>
      <c r="E644" s="28">
        <v>1E-4</v>
      </c>
      <c r="F644" s="28">
        <v>2.8400000000000002E-2</v>
      </c>
      <c r="G644" s="28">
        <v>3.78E-2</v>
      </c>
      <c r="H644" s="28">
        <v>-1E-4</v>
      </c>
      <c r="I644" s="28">
        <v>-2.8899999999999999E-2</v>
      </c>
      <c r="J644" s="28">
        <v>-3.85E-2</v>
      </c>
      <c r="K644" s="29">
        <v>300</v>
      </c>
      <c r="L644" s="29">
        <v>475</v>
      </c>
      <c r="M644" s="30">
        <v>-93.238399999999999</v>
      </c>
      <c r="N644" s="30">
        <v>0.37388832080200501</v>
      </c>
      <c r="O644" s="29">
        <v>1</v>
      </c>
      <c r="R644" s="27">
        <v>150</v>
      </c>
      <c r="S644" s="28" t="s">
        <v>1518</v>
      </c>
      <c r="T644" s="28" t="s">
        <v>625</v>
      </c>
      <c r="U644" s="28">
        <v>1E-4</v>
      </c>
      <c r="V644" s="28">
        <v>2.8400000000000002E-2</v>
      </c>
      <c r="W644" s="28">
        <v>3.78E-2</v>
      </c>
      <c r="X644" s="28">
        <v>-1E-4</v>
      </c>
      <c r="Y644" s="28">
        <v>-2.8899999999999999E-2</v>
      </c>
      <c r="Z644" s="28">
        <v>-3.85E-2</v>
      </c>
      <c r="AA644" s="29">
        <v>300</v>
      </c>
      <c r="AB644" s="29">
        <v>475</v>
      </c>
      <c r="AC644" s="30">
        <v>-93.387900000000002</v>
      </c>
      <c r="AD644" s="30">
        <v>0.37448781954887223</v>
      </c>
      <c r="AE644" s="29">
        <v>1</v>
      </c>
    </row>
    <row r="645" spans="2:31" x14ac:dyDescent="0.2">
      <c r="B645" s="27">
        <v>150</v>
      </c>
      <c r="C645" s="28" t="s">
        <v>1519</v>
      </c>
      <c r="D645" s="28" t="s">
        <v>627</v>
      </c>
      <c r="E645" s="28">
        <v>1E-4</v>
      </c>
      <c r="F645" s="28">
        <v>2.8400000000000002E-2</v>
      </c>
      <c r="G645" s="28">
        <v>3.78E-2</v>
      </c>
      <c r="H645" s="28">
        <v>-1E-4</v>
      </c>
      <c r="I645" s="28">
        <v>-2.8899999999999999E-2</v>
      </c>
      <c r="J645" s="28">
        <v>-3.85E-2</v>
      </c>
      <c r="K645" s="29">
        <v>300</v>
      </c>
      <c r="L645" s="29">
        <v>475</v>
      </c>
      <c r="M645" s="30">
        <v>19.890699999999999</v>
      </c>
      <c r="N645" s="30">
        <v>7.9762205513784462E-2</v>
      </c>
      <c r="O645" s="29">
        <v>1</v>
      </c>
      <c r="R645" s="27">
        <v>150</v>
      </c>
      <c r="S645" s="28" t="s">
        <v>1519</v>
      </c>
      <c r="T645" s="28" t="s">
        <v>627</v>
      </c>
      <c r="U645" s="28">
        <v>1E-4</v>
      </c>
      <c r="V645" s="28">
        <v>2.8400000000000002E-2</v>
      </c>
      <c r="W645" s="28">
        <v>3.78E-2</v>
      </c>
      <c r="X645" s="28">
        <v>-1E-4</v>
      </c>
      <c r="Y645" s="28">
        <v>-2.8899999999999999E-2</v>
      </c>
      <c r="Z645" s="28">
        <v>-3.85E-2</v>
      </c>
      <c r="AA645" s="29">
        <v>300</v>
      </c>
      <c r="AB645" s="29">
        <v>475</v>
      </c>
      <c r="AC645" s="30">
        <v>19.749199999999998</v>
      </c>
      <c r="AD645" s="30">
        <v>7.9194786967418537E-2</v>
      </c>
      <c r="AE645" s="29">
        <v>1</v>
      </c>
    </row>
    <row r="646" spans="2:31" x14ac:dyDescent="0.2">
      <c r="B646" s="27">
        <v>153</v>
      </c>
      <c r="C646" s="28" t="s">
        <v>1521</v>
      </c>
      <c r="D646" s="28" t="s">
        <v>625</v>
      </c>
      <c r="E646" s="28">
        <v>1E-4</v>
      </c>
      <c r="F646" s="28">
        <v>2.8500000000000001E-2</v>
      </c>
      <c r="G646" s="28">
        <v>3.7900000000000003E-2</v>
      </c>
      <c r="H646" s="28">
        <v>-1E-4</v>
      </c>
      <c r="I646" s="28">
        <v>-2.9000000000000001E-2</v>
      </c>
      <c r="J646" s="28">
        <v>-3.8600000000000002E-2</v>
      </c>
      <c r="K646" s="29">
        <v>300</v>
      </c>
      <c r="L646" s="29">
        <v>475</v>
      </c>
      <c r="M646" s="30">
        <v>-113.8518</v>
      </c>
      <c r="N646" s="30">
        <v>0.45654857142857141</v>
      </c>
      <c r="O646" s="29">
        <v>1</v>
      </c>
      <c r="R646" s="27">
        <v>153</v>
      </c>
      <c r="S646" s="28" t="s">
        <v>1521</v>
      </c>
      <c r="T646" s="28" t="s">
        <v>625</v>
      </c>
      <c r="U646" s="28">
        <v>1E-4</v>
      </c>
      <c r="V646" s="28">
        <v>2.8500000000000001E-2</v>
      </c>
      <c r="W646" s="28">
        <v>3.7900000000000003E-2</v>
      </c>
      <c r="X646" s="28">
        <v>-1E-4</v>
      </c>
      <c r="Y646" s="28">
        <v>-2.9000000000000001E-2</v>
      </c>
      <c r="Z646" s="28">
        <v>-3.8600000000000002E-2</v>
      </c>
      <c r="AA646" s="29">
        <v>300</v>
      </c>
      <c r="AB646" s="29">
        <v>475</v>
      </c>
      <c r="AC646" s="30">
        <v>-114.0226</v>
      </c>
      <c r="AD646" s="30">
        <v>0.45723348370927314</v>
      </c>
      <c r="AE646" s="29">
        <v>1</v>
      </c>
    </row>
    <row r="647" spans="2:31" x14ac:dyDescent="0.2">
      <c r="B647" s="27">
        <v>153</v>
      </c>
      <c r="C647" s="28" t="s">
        <v>1522</v>
      </c>
      <c r="D647" s="28" t="s">
        <v>627</v>
      </c>
      <c r="E647" s="28">
        <v>1E-4</v>
      </c>
      <c r="F647" s="28">
        <v>2.8500000000000001E-2</v>
      </c>
      <c r="G647" s="28">
        <v>3.7900000000000003E-2</v>
      </c>
      <c r="H647" s="28">
        <v>-1E-4</v>
      </c>
      <c r="I647" s="28">
        <v>-2.9000000000000001E-2</v>
      </c>
      <c r="J647" s="28">
        <v>-3.8600000000000002E-2</v>
      </c>
      <c r="K647" s="29">
        <v>300</v>
      </c>
      <c r="L647" s="29">
        <v>475</v>
      </c>
      <c r="M647" s="30">
        <v>26.081199999999999</v>
      </c>
      <c r="N647" s="30">
        <v>0.1045862656641604</v>
      </c>
      <c r="O647" s="29">
        <v>1</v>
      </c>
      <c r="R647" s="27">
        <v>153</v>
      </c>
      <c r="S647" s="28" t="s">
        <v>1522</v>
      </c>
      <c r="T647" s="28" t="s">
        <v>627</v>
      </c>
      <c r="U647" s="28">
        <v>1E-4</v>
      </c>
      <c r="V647" s="28">
        <v>2.8500000000000001E-2</v>
      </c>
      <c r="W647" s="28">
        <v>3.7900000000000003E-2</v>
      </c>
      <c r="X647" s="28">
        <v>-1E-4</v>
      </c>
      <c r="Y647" s="28">
        <v>-2.9000000000000001E-2</v>
      </c>
      <c r="Z647" s="28">
        <v>-3.8600000000000002E-2</v>
      </c>
      <c r="AA647" s="29">
        <v>300</v>
      </c>
      <c r="AB647" s="29">
        <v>475</v>
      </c>
      <c r="AC647" s="30">
        <v>25.9101</v>
      </c>
      <c r="AD647" s="30">
        <v>0.10390015037593985</v>
      </c>
      <c r="AE647" s="29">
        <v>1</v>
      </c>
    </row>
    <row r="648" spans="2:31" x14ac:dyDescent="0.2">
      <c r="B648" s="27">
        <v>156</v>
      </c>
      <c r="C648" s="28" t="s">
        <v>1524</v>
      </c>
      <c r="D648" s="28" t="s">
        <v>625</v>
      </c>
      <c r="E648" s="28">
        <v>1E-4</v>
      </c>
      <c r="F648" s="28">
        <v>2.8500000000000001E-2</v>
      </c>
      <c r="G648" s="28">
        <v>3.7900000000000003E-2</v>
      </c>
      <c r="H648" s="28">
        <v>-1E-4</v>
      </c>
      <c r="I648" s="28">
        <v>-2.9000000000000001E-2</v>
      </c>
      <c r="J648" s="28">
        <v>-3.8600000000000002E-2</v>
      </c>
      <c r="K648" s="29">
        <v>300</v>
      </c>
      <c r="L648" s="29">
        <v>475</v>
      </c>
      <c r="M648" s="30">
        <v>-114.4714</v>
      </c>
      <c r="N648" s="30">
        <v>0.45903318295739354</v>
      </c>
      <c r="O648" s="29">
        <v>1</v>
      </c>
      <c r="R648" s="27">
        <v>156</v>
      </c>
      <c r="S648" s="28" t="s">
        <v>1524</v>
      </c>
      <c r="T648" s="28" t="s">
        <v>625</v>
      </c>
      <c r="U648" s="28">
        <v>1E-4</v>
      </c>
      <c r="V648" s="28">
        <v>2.8500000000000001E-2</v>
      </c>
      <c r="W648" s="28">
        <v>3.7900000000000003E-2</v>
      </c>
      <c r="X648" s="28">
        <v>-1E-4</v>
      </c>
      <c r="Y648" s="28">
        <v>-2.9000000000000001E-2</v>
      </c>
      <c r="Z648" s="28">
        <v>-3.8600000000000002E-2</v>
      </c>
      <c r="AA648" s="29">
        <v>300</v>
      </c>
      <c r="AB648" s="29">
        <v>475</v>
      </c>
      <c r="AC648" s="30">
        <v>-114.6367</v>
      </c>
      <c r="AD648" s="30">
        <v>0.45969604010025067</v>
      </c>
      <c r="AE648" s="29">
        <v>1</v>
      </c>
    </row>
    <row r="649" spans="2:31" x14ac:dyDescent="0.2">
      <c r="B649" s="27">
        <v>156</v>
      </c>
      <c r="C649" s="28" t="s">
        <v>1525</v>
      </c>
      <c r="D649" s="28" t="s">
        <v>627</v>
      </c>
      <c r="E649" s="28">
        <v>1E-4</v>
      </c>
      <c r="F649" s="28">
        <v>2.8500000000000001E-2</v>
      </c>
      <c r="G649" s="28">
        <v>3.7900000000000003E-2</v>
      </c>
      <c r="H649" s="28">
        <v>-1E-4</v>
      </c>
      <c r="I649" s="28">
        <v>-2.9000000000000001E-2</v>
      </c>
      <c r="J649" s="28">
        <v>-3.8600000000000002E-2</v>
      </c>
      <c r="K649" s="29">
        <v>300</v>
      </c>
      <c r="L649" s="29">
        <v>475</v>
      </c>
      <c r="M649" s="30">
        <v>26.934899999999999</v>
      </c>
      <c r="N649" s="30">
        <v>0.10800962406015037</v>
      </c>
      <c r="O649" s="29">
        <v>1</v>
      </c>
      <c r="R649" s="27">
        <v>156</v>
      </c>
      <c r="S649" s="28" t="s">
        <v>1525</v>
      </c>
      <c r="T649" s="28" t="s">
        <v>627</v>
      </c>
      <c r="U649" s="28">
        <v>1E-4</v>
      </c>
      <c r="V649" s="28">
        <v>2.8500000000000001E-2</v>
      </c>
      <c r="W649" s="28">
        <v>3.7900000000000003E-2</v>
      </c>
      <c r="X649" s="28">
        <v>-1E-4</v>
      </c>
      <c r="Y649" s="28">
        <v>-2.9000000000000001E-2</v>
      </c>
      <c r="Z649" s="28">
        <v>-3.8600000000000002E-2</v>
      </c>
      <c r="AA649" s="29">
        <v>300</v>
      </c>
      <c r="AB649" s="29">
        <v>475</v>
      </c>
      <c r="AC649" s="30">
        <v>26.769600000000001</v>
      </c>
      <c r="AD649" s="30">
        <v>0.10734676691729324</v>
      </c>
      <c r="AE649" s="29">
        <v>1</v>
      </c>
    </row>
    <row r="650" spans="2:31" x14ac:dyDescent="0.2">
      <c r="B650" s="27">
        <v>159</v>
      </c>
      <c r="C650" s="28" t="s">
        <v>1527</v>
      </c>
      <c r="D650" s="28" t="s">
        <v>625</v>
      </c>
      <c r="E650" s="28">
        <v>1E-4</v>
      </c>
      <c r="F650" s="28">
        <v>2.8500000000000001E-2</v>
      </c>
      <c r="G650" s="28">
        <v>3.7900000000000003E-2</v>
      </c>
      <c r="H650" s="28">
        <v>-1E-4</v>
      </c>
      <c r="I650" s="28">
        <v>-2.9000000000000001E-2</v>
      </c>
      <c r="J650" s="28">
        <v>-3.8600000000000002E-2</v>
      </c>
      <c r="K650" s="29">
        <v>300</v>
      </c>
      <c r="L650" s="29">
        <v>475</v>
      </c>
      <c r="M650" s="30">
        <v>-114.43210000000001</v>
      </c>
      <c r="N650" s="30">
        <v>0.45887558897243108</v>
      </c>
      <c r="O650" s="29">
        <v>1</v>
      </c>
      <c r="R650" s="27">
        <v>159</v>
      </c>
      <c r="S650" s="28" t="s">
        <v>1527</v>
      </c>
      <c r="T650" s="28" t="s">
        <v>625</v>
      </c>
      <c r="U650" s="28">
        <v>1E-4</v>
      </c>
      <c r="V650" s="28">
        <v>2.8500000000000001E-2</v>
      </c>
      <c r="W650" s="28">
        <v>3.7900000000000003E-2</v>
      </c>
      <c r="X650" s="28">
        <v>-1E-4</v>
      </c>
      <c r="Y650" s="28">
        <v>-2.9000000000000001E-2</v>
      </c>
      <c r="Z650" s="28">
        <v>-3.8600000000000002E-2</v>
      </c>
      <c r="AA650" s="29">
        <v>300</v>
      </c>
      <c r="AB650" s="29">
        <v>475</v>
      </c>
      <c r="AC650" s="30">
        <v>-114.59229999999999</v>
      </c>
      <c r="AD650" s="30">
        <v>0.45951799498746865</v>
      </c>
      <c r="AE650" s="29">
        <v>1</v>
      </c>
    </row>
    <row r="651" spans="2:31" x14ac:dyDescent="0.2">
      <c r="B651" s="27">
        <v>159</v>
      </c>
      <c r="C651" s="28" t="s">
        <v>1528</v>
      </c>
      <c r="D651" s="28" t="s">
        <v>627</v>
      </c>
      <c r="E651" s="28">
        <v>1E-4</v>
      </c>
      <c r="F651" s="28">
        <v>2.8500000000000001E-2</v>
      </c>
      <c r="G651" s="28">
        <v>3.7900000000000003E-2</v>
      </c>
      <c r="H651" s="28">
        <v>-1E-4</v>
      </c>
      <c r="I651" s="28">
        <v>-2.9000000000000001E-2</v>
      </c>
      <c r="J651" s="28">
        <v>-3.8600000000000002E-2</v>
      </c>
      <c r="K651" s="29">
        <v>300</v>
      </c>
      <c r="L651" s="29">
        <v>475</v>
      </c>
      <c r="M651" s="30">
        <v>26.974299999999999</v>
      </c>
      <c r="N651" s="30">
        <v>0.10816761904761904</v>
      </c>
      <c r="O651" s="29">
        <v>1</v>
      </c>
      <c r="R651" s="27">
        <v>159</v>
      </c>
      <c r="S651" s="28" t="s">
        <v>1528</v>
      </c>
      <c r="T651" s="28" t="s">
        <v>627</v>
      </c>
      <c r="U651" s="28">
        <v>1E-4</v>
      </c>
      <c r="V651" s="28">
        <v>2.8500000000000001E-2</v>
      </c>
      <c r="W651" s="28">
        <v>3.7900000000000003E-2</v>
      </c>
      <c r="X651" s="28">
        <v>-1E-4</v>
      </c>
      <c r="Y651" s="28">
        <v>-2.9000000000000001E-2</v>
      </c>
      <c r="Z651" s="28">
        <v>-3.8600000000000002E-2</v>
      </c>
      <c r="AA651" s="29">
        <v>300</v>
      </c>
      <c r="AB651" s="29">
        <v>475</v>
      </c>
      <c r="AC651" s="30">
        <v>26.813800000000001</v>
      </c>
      <c r="AD651" s="30">
        <v>0.10752401002506265</v>
      </c>
      <c r="AE651" s="29">
        <v>1</v>
      </c>
    </row>
    <row r="652" spans="2:31" x14ac:dyDescent="0.2">
      <c r="B652" s="27">
        <v>162</v>
      </c>
      <c r="C652" s="28" t="s">
        <v>1530</v>
      </c>
      <c r="D652" s="28" t="s">
        <v>625</v>
      </c>
      <c r="E652" s="28">
        <v>1E-4</v>
      </c>
      <c r="F652" s="28">
        <v>2.8500000000000001E-2</v>
      </c>
      <c r="G652" s="28">
        <v>3.7900000000000003E-2</v>
      </c>
      <c r="H652" s="28">
        <v>-1E-4</v>
      </c>
      <c r="I652" s="28">
        <v>-2.9000000000000001E-2</v>
      </c>
      <c r="J652" s="28">
        <v>-3.8600000000000002E-2</v>
      </c>
      <c r="K652" s="29">
        <v>300</v>
      </c>
      <c r="L652" s="29">
        <v>475</v>
      </c>
      <c r="M652" s="30">
        <v>-113.7379</v>
      </c>
      <c r="N652" s="30">
        <v>0.45609182957393479</v>
      </c>
      <c r="O652" s="29">
        <v>1</v>
      </c>
      <c r="R652" s="27">
        <v>162</v>
      </c>
      <c r="S652" s="28" t="s">
        <v>1530</v>
      </c>
      <c r="T652" s="28" t="s">
        <v>625</v>
      </c>
      <c r="U652" s="28">
        <v>1E-4</v>
      </c>
      <c r="V652" s="28">
        <v>2.8500000000000001E-2</v>
      </c>
      <c r="W652" s="28">
        <v>3.7900000000000003E-2</v>
      </c>
      <c r="X652" s="28">
        <v>-1E-4</v>
      </c>
      <c r="Y652" s="28">
        <v>-2.9000000000000001E-2</v>
      </c>
      <c r="Z652" s="28">
        <v>-3.8600000000000002E-2</v>
      </c>
      <c r="AA652" s="29">
        <v>300</v>
      </c>
      <c r="AB652" s="29">
        <v>475</v>
      </c>
      <c r="AC652" s="30">
        <v>-113.8934</v>
      </c>
      <c r="AD652" s="30">
        <v>0.45671538847117793</v>
      </c>
      <c r="AE652" s="29">
        <v>1</v>
      </c>
    </row>
    <row r="653" spans="2:31" x14ac:dyDescent="0.2">
      <c r="B653" s="27">
        <v>162</v>
      </c>
      <c r="C653" s="28" t="s">
        <v>1531</v>
      </c>
      <c r="D653" s="28" t="s">
        <v>627</v>
      </c>
      <c r="E653" s="28">
        <v>1E-4</v>
      </c>
      <c r="F653" s="28">
        <v>2.8500000000000001E-2</v>
      </c>
      <c r="G653" s="28">
        <v>3.7900000000000003E-2</v>
      </c>
      <c r="H653" s="28">
        <v>-1E-4</v>
      </c>
      <c r="I653" s="28">
        <v>-2.9000000000000001E-2</v>
      </c>
      <c r="J653" s="28">
        <v>-3.8600000000000002E-2</v>
      </c>
      <c r="K653" s="29">
        <v>300</v>
      </c>
      <c r="L653" s="29">
        <v>475</v>
      </c>
      <c r="M653" s="30">
        <v>26.195699999999999</v>
      </c>
      <c r="N653" s="30">
        <v>0.10504541353383458</v>
      </c>
      <c r="O653" s="29">
        <v>1</v>
      </c>
      <c r="R653" s="27">
        <v>162</v>
      </c>
      <c r="S653" s="28" t="s">
        <v>1531</v>
      </c>
      <c r="T653" s="28" t="s">
        <v>627</v>
      </c>
      <c r="U653" s="28">
        <v>1E-4</v>
      </c>
      <c r="V653" s="28">
        <v>2.8500000000000001E-2</v>
      </c>
      <c r="W653" s="28">
        <v>3.7900000000000003E-2</v>
      </c>
      <c r="X653" s="28">
        <v>-1E-4</v>
      </c>
      <c r="Y653" s="28">
        <v>-2.9000000000000001E-2</v>
      </c>
      <c r="Z653" s="28">
        <v>-3.8600000000000002E-2</v>
      </c>
      <c r="AA653" s="29">
        <v>300</v>
      </c>
      <c r="AB653" s="29">
        <v>475</v>
      </c>
      <c r="AC653" s="30">
        <v>26.037500000000001</v>
      </c>
      <c r="AD653" s="30">
        <v>0.1044110275689223</v>
      </c>
      <c r="AE653" s="29">
        <v>1</v>
      </c>
    </row>
    <row r="654" spans="2:31" x14ac:dyDescent="0.2">
      <c r="B654" s="27">
        <v>165</v>
      </c>
      <c r="C654" s="28" t="s">
        <v>1533</v>
      </c>
      <c r="D654" s="28" t="s">
        <v>625</v>
      </c>
      <c r="E654" s="28">
        <v>1E-4</v>
      </c>
      <c r="F654" s="28">
        <v>2.8400000000000002E-2</v>
      </c>
      <c r="G654" s="28">
        <v>3.78E-2</v>
      </c>
      <c r="H654" s="28">
        <v>-1E-4</v>
      </c>
      <c r="I654" s="28">
        <v>-2.8899999999999999E-2</v>
      </c>
      <c r="J654" s="28">
        <v>-3.85E-2</v>
      </c>
      <c r="K654" s="29">
        <v>300</v>
      </c>
      <c r="L654" s="29">
        <v>475</v>
      </c>
      <c r="M654" s="30">
        <v>-93.11</v>
      </c>
      <c r="N654" s="30">
        <v>0.37337343358395991</v>
      </c>
      <c r="O654" s="29">
        <v>1</v>
      </c>
      <c r="R654" s="27">
        <v>165</v>
      </c>
      <c r="S654" s="28" t="s">
        <v>1533</v>
      </c>
      <c r="T654" s="28" t="s">
        <v>625</v>
      </c>
      <c r="U654" s="28">
        <v>1E-4</v>
      </c>
      <c r="V654" s="28">
        <v>2.8400000000000002E-2</v>
      </c>
      <c r="W654" s="28">
        <v>3.78E-2</v>
      </c>
      <c r="X654" s="28">
        <v>-1E-4</v>
      </c>
      <c r="Y654" s="28">
        <v>-2.8899999999999999E-2</v>
      </c>
      <c r="Z654" s="28">
        <v>-3.85E-2</v>
      </c>
      <c r="AA654" s="29">
        <v>300</v>
      </c>
      <c r="AB654" s="29">
        <v>475</v>
      </c>
      <c r="AC654" s="30">
        <v>-93.236500000000007</v>
      </c>
      <c r="AD654" s="30">
        <v>0.37388070175438598</v>
      </c>
      <c r="AE654" s="29">
        <v>1</v>
      </c>
    </row>
    <row r="655" spans="2:31" x14ac:dyDescent="0.2">
      <c r="B655" s="27">
        <v>165</v>
      </c>
      <c r="C655" s="28" t="s">
        <v>1534</v>
      </c>
      <c r="D655" s="28" t="s">
        <v>627</v>
      </c>
      <c r="E655" s="28">
        <v>1E-4</v>
      </c>
      <c r="F655" s="28">
        <v>2.8400000000000002E-2</v>
      </c>
      <c r="G655" s="28">
        <v>3.78E-2</v>
      </c>
      <c r="H655" s="28">
        <v>-1E-4</v>
      </c>
      <c r="I655" s="28">
        <v>-2.8899999999999999E-2</v>
      </c>
      <c r="J655" s="28">
        <v>-3.85E-2</v>
      </c>
      <c r="K655" s="29">
        <v>300</v>
      </c>
      <c r="L655" s="29">
        <v>475</v>
      </c>
      <c r="M655" s="30">
        <v>20.0167</v>
      </c>
      <c r="N655" s="30">
        <v>8.0267468671679207E-2</v>
      </c>
      <c r="O655" s="29">
        <v>1</v>
      </c>
      <c r="R655" s="27">
        <v>165</v>
      </c>
      <c r="S655" s="28" t="s">
        <v>1534</v>
      </c>
      <c r="T655" s="28" t="s">
        <v>627</v>
      </c>
      <c r="U655" s="28">
        <v>1E-4</v>
      </c>
      <c r="V655" s="28">
        <v>2.8400000000000002E-2</v>
      </c>
      <c r="W655" s="28">
        <v>3.78E-2</v>
      </c>
      <c r="X655" s="28">
        <v>-1E-4</v>
      </c>
      <c r="Y655" s="28">
        <v>-2.8899999999999999E-2</v>
      </c>
      <c r="Z655" s="28">
        <v>-3.85E-2</v>
      </c>
      <c r="AA655" s="29">
        <v>300</v>
      </c>
      <c r="AB655" s="29">
        <v>475</v>
      </c>
      <c r="AC655" s="30">
        <v>19.8858</v>
      </c>
      <c r="AD655" s="30">
        <v>7.9742556390977437E-2</v>
      </c>
      <c r="AE655" s="29">
        <v>1</v>
      </c>
    </row>
    <row r="656" spans="2:31" x14ac:dyDescent="0.2">
      <c r="B656" s="27">
        <v>177</v>
      </c>
      <c r="C656" s="28" t="s">
        <v>1536</v>
      </c>
      <c r="D656" s="28" t="s">
        <v>625</v>
      </c>
      <c r="E656" s="28">
        <v>1E-4</v>
      </c>
      <c r="F656" s="28">
        <v>2.7900000000000001E-2</v>
      </c>
      <c r="G656" s="28">
        <v>3.7199999999999997E-2</v>
      </c>
      <c r="H656" s="28">
        <v>-1E-4</v>
      </c>
      <c r="I656" s="28">
        <v>-2.81E-2</v>
      </c>
      <c r="J656" s="28">
        <v>-3.7499999999999999E-2</v>
      </c>
      <c r="K656" s="29">
        <v>300</v>
      </c>
      <c r="L656" s="29">
        <v>475</v>
      </c>
      <c r="M656" s="30">
        <v>-44.290100000000002</v>
      </c>
      <c r="N656" s="30">
        <v>0.17760441102756894</v>
      </c>
      <c r="O656" s="29">
        <v>1</v>
      </c>
      <c r="R656" s="27">
        <v>177</v>
      </c>
      <c r="S656" s="28" t="s">
        <v>1536</v>
      </c>
      <c r="T656" s="28" t="s">
        <v>625</v>
      </c>
      <c r="U656" s="28">
        <v>1E-4</v>
      </c>
      <c r="V656" s="28">
        <v>2.7900000000000001E-2</v>
      </c>
      <c r="W656" s="28">
        <v>3.7199999999999997E-2</v>
      </c>
      <c r="X656" s="28">
        <v>-1E-4</v>
      </c>
      <c r="Y656" s="28">
        <v>-2.81E-2</v>
      </c>
      <c r="Z656" s="28">
        <v>-3.7499999999999999E-2</v>
      </c>
      <c r="AA656" s="29">
        <v>300</v>
      </c>
      <c r="AB656" s="29">
        <v>475</v>
      </c>
      <c r="AC656" s="30">
        <v>-44.318899999999999</v>
      </c>
      <c r="AD656" s="30">
        <v>0.17771989974937344</v>
      </c>
      <c r="AE656" s="29">
        <v>1</v>
      </c>
    </row>
    <row r="657" spans="2:31" x14ac:dyDescent="0.2">
      <c r="B657" s="27">
        <v>177</v>
      </c>
      <c r="C657" s="28" t="s">
        <v>1537</v>
      </c>
      <c r="D657" s="28" t="s">
        <v>627</v>
      </c>
      <c r="E657" s="28">
        <v>1E-4</v>
      </c>
      <c r="F657" s="28">
        <v>2.7900000000000001E-2</v>
      </c>
      <c r="G657" s="28">
        <v>3.7199999999999997E-2</v>
      </c>
      <c r="H657" s="28">
        <v>-1E-4</v>
      </c>
      <c r="I657" s="28">
        <v>-2.81E-2</v>
      </c>
      <c r="J657" s="28">
        <v>-3.7499999999999999E-2</v>
      </c>
      <c r="K657" s="29">
        <v>300</v>
      </c>
      <c r="L657" s="29">
        <v>475</v>
      </c>
      <c r="M657" s="30">
        <v>20.0167</v>
      </c>
      <c r="N657" s="30">
        <v>8.0267468671679207E-2</v>
      </c>
      <c r="O657" s="29">
        <v>1</v>
      </c>
      <c r="R657" s="27">
        <v>177</v>
      </c>
      <c r="S657" s="28" t="s">
        <v>1537</v>
      </c>
      <c r="T657" s="28" t="s">
        <v>627</v>
      </c>
      <c r="U657" s="28">
        <v>1E-4</v>
      </c>
      <c r="V657" s="28">
        <v>2.7900000000000001E-2</v>
      </c>
      <c r="W657" s="28">
        <v>3.7199999999999997E-2</v>
      </c>
      <c r="X657" s="28">
        <v>-1E-4</v>
      </c>
      <c r="Y657" s="28">
        <v>-2.81E-2</v>
      </c>
      <c r="Z657" s="28">
        <v>-3.7499999999999999E-2</v>
      </c>
      <c r="AA657" s="29">
        <v>300</v>
      </c>
      <c r="AB657" s="29">
        <v>475</v>
      </c>
      <c r="AC657" s="30">
        <v>19.8858</v>
      </c>
      <c r="AD657" s="30">
        <v>7.9742556390977437E-2</v>
      </c>
      <c r="AE657" s="29">
        <v>1</v>
      </c>
    </row>
    <row r="658" spans="2:31" x14ac:dyDescent="0.2">
      <c r="B658" s="27">
        <v>178</v>
      </c>
      <c r="C658" s="28" t="s">
        <v>1539</v>
      </c>
      <c r="D658" s="28" t="s">
        <v>625</v>
      </c>
      <c r="E658" s="28">
        <v>1E-4</v>
      </c>
      <c r="F658" s="28">
        <v>2.7900000000000001E-2</v>
      </c>
      <c r="G658" s="28">
        <v>3.7199999999999997E-2</v>
      </c>
      <c r="H658" s="28">
        <v>-1E-4</v>
      </c>
      <c r="I658" s="28">
        <v>-2.81E-2</v>
      </c>
      <c r="J658" s="28">
        <v>-3.7499999999999999E-2</v>
      </c>
      <c r="K658" s="29">
        <v>300</v>
      </c>
      <c r="L658" s="29">
        <v>475</v>
      </c>
      <c r="M658" s="30">
        <v>-43.182499999999997</v>
      </c>
      <c r="N658" s="30">
        <v>0.17316290726817044</v>
      </c>
      <c r="O658" s="29">
        <v>1</v>
      </c>
      <c r="R658" s="27">
        <v>178</v>
      </c>
      <c r="S658" s="28" t="s">
        <v>1539</v>
      </c>
      <c r="T658" s="28" t="s">
        <v>625</v>
      </c>
      <c r="U658" s="28">
        <v>1E-4</v>
      </c>
      <c r="V658" s="28">
        <v>2.7900000000000001E-2</v>
      </c>
      <c r="W658" s="28">
        <v>3.7199999999999997E-2</v>
      </c>
      <c r="X658" s="28">
        <v>-1E-4</v>
      </c>
      <c r="Y658" s="28">
        <v>-2.81E-2</v>
      </c>
      <c r="Z658" s="28">
        <v>-3.7499999999999999E-2</v>
      </c>
      <c r="AA658" s="29">
        <v>300</v>
      </c>
      <c r="AB658" s="29">
        <v>475</v>
      </c>
      <c r="AC658" s="30">
        <v>-43.2059</v>
      </c>
      <c r="AD658" s="30">
        <v>0.1732567418546366</v>
      </c>
      <c r="AE658" s="29">
        <v>1</v>
      </c>
    </row>
    <row r="659" spans="2:31" x14ac:dyDescent="0.2">
      <c r="B659" s="27">
        <v>178</v>
      </c>
      <c r="C659" s="28" t="s">
        <v>1540</v>
      </c>
      <c r="D659" s="28" t="s">
        <v>627</v>
      </c>
      <c r="E659" s="28">
        <v>1E-4</v>
      </c>
      <c r="F659" s="28">
        <v>2.7900000000000001E-2</v>
      </c>
      <c r="G659" s="28">
        <v>3.7199999999999997E-2</v>
      </c>
      <c r="H659" s="28">
        <v>-1E-4</v>
      </c>
      <c r="I659" s="28">
        <v>-2.81E-2</v>
      </c>
      <c r="J659" s="28">
        <v>-3.7499999999999999E-2</v>
      </c>
      <c r="K659" s="29">
        <v>300</v>
      </c>
      <c r="L659" s="29">
        <v>475</v>
      </c>
      <c r="M659" s="30">
        <v>20.0167</v>
      </c>
      <c r="N659" s="30">
        <v>8.0267468671679207E-2</v>
      </c>
      <c r="O659" s="29">
        <v>1</v>
      </c>
      <c r="R659" s="27">
        <v>178</v>
      </c>
      <c r="S659" s="28" t="s">
        <v>1540</v>
      </c>
      <c r="T659" s="28" t="s">
        <v>627</v>
      </c>
      <c r="U659" s="28">
        <v>1E-4</v>
      </c>
      <c r="V659" s="28">
        <v>2.7900000000000001E-2</v>
      </c>
      <c r="W659" s="28">
        <v>3.7199999999999997E-2</v>
      </c>
      <c r="X659" s="28">
        <v>-1E-4</v>
      </c>
      <c r="Y659" s="28">
        <v>-2.81E-2</v>
      </c>
      <c r="Z659" s="28">
        <v>-3.7499999999999999E-2</v>
      </c>
      <c r="AA659" s="29">
        <v>300</v>
      </c>
      <c r="AB659" s="29">
        <v>475</v>
      </c>
      <c r="AC659" s="30">
        <v>19.8858</v>
      </c>
      <c r="AD659" s="30">
        <v>7.9742556390977437E-2</v>
      </c>
      <c r="AE659" s="29">
        <v>1</v>
      </c>
    </row>
    <row r="660" spans="2:31" x14ac:dyDescent="0.2">
      <c r="B660" s="27">
        <v>179</v>
      </c>
      <c r="C660" s="28" t="s">
        <v>1541</v>
      </c>
      <c r="D660" s="28" t="s">
        <v>625</v>
      </c>
      <c r="E660" s="28">
        <v>1E-4</v>
      </c>
      <c r="F660" s="28">
        <v>2.7900000000000001E-2</v>
      </c>
      <c r="G660" s="28">
        <v>3.7199999999999997E-2</v>
      </c>
      <c r="H660" s="28">
        <v>-1E-4</v>
      </c>
      <c r="I660" s="28">
        <v>-2.81E-2</v>
      </c>
      <c r="J660" s="28">
        <v>-3.7499999999999999E-2</v>
      </c>
      <c r="K660" s="29">
        <v>300</v>
      </c>
      <c r="L660" s="29">
        <v>475</v>
      </c>
      <c r="M660" s="30">
        <v>-45.100499999999997</v>
      </c>
      <c r="N660" s="30">
        <v>0.18085413533834588</v>
      </c>
      <c r="O660" s="29">
        <v>1</v>
      </c>
      <c r="R660" s="27">
        <v>179</v>
      </c>
      <c r="S660" s="28" t="s">
        <v>1541</v>
      </c>
      <c r="T660" s="28" t="s">
        <v>625</v>
      </c>
      <c r="U660" s="28">
        <v>1E-4</v>
      </c>
      <c r="V660" s="28">
        <v>2.7900000000000001E-2</v>
      </c>
      <c r="W660" s="28">
        <v>3.7199999999999997E-2</v>
      </c>
      <c r="X660" s="28">
        <v>-1E-4</v>
      </c>
      <c r="Y660" s="28">
        <v>-2.81E-2</v>
      </c>
      <c r="Z660" s="28">
        <v>-3.7499999999999999E-2</v>
      </c>
      <c r="AA660" s="29">
        <v>300</v>
      </c>
      <c r="AB660" s="29">
        <v>475</v>
      </c>
      <c r="AC660" s="30">
        <v>-45.124000000000002</v>
      </c>
      <c r="AD660" s="30">
        <v>0.1809483709273183</v>
      </c>
      <c r="AE660" s="29">
        <v>1</v>
      </c>
    </row>
    <row r="661" spans="2:31" x14ac:dyDescent="0.2">
      <c r="B661" s="27">
        <v>179</v>
      </c>
      <c r="C661" s="28" t="s">
        <v>1542</v>
      </c>
      <c r="D661" s="28" t="s">
        <v>627</v>
      </c>
      <c r="E661" s="28">
        <v>1E-4</v>
      </c>
      <c r="F661" s="28">
        <v>2.7900000000000001E-2</v>
      </c>
      <c r="G661" s="28">
        <v>3.7199999999999997E-2</v>
      </c>
      <c r="H661" s="28">
        <v>-1E-4</v>
      </c>
      <c r="I661" s="28">
        <v>-2.81E-2</v>
      </c>
      <c r="J661" s="28">
        <v>-3.7499999999999999E-2</v>
      </c>
      <c r="K661" s="29">
        <v>300</v>
      </c>
      <c r="L661" s="29">
        <v>475</v>
      </c>
      <c r="M661" s="30">
        <v>20.0167</v>
      </c>
      <c r="N661" s="30">
        <v>8.0267468671679207E-2</v>
      </c>
      <c r="O661" s="29">
        <v>1</v>
      </c>
      <c r="R661" s="27">
        <v>179</v>
      </c>
      <c r="S661" s="28" t="s">
        <v>1542</v>
      </c>
      <c r="T661" s="28" t="s">
        <v>627</v>
      </c>
      <c r="U661" s="28">
        <v>1E-4</v>
      </c>
      <c r="V661" s="28">
        <v>2.7900000000000001E-2</v>
      </c>
      <c r="W661" s="28">
        <v>3.7199999999999997E-2</v>
      </c>
      <c r="X661" s="28">
        <v>-1E-4</v>
      </c>
      <c r="Y661" s="28">
        <v>-2.81E-2</v>
      </c>
      <c r="Z661" s="28">
        <v>-3.7499999999999999E-2</v>
      </c>
      <c r="AA661" s="29">
        <v>300</v>
      </c>
      <c r="AB661" s="29">
        <v>475</v>
      </c>
      <c r="AC661" s="30">
        <v>19.8858</v>
      </c>
      <c r="AD661" s="30">
        <v>7.9742556390977437E-2</v>
      </c>
      <c r="AE661" s="29">
        <v>1</v>
      </c>
    </row>
    <row r="662" spans="2:31" x14ac:dyDescent="0.2">
      <c r="B662" s="27">
        <v>180</v>
      </c>
      <c r="C662" s="28" t="s">
        <v>1543</v>
      </c>
      <c r="D662" s="28" t="s">
        <v>625</v>
      </c>
      <c r="E662" s="28">
        <v>1E-4</v>
      </c>
      <c r="F662" s="28">
        <v>2.7900000000000001E-2</v>
      </c>
      <c r="G662" s="28">
        <v>3.7199999999999997E-2</v>
      </c>
      <c r="H662" s="28">
        <v>-1E-4</v>
      </c>
      <c r="I662" s="28">
        <v>-2.81E-2</v>
      </c>
      <c r="J662" s="28">
        <v>-3.7499999999999999E-2</v>
      </c>
      <c r="K662" s="29">
        <v>300</v>
      </c>
      <c r="L662" s="29">
        <v>475</v>
      </c>
      <c r="M662" s="30">
        <v>-44.200400000000002</v>
      </c>
      <c r="N662" s="30">
        <v>0.17724471177944862</v>
      </c>
      <c r="O662" s="29">
        <v>1</v>
      </c>
      <c r="R662" s="27">
        <v>180</v>
      </c>
      <c r="S662" s="28" t="s">
        <v>1543</v>
      </c>
      <c r="T662" s="28" t="s">
        <v>625</v>
      </c>
      <c r="U662" s="28">
        <v>1E-4</v>
      </c>
      <c r="V662" s="28">
        <v>2.7900000000000001E-2</v>
      </c>
      <c r="W662" s="28">
        <v>3.7199999999999997E-2</v>
      </c>
      <c r="X662" s="28">
        <v>-1E-4</v>
      </c>
      <c r="Y662" s="28">
        <v>-2.81E-2</v>
      </c>
      <c r="Z662" s="28">
        <v>-3.7499999999999999E-2</v>
      </c>
      <c r="AA662" s="29">
        <v>300</v>
      </c>
      <c r="AB662" s="29">
        <v>475</v>
      </c>
      <c r="AC662" s="30">
        <v>-44.224299999999999</v>
      </c>
      <c r="AD662" s="30">
        <v>0.17734055137844612</v>
      </c>
      <c r="AE662" s="29">
        <v>1</v>
      </c>
    </row>
    <row r="663" spans="2:31" x14ac:dyDescent="0.2">
      <c r="B663" s="27">
        <v>180</v>
      </c>
      <c r="C663" s="28" t="s">
        <v>1544</v>
      </c>
      <c r="D663" s="28" t="s">
        <v>627</v>
      </c>
      <c r="E663" s="28">
        <v>1E-4</v>
      </c>
      <c r="F663" s="28">
        <v>2.7900000000000001E-2</v>
      </c>
      <c r="G663" s="28">
        <v>3.7199999999999997E-2</v>
      </c>
      <c r="H663" s="28">
        <v>-1E-4</v>
      </c>
      <c r="I663" s="28">
        <v>-2.81E-2</v>
      </c>
      <c r="J663" s="28">
        <v>-3.7499999999999999E-2</v>
      </c>
      <c r="K663" s="29">
        <v>300</v>
      </c>
      <c r="L663" s="29">
        <v>475</v>
      </c>
      <c r="M663" s="30">
        <v>20.0167</v>
      </c>
      <c r="N663" s="30">
        <v>8.0267468671679207E-2</v>
      </c>
      <c r="O663" s="29">
        <v>1</v>
      </c>
      <c r="R663" s="27">
        <v>180</v>
      </c>
      <c r="S663" s="28" t="s">
        <v>1544</v>
      </c>
      <c r="T663" s="28" t="s">
        <v>627</v>
      </c>
      <c r="U663" s="28">
        <v>1E-4</v>
      </c>
      <c r="V663" s="28">
        <v>2.7900000000000001E-2</v>
      </c>
      <c r="W663" s="28">
        <v>3.7199999999999997E-2</v>
      </c>
      <c r="X663" s="28">
        <v>-1E-4</v>
      </c>
      <c r="Y663" s="28">
        <v>-2.81E-2</v>
      </c>
      <c r="Z663" s="28">
        <v>-3.7499999999999999E-2</v>
      </c>
      <c r="AA663" s="29">
        <v>300</v>
      </c>
      <c r="AB663" s="29">
        <v>475</v>
      </c>
      <c r="AC663" s="30">
        <v>19.8858</v>
      </c>
      <c r="AD663" s="30">
        <v>7.9742556390977437E-2</v>
      </c>
      <c r="AE663" s="29">
        <v>1</v>
      </c>
    </row>
    <row r="664" spans="2:31" x14ac:dyDescent="0.2">
      <c r="B664" s="27">
        <v>181</v>
      </c>
      <c r="C664" s="28" t="s">
        <v>1546</v>
      </c>
      <c r="D664" s="28" t="s">
        <v>625</v>
      </c>
      <c r="E664" s="28">
        <v>1E-4</v>
      </c>
      <c r="F664" s="28">
        <v>2.7900000000000001E-2</v>
      </c>
      <c r="G664" s="28">
        <v>3.7199999999999997E-2</v>
      </c>
      <c r="H664" s="28">
        <v>-1E-4</v>
      </c>
      <c r="I664" s="28">
        <v>-2.81E-2</v>
      </c>
      <c r="J664" s="28">
        <v>-3.7499999999999999E-2</v>
      </c>
      <c r="K664" s="29">
        <v>300</v>
      </c>
      <c r="L664" s="29">
        <v>475</v>
      </c>
      <c r="M664" s="30">
        <v>-43.095999999999997</v>
      </c>
      <c r="N664" s="30">
        <v>0.17281604010025062</v>
      </c>
      <c r="O664" s="29">
        <v>1</v>
      </c>
      <c r="R664" s="27">
        <v>181</v>
      </c>
      <c r="S664" s="28" t="s">
        <v>1546</v>
      </c>
      <c r="T664" s="28" t="s">
        <v>625</v>
      </c>
      <c r="U664" s="28">
        <v>1E-4</v>
      </c>
      <c r="V664" s="28">
        <v>2.7900000000000001E-2</v>
      </c>
      <c r="W664" s="28">
        <v>3.7199999999999997E-2</v>
      </c>
      <c r="X664" s="28">
        <v>-1E-4</v>
      </c>
      <c r="Y664" s="28">
        <v>-2.81E-2</v>
      </c>
      <c r="Z664" s="28">
        <v>-3.7499999999999999E-2</v>
      </c>
      <c r="AA664" s="29">
        <v>300</v>
      </c>
      <c r="AB664" s="29">
        <v>475</v>
      </c>
      <c r="AC664" s="30">
        <v>-43.113500000000002</v>
      </c>
      <c r="AD664" s="30">
        <v>0.17288621553884712</v>
      </c>
      <c r="AE664" s="29">
        <v>1</v>
      </c>
    </row>
    <row r="665" spans="2:31" x14ac:dyDescent="0.2">
      <c r="B665" s="27">
        <v>181</v>
      </c>
      <c r="C665" s="28" t="s">
        <v>1547</v>
      </c>
      <c r="D665" s="28" t="s">
        <v>627</v>
      </c>
      <c r="E665" s="28">
        <v>1E-4</v>
      </c>
      <c r="F665" s="28">
        <v>2.7900000000000001E-2</v>
      </c>
      <c r="G665" s="28">
        <v>3.7199999999999997E-2</v>
      </c>
      <c r="H665" s="28">
        <v>-1E-4</v>
      </c>
      <c r="I665" s="28">
        <v>-2.81E-2</v>
      </c>
      <c r="J665" s="28">
        <v>-3.7499999999999999E-2</v>
      </c>
      <c r="K665" s="29">
        <v>300</v>
      </c>
      <c r="L665" s="29">
        <v>475</v>
      </c>
      <c r="M665" s="30">
        <v>20.0167</v>
      </c>
      <c r="N665" s="30">
        <v>8.0267468671679207E-2</v>
      </c>
      <c r="O665" s="29">
        <v>1</v>
      </c>
      <c r="R665" s="27">
        <v>181</v>
      </c>
      <c r="S665" s="28" t="s">
        <v>1547</v>
      </c>
      <c r="T665" s="28" t="s">
        <v>627</v>
      </c>
      <c r="U665" s="28">
        <v>1E-4</v>
      </c>
      <c r="V665" s="28">
        <v>2.7900000000000001E-2</v>
      </c>
      <c r="W665" s="28">
        <v>3.7199999999999997E-2</v>
      </c>
      <c r="X665" s="28">
        <v>-1E-4</v>
      </c>
      <c r="Y665" s="28">
        <v>-2.81E-2</v>
      </c>
      <c r="Z665" s="28">
        <v>-3.7499999999999999E-2</v>
      </c>
      <c r="AA665" s="29">
        <v>300</v>
      </c>
      <c r="AB665" s="29">
        <v>475</v>
      </c>
      <c r="AC665" s="30">
        <v>19.8858</v>
      </c>
      <c r="AD665" s="30">
        <v>7.9742556390977437E-2</v>
      </c>
      <c r="AE665" s="29">
        <v>1</v>
      </c>
    </row>
    <row r="666" spans="2:31" x14ac:dyDescent="0.2">
      <c r="B666" s="27">
        <v>151</v>
      </c>
      <c r="C666" s="28" t="s">
        <v>1549</v>
      </c>
      <c r="D666" s="28" t="s">
        <v>625</v>
      </c>
      <c r="E666" s="28">
        <v>1E-4</v>
      </c>
      <c r="F666" s="28">
        <v>2.8400000000000002E-2</v>
      </c>
      <c r="G666" s="28">
        <v>3.78E-2</v>
      </c>
      <c r="H666" s="28">
        <v>-1E-4</v>
      </c>
      <c r="I666" s="28">
        <v>-2.8899999999999999E-2</v>
      </c>
      <c r="J666" s="28">
        <v>-3.85E-2</v>
      </c>
      <c r="K666" s="29">
        <v>300</v>
      </c>
      <c r="L666" s="29">
        <v>475</v>
      </c>
      <c r="M666" s="30">
        <v>-93.256299999999996</v>
      </c>
      <c r="N666" s="30">
        <v>0.37396010025062659</v>
      </c>
      <c r="O666" s="29">
        <v>1</v>
      </c>
      <c r="R666" s="27">
        <v>151</v>
      </c>
      <c r="S666" s="28" t="s">
        <v>1549</v>
      </c>
      <c r="T666" s="28" t="s">
        <v>625</v>
      </c>
      <c r="U666" s="28">
        <v>1E-4</v>
      </c>
      <c r="V666" s="28">
        <v>2.8400000000000002E-2</v>
      </c>
      <c r="W666" s="28">
        <v>3.78E-2</v>
      </c>
      <c r="X666" s="28">
        <v>-1E-4</v>
      </c>
      <c r="Y666" s="28">
        <v>-2.8899999999999999E-2</v>
      </c>
      <c r="Z666" s="28">
        <v>-3.85E-2</v>
      </c>
      <c r="AA666" s="29">
        <v>300</v>
      </c>
      <c r="AB666" s="29">
        <v>475</v>
      </c>
      <c r="AC666" s="30">
        <v>-93.407899999999998</v>
      </c>
      <c r="AD666" s="30">
        <v>0.37456802005012529</v>
      </c>
      <c r="AE666" s="29">
        <v>1</v>
      </c>
    </row>
    <row r="667" spans="2:31" x14ac:dyDescent="0.2">
      <c r="B667" s="27">
        <v>151</v>
      </c>
      <c r="C667" s="28" t="s">
        <v>1550</v>
      </c>
      <c r="D667" s="28" t="s">
        <v>627</v>
      </c>
      <c r="E667" s="28">
        <v>1E-4</v>
      </c>
      <c r="F667" s="28">
        <v>2.8400000000000002E-2</v>
      </c>
      <c r="G667" s="28">
        <v>3.78E-2</v>
      </c>
      <c r="H667" s="28">
        <v>-1E-4</v>
      </c>
      <c r="I667" s="28">
        <v>-2.8899999999999999E-2</v>
      </c>
      <c r="J667" s="28">
        <v>-3.85E-2</v>
      </c>
      <c r="K667" s="29">
        <v>300</v>
      </c>
      <c r="L667" s="29">
        <v>475</v>
      </c>
      <c r="M667" s="30">
        <v>20.3078</v>
      </c>
      <c r="N667" s="30">
        <v>8.1434786967418543E-2</v>
      </c>
      <c r="O667" s="29">
        <v>1</v>
      </c>
      <c r="R667" s="27">
        <v>151</v>
      </c>
      <c r="S667" s="28" t="s">
        <v>1550</v>
      </c>
      <c r="T667" s="28" t="s">
        <v>627</v>
      </c>
      <c r="U667" s="28">
        <v>1E-4</v>
      </c>
      <c r="V667" s="28">
        <v>2.8400000000000002E-2</v>
      </c>
      <c r="W667" s="28">
        <v>3.78E-2</v>
      </c>
      <c r="X667" s="28">
        <v>-1E-4</v>
      </c>
      <c r="Y667" s="28">
        <v>-2.8899999999999999E-2</v>
      </c>
      <c r="Z667" s="28">
        <v>-3.85E-2</v>
      </c>
      <c r="AA667" s="29">
        <v>300</v>
      </c>
      <c r="AB667" s="29">
        <v>475</v>
      </c>
      <c r="AC667" s="30">
        <v>20.165700000000001</v>
      </c>
      <c r="AD667" s="30">
        <v>8.086496240601504E-2</v>
      </c>
      <c r="AE667" s="29">
        <v>1</v>
      </c>
    </row>
    <row r="668" spans="2:31" x14ac:dyDescent="0.2">
      <c r="B668" s="27">
        <v>154</v>
      </c>
      <c r="C668" s="28" t="s">
        <v>1552</v>
      </c>
      <c r="D668" s="28" t="s">
        <v>625</v>
      </c>
      <c r="E668" s="28">
        <v>1E-4</v>
      </c>
      <c r="F668" s="28">
        <v>2.8500000000000001E-2</v>
      </c>
      <c r="G668" s="28">
        <v>3.7900000000000003E-2</v>
      </c>
      <c r="H668" s="28">
        <v>-1E-4</v>
      </c>
      <c r="I668" s="28">
        <v>-2.9000000000000001E-2</v>
      </c>
      <c r="J668" s="28">
        <v>-3.8600000000000002E-2</v>
      </c>
      <c r="K668" s="29">
        <v>300</v>
      </c>
      <c r="L668" s="29">
        <v>475</v>
      </c>
      <c r="M668" s="30">
        <v>-113.5831</v>
      </c>
      <c r="N668" s="30">
        <v>0.45547107769423562</v>
      </c>
      <c r="O668" s="29">
        <v>1</v>
      </c>
      <c r="R668" s="27">
        <v>154</v>
      </c>
      <c r="S668" s="28" t="s">
        <v>1552</v>
      </c>
      <c r="T668" s="28" t="s">
        <v>625</v>
      </c>
      <c r="U668" s="28">
        <v>1E-4</v>
      </c>
      <c r="V668" s="28">
        <v>2.8500000000000001E-2</v>
      </c>
      <c r="W668" s="28">
        <v>3.7900000000000003E-2</v>
      </c>
      <c r="X668" s="28">
        <v>-1E-4</v>
      </c>
      <c r="Y668" s="28">
        <v>-2.9000000000000001E-2</v>
      </c>
      <c r="Z668" s="28">
        <v>-3.8600000000000002E-2</v>
      </c>
      <c r="AA668" s="29">
        <v>300</v>
      </c>
      <c r="AB668" s="29">
        <v>475</v>
      </c>
      <c r="AC668" s="30">
        <v>-113.75409999999999</v>
      </c>
      <c r="AD668" s="30">
        <v>0.45615679197994985</v>
      </c>
      <c r="AE668" s="29">
        <v>1</v>
      </c>
    </row>
    <row r="669" spans="2:31" x14ac:dyDescent="0.2">
      <c r="B669" s="27">
        <v>154</v>
      </c>
      <c r="C669" s="28" t="s">
        <v>1553</v>
      </c>
      <c r="D669" s="28" t="s">
        <v>627</v>
      </c>
      <c r="E669" s="28">
        <v>1E-4</v>
      </c>
      <c r="F669" s="28">
        <v>2.8500000000000001E-2</v>
      </c>
      <c r="G669" s="28">
        <v>3.7900000000000003E-2</v>
      </c>
      <c r="H669" s="28">
        <v>-1E-4</v>
      </c>
      <c r="I669" s="28">
        <v>-2.9000000000000001E-2</v>
      </c>
      <c r="J669" s="28">
        <v>-3.8600000000000002E-2</v>
      </c>
      <c r="K669" s="29">
        <v>300</v>
      </c>
      <c r="L669" s="29">
        <v>475</v>
      </c>
      <c r="M669" s="30">
        <v>25.264800000000001</v>
      </c>
      <c r="N669" s="30">
        <v>0.10131248120300751</v>
      </c>
      <c r="O669" s="29">
        <v>1</v>
      </c>
      <c r="R669" s="27">
        <v>154</v>
      </c>
      <c r="S669" s="28" t="s">
        <v>1553</v>
      </c>
      <c r="T669" s="28" t="s">
        <v>627</v>
      </c>
      <c r="U669" s="28">
        <v>1E-4</v>
      </c>
      <c r="V669" s="28">
        <v>2.8500000000000001E-2</v>
      </c>
      <c r="W669" s="28">
        <v>3.7900000000000003E-2</v>
      </c>
      <c r="X669" s="28">
        <v>-1E-4</v>
      </c>
      <c r="Y669" s="28">
        <v>-2.9000000000000001E-2</v>
      </c>
      <c r="Z669" s="28">
        <v>-3.8600000000000002E-2</v>
      </c>
      <c r="AA669" s="29">
        <v>300</v>
      </c>
      <c r="AB669" s="29">
        <v>475</v>
      </c>
      <c r="AC669" s="30">
        <v>25.0961</v>
      </c>
      <c r="AD669" s="30">
        <v>0.10063598997493733</v>
      </c>
      <c r="AE669" s="29">
        <v>1</v>
      </c>
    </row>
    <row r="670" spans="2:31" x14ac:dyDescent="0.2">
      <c r="B670" s="27">
        <v>157</v>
      </c>
      <c r="C670" s="28" t="s">
        <v>1555</v>
      </c>
      <c r="D670" s="28" t="s">
        <v>625</v>
      </c>
      <c r="E670" s="28">
        <v>1E-4</v>
      </c>
      <c r="F670" s="28">
        <v>2.8500000000000001E-2</v>
      </c>
      <c r="G670" s="28">
        <v>3.7900000000000003E-2</v>
      </c>
      <c r="H670" s="28">
        <v>-1E-4</v>
      </c>
      <c r="I670" s="28">
        <v>-2.9000000000000001E-2</v>
      </c>
      <c r="J670" s="28">
        <v>-3.8600000000000002E-2</v>
      </c>
      <c r="K670" s="29">
        <v>300</v>
      </c>
      <c r="L670" s="29">
        <v>475</v>
      </c>
      <c r="M670" s="30">
        <v>-113.14</v>
      </c>
      <c r="N670" s="30">
        <v>0.45369423558897243</v>
      </c>
      <c r="O670" s="29">
        <v>1</v>
      </c>
      <c r="R670" s="27">
        <v>157</v>
      </c>
      <c r="S670" s="28" t="s">
        <v>1555</v>
      </c>
      <c r="T670" s="28" t="s">
        <v>625</v>
      </c>
      <c r="U670" s="28">
        <v>1E-4</v>
      </c>
      <c r="V670" s="28">
        <v>2.8500000000000001E-2</v>
      </c>
      <c r="W670" s="28">
        <v>3.7900000000000003E-2</v>
      </c>
      <c r="X670" s="28">
        <v>-1E-4</v>
      </c>
      <c r="Y670" s="28">
        <v>-2.9000000000000001E-2</v>
      </c>
      <c r="Z670" s="28">
        <v>-3.8600000000000002E-2</v>
      </c>
      <c r="AA670" s="29">
        <v>300</v>
      </c>
      <c r="AB670" s="29">
        <v>475</v>
      </c>
      <c r="AC670" s="30">
        <v>-113.3058</v>
      </c>
      <c r="AD670" s="30">
        <v>0.4543590977443609</v>
      </c>
      <c r="AE670" s="29">
        <v>1</v>
      </c>
    </row>
    <row r="671" spans="2:31" x14ac:dyDescent="0.2">
      <c r="B671" s="27">
        <v>157</v>
      </c>
      <c r="C671" s="28" t="s">
        <v>1556</v>
      </c>
      <c r="D671" s="28" t="s">
        <v>627</v>
      </c>
      <c r="E671" s="28">
        <v>1E-4</v>
      </c>
      <c r="F671" s="28">
        <v>2.8500000000000001E-2</v>
      </c>
      <c r="G671" s="28">
        <v>3.7900000000000003E-2</v>
      </c>
      <c r="H671" s="28">
        <v>-1E-4</v>
      </c>
      <c r="I671" s="28">
        <v>-2.9000000000000001E-2</v>
      </c>
      <c r="J671" s="28">
        <v>-3.8600000000000002E-2</v>
      </c>
      <c r="K671" s="29">
        <v>300</v>
      </c>
      <c r="L671" s="29">
        <v>475</v>
      </c>
      <c r="M671" s="30">
        <v>26.0824</v>
      </c>
      <c r="N671" s="30">
        <v>0.10459107769423559</v>
      </c>
      <c r="O671" s="29">
        <v>1</v>
      </c>
      <c r="R671" s="27">
        <v>157</v>
      </c>
      <c r="S671" s="28" t="s">
        <v>1556</v>
      </c>
      <c r="T671" s="28" t="s">
        <v>627</v>
      </c>
      <c r="U671" s="28">
        <v>1E-4</v>
      </c>
      <c r="V671" s="28">
        <v>2.8500000000000001E-2</v>
      </c>
      <c r="W671" s="28">
        <v>3.7900000000000003E-2</v>
      </c>
      <c r="X671" s="28">
        <v>-1E-4</v>
      </c>
      <c r="Y671" s="28">
        <v>-2.9000000000000001E-2</v>
      </c>
      <c r="Z671" s="28">
        <v>-3.8600000000000002E-2</v>
      </c>
      <c r="AA671" s="29">
        <v>300</v>
      </c>
      <c r="AB671" s="29">
        <v>475</v>
      </c>
      <c r="AC671" s="30">
        <v>25.915500000000002</v>
      </c>
      <c r="AD671" s="30">
        <v>0.10392180451127819</v>
      </c>
      <c r="AE671" s="29">
        <v>1</v>
      </c>
    </row>
    <row r="672" spans="2:31" x14ac:dyDescent="0.2">
      <c r="B672" s="27">
        <v>160</v>
      </c>
      <c r="C672" s="28" t="s">
        <v>1558</v>
      </c>
      <c r="D672" s="28" t="s">
        <v>625</v>
      </c>
      <c r="E672" s="28">
        <v>1E-4</v>
      </c>
      <c r="F672" s="28">
        <v>2.8500000000000001E-2</v>
      </c>
      <c r="G672" s="28">
        <v>3.7900000000000003E-2</v>
      </c>
      <c r="H672" s="28">
        <v>-1E-4</v>
      </c>
      <c r="I672" s="28">
        <v>-2.9000000000000001E-2</v>
      </c>
      <c r="J672" s="28">
        <v>-3.8600000000000002E-2</v>
      </c>
      <c r="K672" s="29">
        <v>300</v>
      </c>
      <c r="L672" s="29">
        <v>475</v>
      </c>
      <c r="M672" s="30">
        <v>-113.10039999999999</v>
      </c>
      <c r="N672" s="30">
        <v>0.4535354385964912</v>
      </c>
      <c r="O672" s="29">
        <v>1</v>
      </c>
      <c r="R672" s="27">
        <v>160</v>
      </c>
      <c r="S672" s="28" t="s">
        <v>1558</v>
      </c>
      <c r="T672" s="28" t="s">
        <v>625</v>
      </c>
      <c r="U672" s="28">
        <v>1E-4</v>
      </c>
      <c r="V672" s="28">
        <v>2.8500000000000001E-2</v>
      </c>
      <c r="W672" s="28">
        <v>3.7900000000000003E-2</v>
      </c>
      <c r="X672" s="28">
        <v>-1E-4</v>
      </c>
      <c r="Y672" s="28">
        <v>-2.9000000000000001E-2</v>
      </c>
      <c r="Z672" s="28">
        <v>-3.8600000000000002E-2</v>
      </c>
      <c r="AA672" s="29">
        <v>300</v>
      </c>
      <c r="AB672" s="29">
        <v>475</v>
      </c>
      <c r="AC672" s="30">
        <v>-113.261</v>
      </c>
      <c r="AD672" s="30">
        <v>0.45417944862155391</v>
      </c>
      <c r="AE672" s="29">
        <v>1</v>
      </c>
    </row>
    <row r="673" spans="2:31" x14ac:dyDescent="0.2">
      <c r="B673" s="27">
        <v>160</v>
      </c>
      <c r="C673" s="28" t="s">
        <v>1559</v>
      </c>
      <c r="D673" s="28" t="s">
        <v>627</v>
      </c>
      <c r="E673" s="28">
        <v>1E-4</v>
      </c>
      <c r="F673" s="28">
        <v>2.8500000000000001E-2</v>
      </c>
      <c r="G673" s="28">
        <v>3.7900000000000003E-2</v>
      </c>
      <c r="H673" s="28">
        <v>-1E-4</v>
      </c>
      <c r="I673" s="28">
        <v>-2.9000000000000001E-2</v>
      </c>
      <c r="J673" s="28">
        <v>-3.8600000000000002E-2</v>
      </c>
      <c r="K673" s="29">
        <v>300</v>
      </c>
      <c r="L673" s="29">
        <v>475</v>
      </c>
      <c r="M673" s="30">
        <v>26.120899999999999</v>
      </c>
      <c r="N673" s="30">
        <v>0.10474546365914786</v>
      </c>
      <c r="O673" s="29">
        <v>1</v>
      </c>
      <c r="R673" s="27">
        <v>160</v>
      </c>
      <c r="S673" s="28" t="s">
        <v>1559</v>
      </c>
      <c r="T673" s="28" t="s">
        <v>627</v>
      </c>
      <c r="U673" s="28">
        <v>1E-4</v>
      </c>
      <c r="V673" s="28">
        <v>2.8500000000000001E-2</v>
      </c>
      <c r="W673" s="28">
        <v>3.7900000000000003E-2</v>
      </c>
      <c r="X673" s="28">
        <v>-1E-4</v>
      </c>
      <c r="Y673" s="28">
        <v>-2.9000000000000001E-2</v>
      </c>
      <c r="Z673" s="28">
        <v>-3.8600000000000002E-2</v>
      </c>
      <c r="AA673" s="29">
        <v>300</v>
      </c>
      <c r="AB673" s="29">
        <v>475</v>
      </c>
      <c r="AC673" s="30">
        <v>25.9588</v>
      </c>
      <c r="AD673" s="30">
        <v>0.10409543859649123</v>
      </c>
      <c r="AE673" s="29">
        <v>1</v>
      </c>
    </row>
    <row r="674" spans="2:31" x14ac:dyDescent="0.2">
      <c r="B674" s="27">
        <v>163</v>
      </c>
      <c r="C674" s="28" t="s">
        <v>1561</v>
      </c>
      <c r="D674" s="28" t="s">
        <v>625</v>
      </c>
      <c r="E674" s="28">
        <v>1E-4</v>
      </c>
      <c r="F674" s="28">
        <v>2.8500000000000001E-2</v>
      </c>
      <c r="G674" s="28">
        <v>3.7900000000000003E-2</v>
      </c>
      <c r="H674" s="28">
        <v>-1E-4</v>
      </c>
      <c r="I674" s="28">
        <v>-2.9000000000000001E-2</v>
      </c>
      <c r="J674" s="28">
        <v>-3.8600000000000002E-2</v>
      </c>
      <c r="K674" s="29">
        <v>300</v>
      </c>
      <c r="L674" s="29">
        <v>475</v>
      </c>
      <c r="M674" s="30">
        <v>-113.4665</v>
      </c>
      <c r="N674" s="30">
        <v>0.4550035087719298</v>
      </c>
      <c r="O674" s="29">
        <v>1</v>
      </c>
      <c r="R674" s="27">
        <v>163</v>
      </c>
      <c r="S674" s="28" t="s">
        <v>1561</v>
      </c>
      <c r="T674" s="28" t="s">
        <v>625</v>
      </c>
      <c r="U674" s="28">
        <v>1E-4</v>
      </c>
      <c r="V674" s="28">
        <v>2.8500000000000001E-2</v>
      </c>
      <c r="W674" s="28">
        <v>3.7900000000000003E-2</v>
      </c>
      <c r="X674" s="28">
        <v>-1E-4</v>
      </c>
      <c r="Y674" s="28">
        <v>-2.9000000000000001E-2</v>
      </c>
      <c r="Z674" s="28">
        <v>-3.8600000000000002E-2</v>
      </c>
      <c r="AA674" s="29">
        <v>300</v>
      </c>
      <c r="AB674" s="29">
        <v>475</v>
      </c>
      <c r="AC674" s="30">
        <v>-113.6216</v>
      </c>
      <c r="AD674" s="30">
        <v>0.45562546365914791</v>
      </c>
      <c r="AE674" s="29">
        <v>1</v>
      </c>
    </row>
    <row r="675" spans="2:31" x14ac:dyDescent="0.2">
      <c r="B675" s="27">
        <v>163</v>
      </c>
      <c r="C675" s="28" t="s">
        <v>1562</v>
      </c>
      <c r="D675" s="28" t="s">
        <v>627</v>
      </c>
      <c r="E675" s="28">
        <v>1E-4</v>
      </c>
      <c r="F675" s="28">
        <v>2.8500000000000001E-2</v>
      </c>
      <c r="G675" s="28">
        <v>3.7900000000000003E-2</v>
      </c>
      <c r="H675" s="28">
        <v>-1E-4</v>
      </c>
      <c r="I675" s="28">
        <v>-2.9000000000000001E-2</v>
      </c>
      <c r="J675" s="28">
        <v>-3.8600000000000002E-2</v>
      </c>
      <c r="K675" s="29">
        <v>300</v>
      </c>
      <c r="L675" s="29">
        <v>475</v>
      </c>
      <c r="M675" s="30">
        <v>25.372</v>
      </c>
      <c r="N675" s="30">
        <v>0.10174235588972431</v>
      </c>
      <c r="O675" s="29">
        <v>1</v>
      </c>
      <c r="R675" s="27">
        <v>163</v>
      </c>
      <c r="S675" s="28" t="s">
        <v>1562</v>
      </c>
      <c r="T675" s="28" t="s">
        <v>627</v>
      </c>
      <c r="U675" s="28">
        <v>1E-4</v>
      </c>
      <c r="V675" s="28">
        <v>2.8500000000000001E-2</v>
      </c>
      <c r="W675" s="28">
        <v>3.7900000000000003E-2</v>
      </c>
      <c r="X675" s="28">
        <v>-1E-4</v>
      </c>
      <c r="Y675" s="28">
        <v>-2.9000000000000001E-2</v>
      </c>
      <c r="Z675" s="28">
        <v>-3.8600000000000002E-2</v>
      </c>
      <c r="AA675" s="29">
        <v>300</v>
      </c>
      <c r="AB675" s="29">
        <v>475</v>
      </c>
      <c r="AC675" s="30">
        <v>25.215800000000002</v>
      </c>
      <c r="AD675" s="30">
        <v>0.10111598997493736</v>
      </c>
      <c r="AE675" s="29">
        <v>1</v>
      </c>
    </row>
    <row r="676" spans="2:31" x14ac:dyDescent="0.2">
      <c r="B676" s="27">
        <v>166</v>
      </c>
      <c r="C676" s="28" t="s">
        <v>1564</v>
      </c>
      <c r="D676" s="28" t="s">
        <v>625</v>
      </c>
      <c r="E676" s="28">
        <v>1E-4</v>
      </c>
      <c r="F676" s="28">
        <v>2.8400000000000002E-2</v>
      </c>
      <c r="G676" s="28">
        <v>3.78E-2</v>
      </c>
      <c r="H676" s="28">
        <v>-1E-4</v>
      </c>
      <c r="I676" s="28">
        <v>-2.8899999999999999E-2</v>
      </c>
      <c r="J676" s="28">
        <v>-3.85E-2</v>
      </c>
      <c r="K676" s="29">
        <v>300</v>
      </c>
      <c r="L676" s="29">
        <v>475</v>
      </c>
      <c r="M676" s="30">
        <v>-93.101699999999994</v>
      </c>
      <c r="N676" s="30">
        <v>0.37334015037593982</v>
      </c>
      <c r="O676" s="29">
        <v>1</v>
      </c>
      <c r="R676" s="27">
        <v>166</v>
      </c>
      <c r="S676" s="28" t="s">
        <v>1564</v>
      </c>
      <c r="T676" s="28" t="s">
        <v>625</v>
      </c>
      <c r="U676" s="28">
        <v>1E-4</v>
      </c>
      <c r="V676" s="28">
        <v>2.8400000000000002E-2</v>
      </c>
      <c r="W676" s="28">
        <v>3.78E-2</v>
      </c>
      <c r="X676" s="28">
        <v>-1E-4</v>
      </c>
      <c r="Y676" s="28">
        <v>-2.8899999999999999E-2</v>
      </c>
      <c r="Z676" s="28">
        <v>-3.85E-2</v>
      </c>
      <c r="AA676" s="29">
        <v>300</v>
      </c>
      <c r="AB676" s="29">
        <v>475</v>
      </c>
      <c r="AC676" s="30">
        <v>-93.229299999999995</v>
      </c>
      <c r="AD676" s="30">
        <v>0.37385182957393481</v>
      </c>
      <c r="AE676" s="29">
        <v>1</v>
      </c>
    </row>
    <row r="677" spans="2:31" x14ac:dyDescent="0.2">
      <c r="B677" s="27">
        <v>166</v>
      </c>
      <c r="C677" s="28" t="s">
        <v>1565</v>
      </c>
      <c r="D677" s="28" t="s">
        <v>627</v>
      </c>
      <c r="E677" s="28">
        <v>1E-4</v>
      </c>
      <c r="F677" s="28">
        <v>2.8400000000000002E-2</v>
      </c>
      <c r="G677" s="28">
        <v>3.78E-2</v>
      </c>
      <c r="H677" s="28">
        <v>-1E-4</v>
      </c>
      <c r="I677" s="28">
        <v>-2.8899999999999999E-2</v>
      </c>
      <c r="J677" s="28">
        <v>-3.85E-2</v>
      </c>
      <c r="K677" s="29">
        <v>300</v>
      </c>
      <c r="L677" s="29">
        <v>475</v>
      </c>
      <c r="M677" s="30">
        <v>20.4133</v>
      </c>
      <c r="N677" s="30">
        <v>8.1857844611528813E-2</v>
      </c>
      <c r="O677" s="29">
        <v>1</v>
      </c>
      <c r="R677" s="27">
        <v>166</v>
      </c>
      <c r="S677" s="28" t="s">
        <v>1565</v>
      </c>
      <c r="T677" s="28" t="s">
        <v>627</v>
      </c>
      <c r="U677" s="28">
        <v>1E-4</v>
      </c>
      <c r="V677" s="28">
        <v>2.8400000000000002E-2</v>
      </c>
      <c r="W677" s="28">
        <v>3.78E-2</v>
      </c>
      <c r="X677" s="28">
        <v>-1E-4</v>
      </c>
      <c r="Y677" s="28">
        <v>-2.8899999999999999E-2</v>
      </c>
      <c r="Z677" s="28">
        <v>-3.85E-2</v>
      </c>
      <c r="AA677" s="29">
        <v>300</v>
      </c>
      <c r="AB677" s="29">
        <v>475</v>
      </c>
      <c r="AC677" s="30">
        <v>20.276499999999999</v>
      </c>
      <c r="AD677" s="30">
        <v>8.1309273182957387E-2</v>
      </c>
      <c r="AE677" s="29">
        <v>1</v>
      </c>
    </row>
    <row r="678" spans="2:31" x14ac:dyDescent="0.2">
      <c r="B678" s="27">
        <v>182</v>
      </c>
      <c r="C678" s="28" t="s">
        <v>1567</v>
      </c>
      <c r="D678" s="28" t="s">
        <v>625</v>
      </c>
      <c r="E678" s="28">
        <v>1E-4</v>
      </c>
      <c r="F678" s="28">
        <v>2.7900000000000001E-2</v>
      </c>
      <c r="G678" s="28">
        <v>3.7199999999999997E-2</v>
      </c>
      <c r="H678" s="28">
        <v>-1E-4</v>
      </c>
      <c r="I678" s="28">
        <v>-2.81E-2</v>
      </c>
      <c r="J678" s="28">
        <v>-3.7499999999999999E-2</v>
      </c>
      <c r="K678" s="29">
        <v>300</v>
      </c>
      <c r="L678" s="29">
        <v>475</v>
      </c>
      <c r="M678" s="30">
        <v>-35.622500000000002</v>
      </c>
      <c r="N678" s="30">
        <v>0.14284711779448622</v>
      </c>
      <c r="O678" s="29">
        <v>1</v>
      </c>
      <c r="R678" s="27">
        <v>182</v>
      </c>
      <c r="S678" s="28" t="s">
        <v>1567</v>
      </c>
      <c r="T678" s="28" t="s">
        <v>625</v>
      </c>
      <c r="U678" s="28">
        <v>1E-4</v>
      </c>
      <c r="V678" s="28">
        <v>2.7900000000000001E-2</v>
      </c>
      <c r="W678" s="28">
        <v>3.7199999999999997E-2</v>
      </c>
      <c r="X678" s="28">
        <v>-1E-4</v>
      </c>
      <c r="Y678" s="28">
        <v>-2.81E-2</v>
      </c>
      <c r="Z678" s="28">
        <v>-3.7499999999999999E-2</v>
      </c>
      <c r="AA678" s="29">
        <v>300</v>
      </c>
      <c r="AB678" s="29">
        <v>475</v>
      </c>
      <c r="AC678" s="30">
        <v>-35.644300000000001</v>
      </c>
      <c r="AD678" s="30">
        <v>0.14293453634085215</v>
      </c>
      <c r="AE678" s="29">
        <v>1</v>
      </c>
    </row>
    <row r="679" spans="2:31" x14ac:dyDescent="0.2">
      <c r="B679" s="27">
        <v>182</v>
      </c>
      <c r="C679" s="28" t="s">
        <v>1568</v>
      </c>
      <c r="D679" s="28" t="s">
        <v>627</v>
      </c>
      <c r="E679" s="28">
        <v>1E-4</v>
      </c>
      <c r="F679" s="28">
        <v>2.7900000000000001E-2</v>
      </c>
      <c r="G679" s="28">
        <v>3.7199999999999997E-2</v>
      </c>
      <c r="H679" s="28">
        <v>-1E-4</v>
      </c>
      <c r="I679" s="28">
        <v>-2.81E-2</v>
      </c>
      <c r="J679" s="28">
        <v>-3.7499999999999999E-2</v>
      </c>
      <c r="K679" s="29">
        <v>300</v>
      </c>
      <c r="L679" s="29">
        <v>475</v>
      </c>
      <c r="M679" s="30">
        <v>20.4133</v>
      </c>
      <c r="N679" s="30">
        <v>8.1857844611528813E-2</v>
      </c>
      <c r="O679" s="29">
        <v>1</v>
      </c>
      <c r="R679" s="27">
        <v>182</v>
      </c>
      <c r="S679" s="28" t="s">
        <v>1568</v>
      </c>
      <c r="T679" s="28" t="s">
        <v>627</v>
      </c>
      <c r="U679" s="28">
        <v>1E-4</v>
      </c>
      <c r="V679" s="28">
        <v>2.7900000000000001E-2</v>
      </c>
      <c r="W679" s="28">
        <v>3.7199999999999997E-2</v>
      </c>
      <c r="X679" s="28">
        <v>-1E-4</v>
      </c>
      <c r="Y679" s="28">
        <v>-2.81E-2</v>
      </c>
      <c r="Z679" s="28">
        <v>-3.7499999999999999E-2</v>
      </c>
      <c r="AA679" s="29">
        <v>300</v>
      </c>
      <c r="AB679" s="29">
        <v>475</v>
      </c>
      <c r="AC679" s="30">
        <v>20.276499999999999</v>
      </c>
      <c r="AD679" s="30">
        <v>8.1309273182957387E-2</v>
      </c>
      <c r="AE679" s="29">
        <v>1</v>
      </c>
    </row>
    <row r="680" spans="2:31" x14ac:dyDescent="0.2">
      <c r="B680" s="27">
        <v>183</v>
      </c>
      <c r="C680" s="28" t="s">
        <v>1570</v>
      </c>
      <c r="D680" s="28" t="s">
        <v>625</v>
      </c>
      <c r="E680" s="28">
        <v>1E-4</v>
      </c>
      <c r="F680" s="28">
        <v>2.7900000000000001E-2</v>
      </c>
      <c r="G680" s="28">
        <v>3.7199999999999997E-2</v>
      </c>
      <c r="H680" s="28">
        <v>-1E-4</v>
      </c>
      <c r="I680" s="28">
        <v>-2.81E-2</v>
      </c>
      <c r="J680" s="28">
        <v>-3.7499999999999999E-2</v>
      </c>
      <c r="K680" s="29">
        <v>300</v>
      </c>
      <c r="L680" s="29">
        <v>475</v>
      </c>
      <c r="M680" s="30">
        <v>-36.002600000000001</v>
      </c>
      <c r="N680" s="30">
        <v>0.14437132832080199</v>
      </c>
      <c r="O680" s="29">
        <v>1</v>
      </c>
      <c r="R680" s="27">
        <v>183</v>
      </c>
      <c r="S680" s="28" t="s">
        <v>1570</v>
      </c>
      <c r="T680" s="28" t="s">
        <v>625</v>
      </c>
      <c r="U680" s="28">
        <v>1E-4</v>
      </c>
      <c r="V680" s="28">
        <v>2.7900000000000001E-2</v>
      </c>
      <c r="W680" s="28">
        <v>3.7199999999999997E-2</v>
      </c>
      <c r="X680" s="28">
        <v>-1E-4</v>
      </c>
      <c r="Y680" s="28">
        <v>-2.81E-2</v>
      </c>
      <c r="Z680" s="28">
        <v>-3.7499999999999999E-2</v>
      </c>
      <c r="AA680" s="29">
        <v>300</v>
      </c>
      <c r="AB680" s="29">
        <v>475</v>
      </c>
      <c r="AC680" s="30">
        <v>-36.0274</v>
      </c>
      <c r="AD680" s="30">
        <v>0.14447077694235588</v>
      </c>
      <c r="AE680" s="29">
        <v>1</v>
      </c>
    </row>
    <row r="681" spans="2:31" x14ac:dyDescent="0.2">
      <c r="B681" s="27">
        <v>183</v>
      </c>
      <c r="C681" s="28" t="s">
        <v>1571</v>
      </c>
      <c r="D681" s="28" t="s">
        <v>627</v>
      </c>
      <c r="E681" s="28">
        <v>1E-4</v>
      </c>
      <c r="F681" s="28">
        <v>2.7900000000000001E-2</v>
      </c>
      <c r="G681" s="28">
        <v>3.7199999999999997E-2</v>
      </c>
      <c r="H681" s="28">
        <v>-1E-4</v>
      </c>
      <c r="I681" s="28">
        <v>-2.81E-2</v>
      </c>
      <c r="J681" s="28">
        <v>-3.7499999999999999E-2</v>
      </c>
      <c r="K681" s="29">
        <v>300</v>
      </c>
      <c r="L681" s="29">
        <v>475</v>
      </c>
      <c r="M681" s="30">
        <v>20.4133</v>
      </c>
      <c r="N681" s="30">
        <v>8.1857844611528813E-2</v>
      </c>
      <c r="O681" s="29">
        <v>1</v>
      </c>
      <c r="R681" s="27">
        <v>183</v>
      </c>
      <c r="S681" s="28" t="s">
        <v>1571</v>
      </c>
      <c r="T681" s="28" t="s">
        <v>627</v>
      </c>
      <c r="U681" s="28">
        <v>1E-4</v>
      </c>
      <c r="V681" s="28">
        <v>2.7900000000000001E-2</v>
      </c>
      <c r="W681" s="28">
        <v>3.7199999999999997E-2</v>
      </c>
      <c r="X681" s="28">
        <v>-1E-4</v>
      </c>
      <c r="Y681" s="28">
        <v>-2.81E-2</v>
      </c>
      <c r="Z681" s="28">
        <v>-3.7499999999999999E-2</v>
      </c>
      <c r="AA681" s="29">
        <v>300</v>
      </c>
      <c r="AB681" s="29">
        <v>475</v>
      </c>
      <c r="AC681" s="30">
        <v>20.276499999999999</v>
      </c>
      <c r="AD681" s="30">
        <v>8.1309273182957387E-2</v>
      </c>
      <c r="AE681" s="29">
        <v>1</v>
      </c>
    </row>
    <row r="682" spans="2:31" x14ac:dyDescent="0.2">
      <c r="B682" s="27">
        <v>184</v>
      </c>
      <c r="C682" s="28" t="s">
        <v>1572</v>
      </c>
      <c r="D682" s="28" t="s">
        <v>625</v>
      </c>
      <c r="E682" s="28">
        <v>1E-4</v>
      </c>
      <c r="F682" s="28">
        <v>2.7900000000000001E-2</v>
      </c>
      <c r="G682" s="28">
        <v>3.7199999999999997E-2</v>
      </c>
      <c r="H682" s="28">
        <v>-1E-4</v>
      </c>
      <c r="I682" s="28">
        <v>-2.81E-2</v>
      </c>
      <c r="J682" s="28">
        <v>-3.7499999999999999E-2</v>
      </c>
      <c r="K682" s="29">
        <v>300</v>
      </c>
      <c r="L682" s="29">
        <v>475</v>
      </c>
      <c r="M682" s="30">
        <v>-35.193899999999999</v>
      </c>
      <c r="N682" s="30">
        <v>0.1411284210526316</v>
      </c>
      <c r="O682" s="29">
        <v>1</v>
      </c>
      <c r="R682" s="27">
        <v>184</v>
      </c>
      <c r="S682" s="28" t="s">
        <v>1572</v>
      </c>
      <c r="T682" s="28" t="s">
        <v>625</v>
      </c>
      <c r="U682" s="28">
        <v>1E-4</v>
      </c>
      <c r="V682" s="28">
        <v>2.7900000000000001E-2</v>
      </c>
      <c r="W682" s="28">
        <v>3.7199999999999997E-2</v>
      </c>
      <c r="X682" s="28">
        <v>-1E-4</v>
      </c>
      <c r="Y682" s="28">
        <v>-2.81E-2</v>
      </c>
      <c r="Z682" s="28">
        <v>-3.7499999999999999E-2</v>
      </c>
      <c r="AA682" s="29">
        <v>300</v>
      </c>
      <c r="AB682" s="29">
        <v>475</v>
      </c>
      <c r="AC682" s="30">
        <v>-35.215899999999998</v>
      </c>
      <c r="AD682" s="30">
        <v>0.14121664160401001</v>
      </c>
      <c r="AE682" s="29">
        <v>1</v>
      </c>
    </row>
    <row r="683" spans="2:31" x14ac:dyDescent="0.2">
      <c r="B683" s="27">
        <v>184</v>
      </c>
      <c r="C683" s="28" t="s">
        <v>1573</v>
      </c>
      <c r="D683" s="28" t="s">
        <v>627</v>
      </c>
      <c r="E683" s="28">
        <v>1E-4</v>
      </c>
      <c r="F683" s="28">
        <v>2.7900000000000001E-2</v>
      </c>
      <c r="G683" s="28">
        <v>3.7199999999999997E-2</v>
      </c>
      <c r="H683" s="28">
        <v>-1E-4</v>
      </c>
      <c r="I683" s="28">
        <v>-2.81E-2</v>
      </c>
      <c r="J683" s="28">
        <v>-3.7499999999999999E-2</v>
      </c>
      <c r="K683" s="29">
        <v>300</v>
      </c>
      <c r="L683" s="29">
        <v>475</v>
      </c>
      <c r="M683" s="30">
        <v>20.4133</v>
      </c>
      <c r="N683" s="30">
        <v>8.1857844611528813E-2</v>
      </c>
      <c r="O683" s="29">
        <v>1</v>
      </c>
      <c r="R683" s="27">
        <v>184</v>
      </c>
      <c r="S683" s="28" t="s">
        <v>1573</v>
      </c>
      <c r="T683" s="28" t="s">
        <v>627</v>
      </c>
      <c r="U683" s="28">
        <v>1E-4</v>
      </c>
      <c r="V683" s="28">
        <v>2.7900000000000001E-2</v>
      </c>
      <c r="W683" s="28">
        <v>3.7199999999999997E-2</v>
      </c>
      <c r="X683" s="28">
        <v>-1E-4</v>
      </c>
      <c r="Y683" s="28">
        <v>-2.81E-2</v>
      </c>
      <c r="Z683" s="28">
        <v>-3.7499999999999999E-2</v>
      </c>
      <c r="AA683" s="29">
        <v>300</v>
      </c>
      <c r="AB683" s="29">
        <v>475</v>
      </c>
      <c r="AC683" s="30">
        <v>20.276499999999999</v>
      </c>
      <c r="AD683" s="30">
        <v>8.1309273182957387E-2</v>
      </c>
      <c r="AE683" s="29">
        <v>1</v>
      </c>
    </row>
    <row r="684" spans="2:31" x14ac:dyDescent="0.2">
      <c r="B684" s="27">
        <v>185</v>
      </c>
      <c r="C684" s="28" t="s">
        <v>1574</v>
      </c>
      <c r="D684" s="28" t="s">
        <v>625</v>
      </c>
      <c r="E684" s="28">
        <v>1E-4</v>
      </c>
      <c r="F684" s="28">
        <v>2.7900000000000001E-2</v>
      </c>
      <c r="G684" s="28">
        <v>3.7199999999999997E-2</v>
      </c>
      <c r="H684" s="28">
        <v>-1E-4</v>
      </c>
      <c r="I684" s="28">
        <v>-2.81E-2</v>
      </c>
      <c r="J684" s="28">
        <v>-3.7499999999999999E-2</v>
      </c>
      <c r="K684" s="29">
        <v>300</v>
      </c>
      <c r="L684" s="29">
        <v>475</v>
      </c>
      <c r="M684" s="30">
        <v>-34.947800000000001</v>
      </c>
      <c r="N684" s="30">
        <v>0.14014155388471178</v>
      </c>
      <c r="O684" s="29">
        <v>1</v>
      </c>
      <c r="R684" s="27">
        <v>185</v>
      </c>
      <c r="S684" s="28" t="s">
        <v>1574</v>
      </c>
      <c r="T684" s="28" t="s">
        <v>625</v>
      </c>
      <c r="U684" s="28">
        <v>1E-4</v>
      </c>
      <c r="V684" s="28">
        <v>2.7900000000000001E-2</v>
      </c>
      <c r="W684" s="28">
        <v>3.7199999999999997E-2</v>
      </c>
      <c r="X684" s="28">
        <v>-1E-4</v>
      </c>
      <c r="Y684" s="28">
        <v>-2.81E-2</v>
      </c>
      <c r="Z684" s="28">
        <v>-3.7499999999999999E-2</v>
      </c>
      <c r="AA684" s="29">
        <v>300</v>
      </c>
      <c r="AB684" s="29">
        <v>475</v>
      </c>
      <c r="AC684" s="30">
        <v>-34.967700000000001</v>
      </c>
      <c r="AD684" s="30">
        <v>0.14022135338345865</v>
      </c>
      <c r="AE684" s="29">
        <v>1</v>
      </c>
    </row>
    <row r="685" spans="2:31" x14ac:dyDescent="0.2">
      <c r="B685" s="27">
        <v>185</v>
      </c>
      <c r="C685" s="28" t="s">
        <v>1575</v>
      </c>
      <c r="D685" s="28" t="s">
        <v>627</v>
      </c>
      <c r="E685" s="28">
        <v>1E-4</v>
      </c>
      <c r="F685" s="28">
        <v>2.7900000000000001E-2</v>
      </c>
      <c r="G685" s="28">
        <v>3.7199999999999997E-2</v>
      </c>
      <c r="H685" s="28">
        <v>-1E-4</v>
      </c>
      <c r="I685" s="28">
        <v>-2.81E-2</v>
      </c>
      <c r="J685" s="28">
        <v>-3.7499999999999999E-2</v>
      </c>
      <c r="K685" s="29">
        <v>300</v>
      </c>
      <c r="L685" s="29">
        <v>475</v>
      </c>
      <c r="M685" s="30">
        <v>20.4133</v>
      </c>
      <c r="N685" s="30">
        <v>8.1857844611528813E-2</v>
      </c>
      <c r="O685" s="29">
        <v>1</v>
      </c>
      <c r="R685" s="27">
        <v>185</v>
      </c>
      <c r="S685" s="28" t="s">
        <v>1575</v>
      </c>
      <c r="T685" s="28" t="s">
        <v>627</v>
      </c>
      <c r="U685" s="28">
        <v>1E-4</v>
      </c>
      <c r="V685" s="28">
        <v>2.7900000000000001E-2</v>
      </c>
      <c r="W685" s="28">
        <v>3.7199999999999997E-2</v>
      </c>
      <c r="X685" s="28">
        <v>-1E-4</v>
      </c>
      <c r="Y685" s="28">
        <v>-2.81E-2</v>
      </c>
      <c r="Z685" s="28">
        <v>-3.7499999999999999E-2</v>
      </c>
      <c r="AA685" s="29">
        <v>300</v>
      </c>
      <c r="AB685" s="29">
        <v>475</v>
      </c>
      <c r="AC685" s="30">
        <v>20.276499999999999</v>
      </c>
      <c r="AD685" s="30">
        <v>8.1309273182957387E-2</v>
      </c>
      <c r="AE685" s="29">
        <v>1</v>
      </c>
    </row>
    <row r="686" spans="2:31" x14ac:dyDescent="0.2">
      <c r="B686" s="27">
        <v>186</v>
      </c>
      <c r="C686" s="28" t="s">
        <v>1577</v>
      </c>
      <c r="D686" s="28" t="s">
        <v>625</v>
      </c>
      <c r="E686" s="28">
        <v>1E-4</v>
      </c>
      <c r="F686" s="28">
        <v>2.7900000000000001E-2</v>
      </c>
      <c r="G686" s="28">
        <v>3.7199999999999997E-2</v>
      </c>
      <c r="H686" s="28">
        <v>-1E-4</v>
      </c>
      <c r="I686" s="28">
        <v>-2.81E-2</v>
      </c>
      <c r="J686" s="28">
        <v>-3.7499999999999999E-2</v>
      </c>
      <c r="K686" s="29">
        <v>300</v>
      </c>
      <c r="L686" s="29">
        <v>475</v>
      </c>
      <c r="M686" s="30">
        <v>-36.056100000000001</v>
      </c>
      <c r="N686" s="30">
        <v>0.14458586466165413</v>
      </c>
      <c r="O686" s="29">
        <v>1</v>
      </c>
      <c r="R686" s="27">
        <v>186</v>
      </c>
      <c r="S686" s="28" t="s">
        <v>1577</v>
      </c>
      <c r="T686" s="28" t="s">
        <v>625</v>
      </c>
      <c r="U686" s="28">
        <v>1E-4</v>
      </c>
      <c r="V686" s="28">
        <v>2.7900000000000001E-2</v>
      </c>
      <c r="W686" s="28">
        <v>3.7199999999999997E-2</v>
      </c>
      <c r="X686" s="28">
        <v>-1E-4</v>
      </c>
      <c r="Y686" s="28">
        <v>-2.81E-2</v>
      </c>
      <c r="Z686" s="28">
        <v>-3.7499999999999999E-2</v>
      </c>
      <c r="AA686" s="29">
        <v>300</v>
      </c>
      <c r="AB686" s="29">
        <v>475</v>
      </c>
      <c r="AC686" s="30">
        <v>-36.0809</v>
      </c>
      <c r="AD686" s="30">
        <v>0.14468531328320802</v>
      </c>
      <c r="AE686" s="29">
        <v>1</v>
      </c>
    </row>
    <row r="687" spans="2:31" x14ac:dyDescent="0.2">
      <c r="B687" s="27">
        <v>186</v>
      </c>
      <c r="C687" s="28" t="s">
        <v>1578</v>
      </c>
      <c r="D687" s="28" t="s">
        <v>627</v>
      </c>
      <c r="E687" s="28">
        <v>1E-4</v>
      </c>
      <c r="F687" s="28">
        <v>2.7900000000000001E-2</v>
      </c>
      <c r="G687" s="28">
        <v>3.7199999999999997E-2</v>
      </c>
      <c r="H687" s="28">
        <v>-1E-4</v>
      </c>
      <c r="I687" s="28">
        <v>-2.81E-2</v>
      </c>
      <c r="J687" s="28">
        <v>-3.7499999999999999E-2</v>
      </c>
      <c r="K687" s="29">
        <v>300</v>
      </c>
      <c r="L687" s="29">
        <v>475</v>
      </c>
      <c r="M687" s="30">
        <v>20.4133</v>
      </c>
      <c r="N687" s="30">
        <v>8.1857844611528813E-2</v>
      </c>
      <c r="O687" s="29">
        <v>1</v>
      </c>
      <c r="R687" s="27">
        <v>186</v>
      </c>
      <c r="S687" s="28" t="s">
        <v>1578</v>
      </c>
      <c r="T687" s="28" t="s">
        <v>627</v>
      </c>
      <c r="U687" s="28">
        <v>1E-4</v>
      </c>
      <c r="V687" s="28">
        <v>2.7900000000000001E-2</v>
      </c>
      <c r="W687" s="28">
        <v>3.7199999999999997E-2</v>
      </c>
      <c r="X687" s="28">
        <v>-1E-4</v>
      </c>
      <c r="Y687" s="28">
        <v>-2.81E-2</v>
      </c>
      <c r="Z687" s="28">
        <v>-3.7499999999999999E-2</v>
      </c>
      <c r="AA687" s="29">
        <v>300</v>
      </c>
      <c r="AB687" s="29">
        <v>475</v>
      </c>
      <c r="AC687" s="30">
        <v>20.276499999999999</v>
      </c>
      <c r="AD687" s="30">
        <v>8.1309273182957387E-2</v>
      </c>
      <c r="AE687" s="29">
        <v>1</v>
      </c>
    </row>
    <row r="688" spans="2:31" x14ac:dyDescent="0.2">
      <c r="B688" s="27">
        <v>43</v>
      </c>
      <c r="C688" s="28" t="s">
        <v>1580</v>
      </c>
      <c r="D688" s="28" t="s">
        <v>625</v>
      </c>
      <c r="E688" s="28">
        <v>1E-4</v>
      </c>
      <c r="F688" s="28">
        <v>2.7799999999999998E-2</v>
      </c>
      <c r="G688" s="28">
        <v>3.6999999999999998E-2</v>
      </c>
      <c r="H688" s="28">
        <v>-1E-4</v>
      </c>
      <c r="I688" s="28">
        <v>-2.8000000000000001E-2</v>
      </c>
      <c r="J688" s="28">
        <v>-3.73E-2</v>
      </c>
      <c r="K688" s="29">
        <v>300</v>
      </c>
      <c r="L688" s="29">
        <v>475</v>
      </c>
      <c r="M688" s="30">
        <v>-36.878599999999999</v>
      </c>
      <c r="N688" s="30">
        <v>0.14788411027568921</v>
      </c>
      <c r="O688" s="29">
        <v>1</v>
      </c>
      <c r="R688" s="27">
        <v>43</v>
      </c>
      <c r="S688" s="28" t="s">
        <v>1580</v>
      </c>
      <c r="T688" s="28" t="s">
        <v>625</v>
      </c>
      <c r="U688" s="28">
        <v>1E-4</v>
      </c>
      <c r="V688" s="28">
        <v>2.7799999999999998E-2</v>
      </c>
      <c r="W688" s="28">
        <v>3.6999999999999998E-2</v>
      </c>
      <c r="X688" s="28">
        <v>-1E-4</v>
      </c>
      <c r="Y688" s="28">
        <v>-2.8000000000000001E-2</v>
      </c>
      <c r="Z688" s="28">
        <v>-3.73E-2</v>
      </c>
      <c r="AA688" s="29">
        <v>300</v>
      </c>
      <c r="AB688" s="29">
        <v>475</v>
      </c>
      <c r="AC688" s="30">
        <v>-36.901800000000001</v>
      </c>
      <c r="AD688" s="30">
        <v>0.14797714285714286</v>
      </c>
      <c r="AE688" s="29">
        <v>1</v>
      </c>
    </row>
    <row r="689" spans="2:31" x14ac:dyDescent="0.2">
      <c r="B689" s="27">
        <v>43</v>
      </c>
      <c r="C689" s="28" t="s">
        <v>1581</v>
      </c>
      <c r="D689" s="28" t="s">
        <v>627</v>
      </c>
      <c r="E689" s="28">
        <v>1E-4</v>
      </c>
      <c r="F689" s="28">
        <v>2.7799999999999998E-2</v>
      </c>
      <c r="G689" s="28">
        <v>3.6999999999999998E-2</v>
      </c>
      <c r="H689" s="28">
        <v>-1E-4</v>
      </c>
      <c r="I689" s="28">
        <v>-2.8000000000000001E-2</v>
      </c>
      <c r="J689" s="28">
        <v>-3.73E-2</v>
      </c>
      <c r="K689" s="29">
        <v>300</v>
      </c>
      <c r="L689" s="29">
        <v>475</v>
      </c>
      <c r="M689" s="30">
        <v>20.4133</v>
      </c>
      <c r="N689" s="30">
        <v>8.1857844611528813E-2</v>
      </c>
      <c r="O689" s="29">
        <v>1</v>
      </c>
      <c r="R689" s="27">
        <v>43</v>
      </c>
      <c r="S689" s="28" t="s">
        <v>1581</v>
      </c>
      <c r="T689" s="28" t="s">
        <v>627</v>
      </c>
      <c r="U689" s="28">
        <v>1E-4</v>
      </c>
      <c r="V689" s="28">
        <v>2.7799999999999998E-2</v>
      </c>
      <c r="W689" s="28">
        <v>3.6999999999999998E-2</v>
      </c>
      <c r="X689" s="28">
        <v>-1E-4</v>
      </c>
      <c r="Y689" s="28">
        <v>-2.8000000000000001E-2</v>
      </c>
      <c r="Z689" s="28">
        <v>-3.73E-2</v>
      </c>
      <c r="AA689" s="29">
        <v>300</v>
      </c>
      <c r="AB689" s="29">
        <v>475</v>
      </c>
      <c r="AC689" s="30">
        <v>20.276499999999999</v>
      </c>
      <c r="AD689" s="30">
        <v>8.1309273182957387E-2</v>
      </c>
      <c r="AE689" s="29">
        <v>1</v>
      </c>
    </row>
    <row r="690" spans="2:31" x14ac:dyDescent="0.2">
      <c r="B690" s="27">
        <v>44</v>
      </c>
      <c r="C690" s="28" t="s">
        <v>1583</v>
      </c>
      <c r="D690" s="28" t="s">
        <v>625</v>
      </c>
      <c r="E690" s="28">
        <v>1E-4</v>
      </c>
      <c r="F690" s="28">
        <v>2.7799999999999998E-2</v>
      </c>
      <c r="G690" s="28">
        <v>3.6999999999999998E-2</v>
      </c>
      <c r="H690" s="28">
        <v>-1E-4</v>
      </c>
      <c r="I690" s="28">
        <v>-2.8000000000000001E-2</v>
      </c>
      <c r="J690" s="28">
        <v>-3.73E-2</v>
      </c>
      <c r="K690" s="29">
        <v>300</v>
      </c>
      <c r="L690" s="29">
        <v>475</v>
      </c>
      <c r="M690" s="30">
        <v>-37.219299999999997</v>
      </c>
      <c r="N690" s="30">
        <v>0.14925032581453632</v>
      </c>
      <c r="O690" s="29">
        <v>1</v>
      </c>
      <c r="R690" s="27">
        <v>44</v>
      </c>
      <c r="S690" s="28" t="s">
        <v>1583</v>
      </c>
      <c r="T690" s="28" t="s">
        <v>625</v>
      </c>
      <c r="U690" s="28">
        <v>1E-4</v>
      </c>
      <c r="V690" s="28">
        <v>2.7799999999999998E-2</v>
      </c>
      <c r="W690" s="28">
        <v>3.6999999999999998E-2</v>
      </c>
      <c r="X690" s="28">
        <v>-1E-4</v>
      </c>
      <c r="Y690" s="28">
        <v>-2.8000000000000001E-2</v>
      </c>
      <c r="Z690" s="28">
        <v>-3.73E-2</v>
      </c>
      <c r="AA690" s="29">
        <v>300</v>
      </c>
      <c r="AB690" s="29">
        <v>475</v>
      </c>
      <c r="AC690" s="30">
        <v>-37.2288</v>
      </c>
      <c r="AD690" s="30">
        <v>0.1492884210526316</v>
      </c>
      <c r="AE690" s="29">
        <v>1</v>
      </c>
    </row>
    <row r="691" spans="2:31" x14ac:dyDescent="0.2">
      <c r="B691" s="27">
        <v>44</v>
      </c>
      <c r="C691" s="28" t="s">
        <v>1584</v>
      </c>
      <c r="D691" s="28" t="s">
        <v>627</v>
      </c>
      <c r="E691" s="28">
        <v>1E-4</v>
      </c>
      <c r="F691" s="28">
        <v>2.7799999999999998E-2</v>
      </c>
      <c r="G691" s="28">
        <v>3.6999999999999998E-2</v>
      </c>
      <c r="H691" s="28">
        <v>-1E-4</v>
      </c>
      <c r="I691" s="28">
        <v>-2.8000000000000001E-2</v>
      </c>
      <c r="J691" s="28">
        <v>-3.73E-2</v>
      </c>
      <c r="K691" s="29">
        <v>300</v>
      </c>
      <c r="L691" s="29">
        <v>475</v>
      </c>
      <c r="M691" s="30">
        <v>20.4133</v>
      </c>
      <c r="N691" s="30">
        <v>8.1857844611528813E-2</v>
      </c>
      <c r="O691" s="29">
        <v>1</v>
      </c>
      <c r="R691" s="27">
        <v>44</v>
      </c>
      <c r="S691" s="28" t="s">
        <v>1584</v>
      </c>
      <c r="T691" s="28" t="s">
        <v>627</v>
      </c>
      <c r="U691" s="28">
        <v>1E-4</v>
      </c>
      <c r="V691" s="28">
        <v>2.7799999999999998E-2</v>
      </c>
      <c r="W691" s="28">
        <v>3.6999999999999998E-2</v>
      </c>
      <c r="X691" s="28">
        <v>-1E-4</v>
      </c>
      <c r="Y691" s="28">
        <v>-2.8000000000000001E-2</v>
      </c>
      <c r="Z691" s="28">
        <v>-3.73E-2</v>
      </c>
      <c r="AA691" s="29">
        <v>300</v>
      </c>
      <c r="AB691" s="29">
        <v>475</v>
      </c>
      <c r="AC691" s="30">
        <v>20.276499999999999</v>
      </c>
      <c r="AD691" s="30">
        <v>8.1309273182957387E-2</v>
      </c>
      <c r="AE691" s="29">
        <v>1</v>
      </c>
    </row>
    <row r="692" spans="2:31" x14ac:dyDescent="0.2">
      <c r="B692" s="27">
        <v>45</v>
      </c>
      <c r="C692" s="28" t="s">
        <v>1585</v>
      </c>
      <c r="D692" s="28" t="s">
        <v>625</v>
      </c>
      <c r="E692" s="28">
        <v>1E-4</v>
      </c>
      <c r="F692" s="28">
        <v>2.7799999999999998E-2</v>
      </c>
      <c r="G692" s="28">
        <v>3.6999999999999998E-2</v>
      </c>
      <c r="H692" s="28">
        <v>-1E-4</v>
      </c>
      <c r="I692" s="28">
        <v>-2.8000000000000001E-2</v>
      </c>
      <c r="J692" s="28">
        <v>-3.73E-2</v>
      </c>
      <c r="K692" s="29">
        <v>300</v>
      </c>
      <c r="L692" s="29">
        <v>475</v>
      </c>
      <c r="M692" s="30">
        <v>-36.556899999999999</v>
      </c>
      <c r="N692" s="30">
        <v>0.14659408521303258</v>
      </c>
      <c r="O692" s="29">
        <v>1</v>
      </c>
      <c r="R692" s="27">
        <v>45</v>
      </c>
      <c r="S692" s="28" t="s">
        <v>1585</v>
      </c>
      <c r="T692" s="28" t="s">
        <v>625</v>
      </c>
      <c r="U692" s="28">
        <v>1E-4</v>
      </c>
      <c r="V692" s="28">
        <v>2.7799999999999998E-2</v>
      </c>
      <c r="W692" s="28">
        <v>3.6999999999999998E-2</v>
      </c>
      <c r="X692" s="28">
        <v>-1E-4</v>
      </c>
      <c r="Y692" s="28">
        <v>-2.8000000000000001E-2</v>
      </c>
      <c r="Z692" s="28">
        <v>-3.73E-2</v>
      </c>
      <c r="AA692" s="29">
        <v>300</v>
      </c>
      <c r="AB692" s="29">
        <v>475</v>
      </c>
      <c r="AC692" s="30">
        <v>-36.566400000000002</v>
      </c>
      <c r="AD692" s="30">
        <v>0.14663218045112783</v>
      </c>
      <c r="AE692" s="29">
        <v>1</v>
      </c>
    </row>
    <row r="693" spans="2:31" x14ac:dyDescent="0.2">
      <c r="B693" s="27">
        <v>45</v>
      </c>
      <c r="C693" s="28" t="s">
        <v>1586</v>
      </c>
      <c r="D693" s="28" t="s">
        <v>627</v>
      </c>
      <c r="E693" s="28">
        <v>1E-4</v>
      </c>
      <c r="F693" s="28">
        <v>2.7799999999999998E-2</v>
      </c>
      <c r="G693" s="28">
        <v>3.6999999999999998E-2</v>
      </c>
      <c r="H693" s="28">
        <v>-1E-4</v>
      </c>
      <c r="I693" s="28">
        <v>-2.8000000000000001E-2</v>
      </c>
      <c r="J693" s="28">
        <v>-3.73E-2</v>
      </c>
      <c r="K693" s="29">
        <v>300</v>
      </c>
      <c r="L693" s="29">
        <v>475</v>
      </c>
      <c r="M693" s="30">
        <v>20.4133</v>
      </c>
      <c r="N693" s="30">
        <v>8.1857844611528813E-2</v>
      </c>
      <c r="O693" s="29">
        <v>1</v>
      </c>
      <c r="R693" s="27">
        <v>45</v>
      </c>
      <c r="S693" s="28" t="s">
        <v>1586</v>
      </c>
      <c r="T693" s="28" t="s">
        <v>627</v>
      </c>
      <c r="U693" s="28">
        <v>1E-4</v>
      </c>
      <c r="V693" s="28">
        <v>2.7799999999999998E-2</v>
      </c>
      <c r="W693" s="28">
        <v>3.6999999999999998E-2</v>
      </c>
      <c r="X693" s="28">
        <v>-1E-4</v>
      </c>
      <c r="Y693" s="28">
        <v>-2.8000000000000001E-2</v>
      </c>
      <c r="Z693" s="28">
        <v>-3.73E-2</v>
      </c>
      <c r="AA693" s="29">
        <v>300</v>
      </c>
      <c r="AB693" s="29">
        <v>475</v>
      </c>
      <c r="AC693" s="30">
        <v>20.276499999999999</v>
      </c>
      <c r="AD693" s="30">
        <v>8.1309273182957387E-2</v>
      </c>
      <c r="AE693" s="29">
        <v>1</v>
      </c>
    </row>
    <row r="694" spans="2:31" x14ac:dyDescent="0.2">
      <c r="B694" s="27">
        <v>46</v>
      </c>
      <c r="C694" s="28" t="s">
        <v>1587</v>
      </c>
      <c r="D694" s="28" t="s">
        <v>625</v>
      </c>
      <c r="E694" s="28">
        <v>1E-4</v>
      </c>
      <c r="F694" s="28">
        <v>2.7799999999999998E-2</v>
      </c>
      <c r="G694" s="28">
        <v>3.6999999999999998E-2</v>
      </c>
      <c r="H694" s="28">
        <v>-1E-4</v>
      </c>
      <c r="I694" s="28">
        <v>-2.8000000000000001E-2</v>
      </c>
      <c r="J694" s="28">
        <v>-3.73E-2</v>
      </c>
      <c r="K694" s="29">
        <v>300</v>
      </c>
      <c r="L694" s="29">
        <v>475</v>
      </c>
      <c r="M694" s="30">
        <v>-36.457900000000002</v>
      </c>
      <c r="N694" s="30">
        <v>0.14619709273182957</v>
      </c>
      <c r="O694" s="29">
        <v>1</v>
      </c>
      <c r="R694" s="27">
        <v>46</v>
      </c>
      <c r="S694" s="28" t="s">
        <v>1587</v>
      </c>
      <c r="T694" s="28" t="s">
        <v>625</v>
      </c>
      <c r="U694" s="28">
        <v>1E-4</v>
      </c>
      <c r="V694" s="28">
        <v>2.7799999999999998E-2</v>
      </c>
      <c r="W694" s="28">
        <v>3.6999999999999998E-2</v>
      </c>
      <c r="X694" s="28">
        <v>-1E-4</v>
      </c>
      <c r="Y694" s="28">
        <v>-2.8000000000000001E-2</v>
      </c>
      <c r="Z694" s="28">
        <v>-3.73E-2</v>
      </c>
      <c r="AA694" s="29">
        <v>300</v>
      </c>
      <c r="AB694" s="29">
        <v>475</v>
      </c>
      <c r="AC694" s="30">
        <v>-36.467199999999998</v>
      </c>
      <c r="AD694" s="30">
        <v>0.14623438596491226</v>
      </c>
      <c r="AE694" s="29">
        <v>1</v>
      </c>
    </row>
    <row r="695" spans="2:31" x14ac:dyDescent="0.2">
      <c r="B695" s="27">
        <v>46</v>
      </c>
      <c r="C695" s="28" t="s">
        <v>1588</v>
      </c>
      <c r="D695" s="28" t="s">
        <v>627</v>
      </c>
      <c r="E695" s="28">
        <v>1E-4</v>
      </c>
      <c r="F695" s="28">
        <v>2.7799999999999998E-2</v>
      </c>
      <c r="G695" s="28">
        <v>3.6999999999999998E-2</v>
      </c>
      <c r="H695" s="28">
        <v>-1E-4</v>
      </c>
      <c r="I695" s="28">
        <v>-2.8000000000000001E-2</v>
      </c>
      <c r="J695" s="28">
        <v>-3.73E-2</v>
      </c>
      <c r="K695" s="29">
        <v>300</v>
      </c>
      <c r="L695" s="29">
        <v>475</v>
      </c>
      <c r="M695" s="30">
        <v>20.4133</v>
      </c>
      <c r="N695" s="30">
        <v>8.1857844611528813E-2</v>
      </c>
      <c r="O695" s="29">
        <v>1</v>
      </c>
      <c r="R695" s="27">
        <v>46</v>
      </c>
      <c r="S695" s="28" t="s">
        <v>1588</v>
      </c>
      <c r="T695" s="28" t="s">
        <v>627</v>
      </c>
      <c r="U695" s="28">
        <v>1E-4</v>
      </c>
      <c r="V695" s="28">
        <v>2.7799999999999998E-2</v>
      </c>
      <c r="W695" s="28">
        <v>3.6999999999999998E-2</v>
      </c>
      <c r="X695" s="28">
        <v>-1E-4</v>
      </c>
      <c r="Y695" s="28">
        <v>-2.8000000000000001E-2</v>
      </c>
      <c r="Z695" s="28">
        <v>-3.73E-2</v>
      </c>
      <c r="AA695" s="29">
        <v>300</v>
      </c>
      <c r="AB695" s="29">
        <v>475</v>
      </c>
      <c r="AC695" s="30">
        <v>20.276499999999999</v>
      </c>
      <c r="AD695" s="30">
        <v>8.1309273182957387E-2</v>
      </c>
      <c r="AE695" s="29">
        <v>1</v>
      </c>
    </row>
    <row r="696" spans="2:31" x14ac:dyDescent="0.2">
      <c r="B696" s="27">
        <v>47</v>
      </c>
      <c r="C696" s="28" t="s">
        <v>1590</v>
      </c>
      <c r="D696" s="28" t="s">
        <v>625</v>
      </c>
      <c r="E696" s="28">
        <v>1E-4</v>
      </c>
      <c r="F696" s="28">
        <v>2.7799999999999998E-2</v>
      </c>
      <c r="G696" s="28">
        <v>3.6999999999999998E-2</v>
      </c>
      <c r="H696" s="28">
        <v>-1E-4</v>
      </c>
      <c r="I696" s="28">
        <v>-2.8000000000000001E-2</v>
      </c>
      <c r="J696" s="28">
        <v>-3.73E-2</v>
      </c>
      <c r="K696" s="29">
        <v>300</v>
      </c>
      <c r="L696" s="29">
        <v>475</v>
      </c>
      <c r="M696" s="30">
        <v>-37.586599999999997</v>
      </c>
      <c r="N696" s="30">
        <v>0.15072320802005013</v>
      </c>
      <c r="O696" s="29">
        <v>1</v>
      </c>
      <c r="R696" s="27">
        <v>47</v>
      </c>
      <c r="S696" s="28" t="s">
        <v>1590</v>
      </c>
      <c r="T696" s="28" t="s">
        <v>625</v>
      </c>
      <c r="U696" s="28">
        <v>1E-4</v>
      </c>
      <c r="V696" s="28">
        <v>2.7799999999999998E-2</v>
      </c>
      <c r="W696" s="28">
        <v>3.6999999999999998E-2</v>
      </c>
      <c r="X696" s="28">
        <v>-1E-4</v>
      </c>
      <c r="Y696" s="28">
        <v>-2.8000000000000001E-2</v>
      </c>
      <c r="Z696" s="28">
        <v>-3.73E-2</v>
      </c>
      <c r="AA696" s="29">
        <v>300</v>
      </c>
      <c r="AB696" s="29">
        <v>475</v>
      </c>
      <c r="AC696" s="30">
        <v>-37.587800000000001</v>
      </c>
      <c r="AD696" s="30">
        <v>0.15072802005012534</v>
      </c>
      <c r="AE696" s="29">
        <v>1</v>
      </c>
    </row>
    <row r="697" spans="2:31" x14ac:dyDescent="0.2">
      <c r="B697" s="27">
        <v>47</v>
      </c>
      <c r="C697" s="28" t="s">
        <v>1591</v>
      </c>
      <c r="D697" s="28" t="s">
        <v>627</v>
      </c>
      <c r="E697" s="28">
        <v>1E-4</v>
      </c>
      <c r="F697" s="28">
        <v>2.7799999999999998E-2</v>
      </c>
      <c r="G697" s="28">
        <v>3.6999999999999998E-2</v>
      </c>
      <c r="H697" s="28">
        <v>-1E-4</v>
      </c>
      <c r="I697" s="28">
        <v>-2.8000000000000001E-2</v>
      </c>
      <c r="J697" s="28">
        <v>-3.73E-2</v>
      </c>
      <c r="K697" s="29">
        <v>300</v>
      </c>
      <c r="L697" s="29">
        <v>475</v>
      </c>
      <c r="M697" s="30">
        <v>20.4133</v>
      </c>
      <c r="N697" s="30">
        <v>8.1857844611528813E-2</v>
      </c>
      <c r="O697" s="29">
        <v>1</v>
      </c>
      <c r="R697" s="27">
        <v>47</v>
      </c>
      <c r="S697" s="28" t="s">
        <v>1591</v>
      </c>
      <c r="T697" s="28" t="s">
        <v>627</v>
      </c>
      <c r="U697" s="28">
        <v>1E-4</v>
      </c>
      <c r="V697" s="28">
        <v>2.7799999999999998E-2</v>
      </c>
      <c r="W697" s="28">
        <v>3.6999999999999998E-2</v>
      </c>
      <c r="X697" s="28">
        <v>-1E-4</v>
      </c>
      <c r="Y697" s="28">
        <v>-2.8000000000000001E-2</v>
      </c>
      <c r="Z697" s="28">
        <v>-3.73E-2</v>
      </c>
      <c r="AA697" s="29">
        <v>300</v>
      </c>
      <c r="AB697" s="29">
        <v>475</v>
      </c>
      <c r="AC697" s="30">
        <v>20.276499999999999</v>
      </c>
      <c r="AD697" s="30">
        <v>8.1309273182957387E-2</v>
      </c>
      <c r="AE697" s="29">
        <v>1</v>
      </c>
    </row>
    <row r="698" spans="2:31" x14ac:dyDescent="0.2">
      <c r="B698" s="27">
        <v>25</v>
      </c>
      <c r="C698" s="28" t="s">
        <v>1593</v>
      </c>
      <c r="D698" s="28" t="s">
        <v>625</v>
      </c>
      <c r="E698" s="28">
        <v>1E-4</v>
      </c>
      <c r="F698" s="28">
        <v>2.8400000000000002E-2</v>
      </c>
      <c r="G698" s="28">
        <v>3.78E-2</v>
      </c>
      <c r="H698" s="28">
        <v>-1E-4</v>
      </c>
      <c r="I698" s="28">
        <v>-2.8899999999999999E-2</v>
      </c>
      <c r="J698" s="28">
        <v>-3.85E-2</v>
      </c>
      <c r="K698" s="29">
        <v>300</v>
      </c>
      <c r="L698" s="29">
        <v>475</v>
      </c>
      <c r="M698" s="30">
        <v>-81.814099999999996</v>
      </c>
      <c r="N698" s="30">
        <v>0.32807659147869672</v>
      </c>
      <c r="O698" s="29">
        <v>1</v>
      </c>
      <c r="R698" s="27">
        <v>25</v>
      </c>
      <c r="S698" s="28" t="s">
        <v>1593</v>
      </c>
      <c r="T698" s="28" t="s">
        <v>625</v>
      </c>
      <c r="U698" s="28">
        <v>1E-4</v>
      </c>
      <c r="V698" s="28">
        <v>2.8400000000000002E-2</v>
      </c>
      <c r="W698" s="28">
        <v>3.78E-2</v>
      </c>
      <c r="X698" s="28">
        <v>-1E-4</v>
      </c>
      <c r="Y698" s="28">
        <v>-2.8899999999999999E-2</v>
      </c>
      <c r="Z698" s="28">
        <v>-3.85E-2</v>
      </c>
      <c r="AA698" s="29">
        <v>300</v>
      </c>
      <c r="AB698" s="29">
        <v>475</v>
      </c>
      <c r="AC698" s="30">
        <v>-81.947199999999995</v>
      </c>
      <c r="AD698" s="30">
        <v>0.32861032581453631</v>
      </c>
      <c r="AE698" s="29">
        <v>1</v>
      </c>
    </row>
    <row r="699" spans="2:31" x14ac:dyDescent="0.2">
      <c r="B699" s="27">
        <v>25</v>
      </c>
      <c r="C699" s="28" t="s">
        <v>1594</v>
      </c>
      <c r="D699" s="28" t="s">
        <v>627</v>
      </c>
      <c r="E699" s="28">
        <v>1E-4</v>
      </c>
      <c r="F699" s="28">
        <v>2.8400000000000002E-2</v>
      </c>
      <c r="G699" s="28">
        <v>3.78E-2</v>
      </c>
      <c r="H699" s="28">
        <v>-1E-4</v>
      </c>
      <c r="I699" s="28">
        <v>-2.8899999999999999E-2</v>
      </c>
      <c r="J699" s="28">
        <v>-3.85E-2</v>
      </c>
      <c r="K699" s="29">
        <v>300</v>
      </c>
      <c r="L699" s="29">
        <v>475</v>
      </c>
      <c r="M699" s="30">
        <v>32.625999999999998</v>
      </c>
      <c r="N699" s="30">
        <v>0.13083107769423558</v>
      </c>
      <c r="O699" s="29">
        <v>1</v>
      </c>
      <c r="R699" s="27">
        <v>25</v>
      </c>
      <c r="S699" s="28" t="s">
        <v>1594</v>
      </c>
      <c r="T699" s="28" t="s">
        <v>627</v>
      </c>
      <c r="U699" s="28">
        <v>1E-4</v>
      </c>
      <c r="V699" s="28">
        <v>2.8400000000000002E-2</v>
      </c>
      <c r="W699" s="28">
        <v>3.78E-2</v>
      </c>
      <c r="X699" s="28">
        <v>-1E-4</v>
      </c>
      <c r="Y699" s="28">
        <v>-2.8899999999999999E-2</v>
      </c>
      <c r="Z699" s="28">
        <v>-3.85E-2</v>
      </c>
      <c r="AA699" s="29">
        <v>300</v>
      </c>
      <c r="AB699" s="29">
        <v>475</v>
      </c>
      <c r="AC699" s="30">
        <v>32.496600000000001</v>
      </c>
      <c r="AD699" s="30">
        <v>0.13031218045112783</v>
      </c>
      <c r="AE699" s="29">
        <v>1</v>
      </c>
    </row>
    <row r="700" spans="2:31" x14ac:dyDescent="0.2">
      <c r="B700" s="27">
        <v>28</v>
      </c>
      <c r="C700" s="28" t="s">
        <v>1596</v>
      </c>
      <c r="D700" s="28" t="s">
        <v>625</v>
      </c>
      <c r="E700" s="28">
        <v>1E-4</v>
      </c>
      <c r="F700" s="28">
        <v>2.8500000000000001E-2</v>
      </c>
      <c r="G700" s="28">
        <v>3.7999999999999999E-2</v>
      </c>
      <c r="H700" s="28">
        <v>-1E-4</v>
      </c>
      <c r="I700" s="28">
        <v>-2.87E-2</v>
      </c>
      <c r="J700" s="28">
        <v>-3.8300000000000001E-2</v>
      </c>
      <c r="K700" s="29">
        <v>300</v>
      </c>
      <c r="L700" s="29">
        <v>475</v>
      </c>
      <c r="M700" s="30">
        <v>-95.871600000000001</v>
      </c>
      <c r="N700" s="30">
        <v>0.38444751879699252</v>
      </c>
      <c r="O700" s="29">
        <v>1</v>
      </c>
      <c r="R700" s="27">
        <v>28</v>
      </c>
      <c r="S700" s="28" t="s">
        <v>1596</v>
      </c>
      <c r="T700" s="28" t="s">
        <v>625</v>
      </c>
      <c r="U700" s="28">
        <v>1E-4</v>
      </c>
      <c r="V700" s="28">
        <v>2.8500000000000001E-2</v>
      </c>
      <c r="W700" s="28">
        <v>3.7999999999999999E-2</v>
      </c>
      <c r="X700" s="28">
        <v>-1E-4</v>
      </c>
      <c r="Y700" s="28">
        <v>-2.87E-2</v>
      </c>
      <c r="Z700" s="28">
        <v>-3.8300000000000001E-2</v>
      </c>
      <c r="AA700" s="29">
        <v>300</v>
      </c>
      <c r="AB700" s="29">
        <v>475</v>
      </c>
      <c r="AC700" s="30">
        <v>-96.022900000000007</v>
      </c>
      <c r="AD700" s="30">
        <v>0.38505423558897245</v>
      </c>
      <c r="AE700" s="29">
        <v>1</v>
      </c>
    </row>
    <row r="701" spans="2:31" x14ac:dyDescent="0.2">
      <c r="B701" s="27">
        <v>28</v>
      </c>
      <c r="C701" s="28" t="s">
        <v>1597</v>
      </c>
      <c r="D701" s="28" t="s">
        <v>627</v>
      </c>
      <c r="E701" s="28">
        <v>1E-4</v>
      </c>
      <c r="F701" s="28">
        <v>2.8500000000000001E-2</v>
      </c>
      <c r="G701" s="28">
        <v>3.7900000000000003E-2</v>
      </c>
      <c r="H701" s="28">
        <v>-1E-4</v>
      </c>
      <c r="I701" s="28">
        <v>-2.9000000000000001E-2</v>
      </c>
      <c r="J701" s="28">
        <v>-3.8600000000000002E-2</v>
      </c>
      <c r="K701" s="29">
        <v>300</v>
      </c>
      <c r="L701" s="29">
        <v>475</v>
      </c>
      <c r="M701" s="30">
        <v>40.512099999999997</v>
      </c>
      <c r="N701" s="30">
        <v>0.16245453634085213</v>
      </c>
      <c r="O701" s="29">
        <v>1</v>
      </c>
      <c r="R701" s="27">
        <v>28</v>
      </c>
      <c r="S701" s="28" t="s">
        <v>1597</v>
      </c>
      <c r="T701" s="28" t="s">
        <v>627</v>
      </c>
      <c r="U701" s="28">
        <v>1E-4</v>
      </c>
      <c r="V701" s="28">
        <v>2.8500000000000001E-2</v>
      </c>
      <c r="W701" s="28">
        <v>3.7900000000000003E-2</v>
      </c>
      <c r="X701" s="28">
        <v>-1E-4</v>
      </c>
      <c r="Y701" s="28">
        <v>-2.9000000000000001E-2</v>
      </c>
      <c r="Z701" s="28">
        <v>-3.8600000000000002E-2</v>
      </c>
      <c r="AA701" s="29">
        <v>300</v>
      </c>
      <c r="AB701" s="29">
        <v>475</v>
      </c>
      <c r="AC701" s="30">
        <v>40.358499999999999</v>
      </c>
      <c r="AD701" s="30">
        <v>0.16183859649122806</v>
      </c>
      <c r="AE701" s="29">
        <v>1</v>
      </c>
    </row>
    <row r="702" spans="2:31" x14ac:dyDescent="0.2">
      <c r="B702" s="27">
        <v>31</v>
      </c>
      <c r="C702" s="28" t="s">
        <v>1599</v>
      </c>
      <c r="D702" s="28" t="s">
        <v>625</v>
      </c>
      <c r="E702" s="28">
        <v>1E-4</v>
      </c>
      <c r="F702" s="28">
        <v>2.8500000000000001E-2</v>
      </c>
      <c r="G702" s="28">
        <v>3.7900000000000003E-2</v>
      </c>
      <c r="H702" s="28">
        <v>-1E-4</v>
      </c>
      <c r="I702" s="28">
        <v>-2.9000000000000001E-2</v>
      </c>
      <c r="J702" s="28">
        <v>-3.8600000000000002E-2</v>
      </c>
      <c r="K702" s="29">
        <v>300</v>
      </c>
      <c r="L702" s="29">
        <v>475</v>
      </c>
      <c r="M702" s="30">
        <v>-99.897800000000004</v>
      </c>
      <c r="N702" s="30">
        <v>0.40059268170426066</v>
      </c>
      <c r="O702" s="29">
        <v>1</v>
      </c>
      <c r="R702" s="27">
        <v>31</v>
      </c>
      <c r="S702" s="28" t="s">
        <v>1599</v>
      </c>
      <c r="T702" s="28" t="s">
        <v>625</v>
      </c>
      <c r="U702" s="28">
        <v>1E-4</v>
      </c>
      <c r="V702" s="28">
        <v>2.8500000000000001E-2</v>
      </c>
      <c r="W702" s="28">
        <v>3.7900000000000003E-2</v>
      </c>
      <c r="X702" s="28">
        <v>-1E-4</v>
      </c>
      <c r="Y702" s="28">
        <v>-2.9000000000000001E-2</v>
      </c>
      <c r="Z702" s="28">
        <v>-3.8600000000000002E-2</v>
      </c>
      <c r="AA702" s="29">
        <v>300</v>
      </c>
      <c r="AB702" s="29">
        <v>475</v>
      </c>
      <c r="AC702" s="30">
        <v>-100.0545</v>
      </c>
      <c r="AD702" s="30">
        <v>0.40122105263157892</v>
      </c>
      <c r="AE702" s="29">
        <v>1</v>
      </c>
    </row>
    <row r="703" spans="2:31" x14ac:dyDescent="0.2">
      <c r="B703" s="27">
        <v>31</v>
      </c>
      <c r="C703" s="28" t="s">
        <v>1600</v>
      </c>
      <c r="D703" s="28" t="s">
        <v>627</v>
      </c>
      <c r="E703" s="28">
        <v>1E-4</v>
      </c>
      <c r="F703" s="28">
        <v>2.8500000000000001E-2</v>
      </c>
      <c r="G703" s="28">
        <v>3.7900000000000003E-2</v>
      </c>
      <c r="H703" s="28">
        <v>-1E-4</v>
      </c>
      <c r="I703" s="28">
        <v>-2.9000000000000001E-2</v>
      </c>
      <c r="J703" s="28">
        <v>-3.8600000000000002E-2</v>
      </c>
      <c r="K703" s="29">
        <v>300</v>
      </c>
      <c r="L703" s="29">
        <v>475</v>
      </c>
      <c r="M703" s="30">
        <v>40.5989</v>
      </c>
      <c r="N703" s="30">
        <v>0.16280260651629072</v>
      </c>
      <c r="O703" s="29">
        <v>1</v>
      </c>
      <c r="R703" s="27">
        <v>31</v>
      </c>
      <c r="S703" s="28" t="s">
        <v>1600</v>
      </c>
      <c r="T703" s="28" t="s">
        <v>627</v>
      </c>
      <c r="U703" s="28">
        <v>1E-4</v>
      </c>
      <c r="V703" s="28">
        <v>2.8500000000000001E-2</v>
      </c>
      <c r="W703" s="28">
        <v>3.7900000000000003E-2</v>
      </c>
      <c r="X703" s="28">
        <v>-1E-4</v>
      </c>
      <c r="Y703" s="28">
        <v>-2.9000000000000001E-2</v>
      </c>
      <c r="Z703" s="28">
        <v>-3.8600000000000002E-2</v>
      </c>
      <c r="AA703" s="29">
        <v>300</v>
      </c>
      <c r="AB703" s="29">
        <v>475</v>
      </c>
      <c r="AC703" s="30">
        <v>40.442900000000002</v>
      </c>
      <c r="AD703" s="30">
        <v>0.1621770426065163</v>
      </c>
      <c r="AE703" s="29">
        <v>1</v>
      </c>
    </row>
    <row r="704" spans="2:31" x14ac:dyDescent="0.2">
      <c r="B704" s="27">
        <v>34</v>
      </c>
      <c r="C704" s="28" t="s">
        <v>1602</v>
      </c>
      <c r="D704" s="28" t="s">
        <v>625</v>
      </c>
      <c r="E704" s="28">
        <v>1E-4</v>
      </c>
      <c r="F704" s="28">
        <v>2.8500000000000001E-2</v>
      </c>
      <c r="G704" s="28">
        <v>3.7900000000000003E-2</v>
      </c>
      <c r="H704" s="28">
        <v>-1E-4</v>
      </c>
      <c r="I704" s="28">
        <v>-2.9000000000000001E-2</v>
      </c>
      <c r="J704" s="28">
        <v>-3.8600000000000002E-2</v>
      </c>
      <c r="K704" s="29">
        <v>300</v>
      </c>
      <c r="L704" s="29">
        <v>475</v>
      </c>
      <c r="M704" s="30">
        <v>-99.874300000000005</v>
      </c>
      <c r="N704" s="30">
        <v>0.40049844611528823</v>
      </c>
      <c r="O704" s="29">
        <v>1</v>
      </c>
      <c r="R704" s="27">
        <v>34</v>
      </c>
      <c r="S704" s="28" t="s">
        <v>1602</v>
      </c>
      <c r="T704" s="28" t="s">
        <v>625</v>
      </c>
      <c r="U704" s="28">
        <v>1E-4</v>
      </c>
      <c r="V704" s="28">
        <v>2.8500000000000001E-2</v>
      </c>
      <c r="W704" s="28">
        <v>3.7900000000000003E-2</v>
      </c>
      <c r="X704" s="28">
        <v>-1E-4</v>
      </c>
      <c r="Y704" s="28">
        <v>-2.9000000000000001E-2</v>
      </c>
      <c r="Z704" s="28">
        <v>-3.8600000000000002E-2</v>
      </c>
      <c r="AA704" s="29">
        <v>300</v>
      </c>
      <c r="AB704" s="29">
        <v>475</v>
      </c>
      <c r="AC704" s="30">
        <v>-100.0273</v>
      </c>
      <c r="AD704" s="30">
        <v>0.40111197994987469</v>
      </c>
      <c r="AE704" s="29">
        <v>1</v>
      </c>
    </row>
    <row r="705" spans="2:31" x14ac:dyDescent="0.2">
      <c r="B705" s="27">
        <v>34</v>
      </c>
      <c r="C705" s="28" t="s">
        <v>1603</v>
      </c>
      <c r="D705" s="28" t="s">
        <v>627</v>
      </c>
      <c r="E705" s="28">
        <v>1E-4</v>
      </c>
      <c r="F705" s="28">
        <v>2.8500000000000001E-2</v>
      </c>
      <c r="G705" s="28">
        <v>3.7900000000000003E-2</v>
      </c>
      <c r="H705" s="28">
        <v>-1E-4</v>
      </c>
      <c r="I705" s="28">
        <v>-2.9000000000000001E-2</v>
      </c>
      <c r="J705" s="28">
        <v>-3.8600000000000002E-2</v>
      </c>
      <c r="K705" s="29">
        <v>300</v>
      </c>
      <c r="L705" s="29">
        <v>475</v>
      </c>
      <c r="M705" s="30">
        <v>40.622900000000001</v>
      </c>
      <c r="N705" s="30">
        <v>0.16289884711779448</v>
      </c>
      <c r="O705" s="29">
        <v>1</v>
      </c>
      <c r="R705" s="27">
        <v>34</v>
      </c>
      <c r="S705" s="28" t="s">
        <v>1603</v>
      </c>
      <c r="T705" s="28" t="s">
        <v>627</v>
      </c>
      <c r="U705" s="28">
        <v>1E-4</v>
      </c>
      <c r="V705" s="28">
        <v>2.8500000000000001E-2</v>
      </c>
      <c r="W705" s="28">
        <v>3.7900000000000003E-2</v>
      </c>
      <c r="X705" s="28">
        <v>-1E-4</v>
      </c>
      <c r="Y705" s="28">
        <v>-2.9000000000000001E-2</v>
      </c>
      <c r="Z705" s="28">
        <v>-3.8600000000000002E-2</v>
      </c>
      <c r="AA705" s="29">
        <v>300</v>
      </c>
      <c r="AB705" s="29">
        <v>475</v>
      </c>
      <c r="AC705" s="30">
        <v>40.470799999999997</v>
      </c>
      <c r="AD705" s="30">
        <v>0.16228892230576439</v>
      </c>
      <c r="AE705" s="29">
        <v>1</v>
      </c>
    </row>
    <row r="706" spans="2:31" x14ac:dyDescent="0.2">
      <c r="B706" s="27">
        <v>37</v>
      </c>
      <c r="C706" s="28" t="s">
        <v>1605</v>
      </c>
      <c r="D706" s="28" t="s">
        <v>625</v>
      </c>
      <c r="E706" s="28">
        <v>1E-4</v>
      </c>
      <c r="F706" s="28">
        <v>2.8500000000000001E-2</v>
      </c>
      <c r="G706" s="28">
        <v>3.7999999999999999E-2</v>
      </c>
      <c r="H706" s="28">
        <v>-1E-4</v>
      </c>
      <c r="I706" s="28">
        <v>-2.87E-2</v>
      </c>
      <c r="J706" s="28">
        <v>-3.8300000000000001E-2</v>
      </c>
      <c r="K706" s="29">
        <v>300</v>
      </c>
      <c r="L706" s="29">
        <v>475</v>
      </c>
      <c r="M706" s="30">
        <v>-95.809200000000004</v>
      </c>
      <c r="N706" s="30">
        <v>0.38419729323308272</v>
      </c>
      <c r="O706" s="29">
        <v>1</v>
      </c>
      <c r="R706" s="27">
        <v>37</v>
      </c>
      <c r="S706" s="28" t="s">
        <v>1605</v>
      </c>
      <c r="T706" s="28" t="s">
        <v>625</v>
      </c>
      <c r="U706" s="28">
        <v>1E-4</v>
      </c>
      <c r="V706" s="28">
        <v>2.8500000000000001E-2</v>
      </c>
      <c r="W706" s="28">
        <v>3.7999999999999999E-2</v>
      </c>
      <c r="X706" s="28">
        <v>-1E-4</v>
      </c>
      <c r="Y706" s="28">
        <v>-2.87E-2</v>
      </c>
      <c r="Z706" s="28">
        <v>-3.8300000000000001E-2</v>
      </c>
      <c r="AA706" s="29">
        <v>300</v>
      </c>
      <c r="AB706" s="29">
        <v>475</v>
      </c>
      <c r="AC706" s="30">
        <v>-95.950999999999993</v>
      </c>
      <c r="AD706" s="30">
        <v>0.38476591478696742</v>
      </c>
      <c r="AE706" s="29">
        <v>1</v>
      </c>
    </row>
    <row r="707" spans="2:31" x14ac:dyDescent="0.2">
      <c r="B707" s="27">
        <v>37</v>
      </c>
      <c r="C707" s="28" t="s">
        <v>1606</v>
      </c>
      <c r="D707" s="28" t="s">
        <v>627</v>
      </c>
      <c r="E707" s="28">
        <v>1E-4</v>
      </c>
      <c r="F707" s="28">
        <v>2.8500000000000001E-2</v>
      </c>
      <c r="G707" s="28">
        <v>3.7900000000000003E-2</v>
      </c>
      <c r="H707" s="28">
        <v>-1E-4</v>
      </c>
      <c r="I707" s="28">
        <v>-2.9000000000000001E-2</v>
      </c>
      <c r="J707" s="28">
        <v>-3.8600000000000002E-2</v>
      </c>
      <c r="K707" s="29">
        <v>300</v>
      </c>
      <c r="L707" s="29">
        <v>475</v>
      </c>
      <c r="M707" s="30">
        <v>40.5792</v>
      </c>
      <c r="N707" s="30">
        <v>0.16272360902255639</v>
      </c>
      <c r="O707" s="29">
        <v>1</v>
      </c>
      <c r="R707" s="27">
        <v>37</v>
      </c>
      <c r="S707" s="28" t="s">
        <v>1606</v>
      </c>
      <c r="T707" s="28" t="s">
        <v>627</v>
      </c>
      <c r="U707" s="28">
        <v>1E-4</v>
      </c>
      <c r="V707" s="28">
        <v>2.8500000000000001E-2</v>
      </c>
      <c r="W707" s="28">
        <v>3.7900000000000003E-2</v>
      </c>
      <c r="X707" s="28">
        <v>-1E-4</v>
      </c>
      <c r="Y707" s="28">
        <v>-2.9000000000000001E-2</v>
      </c>
      <c r="Z707" s="28">
        <v>-3.8600000000000002E-2</v>
      </c>
      <c r="AA707" s="29">
        <v>300</v>
      </c>
      <c r="AB707" s="29">
        <v>475</v>
      </c>
      <c r="AC707" s="30">
        <v>40.4358</v>
      </c>
      <c r="AD707" s="30">
        <v>0.16214857142857145</v>
      </c>
      <c r="AE707" s="29">
        <v>1</v>
      </c>
    </row>
    <row r="708" spans="2:31" x14ac:dyDescent="0.2">
      <c r="B708" s="27">
        <v>40</v>
      </c>
      <c r="C708" s="28" t="s">
        <v>1608</v>
      </c>
      <c r="D708" s="28" t="s">
        <v>625</v>
      </c>
      <c r="E708" s="28">
        <v>1E-4</v>
      </c>
      <c r="F708" s="28">
        <v>2.8400000000000002E-2</v>
      </c>
      <c r="G708" s="28">
        <v>3.78E-2</v>
      </c>
      <c r="H708" s="28">
        <v>-1E-4</v>
      </c>
      <c r="I708" s="28">
        <v>-2.8899999999999999E-2</v>
      </c>
      <c r="J708" s="28">
        <v>-3.85E-2</v>
      </c>
      <c r="K708" s="29">
        <v>300</v>
      </c>
      <c r="L708" s="29">
        <v>475</v>
      </c>
      <c r="M708" s="30">
        <v>-81.756799999999998</v>
      </c>
      <c r="N708" s="30">
        <v>0.32784681704260654</v>
      </c>
      <c r="O708" s="29">
        <v>1</v>
      </c>
      <c r="R708" s="27">
        <v>40</v>
      </c>
      <c r="S708" s="28" t="s">
        <v>1608</v>
      </c>
      <c r="T708" s="28" t="s">
        <v>625</v>
      </c>
      <c r="U708" s="28">
        <v>1E-4</v>
      </c>
      <c r="V708" s="28">
        <v>2.8400000000000002E-2</v>
      </c>
      <c r="W708" s="28">
        <v>3.78E-2</v>
      </c>
      <c r="X708" s="28">
        <v>-1E-4</v>
      </c>
      <c r="Y708" s="28">
        <v>-2.8899999999999999E-2</v>
      </c>
      <c r="Z708" s="28">
        <v>-3.85E-2</v>
      </c>
      <c r="AA708" s="29">
        <v>300</v>
      </c>
      <c r="AB708" s="29">
        <v>475</v>
      </c>
      <c r="AC708" s="30">
        <v>-81.877099999999999</v>
      </c>
      <c r="AD708" s="30">
        <v>0.32832922305764412</v>
      </c>
      <c r="AE708" s="29">
        <v>1</v>
      </c>
    </row>
    <row r="709" spans="2:31" x14ac:dyDescent="0.2">
      <c r="B709" s="27">
        <v>40</v>
      </c>
      <c r="C709" s="28" t="s">
        <v>1609</v>
      </c>
      <c r="D709" s="28" t="s">
        <v>627</v>
      </c>
      <c r="E709" s="28">
        <v>1E-4</v>
      </c>
      <c r="F709" s="28">
        <v>2.8400000000000002E-2</v>
      </c>
      <c r="G709" s="28">
        <v>3.78E-2</v>
      </c>
      <c r="H709" s="28">
        <v>-1E-4</v>
      </c>
      <c r="I709" s="28">
        <v>-2.8899999999999999E-2</v>
      </c>
      <c r="J709" s="28">
        <v>-3.85E-2</v>
      </c>
      <c r="K709" s="29">
        <v>300</v>
      </c>
      <c r="L709" s="29">
        <v>475</v>
      </c>
      <c r="M709" s="30">
        <v>32.711399999999998</v>
      </c>
      <c r="N709" s="30">
        <v>0.13117353383458646</v>
      </c>
      <c r="O709" s="29">
        <v>1</v>
      </c>
      <c r="R709" s="27">
        <v>40</v>
      </c>
      <c r="S709" s="28" t="s">
        <v>1609</v>
      </c>
      <c r="T709" s="28" t="s">
        <v>627</v>
      </c>
      <c r="U709" s="28">
        <v>1E-4</v>
      </c>
      <c r="V709" s="28">
        <v>2.8400000000000002E-2</v>
      </c>
      <c r="W709" s="28">
        <v>3.78E-2</v>
      </c>
      <c r="X709" s="28">
        <v>-1E-4</v>
      </c>
      <c r="Y709" s="28">
        <v>-2.8899999999999999E-2</v>
      </c>
      <c r="Z709" s="28">
        <v>-3.85E-2</v>
      </c>
      <c r="AA709" s="29">
        <v>300</v>
      </c>
      <c r="AB709" s="29">
        <v>475</v>
      </c>
      <c r="AC709" s="30">
        <v>32.5914</v>
      </c>
      <c r="AD709" s="30">
        <v>0.13069233082706769</v>
      </c>
      <c r="AE709" s="29">
        <v>1</v>
      </c>
    </row>
    <row r="710" spans="2:31" x14ac:dyDescent="0.2">
      <c r="B710" s="27">
        <v>48</v>
      </c>
      <c r="C710" s="28" t="s">
        <v>1611</v>
      </c>
      <c r="D710" s="28" t="s">
        <v>625</v>
      </c>
      <c r="E710" s="28">
        <v>1E-4</v>
      </c>
      <c r="F710" s="28">
        <v>2.7900000000000001E-2</v>
      </c>
      <c r="G710" s="28">
        <v>3.7199999999999997E-2</v>
      </c>
      <c r="H710" s="28">
        <v>-1E-4</v>
      </c>
      <c r="I710" s="28">
        <v>-2.81E-2</v>
      </c>
      <c r="J710" s="28">
        <v>-3.7499999999999999E-2</v>
      </c>
      <c r="K710" s="29">
        <v>300</v>
      </c>
      <c r="L710" s="29">
        <v>475</v>
      </c>
      <c r="M710" s="30">
        <v>-44.788899999999998</v>
      </c>
      <c r="N710" s="30">
        <v>0.17960461152882207</v>
      </c>
      <c r="O710" s="29">
        <v>1</v>
      </c>
      <c r="R710" s="27">
        <v>48</v>
      </c>
      <c r="S710" s="28" t="s">
        <v>1611</v>
      </c>
      <c r="T710" s="28" t="s">
        <v>625</v>
      </c>
      <c r="U710" s="28">
        <v>1E-4</v>
      </c>
      <c r="V710" s="28">
        <v>2.7900000000000001E-2</v>
      </c>
      <c r="W710" s="28">
        <v>3.7199999999999997E-2</v>
      </c>
      <c r="X710" s="28">
        <v>-1E-4</v>
      </c>
      <c r="Y710" s="28">
        <v>-2.81E-2</v>
      </c>
      <c r="Z710" s="28">
        <v>-3.7499999999999999E-2</v>
      </c>
      <c r="AA710" s="29">
        <v>300</v>
      </c>
      <c r="AB710" s="29">
        <v>475</v>
      </c>
      <c r="AC710" s="30">
        <v>-44.804499999999997</v>
      </c>
      <c r="AD710" s="30">
        <v>0.1796671679197995</v>
      </c>
      <c r="AE710" s="29">
        <v>1</v>
      </c>
    </row>
    <row r="711" spans="2:31" x14ac:dyDescent="0.2">
      <c r="B711" s="27">
        <v>48</v>
      </c>
      <c r="C711" s="28" t="s">
        <v>1612</v>
      </c>
      <c r="D711" s="28" t="s">
        <v>627</v>
      </c>
      <c r="E711" s="28">
        <v>1E-4</v>
      </c>
      <c r="F711" s="28">
        <v>2.7900000000000001E-2</v>
      </c>
      <c r="G711" s="28">
        <v>3.7199999999999997E-2</v>
      </c>
      <c r="H711" s="28">
        <v>-1E-4</v>
      </c>
      <c r="I711" s="28">
        <v>-2.81E-2</v>
      </c>
      <c r="J711" s="28">
        <v>-3.7499999999999999E-2</v>
      </c>
      <c r="K711" s="29">
        <v>300</v>
      </c>
      <c r="L711" s="29">
        <v>475</v>
      </c>
      <c r="M711" s="30">
        <v>32.711399999999998</v>
      </c>
      <c r="N711" s="30">
        <v>0.13117353383458646</v>
      </c>
      <c r="O711" s="29">
        <v>1</v>
      </c>
      <c r="R711" s="27">
        <v>48</v>
      </c>
      <c r="S711" s="28" t="s">
        <v>1612</v>
      </c>
      <c r="T711" s="28" t="s">
        <v>627</v>
      </c>
      <c r="U711" s="28">
        <v>1E-4</v>
      </c>
      <c r="V711" s="28">
        <v>2.7900000000000001E-2</v>
      </c>
      <c r="W711" s="28">
        <v>3.7199999999999997E-2</v>
      </c>
      <c r="X711" s="28">
        <v>-1E-4</v>
      </c>
      <c r="Y711" s="28">
        <v>-2.81E-2</v>
      </c>
      <c r="Z711" s="28">
        <v>-3.7499999999999999E-2</v>
      </c>
      <c r="AA711" s="29">
        <v>300</v>
      </c>
      <c r="AB711" s="29">
        <v>475</v>
      </c>
      <c r="AC711" s="30">
        <v>32.5914</v>
      </c>
      <c r="AD711" s="30">
        <v>0.13069233082706769</v>
      </c>
      <c r="AE711" s="29">
        <v>1</v>
      </c>
    </row>
    <row r="712" spans="2:31" x14ac:dyDescent="0.2">
      <c r="B712" s="27">
        <v>49</v>
      </c>
      <c r="C712" s="28" t="s">
        <v>1614</v>
      </c>
      <c r="D712" s="28" t="s">
        <v>625</v>
      </c>
      <c r="E712" s="28">
        <v>1E-4</v>
      </c>
      <c r="F712" s="28">
        <v>2.7900000000000001E-2</v>
      </c>
      <c r="G712" s="28">
        <v>3.7199999999999997E-2</v>
      </c>
      <c r="H712" s="28">
        <v>-1E-4</v>
      </c>
      <c r="I712" s="28">
        <v>-2.81E-2</v>
      </c>
      <c r="J712" s="28">
        <v>-3.7499999999999999E-2</v>
      </c>
      <c r="K712" s="29">
        <v>300</v>
      </c>
      <c r="L712" s="29">
        <v>475</v>
      </c>
      <c r="M712" s="30">
        <v>-44.162599999999998</v>
      </c>
      <c r="N712" s="30">
        <v>0.1770931328320802</v>
      </c>
      <c r="O712" s="29">
        <v>1</v>
      </c>
      <c r="R712" s="27">
        <v>49</v>
      </c>
      <c r="S712" s="28" t="s">
        <v>1614</v>
      </c>
      <c r="T712" s="28" t="s">
        <v>625</v>
      </c>
      <c r="U712" s="28">
        <v>1E-4</v>
      </c>
      <c r="V712" s="28">
        <v>2.7900000000000001E-2</v>
      </c>
      <c r="W712" s="28">
        <v>3.7199999999999997E-2</v>
      </c>
      <c r="X712" s="28">
        <v>-1E-4</v>
      </c>
      <c r="Y712" s="28">
        <v>-2.81E-2</v>
      </c>
      <c r="Z712" s="28">
        <v>-3.7499999999999999E-2</v>
      </c>
      <c r="AA712" s="29">
        <v>300</v>
      </c>
      <c r="AB712" s="29">
        <v>475</v>
      </c>
      <c r="AC712" s="30">
        <v>-44.170400000000001</v>
      </c>
      <c r="AD712" s="30">
        <v>0.17712441102756893</v>
      </c>
      <c r="AE712" s="29">
        <v>1</v>
      </c>
    </row>
    <row r="713" spans="2:31" x14ac:dyDescent="0.2">
      <c r="B713" s="27">
        <v>49</v>
      </c>
      <c r="C713" s="28" t="s">
        <v>1615</v>
      </c>
      <c r="D713" s="28" t="s">
        <v>627</v>
      </c>
      <c r="E713" s="28">
        <v>1E-4</v>
      </c>
      <c r="F713" s="28">
        <v>2.7900000000000001E-2</v>
      </c>
      <c r="G713" s="28">
        <v>3.7199999999999997E-2</v>
      </c>
      <c r="H713" s="28">
        <v>-1E-4</v>
      </c>
      <c r="I713" s="28">
        <v>-2.81E-2</v>
      </c>
      <c r="J713" s="28">
        <v>-3.7499999999999999E-2</v>
      </c>
      <c r="K713" s="29">
        <v>300</v>
      </c>
      <c r="L713" s="29">
        <v>475</v>
      </c>
      <c r="M713" s="30">
        <v>32.711399999999998</v>
      </c>
      <c r="N713" s="30">
        <v>0.13117353383458646</v>
      </c>
      <c r="O713" s="29">
        <v>1</v>
      </c>
      <c r="R713" s="27">
        <v>49</v>
      </c>
      <c r="S713" s="28" t="s">
        <v>1615</v>
      </c>
      <c r="T713" s="28" t="s">
        <v>627</v>
      </c>
      <c r="U713" s="28">
        <v>1E-4</v>
      </c>
      <c r="V713" s="28">
        <v>2.7900000000000001E-2</v>
      </c>
      <c r="W713" s="28">
        <v>3.7199999999999997E-2</v>
      </c>
      <c r="X713" s="28">
        <v>-1E-4</v>
      </c>
      <c r="Y713" s="28">
        <v>-2.81E-2</v>
      </c>
      <c r="Z713" s="28">
        <v>-3.7499999999999999E-2</v>
      </c>
      <c r="AA713" s="29">
        <v>300</v>
      </c>
      <c r="AB713" s="29">
        <v>475</v>
      </c>
      <c r="AC713" s="30">
        <v>32.5914</v>
      </c>
      <c r="AD713" s="30">
        <v>0.13069233082706769</v>
      </c>
      <c r="AE713" s="29">
        <v>1</v>
      </c>
    </row>
    <row r="714" spans="2:31" x14ac:dyDescent="0.2">
      <c r="B714" s="27">
        <v>50</v>
      </c>
      <c r="C714" s="28" t="s">
        <v>1616</v>
      </c>
      <c r="D714" s="28" t="s">
        <v>625</v>
      </c>
      <c r="E714" s="28">
        <v>1E-4</v>
      </c>
      <c r="F714" s="28">
        <v>2.7900000000000001E-2</v>
      </c>
      <c r="G714" s="28">
        <v>3.7199999999999997E-2</v>
      </c>
      <c r="H714" s="28">
        <v>-1E-4</v>
      </c>
      <c r="I714" s="28">
        <v>-2.81E-2</v>
      </c>
      <c r="J714" s="28">
        <v>-3.7499999999999999E-2</v>
      </c>
      <c r="K714" s="29">
        <v>300</v>
      </c>
      <c r="L714" s="29">
        <v>475</v>
      </c>
      <c r="M714" s="30">
        <v>-46.058900000000001</v>
      </c>
      <c r="N714" s="30">
        <v>0.18469734335839599</v>
      </c>
      <c r="O714" s="29">
        <v>1</v>
      </c>
      <c r="R714" s="27">
        <v>50</v>
      </c>
      <c r="S714" s="28" t="s">
        <v>1616</v>
      </c>
      <c r="T714" s="28" t="s">
        <v>625</v>
      </c>
      <c r="U714" s="28">
        <v>1E-4</v>
      </c>
      <c r="V714" s="28">
        <v>2.7900000000000001E-2</v>
      </c>
      <c r="W714" s="28">
        <v>3.7199999999999997E-2</v>
      </c>
      <c r="X714" s="28">
        <v>-1E-4</v>
      </c>
      <c r="Y714" s="28">
        <v>-2.81E-2</v>
      </c>
      <c r="Z714" s="28">
        <v>-3.7499999999999999E-2</v>
      </c>
      <c r="AA714" s="29">
        <v>300</v>
      </c>
      <c r="AB714" s="29">
        <v>475</v>
      </c>
      <c r="AC714" s="30">
        <v>-46.066400000000002</v>
      </c>
      <c r="AD714" s="30">
        <v>0.18472741854636593</v>
      </c>
      <c r="AE714" s="29">
        <v>1</v>
      </c>
    </row>
    <row r="715" spans="2:31" x14ac:dyDescent="0.2">
      <c r="B715" s="27">
        <v>50</v>
      </c>
      <c r="C715" s="28" t="s">
        <v>1617</v>
      </c>
      <c r="D715" s="28" t="s">
        <v>627</v>
      </c>
      <c r="E715" s="28">
        <v>1E-4</v>
      </c>
      <c r="F715" s="28">
        <v>2.7900000000000001E-2</v>
      </c>
      <c r="G715" s="28">
        <v>3.7199999999999997E-2</v>
      </c>
      <c r="H715" s="28">
        <v>-1E-4</v>
      </c>
      <c r="I715" s="28">
        <v>-2.81E-2</v>
      </c>
      <c r="J715" s="28">
        <v>-3.7499999999999999E-2</v>
      </c>
      <c r="K715" s="29">
        <v>300</v>
      </c>
      <c r="L715" s="29">
        <v>475</v>
      </c>
      <c r="M715" s="30">
        <v>32.711399999999998</v>
      </c>
      <c r="N715" s="30">
        <v>0.13117353383458646</v>
      </c>
      <c r="O715" s="29">
        <v>1</v>
      </c>
      <c r="R715" s="27">
        <v>50</v>
      </c>
      <c r="S715" s="28" t="s">
        <v>1617</v>
      </c>
      <c r="T715" s="28" t="s">
        <v>627</v>
      </c>
      <c r="U715" s="28">
        <v>1E-4</v>
      </c>
      <c r="V715" s="28">
        <v>2.7900000000000001E-2</v>
      </c>
      <c r="W715" s="28">
        <v>3.7199999999999997E-2</v>
      </c>
      <c r="X715" s="28">
        <v>-1E-4</v>
      </c>
      <c r="Y715" s="28">
        <v>-2.81E-2</v>
      </c>
      <c r="Z715" s="28">
        <v>-3.7499999999999999E-2</v>
      </c>
      <c r="AA715" s="29">
        <v>300</v>
      </c>
      <c r="AB715" s="29">
        <v>475</v>
      </c>
      <c r="AC715" s="30">
        <v>32.5914</v>
      </c>
      <c r="AD715" s="30">
        <v>0.13069233082706769</v>
      </c>
      <c r="AE715" s="29">
        <v>1</v>
      </c>
    </row>
    <row r="716" spans="2:31" x14ac:dyDescent="0.2">
      <c r="B716" s="27">
        <v>51</v>
      </c>
      <c r="C716" s="28" t="s">
        <v>1618</v>
      </c>
      <c r="D716" s="28" t="s">
        <v>625</v>
      </c>
      <c r="E716" s="28">
        <v>1E-4</v>
      </c>
      <c r="F716" s="28">
        <v>2.7900000000000001E-2</v>
      </c>
      <c r="G716" s="28">
        <v>3.7199999999999997E-2</v>
      </c>
      <c r="H716" s="28">
        <v>-1E-4</v>
      </c>
      <c r="I716" s="28">
        <v>-2.81E-2</v>
      </c>
      <c r="J716" s="28">
        <v>-3.7499999999999999E-2</v>
      </c>
      <c r="K716" s="29">
        <v>300</v>
      </c>
      <c r="L716" s="29">
        <v>475</v>
      </c>
      <c r="M716" s="30">
        <v>-45.146900000000002</v>
      </c>
      <c r="N716" s="30">
        <v>0.18104020050125313</v>
      </c>
      <c r="O716" s="29">
        <v>1</v>
      </c>
      <c r="R716" s="27">
        <v>51</v>
      </c>
      <c r="S716" s="28" t="s">
        <v>1618</v>
      </c>
      <c r="T716" s="28" t="s">
        <v>625</v>
      </c>
      <c r="U716" s="28">
        <v>1E-4</v>
      </c>
      <c r="V716" s="28">
        <v>2.7900000000000001E-2</v>
      </c>
      <c r="W716" s="28">
        <v>3.7199999999999997E-2</v>
      </c>
      <c r="X716" s="28">
        <v>-1E-4</v>
      </c>
      <c r="Y716" s="28">
        <v>-2.81E-2</v>
      </c>
      <c r="Z716" s="28">
        <v>-3.7499999999999999E-2</v>
      </c>
      <c r="AA716" s="29">
        <v>300</v>
      </c>
      <c r="AB716" s="29">
        <v>475</v>
      </c>
      <c r="AC716" s="30">
        <v>-45.154200000000003</v>
      </c>
      <c r="AD716" s="30">
        <v>0.18106947368421053</v>
      </c>
      <c r="AE716" s="29">
        <v>1</v>
      </c>
    </row>
    <row r="717" spans="2:31" x14ac:dyDescent="0.2">
      <c r="B717" s="27">
        <v>51</v>
      </c>
      <c r="C717" s="28" t="s">
        <v>1619</v>
      </c>
      <c r="D717" s="28" t="s">
        <v>627</v>
      </c>
      <c r="E717" s="28">
        <v>1E-4</v>
      </c>
      <c r="F717" s="28">
        <v>2.7900000000000001E-2</v>
      </c>
      <c r="G717" s="28">
        <v>3.7199999999999997E-2</v>
      </c>
      <c r="H717" s="28">
        <v>-1E-4</v>
      </c>
      <c r="I717" s="28">
        <v>-2.81E-2</v>
      </c>
      <c r="J717" s="28">
        <v>-3.7499999999999999E-2</v>
      </c>
      <c r="K717" s="29">
        <v>300</v>
      </c>
      <c r="L717" s="29">
        <v>475</v>
      </c>
      <c r="M717" s="30">
        <v>32.711399999999998</v>
      </c>
      <c r="N717" s="30">
        <v>0.13117353383458646</v>
      </c>
      <c r="O717" s="29">
        <v>1</v>
      </c>
      <c r="R717" s="27">
        <v>51</v>
      </c>
      <c r="S717" s="28" t="s">
        <v>1619</v>
      </c>
      <c r="T717" s="28" t="s">
        <v>627</v>
      </c>
      <c r="U717" s="28">
        <v>1E-4</v>
      </c>
      <c r="V717" s="28">
        <v>2.7900000000000001E-2</v>
      </c>
      <c r="W717" s="28">
        <v>3.7199999999999997E-2</v>
      </c>
      <c r="X717" s="28">
        <v>-1E-4</v>
      </c>
      <c r="Y717" s="28">
        <v>-2.81E-2</v>
      </c>
      <c r="Z717" s="28">
        <v>-3.7499999999999999E-2</v>
      </c>
      <c r="AA717" s="29">
        <v>300</v>
      </c>
      <c r="AB717" s="29">
        <v>475</v>
      </c>
      <c r="AC717" s="30">
        <v>32.5914</v>
      </c>
      <c r="AD717" s="30">
        <v>0.13069233082706769</v>
      </c>
      <c r="AE717" s="29">
        <v>1</v>
      </c>
    </row>
    <row r="718" spans="2:31" x14ac:dyDescent="0.2">
      <c r="B718" s="27">
        <v>52</v>
      </c>
      <c r="C718" s="28" t="s">
        <v>1621</v>
      </c>
      <c r="D718" s="28" t="s">
        <v>625</v>
      </c>
      <c r="E718" s="28">
        <v>1E-4</v>
      </c>
      <c r="F718" s="28">
        <v>2.7900000000000001E-2</v>
      </c>
      <c r="G718" s="28">
        <v>3.7199999999999997E-2</v>
      </c>
      <c r="H718" s="28">
        <v>-1E-4</v>
      </c>
      <c r="I718" s="28">
        <v>-2.81E-2</v>
      </c>
      <c r="J718" s="28">
        <v>-3.7499999999999999E-2</v>
      </c>
      <c r="K718" s="29">
        <v>300</v>
      </c>
      <c r="L718" s="29">
        <v>475</v>
      </c>
      <c r="M718" s="30">
        <v>-44.521799999999999</v>
      </c>
      <c r="N718" s="30">
        <v>0.17853353383458645</v>
      </c>
      <c r="O718" s="29">
        <v>1</v>
      </c>
      <c r="R718" s="27">
        <v>52</v>
      </c>
      <c r="S718" s="28" t="s">
        <v>1621</v>
      </c>
      <c r="T718" s="28" t="s">
        <v>625</v>
      </c>
      <c r="U718" s="28">
        <v>1E-4</v>
      </c>
      <c r="V718" s="28">
        <v>2.7900000000000001E-2</v>
      </c>
      <c r="W718" s="28">
        <v>3.7199999999999997E-2</v>
      </c>
      <c r="X718" s="28">
        <v>-1E-4</v>
      </c>
      <c r="Y718" s="28">
        <v>-2.81E-2</v>
      </c>
      <c r="Z718" s="28">
        <v>-3.7499999999999999E-2</v>
      </c>
      <c r="AA718" s="29">
        <v>300</v>
      </c>
      <c r="AB718" s="29">
        <v>475</v>
      </c>
      <c r="AC718" s="30">
        <v>-44.524099999999997</v>
      </c>
      <c r="AD718" s="30">
        <v>0.17854275689223056</v>
      </c>
      <c r="AE718" s="29">
        <v>1</v>
      </c>
    </row>
    <row r="719" spans="2:31" x14ac:dyDescent="0.2">
      <c r="B719" s="27">
        <v>52</v>
      </c>
      <c r="C719" s="28" t="s">
        <v>1622</v>
      </c>
      <c r="D719" s="28" t="s">
        <v>627</v>
      </c>
      <c r="E719" s="28">
        <v>1E-4</v>
      </c>
      <c r="F719" s="28">
        <v>2.7900000000000001E-2</v>
      </c>
      <c r="G719" s="28">
        <v>3.7199999999999997E-2</v>
      </c>
      <c r="H719" s="28">
        <v>-1E-4</v>
      </c>
      <c r="I719" s="28">
        <v>-2.81E-2</v>
      </c>
      <c r="J719" s="28">
        <v>-3.7499999999999999E-2</v>
      </c>
      <c r="K719" s="29">
        <v>300</v>
      </c>
      <c r="L719" s="29">
        <v>475</v>
      </c>
      <c r="M719" s="30">
        <v>32.711399999999998</v>
      </c>
      <c r="N719" s="30">
        <v>0.13117353383458646</v>
      </c>
      <c r="O719" s="29">
        <v>1</v>
      </c>
      <c r="R719" s="27">
        <v>52</v>
      </c>
      <c r="S719" s="28" t="s">
        <v>1622</v>
      </c>
      <c r="T719" s="28" t="s">
        <v>627</v>
      </c>
      <c r="U719" s="28">
        <v>1E-4</v>
      </c>
      <c r="V719" s="28">
        <v>2.7900000000000001E-2</v>
      </c>
      <c r="W719" s="28">
        <v>3.7199999999999997E-2</v>
      </c>
      <c r="X719" s="28">
        <v>-1E-4</v>
      </c>
      <c r="Y719" s="28">
        <v>-2.81E-2</v>
      </c>
      <c r="Z719" s="28">
        <v>-3.7499999999999999E-2</v>
      </c>
      <c r="AA719" s="29">
        <v>300</v>
      </c>
      <c r="AB719" s="29">
        <v>475</v>
      </c>
      <c r="AC719" s="30">
        <v>32.5914</v>
      </c>
      <c r="AD719" s="30">
        <v>0.13069233082706769</v>
      </c>
      <c r="AE719" s="29">
        <v>1</v>
      </c>
    </row>
    <row r="720" spans="2:31" x14ac:dyDescent="0.2">
      <c r="B720" s="27">
        <v>26</v>
      </c>
      <c r="C720" s="28" t="s">
        <v>1624</v>
      </c>
      <c r="D720" s="28" t="s">
        <v>625</v>
      </c>
      <c r="E720" s="28">
        <v>1E-4</v>
      </c>
      <c r="F720" s="28">
        <v>2.8400000000000002E-2</v>
      </c>
      <c r="G720" s="28">
        <v>3.78E-2</v>
      </c>
      <c r="H720" s="28">
        <v>-1E-4</v>
      </c>
      <c r="I720" s="28">
        <v>-2.8899999999999999E-2</v>
      </c>
      <c r="J720" s="28">
        <v>-3.85E-2</v>
      </c>
      <c r="K720" s="29">
        <v>300</v>
      </c>
      <c r="L720" s="29">
        <v>475</v>
      </c>
      <c r="M720" s="30">
        <v>-80.683599999999998</v>
      </c>
      <c r="N720" s="30">
        <v>0.32354325814536339</v>
      </c>
      <c r="O720" s="29">
        <v>1</v>
      </c>
      <c r="R720" s="27">
        <v>26</v>
      </c>
      <c r="S720" s="28" t="s">
        <v>1624</v>
      </c>
      <c r="T720" s="28" t="s">
        <v>625</v>
      </c>
      <c r="U720" s="28">
        <v>1E-4</v>
      </c>
      <c r="V720" s="28">
        <v>2.8400000000000002E-2</v>
      </c>
      <c r="W720" s="28">
        <v>3.78E-2</v>
      </c>
      <c r="X720" s="28">
        <v>-1E-4</v>
      </c>
      <c r="Y720" s="28">
        <v>-2.8899999999999999E-2</v>
      </c>
      <c r="Z720" s="28">
        <v>-3.85E-2</v>
      </c>
      <c r="AA720" s="29">
        <v>300</v>
      </c>
      <c r="AB720" s="29">
        <v>475</v>
      </c>
      <c r="AC720" s="30">
        <v>-80.8232</v>
      </c>
      <c r="AD720" s="30">
        <v>0.32410305764411024</v>
      </c>
      <c r="AE720" s="29">
        <v>1</v>
      </c>
    </row>
    <row r="721" spans="2:31" x14ac:dyDescent="0.2">
      <c r="B721" s="27">
        <v>26</v>
      </c>
      <c r="C721" s="28" t="s">
        <v>1625</v>
      </c>
      <c r="D721" s="28" t="s">
        <v>627</v>
      </c>
      <c r="E721" s="28">
        <v>1E-4</v>
      </c>
      <c r="F721" s="28">
        <v>2.8400000000000002E-2</v>
      </c>
      <c r="G721" s="28">
        <v>3.78E-2</v>
      </c>
      <c r="H721" s="28">
        <v>-1E-4</v>
      </c>
      <c r="I721" s="28">
        <v>-2.8899999999999999E-2</v>
      </c>
      <c r="J721" s="28">
        <v>-3.85E-2</v>
      </c>
      <c r="K721" s="29">
        <v>300</v>
      </c>
      <c r="L721" s="29">
        <v>475</v>
      </c>
      <c r="M721" s="30">
        <v>32.338099999999997</v>
      </c>
      <c r="N721" s="30">
        <v>0.12967659147869673</v>
      </c>
      <c r="O721" s="29">
        <v>1</v>
      </c>
      <c r="R721" s="27">
        <v>26</v>
      </c>
      <c r="S721" s="28" t="s">
        <v>1625</v>
      </c>
      <c r="T721" s="28" t="s">
        <v>627</v>
      </c>
      <c r="U721" s="28">
        <v>1E-4</v>
      </c>
      <c r="V721" s="28">
        <v>2.8400000000000002E-2</v>
      </c>
      <c r="W721" s="28">
        <v>3.78E-2</v>
      </c>
      <c r="X721" s="28">
        <v>-1E-4</v>
      </c>
      <c r="Y721" s="28">
        <v>-2.8899999999999999E-2</v>
      </c>
      <c r="Z721" s="28">
        <v>-3.85E-2</v>
      </c>
      <c r="AA721" s="29">
        <v>300</v>
      </c>
      <c r="AB721" s="29">
        <v>475</v>
      </c>
      <c r="AC721" s="30">
        <v>32.203499999999998</v>
      </c>
      <c r="AD721" s="30">
        <v>0.12913684210526316</v>
      </c>
      <c r="AE721" s="29">
        <v>1</v>
      </c>
    </row>
    <row r="722" spans="2:31" x14ac:dyDescent="0.2">
      <c r="B722" s="27">
        <v>29</v>
      </c>
      <c r="C722" s="28" t="s">
        <v>1627</v>
      </c>
      <c r="D722" s="28" t="s">
        <v>625</v>
      </c>
      <c r="E722" s="28">
        <v>1E-4</v>
      </c>
      <c r="F722" s="28">
        <v>2.8500000000000001E-2</v>
      </c>
      <c r="G722" s="28">
        <v>3.7900000000000003E-2</v>
      </c>
      <c r="H722" s="28">
        <v>-1E-4</v>
      </c>
      <c r="I722" s="28">
        <v>-2.9000000000000001E-2</v>
      </c>
      <c r="J722" s="28">
        <v>-3.8600000000000002E-2</v>
      </c>
      <c r="K722" s="29">
        <v>300</v>
      </c>
      <c r="L722" s="29">
        <v>475</v>
      </c>
      <c r="M722" s="30">
        <v>-99.405900000000003</v>
      </c>
      <c r="N722" s="30">
        <v>0.3986201503759399</v>
      </c>
      <c r="O722" s="29">
        <v>1</v>
      </c>
      <c r="R722" s="27">
        <v>29</v>
      </c>
      <c r="S722" s="28" t="s">
        <v>1627</v>
      </c>
      <c r="T722" s="28" t="s">
        <v>625</v>
      </c>
      <c r="U722" s="28">
        <v>1E-4</v>
      </c>
      <c r="V722" s="28">
        <v>2.8500000000000001E-2</v>
      </c>
      <c r="W722" s="28">
        <v>3.7900000000000003E-2</v>
      </c>
      <c r="X722" s="28">
        <v>-1E-4</v>
      </c>
      <c r="Y722" s="28">
        <v>-2.9000000000000001E-2</v>
      </c>
      <c r="Z722" s="28">
        <v>-3.8600000000000002E-2</v>
      </c>
      <c r="AA722" s="29">
        <v>300</v>
      </c>
      <c r="AB722" s="29">
        <v>475</v>
      </c>
      <c r="AC722" s="30">
        <v>-99.566699999999997</v>
      </c>
      <c r="AD722" s="30">
        <v>0.399264962406015</v>
      </c>
      <c r="AE722" s="29">
        <v>1</v>
      </c>
    </row>
    <row r="723" spans="2:31" x14ac:dyDescent="0.2">
      <c r="B723" s="27">
        <v>29</v>
      </c>
      <c r="C723" s="28" t="s">
        <v>1628</v>
      </c>
      <c r="D723" s="28" t="s">
        <v>627</v>
      </c>
      <c r="E723" s="28">
        <v>1E-4</v>
      </c>
      <c r="F723" s="28">
        <v>2.8500000000000001E-2</v>
      </c>
      <c r="G723" s="28">
        <v>3.7900000000000003E-2</v>
      </c>
      <c r="H723" s="28">
        <v>-1E-4</v>
      </c>
      <c r="I723" s="28">
        <v>-2.9000000000000001E-2</v>
      </c>
      <c r="J723" s="28">
        <v>-3.8600000000000002E-2</v>
      </c>
      <c r="K723" s="29">
        <v>300</v>
      </c>
      <c r="L723" s="29">
        <v>475</v>
      </c>
      <c r="M723" s="30">
        <v>40.657899999999998</v>
      </c>
      <c r="N723" s="30">
        <v>0.16303919799498748</v>
      </c>
      <c r="O723" s="29">
        <v>1</v>
      </c>
      <c r="R723" s="27">
        <v>29</v>
      </c>
      <c r="S723" s="28" t="s">
        <v>1628</v>
      </c>
      <c r="T723" s="28" t="s">
        <v>627</v>
      </c>
      <c r="U723" s="28">
        <v>1E-4</v>
      </c>
      <c r="V723" s="28">
        <v>2.8500000000000001E-2</v>
      </c>
      <c r="W723" s="28">
        <v>3.7900000000000003E-2</v>
      </c>
      <c r="X723" s="28">
        <v>-1E-4</v>
      </c>
      <c r="Y723" s="28">
        <v>-2.9000000000000001E-2</v>
      </c>
      <c r="Z723" s="28">
        <v>-3.8600000000000002E-2</v>
      </c>
      <c r="AA723" s="29">
        <v>300</v>
      </c>
      <c r="AB723" s="29">
        <v>475</v>
      </c>
      <c r="AC723" s="30">
        <v>40.496699999999997</v>
      </c>
      <c r="AD723" s="30">
        <v>0.16239278195488721</v>
      </c>
      <c r="AE723" s="29">
        <v>1</v>
      </c>
    </row>
    <row r="724" spans="2:31" x14ac:dyDescent="0.2">
      <c r="B724" s="27">
        <v>32</v>
      </c>
      <c r="C724" s="28" t="s">
        <v>1630</v>
      </c>
      <c r="D724" s="28" t="s">
        <v>625</v>
      </c>
      <c r="E724" s="28">
        <v>1E-4</v>
      </c>
      <c r="F724" s="28">
        <v>2.8500000000000001E-2</v>
      </c>
      <c r="G724" s="28">
        <v>3.7900000000000003E-2</v>
      </c>
      <c r="H724" s="28">
        <v>-1E-4</v>
      </c>
      <c r="I724" s="28">
        <v>-2.9000000000000001E-2</v>
      </c>
      <c r="J724" s="28">
        <v>-3.8600000000000002E-2</v>
      </c>
      <c r="K724" s="29">
        <v>300</v>
      </c>
      <c r="L724" s="29">
        <v>475</v>
      </c>
      <c r="M724" s="30">
        <v>-99.875900000000001</v>
      </c>
      <c r="N724" s="30">
        <v>0.40050486215538844</v>
      </c>
      <c r="O724" s="29">
        <v>1</v>
      </c>
      <c r="R724" s="27">
        <v>32</v>
      </c>
      <c r="S724" s="28" t="s">
        <v>1630</v>
      </c>
      <c r="T724" s="28" t="s">
        <v>625</v>
      </c>
      <c r="U724" s="28">
        <v>1E-4</v>
      </c>
      <c r="V724" s="28">
        <v>2.8500000000000001E-2</v>
      </c>
      <c r="W724" s="28">
        <v>3.7900000000000003E-2</v>
      </c>
      <c r="X724" s="28">
        <v>-1E-4</v>
      </c>
      <c r="Y724" s="28">
        <v>-2.9000000000000001E-2</v>
      </c>
      <c r="Z724" s="28">
        <v>-3.8600000000000002E-2</v>
      </c>
      <c r="AA724" s="29">
        <v>300</v>
      </c>
      <c r="AB724" s="29">
        <v>475</v>
      </c>
      <c r="AC724" s="30">
        <v>-100.03100000000001</v>
      </c>
      <c r="AD724" s="30">
        <v>0.4011268170426065</v>
      </c>
      <c r="AE724" s="29">
        <v>1</v>
      </c>
    </row>
    <row r="725" spans="2:31" x14ac:dyDescent="0.2">
      <c r="B725" s="27">
        <v>32</v>
      </c>
      <c r="C725" s="28" t="s">
        <v>1631</v>
      </c>
      <c r="D725" s="28" t="s">
        <v>627</v>
      </c>
      <c r="E725" s="28">
        <v>1E-4</v>
      </c>
      <c r="F725" s="28">
        <v>2.8500000000000001E-2</v>
      </c>
      <c r="G725" s="28">
        <v>3.7900000000000003E-2</v>
      </c>
      <c r="H725" s="28">
        <v>-1E-4</v>
      </c>
      <c r="I725" s="28">
        <v>-2.9000000000000001E-2</v>
      </c>
      <c r="J725" s="28">
        <v>-3.8600000000000002E-2</v>
      </c>
      <c r="K725" s="29">
        <v>300</v>
      </c>
      <c r="L725" s="29">
        <v>475</v>
      </c>
      <c r="M725" s="30">
        <v>41.567799999999998</v>
      </c>
      <c r="N725" s="30">
        <v>0.16668791979949873</v>
      </c>
      <c r="O725" s="29">
        <v>1</v>
      </c>
      <c r="R725" s="27">
        <v>32</v>
      </c>
      <c r="S725" s="28" t="s">
        <v>1631</v>
      </c>
      <c r="T725" s="28" t="s">
        <v>627</v>
      </c>
      <c r="U725" s="28">
        <v>1E-4</v>
      </c>
      <c r="V725" s="28">
        <v>2.8500000000000001E-2</v>
      </c>
      <c r="W725" s="28">
        <v>3.7900000000000003E-2</v>
      </c>
      <c r="X725" s="28">
        <v>-1E-4</v>
      </c>
      <c r="Y725" s="28">
        <v>-2.9000000000000001E-2</v>
      </c>
      <c r="Z725" s="28">
        <v>-3.8600000000000002E-2</v>
      </c>
      <c r="AA725" s="29">
        <v>300</v>
      </c>
      <c r="AB725" s="29">
        <v>475</v>
      </c>
      <c r="AC725" s="30">
        <v>41.412500000000001</v>
      </c>
      <c r="AD725" s="30">
        <v>0.16606516290726817</v>
      </c>
      <c r="AE725" s="29">
        <v>1</v>
      </c>
    </row>
    <row r="726" spans="2:31" x14ac:dyDescent="0.2">
      <c r="B726" s="27">
        <v>35</v>
      </c>
      <c r="C726" s="28" t="s">
        <v>1633</v>
      </c>
      <c r="D726" s="28" t="s">
        <v>625</v>
      </c>
      <c r="E726" s="28">
        <v>1E-4</v>
      </c>
      <c r="F726" s="28">
        <v>2.8500000000000001E-2</v>
      </c>
      <c r="G726" s="28">
        <v>3.7900000000000003E-2</v>
      </c>
      <c r="H726" s="28">
        <v>-1E-4</v>
      </c>
      <c r="I726" s="28">
        <v>-2.9000000000000001E-2</v>
      </c>
      <c r="J726" s="28">
        <v>-3.8600000000000002E-2</v>
      </c>
      <c r="K726" s="29">
        <v>300</v>
      </c>
      <c r="L726" s="29">
        <v>475</v>
      </c>
      <c r="M726" s="30">
        <v>-99.851799999999997</v>
      </c>
      <c r="N726" s="30">
        <v>0.40040822055137848</v>
      </c>
      <c r="O726" s="29">
        <v>1</v>
      </c>
      <c r="R726" s="27">
        <v>35</v>
      </c>
      <c r="S726" s="28" t="s">
        <v>1633</v>
      </c>
      <c r="T726" s="28" t="s">
        <v>625</v>
      </c>
      <c r="U726" s="28">
        <v>1E-4</v>
      </c>
      <c r="V726" s="28">
        <v>2.8500000000000001E-2</v>
      </c>
      <c r="W726" s="28">
        <v>3.7900000000000003E-2</v>
      </c>
      <c r="X726" s="28">
        <v>-1E-4</v>
      </c>
      <c r="Y726" s="28">
        <v>-2.9000000000000001E-2</v>
      </c>
      <c r="Z726" s="28">
        <v>-3.8600000000000002E-2</v>
      </c>
      <c r="AA726" s="29">
        <v>300</v>
      </c>
      <c r="AB726" s="29">
        <v>475</v>
      </c>
      <c r="AC726" s="30">
        <v>-100.00320000000001</v>
      </c>
      <c r="AD726" s="30">
        <v>0.40101533834586472</v>
      </c>
      <c r="AE726" s="29">
        <v>1</v>
      </c>
    </row>
    <row r="727" spans="2:31" x14ac:dyDescent="0.2">
      <c r="B727" s="27">
        <v>35</v>
      </c>
      <c r="C727" s="28" t="s">
        <v>1634</v>
      </c>
      <c r="D727" s="28" t="s">
        <v>627</v>
      </c>
      <c r="E727" s="28">
        <v>1E-4</v>
      </c>
      <c r="F727" s="28">
        <v>2.8500000000000001E-2</v>
      </c>
      <c r="G727" s="28">
        <v>3.7900000000000003E-2</v>
      </c>
      <c r="H727" s="28">
        <v>-1E-4</v>
      </c>
      <c r="I727" s="28">
        <v>-2.9000000000000001E-2</v>
      </c>
      <c r="J727" s="28">
        <v>-3.8600000000000002E-2</v>
      </c>
      <c r="K727" s="29">
        <v>300</v>
      </c>
      <c r="L727" s="29">
        <v>475</v>
      </c>
      <c r="M727" s="30">
        <v>41.591999999999999</v>
      </c>
      <c r="N727" s="30">
        <v>0.16678496240601504</v>
      </c>
      <c r="O727" s="29">
        <v>1</v>
      </c>
      <c r="R727" s="27">
        <v>35</v>
      </c>
      <c r="S727" s="28" t="s">
        <v>1634</v>
      </c>
      <c r="T727" s="28" t="s">
        <v>627</v>
      </c>
      <c r="U727" s="28">
        <v>1E-4</v>
      </c>
      <c r="V727" s="28">
        <v>2.8500000000000001E-2</v>
      </c>
      <c r="W727" s="28">
        <v>3.7900000000000003E-2</v>
      </c>
      <c r="X727" s="28">
        <v>-1E-4</v>
      </c>
      <c r="Y727" s="28">
        <v>-2.9000000000000001E-2</v>
      </c>
      <c r="Z727" s="28">
        <v>-3.8600000000000002E-2</v>
      </c>
      <c r="AA727" s="29">
        <v>300</v>
      </c>
      <c r="AB727" s="29">
        <v>475</v>
      </c>
      <c r="AC727" s="30">
        <v>41.440300000000001</v>
      </c>
      <c r="AD727" s="30">
        <v>0.16617664160401005</v>
      </c>
      <c r="AE727" s="29">
        <v>1</v>
      </c>
    </row>
    <row r="728" spans="2:31" x14ac:dyDescent="0.2">
      <c r="B728" s="27">
        <v>38</v>
      </c>
      <c r="C728" s="28" t="s">
        <v>1636</v>
      </c>
      <c r="D728" s="28" t="s">
        <v>625</v>
      </c>
      <c r="E728" s="28">
        <v>1E-4</v>
      </c>
      <c r="F728" s="28">
        <v>2.8500000000000001E-2</v>
      </c>
      <c r="G728" s="28">
        <v>3.7900000000000003E-2</v>
      </c>
      <c r="H728" s="28">
        <v>-1E-4</v>
      </c>
      <c r="I728" s="28">
        <v>-2.9000000000000001E-2</v>
      </c>
      <c r="J728" s="28">
        <v>-3.8600000000000002E-2</v>
      </c>
      <c r="K728" s="29">
        <v>300</v>
      </c>
      <c r="L728" s="29">
        <v>475</v>
      </c>
      <c r="M728" s="30">
        <v>-99.334100000000007</v>
      </c>
      <c r="N728" s="30">
        <v>0.39833223057644113</v>
      </c>
      <c r="O728" s="29">
        <v>1</v>
      </c>
      <c r="R728" s="27">
        <v>38</v>
      </c>
      <c r="S728" s="28" t="s">
        <v>1636</v>
      </c>
      <c r="T728" s="28" t="s">
        <v>625</v>
      </c>
      <c r="U728" s="28">
        <v>1E-4</v>
      </c>
      <c r="V728" s="28">
        <v>2.8500000000000001E-2</v>
      </c>
      <c r="W728" s="28">
        <v>3.7900000000000003E-2</v>
      </c>
      <c r="X728" s="28">
        <v>-1E-4</v>
      </c>
      <c r="Y728" s="28">
        <v>-2.9000000000000001E-2</v>
      </c>
      <c r="Z728" s="28">
        <v>-3.8600000000000002E-2</v>
      </c>
      <c r="AA728" s="29">
        <v>300</v>
      </c>
      <c r="AB728" s="29">
        <v>475</v>
      </c>
      <c r="AC728" s="30">
        <v>-99.484099999999998</v>
      </c>
      <c r="AD728" s="30">
        <v>0.39893373433583956</v>
      </c>
      <c r="AE728" s="29">
        <v>1</v>
      </c>
    </row>
    <row r="729" spans="2:31" x14ac:dyDescent="0.2">
      <c r="B729" s="27">
        <v>38</v>
      </c>
      <c r="C729" s="28" t="s">
        <v>1637</v>
      </c>
      <c r="D729" s="28" t="s">
        <v>627</v>
      </c>
      <c r="E729" s="28">
        <v>1E-4</v>
      </c>
      <c r="F729" s="28">
        <v>2.8500000000000001E-2</v>
      </c>
      <c r="G729" s="28">
        <v>3.7900000000000003E-2</v>
      </c>
      <c r="H729" s="28">
        <v>-1E-4</v>
      </c>
      <c r="I729" s="28">
        <v>-2.9000000000000001E-2</v>
      </c>
      <c r="J729" s="28">
        <v>-3.8600000000000002E-2</v>
      </c>
      <c r="K729" s="29">
        <v>300</v>
      </c>
      <c r="L729" s="29">
        <v>475</v>
      </c>
      <c r="M729" s="30">
        <v>40.729100000000003</v>
      </c>
      <c r="N729" s="30">
        <v>0.16332471177944866</v>
      </c>
      <c r="O729" s="29">
        <v>1</v>
      </c>
      <c r="R729" s="27">
        <v>38</v>
      </c>
      <c r="S729" s="28" t="s">
        <v>1637</v>
      </c>
      <c r="T729" s="28" t="s">
        <v>627</v>
      </c>
      <c r="U729" s="28">
        <v>1E-4</v>
      </c>
      <c r="V729" s="28">
        <v>2.8500000000000001E-2</v>
      </c>
      <c r="W729" s="28">
        <v>3.7900000000000003E-2</v>
      </c>
      <c r="X729" s="28">
        <v>-1E-4</v>
      </c>
      <c r="Y729" s="28">
        <v>-2.9000000000000001E-2</v>
      </c>
      <c r="Z729" s="28">
        <v>-3.8600000000000002E-2</v>
      </c>
      <c r="AA729" s="29">
        <v>300</v>
      </c>
      <c r="AB729" s="29">
        <v>475</v>
      </c>
      <c r="AC729" s="30">
        <v>40.577599999999997</v>
      </c>
      <c r="AD729" s="30">
        <v>0.16271719298245613</v>
      </c>
      <c r="AE729" s="29">
        <v>1</v>
      </c>
    </row>
    <row r="730" spans="2:31" x14ac:dyDescent="0.2">
      <c r="B730" s="27">
        <v>41</v>
      </c>
      <c r="C730" s="28" t="s">
        <v>1639</v>
      </c>
      <c r="D730" s="28" t="s">
        <v>625</v>
      </c>
      <c r="E730" s="28">
        <v>1E-4</v>
      </c>
      <c r="F730" s="28">
        <v>2.8400000000000002E-2</v>
      </c>
      <c r="G730" s="28">
        <v>3.78E-2</v>
      </c>
      <c r="H730" s="28">
        <v>-1E-4</v>
      </c>
      <c r="I730" s="28">
        <v>-2.8899999999999999E-2</v>
      </c>
      <c r="J730" s="28">
        <v>-3.85E-2</v>
      </c>
      <c r="K730" s="29">
        <v>300</v>
      </c>
      <c r="L730" s="29">
        <v>475</v>
      </c>
      <c r="M730" s="30">
        <v>-80.604900000000001</v>
      </c>
      <c r="N730" s="30">
        <v>0.32322766917293233</v>
      </c>
      <c r="O730" s="29">
        <v>1</v>
      </c>
      <c r="R730" s="27">
        <v>41</v>
      </c>
      <c r="S730" s="28" t="s">
        <v>1639</v>
      </c>
      <c r="T730" s="28" t="s">
        <v>625</v>
      </c>
      <c r="U730" s="28">
        <v>1E-4</v>
      </c>
      <c r="V730" s="28">
        <v>2.8400000000000002E-2</v>
      </c>
      <c r="W730" s="28">
        <v>3.78E-2</v>
      </c>
      <c r="X730" s="28">
        <v>-1E-4</v>
      </c>
      <c r="Y730" s="28">
        <v>-2.8899999999999999E-2</v>
      </c>
      <c r="Z730" s="28">
        <v>-3.85E-2</v>
      </c>
      <c r="AA730" s="29">
        <v>300</v>
      </c>
      <c r="AB730" s="29">
        <v>475</v>
      </c>
      <c r="AC730" s="30">
        <v>-80.729900000000001</v>
      </c>
      <c r="AD730" s="30">
        <v>0.32372892230576439</v>
      </c>
      <c r="AE730" s="29">
        <v>1</v>
      </c>
    </row>
    <row r="731" spans="2:31" x14ac:dyDescent="0.2">
      <c r="B731" s="27">
        <v>41</v>
      </c>
      <c r="C731" s="28" t="s">
        <v>1640</v>
      </c>
      <c r="D731" s="28" t="s">
        <v>627</v>
      </c>
      <c r="E731" s="28">
        <v>1E-4</v>
      </c>
      <c r="F731" s="28">
        <v>2.8400000000000002E-2</v>
      </c>
      <c r="G731" s="28">
        <v>3.78E-2</v>
      </c>
      <c r="H731" s="28">
        <v>-1E-4</v>
      </c>
      <c r="I731" s="28">
        <v>-2.8899999999999999E-2</v>
      </c>
      <c r="J731" s="28">
        <v>-3.85E-2</v>
      </c>
      <c r="K731" s="29">
        <v>300</v>
      </c>
      <c r="L731" s="29">
        <v>475</v>
      </c>
      <c r="M731" s="30">
        <v>32.413600000000002</v>
      </c>
      <c r="N731" s="30">
        <v>0.12997934837092734</v>
      </c>
      <c r="O731" s="29">
        <v>1</v>
      </c>
      <c r="R731" s="27">
        <v>41</v>
      </c>
      <c r="S731" s="28" t="s">
        <v>1640</v>
      </c>
      <c r="T731" s="28" t="s">
        <v>627</v>
      </c>
      <c r="U731" s="28">
        <v>1E-4</v>
      </c>
      <c r="V731" s="28">
        <v>2.8400000000000002E-2</v>
      </c>
      <c r="W731" s="28">
        <v>3.78E-2</v>
      </c>
      <c r="X731" s="28">
        <v>-1E-4</v>
      </c>
      <c r="Y731" s="28">
        <v>-2.8899999999999999E-2</v>
      </c>
      <c r="Z731" s="28">
        <v>-3.85E-2</v>
      </c>
      <c r="AA731" s="29">
        <v>300</v>
      </c>
      <c r="AB731" s="29">
        <v>475</v>
      </c>
      <c r="AC731" s="30">
        <v>32.286200000000001</v>
      </c>
      <c r="AD731" s="30">
        <v>0.12946847117794485</v>
      </c>
      <c r="AE731" s="29">
        <v>1</v>
      </c>
    </row>
    <row r="732" spans="2:31" x14ac:dyDescent="0.2">
      <c r="B732" s="27">
        <v>53</v>
      </c>
      <c r="C732" s="28" t="s">
        <v>1642</v>
      </c>
      <c r="D732" s="28" t="s">
        <v>625</v>
      </c>
      <c r="E732" s="28">
        <v>1E-4</v>
      </c>
      <c r="F732" s="28">
        <v>2.7900000000000001E-2</v>
      </c>
      <c r="G732" s="28">
        <v>3.7199999999999997E-2</v>
      </c>
      <c r="H732" s="28">
        <v>-1E-4</v>
      </c>
      <c r="I732" s="28">
        <v>-2.81E-2</v>
      </c>
      <c r="J732" s="28">
        <v>-3.7499999999999999E-2</v>
      </c>
      <c r="K732" s="29">
        <v>300</v>
      </c>
      <c r="L732" s="29">
        <v>475</v>
      </c>
      <c r="M732" s="30">
        <v>-44.588900000000002</v>
      </c>
      <c r="N732" s="30">
        <v>0.17880260651629074</v>
      </c>
      <c r="O732" s="29">
        <v>1</v>
      </c>
      <c r="R732" s="27">
        <v>53</v>
      </c>
      <c r="S732" s="28" t="s">
        <v>1642</v>
      </c>
      <c r="T732" s="28" t="s">
        <v>625</v>
      </c>
      <c r="U732" s="28">
        <v>1E-4</v>
      </c>
      <c r="V732" s="28">
        <v>2.7900000000000001E-2</v>
      </c>
      <c r="W732" s="28">
        <v>3.7199999999999997E-2</v>
      </c>
      <c r="X732" s="28">
        <v>-1E-4</v>
      </c>
      <c r="Y732" s="28">
        <v>-2.81E-2</v>
      </c>
      <c r="Z732" s="28">
        <v>-3.7499999999999999E-2</v>
      </c>
      <c r="AA732" s="29">
        <v>300</v>
      </c>
      <c r="AB732" s="29">
        <v>475</v>
      </c>
      <c r="AC732" s="30">
        <v>-44.607700000000001</v>
      </c>
      <c r="AD732" s="30">
        <v>0.1788779949874687</v>
      </c>
      <c r="AE732" s="29">
        <v>1</v>
      </c>
    </row>
    <row r="733" spans="2:31" x14ac:dyDescent="0.2">
      <c r="B733" s="27">
        <v>53</v>
      </c>
      <c r="C733" s="28" t="s">
        <v>1643</v>
      </c>
      <c r="D733" s="28" t="s">
        <v>627</v>
      </c>
      <c r="E733" s="28">
        <v>1E-4</v>
      </c>
      <c r="F733" s="28">
        <v>2.7900000000000001E-2</v>
      </c>
      <c r="G733" s="28">
        <v>3.7199999999999997E-2</v>
      </c>
      <c r="H733" s="28">
        <v>-1E-4</v>
      </c>
      <c r="I733" s="28">
        <v>-2.81E-2</v>
      </c>
      <c r="J733" s="28">
        <v>-3.7499999999999999E-2</v>
      </c>
      <c r="K733" s="29">
        <v>300</v>
      </c>
      <c r="L733" s="29">
        <v>475</v>
      </c>
      <c r="M733" s="30">
        <v>32.413600000000002</v>
      </c>
      <c r="N733" s="30">
        <v>0.12997934837092734</v>
      </c>
      <c r="O733" s="29">
        <v>1</v>
      </c>
      <c r="R733" s="27">
        <v>53</v>
      </c>
      <c r="S733" s="28" t="s">
        <v>1643</v>
      </c>
      <c r="T733" s="28" t="s">
        <v>627</v>
      </c>
      <c r="U733" s="28">
        <v>1E-4</v>
      </c>
      <c r="V733" s="28">
        <v>2.7900000000000001E-2</v>
      </c>
      <c r="W733" s="28">
        <v>3.7199999999999997E-2</v>
      </c>
      <c r="X733" s="28">
        <v>-1E-4</v>
      </c>
      <c r="Y733" s="28">
        <v>-2.81E-2</v>
      </c>
      <c r="Z733" s="28">
        <v>-3.7499999999999999E-2</v>
      </c>
      <c r="AA733" s="29">
        <v>300</v>
      </c>
      <c r="AB733" s="29">
        <v>475</v>
      </c>
      <c r="AC733" s="30">
        <v>32.286200000000001</v>
      </c>
      <c r="AD733" s="30">
        <v>0.12946847117794485</v>
      </c>
      <c r="AE733" s="29">
        <v>1</v>
      </c>
    </row>
    <row r="734" spans="2:31" x14ac:dyDescent="0.2">
      <c r="B734" s="27">
        <v>54</v>
      </c>
      <c r="C734" s="28" t="s">
        <v>1645</v>
      </c>
      <c r="D734" s="28" t="s">
        <v>625</v>
      </c>
      <c r="E734" s="28">
        <v>1E-4</v>
      </c>
      <c r="F734" s="28">
        <v>2.7900000000000001E-2</v>
      </c>
      <c r="G734" s="28">
        <v>3.7199999999999997E-2</v>
      </c>
      <c r="H734" s="28">
        <v>-1E-4</v>
      </c>
      <c r="I734" s="28">
        <v>-2.81E-2</v>
      </c>
      <c r="J734" s="28">
        <v>-3.7499999999999999E-2</v>
      </c>
      <c r="K734" s="29">
        <v>300</v>
      </c>
      <c r="L734" s="29">
        <v>475</v>
      </c>
      <c r="M734" s="30">
        <v>-43.916899999999998</v>
      </c>
      <c r="N734" s="30">
        <v>0.17610786967418546</v>
      </c>
      <c r="O734" s="29">
        <v>1</v>
      </c>
      <c r="R734" s="27">
        <v>54</v>
      </c>
      <c r="S734" s="28" t="s">
        <v>1645</v>
      </c>
      <c r="T734" s="28" t="s">
        <v>625</v>
      </c>
      <c r="U734" s="28">
        <v>1E-4</v>
      </c>
      <c r="V734" s="28">
        <v>2.7900000000000001E-2</v>
      </c>
      <c r="W734" s="28">
        <v>3.7199999999999997E-2</v>
      </c>
      <c r="X734" s="28">
        <v>-1E-4</v>
      </c>
      <c r="Y734" s="28">
        <v>-2.81E-2</v>
      </c>
      <c r="Z734" s="28">
        <v>-3.7499999999999999E-2</v>
      </c>
      <c r="AA734" s="29">
        <v>300</v>
      </c>
      <c r="AB734" s="29">
        <v>475</v>
      </c>
      <c r="AC734" s="30">
        <v>-43.931399999999996</v>
      </c>
      <c r="AD734" s="30">
        <v>0.17616601503759396</v>
      </c>
      <c r="AE734" s="29">
        <v>1</v>
      </c>
    </row>
    <row r="735" spans="2:31" x14ac:dyDescent="0.2">
      <c r="B735" s="27">
        <v>54</v>
      </c>
      <c r="C735" s="28" t="s">
        <v>1646</v>
      </c>
      <c r="D735" s="28" t="s">
        <v>627</v>
      </c>
      <c r="E735" s="28">
        <v>1E-4</v>
      </c>
      <c r="F735" s="28">
        <v>2.7900000000000001E-2</v>
      </c>
      <c r="G735" s="28">
        <v>3.7199999999999997E-2</v>
      </c>
      <c r="H735" s="28">
        <v>-1E-4</v>
      </c>
      <c r="I735" s="28">
        <v>-2.81E-2</v>
      </c>
      <c r="J735" s="28">
        <v>-3.7499999999999999E-2</v>
      </c>
      <c r="K735" s="29">
        <v>300</v>
      </c>
      <c r="L735" s="29">
        <v>475</v>
      </c>
      <c r="M735" s="30">
        <v>32.413600000000002</v>
      </c>
      <c r="N735" s="30">
        <v>0.12997934837092734</v>
      </c>
      <c r="O735" s="29">
        <v>1</v>
      </c>
      <c r="R735" s="27">
        <v>54</v>
      </c>
      <c r="S735" s="28" t="s">
        <v>1646</v>
      </c>
      <c r="T735" s="28" t="s">
        <v>627</v>
      </c>
      <c r="U735" s="28">
        <v>1E-4</v>
      </c>
      <c r="V735" s="28">
        <v>2.7900000000000001E-2</v>
      </c>
      <c r="W735" s="28">
        <v>3.7199999999999997E-2</v>
      </c>
      <c r="X735" s="28">
        <v>-1E-4</v>
      </c>
      <c r="Y735" s="28">
        <v>-2.81E-2</v>
      </c>
      <c r="Z735" s="28">
        <v>-3.7499999999999999E-2</v>
      </c>
      <c r="AA735" s="29">
        <v>300</v>
      </c>
      <c r="AB735" s="29">
        <v>475</v>
      </c>
      <c r="AC735" s="30">
        <v>32.286200000000001</v>
      </c>
      <c r="AD735" s="30">
        <v>0.12946847117794485</v>
      </c>
      <c r="AE735" s="29">
        <v>1</v>
      </c>
    </row>
    <row r="736" spans="2:31" x14ac:dyDescent="0.2">
      <c r="B736" s="27">
        <v>55</v>
      </c>
      <c r="C736" s="28" t="s">
        <v>1647</v>
      </c>
      <c r="D736" s="28" t="s">
        <v>625</v>
      </c>
      <c r="E736" s="28">
        <v>1E-4</v>
      </c>
      <c r="F736" s="28">
        <v>2.7900000000000001E-2</v>
      </c>
      <c r="G736" s="28">
        <v>3.7199999999999997E-2</v>
      </c>
      <c r="H736" s="28">
        <v>-1E-4</v>
      </c>
      <c r="I736" s="28">
        <v>-2.81E-2</v>
      </c>
      <c r="J736" s="28">
        <v>-3.7499999999999999E-2</v>
      </c>
      <c r="K736" s="29">
        <v>300</v>
      </c>
      <c r="L736" s="29">
        <v>475</v>
      </c>
      <c r="M736" s="30">
        <v>-45.8264</v>
      </c>
      <c r="N736" s="30">
        <v>0.18376501253132832</v>
      </c>
      <c r="O736" s="29">
        <v>1</v>
      </c>
      <c r="R736" s="27">
        <v>55</v>
      </c>
      <c r="S736" s="28" t="s">
        <v>1647</v>
      </c>
      <c r="T736" s="28" t="s">
        <v>625</v>
      </c>
      <c r="U736" s="28">
        <v>1E-4</v>
      </c>
      <c r="V736" s="28">
        <v>2.7900000000000001E-2</v>
      </c>
      <c r="W736" s="28">
        <v>3.7199999999999997E-2</v>
      </c>
      <c r="X736" s="28">
        <v>-1E-4</v>
      </c>
      <c r="Y736" s="28">
        <v>-2.81E-2</v>
      </c>
      <c r="Z736" s="28">
        <v>-3.7499999999999999E-2</v>
      </c>
      <c r="AA736" s="29">
        <v>300</v>
      </c>
      <c r="AB736" s="29">
        <v>475</v>
      </c>
      <c r="AC736" s="30">
        <v>-45.840899999999998</v>
      </c>
      <c r="AD736" s="30">
        <v>0.18382315789473683</v>
      </c>
      <c r="AE736" s="29">
        <v>1</v>
      </c>
    </row>
    <row r="737" spans="2:31" x14ac:dyDescent="0.2">
      <c r="B737" s="27">
        <v>55</v>
      </c>
      <c r="C737" s="28" t="s">
        <v>1648</v>
      </c>
      <c r="D737" s="28" t="s">
        <v>627</v>
      </c>
      <c r="E737" s="28">
        <v>1E-4</v>
      </c>
      <c r="F737" s="28">
        <v>2.7900000000000001E-2</v>
      </c>
      <c r="G737" s="28">
        <v>3.7199999999999997E-2</v>
      </c>
      <c r="H737" s="28">
        <v>-1E-4</v>
      </c>
      <c r="I737" s="28">
        <v>-2.81E-2</v>
      </c>
      <c r="J737" s="28">
        <v>-3.7499999999999999E-2</v>
      </c>
      <c r="K737" s="29">
        <v>300</v>
      </c>
      <c r="L737" s="29">
        <v>475</v>
      </c>
      <c r="M737" s="30">
        <v>32.413600000000002</v>
      </c>
      <c r="N737" s="30">
        <v>0.12997934837092734</v>
      </c>
      <c r="O737" s="29">
        <v>1</v>
      </c>
      <c r="R737" s="27">
        <v>55</v>
      </c>
      <c r="S737" s="28" t="s">
        <v>1648</v>
      </c>
      <c r="T737" s="28" t="s">
        <v>627</v>
      </c>
      <c r="U737" s="28">
        <v>1E-4</v>
      </c>
      <c r="V737" s="28">
        <v>2.7900000000000001E-2</v>
      </c>
      <c r="W737" s="28">
        <v>3.7199999999999997E-2</v>
      </c>
      <c r="X737" s="28">
        <v>-1E-4</v>
      </c>
      <c r="Y737" s="28">
        <v>-2.81E-2</v>
      </c>
      <c r="Z737" s="28">
        <v>-3.7499999999999999E-2</v>
      </c>
      <c r="AA737" s="29">
        <v>300</v>
      </c>
      <c r="AB737" s="29">
        <v>475</v>
      </c>
      <c r="AC737" s="30">
        <v>32.286200000000001</v>
      </c>
      <c r="AD737" s="30">
        <v>0.12946847117794485</v>
      </c>
      <c r="AE737" s="29">
        <v>1</v>
      </c>
    </row>
    <row r="738" spans="2:31" x14ac:dyDescent="0.2">
      <c r="B738" s="27">
        <v>56</v>
      </c>
      <c r="C738" s="28" t="s">
        <v>1649</v>
      </c>
      <c r="D738" s="28" t="s">
        <v>625</v>
      </c>
      <c r="E738" s="28">
        <v>1E-4</v>
      </c>
      <c r="F738" s="28">
        <v>2.7900000000000001E-2</v>
      </c>
      <c r="G738" s="28">
        <v>3.7199999999999997E-2</v>
      </c>
      <c r="H738" s="28">
        <v>-1E-4</v>
      </c>
      <c r="I738" s="28">
        <v>-2.81E-2</v>
      </c>
      <c r="J738" s="28">
        <v>-3.7499999999999999E-2</v>
      </c>
      <c r="K738" s="29">
        <v>300</v>
      </c>
      <c r="L738" s="29">
        <v>475</v>
      </c>
      <c r="M738" s="30">
        <v>-44.918100000000003</v>
      </c>
      <c r="N738" s="30">
        <v>0.18012270676691733</v>
      </c>
      <c r="O738" s="29">
        <v>1</v>
      </c>
      <c r="R738" s="27">
        <v>56</v>
      </c>
      <c r="S738" s="28" t="s">
        <v>1649</v>
      </c>
      <c r="T738" s="28" t="s">
        <v>625</v>
      </c>
      <c r="U738" s="28">
        <v>1E-4</v>
      </c>
      <c r="V738" s="28">
        <v>2.7900000000000001E-2</v>
      </c>
      <c r="W738" s="28">
        <v>3.7199999999999997E-2</v>
      </c>
      <c r="X738" s="28">
        <v>-1E-4</v>
      </c>
      <c r="Y738" s="28">
        <v>-2.81E-2</v>
      </c>
      <c r="Z738" s="28">
        <v>-3.7499999999999999E-2</v>
      </c>
      <c r="AA738" s="29">
        <v>300</v>
      </c>
      <c r="AB738" s="29">
        <v>475</v>
      </c>
      <c r="AC738" s="30">
        <v>-44.932400000000001</v>
      </c>
      <c r="AD738" s="30">
        <v>0.1801800501253133</v>
      </c>
      <c r="AE738" s="29">
        <v>1</v>
      </c>
    </row>
    <row r="739" spans="2:31" x14ac:dyDescent="0.2">
      <c r="B739" s="27">
        <v>56</v>
      </c>
      <c r="C739" s="28" t="s">
        <v>1650</v>
      </c>
      <c r="D739" s="28" t="s">
        <v>627</v>
      </c>
      <c r="E739" s="28">
        <v>1E-4</v>
      </c>
      <c r="F739" s="28">
        <v>2.7900000000000001E-2</v>
      </c>
      <c r="G739" s="28">
        <v>3.7199999999999997E-2</v>
      </c>
      <c r="H739" s="28">
        <v>-1E-4</v>
      </c>
      <c r="I739" s="28">
        <v>-2.81E-2</v>
      </c>
      <c r="J739" s="28">
        <v>-3.7499999999999999E-2</v>
      </c>
      <c r="K739" s="29">
        <v>300</v>
      </c>
      <c r="L739" s="29">
        <v>475</v>
      </c>
      <c r="M739" s="30">
        <v>32.413600000000002</v>
      </c>
      <c r="N739" s="30">
        <v>0.12997934837092734</v>
      </c>
      <c r="O739" s="29">
        <v>1</v>
      </c>
      <c r="R739" s="27">
        <v>56</v>
      </c>
      <c r="S739" s="28" t="s">
        <v>1650</v>
      </c>
      <c r="T739" s="28" t="s">
        <v>627</v>
      </c>
      <c r="U739" s="28">
        <v>1E-4</v>
      </c>
      <c r="V739" s="28">
        <v>2.7900000000000001E-2</v>
      </c>
      <c r="W739" s="28">
        <v>3.7199999999999997E-2</v>
      </c>
      <c r="X739" s="28">
        <v>-1E-4</v>
      </c>
      <c r="Y739" s="28">
        <v>-2.81E-2</v>
      </c>
      <c r="Z739" s="28">
        <v>-3.7499999999999999E-2</v>
      </c>
      <c r="AA739" s="29">
        <v>300</v>
      </c>
      <c r="AB739" s="29">
        <v>475</v>
      </c>
      <c r="AC739" s="30">
        <v>32.286200000000001</v>
      </c>
      <c r="AD739" s="30">
        <v>0.12946847117794485</v>
      </c>
      <c r="AE739" s="29">
        <v>1</v>
      </c>
    </row>
    <row r="740" spans="2:31" x14ac:dyDescent="0.2">
      <c r="B740" s="27">
        <v>57</v>
      </c>
      <c r="C740" s="28" t="s">
        <v>1652</v>
      </c>
      <c r="D740" s="28" t="s">
        <v>625</v>
      </c>
      <c r="E740" s="28">
        <v>1E-4</v>
      </c>
      <c r="F740" s="28">
        <v>2.7900000000000001E-2</v>
      </c>
      <c r="G740" s="28">
        <v>3.7199999999999997E-2</v>
      </c>
      <c r="H740" s="28">
        <v>-1E-4</v>
      </c>
      <c r="I740" s="28">
        <v>-2.81E-2</v>
      </c>
      <c r="J740" s="28">
        <v>-3.7499999999999999E-2</v>
      </c>
      <c r="K740" s="29">
        <v>300</v>
      </c>
      <c r="L740" s="29">
        <v>475</v>
      </c>
      <c r="M740" s="30">
        <v>-44.247700000000002</v>
      </c>
      <c r="N740" s="30">
        <v>0.17743438596491229</v>
      </c>
      <c r="O740" s="29">
        <v>1</v>
      </c>
      <c r="R740" s="27">
        <v>57</v>
      </c>
      <c r="S740" s="28" t="s">
        <v>1652</v>
      </c>
      <c r="T740" s="28" t="s">
        <v>625</v>
      </c>
      <c r="U740" s="28">
        <v>1E-4</v>
      </c>
      <c r="V740" s="28">
        <v>2.7900000000000001E-2</v>
      </c>
      <c r="W740" s="28">
        <v>3.7199999999999997E-2</v>
      </c>
      <c r="X740" s="28">
        <v>-1E-4</v>
      </c>
      <c r="Y740" s="28">
        <v>-2.81E-2</v>
      </c>
      <c r="Z740" s="28">
        <v>-3.7499999999999999E-2</v>
      </c>
      <c r="AA740" s="29">
        <v>300</v>
      </c>
      <c r="AB740" s="29">
        <v>475</v>
      </c>
      <c r="AC740" s="30">
        <v>-44.258400000000002</v>
      </c>
      <c r="AD740" s="30">
        <v>0.1774772932330827</v>
      </c>
      <c r="AE740" s="29">
        <v>1</v>
      </c>
    </row>
    <row r="741" spans="2:31" x14ac:dyDescent="0.2">
      <c r="B741" s="27">
        <v>57</v>
      </c>
      <c r="C741" s="28" t="s">
        <v>1653</v>
      </c>
      <c r="D741" s="28" t="s">
        <v>627</v>
      </c>
      <c r="E741" s="28">
        <v>1E-4</v>
      </c>
      <c r="F741" s="28">
        <v>2.7900000000000001E-2</v>
      </c>
      <c r="G741" s="28">
        <v>3.7199999999999997E-2</v>
      </c>
      <c r="H741" s="28">
        <v>-1E-4</v>
      </c>
      <c r="I741" s="28">
        <v>-2.81E-2</v>
      </c>
      <c r="J741" s="28">
        <v>-3.7499999999999999E-2</v>
      </c>
      <c r="K741" s="29">
        <v>300</v>
      </c>
      <c r="L741" s="29">
        <v>475</v>
      </c>
      <c r="M741" s="30">
        <v>32.413600000000002</v>
      </c>
      <c r="N741" s="30">
        <v>0.12997934837092734</v>
      </c>
      <c r="O741" s="29">
        <v>1</v>
      </c>
      <c r="R741" s="27">
        <v>57</v>
      </c>
      <c r="S741" s="28" t="s">
        <v>1653</v>
      </c>
      <c r="T741" s="28" t="s">
        <v>627</v>
      </c>
      <c r="U741" s="28">
        <v>1E-4</v>
      </c>
      <c r="V741" s="28">
        <v>2.7900000000000001E-2</v>
      </c>
      <c r="W741" s="28">
        <v>3.7199999999999997E-2</v>
      </c>
      <c r="X741" s="28">
        <v>-1E-4</v>
      </c>
      <c r="Y741" s="28">
        <v>-2.81E-2</v>
      </c>
      <c r="Z741" s="28">
        <v>-3.7499999999999999E-2</v>
      </c>
      <c r="AA741" s="29">
        <v>300</v>
      </c>
      <c r="AB741" s="29">
        <v>475</v>
      </c>
      <c r="AC741" s="30">
        <v>32.286200000000001</v>
      </c>
      <c r="AD741" s="30">
        <v>0.12946847117794485</v>
      </c>
      <c r="AE741" s="29">
        <v>1</v>
      </c>
    </row>
    <row r="742" spans="2:31" x14ac:dyDescent="0.2">
      <c r="B742" s="27">
        <v>27</v>
      </c>
      <c r="C742" s="28" t="s">
        <v>1655</v>
      </c>
      <c r="D742" s="28" t="s">
        <v>625</v>
      </c>
      <c r="E742" s="28">
        <v>1E-4</v>
      </c>
      <c r="F742" s="28">
        <v>2.8400000000000002E-2</v>
      </c>
      <c r="G742" s="28">
        <v>3.78E-2</v>
      </c>
      <c r="H742" s="28">
        <v>-1E-4</v>
      </c>
      <c r="I742" s="28">
        <v>-2.8899999999999999E-2</v>
      </c>
      <c r="J742" s="28">
        <v>-3.85E-2</v>
      </c>
      <c r="K742" s="29">
        <v>300</v>
      </c>
      <c r="L742" s="29">
        <v>475</v>
      </c>
      <c r="M742" s="30">
        <v>-81.209400000000002</v>
      </c>
      <c r="N742" s="30">
        <v>0.32565172932330833</v>
      </c>
      <c r="O742" s="29">
        <v>1</v>
      </c>
      <c r="R742" s="27">
        <v>27</v>
      </c>
      <c r="S742" s="28" t="s">
        <v>1655</v>
      </c>
      <c r="T742" s="28" t="s">
        <v>625</v>
      </c>
      <c r="U742" s="28">
        <v>1E-4</v>
      </c>
      <c r="V742" s="28">
        <v>2.8400000000000002E-2</v>
      </c>
      <c r="W742" s="28">
        <v>3.78E-2</v>
      </c>
      <c r="X742" s="28">
        <v>-1E-4</v>
      </c>
      <c r="Y742" s="28">
        <v>-2.8899999999999999E-2</v>
      </c>
      <c r="Z742" s="28">
        <v>-3.85E-2</v>
      </c>
      <c r="AA742" s="29">
        <v>300</v>
      </c>
      <c r="AB742" s="29">
        <v>475</v>
      </c>
      <c r="AC742" s="30">
        <v>-81.351600000000005</v>
      </c>
      <c r="AD742" s="30">
        <v>0.32622195488721806</v>
      </c>
      <c r="AE742" s="29">
        <v>1</v>
      </c>
    </row>
    <row r="743" spans="2:31" x14ac:dyDescent="0.2">
      <c r="B743" s="27">
        <v>27</v>
      </c>
      <c r="C743" s="28" t="s">
        <v>1656</v>
      </c>
      <c r="D743" s="28" t="s">
        <v>627</v>
      </c>
      <c r="E743" s="28">
        <v>1E-4</v>
      </c>
      <c r="F743" s="28">
        <v>2.8400000000000002E-2</v>
      </c>
      <c r="G743" s="28">
        <v>3.78E-2</v>
      </c>
      <c r="H743" s="28">
        <v>-1E-4</v>
      </c>
      <c r="I743" s="28">
        <v>-2.8899999999999999E-2</v>
      </c>
      <c r="J743" s="28">
        <v>-3.85E-2</v>
      </c>
      <c r="K743" s="29">
        <v>300</v>
      </c>
      <c r="L743" s="29">
        <v>475</v>
      </c>
      <c r="M743" s="30">
        <v>33.030500000000004</v>
      </c>
      <c r="N743" s="30">
        <v>0.13245313283208021</v>
      </c>
      <c r="O743" s="29">
        <v>1</v>
      </c>
      <c r="R743" s="27">
        <v>27</v>
      </c>
      <c r="S743" s="28" t="s">
        <v>1656</v>
      </c>
      <c r="T743" s="28" t="s">
        <v>627</v>
      </c>
      <c r="U743" s="28">
        <v>1E-4</v>
      </c>
      <c r="V743" s="28">
        <v>2.8400000000000002E-2</v>
      </c>
      <c r="W743" s="28">
        <v>3.78E-2</v>
      </c>
      <c r="X743" s="28">
        <v>-1E-4</v>
      </c>
      <c r="Y743" s="28">
        <v>-2.8899999999999999E-2</v>
      </c>
      <c r="Z743" s="28">
        <v>-3.85E-2</v>
      </c>
      <c r="AA743" s="29">
        <v>300</v>
      </c>
      <c r="AB743" s="29">
        <v>475</v>
      </c>
      <c r="AC743" s="30">
        <v>32.894599999999997</v>
      </c>
      <c r="AD743" s="30">
        <v>0.13190817042606515</v>
      </c>
      <c r="AE743" s="29">
        <v>1</v>
      </c>
    </row>
    <row r="744" spans="2:31" x14ac:dyDescent="0.2">
      <c r="B744" s="27">
        <v>30</v>
      </c>
      <c r="C744" s="28" t="s">
        <v>1658</v>
      </c>
      <c r="D744" s="28" t="s">
        <v>625</v>
      </c>
      <c r="E744" s="28">
        <v>1E-4</v>
      </c>
      <c r="F744" s="28">
        <v>2.8500000000000001E-2</v>
      </c>
      <c r="G744" s="28">
        <v>3.7900000000000003E-2</v>
      </c>
      <c r="H744" s="28">
        <v>-1E-4</v>
      </c>
      <c r="I744" s="28">
        <v>-2.9000000000000001E-2</v>
      </c>
      <c r="J744" s="28">
        <v>-3.8600000000000002E-2</v>
      </c>
      <c r="K744" s="29">
        <v>300</v>
      </c>
      <c r="L744" s="29">
        <v>475</v>
      </c>
      <c r="M744" s="30">
        <v>-96.798900000000003</v>
      </c>
      <c r="N744" s="30">
        <v>0.38816601503759401</v>
      </c>
      <c r="O744" s="29">
        <v>1</v>
      </c>
      <c r="R744" s="27">
        <v>30</v>
      </c>
      <c r="S744" s="28" t="s">
        <v>1658</v>
      </c>
      <c r="T744" s="28" t="s">
        <v>625</v>
      </c>
      <c r="U744" s="28">
        <v>1E-4</v>
      </c>
      <c r="V744" s="28">
        <v>2.8500000000000001E-2</v>
      </c>
      <c r="W744" s="28">
        <v>3.7900000000000003E-2</v>
      </c>
      <c r="X744" s="28">
        <v>-1E-4</v>
      </c>
      <c r="Y744" s="28">
        <v>-2.9000000000000001E-2</v>
      </c>
      <c r="Z744" s="28">
        <v>-3.8600000000000002E-2</v>
      </c>
      <c r="AA744" s="29">
        <v>300</v>
      </c>
      <c r="AB744" s="29">
        <v>475</v>
      </c>
      <c r="AC744" s="30">
        <v>-96.955200000000005</v>
      </c>
      <c r="AD744" s="30">
        <v>0.38879278195488726</v>
      </c>
      <c r="AE744" s="29">
        <v>1</v>
      </c>
    </row>
    <row r="745" spans="2:31" x14ac:dyDescent="0.2">
      <c r="B745" s="27">
        <v>30</v>
      </c>
      <c r="C745" s="28" t="s">
        <v>1659</v>
      </c>
      <c r="D745" s="28" t="s">
        <v>627</v>
      </c>
      <c r="E745" s="28">
        <v>1E-4</v>
      </c>
      <c r="F745" s="28">
        <v>2.8500000000000001E-2</v>
      </c>
      <c r="G745" s="28">
        <v>3.7999999999999999E-2</v>
      </c>
      <c r="H745" s="28">
        <v>-1E-4</v>
      </c>
      <c r="I745" s="28">
        <v>-2.87E-2</v>
      </c>
      <c r="J745" s="28">
        <v>-3.8300000000000001E-2</v>
      </c>
      <c r="K745" s="29">
        <v>300</v>
      </c>
      <c r="L745" s="29">
        <v>475</v>
      </c>
      <c r="M745" s="30">
        <v>39.930399999999999</v>
      </c>
      <c r="N745" s="30">
        <v>0.16012190476190477</v>
      </c>
      <c r="O745" s="29">
        <v>1</v>
      </c>
      <c r="R745" s="27">
        <v>30</v>
      </c>
      <c r="S745" s="28" t="s">
        <v>1659</v>
      </c>
      <c r="T745" s="28" t="s">
        <v>627</v>
      </c>
      <c r="U745" s="28">
        <v>1E-4</v>
      </c>
      <c r="V745" s="28">
        <v>2.8500000000000001E-2</v>
      </c>
      <c r="W745" s="28">
        <v>3.7999999999999999E-2</v>
      </c>
      <c r="X745" s="28">
        <v>-1E-4</v>
      </c>
      <c r="Y745" s="28">
        <v>-2.87E-2</v>
      </c>
      <c r="Z745" s="28">
        <v>-3.8300000000000001E-2</v>
      </c>
      <c r="AA745" s="29">
        <v>300</v>
      </c>
      <c r="AB745" s="29">
        <v>475</v>
      </c>
      <c r="AC745" s="30">
        <v>39.776299999999999</v>
      </c>
      <c r="AD745" s="30">
        <v>0.15950395989974936</v>
      </c>
      <c r="AE745" s="29">
        <v>1</v>
      </c>
    </row>
    <row r="746" spans="2:31" x14ac:dyDescent="0.2">
      <c r="B746" s="27">
        <v>33</v>
      </c>
      <c r="C746" s="28" t="s">
        <v>1661</v>
      </c>
      <c r="D746" s="28" t="s">
        <v>625</v>
      </c>
      <c r="E746" s="28">
        <v>1E-4</v>
      </c>
      <c r="F746" s="28">
        <v>2.8500000000000001E-2</v>
      </c>
      <c r="G746" s="28">
        <v>3.7900000000000003E-2</v>
      </c>
      <c r="H746" s="28">
        <v>-1E-4</v>
      </c>
      <c r="I746" s="28">
        <v>-2.9000000000000001E-2</v>
      </c>
      <c r="J746" s="28">
        <v>-3.8600000000000002E-2</v>
      </c>
      <c r="K746" s="29">
        <v>300</v>
      </c>
      <c r="L746" s="29">
        <v>475</v>
      </c>
      <c r="M746" s="30">
        <v>-99.026600000000002</v>
      </c>
      <c r="N746" s="30">
        <v>0.39709914786967421</v>
      </c>
      <c r="O746" s="29">
        <v>1</v>
      </c>
      <c r="R746" s="27">
        <v>33</v>
      </c>
      <c r="S746" s="28" t="s">
        <v>1661</v>
      </c>
      <c r="T746" s="28" t="s">
        <v>625</v>
      </c>
      <c r="U746" s="28">
        <v>1E-4</v>
      </c>
      <c r="V746" s="28">
        <v>2.8500000000000001E-2</v>
      </c>
      <c r="W746" s="28">
        <v>3.7900000000000003E-2</v>
      </c>
      <c r="X746" s="28">
        <v>-1E-4</v>
      </c>
      <c r="Y746" s="28">
        <v>-2.9000000000000001E-2</v>
      </c>
      <c r="Z746" s="28">
        <v>-3.8600000000000002E-2</v>
      </c>
      <c r="AA746" s="29">
        <v>300</v>
      </c>
      <c r="AB746" s="29">
        <v>475</v>
      </c>
      <c r="AC746" s="30">
        <v>-99.188100000000006</v>
      </c>
      <c r="AD746" s="30">
        <v>0.39774676691729327</v>
      </c>
      <c r="AE746" s="29">
        <v>1</v>
      </c>
    </row>
    <row r="747" spans="2:31" x14ac:dyDescent="0.2">
      <c r="B747" s="27">
        <v>33</v>
      </c>
      <c r="C747" s="28" t="s">
        <v>1662</v>
      </c>
      <c r="D747" s="28" t="s">
        <v>627</v>
      </c>
      <c r="E747" s="28">
        <v>1E-4</v>
      </c>
      <c r="F747" s="28">
        <v>2.8500000000000001E-2</v>
      </c>
      <c r="G747" s="28">
        <v>3.7900000000000003E-2</v>
      </c>
      <c r="H747" s="28">
        <v>-1E-4</v>
      </c>
      <c r="I747" s="28">
        <v>-2.9000000000000001E-2</v>
      </c>
      <c r="J747" s="28">
        <v>-3.8600000000000002E-2</v>
      </c>
      <c r="K747" s="29">
        <v>300</v>
      </c>
      <c r="L747" s="29">
        <v>475</v>
      </c>
      <c r="M747" s="30">
        <v>41.089700000000001</v>
      </c>
      <c r="N747" s="30">
        <v>0.16477072681704261</v>
      </c>
      <c r="O747" s="29">
        <v>1</v>
      </c>
      <c r="R747" s="27">
        <v>33</v>
      </c>
      <c r="S747" s="28" t="s">
        <v>1662</v>
      </c>
      <c r="T747" s="28" t="s">
        <v>627</v>
      </c>
      <c r="U747" s="28">
        <v>1E-4</v>
      </c>
      <c r="V747" s="28">
        <v>2.8500000000000001E-2</v>
      </c>
      <c r="W747" s="28">
        <v>3.7900000000000003E-2</v>
      </c>
      <c r="X747" s="28">
        <v>-1E-4</v>
      </c>
      <c r="Y747" s="28">
        <v>-2.9000000000000001E-2</v>
      </c>
      <c r="Z747" s="28">
        <v>-3.8600000000000002E-2</v>
      </c>
      <c r="AA747" s="29">
        <v>300</v>
      </c>
      <c r="AB747" s="29">
        <v>475</v>
      </c>
      <c r="AC747" s="30">
        <v>40.926099999999998</v>
      </c>
      <c r="AD747" s="30">
        <v>0.16411468671679197</v>
      </c>
      <c r="AE747" s="29">
        <v>1</v>
      </c>
    </row>
    <row r="748" spans="2:31" x14ac:dyDescent="0.2">
      <c r="B748" s="27">
        <v>36</v>
      </c>
      <c r="C748" s="28" t="s">
        <v>1664</v>
      </c>
      <c r="D748" s="28" t="s">
        <v>625</v>
      </c>
      <c r="E748" s="28">
        <v>1E-4</v>
      </c>
      <c r="F748" s="28">
        <v>2.8500000000000001E-2</v>
      </c>
      <c r="G748" s="28">
        <v>3.7900000000000003E-2</v>
      </c>
      <c r="H748" s="28">
        <v>-1E-4</v>
      </c>
      <c r="I748" s="28">
        <v>-2.9000000000000001E-2</v>
      </c>
      <c r="J748" s="28">
        <v>-3.8600000000000002E-2</v>
      </c>
      <c r="K748" s="29">
        <v>300</v>
      </c>
      <c r="L748" s="29">
        <v>475</v>
      </c>
      <c r="M748" s="30">
        <v>-99.002399999999994</v>
      </c>
      <c r="N748" s="30">
        <v>0.39700210526315788</v>
      </c>
      <c r="O748" s="29">
        <v>1</v>
      </c>
      <c r="R748" s="27">
        <v>36</v>
      </c>
      <c r="S748" s="28" t="s">
        <v>1664</v>
      </c>
      <c r="T748" s="28" t="s">
        <v>625</v>
      </c>
      <c r="U748" s="28">
        <v>1E-4</v>
      </c>
      <c r="V748" s="28">
        <v>2.8500000000000001E-2</v>
      </c>
      <c r="W748" s="28">
        <v>3.7900000000000003E-2</v>
      </c>
      <c r="X748" s="28">
        <v>-1E-4</v>
      </c>
      <c r="Y748" s="28">
        <v>-2.9000000000000001E-2</v>
      </c>
      <c r="Z748" s="28">
        <v>-3.8600000000000002E-2</v>
      </c>
      <c r="AA748" s="29">
        <v>300</v>
      </c>
      <c r="AB748" s="29">
        <v>475</v>
      </c>
      <c r="AC748" s="30">
        <v>-99.159499999999994</v>
      </c>
      <c r="AD748" s="30">
        <v>0.39763208020050123</v>
      </c>
      <c r="AE748" s="29">
        <v>1</v>
      </c>
    </row>
    <row r="749" spans="2:31" x14ac:dyDescent="0.2">
      <c r="B749" s="27">
        <v>36</v>
      </c>
      <c r="C749" s="28" t="s">
        <v>1665</v>
      </c>
      <c r="D749" s="28" t="s">
        <v>627</v>
      </c>
      <c r="E749" s="28">
        <v>1E-4</v>
      </c>
      <c r="F749" s="28">
        <v>2.8500000000000001E-2</v>
      </c>
      <c r="G749" s="28">
        <v>3.7900000000000003E-2</v>
      </c>
      <c r="H749" s="28">
        <v>-1E-4</v>
      </c>
      <c r="I749" s="28">
        <v>-2.9000000000000001E-2</v>
      </c>
      <c r="J749" s="28">
        <v>-3.8600000000000002E-2</v>
      </c>
      <c r="K749" s="29">
        <v>300</v>
      </c>
      <c r="L749" s="29">
        <v>475</v>
      </c>
      <c r="M749" s="30">
        <v>41.113300000000002</v>
      </c>
      <c r="N749" s="30">
        <v>0.16486536340852131</v>
      </c>
      <c r="O749" s="29">
        <v>1</v>
      </c>
      <c r="R749" s="27">
        <v>36</v>
      </c>
      <c r="S749" s="28" t="s">
        <v>1665</v>
      </c>
      <c r="T749" s="28" t="s">
        <v>627</v>
      </c>
      <c r="U749" s="28">
        <v>1E-4</v>
      </c>
      <c r="V749" s="28">
        <v>2.8500000000000001E-2</v>
      </c>
      <c r="W749" s="28">
        <v>3.7900000000000003E-2</v>
      </c>
      <c r="X749" s="28">
        <v>-1E-4</v>
      </c>
      <c r="Y749" s="28">
        <v>-2.9000000000000001E-2</v>
      </c>
      <c r="Z749" s="28">
        <v>-3.8600000000000002E-2</v>
      </c>
      <c r="AA749" s="29">
        <v>300</v>
      </c>
      <c r="AB749" s="29">
        <v>475</v>
      </c>
      <c r="AC749" s="30">
        <v>40.954000000000001</v>
      </c>
      <c r="AD749" s="30">
        <v>0.16422656641604011</v>
      </c>
      <c r="AE749" s="29">
        <v>1</v>
      </c>
    </row>
    <row r="750" spans="2:31" x14ac:dyDescent="0.2">
      <c r="B750" s="27">
        <v>39</v>
      </c>
      <c r="C750" s="28" t="s">
        <v>1667</v>
      </c>
      <c r="D750" s="28" t="s">
        <v>625</v>
      </c>
      <c r="E750" s="28">
        <v>1E-4</v>
      </c>
      <c r="F750" s="28">
        <v>2.8500000000000001E-2</v>
      </c>
      <c r="G750" s="28">
        <v>3.7900000000000003E-2</v>
      </c>
      <c r="H750" s="28">
        <v>-1E-4</v>
      </c>
      <c r="I750" s="28">
        <v>-2.9000000000000001E-2</v>
      </c>
      <c r="J750" s="28">
        <v>-3.8600000000000002E-2</v>
      </c>
      <c r="K750" s="29">
        <v>300</v>
      </c>
      <c r="L750" s="29">
        <v>475</v>
      </c>
      <c r="M750" s="30">
        <v>-96.727800000000002</v>
      </c>
      <c r="N750" s="30">
        <v>0.38788090225563909</v>
      </c>
      <c r="O750" s="29">
        <v>1</v>
      </c>
      <c r="R750" s="27">
        <v>39</v>
      </c>
      <c r="S750" s="28" t="s">
        <v>1667</v>
      </c>
      <c r="T750" s="28" t="s">
        <v>625</v>
      </c>
      <c r="U750" s="28">
        <v>1E-4</v>
      </c>
      <c r="V750" s="28">
        <v>2.8500000000000001E-2</v>
      </c>
      <c r="W750" s="28">
        <v>3.7900000000000003E-2</v>
      </c>
      <c r="X750" s="28">
        <v>-1E-4</v>
      </c>
      <c r="Y750" s="28">
        <v>-2.9000000000000001E-2</v>
      </c>
      <c r="Z750" s="28">
        <v>-3.8600000000000002E-2</v>
      </c>
      <c r="AA750" s="29">
        <v>300</v>
      </c>
      <c r="AB750" s="29">
        <v>475</v>
      </c>
      <c r="AC750" s="30">
        <v>-96.872600000000006</v>
      </c>
      <c r="AD750" s="30">
        <v>0.38846155388471182</v>
      </c>
      <c r="AE750" s="29">
        <v>1</v>
      </c>
    </row>
    <row r="751" spans="2:31" x14ac:dyDescent="0.2">
      <c r="B751" s="27">
        <v>39</v>
      </c>
      <c r="C751" s="28" t="s">
        <v>1668</v>
      </c>
      <c r="D751" s="28" t="s">
        <v>627</v>
      </c>
      <c r="E751" s="28">
        <v>1E-4</v>
      </c>
      <c r="F751" s="28">
        <v>2.8500000000000001E-2</v>
      </c>
      <c r="G751" s="28">
        <v>3.7999999999999999E-2</v>
      </c>
      <c r="H751" s="28">
        <v>-1E-4</v>
      </c>
      <c r="I751" s="28">
        <v>-2.87E-2</v>
      </c>
      <c r="J751" s="28">
        <v>-3.8300000000000001E-2</v>
      </c>
      <c r="K751" s="29">
        <v>300</v>
      </c>
      <c r="L751" s="29">
        <v>475</v>
      </c>
      <c r="M751" s="30">
        <v>39.9955</v>
      </c>
      <c r="N751" s="30">
        <v>0.16038295739348371</v>
      </c>
      <c r="O751" s="29">
        <v>1</v>
      </c>
      <c r="R751" s="27">
        <v>39</v>
      </c>
      <c r="S751" s="28" t="s">
        <v>1668</v>
      </c>
      <c r="T751" s="28" t="s">
        <v>627</v>
      </c>
      <c r="U751" s="28">
        <v>1E-4</v>
      </c>
      <c r="V751" s="28">
        <v>2.8500000000000001E-2</v>
      </c>
      <c r="W751" s="28">
        <v>3.7999999999999999E-2</v>
      </c>
      <c r="X751" s="28">
        <v>-1E-4</v>
      </c>
      <c r="Y751" s="28">
        <v>-2.87E-2</v>
      </c>
      <c r="Z751" s="28">
        <v>-3.8300000000000001E-2</v>
      </c>
      <c r="AA751" s="29">
        <v>300</v>
      </c>
      <c r="AB751" s="29">
        <v>475</v>
      </c>
      <c r="AC751" s="30">
        <v>39.851199999999999</v>
      </c>
      <c r="AD751" s="30">
        <v>0.15980431077694235</v>
      </c>
      <c r="AE751" s="29">
        <v>1</v>
      </c>
    </row>
    <row r="752" spans="2:31" x14ac:dyDescent="0.2">
      <c r="B752" s="27">
        <v>42</v>
      </c>
      <c r="C752" s="28" t="s">
        <v>1670</v>
      </c>
      <c r="D752" s="28" t="s">
        <v>625</v>
      </c>
      <c r="E752" s="28">
        <v>1E-4</v>
      </c>
      <c r="F752" s="28">
        <v>2.8400000000000002E-2</v>
      </c>
      <c r="G752" s="28">
        <v>3.78E-2</v>
      </c>
      <c r="H752" s="28">
        <v>-1E-4</v>
      </c>
      <c r="I752" s="28">
        <v>-2.8899999999999999E-2</v>
      </c>
      <c r="J752" s="28">
        <v>-3.85E-2</v>
      </c>
      <c r="K752" s="29">
        <v>300</v>
      </c>
      <c r="L752" s="29">
        <v>475</v>
      </c>
      <c r="M752" s="30">
        <v>-81.109700000000004</v>
      </c>
      <c r="N752" s="30">
        <v>0.32525192982456141</v>
      </c>
      <c r="O752" s="29">
        <v>1</v>
      </c>
      <c r="R752" s="27">
        <v>42</v>
      </c>
      <c r="S752" s="28" t="s">
        <v>1670</v>
      </c>
      <c r="T752" s="28" t="s">
        <v>625</v>
      </c>
      <c r="U752" s="28">
        <v>1E-4</v>
      </c>
      <c r="V752" s="28">
        <v>2.8400000000000002E-2</v>
      </c>
      <c r="W752" s="28">
        <v>3.78E-2</v>
      </c>
      <c r="X752" s="28">
        <v>-1E-4</v>
      </c>
      <c r="Y752" s="28">
        <v>-2.8899999999999999E-2</v>
      </c>
      <c r="Z752" s="28">
        <v>-3.85E-2</v>
      </c>
      <c r="AA752" s="29">
        <v>300</v>
      </c>
      <c r="AB752" s="29">
        <v>475</v>
      </c>
      <c r="AC752" s="30">
        <v>-81.236199999999997</v>
      </c>
      <c r="AD752" s="30">
        <v>0.32575919799498748</v>
      </c>
      <c r="AE752" s="29">
        <v>1</v>
      </c>
    </row>
    <row r="753" spans="2:31" x14ac:dyDescent="0.2">
      <c r="B753" s="27">
        <v>42</v>
      </c>
      <c r="C753" s="28" t="s">
        <v>1671</v>
      </c>
      <c r="D753" s="28" t="s">
        <v>627</v>
      </c>
      <c r="E753" s="28">
        <v>1E-4</v>
      </c>
      <c r="F753" s="28">
        <v>2.8400000000000002E-2</v>
      </c>
      <c r="G753" s="28">
        <v>3.78E-2</v>
      </c>
      <c r="H753" s="28">
        <v>-1E-4</v>
      </c>
      <c r="I753" s="28">
        <v>-2.8899999999999999E-2</v>
      </c>
      <c r="J753" s="28">
        <v>-3.85E-2</v>
      </c>
      <c r="K753" s="29">
        <v>300</v>
      </c>
      <c r="L753" s="29">
        <v>475</v>
      </c>
      <c r="M753" s="30">
        <v>33.096699999999998</v>
      </c>
      <c r="N753" s="30">
        <v>0.13271859649122805</v>
      </c>
      <c r="O753" s="29">
        <v>1</v>
      </c>
      <c r="R753" s="27">
        <v>42</v>
      </c>
      <c r="S753" s="28" t="s">
        <v>1671</v>
      </c>
      <c r="T753" s="28" t="s">
        <v>627</v>
      </c>
      <c r="U753" s="28">
        <v>1E-4</v>
      </c>
      <c r="V753" s="28">
        <v>2.8400000000000002E-2</v>
      </c>
      <c r="W753" s="28">
        <v>3.78E-2</v>
      </c>
      <c r="X753" s="28">
        <v>-1E-4</v>
      </c>
      <c r="Y753" s="28">
        <v>-2.8899999999999999E-2</v>
      </c>
      <c r="Z753" s="28">
        <v>-3.85E-2</v>
      </c>
      <c r="AA753" s="29">
        <v>300</v>
      </c>
      <c r="AB753" s="29">
        <v>475</v>
      </c>
      <c r="AC753" s="30">
        <v>32.963799999999999</v>
      </c>
      <c r="AD753" s="30">
        <v>0.13218566416040098</v>
      </c>
      <c r="AE753" s="29">
        <v>1</v>
      </c>
    </row>
    <row r="754" spans="2:31" x14ac:dyDescent="0.2">
      <c r="B754" s="27">
        <v>58</v>
      </c>
      <c r="C754" s="28" t="s">
        <v>1673</v>
      </c>
      <c r="D754" s="28" t="s">
        <v>625</v>
      </c>
      <c r="E754" s="28">
        <v>1E-4</v>
      </c>
      <c r="F754" s="28">
        <v>2.7799999999999998E-2</v>
      </c>
      <c r="G754" s="28">
        <v>3.6999999999999998E-2</v>
      </c>
      <c r="H754" s="28">
        <v>-1E-4</v>
      </c>
      <c r="I754" s="28">
        <v>-2.8000000000000001E-2</v>
      </c>
      <c r="J754" s="28">
        <v>-3.73E-2</v>
      </c>
      <c r="K754" s="29">
        <v>300</v>
      </c>
      <c r="L754" s="29">
        <v>475</v>
      </c>
      <c r="M754" s="30">
        <v>-33.565399999999997</v>
      </c>
      <c r="N754" s="30">
        <v>0.13459809523809521</v>
      </c>
      <c r="O754" s="29">
        <v>1</v>
      </c>
      <c r="R754" s="27">
        <v>58</v>
      </c>
      <c r="S754" s="28" t="s">
        <v>1673</v>
      </c>
      <c r="T754" s="28" t="s">
        <v>625</v>
      </c>
      <c r="U754" s="28">
        <v>1E-4</v>
      </c>
      <c r="V754" s="28">
        <v>2.7799999999999998E-2</v>
      </c>
      <c r="W754" s="28">
        <v>3.6999999999999998E-2</v>
      </c>
      <c r="X754" s="28">
        <v>-1E-4</v>
      </c>
      <c r="Y754" s="28">
        <v>-2.8000000000000001E-2</v>
      </c>
      <c r="Z754" s="28">
        <v>-3.73E-2</v>
      </c>
      <c r="AA754" s="29">
        <v>300</v>
      </c>
      <c r="AB754" s="29">
        <v>475</v>
      </c>
      <c r="AC754" s="30">
        <v>-33.572200000000002</v>
      </c>
      <c r="AD754" s="30">
        <v>0.13462536340852133</v>
      </c>
      <c r="AE754" s="29">
        <v>1</v>
      </c>
    </row>
    <row r="755" spans="2:31" x14ac:dyDescent="0.2">
      <c r="B755" s="27">
        <v>58</v>
      </c>
      <c r="C755" s="28" t="s">
        <v>1674</v>
      </c>
      <c r="D755" s="28" t="s">
        <v>627</v>
      </c>
      <c r="E755" s="28">
        <v>1E-4</v>
      </c>
      <c r="F755" s="28">
        <v>2.7799999999999998E-2</v>
      </c>
      <c r="G755" s="28">
        <v>3.6999999999999998E-2</v>
      </c>
      <c r="H755" s="28">
        <v>-1E-4</v>
      </c>
      <c r="I755" s="28">
        <v>-2.8000000000000001E-2</v>
      </c>
      <c r="J755" s="28">
        <v>-3.73E-2</v>
      </c>
      <c r="K755" s="29">
        <v>300</v>
      </c>
      <c r="L755" s="29">
        <v>475</v>
      </c>
      <c r="M755" s="30">
        <v>33.096699999999998</v>
      </c>
      <c r="N755" s="30">
        <v>0.13271859649122805</v>
      </c>
      <c r="O755" s="29">
        <v>1</v>
      </c>
      <c r="R755" s="27">
        <v>58</v>
      </c>
      <c r="S755" s="28" t="s">
        <v>1674</v>
      </c>
      <c r="T755" s="28" t="s">
        <v>627</v>
      </c>
      <c r="U755" s="28">
        <v>1E-4</v>
      </c>
      <c r="V755" s="28">
        <v>2.7799999999999998E-2</v>
      </c>
      <c r="W755" s="28">
        <v>3.6999999999999998E-2</v>
      </c>
      <c r="X755" s="28">
        <v>-1E-4</v>
      </c>
      <c r="Y755" s="28">
        <v>-2.8000000000000001E-2</v>
      </c>
      <c r="Z755" s="28">
        <v>-3.73E-2</v>
      </c>
      <c r="AA755" s="29">
        <v>300</v>
      </c>
      <c r="AB755" s="29">
        <v>475</v>
      </c>
      <c r="AC755" s="30">
        <v>32.963799999999999</v>
      </c>
      <c r="AD755" s="30">
        <v>0.13218566416040098</v>
      </c>
      <c r="AE755" s="29">
        <v>1</v>
      </c>
    </row>
    <row r="756" spans="2:31" x14ac:dyDescent="0.2">
      <c r="B756" s="27">
        <v>59</v>
      </c>
      <c r="C756" s="28" t="s">
        <v>1676</v>
      </c>
      <c r="D756" s="28" t="s">
        <v>625</v>
      </c>
      <c r="E756" s="28">
        <v>1E-4</v>
      </c>
      <c r="F756" s="28">
        <v>2.7799999999999998E-2</v>
      </c>
      <c r="G756" s="28">
        <v>3.6999999999999998E-2</v>
      </c>
      <c r="H756" s="28">
        <v>-1E-4</v>
      </c>
      <c r="I756" s="28">
        <v>-2.8000000000000001E-2</v>
      </c>
      <c r="J756" s="28">
        <v>-3.73E-2</v>
      </c>
      <c r="K756" s="29">
        <v>300</v>
      </c>
      <c r="L756" s="29">
        <v>475</v>
      </c>
      <c r="M756" s="30">
        <v>-34.055700000000002</v>
      </c>
      <c r="N756" s="30">
        <v>0.13656421052631582</v>
      </c>
      <c r="O756" s="29">
        <v>1</v>
      </c>
      <c r="R756" s="27">
        <v>59</v>
      </c>
      <c r="S756" s="28" t="s">
        <v>1676</v>
      </c>
      <c r="T756" s="28" t="s">
        <v>625</v>
      </c>
      <c r="U756" s="28">
        <v>1E-4</v>
      </c>
      <c r="V756" s="28">
        <v>2.7799999999999998E-2</v>
      </c>
      <c r="W756" s="28">
        <v>3.6999999999999998E-2</v>
      </c>
      <c r="X756" s="28">
        <v>-1E-4</v>
      </c>
      <c r="Y756" s="28">
        <v>-2.8000000000000001E-2</v>
      </c>
      <c r="Z756" s="28">
        <v>-3.73E-2</v>
      </c>
      <c r="AA756" s="29">
        <v>300</v>
      </c>
      <c r="AB756" s="29">
        <v>475</v>
      </c>
      <c r="AC756" s="30">
        <v>-34.065800000000003</v>
      </c>
      <c r="AD756" s="30">
        <v>0.13660471177944863</v>
      </c>
      <c r="AE756" s="29">
        <v>1</v>
      </c>
    </row>
    <row r="757" spans="2:31" x14ac:dyDescent="0.2">
      <c r="B757" s="27">
        <v>59</v>
      </c>
      <c r="C757" s="28" t="s">
        <v>1677</v>
      </c>
      <c r="D757" s="28" t="s">
        <v>627</v>
      </c>
      <c r="E757" s="28">
        <v>1E-4</v>
      </c>
      <c r="F757" s="28">
        <v>2.7799999999999998E-2</v>
      </c>
      <c r="G757" s="28">
        <v>3.6999999999999998E-2</v>
      </c>
      <c r="H757" s="28">
        <v>-1E-4</v>
      </c>
      <c r="I757" s="28">
        <v>-2.8000000000000001E-2</v>
      </c>
      <c r="J757" s="28">
        <v>-3.73E-2</v>
      </c>
      <c r="K757" s="29">
        <v>300</v>
      </c>
      <c r="L757" s="29">
        <v>475</v>
      </c>
      <c r="M757" s="30">
        <v>33.096699999999998</v>
      </c>
      <c r="N757" s="30">
        <v>0.13271859649122805</v>
      </c>
      <c r="O757" s="29">
        <v>1</v>
      </c>
      <c r="R757" s="27">
        <v>59</v>
      </c>
      <c r="S757" s="28" t="s">
        <v>1677</v>
      </c>
      <c r="T757" s="28" t="s">
        <v>627</v>
      </c>
      <c r="U757" s="28">
        <v>1E-4</v>
      </c>
      <c r="V757" s="28">
        <v>2.7799999999999998E-2</v>
      </c>
      <c r="W757" s="28">
        <v>3.6999999999999998E-2</v>
      </c>
      <c r="X757" s="28">
        <v>-1E-4</v>
      </c>
      <c r="Y757" s="28">
        <v>-2.8000000000000001E-2</v>
      </c>
      <c r="Z757" s="28">
        <v>-3.73E-2</v>
      </c>
      <c r="AA757" s="29">
        <v>300</v>
      </c>
      <c r="AB757" s="29">
        <v>475</v>
      </c>
      <c r="AC757" s="30">
        <v>32.963799999999999</v>
      </c>
      <c r="AD757" s="30">
        <v>0.13218566416040098</v>
      </c>
      <c r="AE757" s="29">
        <v>1</v>
      </c>
    </row>
    <row r="758" spans="2:31" x14ac:dyDescent="0.2">
      <c r="B758" s="27">
        <v>60</v>
      </c>
      <c r="C758" s="28" t="s">
        <v>1678</v>
      </c>
      <c r="D758" s="28" t="s">
        <v>625</v>
      </c>
      <c r="E758" s="28">
        <v>1E-4</v>
      </c>
      <c r="F758" s="28">
        <v>2.7799999999999998E-2</v>
      </c>
      <c r="G758" s="28">
        <v>3.6999999999999998E-2</v>
      </c>
      <c r="H758" s="28">
        <v>-1E-4</v>
      </c>
      <c r="I758" s="28">
        <v>-2.8000000000000001E-2</v>
      </c>
      <c r="J758" s="28">
        <v>-3.73E-2</v>
      </c>
      <c r="K758" s="29">
        <v>300</v>
      </c>
      <c r="L758" s="29">
        <v>475</v>
      </c>
      <c r="M758" s="30">
        <v>-33.312399999999997</v>
      </c>
      <c r="N758" s="30">
        <v>0.13358355889724308</v>
      </c>
      <c r="O758" s="29">
        <v>1</v>
      </c>
      <c r="R758" s="27">
        <v>60</v>
      </c>
      <c r="S758" s="28" t="s">
        <v>1678</v>
      </c>
      <c r="T758" s="28" t="s">
        <v>625</v>
      </c>
      <c r="U758" s="28">
        <v>1E-4</v>
      </c>
      <c r="V758" s="28">
        <v>2.7799999999999998E-2</v>
      </c>
      <c r="W758" s="28">
        <v>3.6999999999999998E-2</v>
      </c>
      <c r="X758" s="28">
        <v>-1E-4</v>
      </c>
      <c r="Y758" s="28">
        <v>-2.8000000000000001E-2</v>
      </c>
      <c r="Z758" s="28">
        <v>-3.73E-2</v>
      </c>
      <c r="AA758" s="29">
        <v>300</v>
      </c>
      <c r="AB758" s="29">
        <v>475</v>
      </c>
      <c r="AC758" s="30">
        <v>-33.319400000000002</v>
      </c>
      <c r="AD758" s="30">
        <v>0.1336116290726817</v>
      </c>
      <c r="AE758" s="29">
        <v>1</v>
      </c>
    </row>
    <row r="759" spans="2:31" x14ac:dyDescent="0.2">
      <c r="B759" s="27">
        <v>60</v>
      </c>
      <c r="C759" s="28" t="s">
        <v>1679</v>
      </c>
      <c r="D759" s="28" t="s">
        <v>627</v>
      </c>
      <c r="E759" s="28">
        <v>1E-4</v>
      </c>
      <c r="F759" s="28">
        <v>2.7799999999999998E-2</v>
      </c>
      <c r="G759" s="28">
        <v>3.6999999999999998E-2</v>
      </c>
      <c r="H759" s="28">
        <v>-1E-4</v>
      </c>
      <c r="I759" s="28">
        <v>-2.8000000000000001E-2</v>
      </c>
      <c r="J759" s="28">
        <v>-3.73E-2</v>
      </c>
      <c r="K759" s="29">
        <v>300</v>
      </c>
      <c r="L759" s="29">
        <v>475</v>
      </c>
      <c r="M759" s="30">
        <v>33.096699999999998</v>
      </c>
      <c r="N759" s="30">
        <v>0.13271859649122805</v>
      </c>
      <c r="O759" s="29">
        <v>1</v>
      </c>
      <c r="R759" s="27">
        <v>60</v>
      </c>
      <c r="S759" s="28" t="s">
        <v>1679</v>
      </c>
      <c r="T759" s="28" t="s">
        <v>627</v>
      </c>
      <c r="U759" s="28">
        <v>1E-4</v>
      </c>
      <c r="V759" s="28">
        <v>2.7799999999999998E-2</v>
      </c>
      <c r="W759" s="28">
        <v>3.6999999999999998E-2</v>
      </c>
      <c r="X759" s="28">
        <v>-1E-4</v>
      </c>
      <c r="Y759" s="28">
        <v>-2.8000000000000001E-2</v>
      </c>
      <c r="Z759" s="28">
        <v>-3.73E-2</v>
      </c>
      <c r="AA759" s="29">
        <v>300</v>
      </c>
      <c r="AB759" s="29">
        <v>475</v>
      </c>
      <c r="AC759" s="30">
        <v>32.963799999999999</v>
      </c>
      <c r="AD759" s="30">
        <v>0.13218566416040098</v>
      </c>
      <c r="AE759" s="29">
        <v>1</v>
      </c>
    </row>
    <row r="760" spans="2:31" x14ac:dyDescent="0.2">
      <c r="B760" s="27">
        <v>61</v>
      </c>
      <c r="C760" s="28" t="s">
        <v>1680</v>
      </c>
      <c r="D760" s="28" t="s">
        <v>625</v>
      </c>
      <c r="E760" s="28">
        <v>1E-4</v>
      </c>
      <c r="F760" s="28">
        <v>2.7799999999999998E-2</v>
      </c>
      <c r="G760" s="28">
        <v>3.6999999999999998E-2</v>
      </c>
      <c r="H760" s="28">
        <v>-1E-4</v>
      </c>
      <c r="I760" s="28">
        <v>-2.8000000000000001E-2</v>
      </c>
      <c r="J760" s="28">
        <v>-3.73E-2</v>
      </c>
      <c r="K760" s="29">
        <v>300</v>
      </c>
      <c r="L760" s="29">
        <v>475</v>
      </c>
      <c r="M760" s="30">
        <v>-33.109099999999998</v>
      </c>
      <c r="N760" s="30">
        <v>0.13276832080200501</v>
      </c>
      <c r="O760" s="29">
        <v>1</v>
      </c>
      <c r="R760" s="27">
        <v>61</v>
      </c>
      <c r="S760" s="28" t="s">
        <v>1680</v>
      </c>
      <c r="T760" s="28" t="s">
        <v>625</v>
      </c>
      <c r="U760" s="28">
        <v>1E-4</v>
      </c>
      <c r="V760" s="28">
        <v>2.7799999999999998E-2</v>
      </c>
      <c r="W760" s="28">
        <v>3.6999999999999998E-2</v>
      </c>
      <c r="X760" s="28">
        <v>-1E-4</v>
      </c>
      <c r="Y760" s="28">
        <v>-2.8000000000000001E-2</v>
      </c>
      <c r="Z760" s="28">
        <v>-3.73E-2</v>
      </c>
      <c r="AA760" s="29">
        <v>300</v>
      </c>
      <c r="AB760" s="29">
        <v>475</v>
      </c>
      <c r="AC760" s="30">
        <v>-33.113799999999998</v>
      </c>
      <c r="AD760" s="30">
        <v>0.13278716791979947</v>
      </c>
      <c r="AE760" s="29">
        <v>1</v>
      </c>
    </row>
    <row r="761" spans="2:31" x14ac:dyDescent="0.2">
      <c r="B761" s="27">
        <v>61</v>
      </c>
      <c r="C761" s="28" t="s">
        <v>1681</v>
      </c>
      <c r="D761" s="28" t="s">
        <v>627</v>
      </c>
      <c r="E761" s="28">
        <v>1E-4</v>
      </c>
      <c r="F761" s="28">
        <v>2.7799999999999998E-2</v>
      </c>
      <c r="G761" s="28">
        <v>3.6999999999999998E-2</v>
      </c>
      <c r="H761" s="28">
        <v>-1E-4</v>
      </c>
      <c r="I761" s="28">
        <v>-2.8000000000000001E-2</v>
      </c>
      <c r="J761" s="28">
        <v>-3.73E-2</v>
      </c>
      <c r="K761" s="29">
        <v>300</v>
      </c>
      <c r="L761" s="29">
        <v>475</v>
      </c>
      <c r="M761" s="30">
        <v>33.096699999999998</v>
      </c>
      <c r="N761" s="30">
        <v>0.13271859649122805</v>
      </c>
      <c r="O761" s="29">
        <v>1</v>
      </c>
      <c r="R761" s="27">
        <v>61</v>
      </c>
      <c r="S761" s="28" t="s">
        <v>1681</v>
      </c>
      <c r="T761" s="28" t="s">
        <v>627</v>
      </c>
      <c r="U761" s="28">
        <v>1E-4</v>
      </c>
      <c r="V761" s="28">
        <v>2.7799999999999998E-2</v>
      </c>
      <c r="W761" s="28">
        <v>3.6999999999999998E-2</v>
      </c>
      <c r="X761" s="28">
        <v>-1E-4</v>
      </c>
      <c r="Y761" s="28">
        <v>-2.8000000000000001E-2</v>
      </c>
      <c r="Z761" s="28">
        <v>-3.73E-2</v>
      </c>
      <c r="AA761" s="29">
        <v>300</v>
      </c>
      <c r="AB761" s="29">
        <v>475</v>
      </c>
      <c r="AC761" s="30">
        <v>32.963799999999999</v>
      </c>
      <c r="AD761" s="30">
        <v>0.13218566416040098</v>
      </c>
      <c r="AE761" s="29">
        <v>1</v>
      </c>
    </row>
    <row r="762" spans="2:31" x14ac:dyDescent="0.2">
      <c r="B762" s="27">
        <v>62</v>
      </c>
      <c r="C762" s="28" t="s">
        <v>1683</v>
      </c>
      <c r="D762" s="28" t="s">
        <v>625</v>
      </c>
      <c r="E762" s="28">
        <v>1E-4</v>
      </c>
      <c r="F762" s="28">
        <v>2.7799999999999998E-2</v>
      </c>
      <c r="G762" s="28">
        <v>3.6999999999999998E-2</v>
      </c>
      <c r="H762" s="28">
        <v>-1E-4</v>
      </c>
      <c r="I762" s="28">
        <v>-2.8000000000000001E-2</v>
      </c>
      <c r="J762" s="28">
        <v>-3.73E-2</v>
      </c>
      <c r="K762" s="29">
        <v>300</v>
      </c>
      <c r="L762" s="29">
        <v>475</v>
      </c>
      <c r="M762" s="30">
        <v>-34.312899999999999</v>
      </c>
      <c r="N762" s="30">
        <v>0.13759558897243107</v>
      </c>
      <c r="O762" s="29">
        <v>1</v>
      </c>
      <c r="R762" s="27">
        <v>62</v>
      </c>
      <c r="S762" s="28" t="s">
        <v>1683</v>
      </c>
      <c r="T762" s="28" t="s">
        <v>625</v>
      </c>
      <c r="U762" s="28">
        <v>1E-4</v>
      </c>
      <c r="V762" s="28">
        <v>2.7799999999999998E-2</v>
      </c>
      <c r="W762" s="28">
        <v>3.6999999999999998E-2</v>
      </c>
      <c r="X762" s="28">
        <v>-1E-4</v>
      </c>
      <c r="Y762" s="28">
        <v>-2.8000000000000001E-2</v>
      </c>
      <c r="Z762" s="28">
        <v>-3.73E-2</v>
      </c>
      <c r="AA762" s="29">
        <v>300</v>
      </c>
      <c r="AB762" s="29">
        <v>475</v>
      </c>
      <c r="AC762" s="30">
        <v>-34.323399999999999</v>
      </c>
      <c r="AD762" s="30">
        <v>0.13763769423558897</v>
      </c>
      <c r="AE762" s="29">
        <v>1</v>
      </c>
    </row>
    <row r="763" spans="2:31" x14ac:dyDescent="0.2">
      <c r="B763" s="27">
        <v>62</v>
      </c>
      <c r="C763" s="28" t="s">
        <v>1684</v>
      </c>
      <c r="D763" s="28" t="s">
        <v>627</v>
      </c>
      <c r="E763" s="28">
        <v>1E-4</v>
      </c>
      <c r="F763" s="28">
        <v>2.7799999999999998E-2</v>
      </c>
      <c r="G763" s="28">
        <v>3.6999999999999998E-2</v>
      </c>
      <c r="H763" s="28">
        <v>-1E-4</v>
      </c>
      <c r="I763" s="28">
        <v>-2.8000000000000001E-2</v>
      </c>
      <c r="J763" s="28">
        <v>-3.73E-2</v>
      </c>
      <c r="K763" s="29">
        <v>300</v>
      </c>
      <c r="L763" s="29">
        <v>475</v>
      </c>
      <c r="M763" s="30">
        <v>33.096699999999998</v>
      </c>
      <c r="N763" s="30">
        <v>0.13271859649122805</v>
      </c>
      <c r="O763" s="29">
        <v>1</v>
      </c>
      <c r="R763" s="27">
        <v>62</v>
      </c>
      <c r="S763" s="28" t="s">
        <v>1684</v>
      </c>
      <c r="T763" s="28" t="s">
        <v>627</v>
      </c>
      <c r="U763" s="28">
        <v>1E-4</v>
      </c>
      <c r="V763" s="28">
        <v>2.7799999999999998E-2</v>
      </c>
      <c r="W763" s="28">
        <v>3.6999999999999998E-2</v>
      </c>
      <c r="X763" s="28">
        <v>-1E-4</v>
      </c>
      <c r="Y763" s="28">
        <v>-2.8000000000000001E-2</v>
      </c>
      <c r="Z763" s="28">
        <v>-3.73E-2</v>
      </c>
      <c r="AA763" s="29">
        <v>300</v>
      </c>
      <c r="AB763" s="29">
        <v>475</v>
      </c>
      <c r="AC763" s="30">
        <v>32.963799999999999</v>
      </c>
      <c r="AD763" s="30">
        <v>0.13218566416040098</v>
      </c>
      <c r="AE763" s="29">
        <v>1</v>
      </c>
    </row>
  </sheetData>
  <mergeCells count="16">
    <mergeCell ref="R1:AE1"/>
    <mergeCell ref="R2:R3"/>
    <mergeCell ref="S2:S3"/>
    <mergeCell ref="T2:T3"/>
    <mergeCell ref="U2:W2"/>
    <mergeCell ref="AD2:AD3"/>
    <mergeCell ref="AE2:AE3"/>
    <mergeCell ref="X2:Z2"/>
    <mergeCell ref="B1:O1"/>
    <mergeCell ref="B2:B3"/>
    <mergeCell ref="C2:C3"/>
    <mergeCell ref="D2:D3"/>
    <mergeCell ref="E2:G2"/>
    <mergeCell ref="N2:N3"/>
    <mergeCell ref="O2:O3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B4337-3199-4298-93A4-91D4D17981F1}">
  <sheetPr codeName="Sayfa5"/>
  <dimension ref="A1:E976"/>
  <sheetViews>
    <sheetView zoomScale="80" zoomScaleNormal="80" workbookViewId="0"/>
  </sheetViews>
  <sheetFormatPr defaultColWidth="8.85546875" defaultRowHeight="13.9" customHeight="1" x14ac:dyDescent="0.25"/>
  <cols>
    <col min="1" max="1" width="5.7109375" style="4" customWidth="1"/>
    <col min="2" max="5" width="10.7109375" style="4" customWidth="1"/>
    <col min="6" max="16384" width="8.85546875" style="4"/>
  </cols>
  <sheetData>
    <row r="1" spans="1:5" ht="13.9" customHeight="1" x14ac:dyDescent="0.25">
      <c r="A1" s="31"/>
    </row>
    <row r="2" spans="1:5" ht="13.9" customHeight="1" x14ac:dyDescent="0.25">
      <c r="B2" s="61" t="s">
        <v>126</v>
      </c>
      <c r="C2" s="62"/>
      <c r="D2" s="62"/>
      <c r="E2" s="63"/>
    </row>
    <row r="3" spans="1:5" ht="13.9" customHeight="1" x14ac:dyDescent="0.25">
      <c r="B3" s="64"/>
      <c r="C3" s="65"/>
      <c r="D3" s="65"/>
      <c r="E3" s="66"/>
    </row>
    <row r="4" spans="1:5" ht="13.9" customHeight="1" x14ac:dyDescent="0.25">
      <c r="B4" s="32" t="s">
        <v>1715</v>
      </c>
      <c r="C4" s="67">
        <f>'İtme Analizi'!$C$2</f>
        <v>0.93400000000000005</v>
      </c>
      <c r="D4" s="67"/>
      <c r="E4" s="67"/>
    </row>
    <row r="5" spans="1:5" ht="13.9" customHeight="1" x14ac:dyDescent="0.25">
      <c r="B5" s="33" t="s">
        <v>1716</v>
      </c>
      <c r="C5" s="68">
        <f>'İtme Analizi'!$C$3</f>
        <v>0.254</v>
      </c>
      <c r="D5" s="68"/>
      <c r="E5" s="68"/>
    </row>
    <row r="6" spans="1:5" ht="13.9" customHeight="1" x14ac:dyDescent="0.25">
      <c r="B6" s="34" t="s">
        <v>0</v>
      </c>
      <c r="C6" s="34" t="s">
        <v>1717</v>
      </c>
      <c r="D6" s="34" t="s">
        <v>1717</v>
      </c>
      <c r="E6" s="34" t="s">
        <v>1718</v>
      </c>
    </row>
    <row r="7" spans="1:5" ht="13.9" customHeight="1" x14ac:dyDescent="0.25">
      <c r="B7" s="25" t="s">
        <v>4</v>
      </c>
      <c r="C7" s="25" t="s">
        <v>5</v>
      </c>
      <c r="D7" s="25" t="s">
        <v>1719</v>
      </c>
      <c r="E7" s="25" t="s">
        <v>6</v>
      </c>
    </row>
    <row r="8" spans="1:5" ht="13.9" customHeight="1" x14ac:dyDescent="0.25">
      <c r="B8" s="29">
        <v>0</v>
      </c>
      <c r="C8" s="30">
        <f>(0.4+0.6*$B$8/$B$9)*$C$4</f>
        <v>0.37360000000000004</v>
      </c>
      <c r="D8" s="30">
        <f>C8*9.8067</f>
        <v>3.6637831200000002</v>
      </c>
      <c r="E8" s="30">
        <f>((B8^2)/(4*PI()^2))*D8</f>
        <v>0</v>
      </c>
    </row>
    <row r="9" spans="1:5" ht="13.9" customHeight="1" x14ac:dyDescent="0.25">
      <c r="B9" s="35">
        <f>0.2*$C$5/$C$4</f>
        <v>5.4389721627408995E-2</v>
      </c>
      <c r="C9" s="30">
        <f>$C$4</f>
        <v>0.93400000000000005</v>
      </c>
      <c r="D9" s="30">
        <f>C9*9.8067</f>
        <v>9.1594578000000002</v>
      </c>
      <c r="E9" s="30">
        <f t="shared" ref="E9:E72" si="0">((B9^2)/(4*PI()^2))*D9</f>
        <v>6.8634693954024368E-4</v>
      </c>
    </row>
    <row r="10" spans="1:5" ht="13.9" customHeight="1" x14ac:dyDescent="0.25">
      <c r="B10" s="36">
        <f>$C$5/$C$4</f>
        <v>0.27194860813704497</v>
      </c>
      <c r="C10" s="30">
        <f>$C$9</f>
        <v>0.93400000000000005</v>
      </c>
      <c r="D10" s="30">
        <f>C10*9.8067</f>
        <v>9.1594578000000002</v>
      </c>
      <c r="E10" s="30">
        <f t="shared" si="0"/>
        <v>1.7158673488506089E-2</v>
      </c>
    </row>
    <row r="11" spans="1:5" ht="13.9" customHeight="1" x14ac:dyDescent="0.25">
      <c r="B11" s="29">
        <f>B10+0.01</f>
        <v>0.28194860813704498</v>
      </c>
      <c r="C11" s="30">
        <f>IF(B11&lt;6,$C$5/B11,6*$C$5/B11^2)</f>
        <v>0.90087339561023771</v>
      </c>
      <c r="D11" s="30">
        <f t="shared" ref="D11:D72" si="1">C11*9.8067</f>
        <v>8.8345951287309177</v>
      </c>
      <c r="E11" s="30">
        <f t="shared" si="0"/>
        <v>1.7789626285288164E-2</v>
      </c>
    </row>
    <row r="12" spans="1:5" ht="13.9" customHeight="1" x14ac:dyDescent="0.25">
      <c r="B12" s="29">
        <f>B11+0.01</f>
        <v>0.29194860813704498</v>
      </c>
      <c r="C12" s="30">
        <f>IF(B12&lt;6,$C$5/B12,6*$C$5/B12^2)</f>
        <v>0.87001613613026252</v>
      </c>
      <c r="D12" s="30">
        <f t="shared" si="1"/>
        <v>8.5319872421886451</v>
      </c>
      <c r="E12" s="30">
        <f t="shared" si="0"/>
        <v>1.8420579082070239E-2</v>
      </c>
    </row>
    <row r="13" spans="1:5" ht="13.9" customHeight="1" x14ac:dyDescent="0.25">
      <c r="B13" s="29">
        <f>B12+0.01</f>
        <v>0.30194860813704499</v>
      </c>
      <c r="C13" s="30">
        <f t="shared" ref="C13:C76" si="2">IF(B13&lt;6,$C$5/B13,6*$C$5/B13^2)</f>
        <v>0.84120275157790225</v>
      </c>
      <c r="D13" s="30">
        <f t="shared" si="1"/>
        <v>8.2494230238990127</v>
      </c>
      <c r="E13" s="30">
        <f t="shared" si="0"/>
        <v>1.9051531878852314E-2</v>
      </c>
    </row>
    <row r="14" spans="1:5" ht="13.9" customHeight="1" x14ac:dyDescent="0.25">
      <c r="B14" s="29">
        <f t="shared" ref="B14:B77" si="3">B13+0.01</f>
        <v>0.311948608137045</v>
      </c>
      <c r="C14" s="30">
        <f t="shared" si="2"/>
        <v>0.81423668314113118</v>
      </c>
      <c r="D14" s="30">
        <f>C14*9.8067</f>
        <v>7.9849748805601308</v>
      </c>
      <c r="E14" s="30">
        <f t="shared" si="0"/>
        <v>1.9682484675634389E-2</v>
      </c>
    </row>
    <row r="15" spans="1:5" ht="13.9" customHeight="1" x14ac:dyDescent="0.25">
      <c r="B15" s="29">
        <f t="shared" si="3"/>
        <v>0.32194860813704501</v>
      </c>
      <c r="C15" s="30">
        <f t="shared" si="2"/>
        <v>0.78894579314931812</v>
      </c>
      <c r="D15" s="30">
        <f>C15*9.8067</f>
        <v>7.7369547096774172</v>
      </c>
      <c r="E15" s="30">
        <f t="shared" si="0"/>
        <v>2.031343747241646E-2</v>
      </c>
    </row>
    <row r="16" spans="1:5" ht="13.9" customHeight="1" x14ac:dyDescent="0.25">
      <c r="B16" s="29">
        <f t="shared" si="3"/>
        <v>0.33194860813704502</v>
      </c>
      <c r="C16" s="30">
        <f t="shared" si="2"/>
        <v>0.76517868662108102</v>
      </c>
      <c r="D16" s="30">
        <f t="shared" si="1"/>
        <v>7.5038778260869545</v>
      </c>
      <c r="E16" s="30">
        <f t="shared" si="0"/>
        <v>2.0944390269198535E-2</v>
      </c>
    </row>
    <row r="17" spans="2:5" ht="13.9" customHeight="1" x14ac:dyDescent="0.25">
      <c r="B17" s="29">
        <f t="shared" si="3"/>
        <v>0.34194860813704503</v>
      </c>
      <c r="C17" s="30">
        <f>IF(B17&lt;6,$C$5/B17,6*$C$5/B17^2)</f>
        <v>0.74280167825161236</v>
      </c>
      <c r="D17" s="30">
        <f t="shared" si="1"/>
        <v>7.2844332181100864</v>
      </c>
      <c r="E17" s="30">
        <f t="shared" si="0"/>
        <v>2.157534306598061E-2</v>
      </c>
    </row>
    <row r="18" spans="2:5" ht="13.9" customHeight="1" x14ac:dyDescent="0.25">
      <c r="B18" s="29">
        <f t="shared" si="3"/>
        <v>0.35194860813704504</v>
      </c>
      <c r="C18" s="30">
        <f t="shared" si="2"/>
        <v>0.72169627646629342</v>
      </c>
      <c r="D18" s="30">
        <f t="shared" si="1"/>
        <v>7.0774588744219988</v>
      </c>
      <c r="E18" s="30">
        <f t="shared" si="0"/>
        <v>2.2206295862762689E-2</v>
      </c>
    </row>
    <row r="19" spans="2:5" ht="13.9" customHeight="1" x14ac:dyDescent="0.25">
      <c r="B19" s="29">
        <f t="shared" si="3"/>
        <v>0.36194860813704505</v>
      </c>
      <c r="C19" s="30">
        <f t="shared" si="2"/>
        <v>0.70175708454120556</v>
      </c>
      <c r="D19" s="30">
        <f t="shared" si="1"/>
        <v>6.8819212009702397</v>
      </c>
      <c r="E19" s="30">
        <f t="shared" si="0"/>
        <v>2.283724865954476E-2</v>
      </c>
    </row>
    <row r="20" spans="2:5" ht="13.9" customHeight="1" x14ac:dyDescent="0.25">
      <c r="B20" s="29">
        <f t="shared" si="3"/>
        <v>0.37194860813704506</v>
      </c>
      <c r="C20" s="30">
        <f t="shared" si="2"/>
        <v>0.68289004029936662</v>
      </c>
      <c r="D20" s="30">
        <f t="shared" si="1"/>
        <v>6.6968977582037983</v>
      </c>
      <c r="E20" s="30">
        <f t="shared" si="0"/>
        <v>2.3468201456326835E-2</v>
      </c>
    </row>
    <row r="21" spans="2:5" ht="13.9" customHeight="1" x14ac:dyDescent="0.25">
      <c r="B21" s="29">
        <f t="shared" si="3"/>
        <v>0.38194860813704506</v>
      </c>
      <c r="C21" s="30">
        <f t="shared" si="2"/>
        <v>0.66501093233166997</v>
      </c>
      <c r="D21" s="30">
        <f t="shared" si="1"/>
        <v>6.5215627100969877</v>
      </c>
      <c r="E21" s="30">
        <f t="shared" si="0"/>
        <v>2.409915425310891E-2</v>
      </c>
    </row>
    <row r="22" spans="2:5" ht="13.9" customHeight="1" x14ac:dyDescent="0.25">
      <c r="B22" s="29">
        <f t="shared" si="3"/>
        <v>0.39194860813704507</v>
      </c>
      <c r="C22" s="30">
        <f t="shared" si="2"/>
        <v>0.64804414335664318</v>
      </c>
      <c r="D22" s="30">
        <f t="shared" si="1"/>
        <v>6.3551745006555924</v>
      </c>
      <c r="E22" s="30">
        <f t="shared" si="0"/>
        <v>2.4730107049890985E-2</v>
      </c>
    </row>
    <row r="23" spans="2:5" ht="13.9" customHeight="1" x14ac:dyDescent="0.25">
      <c r="B23" s="29">
        <f t="shared" si="3"/>
        <v>0.40194860813704508</v>
      </c>
      <c r="C23" s="30">
        <f t="shared" si="2"/>
        <v>0.63192158116243125</v>
      </c>
      <c r="D23" s="30">
        <f t="shared" si="1"/>
        <v>6.197065369985614</v>
      </c>
      <c r="E23" s="30">
        <f t="shared" si="0"/>
        <v>2.5361059846673063E-2</v>
      </c>
    </row>
    <row r="24" spans="2:5" ht="13.9" customHeight="1" x14ac:dyDescent="0.25">
      <c r="B24" s="29">
        <f t="shared" si="3"/>
        <v>0.41194860813704509</v>
      </c>
      <c r="C24" s="30">
        <f t="shared" si="2"/>
        <v>0.61658176525626351</v>
      </c>
      <c r="D24" s="30">
        <f t="shared" si="1"/>
        <v>6.0466323973385991</v>
      </c>
      <c r="E24" s="30">
        <f t="shared" si="0"/>
        <v>2.5992012643455138E-2</v>
      </c>
    </row>
    <row r="25" spans="2:5" ht="13.9" customHeight="1" x14ac:dyDescent="0.25">
      <c r="B25" s="29">
        <f t="shared" si="3"/>
        <v>0.4219486081370451</v>
      </c>
      <c r="C25" s="30">
        <f t="shared" si="2"/>
        <v>0.60196904339000235</v>
      </c>
      <c r="D25" s="30">
        <f t="shared" si="1"/>
        <v>5.903329817812736</v>
      </c>
      <c r="E25" s="30">
        <f t="shared" si="0"/>
        <v>2.662296544023721E-2</v>
      </c>
    </row>
    <row r="26" spans="2:5" ht="13.9" customHeight="1" x14ac:dyDescent="0.25">
      <c r="B26" s="29">
        <f t="shared" si="3"/>
        <v>0.43194860813704511</v>
      </c>
      <c r="C26" s="30">
        <f t="shared" si="2"/>
        <v>0.58803291691453485</v>
      </c>
      <c r="D26" s="30">
        <f t="shared" si="1"/>
        <v>5.7666624063057688</v>
      </c>
      <c r="E26" s="30">
        <f t="shared" si="0"/>
        <v>2.7253918237019285E-2</v>
      </c>
    </row>
    <row r="27" spans="2:5" ht="13.9" customHeight="1" x14ac:dyDescent="0.25">
      <c r="B27" s="29">
        <f t="shared" si="3"/>
        <v>0.44194860813704512</v>
      </c>
      <c r="C27" s="30">
        <f t="shared" si="2"/>
        <v>0.5747274577256648</v>
      </c>
      <c r="D27" s="30">
        <f t="shared" si="1"/>
        <v>5.636179759678277</v>
      </c>
      <c r="E27" s="30">
        <f t="shared" si="0"/>
        <v>2.788487103380136E-2</v>
      </c>
    </row>
    <row r="28" spans="2:5" ht="13.9" customHeight="1" x14ac:dyDescent="0.25">
      <c r="B28" s="29">
        <f t="shared" si="3"/>
        <v>0.45194860813704513</v>
      </c>
      <c r="C28" s="30">
        <f t="shared" si="2"/>
        <v>0.56201080261536984</v>
      </c>
      <c r="D28" s="30">
        <f t="shared" si="1"/>
        <v>5.511471338008147</v>
      </c>
      <c r="E28" s="30">
        <f t="shared" si="0"/>
        <v>2.8515823830583438E-2</v>
      </c>
    </row>
    <row r="29" spans="2:5" ht="13.9" customHeight="1" x14ac:dyDescent="0.25">
      <c r="B29" s="29">
        <f t="shared" si="3"/>
        <v>0.46194860813704514</v>
      </c>
      <c r="C29" s="30">
        <f t="shared" si="2"/>
        <v>0.54984471329903095</v>
      </c>
      <c r="D29" s="30">
        <f>C29*9.8067</f>
        <v>5.3921621499096064</v>
      </c>
      <c r="E29" s="30">
        <f t="shared" si="0"/>
        <v>2.9146776627365506E-2</v>
      </c>
    </row>
    <row r="30" spans="2:5" ht="13.9" customHeight="1" x14ac:dyDescent="0.25">
      <c r="B30" s="29">
        <f t="shared" si="3"/>
        <v>0.47194860813704514</v>
      </c>
      <c r="C30" s="30">
        <f t="shared" si="2"/>
        <v>0.53819419237749522</v>
      </c>
      <c r="D30" s="30">
        <f t="shared" si="1"/>
        <v>5.2779089863883817</v>
      </c>
      <c r="E30" s="30">
        <f t="shared" si="0"/>
        <v>2.9777729424147577E-2</v>
      </c>
    </row>
    <row r="31" spans="2:5" ht="13.9" customHeight="1" x14ac:dyDescent="0.25">
      <c r="B31" s="29">
        <f t="shared" si="3"/>
        <v>0.48194860813704515</v>
      </c>
      <c r="C31" s="30">
        <f t="shared" si="2"/>
        <v>0.52702714710978782</v>
      </c>
      <c r="D31" s="30">
        <f t="shared" si="1"/>
        <v>5.1683971235615562</v>
      </c>
      <c r="E31" s="30">
        <f t="shared" si="0"/>
        <v>3.0408682220929659E-2</v>
      </c>
    </row>
    <row r="32" spans="2:5" ht="13.9" customHeight="1" x14ac:dyDescent="0.25">
      <c r="B32" s="29">
        <f t="shared" si="3"/>
        <v>0.49194860813704516</v>
      </c>
      <c r="C32" s="30">
        <f t="shared" si="2"/>
        <v>0.51631409419343588</v>
      </c>
      <c r="D32" s="30">
        <f t="shared" si="1"/>
        <v>5.0633374275267675</v>
      </c>
      <c r="E32" s="30">
        <f t="shared" si="0"/>
        <v>3.1039635017711738E-2</v>
      </c>
    </row>
    <row r="33" spans="2:5" ht="13.9" customHeight="1" x14ac:dyDescent="0.25">
      <c r="B33" s="29">
        <f t="shared" si="3"/>
        <v>0.50194860813704512</v>
      </c>
      <c r="C33" s="30">
        <f t="shared" si="2"/>
        <v>0.50602789983362473</v>
      </c>
      <c r="D33" s="30">
        <f t="shared" si="1"/>
        <v>4.9624638052984071</v>
      </c>
      <c r="E33" s="30">
        <f t="shared" si="0"/>
        <v>3.1670587814493806E-2</v>
      </c>
    </row>
    <row r="34" spans="2:5" ht="13.9" customHeight="1" x14ac:dyDescent="0.25">
      <c r="B34" s="29">
        <f t="shared" si="3"/>
        <v>0.51194860813704512</v>
      </c>
      <c r="C34" s="30">
        <f t="shared" si="2"/>
        <v>0.49614355027605805</v>
      </c>
      <c r="D34" s="30">
        <f t="shared" si="1"/>
        <v>4.8655309544922183</v>
      </c>
      <c r="E34" s="30">
        <f t="shared" si="0"/>
        <v>3.2301540611275881E-2</v>
      </c>
    </row>
    <row r="35" spans="2:5" ht="13.9" customHeight="1" x14ac:dyDescent="0.25">
      <c r="B35" s="29">
        <f t="shared" si="3"/>
        <v>0.52194860813704513</v>
      </c>
      <c r="C35" s="30">
        <f t="shared" si="2"/>
        <v>0.48663794871794858</v>
      </c>
      <c r="D35" s="30">
        <f t="shared" si="1"/>
        <v>4.7723123716923057</v>
      </c>
      <c r="E35" s="30">
        <f t="shared" si="0"/>
        <v>3.2932493408057956E-2</v>
      </c>
    </row>
    <row r="36" spans="2:5" ht="13.9" customHeight="1" x14ac:dyDescent="0.25">
      <c r="B36" s="29">
        <f t="shared" si="3"/>
        <v>0.53194860813704514</v>
      </c>
      <c r="C36" s="30">
        <f t="shared" si="2"/>
        <v>0.47748973512599613</v>
      </c>
      <c r="D36" s="30">
        <f t="shared" si="1"/>
        <v>4.6825985854601058</v>
      </c>
      <c r="E36" s="30">
        <f t="shared" si="0"/>
        <v>3.3563446204840031E-2</v>
      </c>
    </row>
    <row r="37" spans="2:5" ht="13.9" customHeight="1" x14ac:dyDescent="0.25">
      <c r="B37" s="29">
        <f t="shared" si="3"/>
        <v>0.54194860813704515</v>
      </c>
      <c r="C37" s="30">
        <f t="shared" si="2"/>
        <v>0.46867912600260764</v>
      </c>
      <c r="D37" s="30">
        <f t="shared" si="1"/>
        <v>4.596195584969772</v>
      </c>
      <c r="E37" s="30">
        <f t="shared" si="0"/>
        <v>3.4194399001622106E-2</v>
      </c>
    </row>
    <row r="38" spans="2:5" ht="13.9" customHeight="1" x14ac:dyDescent="0.25">
      <c r="B38" s="29">
        <f t="shared" si="3"/>
        <v>0.55194860813704516</v>
      </c>
      <c r="C38" s="30">
        <f t="shared" si="2"/>
        <v>0.46018777157045299</v>
      </c>
      <c r="D38" s="30">
        <f t="shared" si="1"/>
        <v>4.5129234194599608</v>
      </c>
      <c r="E38" s="30">
        <f t="shared" si="0"/>
        <v>3.482535179840418E-2</v>
      </c>
    </row>
    <row r="39" spans="2:5" ht="13.9" customHeight="1" x14ac:dyDescent="0.25">
      <c r="B39" s="29">
        <f t="shared" si="3"/>
        <v>0.56194860813704517</v>
      </c>
      <c r="C39" s="30">
        <f t="shared" si="2"/>
        <v>0.45199862820561659</v>
      </c>
      <c r="D39" s="30">
        <f t="shared" si="1"/>
        <v>4.4326149472240202</v>
      </c>
      <c r="E39" s="30">
        <f t="shared" si="0"/>
        <v>3.5456304595186255E-2</v>
      </c>
    </row>
    <row r="40" spans="2:5" ht="13.9" customHeight="1" x14ac:dyDescent="0.25">
      <c r="B40" s="29">
        <f t="shared" si="3"/>
        <v>0.57194860813704518</v>
      </c>
      <c r="C40" s="30">
        <f t="shared" si="2"/>
        <v>0.44409584425308857</v>
      </c>
      <c r="D40" s="30">
        <f t="shared" si="1"/>
        <v>4.3551147158367636</v>
      </c>
      <c r="E40" s="30">
        <f t="shared" si="0"/>
        <v>3.608725739196833E-2</v>
      </c>
    </row>
    <row r="41" spans="2:5" ht="13.9" customHeight="1" x14ac:dyDescent="0.25">
      <c r="B41" s="29">
        <f t="shared" si="3"/>
        <v>0.58194860813704519</v>
      </c>
      <c r="C41" s="30">
        <f t="shared" si="2"/>
        <v>0.43646465761489478</v>
      </c>
      <c r="D41" s="30">
        <f t="shared" si="1"/>
        <v>4.2802779578319887</v>
      </c>
      <c r="E41" s="30">
        <f t="shared" si="0"/>
        <v>3.6718210188750412E-2</v>
      </c>
    </row>
    <row r="42" spans="2:5" ht="13.9" customHeight="1" x14ac:dyDescent="0.25">
      <c r="B42" s="29">
        <f t="shared" si="3"/>
        <v>0.5919486081370452</v>
      </c>
      <c r="C42" s="30">
        <f t="shared" si="2"/>
        <v>0.42909130371870913</v>
      </c>
      <c r="D42" s="30">
        <f t="shared" si="1"/>
        <v>4.2079696881782649</v>
      </c>
      <c r="E42" s="30">
        <f t="shared" si="0"/>
        <v>3.734916298553248E-2</v>
      </c>
    </row>
    <row r="43" spans="2:5" ht="13.9" customHeight="1" x14ac:dyDescent="0.25">
      <c r="B43" s="29">
        <f t="shared" si="3"/>
        <v>0.6019486081370452</v>
      </c>
      <c r="C43" s="30">
        <f t="shared" si="2"/>
        <v>0.42196293265981272</v>
      </c>
      <c r="D43" s="30">
        <f t="shared" si="1"/>
        <v>4.1380638917149852</v>
      </c>
      <c r="E43" s="30">
        <f t="shared" si="0"/>
        <v>3.7980115782314555E-2</v>
      </c>
    </row>
    <row r="44" spans="2:5" ht="13.9" customHeight="1" x14ac:dyDescent="0.25">
      <c r="B44" s="29">
        <f t="shared" si="3"/>
        <v>0.61194860813704521</v>
      </c>
      <c r="C44" s="30">
        <f t="shared" si="2"/>
        <v>0.4150675344670724</v>
      </c>
      <c r="D44" s="30">
        <f t="shared" si="1"/>
        <v>4.0704427902582383</v>
      </c>
      <c r="E44" s="30">
        <f t="shared" si="0"/>
        <v>3.8611068579096623E-2</v>
      </c>
    </row>
    <row r="45" spans="2:5" ht="13.9" customHeight="1" x14ac:dyDescent="0.25">
      <c r="B45" s="29">
        <f t="shared" si="3"/>
        <v>0.62194860813704522</v>
      </c>
      <c r="C45" s="30">
        <f t="shared" si="2"/>
        <v>0.40839387157858481</v>
      </c>
      <c r="D45" s="30">
        <f t="shared" si="1"/>
        <v>4.004996180409707</v>
      </c>
      <c r="E45" s="30">
        <f t="shared" si="0"/>
        <v>3.9242021375878705E-2</v>
      </c>
    </row>
    <row r="46" spans="2:5" ht="13.9" customHeight="1" x14ac:dyDescent="0.25">
      <c r="B46" s="29">
        <f t="shared" si="3"/>
        <v>0.63194860813704523</v>
      </c>
      <c r="C46" s="30">
        <f t="shared" si="2"/>
        <v>0.40193141772838153</v>
      </c>
      <c r="D46" s="30">
        <f t="shared" si="1"/>
        <v>3.941620834236919</v>
      </c>
      <c r="E46" s="30">
        <f t="shared" si="0"/>
        <v>3.987297417266078E-2</v>
      </c>
    </row>
    <row r="47" spans="2:5" ht="13.9" customHeight="1" x14ac:dyDescent="0.25">
      <c r="B47" s="29">
        <f t="shared" si="3"/>
        <v>0.64194860813704524</v>
      </c>
      <c r="C47" s="30">
        <f t="shared" si="2"/>
        <v>0.39567030254511476</v>
      </c>
      <c r="D47" s="30">
        <f t="shared" si="1"/>
        <v>3.8802199559691766</v>
      </c>
      <c r="E47" s="30">
        <f t="shared" si="0"/>
        <v>4.0503926969442848E-2</v>
      </c>
    </row>
    <row r="48" spans="2:5" ht="13.9" customHeight="1" x14ac:dyDescent="0.25">
      <c r="B48" s="29">
        <f t="shared" si="3"/>
        <v>0.65194860813704525</v>
      </c>
      <c r="C48" s="30">
        <f t="shared" si="2"/>
        <v>0.38960126124942507</v>
      </c>
      <c r="D48" s="30">
        <f t="shared" si="1"/>
        <v>3.8207026886947366</v>
      </c>
      <c r="E48" s="30">
        <f t="shared" si="0"/>
        <v>4.1134879766224937E-2</v>
      </c>
    </row>
    <row r="49" spans="2:5" ht="13.9" customHeight="1" x14ac:dyDescent="0.25">
      <c r="B49" s="29">
        <f t="shared" si="3"/>
        <v>0.66194860813704526</v>
      </c>
      <c r="C49" s="30">
        <f t="shared" si="2"/>
        <v>0.38371558891081403</v>
      </c>
      <c r="D49" s="30">
        <f t="shared" si="1"/>
        <v>3.7629836657716798</v>
      </c>
      <c r="E49" s="30">
        <f t="shared" si="0"/>
        <v>4.1765832563007005E-2</v>
      </c>
    </row>
    <row r="50" spans="2:5" ht="13.9" customHeight="1" x14ac:dyDescent="0.25">
      <c r="B50" s="29">
        <f t="shared" si="3"/>
        <v>0.67194860813704527</v>
      </c>
      <c r="C50" s="30">
        <f t="shared" si="2"/>
        <v>0.37800509878903743</v>
      </c>
      <c r="D50" s="30">
        <f t="shared" si="1"/>
        <v>3.706982602294453</v>
      </c>
      <c r="E50" s="30">
        <f t="shared" si="0"/>
        <v>4.2396785359789073E-2</v>
      </c>
    </row>
    <row r="51" spans="2:5" ht="13.9" customHeight="1" x14ac:dyDescent="0.25">
      <c r="B51" s="29">
        <f t="shared" si="3"/>
        <v>0.68194860813704528</v>
      </c>
      <c r="C51" s="30">
        <f t="shared" si="2"/>
        <v>0.37246208434075406</v>
      </c>
      <c r="D51" s="30">
        <f t="shared" si="1"/>
        <v>3.6526239225044725</v>
      </c>
      <c r="E51" s="30">
        <f t="shared" si="0"/>
        <v>4.3027738156571148E-2</v>
      </c>
    </row>
    <row r="52" spans="2:5" ht="13.9" customHeight="1" x14ac:dyDescent="0.25">
      <c r="B52" s="29">
        <f t="shared" si="3"/>
        <v>0.69194860813704528</v>
      </c>
      <c r="C52" s="30">
        <f t="shared" si="2"/>
        <v>0.36707928452064104</v>
      </c>
      <c r="D52" s="30">
        <f t="shared" si="1"/>
        <v>3.5998364195085704</v>
      </c>
      <c r="E52" s="30">
        <f t="shared" si="0"/>
        <v>4.365869095335323E-2</v>
      </c>
    </row>
    <row r="53" spans="2:5" ht="13.9" customHeight="1" x14ac:dyDescent="0.25">
      <c r="B53" s="29">
        <f t="shared" si="3"/>
        <v>0.70194860813704529</v>
      </c>
      <c r="C53" s="30">
        <f t="shared" si="2"/>
        <v>0.36184985204844256</v>
      </c>
      <c r="D53" s="30">
        <f t="shared" si="1"/>
        <v>3.5485529440834616</v>
      </c>
      <c r="E53" s="30">
        <f t="shared" si="0"/>
        <v>4.4289643750135312E-2</v>
      </c>
    </row>
    <row r="54" spans="2:5" ht="13.9" customHeight="1" x14ac:dyDescent="0.25">
      <c r="B54" s="29">
        <f t="shared" si="3"/>
        <v>0.7119486081370453</v>
      </c>
      <c r="C54" s="30">
        <f t="shared" si="2"/>
        <v>0.3567673243503367</v>
      </c>
      <c r="D54" s="30">
        <f t="shared" si="1"/>
        <v>3.4987101197064465</v>
      </c>
      <c r="E54" s="30">
        <f t="shared" si="0"/>
        <v>4.4920596546917373E-2</v>
      </c>
    </row>
    <row r="55" spans="2:5" ht="13.9" customHeight="1" x14ac:dyDescent="0.25">
      <c r="B55" s="29">
        <f t="shared" si="3"/>
        <v>0.72194860813704531</v>
      </c>
      <c r="C55" s="30">
        <f t="shared" si="2"/>
        <v>0.35182559691531945</v>
      </c>
      <c r="D55" s="30">
        <f t="shared" si="1"/>
        <v>3.4502480812694629</v>
      </c>
      <c r="E55" s="30">
        <f t="shared" si="0"/>
        <v>4.5551549343699448E-2</v>
      </c>
    </row>
    <row r="56" spans="2:5" ht="13.9" customHeight="1" x14ac:dyDescent="0.25">
      <c r="B56" s="29">
        <f t="shared" si="3"/>
        <v>0.73194860813704532</v>
      </c>
      <c r="C56" s="30">
        <f t="shared" si="2"/>
        <v>0.34701889883564435</v>
      </c>
      <c r="D56" s="30">
        <f t="shared" si="1"/>
        <v>3.4031102352115132</v>
      </c>
      <c r="E56" s="30">
        <f t="shared" si="0"/>
        <v>4.6182502140481529E-2</v>
      </c>
    </row>
    <row r="57" spans="2:5" ht="13.9" customHeight="1" x14ac:dyDescent="0.25">
      <c r="B57" s="29">
        <f t="shared" si="3"/>
        <v>0.74194860813704533</v>
      </c>
      <c r="C57" s="30">
        <f t="shared" si="2"/>
        <v>0.34234177032526175</v>
      </c>
      <c r="D57" s="30">
        <f t="shared" si="1"/>
        <v>3.3572430390487442</v>
      </c>
      <c r="E57" s="30">
        <f t="shared" si="0"/>
        <v>4.6813454937263611E-2</v>
      </c>
    </row>
    <row r="58" spans="2:5" ht="13.9" customHeight="1" x14ac:dyDescent="0.25">
      <c r="B58" s="29">
        <f t="shared" si="3"/>
        <v>0.75194860813704534</v>
      </c>
      <c r="C58" s="30">
        <f t="shared" si="2"/>
        <v>0.33778904203212196</v>
      </c>
      <c r="D58" s="30">
        <f t="shared" si="1"/>
        <v>3.3125957984964103</v>
      </c>
      <c r="E58" s="30">
        <f t="shared" si="0"/>
        <v>4.7444407734045679E-2</v>
      </c>
    </row>
    <row r="59" spans="2:5" ht="13.9" customHeight="1" x14ac:dyDescent="0.25">
      <c r="B59" s="29">
        <f t="shared" si="3"/>
        <v>0.76194860813704535</v>
      </c>
      <c r="C59" s="30">
        <f t="shared" si="2"/>
        <v>0.33335581597954062</v>
      </c>
      <c r="D59" s="30">
        <f t="shared" si="1"/>
        <v>3.2691204805665608</v>
      </c>
      <c r="E59" s="30">
        <f t="shared" si="0"/>
        <v>4.8075360530827754E-2</v>
      </c>
    </row>
    <row r="60" spans="2:5" ht="13.9" customHeight="1" x14ac:dyDescent="0.25">
      <c r="B60" s="29">
        <f t="shared" si="3"/>
        <v>0.77194860813704536</v>
      </c>
      <c r="C60" s="30">
        <f t="shared" si="2"/>
        <v>0.32903744798890416</v>
      </c>
      <c r="D60" s="30">
        <f t="shared" si="1"/>
        <v>3.2267715411927864</v>
      </c>
      <c r="E60" s="30">
        <f t="shared" si="0"/>
        <v>4.8706313327609829E-2</v>
      </c>
    </row>
    <row r="61" spans="2:5" ht="13.9" customHeight="1" x14ac:dyDescent="0.25">
      <c r="B61" s="29">
        <f t="shared" si="3"/>
        <v>0.78194860813704536</v>
      </c>
      <c r="C61" s="30">
        <f t="shared" si="2"/>
        <v>0.32482953145110482</v>
      </c>
      <c r="D61" s="30">
        <f t="shared" si="1"/>
        <v>3.1855057660815493</v>
      </c>
      <c r="E61" s="30">
        <f t="shared" si="0"/>
        <v>4.9337266124391897E-2</v>
      </c>
    </row>
    <row r="62" spans="2:5" ht="13.9" customHeight="1" x14ac:dyDescent="0.25">
      <c r="B62" s="29">
        <f t="shared" si="3"/>
        <v>0.79194860813704537</v>
      </c>
      <c r="C62" s="30">
        <f t="shared" si="2"/>
        <v>0.32072788232749283</v>
      </c>
      <c r="D62" s="30">
        <f t="shared" si="1"/>
        <v>3.1452821236210236</v>
      </c>
      <c r="E62" s="30">
        <f t="shared" si="0"/>
        <v>4.9968218921173979E-2</v>
      </c>
    </row>
    <row r="63" spans="2:5" ht="13.9" customHeight="1" x14ac:dyDescent="0.25">
      <c r="B63" s="29">
        <f t="shared" si="3"/>
        <v>0.80194860813704538</v>
      </c>
      <c r="C63" s="30">
        <f t="shared" si="2"/>
        <v>0.31672852527302325</v>
      </c>
      <c r="D63" s="30">
        <f t="shared" si="1"/>
        <v>3.106061628794957</v>
      </c>
      <c r="E63" s="30">
        <f t="shared" si="0"/>
        <v>5.0599171717956054E-2</v>
      </c>
    </row>
    <row r="64" spans="2:5" ht="13.9" customHeight="1" x14ac:dyDescent="0.25">
      <c r="B64" s="29">
        <f t="shared" si="3"/>
        <v>0.81194860813704539</v>
      </c>
      <c r="C64" s="30">
        <f t="shared" si="2"/>
        <v>0.31282768078485135</v>
      </c>
      <c r="D64" s="30">
        <f t="shared" si="1"/>
        <v>3.0678072171528017</v>
      </c>
      <c r="E64" s="30">
        <f t="shared" si="0"/>
        <v>5.1230124514738129E-2</v>
      </c>
    </row>
    <row r="65" spans="2:5" ht="13.9" customHeight="1" x14ac:dyDescent="0.25">
      <c r="B65" s="29">
        <f t="shared" si="3"/>
        <v>0.8219486081370454</v>
      </c>
      <c r="C65" s="30">
        <f t="shared" si="2"/>
        <v>0.30902175328904502</v>
      </c>
      <c r="D65" s="30">
        <f t="shared" si="1"/>
        <v>3.0304836279796774</v>
      </c>
      <c r="E65" s="30">
        <f t="shared" si="0"/>
        <v>5.1861077311520197E-2</v>
      </c>
    </row>
    <row r="66" spans="2:5" ht="13.9" customHeight="1" x14ac:dyDescent="0.25">
      <c r="B66" s="29">
        <f t="shared" si="3"/>
        <v>0.83194860813704541</v>
      </c>
      <c r="C66" s="30">
        <f t="shared" si="2"/>
        <v>0.30530732008648187</v>
      </c>
      <c r="D66" s="30">
        <f t="shared" si="1"/>
        <v>2.9940572958921017</v>
      </c>
      <c r="E66" s="30">
        <f t="shared" si="0"/>
        <v>5.2492030108302286E-2</v>
      </c>
    </row>
    <row r="67" spans="2:5" ht="13.9" customHeight="1" x14ac:dyDescent="0.25">
      <c r="B67" s="29">
        <f t="shared" si="3"/>
        <v>0.84194860813704542</v>
      </c>
      <c r="C67" s="30">
        <f t="shared" si="2"/>
        <v>0.30168112108649747</v>
      </c>
      <c r="D67" s="30">
        <f t="shared" si="1"/>
        <v>2.9584962501589547</v>
      </c>
      <c r="E67" s="30">
        <f t="shared" si="0"/>
        <v>5.3122982905084354E-2</v>
      </c>
    </row>
    <row r="68" spans="2:5" ht="13.9" customHeight="1" x14ac:dyDescent="0.25">
      <c r="B68" s="29">
        <f t="shared" si="3"/>
        <v>0.85194860813704543</v>
      </c>
      <c r="C68" s="30">
        <f t="shared" si="2"/>
        <v>0.29814004926355991</v>
      </c>
      <c r="D68" s="30">
        <f t="shared" si="1"/>
        <v>2.9237700211129529</v>
      </c>
      <c r="E68" s="30">
        <f t="shared" si="0"/>
        <v>5.3753935701866429E-2</v>
      </c>
    </row>
    <row r="69" spans="2:5" ht="13.9" customHeight="1" x14ac:dyDescent="0.25">
      <c r="B69" s="29">
        <f t="shared" si="3"/>
        <v>0.86194860813704544</v>
      </c>
      <c r="C69" s="30">
        <f t="shared" si="2"/>
        <v>0.29468114177825239</v>
      </c>
      <c r="D69" s="30">
        <f t="shared" si="1"/>
        <v>2.8898495530767874</v>
      </c>
      <c r="E69" s="30">
        <f t="shared" si="0"/>
        <v>5.4384888498648497E-2</v>
      </c>
    </row>
    <row r="70" spans="2:5" ht="13.9" customHeight="1" x14ac:dyDescent="0.25">
      <c r="B70" s="29">
        <f t="shared" si="3"/>
        <v>0.87194860813704544</v>
      </c>
      <c r="C70" s="30">
        <f t="shared" si="2"/>
        <v>0.29130157170923365</v>
      </c>
      <c r="D70" s="30">
        <f t="shared" si="1"/>
        <v>2.8567071232809416</v>
      </c>
      <c r="E70" s="30">
        <f t="shared" si="0"/>
        <v>5.5015841295430579E-2</v>
      </c>
    </row>
    <row r="71" spans="2:5" ht="13.9" customHeight="1" x14ac:dyDescent="0.25">
      <c r="B71" s="29">
        <f t="shared" si="3"/>
        <v>0.88194860813704545</v>
      </c>
      <c r="C71" s="30">
        <f t="shared" si="2"/>
        <v>0.28799864034768236</v>
      </c>
      <c r="D71" s="30">
        <f t="shared" si="1"/>
        <v>2.8243162662976165</v>
      </c>
      <c r="E71" s="30">
        <f t="shared" si="0"/>
        <v>5.5646794092212647E-2</v>
      </c>
    </row>
    <row r="72" spans="2:5" ht="13.9" customHeight="1" x14ac:dyDescent="0.25">
      <c r="B72" s="29">
        <f t="shared" si="3"/>
        <v>0.89194860813704546</v>
      </c>
      <c r="C72" s="30">
        <f t="shared" si="2"/>
        <v>0.28476977001008291</v>
      </c>
      <c r="D72" s="30">
        <f t="shared" si="1"/>
        <v>2.7926517035578797</v>
      </c>
      <c r="E72" s="30">
        <f t="shared" si="0"/>
        <v>5.6277746888994715E-2</v>
      </c>
    </row>
    <row r="73" spans="2:5" ht="13.9" customHeight="1" x14ac:dyDescent="0.25">
      <c r="B73" s="29">
        <f t="shared" si="3"/>
        <v>0.90194860813704547</v>
      </c>
      <c r="C73" s="30">
        <f t="shared" si="2"/>
        <v>0.28161249732912308</v>
      </c>
      <c r="D73" s="30">
        <f t="shared" ref="D73:D136" si="4">C73*9.8067</f>
        <v>2.7616892775575113</v>
      </c>
      <c r="E73" s="30">
        <f t="shared" ref="E73:E136" si="5">((B73^2)/(4*PI()^2))*D73</f>
        <v>5.6908699685776797E-2</v>
      </c>
    </row>
    <row r="74" spans="2:5" ht="13.9" customHeight="1" x14ac:dyDescent="0.25">
      <c r="B74" s="29">
        <f t="shared" si="3"/>
        <v>0.91194860813704548</v>
      </c>
      <c r="C74" s="30">
        <f t="shared" si="2"/>
        <v>0.2785244669860053</v>
      </c>
      <c r="D74" s="30">
        <f t="shared" si="4"/>
        <v>2.7314058903916578</v>
      </c>
      <c r="E74" s="30">
        <f t="shared" si="5"/>
        <v>5.7539652482558871E-2</v>
      </c>
    </row>
    <row r="75" spans="2:5" ht="13.9" customHeight="1" x14ac:dyDescent="0.25">
      <c r="B75" s="29">
        <f t="shared" si="3"/>
        <v>0.92194860813704549</v>
      </c>
      <c r="C75" s="30">
        <f t="shared" si="2"/>
        <v>0.27550342585065596</v>
      </c>
      <c r="D75" s="30">
        <f t="shared" si="4"/>
        <v>2.7017794462896276</v>
      </c>
      <c r="E75" s="30">
        <f t="shared" si="5"/>
        <v>5.8170605279340946E-2</v>
      </c>
    </row>
    <row r="76" spans="2:5" ht="13.9" customHeight="1" x14ac:dyDescent="0.25">
      <c r="B76" s="29">
        <f t="shared" si="3"/>
        <v>0.9319486081370455</v>
      </c>
      <c r="C76" s="30">
        <f t="shared" si="2"/>
        <v>0.27254721749919564</v>
      </c>
      <c r="D76" s="30">
        <f t="shared" si="4"/>
        <v>2.6727887978493619</v>
      </c>
      <c r="E76" s="30">
        <f t="shared" si="5"/>
        <v>5.8801558076123021E-2</v>
      </c>
    </row>
    <row r="77" spans="2:5" ht="13.9" customHeight="1" x14ac:dyDescent="0.25">
      <c r="B77" s="29">
        <f t="shared" si="3"/>
        <v>0.94194860813704551</v>
      </c>
      <c r="C77" s="30">
        <f t="shared" ref="C77:C140" si="6">IF(B77&lt;6,$C$5/B77,6*$C$5/B77^2)</f>
        <v>0.26965377708063365</v>
      </c>
      <c r="D77" s="30">
        <f t="shared" si="4"/>
        <v>2.6444136956966497</v>
      </c>
      <c r="E77" s="30">
        <f t="shared" si="5"/>
        <v>5.9432510872905096E-2</v>
      </c>
    </row>
    <row r="78" spans="2:5" ht="13.9" customHeight="1" x14ac:dyDescent="0.25">
      <c r="B78" s="29">
        <f t="shared" ref="B78:B141" si="7">B77+0.01</f>
        <v>0.95194860813704552</v>
      </c>
      <c r="C78" s="30">
        <f t="shared" si="6"/>
        <v>0.26682112650710799</v>
      </c>
      <c r="D78" s="30">
        <f t="shared" si="4"/>
        <v>2.6166347413172555</v>
      </c>
      <c r="E78" s="30">
        <f t="shared" si="5"/>
        <v>6.0063463669687164E-2</v>
      </c>
    </row>
    <row r="79" spans="2:5" ht="13.9" customHeight="1" x14ac:dyDescent="0.25">
      <c r="B79" s="29">
        <f t="shared" si="7"/>
        <v>0.96194860813704552</v>
      </c>
      <c r="C79" s="30">
        <f t="shared" si="6"/>
        <v>0.26404736994412648</v>
      </c>
      <c r="D79" s="30">
        <f t="shared" si="4"/>
        <v>2.589433342831065</v>
      </c>
      <c r="E79" s="30">
        <f t="shared" si="5"/>
        <v>6.0694416466469253E-2</v>
      </c>
    </row>
    <row r="80" spans="2:5" ht="13.9" customHeight="1" x14ac:dyDescent="0.25">
      <c r="B80" s="29">
        <f t="shared" si="7"/>
        <v>0.97194860813704553</v>
      </c>
      <c r="C80" s="30">
        <f t="shared" si="6"/>
        <v>0.2613306895792023</v>
      </c>
      <c r="D80" s="30">
        <f t="shared" si="4"/>
        <v>2.5627916734963629</v>
      </c>
      <c r="E80" s="30">
        <f t="shared" si="5"/>
        <v>6.1325369263251321E-2</v>
      </c>
    </row>
    <row r="81" spans="2:5" ht="13.9" customHeight="1" x14ac:dyDescent="0.25">
      <c r="B81" s="29">
        <f t="shared" si="7"/>
        <v>0.98194860813704554</v>
      </c>
      <c r="C81" s="30">
        <f t="shared" si="6"/>
        <v>0.25866934164903926</v>
      </c>
      <c r="D81" s="30">
        <f t="shared" si="4"/>
        <v>2.5366926327496331</v>
      </c>
      <c r="E81" s="30">
        <f t="shared" si="5"/>
        <v>6.1956322060033403E-2</v>
      </c>
    </row>
    <row r="82" spans="2:5" ht="13.9" customHeight="1" x14ac:dyDescent="0.25">
      <c r="B82" s="29">
        <f t="shared" si="7"/>
        <v>0.99194860813704555</v>
      </c>
      <c r="C82" s="30">
        <f t="shared" si="6"/>
        <v>0.25606165270701997</v>
      </c>
      <c r="D82" s="30">
        <f t="shared" si="4"/>
        <v>2.5111198096019325</v>
      </c>
      <c r="E82" s="30">
        <f t="shared" si="5"/>
        <v>6.2587274856815478E-2</v>
      </c>
    </row>
    <row r="83" spans="2:5" ht="13.9" customHeight="1" x14ac:dyDescent="0.25">
      <c r="B83" s="29">
        <f t="shared" si="7"/>
        <v>1.0019486081370454</v>
      </c>
      <c r="C83" s="30">
        <f t="shared" si="6"/>
        <v>0.25350601611420986</v>
      </c>
      <c r="D83" s="30">
        <f t="shared" si="4"/>
        <v>2.4860574482272217</v>
      </c>
      <c r="E83" s="30">
        <f t="shared" si="5"/>
        <v>6.3218227653597525E-2</v>
      </c>
    </row>
    <row r="84" spans="2:5" ht="13.9" customHeight="1" x14ac:dyDescent="0.25">
      <c r="B84" s="29">
        <f t="shared" si="7"/>
        <v>1.0119486081370455</v>
      </c>
      <c r="C84" s="30">
        <f t="shared" si="6"/>
        <v>0.25100088873841453</v>
      </c>
      <c r="D84" s="30">
        <f t="shared" si="4"/>
        <v>2.4614904155910096</v>
      </c>
      <c r="E84" s="30">
        <f t="shared" si="5"/>
        <v>6.3849180450379614E-2</v>
      </c>
    </row>
    <row r="85" spans="2:5" ht="13.9" customHeight="1" x14ac:dyDescent="0.25">
      <c r="B85" s="29">
        <f t="shared" si="7"/>
        <v>1.0219486081370455</v>
      </c>
      <c r="C85" s="30">
        <f t="shared" si="6"/>
        <v>0.2485447878470402</v>
      </c>
      <c r="D85" s="30">
        <f t="shared" si="4"/>
        <v>2.4374041709795691</v>
      </c>
      <c r="E85" s="30">
        <f t="shared" si="5"/>
        <v>6.4480133247161689E-2</v>
      </c>
    </row>
    <row r="86" spans="2:5" ht="13.9" customHeight="1" x14ac:dyDescent="0.25">
      <c r="B86" s="29">
        <f t="shared" si="7"/>
        <v>1.0319486081370455</v>
      </c>
      <c r="C86" s="30">
        <f t="shared" si="6"/>
        <v>0.24613628818061078</v>
      </c>
      <c r="D86" s="30">
        <f t="shared" si="4"/>
        <v>2.4137847373007957</v>
      </c>
      <c r="E86" s="30">
        <f t="shared" si="5"/>
        <v>6.5111086043943778E-2</v>
      </c>
    </row>
    <row r="87" spans="2:5" ht="13.9" customHeight="1" x14ac:dyDescent="0.25">
      <c r="B87" s="29">
        <f t="shared" si="7"/>
        <v>1.0419486081370455</v>
      </c>
      <c r="C87" s="30">
        <f t="shared" si="6"/>
        <v>0.24377401919480454</v>
      </c>
      <c r="D87" s="30">
        <f t="shared" si="4"/>
        <v>2.3906186740376896</v>
      </c>
      <c r="E87" s="30">
        <f t="shared" si="5"/>
        <v>6.5742038840725839E-2</v>
      </c>
    </row>
    <row r="88" spans="2:5" ht="13.9" customHeight="1" x14ac:dyDescent="0.25">
      <c r="B88" s="29">
        <f t="shared" si="7"/>
        <v>1.0519486081370455</v>
      </c>
      <c r="C88" s="30">
        <f t="shared" si="6"/>
        <v>0.24145666245979713</v>
      </c>
      <c r="D88" s="30">
        <f t="shared" si="4"/>
        <v>2.3678930517444923</v>
      </c>
      <c r="E88" s="30">
        <f t="shared" si="5"/>
        <v>6.6372991637507914E-2</v>
      </c>
    </row>
    <row r="89" spans="2:5" ht="13.9" customHeight="1" x14ac:dyDescent="0.25">
      <c r="B89" s="29">
        <f t="shared" si="7"/>
        <v>1.0619486081370455</v>
      </c>
      <c r="C89" s="30">
        <f t="shared" si="6"/>
        <v>0.23918294920654112</v>
      </c>
      <c r="D89" s="30">
        <f t="shared" si="4"/>
        <v>2.3455954279837865</v>
      </c>
      <c r="E89" s="30">
        <f t="shared" si="5"/>
        <v>6.7003944434289989E-2</v>
      </c>
    </row>
    <row r="90" spans="2:5" ht="13.9" customHeight="1" x14ac:dyDescent="0.25">
      <c r="B90" s="29">
        <f t="shared" si="7"/>
        <v>1.0719486081370455</v>
      </c>
      <c r="C90" s="30">
        <f t="shared" si="6"/>
        <v>0.23695165801038742</v>
      </c>
      <c r="D90" s="30">
        <f t="shared" si="4"/>
        <v>2.3237138246104663</v>
      </c>
      <c r="E90" s="30">
        <f t="shared" si="5"/>
        <v>6.7634897231072064E-2</v>
      </c>
    </row>
    <row r="91" spans="2:5" ht="13.9" customHeight="1" x14ac:dyDescent="0.25">
      <c r="B91" s="29">
        <f t="shared" si="7"/>
        <v>1.0819486081370455</v>
      </c>
      <c r="C91" s="30">
        <f t="shared" si="6"/>
        <v>0.23476161260316256</v>
      </c>
      <c r="D91" s="30">
        <f t="shared" si="4"/>
        <v>2.3022367063154339</v>
      </c>
      <c r="E91" s="30">
        <f t="shared" si="5"/>
        <v>6.8265850027854139E-2</v>
      </c>
    </row>
    <row r="92" spans="2:5" ht="13.9" customHeight="1" x14ac:dyDescent="0.25">
      <c r="B92" s="29">
        <f t="shared" si="7"/>
        <v>1.0919486081370455</v>
      </c>
      <c r="C92" s="30">
        <f t="shared" si="6"/>
        <v>0.23261167980546718</v>
      </c>
      <c r="D92" s="30">
        <f t="shared" si="4"/>
        <v>2.2811529603482747</v>
      </c>
      <c r="E92" s="30">
        <f t="shared" si="5"/>
        <v>6.8896802824636214E-2</v>
      </c>
    </row>
    <row r="93" spans="2:5" ht="13.9" customHeight="1" x14ac:dyDescent="0.25">
      <c r="B93" s="29">
        <f t="shared" si="7"/>
        <v>1.1019486081370455</v>
      </c>
      <c r="C93" s="30">
        <f t="shared" si="6"/>
        <v>0.23050076757155893</v>
      </c>
      <c r="D93" s="30">
        <f t="shared" si="4"/>
        <v>2.260451877344007</v>
      </c>
      <c r="E93" s="30">
        <f t="shared" si="5"/>
        <v>6.9527755621418288E-2</v>
      </c>
    </row>
    <row r="94" spans="2:5" ht="13.9" customHeight="1" x14ac:dyDescent="0.25">
      <c r="B94" s="29">
        <f t="shared" si="7"/>
        <v>1.1119486081370455</v>
      </c>
      <c r="C94" s="30">
        <f t="shared" si="6"/>
        <v>0.22842782313973181</v>
      </c>
      <c r="D94" s="30">
        <f t="shared" si="4"/>
        <v>2.2401231331844076</v>
      </c>
      <c r="E94" s="30">
        <f t="shared" si="5"/>
        <v>7.015870841820035E-2</v>
      </c>
    </row>
    <row r="95" spans="2:5" ht="13.9" customHeight="1" x14ac:dyDescent="0.25">
      <c r="B95" s="29">
        <f t="shared" si="7"/>
        <v>1.1219486081370456</v>
      </c>
      <c r="C95" s="30">
        <f t="shared" si="6"/>
        <v>0.22639183128161072</v>
      </c>
      <c r="D95" s="30">
        <f t="shared" si="4"/>
        <v>2.2201567718293718</v>
      </c>
      <c r="E95" s="30">
        <f t="shared" si="5"/>
        <v>7.0789661214982438E-2</v>
      </c>
    </row>
    <row r="96" spans="2:5" ht="13.9" customHeight="1" x14ac:dyDescent="0.25">
      <c r="B96" s="29">
        <f t="shared" si="7"/>
        <v>1.1319486081370456</v>
      </c>
      <c r="C96" s="30">
        <f t="shared" si="6"/>
        <v>0.22439181264424338</v>
      </c>
      <c r="D96" s="30">
        <f t="shared" si="4"/>
        <v>2.2005431890583012</v>
      </c>
      <c r="E96" s="30">
        <f t="shared" si="5"/>
        <v>7.1420614011764513E-2</v>
      </c>
    </row>
    <row r="97" spans="2:5" ht="13.9" customHeight="1" x14ac:dyDescent="0.25">
      <c r="B97" s="29">
        <f t="shared" si="7"/>
        <v>1.1419486081370456</v>
      </c>
      <c r="C97" s="30">
        <f t="shared" si="6"/>
        <v>0.22242682217930196</v>
      </c>
      <c r="D97" s="30">
        <f t="shared" si="4"/>
        <v>2.1812731170657602</v>
      </c>
      <c r="E97" s="30">
        <f t="shared" si="5"/>
        <v>7.2051566808546588E-2</v>
      </c>
    </row>
    <row r="98" spans="2:5" ht="13.9" customHeight="1" x14ac:dyDescent="0.25">
      <c r="B98" s="29">
        <f t="shared" si="7"/>
        <v>1.1519486081370456</v>
      </c>
      <c r="C98" s="30">
        <f t="shared" si="6"/>
        <v>0.22049594765410055</v>
      </c>
      <c r="D98" s="30">
        <f t="shared" si="4"/>
        <v>2.1623376098594678</v>
      </c>
      <c r="E98" s="30">
        <f t="shared" si="5"/>
        <v>7.2682519605328649E-2</v>
      </c>
    </row>
    <row r="99" spans="2:5" ht="13.9" customHeight="1" x14ac:dyDescent="0.25">
      <c r="B99" s="29">
        <f t="shared" si="7"/>
        <v>1.1619486081370456</v>
      </c>
      <c r="C99" s="30">
        <f t="shared" si="6"/>
        <v>0.21859830823950011</v>
      </c>
      <c r="D99" s="30">
        <f t="shared" si="4"/>
        <v>2.1437280294123053</v>
      </c>
      <c r="E99" s="30">
        <f t="shared" si="5"/>
        <v>7.3313472402110738E-2</v>
      </c>
    </row>
    <row r="100" spans="2:5" ht="13.9" customHeight="1" x14ac:dyDescent="0.25">
      <c r="B100" s="29">
        <f t="shared" si="7"/>
        <v>1.1719486081370456</v>
      </c>
      <c r="C100" s="30">
        <f t="shared" si="6"/>
        <v>0.21673305317010769</v>
      </c>
      <c r="D100" s="30">
        <f t="shared" si="4"/>
        <v>2.1254360325232948</v>
      </c>
      <c r="E100" s="30">
        <f t="shared" si="5"/>
        <v>7.3944425198892813E-2</v>
      </c>
    </row>
    <row r="101" spans="2:5" ht="13.9" customHeight="1" x14ac:dyDescent="0.25">
      <c r="B101" s="29">
        <f t="shared" si="7"/>
        <v>1.1819486081370456</v>
      </c>
      <c r="C101" s="30">
        <f t="shared" si="6"/>
        <v>0.21489936047248934</v>
      </c>
      <c r="D101" s="30">
        <f t="shared" si="4"/>
        <v>2.1074535583455609</v>
      </c>
      <c r="E101" s="30">
        <f t="shared" si="5"/>
        <v>7.4575377995674888E-2</v>
      </c>
    </row>
    <row r="102" spans="2:5" ht="13.9" customHeight="1" x14ac:dyDescent="0.25">
      <c r="B102" s="29">
        <f t="shared" si="7"/>
        <v>1.1919486081370456</v>
      </c>
      <c r="C102" s="30">
        <f t="shared" si="6"/>
        <v>0.21309643575740145</v>
      </c>
      <c r="D102" s="30">
        <f t="shared" si="4"/>
        <v>2.0897728165421086</v>
      </c>
      <c r="E102" s="30">
        <f t="shared" si="5"/>
        <v>7.5206330792456963E-2</v>
      </c>
    </row>
    <row r="103" spans="2:5" ht="13.9" customHeight="1" x14ac:dyDescent="0.25">
      <c r="B103" s="29">
        <f t="shared" si="7"/>
        <v>1.2019486081370456</v>
      </c>
      <c r="C103" s="30">
        <f t="shared" si="6"/>
        <v>0.21132351107231287</v>
      </c>
      <c r="D103" s="30">
        <f t="shared" si="4"/>
        <v>2.0723862760328506</v>
      </c>
      <c r="E103" s="30">
        <f t="shared" si="5"/>
        <v>7.5837283589239038E-2</v>
      </c>
    </row>
    <row r="104" spans="2:5" ht="13.9" customHeight="1" x14ac:dyDescent="0.25">
      <c r="B104" s="29">
        <f t="shared" si="7"/>
        <v>1.2119486081370456</v>
      </c>
      <c r="C104" s="30">
        <f t="shared" si="6"/>
        <v>0.20957984381073524</v>
      </c>
      <c r="D104" s="30">
        <f t="shared" si="4"/>
        <v>2.0552866542987371</v>
      </c>
      <c r="E104" s="30">
        <f t="shared" si="5"/>
        <v>7.6468236386021113E-2</v>
      </c>
    </row>
    <row r="105" spans="2:5" ht="13.9" customHeight="1" x14ac:dyDescent="0.25">
      <c r="B105" s="29">
        <f t="shared" si="7"/>
        <v>1.2219486081370456</v>
      </c>
      <c r="C105" s="30">
        <f t="shared" si="6"/>
        <v>0.20786471567510723</v>
      </c>
      <c r="D105" s="30">
        <f t="shared" si="4"/>
        <v>2.0384669072110739</v>
      </c>
      <c r="E105" s="30">
        <f t="shared" si="5"/>
        <v>7.7099189182803188E-2</v>
      </c>
    </row>
    <row r="106" spans="2:5" ht="13.9" customHeight="1" x14ac:dyDescent="0.25">
      <c r="B106" s="29">
        <f t="shared" si="7"/>
        <v>1.2319486081370457</v>
      </c>
      <c r="C106" s="30">
        <f t="shared" si="6"/>
        <v>0.20617743169018971</v>
      </c>
      <c r="D106" s="30">
        <f t="shared" si="4"/>
        <v>2.0219202193561832</v>
      </c>
      <c r="E106" s="30">
        <f t="shared" si="5"/>
        <v>7.7730141979585263E-2</v>
      </c>
    </row>
    <row r="107" spans="2:5" ht="13.9" customHeight="1" x14ac:dyDescent="0.25">
      <c r="B107" s="29">
        <f t="shared" si="7"/>
        <v>1.2419486081370457</v>
      </c>
      <c r="C107" s="30">
        <f t="shared" si="6"/>
        <v>0.20451731926412514</v>
      </c>
      <c r="D107" s="30">
        <f t="shared" si="4"/>
        <v>2.0056399948274959</v>
      </c>
      <c r="E107" s="30">
        <f t="shared" si="5"/>
        <v>7.8361094776367338E-2</v>
      </c>
    </row>
    <row r="108" spans="2:5" ht="13.9" customHeight="1" x14ac:dyDescent="0.25">
      <c r="B108" s="29">
        <f t="shared" si="7"/>
        <v>1.2519486081370457</v>
      </c>
      <c r="C108" s="30">
        <f t="shared" si="6"/>
        <v>0.20288372729449583</v>
      </c>
      <c r="D108" s="30">
        <f t="shared" si="4"/>
        <v>1.989619848458932</v>
      </c>
      <c r="E108" s="30">
        <f t="shared" si="5"/>
        <v>7.8992047573149413E-2</v>
      </c>
    </row>
    <row r="109" spans="2:5" ht="13.9" customHeight="1" x14ac:dyDescent="0.25">
      <c r="B109" s="29">
        <f t="shared" si="7"/>
        <v>1.2619486081370457</v>
      </c>
      <c r="C109" s="30">
        <f t="shared" si="6"/>
        <v>0.20127602531688515</v>
      </c>
      <c r="D109" s="30">
        <f t="shared" si="4"/>
        <v>1.9738535974750975</v>
      </c>
      <c r="E109" s="30">
        <f t="shared" si="5"/>
        <v>7.9623000369931488E-2</v>
      </c>
    </row>
    <row r="110" spans="2:5" ht="13.9" customHeight="1" x14ac:dyDescent="0.25">
      <c r="B110" s="29">
        <f t="shared" si="7"/>
        <v>1.2719486081370457</v>
      </c>
      <c r="C110" s="30">
        <f t="shared" si="6"/>
        <v>0.19969360269360259</v>
      </c>
      <c r="D110" s="30">
        <f t="shared" si="4"/>
        <v>1.9583352535353524</v>
      </c>
      <c r="E110" s="30">
        <f t="shared" si="5"/>
        <v>8.0253953166713562E-2</v>
      </c>
    </row>
    <row r="111" spans="2:5" ht="13.9" customHeight="1" x14ac:dyDescent="0.25">
      <c r="B111" s="29">
        <f t="shared" si="7"/>
        <v>1.2819486081370457</v>
      </c>
      <c r="C111" s="30">
        <f t="shared" si="6"/>
        <v>0.1981358678403794</v>
      </c>
      <c r="D111" s="30">
        <f t="shared" si="4"/>
        <v>1.9430590151502485</v>
      </c>
      <c r="E111" s="30">
        <f t="shared" si="5"/>
        <v>8.0884905963495637E-2</v>
      </c>
    </row>
    <row r="112" spans="2:5" ht="13.9" customHeight="1" x14ac:dyDescent="0.25">
      <c r="B112" s="29">
        <f t="shared" si="7"/>
        <v>1.2919486081370457</v>
      </c>
      <c r="C112" s="30">
        <f t="shared" si="6"/>
        <v>0.19660224748897792</v>
      </c>
      <c r="D112" s="30">
        <f t="shared" si="4"/>
        <v>1.9280192604501596</v>
      </c>
      <c r="E112" s="30">
        <f t="shared" si="5"/>
        <v>8.1515858760277712E-2</v>
      </c>
    </row>
    <row r="113" spans="2:5" ht="13.9" customHeight="1" x14ac:dyDescent="0.25">
      <c r="B113" s="29">
        <f t="shared" si="7"/>
        <v>1.3019486081370457</v>
      </c>
      <c r="C113" s="30">
        <f t="shared" si="6"/>
        <v>0.19509218598378306</v>
      </c>
      <c r="D113" s="30">
        <f t="shared" si="4"/>
        <v>1.9132105402871651</v>
      </c>
      <c r="E113" s="30">
        <f t="shared" si="5"/>
        <v>8.2146811557059773E-2</v>
      </c>
    </row>
    <row r="114" spans="2:5" ht="13.9" customHeight="1" x14ac:dyDescent="0.25">
      <c r="B114" s="29">
        <f t="shared" si="7"/>
        <v>1.3119486081370457</v>
      </c>
      <c r="C114" s="30">
        <f t="shared" si="6"/>
        <v>0.19360514461056333</v>
      </c>
      <c r="D114" s="30">
        <f t="shared" si="4"/>
        <v>1.8986275716524113</v>
      </c>
      <c r="E114" s="30">
        <f t="shared" si="5"/>
        <v>8.2777764353841862E-2</v>
      </c>
    </row>
    <row r="115" spans="2:5" ht="13.9" customHeight="1" x14ac:dyDescent="0.25">
      <c r="B115" s="29">
        <f t="shared" si="7"/>
        <v>1.3219486081370457</v>
      </c>
      <c r="C115" s="30">
        <f t="shared" si="6"/>
        <v>0.19214060095569763</v>
      </c>
      <c r="D115" s="30">
        <f t="shared" si="4"/>
        <v>1.8842652313922399</v>
      </c>
      <c r="E115" s="30">
        <f t="shared" si="5"/>
        <v>8.3408717150623937E-2</v>
      </c>
    </row>
    <row r="116" spans="2:5" ht="13.9" customHeight="1" x14ac:dyDescent="0.25">
      <c r="B116" s="29">
        <f t="shared" si="7"/>
        <v>1.3319486081370457</v>
      </c>
      <c r="C116" s="30">
        <f t="shared" si="6"/>
        <v>0.19069804829426695</v>
      </c>
      <c r="D116" s="30">
        <f t="shared" si="4"/>
        <v>1.8701185502073876</v>
      </c>
      <c r="E116" s="30">
        <f t="shared" si="5"/>
        <v>8.4039669947406012E-2</v>
      </c>
    </row>
    <row r="117" spans="2:5" ht="13.9" customHeight="1" x14ac:dyDescent="0.25">
      <c r="B117" s="29">
        <f t="shared" si="7"/>
        <v>1.3419486081370458</v>
      </c>
      <c r="C117" s="30">
        <f t="shared" si="6"/>
        <v>0.18927699500550502</v>
      </c>
      <c r="D117" s="30">
        <f t="shared" si="4"/>
        <v>1.8561827069204859</v>
      </c>
      <c r="E117" s="30">
        <f t="shared" si="5"/>
        <v>8.4670622744188101E-2</v>
      </c>
    </row>
    <row r="118" spans="2:5" ht="13.9" customHeight="1" x14ac:dyDescent="0.25">
      <c r="B118" s="29">
        <f t="shared" si="7"/>
        <v>1.3519486081370458</v>
      </c>
      <c r="C118" s="30">
        <f t="shared" si="6"/>
        <v>0.18787696401419149</v>
      </c>
      <c r="D118" s="30">
        <f t="shared" si="4"/>
        <v>1.8424530229979716</v>
      </c>
      <c r="E118" s="30">
        <f t="shared" si="5"/>
        <v>8.5301575540970176E-2</v>
      </c>
    </row>
    <row r="119" spans="2:5" ht="13.9" customHeight="1" x14ac:dyDescent="0.25">
      <c r="B119" s="29">
        <f t="shared" si="7"/>
        <v>1.3619486081370458</v>
      </c>
      <c r="C119" s="30">
        <f t="shared" si="6"/>
        <v>0.18649749225665446</v>
      </c>
      <c r="D119" s="30">
        <f t="shared" si="4"/>
        <v>1.8289249573133333</v>
      </c>
      <c r="E119" s="30">
        <f t="shared" si="5"/>
        <v>8.5932528337752251E-2</v>
      </c>
    </row>
    <row r="120" spans="2:5" ht="13.9" customHeight="1" x14ac:dyDescent="0.25">
      <c r="B120" s="29">
        <f t="shared" si="7"/>
        <v>1.3719486081370458</v>
      </c>
      <c r="C120" s="30">
        <f t="shared" si="6"/>
        <v>0.18513813017012631</v>
      </c>
      <c r="D120" s="30">
        <f t="shared" si="4"/>
        <v>1.8155941011393777</v>
      </c>
      <c r="E120" s="30">
        <f t="shared" si="5"/>
        <v>8.6563481134534312E-2</v>
      </c>
    </row>
    <row r="121" spans="2:5" ht="13.9" customHeight="1" x14ac:dyDescent="0.25">
      <c r="B121" s="29">
        <f t="shared" si="7"/>
        <v>1.3819486081370458</v>
      </c>
      <c r="C121" s="30">
        <f t="shared" si="6"/>
        <v>0.1837984412042703</v>
      </c>
      <c r="D121" s="30">
        <f t="shared" si="4"/>
        <v>1.8024561733579174</v>
      </c>
      <c r="E121" s="30">
        <f t="shared" si="5"/>
        <v>8.7194433931316373E-2</v>
      </c>
    </row>
    <row r="122" spans="2:5" ht="13.9" customHeight="1" x14ac:dyDescent="0.25">
      <c r="B122" s="29">
        <f t="shared" si="7"/>
        <v>1.3919486081370458</v>
      </c>
      <c r="C122" s="30">
        <f t="shared" si="6"/>
        <v>0.18247800135376274</v>
      </c>
      <c r="D122" s="30">
        <f t="shared" si="4"/>
        <v>1.789507015875945</v>
      </c>
      <c r="E122" s="30">
        <f t="shared" si="5"/>
        <v>8.7825386728098462E-2</v>
      </c>
    </row>
    <row r="123" spans="2:5" ht="13.9" customHeight="1" x14ac:dyDescent="0.25">
      <c r="B123" s="29">
        <f t="shared" si="7"/>
        <v>1.4019486081370458</v>
      </c>
      <c r="C123" s="30">
        <f t="shared" si="6"/>
        <v>0.18117639871087951</v>
      </c>
      <c r="D123" s="30">
        <f t="shared" si="4"/>
        <v>1.776742589237982</v>
      </c>
      <c r="E123" s="30">
        <f t="shared" si="5"/>
        <v>8.8456339524880537E-2</v>
      </c>
    </row>
    <row r="124" spans="2:5" ht="13.9" customHeight="1" x14ac:dyDescent="0.25">
      <c r="B124" s="29">
        <f t="shared" si="7"/>
        <v>1.4119486081370458</v>
      </c>
      <c r="C124" s="30">
        <f t="shared" si="6"/>
        <v>0.17989323303709534</v>
      </c>
      <c r="D124" s="30">
        <f t="shared" si="4"/>
        <v>1.7641589684248828</v>
      </c>
      <c r="E124" s="30">
        <f t="shared" si="5"/>
        <v>8.9087292321662612E-2</v>
      </c>
    </row>
    <row r="125" spans="2:5" ht="13.9" customHeight="1" x14ac:dyDescent="0.25">
      <c r="B125" s="29">
        <f t="shared" si="7"/>
        <v>1.4219486081370458</v>
      </c>
      <c r="C125" s="30">
        <f t="shared" si="6"/>
        <v>0.17862811535275946</v>
      </c>
      <c r="D125" s="30">
        <f t="shared" si="4"/>
        <v>1.7517523388299061</v>
      </c>
      <c r="E125" s="30">
        <f t="shared" si="5"/>
        <v>8.9718245118444673E-2</v>
      </c>
    </row>
    <row r="126" spans="2:5" ht="13.9" customHeight="1" x14ac:dyDescent="0.25">
      <c r="B126" s="29">
        <f t="shared" si="7"/>
        <v>1.4319486081370458</v>
      </c>
      <c r="C126" s="30">
        <f t="shared" si="6"/>
        <v>0.17738066754396448</v>
      </c>
      <c r="D126" s="30">
        <f t="shared" si="4"/>
        <v>1.7395189924033962</v>
      </c>
      <c r="E126" s="30">
        <f t="shared" si="5"/>
        <v>9.0349197915226748E-2</v>
      </c>
    </row>
    <row r="127" spans="2:5" ht="13.9" customHeight="1" x14ac:dyDescent="0.25">
      <c r="B127" s="29">
        <f t="shared" si="7"/>
        <v>1.4419486081370458</v>
      </c>
      <c r="C127" s="30">
        <f t="shared" si="6"/>
        <v>0.17615052198577338</v>
      </c>
      <c r="D127" s="30">
        <f t="shared" si="4"/>
        <v>1.7274553239578838</v>
      </c>
      <c r="E127" s="30">
        <f t="shared" si="5"/>
        <v>9.0980150712008864E-2</v>
      </c>
    </row>
    <row r="128" spans="2:5" ht="13.9" customHeight="1" x14ac:dyDescent="0.25">
      <c r="B128" s="29">
        <f t="shared" si="7"/>
        <v>1.4519486081370458</v>
      </c>
      <c r="C128" s="30">
        <f t="shared" si="6"/>
        <v>0.17493732118101632</v>
      </c>
      <c r="D128" s="30">
        <f t="shared" si="4"/>
        <v>1.7155578276258727</v>
      </c>
      <c r="E128" s="30">
        <f t="shared" si="5"/>
        <v>9.1611103508790898E-2</v>
      </c>
    </row>
    <row r="129" spans="2:5" ht="13.9" customHeight="1" x14ac:dyDescent="0.25">
      <c r="B129" s="29">
        <f t="shared" si="7"/>
        <v>1.4619486081370459</v>
      </c>
      <c r="C129" s="30">
        <f t="shared" si="6"/>
        <v>0.1737407174139117</v>
      </c>
      <c r="D129" s="30">
        <f t="shared" si="4"/>
        <v>1.7038230934630076</v>
      </c>
      <c r="E129" s="30">
        <f t="shared" si="5"/>
        <v>9.2242056305572986E-2</v>
      </c>
    </row>
    <row r="130" spans="2:5" ht="13.9" customHeight="1" x14ac:dyDescent="0.25">
      <c r="B130" s="29">
        <f t="shared" si="7"/>
        <v>1.4719486081370459</v>
      </c>
      <c r="C130" s="30">
        <f t="shared" si="6"/>
        <v>0.17256037241780611</v>
      </c>
      <c r="D130" s="30">
        <f t="shared" si="4"/>
        <v>1.6922478041896991</v>
      </c>
      <c r="E130" s="30">
        <f t="shared" si="5"/>
        <v>9.2873009102355061E-2</v>
      </c>
    </row>
    <row r="131" spans="2:5" ht="13.9" customHeight="1" x14ac:dyDescent="0.25">
      <c r="B131" s="29">
        <f t="shared" si="7"/>
        <v>1.4819486081370459</v>
      </c>
      <c r="C131" s="30">
        <f t="shared" si="6"/>
        <v>0.17139595705636704</v>
      </c>
      <c r="D131" s="30">
        <f t="shared" si="4"/>
        <v>1.6808287320646744</v>
      </c>
      <c r="E131" s="30">
        <f t="shared" si="5"/>
        <v>9.3503961899137122E-2</v>
      </c>
    </row>
    <row r="132" spans="2:5" ht="13.9" customHeight="1" x14ac:dyDescent="0.25">
      <c r="B132" s="29">
        <f t="shared" si="7"/>
        <v>1.4919486081370459</v>
      </c>
      <c r="C132" s="30">
        <f t="shared" si="6"/>
        <v>0.17024715101759613</v>
      </c>
      <c r="D132" s="30">
        <f t="shared" si="4"/>
        <v>1.66956273588426</v>
      </c>
      <c r="E132" s="30">
        <f t="shared" si="5"/>
        <v>9.4134914695919211E-2</v>
      </c>
    </row>
    <row r="133" spans="2:5" ht="13.9" customHeight="1" x14ac:dyDescent="0.25">
      <c r="B133" s="29">
        <f t="shared" si="7"/>
        <v>1.5019486081370459</v>
      </c>
      <c r="C133" s="30">
        <f t="shared" si="6"/>
        <v>0.16911364252006661</v>
      </c>
      <c r="D133" s="30">
        <f t="shared" si="4"/>
        <v>1.6584467581015372</v>
      </c>
      <c r="E133" s="30">
        <f t="shared" si="5"/>
        <v>9.4765867492701272E-2</v>
      </c>
    </row>
    <row r="134" spans="2:5" ht="13.9" customHeight="1" x14ac:dyDescent="0.25">
      <c r="B134" s="29">
        <f t="shared" si="7"/>
        <v>1.5119486081370459</v>
      </c>
      <c r="C134" s="30">
        <f t="shared" si="6"/>
        <v>0.16799512803081793</v>
      </c>
      <c r="D134" s="30">
        <f t="shared" si="4"/>
        <v>1.6474778220598221</v>
      </c>
      <c r="E134" s="30">
        <f t="shared" si="5"/>
        <v>9.5396820289483361E-2</v>
      </c>
    </row>
    <row r="135" spans="2:5" ht="13.9" customHeight="1" x14ac:dyDescent="0.25">
      <c r="B135" s="29">
        <f t="shared" si="7"/>
        <v>1.5219486081370459</v>
      </c>
      <c r="C135" s="30">
        <f t="shared" si="6"/>
        <v>0.16689131199437204</v>
      </c>
      <c r="D135" s="30">
        <f t="shared" si="4"/>
        <v>1.6366530293352082</v>
      </c>
      <c r="E135" s="30">
        <f t="shared" si="5"/>
        <v>9.6027773086265436E-2</v>
      </c>
    </row>
    <row r="136" spans="2:5" ht="13.9" customHeight="1" x14ac:dyDescent="0.25">
      <c r="B136" s="29">
        <f t="shared" si="7"/>
        <v>1.5319486081370459</v>
      </c>
      <c r="C136" s="30">
        <f t="shared" si="6"/>
        <v>0.16580190657236299</v>
      </c>
      <c r="D136" s="30">
        <f t="shared" si="4"/>
        <v>1.625969557183192</v>
      </c>
      <c r="E136" s="30">
        <f t="shared" si="5"/>
        <v>9.6658725883047511E-2</v>
      </c>
    </row>
    <row r="137" spans="2:5" ht="13.9" customHeight="1" x14ac:dyDescent="0.25">
      <c r="B137" s="29">
        <f t="shared" si="7"/>
        <v>1.5419486081370459</v>
      </c>
      <c r="C137" s="30">
        <f t="shared" si="6"/>
        <v>0.16472663139329796</v>
      </c>
      <c r="D137" s="30">
        <f t="shared" ref="D137:D200" si="8">C137*9.8067</f>
        <v>1.615424656084655</v>
      </c>
      <c r="E137" s="30">
        <f t="shared" ref="E137:E200" si="9">((B137^2)/(4*PI()^2))*D137</f>
        <v>9.7289678679829586E-2</v>
      </c>
    </row>
    <row r="138" spans="2:5" ht="13.9" customHeight="1" x14ac:dyDescent="0.25">
      <c r="B138" s="29">
        <f t="shared" si="7"/>
        <v>1.5519486081370459</v>
      </c>
      <c r="C138" s="30">
        <f t="shared" si="6"/>
        <v>0.16366521331199282</v>
      </c>
      <c r="D138" s="30">
        <f t="shared" si="8"/>
        <v>1.6050156473867199</v>
      </c>
      <c r="E138" s="30">
        <f t="shared" si="9"/>
        <v>9.7920631476611647E-2</v>
      </c>
    </row>
    <row r="139" spans="2:5" ht="13.9" customHeight="1" x14ac:dyDescent="0.25">
      <c r="B139" s="29">
        <f t="shared" si="7"/>
        <v>1.5619486081370459</v>
      </c>
      <c r="C139" s="30">
        <f t="shared" si="6"/>
        <v>0.16261738617824867</v>
      </c>
      <c r="D139" s="30">
        <f t="shared" si="8"/>
        <v>1.594739921034231</v>
      </c>
      <c r="E139" s="30">
        <f t="shared" si="9"/>
        <v>9.8551584273393708E-2</v>
      </c>
    </row>
    <row r="140" spans="2:5" ht="13.9" customHeight="1" x14ac:dyDescent="0.25">
      <c r="B140" s="29">
        <f t="shared" si="7"/>
        <v>1.571948608137046</v>
      </c>
      <c r="C140" s="30">
        <f t="shared" si="6"/>
        <v>0.16158289061435763</v>
      </c>
      <c r="D140" s="30">
        <f t="shared" si="8"/>
        <v>1.5845949333878209</v>
      </c>
      <c r="E140" s="30">
        <f t="shared" si="9"/>
        <v>9.9182537070175811E-2</v>
      </c>
    </row>
    <row r="141" spans="2:5" ht="13.9" customHeight="1" x14ac:dyDescent="0.25">
      <c r="B141" s="29">
        <f t="shared" si="7"/>
        <v>1.581948608137046</v>
      </c>
      <c r="C141" s="30">
        <f t="shared" ref="C141:C204" si="10">IF(B141&lt;6,$C$5/B141,6*$C$5/B141^2)</f>
        <v>0.1605614738010476</v>
      </c>
      <c r="D141" s="30">
        <f t="shared" si="8"/>
        <v>1.5745782051247335</v>
      </c>
      <c r="E141" s="30">
        <f t="shared" si="9"/>
        <v>9.98134898669579E-2</v>
      </c>
    </row>
    <row r="142" spans="2:5" ht="13.9" customHeight="1" x14ac:dyDescent="0.25">
      <c r="B142" s="29">
        <f t="shared" ref="B142:B205" si="11">B141+0.01</f>
        <v>1.591948608137046</v>
      </c>
      <c r="C142" s="30">
        <f t="shared" si="10"/>
        <v>0.15955288927149458</v>
      </c>
      <c r="D142" s="30">
        <f t="shared" si="8"/>
        <v>1.5646873192187658</v>
      </c>
      <c r="E142" s="30">
        <f t="shared" si="9"/>
        <v>0.10044444266373996</v>
      </c>
    </row>
    <row r="143" spans="2:5" ht="13.9" customHeight="1" x14ac:dyDescent="0.25">
      <c r="B143" s="29">
        <f t="shared" si="11"/>
        <v>1.601948608137046</v>
      </c>
      <c r="C143" s="30">
        <f t="shared" si="10"/>
        <v>0.15855689671305012</v>
      </c>
      <c r="D143" s="30">
        <f t="shared" si="8"/>
        <v>1.5549199189958685</v>
      </c>
      <c r="E143" s="30">
        <f t="shared" si="9"/>
        <v>0.10107539546052204</v>
      </c>
    </row>
    <row r="144" spans="2:5" ht="13.9" customHeight="1" x14ac:dyDescent="0.25">
      <c r="B144" s="29">
        <f t="shared" si="11"/>
        <v>1.611948608137046</v>
      </c>
      <c r="C144" s="30">
        <f t="shared" si="10"/>
        <v>0.15757326177634889</v>
      </c>
      <c r="D144" s="30">
        <f t="shared" si="8"/>
        <v>1.5452737062621207</v>
      </c>
      <c r="E144" s="30">
        <f t="shared" si="9"/>
        <v>0.10170634825730411</v>
      </c>
    </row>
    <row r="145" spans="2:5" ht="13.9" customHeight="1" x14ac:dyDescent="0.25">
      <c r="B145" s="29">
        <f t="shared" si="11"/>
        <v>1.621948608137046</v>
      </c>
      <c r="C145" s="30">
        <f t="shared" si="10"/>
        <v>0.1566017558914779</v>
      </c>
      <c r="D145" s="30">
        <f t="shared" si="8"/>
        <v>1.5357464395009561</v>
      </c>
      <c r="E145" s="30">
        <f t="shared" si="9"/>
        <v>0.10233730105408619</v>
      </c>
    </row>
    <row r="146" spans="2:5" ht="13.9" customHeight="1" x14ac:dyDescent="0.25">
      <c r="B146" s="29">
        <f t="shared" si="11"/>
        <v>1.631948608137046</v>
      </c>
      <c r="C146" s="30">
        <f t="shared" si="10"/>
        <v>0.15564215609090423</v>
      </c>
      <c r="D146" s="30">
        <f t="shared" si="8"/>
        <v>1.5263359321366705</v>
      </c>
      <c r="E146" s="30">
        <f t="shared" si="9"/>
        <v>0.10296825385086826</v>
      </c>
    </row>
    <row r="147" spans="2:5" ht="13.9" customHeight="1" x14ac:dyDescent="0.25">
      <c r="B147" s="29">
        <f t="shared" si="11"/>
        <v>1.641948608137046</v>
      </c>
      <c r="C147" s="30">
        <f t="shared" si="10"/>
        <v>0.15469424483887365</v>
      </c>
      <c r="D147" s="30">
        <f t="shared" si="8"/>
        <v>1.5170400508613822</v>
      </c>
      <c r="E147" s="30">
        <f t="shared" si="9"/>
        <v>0.10359920664765035</v>
      </c>
    </row>
    <row r="148" spans="2:5" ht="13.9" customHeight="1" x14ac:dyDescent="0.25">
      <c r="B148" s="29">
        <f t="shared" si="11"/>
        <v>1.651948608137046</v>
      </c>
      <c r="C148" s="30">
        <f t="shared" si="10"/>
        <v>0.15375780986700532</v>
      </c>
      <c r="D148" s="30">
        <f t="shared" si="8"/>
        <v>1.507856714022761</v>
      </c>
      <c r="E148" s="30">
        <f t="shared" si="9"/>
        <v>0.10423015944443241</v>
      </c>
    </row>
    <row r="149" spans="2:5" ht="13.9" customHeight="1" x14ac:dyDescent="0.25">
      <c r="B149" s="29">
        <f t="shared" si="11"/>
        <v>1.661948608137046</v>
      </c>
      <c r="C149" s="30">
        <f t="shared" si="10"/>
        <v>0.152832644015822</v>
      </c>
      <c r="D149" s="30">
        <f t="shared" si="8"/>
        <v>1.4987838900699615</v>
      </c>
      <c r="E149" s="30">
        <f t="shared" si="9"/>
        <v>0.10486111224121447</v>
      </c>
    </row>
    <row r="150" spans="2:5" ht="13.9" customHeight="1" x14ac:dyDescent="0.25">
      <c r="B150" s="29">
        <f t="shared" si="11"/>
        <v>1.671948608137046</v>
      </c>
      <c r="C150" s="30">
        <f t="shared" si="10"/>
        <v>0.15191854508196712</v>
      </c>
      <c r="D150" s="30">
        <f t="shared" si="8"/>
        <v>1.4898195960553269</v>
      </c>
      <c r="E150" s="30">
        <f t="shared" si="9"/>
        <v>0.10549206503799656</v>
      </c>
    </row>
    <row r="151" spans="2:5" ht="13.9" customHeight="1" x14ac:dyDescent="0.25">
      <c r="B151" s="29">
        <f t="shared" si="11"/>
        <v>1.6819486081370461</v>
      </c>
      <c r="C151" s="30">
        <f t="shared" si="10"/>
        <v>0.15101531567087212</v>
      </c>
      <c r="D151" s="30">
        <f t="shared" si="8"/>
        <v>1.4809618961895414</v>
      </c>
      <c r="E151" s="30">
        <f t="shared" si="9"/>
        <v>0.10612301783477864</v>
      </c>
    </row>
    <row r="152" spans="2:5" ht="13.9" customHeight="1" x14ac:dyDescent="0.25">
      <c r="B152" s="29">
        <f t="shared" si="11"/>
        <v>1.6919486081370461</v>
      </c>
      <c r="C152" s="30">
        <f t="shared" si="10"/>
        <v>0.15012276305464844</v>
      </c>
      <c r="D152" s="30">
        <f t="shared" si="8"/>
        <v>1.4722089004480208</v>
      </c>
      <c r="E152" s="30">
        <f t="shared" si="9"/>
        <v>0.10675397063156071</v>
      </c>
    </row>
    <row r="153" spans="2:5" ht="13.9" customHeight="1" x14ac:dyDescent="0.25">
      <c r="B153" s="29">
        <f t="shared" si="11"/>
        <v>1.7019486081370461</v>
      </c>
      <c r="C153" s="30">
        <f t="shared" si="10"/>
        <v>0.1492406990349894</v>
      </c>
      <c r="D153" s="30">
        <f t="shared" si="8"/>
        <v>1.4635587632264304</v>
      </c>
      <c r="E153" s="30">
        <f t="shared" si="9"/>
        <v>0.10738492342834277</v>
      </c>
    </row>
    <row r="154" spans="2:5" ht="13.9" customHeight="1" x14ac:dyDescent="0.25">
      <c r="B154" s="29">
        <f t="shared" si="11"/>
        <v>1.7119486081370461</v>
      </c>
      <c r="C154" s="30">
        <f t="shared" si="10"/>
        <v>0.14836893981087698</v>
      </c>
      <c r="D154" s="30">
        <f t="shared" si="8"/>
        <v>1.4550096820433271</v>
      </c>
      <c r="E154" s="30">
        <f t="shared" si="9"/>
        <v>0.10801587622512485</v>
      </c>
    </row>
    <row r="155" spans="2:5" ht="13.9" customHeight="1" x14ac:dyDescent="0.25">
      <c r="B155" s="29">
        <f t="shared" si="11"/>
        <v>1.7219486081370461</v>
      </c>
      <c r="C155" s="30">
        <f t="shared" si="10"/>
        <v>0.14750730585089836</v>
      </c>
      <c r="D155" s="30">
        <f t="shared" si="8"/>
        <v>1.4465598962880049</v>
      </c>
      <c r="E155" s="30">
        <f t="shared" si="9"/>
        <v>0.10864682902190691</v>
      </c>
    </row>
    <row r="156" spans="2:5" ht="13.9" customHeight="1" x14ac:dyDescent="0.25">
      <c r="B156" s="29">
        <f t="shared" si="11"/>
        <v>1.7319486081370461</v>
      </c>
      <c r="C156" s="30">
        <f t="shared" si="10"/>
        <v>0.14665562176998581</v>
      </c>
      <c r="D156" s="30">
        <f t="shared" si="8"/>
        <v>1.4382076860117197</v>
      </c>
      <c r="E156" s="30">
        <f t="shared" si="9"/>
        <v>0.10927778181868898</v>
      </c>
    </row>
    <row r="157" spans="2:5" ht="13.9" customHeight="1" x14ac:dyDescent="0.25">
      <c r="B157" s="29">
        <f t="shared" si="11"/>
        <v>1.7419486081370461</v>
      </c>
      <c r="C157" s="30">
        <f t="shared" si="10"/>
        <v>0.14581371621040201</v>
      </c>
      <c r="D157" s="30">
        <f t="shared" si="8"/>
        <v>1.4299513707605493</v>
      </c>
      <c r="E157" s="30">
        <f t="shared" si="9"/>
        <v>0.10990873461547108</v>
      </c>
    </row>
    <row r="158" spans="2:5" ht="13.9" customHeight="1" x14ac:dyDescent="0.25">
      <c r="B158" s="29">
        <f t="shared" si="11"/>
        <v>1.7519486081370461</v>
      </c>
      <c r="C158" s="30">
        <f t="shared" si="10"/>
        <v>0.14498142172680151</v>
      </c>
      <c r="D158" s="30">
        <f t="shared" si="8"/>
        <v>1.4217893084482243</v>
      </c>
      <c r="E158" s="30">
        <f t="shared" si="9"/>
        <v>0.11053968741225316</v>
      </c>
    </row>
    <row r="159" spans="2:5" ht="13.9" customHeight="1" x14ac:dyDescent="0.25">
      <c r="B159" s="29">
        <f t="shared" si="11"/>
        <v>1.7619486081370461</v>
      </c>
      <c r="C159" s="30">
        <f t="shared" si="10"/>
        <v>0.14415857467520621</v>
      </c>
      <c r="D159" s="30">
        <f t="shared" si="8"/>
        <v>1.4137198942673446</v>
      </c>
      <c r="E159" s="30">
        <f t="shared" si="9"/>
        <v>0.11117064020903523</v>
      </c>
    </row>
    <row r="160" spans="2:5" ht="13.9" customHeight="1" x14ac:dyDescent="0.25">
      <c r="B160" s="29">
        <f t="shared" si="11"/>
        <v>1.7719486081370461</v>
      </c>
      <c r="C160" s="30">
        <f t="shared" si="10"/>
        <v>0.14334501510574008</v>
      </c>
      <c r="D160" s="30">
        <f t="shared" si="8"/>
        <v>1.4057415596374612</v>
      </c>
      <c r="E160" s="30">
        <f t="shared" si="9"/>
        <v>0.1118015930058173</v>
      </c>
    </row>
    <row r="161" spans="2:5" ht="13.9" customHeight="1" x14ac:dyDescent="0.25">
      <c r="B161" s="29">
        <f t="shared" si="11"/>
        <v>1.7819486081370461</v>
      </c>
      <c r="C161" s="30">
        <f t="shared" si="10"/>
        <v>0.14254058665897584</v>
      </c>
      <c r="D161" s="30">
        <f t="shared" si="8"/>
        <v>1.3978527711885782</v>
      </c>
      <c r="E161" s="30">
        <f t="shared" si="9"/>
        <v>0.11243254580259937</v>
      </c>
    </row>
    <row r="162" spans="2:5" ht="13.9" customHeight="1" x14ac:dyDescent="0.25">
      <c r="B162" s="29">
        <f t="shared" si="11"/>
        <v>1.7919486081370462</v>
      </c>
      <c r="C162" s="30">
        <f t="shared" si="10"/>
        <v>0.14174513646575201</v>
      </c>
      <c r="D162" s="30">
        <f t="shared" si="8"/>
        <v>1.3900520297786902</v>
      </c>
      <c r="E162" s="30">
        <f t="shared" si="9"/>
        <v>0.11306349859938146</v>
      </c>
    </row>
    <row r="163" spans="2:5" ht="13.9" customHeight="1" x14ac:dyDescent="0.25">
      <c r="B163" s="29">
        <f t="shared" si="11"/>
        <v>1.8019486081370462</v>
      </c>
      <c r="C163" s="30">
        <f t="shared" si="10"/>
        <v>0.14095851505032611</v>
      </c>
      <c r="D163" s="30">
        <f t="shared" si="8"/>
        <v>1.3823378695440329</v>
      </c>
      <c r="E163" s="30">
        <f t="shared" si="9"/>
        <v>0.11369445139616353</v>
      </c>
    </row>
    <row r="164" spans="2:5" ht="13.9" customHeight="1" x14ac:dyDescent="0.25">
      <c r="B164" s="29">
        <f t="shared" si="11"/>
        <v>1.8119486081370462</v>
      </c>
      <c r="C164" s="30">
        <f t="shared" si="10"/>
        <v>0.14018057623673441</v>
      </c>
      <c r="D164" s="30">
        <f t="shared" si="8"/>
        <v>1.3747088569807833</v>
      </c>
      <c r="E164" s="30">
        <f t="shared" si="9"/>
        <v>0.11432540419294561</v>
      </c>
    </row>
    <row r="165" spans="2:5" ht="13.9" customHeight="1" x14ac:dyDescent="0.25">
      <c r="B165" s="29">
        <f t="shared" si="11"/>
        <v>1.8219486081370462</v>
      </c>
      <c r="C165" s="30">
        <f t="shared" si="10"/>
        <v>0.1394111770582358</v>
      </c>
      <c r="D165" s="30">
        <f t="shared" si="8"/>
        <v>1.3671635900570009</v>
      </c>
      <c r="E165" s="30">
        <f t="shared" si="9"/>
        <v>0.11495635698972768</v>
      </c>
    </row>
    <row r="166" spans="2:5" ht="13.9" customHeight="1" x14ac:dyDescent="0.25">
      <c r="B166" s="29">
        <f t="shared" si="11"/>
        <v>1.8319486081370462</v>
      </c>
      <c r="C166" s="30">
        <f t="shared" si="10"/>
        <v>0.13865017766972124</v>
      </c>
      <c r="D166" s="30">
        <f t="shared" si="8"/>
        <v>1.3597006973536552</v>
      </c>
      <c r="E166" s="30">
        <f t="shared" si="9"/>
        <v>0.11558730978650975</v>
      </c>
    </row>
    <row r="167" spans="2:5" ht="13.9" customHeight="1" x14ac:dyDescent="0.25">
      <c r="B167" s="29">
        <f t="shared" si="11"/>
        <v>1.8419486081370462</v>
      </c>
      <c r="C167" s="30">
        <f t="shared" si="10"/>
        <v>0.13789744126297671</v>
      </c>
      <c r="D167" s="30">
        <f t="shared" si="8"/>
        <v>1.3523188372336337</v>
      </c>
      <c r="E167" s="30">
        <f t="shared" si="9"/>
        <v>0.11621826258329185</v>
      </c>
    </row>
    <row r="168" spans="2:5" ht="13.9" customHeight="1" x14ac:dyDescent="0.25">
      <c r="B168" s="29">
        <f t="shared" si="11"/>
        <v>1.8519486081370462</v>
      </c>
      <c r="C168" s="30">
        <f t="shared" si="10"/>
        <v>0.13715283398469108</v>
      </c>
      <c r="D168" s="30">
        <f t="shared" si="8"/>
        <v>1.34501669703767</v>
      </c>
      <c r="E168" s="30">
        <f t="shared" si="9"/>
        <v>0.11684921538007392</v>
      </c>
    </row>
    <row r="169" spans="2:5" ht="13.9" customHeight="1" x14ac:dyDescent="0.25">
      <c r="B169" s="29">
        <f t="shared" si="11"/>
        <v>1.8619486081370462</v>
      </c>
      <c r="C169" s="30">
        <f t="shared" si="10"/>
        <v>0.13641622485710661</v>
      </c>
      <c r="D169" s="30">
        <f t="shared" si="8"/>
        <v>1.3377929923061873</v>
      </c>
      <c r="E169" s="30">
        <f t="shared" si="9"/>
        <v>0.11748016817685597</v>
      </c>
    </row>
    <row r="170" spans="2:5" ht="13.9" customHeight="1" x14ac:dyDescent="0.25">
      <c r="B170" s="29">
        <f t="shared" si="11"/>
        <v>1.8719486081370462</v>
      </c>
      <c r="C170" s="30">
        <f t="shared" si="10"/>
        <v>0.13568748570121245</v>
      </c>
      <c r="D170" s="30">
        <f t="shared" si="8"/>
        <v>1.3306464660260799</v>
      </c>
      <c r="E170" s="30">
        <f t="shared" si="9"/>
        <v>0.11811112097363803</v>
      </c>
    </row>
    <row r="171" spans="2:5" ht="13.9" customHeight="1" x14ac:dyDescent="0.25">
      <c r="B171" s="29">
        <f t="shared" si="11"/>
        <v>1.8819486081370462</v>
      </c>
      <c r="C171" s="30">
        <f t="shared" si="10"/>
        <v>0.13496649106238684</v>
      </c>
      <c r="D171" s="30">
        <f t="shared" si="8"/>
        <v>1.3235758879015089</v>
      </c>
      <c r="E171" s="30">
        <f t="shared" si="9"/>
        <v>0.11874207377042012</v>
      </c>
    </row>
    <row r="172" spans="2:5" ht="13.9" customHeight="1" x14ac:dyDescent="0.25">
      <c r="B172" s="29">
        <f t="shared" si="11"/>
        <v>1.8919486081370462</v>
      </c>
      <c r="C172" s="30">
        <f t="shared" si="10"/>
        <v>0.13425311813839771</v>
      </c>
      <c r="D172" s="30">
        <f t="shared" si="8"/>
        <v>1.3165800536478247</v>
      </c>
      <c r="E172" s="30">
        <f t="shared" si="9"/>
        <v>0.1193730265672022</v>
      </c>
    </row>
    <row r="173" spans="2:5" ht="13.9" customHeight="1" x14ac:dyDescent="0.25">
      <c r="B173" s="29">
        <f t="shared" si="11"/>
        <v>1.9019486081370462</v>
      </c>
      <c r="C173" s="30">
        <f t="shared" si="10"/>
        <v>0.13354724670967444</v>
      </c>
      <c r="D173" s="30">
        <f t="shared" si="8"/>
        <v>1.3096577843077641</v>
      </c>
      <c r="E173" s="30">
        <f t="shared" si="9"/>
        <v>0.12000397936398428</v>
      </c>
    </row>
    <row r="174" spans="2:5" ht="13.9" customHeight="1" x14ac:dyDescent="0.25">
      <c r="B174" s="29">
        <f t="shared" si="11"/>
        <v>1.9119486081370463</v>
      </c>
      <c r="C174" s="30">
        <f t="shared" si="10"/>
        <v>0.13284875907176769</v>
      </c>
      <c r="D174" s="30">
        <f t="shared" si="8"/>
        <v>1.3028079255891041</v>
      </c>
      <c r="E174" s="30">
        <f t="shared" si="9"/>
        <v>0.12063493216076637</v>
      </c>
    </row>
    <row r="175" spans="2:5" ht="13.9" customHeight="1" x14ac:dyDescent="0.25">
      <c r="B175" s="29">
        <f t="shared" si="11"/>
        <v>1.9219486081370463</v>
      </c>
      <c r="C175" s="30">
        <f t="shared" si="10"/>
        <v>0.13215753996991803</v>
      </c>
      <c r="D175" s="30">
        <f t="shared" si="8"/>
        <v>1.2960293472229949</v>
      </c>
      <c r="E175" s="30">
        <f t="shared" si="9"/>
        <v>0.12126588495754842</v>
      </c>
    </row>
    <row r="176" spans="2:5" ht="13.9" customHeight="1" x14ac:dyDescent="0.25">
      <c r="B176" s="29">
        <f t="shared" si="11"/>
        <v>1.9319486081370463</v>
      </c>
      <c r="C176" s="30">
        <f t="shared" si="10"/>
        <v>0.13147347653565641</v>
      </c>
      <c r="D176" s="30">
        <f t="shared" si="8"/>
        <v>1.2893209423422216</v>
      </c>
      <c r="E176" s="30">
        <f t="shared" si="9"/>
        <v>0.12189683775433051</v>
      </c>
    </row>
    <row r="177" spans="2:5" ht="13.9" customHeight="1" x14ac:dyDescent="0.25">
      <c r="B177" s="29">
        <f t="shared" si="11"/>
        <v>1.9419486081370463</v>
      </c>
      <c r="C177" s="30">
        <f t="shared" si="10"/>
        <v>0.13079645822536351</v>
      </c>
      <c r="D177" s="30">
        <f t="shared" si="8"/>
        <v>1.2826816268786723</v>
      </c>
      <c r="E177" s="30">
        <f t="shared" si="9"/>
        <v>0.12252779055111257</v>
      </c>
    </row>
    <row r="178" spans="2:5" ht="13.9" customHeight="1" x14ac:dyDescent="0.25">
      <c r="B178" s="29">
        <f t="shared" si="11"/>
        <v>1.9519486081370463</v>
      </c>
      <c r="C178" s="30">
        <f t="shared" si="10"/>
        <v>0.13012637676071781</v>
      </c>
      <c r="D178" s="30">
        <f t="shared" si="8"/>
        <v>1.2761103389793313</v>
      </c>
      <c r="E178" s="30">
        <f t="shared" si="9"/>
        <v>0.12315874334789466</v>
      </c>
    </row>
    <row r="179" spans="2:5" ht="13.9" customHeight="1" x14ac:dyDescent="0.25">
      <c r="B179" s="29">
        <f t="shared" si="11"/>
        <v>1.9619486081370463</v>
      </c>
      <c r="C179" s="30">
        <f t="shared" si="10"/>
        <v>0.12946312607096463</v>
      </c>
      <c r="D179" s="30">
        <f t="shared" si="8"/>
        <v>1.2696060384401289</v>
      </c>
      <c r="E179" s="30">
        <f t="shared" si="9"/>
        <v>0.12378969614467675</v>
      </c>
    </row>
    <row r="180" spans="2:5" ht="13.9" customHeight="1" x14ac:dyDescent="0.25">
      <c r="B180" s="29">
        <f t="shared" si="11"/>
        <v>1.9719486081370463</v>
      </c>
      <c r="C180" s="30">
        <f t="shared" si="10"/>
        <v>0.12880660223694204</v>
      </c>
      <c r="D180" s="30">
        <f t="shared" si="8"/>
        <v>1.2631677061570195</v>
      </c>
      <c r="E180" s="30">
        <f t="shared" si="9"/>
        <v>0.12442064894145882</v>
      </c>
    </row>
    <row r="181" spans="2:5" ht="13.9" customHeight="1" x14ac:dyDescent="0.25">
      <c r="B181" s="29">
        <f t="shared" si="11"/>
        <v>1.9819486081370463</v>
      </c>
      <c r="C181" s="30">
        <f t="shared" si="10"/>
        <v>0.12815670343680102</v>
      </c>
      <c r="D181" s="30">
        <f t="shared" si="8"/>
        <v>1.2567943435936766</v>
      </c>
      <c r="E181" s="30">
        <f t="shared" si="9"/>
        <v>0.1250516017382409</v>
      </c>
    </row>
    <row r="182" spans="2:5" ht="13.9" customHeight="1" x14ac:dyDescent="0.25">
      <c r="B182" s="29">
        <f t="shared" si="11"/>
        <v>1.9919486081370463</v>
      </c>
      <c r="C182" s="30">
        <f t="shared" si="10"/>
        <v>0.12751332989336076</v>
      </c>
      <c r="D182" s="30">
        <f t="shared" si="8"/>
        <v>1.2504849722652209</v>
      </c>
      <c r="E182" s="30">
        <f t="shared" si="9"/>
        <v>0.12568255453502294</v>
      </c>
    </row>
    <row r="183" spans="2:5" ht="13.9" customHeight="1" x14ac:dyDescent="0.25">
      <c r="B183" s="29">
        <f t="shared" si="11"/>
        <v>2.0019486081370461</v>
      </c>
      <c r="C183" s="30">
        <f t="shared" si="10"/>
        <v>0.12687638382304173</v>
      </c>
      <c r="D183" s="30">
        <f t="shared" si="8"/>
        <v>1.2442386332374231</v>
      </c>
      <c r="E183" s="30">
        <f t="shared" si="9"/>
        <v>0.12631350733180499</v>
      </c>
    </row>
    <row r="184" spans="2:5" ht="13.9" customHeight="1" x14ac:dyDescent="0.25">
      <c r="B184" s="29">
        <f t="shared" si="11"/>
        <v>2.0119486081370459</v>
      </c>
      <c r="C184" s="30">
        <f t="shared" si="10"/>
        <v>0.12624576938632148</v>
      </c>
      <c r="D184" s="30">
        <f t="shared" si="8"/>
        <v>1.2380543866408389</v>
      </c>
      <c r="E184" s="30">
        <f t="shared" si="9"/>
        <v>0.12694446012858707</v>
      </c>
    </row>
    <row r="185" spans="2:5" ht="13.9" customHeight="1" x14ac:dyDescent="0.25">
      <c r="B185" s="29">
        <f t="shared" si="11"/>
        <v>2.0219486081370457</v>
      </c>
      <c r="C185" s="30">
        <f t="shared" si="10"/>
        <v>0.12562139263966107</v>
      </c>
      <c r="D185" s="30">
        <f t="shared" si="8"/>
        <v>1.2319313111993642</v>
      </c>
      <c r="E185" s="30">
        <f t="shared" si="9"/>
        <v>0.12757541292536914</v>
      </c>
    </row>
    <row r="186" spans="2:5" ht="13.9" customHeight="1" x14ac:dyDescent="0.25">
      <c r="B186" s="29">
        <f t="shared" si="11"/>
        <v>2.0319486081370455</v>
      </c>
      <c r="C186" s="30">
        <f t="shared" si="10"/>
        <v>0.12500316148885046</v>
      </c>
      <c r="D186" s="30">
        <f t="shared" si="8"/>
        <v>1.2258685037727097</v>
      </c>
      <c r="E186" s="30">
        <f t="shared" si="9"/>
        <v>0.12820636572215122</v>
      </c>
    </row>
    <row r="187" spans="2:5" ht="13.9" customHeight="1" x14ac:dyDescent="0.25">
      <c r="B187" s="29">
        <f t="shared" si="11"/>
        <v>2.0419486081370453</v>
      </c>
      <c r="C187" s="30">
        <f t="shared" si="10"/>
        <v>0.12439098564372528</v>
      </c>
      <c r="D187" s="30">
        <f t="shared" si="8"/>
        <v>1.2198650789123207</v>
      </c>
      <c r="E187" s="30">
        <f t="shared" si="9"/>
        <v>0.12883731851893326</v>
      </c>
    </row>
    <row r="188" spans="2:5" ht="13.9" customHeight="1" x14ac:dyDescent="0.25">
      <c r="B188" s="29">
        <f t="shared" si="11"/>
        <v>2.051948608137045</v>
      </c>
      <c r="C188" s="30">
        <f t="shared" si="10"/>
        <v>0.12378477657420742</v>
      </c>
      <c r="D188" s="30">
        <f t="shared" si="8"/>
        <v>1.2139201684302798</v>
      </c>
      <c r="E188" s="30">
        <f t="shared" si="9"/>
        <v>0.12946827131571531</v>
      </c>
    </row>
    <row r="189" spans="2:5" ht="13.9" customHeight="1" x14ac:dyDescent="0.25">
      <c r="B189" s="29">
        <f t="shared" si="11"/>
        <v>2.0619486081370448</v>
      </c>
      <c r="C189" s="30">
        <f t="shared" si="10"/>
        <v>0.12318444746762486</v>
      </c>
      <c r="D189" s="30">
        <f t="shared" si="8"/>
        <v>1.2080329209807565</v>
      </c>
      <c r="E189" s="30">
        <f t="shared" si="9"/>
        <v>0.13009922411249736</v>
      </c>
    </row>
    <row r="190" spans="2:5" ht="13.9" customHeight="1" x14ac:dyDescent="0.25">
      <c r="B190" s="29">
        <f t="shared" si="11"/>
        <v>2.0719486081370446</v>
      </c>
      <c r="C190" s="30">
        <f t="shared" si="10"/>
        <v>0.12258991318726749</v>
      </c>
      <c r="D190" s="30">
        <f t="shared" si="8"/>
        <v>1.202202501653576</v>
      </c>
      <c r="E190" s="30">
        <f t="shared" si="9"/>
        <v>0.13073017690927943</v>
      </c>
    </row>
    <row r="191" spans="2:5" ht="13.9" customHeight="1" x14ac:dyDescent="0.25">
      <c r="B191" s="29">
        <f t="shared" si="11"/>
        <v>2.0819486081370444</v>
      </c>
      <c r="C191" s="30">
        <f t="shared" si="10"/>
        <v>0.1220010902321372</v>
      </c>
      <c r="D191" s="30">
        <f t="shared" si="8"/>
        <v>1.1964280915794998</v>
      </c>
      <c r="E191" s="30">
        <f t="shared" si="9"/>
        <v>0.13136112970606148</v>
      </c>
    </row>
    <row r="192" spans="2:5" ht="13.9" customHeight="1" x14ac:dyDescent="0.25">
      <c r="B192" s="29">
        <f t="shared" si="11"/>
        <v>2.0919486081370442</v>
      </c>
      <c r="C192" s="30">
        <f t="shared" si="10"/>
        <v>0.12141789669785252</v>
      </c>
      <c r="D192" s="30">
        <f t="shared" si="8"/>
        <v>1.1907088875468304</v>
      </c>
      <c r="E192" s="30">
        <f t="shared" si="9"/>
        <v>0.13199208250284356</v>
      </c>
    </row>
    <row r="193" spans="2:5" ht="13.9" customHeight="1" x14ac:dyDescent="0.25">
      <c r="B193" s="29">
        <f t="shared" si="11"/>
        <v>2.101948608137044</v>
      </c>
      <c r="C193" s="30">
        <f t="shared" si="10"/>
        <v>0.12084025223866918</v>
      </c>
      <c r="D193" s="30">
        <f t="shared" si="8"/>
        <v>1.185044101628957</v>
      </c>
      <c r="E193" s="30">
        <f t="shared" si="9"/>
        <v>0.13262303529962563</v>
      </c>
    </row>
    <row r="194" spans="2:5" ht="13.9" customHeight="1" x14ac:dyDescent="0.25">
      <c r="B194" s="29">
        <f t="shared" si="11"/>
        <v>2.1119486081370438</v>
      </c>
      <c r="C194" s="30">
        <f t="shared" si="10"/>
        <v>0.12026807803057962</v>
      </c>
      <c r="D194" s="30">
        <f t="shared" si="8"/>
        <v>1.1794329608224852</v>
      </c>
      <c r="E194" s="30">
        <f t="shared" si="9"/>
        <v>0.13325398809640771</v>
      </c>
    </row>
    <row r="195" spans="2:5" ht="13.9" customHeight="1" x14ac:dyDescent="0.25">
      <c r="B195" s="29">
        <f t="shared" si="11"/>
        <v>2.1219486081370436</v>
      </c>
      <c r="C195" s="30">
        <f t="shared" si="10"/>
        <v>0.11970129673545596</v>
      </c>
      <c r="D195" s="30">
        <f t="shared" si="8"/>
        <v>1.1738747066955959</v>
      </c>
      <c r="E195" s="30">
        <f t="shared" si="9"/>
        <v>0.13388494089318975</v>
      </c>
    </row>
    <row r="196" spans="2:5" ht="13.9" customHeight="1" x14ac:dyDescent="0.25">
      <c r="B196" s="29">
        <f t="shared" si="11"/>
        <v>2.1319486081370433</v>
      </c>
      <c r="C196" s="30">
        <f t="shared" si="10"/>
        <v>0.11913983246620205</v>
      </c>
      <c r="D196" s="30">
        <f t="shared" si="8"/>
        <v>1.1683685950463036</v>
      </c>
      <c r="E196" s="30">
        <f t="shared" si="9"/>
        <v>0.1345158936899718</v>
      </c>
    </row>
    <row r="197" spans="2:5" ht="13.9" customHeight="1" x14ac:dyDescent="0.25">
      <c r="B197" s="29">
        <f t="shared" si="11"/>
        <v>2.1419486081370431</v>
      </c>
      <c r="C197" s="30">
        <f t="shared" si="10"/>
        <v>0.11858361075288176</v>
      </c>
      <c r="D197" s="30">
        <f t="shared" si="8"/>
        <v>1.1629138955702856</v>
      </c>
      <c r="E197" s="30">
        <f t="shared" si="9"/>
        <v>0.13514684648675385</v>
      </c>
    </row>
    <row r="198" spans="2:5" ht="13.9" customHeight="1" x14ac:dyDescent="0.25">
      <c r="B198" s="29">
        <f t="shared" si="11"/>
        <v>2.1519486081370429</v>
      </c>
      <c r="C198" s="30">
        <f t="shared" si="10"/>
        <v>0.11803255850979155</v>
      </c>
      <c r="D198" s="30">
        <f t="shared" si="8"/>
        <v>1.1575098915379727</v>
      </c>
      <c r="E198" s="30">
        <f t="shared" si="9"/>
        <v>0.13577779928353592</v>
      </c>
    </row>
    <row r="199" spans="2:5" ht="13.9" customHeight="1" x14ac:dyDescent="0.25">
      <c r="B199" s="29">
        <f t="shared" si="11"/>
        <v>2.1619486081370427</v>
      </c>
      <c r="C199" s="30">
        <f t="shared" si="10"/>
        <v>0.11748660400344693</v>
      </c>
      <c r="D199" s="30">
        <f t="shared" si="8"/>
        <v>1.1521558794806031</v>
      </c>
      <c r="E199" s="30">
        <f t="shared" si="9"/>
        <v>0.136408752080318</v>
      </c>
    </row>
    <row r="200" spans="2:5" ht="13.9" customHeight="1" x14ac:dyDescent="0.25">
      <c r="B200" s="29">
        <f t="shared" si="11"/>
        <v>2.1719486081370425</v>
      </c>
      <c r="C200" s="30">
        <f t="shared" si="10"/>
        <v>0.11694567682145335</v>
      </c>
      <c r="D200" s="30">
        <f t="shared" si="8"/>
        <v>1.1468511688849465</v>
      </c>
      <c r="E200" s="30">
        <f t="shared" si="9"/>
        <v>0.13703970487710007</v>
      </c>
    </row>
    <row r="201" spans="2:5" ht="13.9" customHeight="1" x14ac:dyDescent="0.25">
      <c r="B201" s="29">
        <f t="shared" si="11"/>
        <v>2.1819486081370423</v>
      </c>
      <c r="C201" s="30">
        <f t="shared" si="10"/>
        <v>0.11640970784223299</v>
      </c>
      <c r="D201" s="30">
        <f t="shared" ref="D201:D264" si="12">C201*9.8067</f>
        <v>1.1415950818964262</v>
      </c>
      <c r="E201" s="30">
        <f t="shared" ref="E201:E264" si="13">((B201^2)/(4*PI()^2))*D201</f>
        <v>0.13767065767388212</v>
      </c>
    </row>
    <row r="202" spans="2:5" ht="13.9" customHeight="1" x14ac:dyDescent="0.25">
      <c r="B202" s="29">
        <f t="shared" si="11"/>
        <v>2.1919486081370421</v>
      </c>
      <c r="C202" s="30">
        <f t="shared" si="10"/>
        <v>0.11587862920558024</v>
      </c>
      <c r="D202" s="30">
        <f t="shared" si="12"/>
        <v>1.1363869530303636</v>
      </c>
      <c r="E202" s="30">
        <f t="shared" si="13"/>
        <v>0.13830161047066417</v>
      </c>
    </row>
    <row r="203" spans="2:5" ht="13.9" customHeight="1" x14ac:dyDescent="0.25">
      <c r="B203" s="29">
        <f t="shared" si="11"/>
        <v>2.2019486081370419</v>
      </c>
      <c r="C203" s="30">
        <f t="shared" si="10"/>
        <v>0.11535237428401958</v>
      </c>
      <c r="D203" s="30">
        <f t="shared" si="12"/>
        <v>1.1312261288910948</v>
      </c>
      <c r="E203" s="30">
        <f t="shared" si="13"/>
        <v>0.13893256326744624</v>
      </c>
    </row>
    <row r="204" spans="2:5" ht="13.9" customHeight="1" x14ac:dyDescent="0.25">
      <c r="B204" s="29">
        <f t="shared" si="11"/>
        <v>2.2119486081370416</v>
      </c>
      <c r="C204" s="30">
        <f t="shared" si="10"/>
        <v>0.11483087765494025</v>
      </c>
      <c r="D204" s="30">
        <f t="shared" si="12"/>
        <v>1.1261119678987026</v>
      </c>
      <c r="E204" s="30">
        <f t="shared" si="13"/>
        <v>0.13956351606422832</v>
      </c>
    </row>
    <row r="205" spans="2:5" ht="13.9" customHeight="1" x14ac:dyDescent="0.25">
      <c r="B205" s="29">
        <f t="shared" si="11"/>
        <v>2.2219486081370414</v>
      </c>
      <c r="C205" s="30">
        <f t="shared" ref="C205:C268" si="14">IF(B205&lt;6,$C$5/B205,6*$C$5/B205^2)</f>
        <v>0.11431407507348354</v>
      </c>
      <c r="D205" s="30">
        <f t="shared" si="12"/>
        <v>1.1210438400231308</v>
      </c>
      <c r="E205" s="30">
        <f t="shared" si="13"/>
        <v>0.14019446886101034</v>
      </c>
    </row>
    <row r="206" spans="2:5" ht="13.9" customHeight="1" x14ac:dyDescent="0.25">
      <c r="B206" s="29">
        <f t="shared" ref="B206:B269" si="15">B205+0.01</f>
        <v>2.2319486081370412</v>
      </c>
      <c r="C206" s="30">
        <f t="shared" si="14"/>
        <v>0.11380190344615876</v>
      </c>
      <c r="D206" s="30">
        <f t="shared" si="12"/>
        <v>1.1160211265254449</v>
      </c>
      <c r="E206" s="30">
        <f t="shared" si="13"/>
        <v>0.14082542165779238</v>
      </c>
    </row>
    <row r="207" spans="2:5" ht="13.9" customHeight="1" x14ac:dyDescent="0.25">
      <c r="B207" s="29">
        <f t="shared" si="15"/>
        <v>2.241948608137041</v>
      </c>
      <c r="C207" s="30">
        <f t="shared" si="14"/>
        <v>0.11329430080516549</v>
      </c>
      <c r="D207" s="30">
        <f t="shared" si="12"/>
        <v>1.1110432197060163</v>
      </c>
      <c r="E207" s="30">
        <f t="shared" si="13"/>
        <v>0.14145637445457446</v>
      </c>
    </row>
    <row r="208" spans="2:5" ht="13.9" customHeight="1" x14ac:dyDescent="0.25">
      <c r="B208" s="29">
        <f t="shared" si="15"/>
        <v>2.2519486081370408</v>
      </c>
      <c r="C208" s="30">
        <f t="shared" si="14"/>
        <v>0.11279120628339979</v>
      </c>
      <c r="D208" s="30">
        <f t="shared" si="12"/>
        <v>1.1061095226594166</v>
      </c>
      <c r="E208" s="30">
        <f t="shared" si="13"/>
        <v>0.14208732725135653</v>
      </c>
    </row>
    <row r="209" spans="2:5" ht="13.9" customHeight="1" x14ac:dyDescent="0.25">
      <c r="B209" s="29">
        <f t="shared" si="15"/>
        <v>2.2619486081370406</v>
      </c>
      <c r="C209" s="30">
        <f t="shared" si="14"/>
        <v>0.11229256009012357</v>
      </c>
      <c r="D209" s="30">
        <f t="shared" si="12"/>
        <v>1.1012194490358147</v>
      </c>
      <c r="E209" s="30">
        <f t="shared" si="13"/>
        <v>0.14271828004813858</v>
      </c>
    </row>
    <row r="210" spans="2:5" ht="13.9" customHeight="1" x14ac:dyDescent="0.25">
      <c r="B210" s="29">
        <f t="shared" si="15"/>
        <v>2.2719486081370404</v>
      </c>
      <c r="C210" s="30">
        <f t="shared" si="14"/>
        <v>0.11179830348727639</v>
      </c>
      <c r="D210" s="30">
        <f t="shared" si="12"/>
        <v>1.0963724228086733</v>
      </c>
      <c r="E210" s="30">
        <f t="shared" si="13"/>
        <v>0.14334923284492065</v>
      </c>
    </row>
    <row r="211" spans="2:5" ht="13.9" customHeight="1" x14ac:dyDescent="0.25">
      <c r="B211" s="29">
        <f t="shared" si="15"/>
        <v>2.2819486081370401</v>
      </c>
      <c r="C211" s="30">
        <f t="shared" si="14"/>
        <v>0.1113083787664101</v>
      </c>
      <c r="D211" s="30">
        <f t="shared" si="12"/>
        <v>1.0915678780485538</v>
      </c>
      <c r="E211" s="30">
        <f t="shared" si="13"/>
        <v>0.14398018564170273</v>
      </c>
    </row>
    <row r="212" spans="2:5" ht="13.9" customHeight="1" x14ac:dyDescent="0.25">
      <c r="B212" s="29">
        <f t="shared" si="15"/>
        <v>2.2919486081370399</v>
      </c>
      <c r="C212" s="30">
        <f t="shared" si="14"/>
        <v>0.11082272922622742</v>
      </c>
      <c r="D212" s="30">
        <f t="shared" si="12"/>
        <v>1.0868052587028443</v>
      </c>
      <c r="E212" s="30">
        <f t="shared" si="13"/>
        <v>0.14461113843848475</v>
      </c>
    </row>
    <row r="213" spans="2:5" ht="13.9" customHeight="1" x14ac:dyDescent="0.25">
      <c r="B213" s="29">
        <f t="shared" si="15"/>
        <v>2.3019486081370397</v>
      </c>
      <c r="C213" s="30">
        <f t="shared" si="14"/>
        <v>0.11034129915070583</v>
      </c>
      <c r="D213" s="30">
        <f t="shared" si="12"/>
        <v>1.0820840183812268</v>
      </c>
      <c r="E213" s="30">
        <f t="shared" si="13"/>
        <v>0.14524209123526685</v>
      </c>
    </row>
    <row r="214" spans="2:5" ht="13.9" customHeight="1" x14ac:dyDescent="0.25">
      <c r="B214" s="29">
        <f t="shared" si="15"/>
        <v>2.3119486081370395</v>
      </c>
      <c r="C214" s="30">
        <f t="shared" si="14"/>
        <v>0.10986403378778924</v>
      </c>
      <c r="D214" s="30">
        <f t="shared" si="12"/>
        <v>1.0774036201467125</v>
      </c>
      <c r="E214" s="30">
        <f t="shared" si="13"/>
        <v>0.14587304403204887</v>
      </c>
    </row>
    <row r="215" spans="2:5" ht="13.9" customHeight="1" x14ac:dyDescent="0.25">
      <c r="B215" s="29">
        <f t="shared" si="15"/>
        <v>2.3219486081370393</v>
      </c>
      <c r="C215" s="30">
        <f t="shared" si="14"/>
        <v>0.10939087932863033</v>
      </c>
      <c r="D215" s="30">
        <f t="shared" si="12"/>
        <v>1.0727635363120789</v>
      </c>
      <c r="E215" s="30">
        <f t="shared" si="13"/>
        <v>0.14650399682883095</v>
      </c>
    </row>
    <row r="216" spans="2:5" ht="13.9" customHeight="1" x14ac:dyDescent="0.25">
      <c r="B216" s="29">
        <f t="shared" si="15"/>
        <v>2.3319486081370391</v>
      </c>
      <c r="C216" s="30">
        <f t="shared" si="14"/>
        <v>0.1089217828873669</v>
      </c>
      <c r="D216" s="30">
        <f t="shared" si="12"/>
        <v>1.0681632482415409</v>
      </c>
      <c r="E216" s="30">
        <f t="shared" si="13"/>
        <v>0.14713494962561299</v>
      </c>
    </row>
    <row r="217" spans="2:5" ht="13.9" customHeight="1" x14ac:dyDescent="0.25">
      <c r="B217" s="29">
        <f t="shared" si="15"/>
        <v>2.3419486081370389</v>
      </c>
      <c r="C217" s="30">
        <f t="shared" si="14"/>
        <v>0.10845669248141641</v>
      </c>
      <c r="D217" s="30">
        <f t="shared" si="12"/>
        <v>1.0636022461575063</v>
      </c>
      <c r="E217" s="30">
        <f t="shared" si="13"/>
        <v>0.14776590242239512</v>
      </c>
    </row>
    <row r="218" spans="2:5" ht="13.9" customHeight="1" x14ac:dyDescent="0.25">
      <c r="B218" s="29">
        <f t="shared" si="15"/>
        <v>2.3519486081370387</v>
      </c>
      <c r="C218" s="30">
        <f t="shared" si="14"/>
        <v>0.10799555701227313</v>
      </c>
      <c r="D218" s="30">
        <f t="shared" si="12"/>
        <v>1.0590800289522588</v>
      </c>
      <c r="E218" s="30">
        <f t="shared" si="13"/>
        <v>0.14839685521917714</v>
      </c>
    </row>
    <row r="219" spans="2:5" ht="13.9" customHeight="1" x14ac:dyDescent="0.25">
      <c r="B219" s="29">
        <f t="shared" si="15"/>
        <v>2.3619486081370384</v>
      </c>
      <c r="C219" s="30">
        <f t="shared" si="14"/>
        <v>0.10753832624679323</v>
      </c>
      <c r="D219" s="30">
        <f t="shared" si="12"/>
        <v>1.0545961040044272</v>
      </c>
      <c r="E219" s="30">
        <f t="shared" si="13"/>
        <v>0.14902780801595922</v>
      </c>
    </row>
    <row r="220" spans="2:5" ht="13.9" customHeight="1" x14ac:dyDescent="0.25">
      <c r="B220" s="29">
        <f t="shared" si="15"/>
        <v>2.3719486081370382</v>
      </c>
      <c r="C220" s="30">
        <f t="shared" si="14"/>
        <v>0.1070849507989531</v>
      </c>
      <c r="D220" s="30">
        <f t="shared" si="12"/>
        <v>1.0501499870000932</v>
      </c>
      <c r="E220" s="30">
        <f t="shared" si="13"/>
        <v>0.14965876081274126</v>
      </c>
    </row>
    <row r="221" spans="2:5" ht="13.9" customHeight="1" x14ac:dyDescent="0.25">
      <c r="B221" s="29">
        <f t="shared" si="15"/>
        <v>2.381948608137038</v>
      </c>
      <c r="C221" s="30">
        <f t="shared" si="14"/>
        <v>0.10663538211206734</v>
      </c>
      <c r="D221" s="30">
        <f t="shared" si="12"/>
        <v>1.0457412017584107</v>
      </c>
      <c r="E221" s="30">
        <f t="shared" si="13"/>
        <v>0.15028971360952334</v>
      </c>
    </row>
    <row r="222" spans="2:5" ht="13.9" customHeight="1" x14ac:dyDescent="0.25">
      <c r="B222" s="29">
        <f t="shared" si="15"/>
        <v>2.3919486081370378</v>
      </c>
      <c r="C222" s="30">
        <f t="shared" si="14"/>
        <v>0.10618957244145273</v>
      </c>
      <c r="D222" s="30">
        <f t="shared" si="12"/>
        <v>1.0413692800615943</v>
      </c>
      <c r="E222" s="30">
        <f t="shared" si="13"/>
        <v>0.15092066640630536</v>
      </c>
    </row>
    <row r="223" spans="2:5" ht="13.9" customHeight="1" x14ac:dyDescent="0.25">
      <c r="B223" s="29">
        <f t="shared" si="15"/>
        <v>2.4019486081370376</v>
      </c>
      <c r="C223" s="30">
        <f t="shared" si="14"/>
        <v>0.10574747483752518</v>
      </c>
      <c r="D223" s="30">
        <f t="shared" si="12"/>
        <v>1.037033761489158</v>
      </c>
      <c r="E223" s="30">
        <f t="shared" si="13"/>
        <v>0.15155161920308746</v>
      </c>
    </row>
    <row r="224" spans="2:5" ht="13.9" customHeight="1" x14ac:dyDescent="0.25">
      <c r="B224" s="29">
        <f t="shared" si="15"/>
        <v>2.4119486081370374</v>
      </c>
      <c r="C224" s="30">
        <f t="shared" si="14"/>
        <v>0.10530904312931726</v>
      </c>
      <c r="D224" s="30">
        <f t="shared" si="12"/>
        <v>1.0327341932562755</v>
      </c>
      <c r="E224" s="30">
        <f t="shared" si="13"/>
        <v>0.15218257199986948</v>
      </c>
    </row>
    <row r="225" spans="2:5" ht="13.9" customHeight="1" x14ac:dyDescent="0.25">
      <c r="B225" s="29">
        <f t="shared" si="15"/>
        <v>2.4219486081370372</v>
      </c>
      <c r="C225" s="30">
        <f t="shared" si="14"/>
        <v>0.10487423190840403</v>
      </c>
      <c r="D225" s="30">
        <f t="shared" si="12"/>
        <v>1.0284701300561456</v>
      </c>
      <c r="E225" s="30">
        <f t="shared" si="13"/>
        <v>0.15281352479665156</v>
      </c>
    </row>
    <row r="226" spans="2:5" ht="13.9" customHeight="1" x14ac:dyDescent="0.25">
      <c r="B226" s="29">
        <f t="shared" si="15"/>
        <v>2.4319486081370369</v>
      </c>
      <c r="C226" s="30">
        <f t="shared" si="14"/>
        <v>0.10444299651322543</v>
      </c>
      <c r="D226" s="30">
        <f t="shared" si="12"/>
        <v>1.0242411339062478</v>
      </c>
      <c r="E226" s="30">
        <f t="shared" si="13"/>
        <v>0.15344447759343363</v>
      </c>
    </row>
    <row r="227" spans="2:5" ht="13.9" customHeight="1" x14ac:dyDescent="0.25">
      <c r="B227" s="29">
        <f t="shared" si="15"/>
        <v>2.4419486081370367</v>
      </c>
      <c r="C227" s="30">
        <f t="shared" si="14"/>
        <v>0.10401529301379388</v>
      </c>
      <c r="D227" s="30">
        <f t="shared" si="12"/>
        <v>1.0200467739983723</v>
      </c>
      <c r="E227" s="30">
        <f t="shared" si="13"/>
        <v>0.15407543039021568</v>
      </c>
    </row>
    <row r="228" spans="2:5" ht="13.9" customHeight="1" x14ac:dyDescent="0.25">
      <c r="B228" s="29">
        <f t="shared" si="15"/>
        <v>2.4519486081370365</v>
      </c>
      <c r="C228" s="30">
        <f t="shared" si="14"/>
        <v>0.10359107819677607</v>
      </c>
      <c r="D228" s="30">
        <f t="shared" si="12"/>
        <v>1.0158866265523239</v>
      </c>
      <c r="E228" s="30">
        <f t="shared" si="13"/>
        <v>0.15470638318699775</v>
      </c>
    </row>
    <row r="229" spans="2:5" ht="13.9" customHeight="1" x14ac:dyDescent="0.25">
      <c r="B229" s="29">
        <f t="shared" si="15"/>
        <v>2.4619486081370363</v>
      </c>
      <c r="C229" s="30">
        <f t="shared" si="14"/>
        <v>0.10317030955093841</v>
      </c>
      <c r="D229" s="30">
        <f t="shared" si="12"/>
        <v>1.0117602746731875</v>
      </c>
      <c r="E229" s="30">
        <f t="shared" si="13"/>
        <v>0.1553373359837798</v>
      </c>
    </row>
    <row r="230" spans="2:5" ht="13.9" customHeight="1" x14ac:dyDescent="0.25">
      <c r="B230" s="29">
        <f t="shared" si="15"/>
        <v>2.4719486081370361</v>
      </c>
      <c r="C230" s="30">
        <f t="shared" si="14"/>
        <v>0.10275294525294562</v>
      </c>
      <c r="D230" s="30">
        <f t="shared" si="12"/>
        <v>1.0076673082120617</v>
      </c>
      <c r="E230" s="30">
        <f t="shared" si="13"/>
        <v>0.15596828878056188</v>
      </c>
    </row>
    <row r="231" spans="2:5" ht="13.9" customHeight="1" x14ac:dyDescent="0.25">
      <c r="B231" s="29">
        <f t="shared" si="15"/>
        <v>2.4819486081370359</v>
      </c>
      <c r="C231" s="30">
        <f t="shared" si="14"/>
        <v>0.10233894415350275</v>
      </c>
      <c r="D231" s="30">
        <f t="shared" si="12"/>
        <v>1.0036073236301555</v>
      </c>
      <c r="E231" s="30">
        <f t="shared" si="13"/>
        <v>0.15659924157734395</v>
      </c>
    </row>
    <row r="232" spans="2:5" ht="13.9" customHeight="1" x14ac:dyDescent="0.25">
      <c r="B232" s="29">
        <f t="shared" si="15"/>
        <v>2.4919486081370357</v>
      </c>
      <c r="C232" s="30">
        <f t="shared" si="14"/>
        <v>0.10192826576383079</v>
      </c>
      <c r="D232" s="30">
        <f t="shared" si="12"/>
        <v>0.99957992386615935</v>
      </c>
      <c r="E232" s="30">
        <f t="shared" si="13"/>
        <v>0.15723019437412597</v>
      </c>
    </row>
    <row r="233" spans="2:5" ht="13.9" customHeight="1" x14ac:dyDescent="0.25">
      <c r="B233" s="29">
        <f t="shared" si="15"/>
        <v>2.5019486081370355</v>
      </c>
      <c r="C233" s="30">
        <f t="shared" si="14"/>
        <v>0.10152087024246664</v>
      </c>
      <c r="D233" s="30">
        <f t="shared" si="12"/>
        <v>0.99558471820679761</v>
      </c>
      <c r="E233" s="30">
        <f t="shared" si="13"/>
        <v>0.15786114717090804</v>
      </c>
    </row>
    <row r="234" spans="2:5" ht="13.9" customHeight="1" x14ac:dyDescent="0.25">
      <c r="B234" s="29">
        <f t="shared" si="15"/>
        <v>2.5119486081370352</v>
      </c>
      <c r="C234" s="30">
        <f t="shared" si="14"/>
        <v>0.1011167183823784</v>
      </c>
      <c r="D234" s="30">
        <f t="shared" si="12"/>
        <v>0.99162132216047016</v>
      </c>
      <c r="E234" s="30">
        <f t="shared" si="13"/>
        <v>0.15849209996769012</v>
      </c>
    </row>
    <row r="235" spans="2:5" ht="13.9" customHeight="1" x14ac:dyDescent="0.25">
      <c r="B235" s="29">
        <f t="shared" si="15"/>
        <v>2.521948608137035</v>
      </c>
      <c r="C235" s="30">
        <f t="shared" si="14"/>
        <v>0.10071577159838715</v>
      </c>
      <c r="D235" s="30">
        <f t="shared" si="12"/>
        <v>0.98768935733390328</v>
      </c>
      <c r="E235" s="30">
        <f t="shared" si="13"/>
        <v>0.15912305276447219</v>
      </c>
    </row>
    <row r="236" spans="2:5" ht="13.9" customHeight="1" x14ac:dyDescent="0.25">
      <c r="B236" s="29">
        <f t="shared" si="15"/>
        <v>2.5319486081370348</v>
      </c>
      <c r="C236" s="30">
        <f t="shared" si="14"/>
        <v>0.10031799191488683</v>
      </c>
      <c r="D236" s="30">
        <f t="shared" si="12"/>
        <v>0.98378845131172055</v>
      </c>
      <c r="E236" s="30">
        <f t="shared" si="13"/>
        <v>0.15975400556125424</v>
      </c>
    </row>
    <row r="237" spans="2:5" ht="13.9" customHeight="1" x14ac:dyDescent="0.25">
      <c r="B237" s="29">
        <f t="shared" si="15"/>
        <v>2.5419486081370346</v>
      </c>
      <c r="C237" s="30">
        <f t="shared" si="14"/>
        <v>9.9923341953853953E-2</v>
      </c>
      <c r="D237" s="30">
        <f t="shared" si="12"/>
        <v>0.97991823753885954</v>
      </c>
      <c r="E237" s="30">
        <f t="shared" si="13"/>
        <v>0.16038495835803632</v>
      </c>
    </row>
    <row r="238" spans="2:5" ht="13.9" customHeight="1" x14ac:dyDescent="0.25">
      <c r="B238" s="29">
        <f t="shared" si="15"/>
        <v>2.5519486081370344</v>
      </c>
      <c r="C238" s="30">
        <f t="shared" si="14"/>
        <v>9.9531784923139299E-2</v>
      </c>
      <c r="D238" s="30">
        <f t="shared" si="12"/>
        <v>0.97607835520575015</v>
      </c>
      <c r="E238" s="30">
        <f t="shared" si="13"/>
        <v>0.16101591115481836</v>
      </c>
    </row>
    <row r="239" spans="2:5" ht="13.9" customHeight="1" x14ac:dyDescent="0.25">
      <c r="B239" s="29">
        <f t="shared" si="15"/>
        <v>2.5619486081370342</v>
      </c>
      <c r="C239" s="30">
        <f t="shared" si="14"/>
        <v>9.914328460503373E-2</v>
      </c>
      <c r="D239" s="30">
        <f t="shared" si="12"/>
        <v>0.97226844913618415</v>
      </c>
      <c r="E239" s="30">
        <f t="shared" si="13"/>
        <v>0.16164686395160041</v>
      </c>
    </row>
    <row r="240" spans="2:5" ht="13.9" customHeight="1" x14ac:dyDescent="0.25">
      <c r="B240" s="29">
        <f t="shared" si="15"/>
        <v>2.571948608137034</v>
      </c>
      <c r="C240" s="30">
        <f t="shared" si="14"/>
        <v>9.8757805345100744E-2</v>
      </c>
      <c r="D240" s="30">
        <f t="shared" si="12"/>
        <v>0.96848816967779938</v>
      </c>
      <c r="E240" s="30">
        <f t="shared" si="13"/>
        <v>0.16227781674838246</v>
      </c>
    </row>
    <row r="241" spans="2:5" ht="13.9" customHeight="1" x14ac:dyDescent="0.25">
      <c r="B241" s="29">
        <f t="shared" si="15"/>
        <v>2.5819486081370338</v>
      </c>
      <c r="C241" s="30">
        <f t="shared" si="14"/>
        <v>9.8375312041268662E-2</v>
      </c>
      <c r="D241" s="30">
        <f t="shared" si="12"/>
        <v>0.96473717259510927</v>
      </c>
      <c r="E241" s="30">
        <f t="shared" si="13"/>
        <v>0.16290876954516453</v>
      </c>
    </row>
    <row r="242" spans="2:5" ht="13.9" customHeight="1" x14ac:dyDescent="0.25">
      <c r="B242" s="29">
        <f t="shared" si="15"/>
        <v>2.5919486081370335</v>
      </c>
      <c r="C242" s="30">
        <f t="shared" si="14"/>
        <v>9.7995770133175147E-2</v>
      </c>
      <c r="D242" s="30">
        <f t="shared" si="12"/>
        <v>0.96101511896500869</v>
      </c>
      <c r="E242" s="30">
        <f t="shared" si="13"/>
        <v>0.16353972234194661</v>
      </c>
    </row>
    <row r="243" spans="2:5" ht="13.9" customHeight="1" x14ac:dyDescent="0.25">
      <c r="B243" s="29">
        <f t="shared" si="15"/>
        <v>2.6019486081370333</v>
      </c>
      <c r="C243" s="30">
        <f t="shared" si="14"/>
        <v>9.7619145591757564E-2</v>
      </c>
      <c r="D243" s="30">
        <f t="shared" si="12"/>
        <v>0.95732167507468879</v>
      </c>
      <c r="E243" s="30">
        <f t="shared" si="13"/>
        <v>0.16417067513872866</v>
      </c>
    </row>
    <row r="244" spans="2:5" ht="13.9" customHeight="1" x14ac:dyDescent="0.25">
      <c r="B244" s="29">
        <f t="shared" si="15"/>
        <v>2.6119486081370331</v>
      </c>
      <c r="C244" s="30">
        <f t="shared" si="14"/>
        <v>9.7245404909082414E-2</v>
      </c>
      <c r="D244" s="30">
        <f t="shared" si="12"/>
        <v>0.95365651232189841</v>
      </c>
      <c r="E244" s="30">
        <f t="shared" si="13"/>
        <v>0.16480162793551073</v>
      </c>
    </row>
    <row r="245" spans="2:5" ht="13.9" customHeight="1" x14ac:dyDescent="0.25">
      <c r="B245" s="29">
        <f t="shared" si="15"/>
        <v>2.6219486081370329</v>
      </c>
      <c r="C245" s="30">
        <f t="shared" si="14"/>
        <v>9.6874515088407484E-2</v>
      </c>
      <c r="D245" s="30">
        <f t="shared" si="12"/>
        <v>0.95001930711748561</v>
      </c>
      <c r="E245" s="30">
        <f t="shared" si="13"/>
        <v>0.16543258073229278</v>
      </c>
    </row>
    <row r="246" spans="2:5" ht="13.9" customHeight="1" x14ac:dyDescent="0.25">
      <c r="B246" s="29">
        <f t="shared" si="15"/>
        <v>2.6319486081370327</v>
      </c>
      <c r="C246" s="30">
        <f t="shared" si="14"/>
        <v>9.650644363447064E-2</v>
      </c>
      <c r="D246" s="30">
        <f t="shared" si="12"/>
        <v>0.94640974079016316</v>
      </c>
      <c r="E246" s="30">
        <f t="shared" si="13"/>
        <v>0.16606353352907482</v>
      </c>
    </row>
    <row r="247" spans="2:5" ht="13.9" customHeight="1" x14ac:dyDescent="0.25">
      <c r="B247" s="29">
        <f t="shared" si="15"/>
        <v>2.6419486081370325</v>
      </c>
      <c r="C247" s="30">
        <f t="shared" si="14"/>
        <v>9.6141158543999031E-2</v>
      </c>
      <c r="D247" s="30">
        <f t="shared" si="12"/>
        <v>0.94282749949343525</v>
      </c>
      <c r="E247" s="30">
        <f t="shared" si="13"/>
        <v>0.1666944863258569</v>
      </c>
    </row>
    <row r="248" spans="2:5" ht="13.9" customHeight="1" x14ac:dyDescent="0.25">
      <c r="B248" s="29">
        <f t="shared" si="15"/>
        <v>2.6519486081370323</v>
      </c>
      <c r="C248" s="30">
        <f t="shared" si="14"/>
        <v>9.5778628296433133E-2</v>
      </c>
      <c r="D248" s="30">
        <f t="shared" si="12"/>
        <v>0.93927227411463077</v>
      </c>
      <c r="E248" s="30">
        <f t="shared" si="13"/>
        <v>0.16732543912263897</v>
      </c>
    </row>
    <row r="249" spans="2:5" ht="13.9" customHeight="1" x14ac:dyDescent="0.25">
      <c r="B249" s="29">
        <f t="shared" si="15"/>
        <v>2.661948608137032</v>
      </c>
      <c r="C249" s="30">
        <f t="shared" si="14"/>
        <v>9.5418821844859808E-2</v>
      </c>
      <c r="D249" s="30">
        <f t="shared" si="12"/>
        <v>0.93574376018598659</v>
      </c>
      <c r="E249" s="30">
        <f t="shared" si="13"/>
        <v>0.16795639191942105</v>
      </c>
    </row>
    <row r="250" spans="2:5" ht="13.9" customHeight="1" x14ac:dyDescent="0.25">
      <c r="B250" s="29">
        <f t="shared" si="15"/>
        <v>2.6719486081370318</v>
      </c>
      <c r="C250" s="30">
        <f t="shared" si="14"/>
        <v>9.5061708607149048E-2</v>
      </c>
      <c r="D250" s="30">
        <f t="shared" si="12"/>
        <v>0.9322416577977285</v>
      </c>
      <c r="E250" s="30">
        <f t="shared" si="13"/>
        <v>0.16858734471620307</v>
      </c>
    </row>
    <row r="251" spans="2:5" ht="13.9" customHeight="1" x14ac:dyDescent="0.25">
      <c r="B251" s="29">
        <f t="shared" si="15"/>
        <v>2.6819486081370316</v>
      </c>
      <c r="C251" s="30">
        <f t="shared" si="14"/>
        <v>9.4707258457288876E-2</v>
      </c>
      <c r="D251" s="30">
        <f t="shared" si="12"/>
        <v>0.92876567151309475</v>
      </c>
      <c r="E251" s="30">
        <f t="shared" si="13"/>
        <v>0.16921829751298517</v>
      </c>
    </row>
    <row r="252" spans="2:5" ht="13.9" customHeight="1" x14ac:dyDescent="0.25">
      <c r="B252" s="29">
        <f t="shared" si="15"/>
        <v>2.6919486081370314</v>
      </c>
      <c r="C252" s="30">
        <f t="shared" si="14"/>
        <v>9.4355441716913471E-2</v>
      </c>
      <c r="D252" s="30">
        <f t="shared" si="12"/>
        <v>0.92531551028525527</v>
      </c>
      <c r="E252" s="30">
        <f t="shared" si="13"/>
        <v>0.16984925030976722</v>
      </c>
    </row>
    <row r="253" spans="2:5" ht="13.9" customHeight="1" x14ac:dyDescent="0.25">
      <c r="B253" s="29">
        <f t="shared" si="15"/>
        <v>2.7019486081370312</v>
      </c>
      <c r="C253" s="30">
        <f t="shared" si="14"/>
        <v>9.4006229147019449E-2</v>
      </c>
      <c r="D253" s="30">
        <f t="shared" si="12"/>
        <v>0.92189088737607561</v>
      </c>
      <c r="E253" s="30">
        <f t="shared" si="13"/>
        <v>0.17048020310654929</v>
      </c>
    </row>
    <row r="254" spans="2:5" ht="13.9" customHeight="1" x14ac:dyDescent="0.25">
      <c r="B254" s="29">
        <f t="shared" si="15"/>
        <v>2.711948608137031</v>
      </c>
      <c r="C254" s="30">
        <f t="shared" si="14"/>
        <v>9.3659591939865311E-2</v>
      </c>
      <c r="D254" s="30">
        <f t="shared" si="12"/>
        <v>0.91849152027667713</v>
      </c>
      <c r="E254" s="30">
        <f t="shared" si="13"/>
        <v>0.17111115590333134</v>
      </c>
    </row>
    <row r="255" spans="2:5" ht="13.9" customHeight="1" x14ac:dyDescent="0.25">
      <c r="B255" s="29">
        <f t="shared" si="15"/>
        <v>2.7219486081370308</v>
      </c>
      <c r="C255" s="30">
        <f t="shared" si="14"/>
        <v>9.3315501711049534E-2</v>
      </c>
      <c r="D255" s="30">
        <f t="shared" si="12"/>
        <v>0.91511713062974942</v>
      </c>
      <c r="E255" s="30">
        <f t="shared" si="13"/>
        <v>0.17174210870011339</v>
      </c>
    </row>
    <row r="256" spans="2:5" ht="13.9" customHeight="1" x14ac:dyDescent="0.25">
      <c r="B256" s="29">
        <f t="shared" si="15"/>
        <v>2.7319486081370306</v>
      </c>
      <c r="C256" s="30">
        <f t="shared" si="14"/>
        <v>9.2973930491762655E-2</v>
      </c>
      <c r="D256" s="30">
        <f t="shared" si="12"/>
        <v>0.91176744415356881</v>
      </c>
      <c r="E256" s="30">
        <f t="shared" si="13"/>
        <v>0.17237306149689546</v>
      </c>
    </row>
    <row r="257" spans="2:5" ht="13.9" customHeight="1" x14ac:dyDescent="0.25">
      <c r="B257" s="29">
        <f t="shared" si="15"/>
        <v>2.7419486081370303</v>
      </c>
      <c r="C257" s="30">
        <f t="shared" si="14"/>
        <v>9.2634850721208778E-2</v>
      </c>
      <c r="D257" s="30">
        <f t="shared" si="12"/>
        <v>0.90844219056767805</v>
      </c>
      <c r="E257" s="30">
        <f t="shared" si="13"/>
        <v>0.17300401429367751</v>
      </c>
    </row>
    <row r="258" spans="2:5" ht="13.9" customHeight="1" x14ac:dyDescent="0.25">
      <c r="B258" s="29">
        <f t="shared" si="15"/>
        <v>2.7519486081370301</v>
      </c>
      <c r="C258" s="30">
        <f t="shared" si="14"/>
        <v>9.2298235239192505E-2</v>
      </c>
      <c r="D258" s="30">
        <f t="shared" si="12"/>
        <v>0.90514110352018906</v>
      </c>
      <c r="E258" s="30">
        <f t="shared" si="13"/>
        <v>0.17363496709045959</v>
      </c>
    </row>
    <row r="259" spans="2:5" ht="13.9" customHeight="1" x14ac:dyDescent="0.25">
      <c r="B259" s="29">
        <f t="shared" si="15"/>
        <v>2.7619486081370299</v>
      </c>
      <c r="C259" s="30">
        <f t="shared" si="14"/>
        <v>9.1964057278866709E-2</v>
      </c>
      <c r="D259" s="30">
        <f t="shared" si="12"/>
        <v>0.90186392051666209</v>
      </c>
      <c r="E259" s="30">
        <f t="shared" si="13"/>
        <v>0.17426591988724163</v>
      </c>
    </row>
    <row r="260" spans="2:5" ht="13.9" customHeight="1" x14ac:dyDescent="0.25">
      <c r="B260" s="29">
        <f t="shared" si="15"/>
        <v>2.7719486081370297</v>
      </c>
      <c r="C260" s="30">
        <f t="shared" si="14"/>
        <v>9.163229045963743E-2</v>
      </c>
      <c r="D260" s="30">
        <f t="shared" si="12"/>
        <v>0.8986103828505263</v>
      </c>
      <c r="E260" s="30">
        <f t="shared" si="13"/>
        <v>0.17489687268402371</v>
      </c>
    </row>
    <row r="261" spans="2:5" ht="13.9" customHeight="1" x14ac:dyDescent="0.25">
      <c r="B261" s="29">
        <f t="shared" si="15"/>
        <v>2.7819486081370295</v>
      </c>
      <c r="C261" s="30">
        <f t="shared" si="14"/>
        <v>9.1302908780221723E-2</v>
      </c>
      <c r="D261" s="30">
        <f t="shared" si="12"/>
        <v>0.89538023553500035</v>
      </c>
      <c r="E261" s="30">
        <f t="shared" si="13"/>
        <v>0.17552782548080575</v>
      </c>
    </row>
    <row r="262" spans="2:5" ht="13.9" customHeight="1" x14ac:dyDescent="0.25">
      <c r="B262" s="29">
        <f t="shared" si="15"/>
        <v>2.7919486081370293</v>
      </c>
      <c r="C262" s="30">
        <f t="shared" si="14"/>
        <v>9.0975886611854725E-2</v>
      </c>
      <c r="D262" s="30">
        <f t="shared" si="12"/>
        <v>0.89217322723647563</v>
      </c>
      <c r="E262" s="30">
        <f t="shared" si="13"/>
        <v>0.1761587782775878</v>
      </c>
    </row>
    <row r="263" spans="2:5" ht="13.9" customHeight="1" x14ac:dyDescent="0.25">
      <c r="B263" s="29">
        <f t="shared" si="15"/>
        <v>2.8019486081370291</v>
      </c>
      <c r="C263" s="30">
        <f t="shared" si="14"/>
        <v>9.0651198691642149E-2</v>
      </c>
      <c r="D263" s="30">
        <f t="shared" si="12"/>
        <v>0.88898911020932703</v>
      </c>
      <c r="E263" s="30">
        <f t="shared" si="13"/>
        <v>0.17678973107436988</v>
      </c>
    </row>
    <row r="264" spans="2:5" ht="13.9" customHeight="1" x14ac:dyDescent="0.25">
      <c r="B264" s="29">
        <f t="shared" si="15"/>
        <v>2.8119486081370288</v>
      </c>
      <c r="C264" s="30">
        <f t="shared" si="14"/>
        <v>9.0328820116054684E-2</v>
      </c>
      <c r="D264" s="30">
        <f t="shared" si="12"/>
        <v>0.88582764023211336</v>
      </c>
      <c r="E264" s="30">
        <f t="shared" si="13"/>
        <v>0.17742068387115195</v>
      </c>
    </row>
    <row r="265" spans="2:5" ht="13.9" customHeight="1" x14ac:dyDescent="0.25">
      <c r="B265" s="29">
        <f t="shared" si="15"/>
        <v>2.8219486081370286</v>
      </c>
      <c r="C265" s="30">
        <f t="shared" si="14"/>
        <v>9.0008726334560599E-2</v>
      </c>
      <c r="D265" s="30">
        <f t="shared" ref="D265:D328" si="16">C265*9.8067</f>
        <v>0.88268857654513533</v>
      </c>
      <c r="E265" s="30">
        <f t="shared" ref="E265:E328" si="17">((B265^2)/(4*PI()^2))*D265</f>
        <v>0.178051636667934</v>
      </c>
    </row>
    <row r="266" spans="2:5" ht="13.9" customHeight="1" x14ac:dyDescent="0.25">
      <c r="B266" s="29">
        <f t="shared" si="15"/>
        <v>2.8319486081370284</v>
      </c>
      <c r="C266" s="30">
        <f t="shared" si="14"/>
        <v>8.9690893143393444E-2</v>
      </c>
      <c r="D266" s="30">
        <f t="shared" si="16"/>
        <v>0.87957168178931644</v>
      </c>
      <c r="E266" s="30">
        <f t="shared" si="17"/>
        <v>0.1786825894647161</v>
      </c>
    </row>
    <row r="267" spans="2:5" ht="13.9" customHeight="1" x14ac:dyDescent="0.25">
      <c r="B267" s="29">
        <f t="shared" si="15"/>
        <v>2.8419486081370282</v>
      </c>
      <c r="C267" s="30">
        <f t="shared" si="14"/>
        <v>8.9375296679451099E-2</v>
      </c>
      <c r="D267" s="30">
        <f t="shared" si="16"/>
        <v>0.87647672194637305</v>
      </c>
      <c r="E267" s="30">
        <f t="shared" si="17"/>
        <v>0.17931354226149812</v>
      </c>
    </row>
    <row r="268" spans="2:5" ht="13.9" customHeight="1" x14ac:dyDescent="0.25">
      <c r="B268" s="29">
        <f t="shared" si="15"/>
        <v>2.851948608137028</v>
      </c>
      <c r="C268" s="30">
        <f t="shared" si="14"/>
        <v>8.906191341432336E-2</v>
      </c>
      <c r="D268" s="30">
        <f t="shared" si="16"/>
        <v>0.87340346628024479</v>
      </c>
      <c r="E268" s="30">
        <f t="shared" si="17"/>
        <v>0.17994449505828017</v>
      </c>
    </row>
    <row r="269" spans="2:5" ht="13.9" customHeight="1" x14ac:dyDescent="0.25">
      <c r="B269" s="29">
        <f t="shared" si="15"/>
        <v>2.8619486081370278</v>
      </c>
      <c r="C269" s="30">
        <f t="shared" ref="C269:C332" si="18">IF(B269&lt;6,$C$5/B269,6*$C$5/B269^2)</f>
        <v>8.8750720148444637E-2</v>
      </c>
      <c r="D269" s="30">
        <f t="shared" si="16"/>
        <v>0.87035168727975198</v>
      </c>
      <c r="E269" s="30">
        <f t="shared" si="17"/>
        <v>0.18057544785506224</v>
      </c>
    </row>
    <row r="270" spans="2:5" ht="13.9" customHeight="1" x14ac:dyDescent="0.25">
      <c r="B270" s="29">
        <f t="shared" ref="B270:B333" si="19">B269+0.01</f>
        <v>2.8719486081370276</v>
      </c>
      <c r="C270" s="30">
        <f t="shared" si="18"/>
        <v>8.8441694005368859E-2</v>
      </c>
      <c r="D270" s="30">
        <f t="shared" si="16"/>
        <v>0.86732116060245068</v>
      </c>
      <c r="E270" s="30">
        <f t="shared" si="17"/>
        <v>0.18120640065184429</v>
      </c>
    </row>
    <row r="271" spans="2:5" ht="13.9" customHeight="1" x14ac:dyDescent="0.25">
      <c r="B271" s="29">
        <f t="shared" si="19"/>
        <v>2.8819486081370274</v>
      </c>
      <c r="C271" s="30">
        <f t="shared" si="18"/>
        <v>8.8134812426163542E-2</v>
      </c>
      <c r="D271" s="30">
        <f t="shared" si="16"/>
        <v>0.86431166501965795</v>
      </c>
      <c r="E271" s="30">
        <f t="shared" si="17"/>
        <v>0.18183735344862637</v>
      </c>
    </row>
    <row r="272" spans="2:5" ht="13.9" customHeight="1" x14ac:dyDescent="0.25">
      <c r="B272" s="29">
        <f t="shared" si="19"/>
        <v>2.8919486081370271</v>
      </c>
      <c r="C272" s="30">
        <f t="shared" si="18"/>
        <v>8.783005316392016E-2</v>
      </c>
      <c r="D272" s="30">
        <f t="shared" si="16"/>
        <v>0.86132298236261573</v>
      </c>
      <c r="E272" s="30">
        <f t="shared" si="17"/>
        <v>0.18246830624540841</v>
      </c>
    </row>
    <row r="273" spans="2:5" ht="13.9" customHeight="1" x14ac:dyDescent="0.25">
      <c r="B273" s="29">
        <f t="shared" si="19"/>
        <v>2.9019486081370269</v>
      </c>
      <c r="C273" s="30">
        <f t="shared" si="18"/>
        <v>8.7527394278378065E-2</v>
      </c>
      <c r="D273" s="30">
        <f t="shared" si="16"/>
        <v>0.85835489746977012</v>
      </c>
      <c r="E273" s="30">
        <f t="shared" si="17"/>
        <v>0.18309925904219052</v>
      </c>
    </row>
    <row r="274" spans="2:5" ht="13.9" customHeight="1" x14ac:dyDescent="0.25">
      <c r="B274" s="29">
        <f t="shared" si="19"/>
        <v>2.9119486081370267</v>
      </c>
      <c r="C274" s="30">
        <f t="shared" si="18"/>
        <v>8.7226814130659136E-2</v>
      </c>
      <c r="D274" s="30">
        <f t="shared" si="16"/>
        <v>0.85540719813513488</v>
      </c>
      <c r="E274" s="30">
        <f t="shared" si="17"/>
        <v>0.18373021183897256</v>
      </c>
    </row>
    <row r="275" spans="2:5" ht="13.9" customHeight="1" x14ac:dyDescent="0.25">
      <c r="B275" s="29">
        <f t="shared" si="19"/>
        <v>2.9219486081370265</v>
      </c>
      <c r="C275" s="30">
        <f t="shared" si="18"/>
        <v>8.6928291378110548E-2</v>
      </c>
      <c r="D275" s="30">
        <f t="shared" si="16"/>
        <v>0.8524796750577166</v>
      </c>
      <c r="E275" s="30">
        <f t="shared" si="17"/>
        <v>0.18436116463575458</v>
      </c>
    </row>
    <row r="276" spans="2:5" ht="13.9" customHeight="1" x14ac:dyDescent="0.25">
      <c r="B276" s="29">
        <f t="shared" si="19"/>
        <v>2.9319486081370263</v>
      </c>
      <c r="C276" s="30">
        <f t="shared" si="18"/>
        <v>8.6631804969253115E-2</v>
      </c>
      <c r="D276" s="30">
        <f t="shared" si="16"/>
        <v>0.8495721217919745</v>
      </c>
      <c r="E276" s="30">
        <f t="shared" si="17"/>
        <v>0.18499211743253663</v>
      </c>
    </row>
    <row r="277" spans="2:5" ht="13.9" customHeight="1" x14ac:dyDescent="0.25">
      <c r="B277" s="29">
        <f t="shared" si="19"/>
        <v>2.9419486081370261</v>
      </c>
      <c r="C277" s="30">
        <f t="shared" si="18"/>
        <v>8.6337334138832628E-2</v>
      </c>
      <c r="D277" s="30">
        <f t="shared" si="16"/>
        <v>0.84668433469928983</v>
      </c>
      <c r="E277" s="30">
        <f t="shared" si="17"/>
        <v>0.1856230702293187</v>
      </c>
    </row>
    <row r="278" spans="2:5" ht="13.9" customHeight="1" x14ac:dyDescent="0.25">
      <c r="B278" s="29">
        <f t="shared" si="19"/>
        <v>2.9519486081370259</v>
      </c>
      <c r="C278" s="30">
        <f t="shared" si="18"/>
        <v>8.6044858402971769E-2</v>
      </c>
      <c r="D278" s="30">
        <f t="shared" si="16"/>
        <v>0.84381611290042313</v>
      </c>
      <c r="E278" s="30">
        <f t="shared" si="17"/>
        <v>0.18625402302610075</v>
      </c>
    </row>
    <row r="279" spans="2:5" ht="13.9" customHeight="1" x14ac:dyDescent="0.25">
      <c r="B279" s="29">
        <f t="shared" si="19"/>
        <v>2.9619486081370257</v>
      </c>
      <c r="C279" s="30">
        <f t="shared" si="18"/>
        <v>8.5754357554420291E-2</v>
      </c>
      <c r="D279" s="30">
        <f t="shared" si="16"/>
        <v>0.84096725822893337</v>
      </c>
      <c r="E279" s="30">
        <f t="shared" si="17"/>
        <v>0.18688497582288285</v>
      </c>
    </row>
    <row r="280" spans="2:5" ht="13.9" customHeight="1" x14ac:dyDescent="0.25">
      <c r="B280" s="29">
        <f t="shared" si="19"/>
        <v>2.9719486081370254</v>
      </c>
      <c r="C280" s="30">
        <f t="shared" si="18"/>
        <v>8.5465811657900986E-2</v>
      </c>
      <c r="D280" s="30">
        <f t="shared" si="16"/>
        <v>0.83813757518553755</v>
      </c>
      <c r="E280" s="30">
        <f t="shared" si="17"/>
        <v>0.1875159286196649</v>
      </c>
    </row>
    <row r="281" spans="2:5" ht="13.9" customHeight="1" x14ac:dyDescent="0.25">
      <c r="B281" s="29">
        <f t="shared" si="19"/>
        <v>2.9819486081370252</v>
      </c>
      <c r="C281" s="30">
        <f t="shared" si="18"/>
        <v>8.5179201045549449E-2</v>
      </c>
      <c r="D281" s="30">
        <f t="shared" si="16"/>
        <v>0.83532687089338975</v>
      </c>
      <c r="E281" s="30">
        <f t="shared" si="17"/>
        <v>0.18814688141644698</v>
      </c>
    </row>
    <row r="282" spans="2:5" ht="13.9" customHeight="1" x14ac:dyDescent="0.25">
      <c r="B282" s="29">
        <f t="shared" si="19"/>
        <v>2.991948608137025</v>
      </c>
      <c r="C282" s="30">
        <f t="shared" si="18"/>
        <v>8.4894506312445106E-2</v>
      </c>
      <c r="D282" s="30">
        <f t="shared" si="16"/>
        <v>0.83253495505425534</v>
      </c>
      <c r="E282" s="30">
        <f t="shared" si="17"/>
        <v>0.18877783421322902</v>
      </c>
    </row>
    <row r="283" spans="2:5" ht="13.9" customHeight="1" x14ac:dyDescent="0.25">
      <c r="B283" s="29">
        <f t="shared" si="19"/>
        <v>3.0019486081370248</v>
      </c>
      <c r="C283" s="30">
        <f t="shared" si="18"/>
        <v>8.4611708312231734E-2</v>
      </c>
      <c r="D283" s="30">
        <f t="shared" si="16"/>
        <v>0.82976163990556284</v>
      </c>
      <c r="E283" s="30">
        <f t="shared" si="17"/>
        <v>0.1894087870100111</v>
      </c>
    </row>
    <row r="284" spans="2:5" ht="13.9" customHeight="1" x14ac:dyDescent="0.25">
      <c r="B284" s="29">
        <f t="shared" si="19"/>
        <v>3.0119486081370246</v>
      </c>
      <c r="C284" s="30">
        <f t="shared" si="18"/>
        <v>8.4330788152825159E-2</v>
      </c>
      <c r="D284" s="30">
        <f t="shared" si="16"/>
        <v>0.82700674017831044</v>
      </c>
      <c r="E284" s="30">
        <f t="shared" si="17"/>
        <v>0.19003973980679317</v>
      </c>
    </row>
    <row r="285" spans="2:5" ht="13.9" customHeight="1" x14ac:dyDescent="0.25">
      <c r="B285" s="29">
        <f t="shared" si="19"/>
        <v>3.0219486081370244</v>
      </c>
      <c r="C285" s="30">
        <f t="shared" si="18"/>
        <v>8.4051727192206063E-2</v>
      </c>
      <c r="D285" s="30">
        <f t="shared" si="16"/>
        <v>0.82427007305580713</v>
      </c>
      <c r="E285" s="30">
        <f t="shared" si="17"/>
        <v>0.19067069260357522</v>
      </c>
    </row>
    <row r="286" spans="2:5" ht="13.9" customHeight="1" x14ac:dyDescent="0.25">
      <c r="B286" s="29">
        <f t="shared" si="19"/>
        <v>3.0319486081370242</v>
      </c>
      <c r="C286" s="30">
        <f t="shared" si="18"/>
        <v>8.37745070342963E-2</v>
      </c>
      <c r="D286" s="30">
        <f t="shared" si="16"/>
        <v>0.82155145813323349</v>
      </c>
      <c r="E286" s="30">
        <f t="shared" si="17"/>
        <v>0.1913016454003573</v>
      </c>
    </row>
    <row r="287" spans="2:5" ht="13.9" customHeight="1" x14ac:dyDescent="0.25">
      <c r="B287" s="29">
        <f t="shared" si="19"/>
        <v>3.0419486081370239</v>
      </c>
      <c r="C287" s="30">
        <f t="shared" si="18"/>
        <v>8.3499109524916279E-2</v>
      </c>
      <c r="D287" s="30">
        <f t="shared" si="16"/>
        <v>0.81885071737799642</v>
      </c>
      <c r="E287" s="30">
        <f t="shared" si="17"/>
        <v>0.19193259819713934</v>
      </c>
    </row>
    <row r="288" spans="2:5" ht="13.9" customHeight="1" x14ac:dyDescent="0.25">
      <c r="B288" s="29">
        <f t="shared" si="19"/>
        <v>3.0519486081370237</v>
      </c>
      <c r="C288" s="30">
        <f t="shared" si="18"/>
        <v>8.3225516747822026E-2</v>
      </c>
      <c r="D288" s="30">
        <f t="shared" si="16"/>
        <v>0.81616767509086618</v>
      </c>
      <c r="E288" s="30">
        <f t="shared" si="17"/>
        <v>0.19256355099392139</v>
      </c>
    </row>
    <row r="289" spans="2:5" ht="13.9" customHeight="1" x14ac:dyDescent="0.25">
      <c r="B289" s="29">
        <f t="shared" si="19"/>
        <v>3.0619486081370235</v>
      </c>
      <c r="C289" s="30">
        <f t="shared" si="18"/>
        <v>8.295371102081979E-2</v>
      </c>
      <c r="D289" s="30">
        <f t="shared" si="16"/>
        <v>0.81350215786787339</v>
      </c>
      <c r="E289" s="30">
        <f t="shared" si="17"/>
        <v>0.19319450379070346</v>
      </c>
    </row>
    <row r="290" spans="2:5" ht="13.9" customHeight="1" x14ac:dyDescent="0.25">
      <c r="B290" s="29">
        <f t="shared" si="19"/>
        <v>3.0719486081370233</v>
      </c>
      <c r="C290" s="30">
        <f t="shared" si="18"/>
        <v>8.2683674891956535E-2</v>
      </c>
      <c r="D290" s="30">
        <f t="shared" si="16"/>
        <v>0.81085399456295004</v>
      </c>
      <c r="E290" s="30">
        <f t="shared" si="17"/>
        <v>0.19382545658748551</v>
      </c>
    </row>
    <row r="291" spans="2:5" ht="13.9" customHeight="1" x14ac:dyDescent="0.25">
      <c r="B291" s="29">
        <f t="shared" si="19"/>
        <v>3.0819486081370231</v>
      </c>
      <c r="C291" s="30">
        <f t="shared" si="18"/>
        <v>8.2415391135784694E-2</v>
      </c>
      <c r="D291" s="30">
        <f t="shared" si="16"/>
        <v>0.80822301625129966</v>
      </c>
      <c r="E291" s="30">
        <f t="shared" si="17"/>
        <v>0.19445640938426759</v>
      </c>
    </row>
    <row r="292" spans="2:5" ht="13.9" customHeight="1" x14ac:dyDescent="0.25">
      <c r="B292" s="29">
        <f t="shared" si="19"/>
        <v>3.0919486081370229</v>
      </c>
      <c r="C292" s="30">
        <f t="shared" si="18"/>
        <v>8.214884274969933E-2</v>
      </c>
      <c r="D292" s="30">
        <f t="shared" si="16"/>
        <v>0.80560905619347634</v>
      </c>
      <c r="E292" s="30">
        <f t="shared" si="17"/>
        <v>0.19508736218104963</v>
      </c>
    </row>
    <row r="293" spans="2:5" ht="13.9" customHeight="1" x14ac:dyDescent="0.25">
      <c r="B293" s="29">
        <f t="shared" si="19"/>
        <v>3.1019486081370227</v>
      </c>
      <c r="C293" s="30">
        <f t="shared" si="18"/>
        <v>8.18840129503461E-2</v>
      </c>
      <c r="D293" s="30">
        <f t="shared" si="16"/>
        <v>0.803011949800159</v>
      </c>
      <c r="E293" s="30">
        <f t="shared" si="17"/>
        <v>0.19571831497783168</v>
      </c>
    </row>
    <row r="294" spans="2:5" ht="13.9" customHeight="1" x14ac:dyDescent="0.25">
      <c r="B294" s="29">
        <f t="shared" si="19"/>
        <v>3.1119486081370225</v>
      </c>
      <c r="C294" s="30">
        <f t="shared" si="18"/>
        <v>8.1620885170098578E-2</v>
      </c>
      <c r="D294" s="30">
        <f t="shared" si="16"/>
        <v>0.80043153459760563</v>
      </c>
      <c r="E294" s="30">
        <f t="shared" si="17"/>
        <v>0.19634926777461378</v>
      </c>
    </row>
    <row r="295" spans="2:5" ht="13.9" customHeight="1" x14ac:dyDescent="0.25">
      <c r="B295" s="29">
        <f t="shared" si="19"/>
        <v>3.1219486081370222</v>
      </c>
      <c r="C295" s="30">
        <f t="shared" si="18"/>
        <v>8.135944305360325E-2</v>
      </c>
      <c r="D295" s="30">
        <f t="shared" si="16"/>
        <v>0.79786765019377093</v>
      </c>
      <c r="E295" s="30">
        <f t="shared" si="17"/>
        <v>0.1969802205713958</v>
      </c>
    </row>
    <row r="296" spans="2:5" ht="13.9" customHeight="1" x14ac:dyDescent="0.25">
      <c r="B296" s="29">
        <f t="shared" si="19"/>
        <v>3.131948608137022</v>
      </c>
      <c r="C296" s="30">
        <f t="shared" si="18"/>
        <v>8.1099670454390663E-2</v>
      </c>
      <c r="D296" s="30">
        <f t="shared" si="16"/>
        <v>0.79532013824507286</v>
      </c>
      <c r="E296" s="30">
        <f t="shared" si="17"/>
        <v>0.19761117336817791</v>
      </c>
    </row>
    <row r="297" spans="2:5" ht="13.9" customHeight="1" x14ac:dyDescent="0.25">
      <c r="B297" s="29">
        <f t="shared" si="19"/>
        <v>3.1419486081370218</v>
      </c>
      <c r="C297" s="30">
        <f t="shared" si="18"/>
        <v>8.0841551431551278E-2</v>
      </c>
      <c r="D297" s="30">
        <f t="shared" si="16"/>
        <v>0.79278884242379388</v>
      </c>
      <c r="E297" s="30">
        <f t="shared" si="17"/>
        <v>0.19824212616495995</v>
      </c>
    </row>
    <row r="298" spans="2:5" ht="13.9" customHeight="1" x14ac:dyDescent="0.25">
      <c r="B298" s="29">
        <f t="shared" si="19"/>
        <v>3.1519486081370216</v>
      </c>
      <c r="C298" s="30">
        <f t="shared" si="18"/>
        <v>8.0585070246474683E-2</v>
      </c>
      <c r="D298" s="30">
        <f t="shared" si="16"/>
        <v>0.79027360838610317</v>
      </c>
      <c r="E298" s="30">
        <f t="shared" si="17"/>
        <v>0.198873078961742</v>
      </c>
    </row>
    <row r="299" spans="2:5" ht="13.9" customHeight="1" x14ac:dyDescent="0.25">
      <c r="B299" s="29">
        <f t="shared" si="19"/>
        <v>3.1619486081370214</v>
      </c>
      <c r="C299" s="30">
        <f t="shared" si="18"/>
        <v>8.0330211359650613E-2</v>
      </c>
      <c r="D299" s="30">
        <f t="shared" si="16"/>
        <v>0.78777428374068559</v>
      </c>
      <c r="E299" s="30">
        <f t="shared" si="17"/>
        <v>0.19950403175852402</v>
      </c>
    </row>
    <row r="300" spans="2:5" ht="13.9" customHeight="1" x14ac:dyDescent="0.25">
      <c r="B300" s="29">
        <f t="shared" si="19"/>
        <v>3.1719486081370212</v>
      </c>
      <c r="C300" s="30">
        <f t="shared" si="18"/>
        <v>8.0076959427530472E-2</v>
      </c>
      <c r="D300" s="30">
        <f t="shared" si="16"/>
        <v>0.78529071801796302</v>
      </c>
      <c r="E300" s="30">
        <f t="shared" si="17"/>
        <v>0.20013498455530612</v>
      </c>
    </row>
    <row r="301" spans="2:5" ht="13.9" customHeight="1" x14ac:dyDescent="0.25">
      <c r="B301" s="29">
        <f t="shared" si="19"/>
        <v>3.181948608137021</v>
      </c>
      <c r="C301" s="30">
        <f t="shared" si="18"/>
        <v>7.9825299299448108E-2</v>
      </c>
      <c r="D301" s="30">
        <f t="shared" si="16"/>
        <v>0.7828227626398977</v>
      </c>
      <c r="E301" s="30">
        <f t="shared" si="17"/>
        <v>0.20076593735208823</v>
      </c>
    </row>
    <row r="302" spans="2:5" ht="13.9" customHeight="1" x14ac:dyDescent="0.25">
      <c r="B302" s="29">
        <f t="shared" si="19"/>
        <v>3.1919486081370207</v>
      </c>
      <c r="C302" s="30">
        <f t="shared" si="18"/>
        <v>7.9575216014598368E-2</v>
      </c>
      <c r="D302" s="30">
        <f t="shared" si="16"/>
        <v>0.78037027089036182</v>
      </c>
      <c r="E302" s="30">
        <f t="shared" si="17"/>
        <v>0.20139689014887024</v>
      </c>
    </row>
    <row r="303" spans="2:5" ht="13.9" customHeight="1" x14ac:dyDescent="0.25">
      <c r="B303" s="29">
        <f t="shared" si="19"/>
        <v>3.2019486081370205</v>
      </c>
      <c r="C303" s="30">
        <f t="shared" si="18"/>
        <v>7.9326694799072367E-2</v>
      </c>
      <c r="D303" s="30">
        <f t="shared" si="16"/>
        <v>0.77793309788606291</v>
      </c>
      <c r="E303" s="30">
        <f t="shared" si="17"/>
        <v>0.20202784294565229</v>
      </c>
    </row>
    <row r="304" spans="2:5" ht="13.9" customHeight="1" x14ac:dyDescent="0.25">
      <c r="B304" s="29">
        <f t="shared" si="19"/>
        <v>3.2119486081370203</v>
      </c>
      <c r="C304" s="30">
        <f t="shared" si="18"/>
        <v>7.9079721062948111E-2</v>
      </c>
      <c r="D304" s="30">
        <f t="shared" si="16"/>
        <v>0.7755111005480132</v>
      </c>
      <c r="E304" s="30">
        <f t="shared" si="17"/>
        <v>0.20265879574243439</v>
      </c>
    </row>
    <row r="305" spans="2:5" ht="13.9" customHeight="1" x14ac:dyDescent="0.25">
      <c r="B305" s="29">
        <f t="shared" si="19"/>
        <v>3.2219486081370201</v>
      </c>
      <c r="C305" s="30">
        <f t="shared" si="18"/>
        <v>7.883428039743523E-2</v>
      </c>
      <c r="D305" s="30">
        <f t="shared" si="16"/>
        <v>0.77310413757352803</v>
      </c>
      <c r="E305" s="30">
        <f t="shared" si="17"/>
        <v>0.20328974853921644</v>
      </c>
    </row>
    <row r="306" spans="2:5" ht="13.9" customHeight="1" x14ac:dyDescent="0.25">
      <c r="B306" s="29">
        <f t="shared" si="19"/>
        <v>3.2319486081370199</v>
      </c>
      <c r="C306" s="30">
        <f t="shared" si="18"/>
        <v>7.8590358572072805E-2</v>
      </c>
      <c r="D306" s="30">
        <f t="shared" si="16"/>
        <v>0.77071206940874637</v>
      </c>
      <c r="E306" s="30">
        <f t="shared" si="17"/>
        <v>0.20392070133599852</v>
      </c>
    </row>
    <row r="307" spans="2:5" ht="13.9" customHeight="1" x14ac:dyDescent="0.25">
      <c r="B307" s="29">
        <f t="shared" si="19"/>
        <v>3.2419486081370197</v>
      </c>
      <c r="C307" s="30">
        <f t="shared" si="18"/>
        <v>7.8347941531979021E-2</v>
      </c>
      <c r="D307" s="30">
        <f t="shared" si="16"/>
        <v>0.76833475822165864</v>
      </c>
      <c r="E307" s="30">
        <f t="shared" si="17"/>
        <v>0.20455165413278056</v>
      </c>
    </row>
    <row r="308" spans="2:5" ht="13.9" customHeight="1" x14ac:dyDescent="0.25">
      <c r="B308" s="29">
        <f t="shared" si="19"/>
        <v>3.2519486081370195</v>
      </c>
      <c r="C308" s="30">
        <f t="shared" si="18"/>
        <v>7.8107015395151608E-2</v>
      </c>
      <c r="D308" s="30">
        <f t="shared" si="16"/>
        <v>0.76597206787563321</v>
      </c>
      <c r="E308" s="30">
        <f t="shared" si="17"/>
        <v>0.20518260692956264</v>
      </c>
    </row>
    <row r="309" spans="2:5" ht="13.9" customHeight="1" x14ac:dyDescent="0.25">
      <c r="B309" s="29">
        <f t="shared" si="19"/>
        <v>3.2619486081370193</v>
      </c>
      <c r="C309" s="30">
        <f t="shared" si="18"/>
        <v>7.7867566449817793E-2</v>
      </c>
      <c r="D309" s="30">
        <f t="shared" si="16"/>
        <v>0.76362386390342807</v>
      </c>
      <c r="E309" s="30">
        <f t="shared" si="17"/>
        <v>0.20581355972634463</v>
      </c>
    </row>
    <row r="310" spans="2:5" ht="13.9" customHeight="1" x14ac:dyDescent="0.25">
      <c r="B310" s="29">
        <f t="shared" si="19"/>
        <v>3.271948608137019</v>
      </c>
      <c r="C310" s="30">
        <f t="shared" si="18"/>
        <v>7.7629581151833077E-2</v>
      </c>
      <c r="D310" s="30">
        <f t="shared" si="16"/>
        <v>0.76129001348168135</v>
      </c>
      <c r="E310" s="30">
        <f t="shared" si="17"/>
        <v>0.20644451252312673</v>
      </c>
    </row>
    <row r="311" spans="2:5" ht="13.9" customHeight="1" x14ac:dyDescent="0.25">
      <c r="B311" s="29">
        <f t="shared" si="19"/>
        <v>3.2819486081370188</v>
      </c>
      <c r="C311" s="30">
        <f t="shared" si="18"/>
        <v>7.7393046122127357E-2</v>
      </c>
      <c r="D311" s="30">
        <f t="shared" si="16"/>
        <v>0.75897038540586625</v>
      </c>
      <c r="E311" s="30">
        <f t="shared" si="17"/>
        <v>0.20707546531990875</v>
      </c>
    </row>
    <row r="312" spans="2:5" ht="13.9" customHeight="1" x14ac:dyDescent="0.25">
      <c r="B312" s="29">
        <f t="shared" si="19"/>
        <v>3.2919486081370186</v>
      </c>
      <c r="C312" s="30">
        <f t="shared" si="18"/>
        <v>7.7157948144197741E-2</v>
      </c>
      <c r="D312" s="30">
        <f t="shared" si="16"/>
        <v>0.75666485006570394</v>
      </c>
      <c r="E312" s="30">
        <f t="shared" si="17"/>
        <v>0.20770641811669088</v>
      </c>
    </row>
    <row r="313" spans="2:5" ht="13.9" customHeight="1" x14ac:dyDescent="0.25">
      <c r="B313" s="29">
        <f t="shared" si="19"/>
        <v>3.3019486081370184</v>
      </c>
      <c r="C313" s="30">
        <f t="shared" si="18"/>
        <v>7.692427416164678E-2</v>
      </c>
      <c r="D313" s="30">
        <f t="shared" si="16"/>
        <v>0.75437327942102139</v>
      </c>
      <c r="E313" s="30">
        <f t="shared" si="17"/>
        <v>0.2083373709134729</v>
      </c>
    </row>
    <row r="314" spans="2:5" ht="13.9" customHeight="1" x14ac:dyDescent="0.25">
      <c r="B314" s="29">
        <f t="shared" si="19"/>
        <v>3.3119486081370182</v>
      </c>
      <c r="C314" s="30">
        <f t="shared" si="18"/>
        <v>7.6692011275765484E-2</v>
      </c>
      <c r="D314" s="30">
        <f t="shared" si="16"/>
        <v>0.75209554697804937</v>
      </c>
      <c r="E314" s="30">
        <f t="shared" si="17"/>
        <v>0.20896832371025501</v>
      </c>
    </row>
    <row r="315" spans="2:5" ht="13.9" customHeight="1" x14ac:dyDescent="0.25">
      <c r="B315" s="29">
        <f t="shared" si="19"/>
        <v>3.321948608137018</v>
      </c>
      <c r="C315" s="30">
        <f t="shared" si="18"/>
        <v>7.6461146743159805E-2</v>
      </c>
      <c r="D315" s="30">
        <f t="shared" si="16"/>
        <v>0.74983152776614526</v>
      </c>
      <c r="E315" s="30">
        <f t="shared" si="17"/>
        <v>0.20959927650703702</v>
      </c>
    </row>
    <row r="316" spans="2:5" ht="13.9" customHeight="1" x14ac:dyDescent="0.25">
      <c r="B316" s="29">
        <f t="shared" si="19"/>
        <v>3.3319486081370178</v>
      </c>
      <c r="C316" s="30">
        <f t="shared" si="18"/>
        <v>7.6231667973419986E-2</v>
      </c>
      <c r="D316" s="30">
        <f t="shared" si="16"/>
        <v>0.74758109831493769</v>
      </c>
      <c r="E316" s="30">
        <f t="shared" si="17"/>
        <v>0.21023022930381907</v>
      </c>
    </row>
    <row r="317" spans="2:5" ht="13.9" customHeight="1" x14ac:dyDescent="0.25">
      <c r="B317" s="29">
        <f t="shared" si="19"/>
        <v>3.3419486081370176</v>
      </c>
      <c r="C317" s="30">
        <f t="shared" si="18"/>
        <v>7.60035625268317E-2</v>
      </c>
      <c r="D317" s="30">
        <f t="shared" si="16"/>
        <v>0.74534413663188037</v>
      </c>
      <c r="E317" s="30">
        <f t="shared" si="17"/>
        <v>0.21086118210060115</v>
      </c>
    </row>
    <row r="318" spans="2:5" ht="13.9" customHeight="1" x14ac:dyDescent="0.25">
      <c r="B318" s="29">
        <f t="shared" si="19"/>
        <v>3.3519486081370173</v>
      </c>
      <c r="C318" s="30">
        <f t="shared" si="18"/>
        <v>7.5776818112128191E-2</v>
      </c>
      <c r="D318" s="30">
        <f t="shared" si="16"/>
        <v>0.74312052218020752</v>
      </c>
      <c r="E318" s="30">
        <f t="shared" si="17"/>
        <v>0.21149213489738328</v>
      </c>
    </row>
    <row r="319" spans="2:5" ht="13.9" customHeight="1" x14ac:dyDescent="0.25">
      <c r="B319" s="29">
        <f t="shared" si="19"/>
        <v>3.3619486081370171</v>
      </c>
      <c r="C319" s="30">
        <f t="shared" si="18"/>
        <v>7.5551422584282449E-2</v>
      </c>
      <c r="D319" s="30">
        <f t="shared" si="16"/>
        <v>0.7409101358572826</v>
      </c>
      <c r="E319" s="30">
        <f t="shared" si="17"/>
        <v>0.21212308769416527</v>
      </c>
    </row>
    <row r="320" spans="2:5" ht="13.9" customHeight="1" x14ac:dyDescent="0.25">
      <c r="B320" s="29">
        <f t="shared" si="19"/>
        <v>3.3719486081370169</v>
      </c>
      <c r="C320" s="30">
        <f t="shared" si="18"/>
        <v>7.5327363942338854E-2</v>
      </c>
      <c r="D320" s="30">
        <f t="shared" si="16"/>
        <v>0.73871285997333436</v>
      </c>
      <c r="E320" s="30">
        <f t="shared" si="17"/>
        <v>0.21275404049094734</v>
      </c>
    </row>
    <row r="321" spans="2:5" ht="13.9" customHeight="1" x14ac:dyDescent="0.25">
      <c r="B321" s="29">
        <f t="shared" si="19"/>
        <v>3.3819486081370167</v>
      </c>
      <c r="C321" s="30">
        <f t="shared" si="18"/>
        <v>7.5104630327283026E-2</v>
      </c>
      <c r="D321" s="30">
        <f t="shared" si="16"/>
        <v>0.73652857823056639</v>
      </c>
      <c r="E321" s="30">
        <f t="shared" si="17"/>
        <v>0.21338499328772942</v>
      </c>
    </row>
    <row r="322" spans="2:5" ht="13.9" customHeight="1" x14ac:dyDescent="0.25">
      <c r="B322" s="29">
        <f t="shared" si="19"/>
        <v>3.3919486081370165</v>
      </c>
      <c r="C322" s="30">
        <f t="shared" si="18"/>
        <v>7.4883210019949617E-2</v>
      </c>
      <c r="D322" s="30">
        <f t="shared" si="16"/>
        <v>0.73435717570263981</v>
      </c>
      <c r="E322" s="30">
        <f t="shared" si="17"/>
        <v>0.21401594608451144</v>
      </c>
    </row>
    <row r="323" spans="2:5" ht="13.9" customHeight="1" x14ac:dyDescent="0.25">
      <c r="B323" s="29">
        <f t="shared" si="19"/>
        <v>3.4019486081370163</v>
      </c>
      <c r="C323" s="30">
        <f t="shared" si="18"/>
        <v>7.4663091438966836E-2</v>
      </c>
      <c r="D323" s="30">
        <f t="shared" si="16"/>
        <v>0.73219853881451602</v>
      </c>
      <c r="E323" s="30">
        <f t="shared" si="17"/>
        <v>0.21464689888129354</v>
      </c>
    </row>
    <row r="324" spans="2:5" ht="13.9" customHeight="1" x14ac:dyDescent="0.25">
      <c r="B324" s="29">
        <f t="shared" si="19"/>
        <v>3.4119486081370161</v>
      </c>
      <c r="C324" s="30">
        <f t="shared" si="18"/>
        <v>7.4444263138737157E-2</v>
      </c>
      <c r="D324" s="30">
        <f t="shared" si="16"/>
        <v>0.73005255532265367</v>
      </c>
      <c r="E324" s="30">
        <f t="shared" si="17"/>
        <v>0.21527785167807559</v>
      </c>
    </row>
    <row r="325" spans="2:5" ht="13.9" customHeight="1" x14ac:dyDescent="0.25">
      <c r="B325" s="29">
        <f t="shared" si="19"/>
        <v>3.4219486081370158</v>
      </c>
      <c r="C325" s="30">
        <f t="shared" si="18"/>
        <v>7.4226713807453465E-2</v>
      </c>
      <c r="D325" s="30">
        <f t="shared" si="16"/>
        <v>0.72791911429555389</v>
      </c>
      <c r="E325" s="30">
        <f t="shared" si="17"/>
        <v>0.21590880447485764</v>
      </c>
    </row>
    <row r="326" spans="2:5" ht="13.9" customHeight="1" x14ac:dyDescent="0.25">
      <c r="B326" s="29">
        <f t="shared" si="19"/>
        <v>3.4319486081370156</v>
      </c>
      <c r="C326" s="30">
        <f t="shared" si="18"/>
        <v>7.4010432265149875E-2</v>
      </c>
      <c r="D326" s="30">
        <f t="shared" si="16"/>
        <v>0.72579810609464523</v>
      </c>
      <c r="E326" s="30">
        <f t="shared" si="17"/>
        <v>0.21653975727163968</v>
      </c>
    </row>
    <row r="327" spans="2:5" ht="13.9" customHeight="1" x14ac:dyDescent="0.25">
      <c r="B327" s="29">
        <f t="shared" si="19"/>
        <v>3.4419486081370154</v>
      </c>
      <c r="C327" s="30">
        <f t="shared" si="18"/>
        <v>7.3795407461786505E-2</v>
      </c>
      <c r="D327" s="30">
        <f t="shared" si="16"/>
        <v>0.72368942235550171</v>
      </c>
      <c r="E327" s="30">
        <f t="shared" si="17"/>
        <v>0.21717071006842179</v>
      </c>
    </row>
    <row r="328" spans="2:5" ht="13.9" customHeight="1" x14ac:dyDescent="0.25">
      <c r="B328" s="29">
        <f t="shared" si="19"/>
        <v>3.4519486081370152</v>
      </c>
      <c r="C328" s="30">
        <f t="shared" si="18"/>
        <v>7.3581628475367561E-2</v>
      </c>
      <c r="D328" s="30">
        <f t="shared" si="16"/>
        <v>0.721592955969387</v>
      </c>
      <c r="E328" s="30">
        <f t="shared" si="17"/>
        <v>0.2178016628652038</v>
      </c>
    </row>
    <row r="329" spans="2:5" ht="13.9" customHeight="1" x14ac:dyDescent="0.25">
      <c r="B329" s="29">
        <f t="shared" si="19"/>
        <v>3.461948608137015</v>
      </c>
      <c r="C329" s="30">
        <f t="shared" si="18"/>
        <v>7.3369084510091997E-2</v>
      </c>
      <c r="D329" s="30">
        <f t="shared" ref="D329:D392" si="20">C329*9.8067</f>
        <v>0.71950860106511916</v>
      </c>
      <c r="E329" s="30">
        <f t="shared" ref="E329:E392" si="21">((B329^2)/(4*PI()^2))*D329</f>
        <v>0.21843261566198591</v>
      </c>
    </row>
    <row r="330" spans="2:5" ht="13.9" customHeight="1" x14ac:dyDescent="0.25">
      <c r="B330" s="29">
        <f t="shared" si="19"/>
        <v>3.4719486081370148</v>
      </c>
      <c r="C330" s="30">
        <f t="shared" si="18"/>
        <v>7.3157764894536223E-2</v>
      </c>
      <c r="D330" s="30">
        <f t="shared" si="20"/>
        <v>0.71743625299124836</v>
      </c>
      <c r="E330" s="30">
        <f t="shared" si="21"/>
        <v>0.21906356845876793</v>
      </c>
    </row>
    <row r="331" spans="2:5" ht="13.9" customHeight="1" x14ac:dyDescent="0.25">
      <c r="B331" s="29">
        <f t="shared" si="19"/>
        <v>3.4819486081370146</v>
      </c>
      <c r="C331" s="30">
        <f t="shared" si="18"/>
        <v>7.2947659079868055E-2</v>
      </c>
      <c r="D331" s="30">
        <f t="shared" si="20"/>
        <v>0.71537580829854197</v>
      </c>
      <c r="E331" s="30">
        <f t="shared" si="21"/>
        <v>0.21969452125555</v>
      </c>
    </row>
    <row r="332" spans="2:5" ht="13.9" customHeight="1" x14ac:dyDescent="0.25">
      <c r="B332" s="29">
        <f t="shared" si="19"/>
        <v>3.4919486081370144</v>
      </c>
      <c r="C332" s="30">
        <f t="shared" si="18"/>
        <v>7.2738756638091318E-2</v>
      </c>
      <c r="D332" s="30">
        <f t="shared" si="20"/>
        <v>0.71332716472277002</v>
      </c>
      <c r="E332" s="30">
        <f t="shared" si="21"/>
        <v>0.22032547405233208</v>
      </c>
    </row>
    <row r="333" spans="2:5" ht="13.9" customHeight="1" x14ac:dyDescent="0.25">
      <c r="B333" s="29">
        <f t="shared" si="19"/>
        <v>3.5019486081370141</v>
      </c>
      <c r="C333" s="30">
        <f t="shared" ref="C333:C396" si="22">IF(B333&lt;6,$C$5/B333,6*$C$5/B333^2)</f>
        <v>7.2531047260320683E-2</v>
      </c>
      <c r="D333" s="30">
        <f t="shared" si="20"/>
        <v>0.71129022116778684</v>
      </c>
      <c r="E333" s="30">
        <f t="shared" si="21"/>
        <v>0.22095642684911418</v>
      </c>
    </row>
    <row r="334" spans="2:5" ht="13.9" customHeight="1" x14ac:dyDescent="0.25">
      <c r="B334" s="29">
        <f t="shared" ref="B334:B397" si="23">B333+0.01</f>
        <v>3.5119486081370139</v>
      </c>
      <c r="C334" s="30">
        <f t="shared" si="22"/>
        <v>7.2324520755085761E-2</v>
      </c>
      <c r="D334" s="30">
        <f t="shared" si="20"/>
        <v>0.70926487768889945</v>
      </c>
      <c r="E334" s="30">
        <f t="shared" si="21"/>
        <v>0.22158737964589623</v>
      </c>
    </row>
    <row r="335" spans="2:5" ht="13.9" customHeight="1" x14ac:dyDescent="0.25">
      <c r="B335" s="29">
        <f t="shared" si="23"/>
        <v>3.5219486081370137</v>
      </c>
      <c r="C335" s="30">
        <f t="shared" si="22"/>
        <v>7.2119167046664268E-2</v>
      </c>
      <c r="D335" s="30">
        <f t="shared" si="20"/>
        <v>0.70725103547652246</v>
      </c>
      <c r="E335" s="30">
        <f t="shared" si="21"/>
        <v>0.22221833244267827</v>
      </c>
    </row>
    <row r="336" spans="2:5" ht="13.9" customHeight="1" x14ac:dyDescent="0.25">
      <c r="B336" s="29">
        <f t="shared" si="23"/>
        <v>3.5319486081370135</v>
      </c>
      <c r="C336" s="30">
        <f t="shared" si="22"/>
        <v>7.1914976173443432E-2</v>
      </c>
      <c r="D336" s="30">
        <f t="shared" si="20"/>
        <v>0.70524859684010766</v>
      </c>
      <c r="E336" s="30">
        <f t="shared" si="21"/>
        <v>0.22284928523946032</v>
      </c>
    </row>
    <row r="337" spans="2:5" ht="13.9" customHeight="1" x14ac:dyDescent="0.25">
      <c r="B337" s="29">
        <f t="shared" si="23"/>
        <v>3.5419486081370133</v>
      </c>
      <c r="C337" s="30">
        <f t="shared" si="22"/>
        <v>7.1711938286309132E-2</v>
      </c>
      <c r="D337" s="30">
        <f t="shared" si="20"/>
        <v>0.70325746519234766</v>
      </c>
      <c r="E337" s="30">
        <f t="shared" si="21"/>
        <v>0.2234802380362424</v>
      </c>
    </row>
    <row r="338" spans="2:5" ht="13.9" customHeight="1" x14ac:dyDescent="0.25">
      <c r="B338" s="29">
        <f t="shared" si="23"/>
        <v>3.5519486081370131</v>
      </c>
      <c r="C338" s="30">
        <f t="shared" si="22"/>
        <v>7.1510043647062302E-2</v>
      </c>
      <c r="D338" s="30">
        <f t="shared" si="20"/>
        <v>0.70127754503364581</v>
      </c>
      <c r="E338" s="30">
        <f t="shared" si="21"/>
        <v>0.22411119083302442</v>
      </c>
    </row>
    <row r="339" spans="2:5" ht="13.9" customHeight="1" x14ac:dyDescent="0.25">
      <c r="B339" s="29">
        <f t="shared" si="23"/>
        <v>3.5619486081370129</v>
      </c>
      <c r="C339" s="30">
        <f t="shared" si="22"/>
        <v>7.1309282626862008E-2</v>
      </c>
      <c r="D339" s="30">
        <f t="shared" si="20"/>
        <v>0.69930874193684756</v>
      </c>
      <c r="E339" s="30">
        <f t="shared" si="21"/>
        <v>0.22474214362980646</v>
      </c>
    </row>
    <row r="340" spans="2:5" ht="13.9" customHeight="1" x14ac:dyDescent="0.25">
      <c r="B340" s="29">
        <f t="shared" si="23"/>
        <v>3.5719486081370126</v>
      </c>
      <c r="C340" s="30">
        <f t="shared" si="22"/>
        <v>7.1109645704694607E-2</v>
      </c>
      <c r="D340" s="30">
        <f t="shared" si="20"/>
        <v>0.6973509625322285</v>
      </c>
      <c r="E340" s="30">
        <f t="shared" si="21"/>
        <v>0.22537309642658854</v>
      </c>
    </row>
    <row r="341" spans="2:5" ht="13.9" customHeight="1" x14ac:dyDescent="0.25">
      <c r="B341" s="29">
        <f t="shared" si="23"/>
        <v>3.5819486081370124</v>
      </c>
      <c r="C341" s="30">
        <f t="shared" si="22"/>
        <v>7.0911123465868642E-2</v>
      </c>
      <c r="D341" s="30">
        <f t="shared" si="20"/>
        <v>0.69540411449273398</v>
      </c>
      <c r="E341" s="30">
        <f t="shared" si="21"/>
        <v>0.22600404922337064</v>
      </c>
    </row>
    <row r="342" spans="2:5" ht="13.9" customHeight="1" x14ac:dyDescent="0.25">
      <c r="B342" s="29">
        <f t="shared" si="23"/>
        <v>3.5919486081370122</v>
      </c>
      <c r="C342" s="30">
        <f t="shared" si="22"/>
        <v>7.071370660053479E-2</v>
      </c>
      <c r="D342" s="30">
        <f t="shared" si="20"/>
        <v>0.69346810651946444</v>
      </c>
      <c r="E342" s="30">
        <f t="shared" si="21"/>
        <v>0.22663500202015269</v>
      </c>
    </row>
    <row r="343" spans="2:5" ht="13.9" customHeight="1" x14ac:dyDescent="0.25">
      <c r="B343" s="29">
        <f t="shared" si="23"/>
        <v>3.601948608137012</v>
      </c>
      <c r="C343" s="30">
        <f t="shared" si="22"/>
        <v>7.0517385902230584E-2</v>
      </c>
      <c r="D343" s="30">
        <f t="shared" si="20"/>
        <v>0.69154284832740465</v>
      </c>
      <c r="E343" s="30">
        <f t="shared" si="21"/>
        <v>0.22726595481693476</v>
      </c>
    </row>
    <row r="344" spans="2:5" ht="13.9" customHeight="1" x14ac:dyDescent="0.25">
      <c r="B344" s="29">
        <f>B343+0.01</f>
        <v>3.6119486081370118</v>
      </c>
      <c r="C344" s="30">
        <f t="shared" si="22"/>
        <v>7.0322152266449139E-2</v>
      </c>
      <c r="D344" s="30">
        <f t="shared" si="20"/>
        <v>0.68962825063138677</v>
      </c>
      <c r="E344" s="30">
        <f t="shared" si="21"/>
        <v>0.22789690761371681</v>
      </c>
    </row>
    <row r="345" spans="2:5" ht="13.9" customHeight="1" x14ac:dyDescent="0.25">
      <c r="B345" s="29">
        <f t="shared" si="23"/>
        <v>3.6219486081370116</v>
      </c>
      <c r="C345" s="30">
        <f t="shared" si="22"/>
        <v>7.0127996689231781E-2</v>
      </c>
      <c r="D345" s="30">
        <f t="shared" si="20"/>
        <v>0.68772422513228926</v>
      </c>
      <c r="E345" s="30">
        <f t="shared" si="21"/>
        <v>0.22852786041049886</v>
      </c>
    </row>
    <row r="346" spans="2:5" ht="13.9" customHeight="1" x14ac:dyDescent="0.25">
      <c r="B346" s="29">
        <f t="shared" si="23"/>
        <v>3.6319486081370114</v>
      </c>
      <c r="C346" s="30">
        <f t="shared" si="22"/>
        <v>6.9934910265783731E-2</v>
      </c>
      <c r="D346" s="30">
        <f t="shared" si="20"/>
        <v>0.6858306845034613</v>
      </c>
      <c r="E346" s="30">
        <f t="shared" si="21"/>
        <v>0.22915881320728096</v>
      </c>
    </row>
    <row r="347" spans="2:5" ht="13.9" customHeight="1" x14ac:dyDescent="0.25">
      <c r="B347" s="29">
        <f t="shared" si="23"/>
        <v>3.6419486081370112</v>
      </c>
      <c r="C347" s="30">
        <f t="shared" si="22"/>
        <v>6.9742884189112772E-2</v>
      </c>
      <c r="D347" s="30">
        <f t="shared" si="20"/>
        <v>0.68394754237737221</v>
      </c>
      <c r="E347" s="30">
        <f t="shared" si="21"/>
        <v>0.22978976600406303</v>
      </c>
    </row>
    <row r="348" spans="2:5" ht="13.9" customHeight="1" x14ac:dyDescent="0.25">
      <c r="B348" s="29">
        <f t="shared" si="23"/>
        <v>3.6519486081370109</v>
      </c>
      <c r="C348" s="30">
        <f t="shared" si="22"/>
        <v>6.9551909748690147E-2</v>
      </c>
      <c r="D348" s="30">
        <f t="shared" si="20"/>
        <v>0.6820747133324796</v>
      </c>
      <c r="E348" s="30">
        <f t="shared" si="21"/>
        <v>0.23042071880084503</v>
      </c>
    </row>
    <row r="349" spans="2:5" ht="13.9" customHeight="1" x14ac:dyDescent="0.25">
      <c r="B349" s="29">
        <f t="shared" si="23"/>
        <v>3.6619486081370107</v>
      </c>
      <c r="C349" s="30">
        <f t="shared" si="22"/>
        <v>6.9361978329133517E-2</v>
      </c>
      <c r="D349" s="30">
        <f t="shared" si="20"/>
        <v>0.68021211288031358</v>
      </c>
      <c r="E349" s="30">
        <f t="shared" si="21"/>
        <v>0.23105167159762707</v>
      </c>
    </row>
    <row r="350" spans="2:5" ht="13.9" customHeight="1" x14ac:dyDescent="0.25">
      <c r="B350" s="29">
        <f t="shared" si="23"/>
        <v>3.6719486081370105</v>
      </c>
      <c r="C350" s="30">
        <f t="shared" si="22"/>
        <v>6.9173081408911305E-2</v>
      </c>
      <c r="D350" s="30">
        <f t="shared" si="20"/>
        <v>0.67835965745277049</v>
      </c>
      <c r="E350" s="30">
        <f t="shared" si="21"/>
        <v>0.2316826243944092</v>
      </c>
    </row>
    <row r="351" spans="2:5" ht="13.9" customHeight="1" x14ac:dyDescent="0.25">
      <c r="B351" s="29">
        <f t="shared" si="23"/>
        <v>3.6819486081370103</v>
      </c>
      <c r="C351" s="30">
        <f t="shared" si="22"/>
        <v>6.8985210559068269E-2</v>
      </c>
      <c r="D351" s="30">
        <f t="shared" si="20"/>
        <v>0.67651726438961479</v>
      </c>
      <c r="E351" s="30">
        <f t="shared" si="21"/>
        <v>0.23231357719119122</v>
      </c>
    </row>
    <row r="352" spans="2:5" ht="13.9" customHeight="1" x14ac:dyDescent="0.25">
      <c r="B352" s="29">
        <f t="shared" si="23"/>
        <v>3.6919486081370101</v>
      </c>
      <c r="C352" s="30">
        <f t="shared" si="22"/>
        <v>6.8798357441971714E-2</v>
      </c>
      <c r="D352" s="30">
        <f t="shared" si="20"/>
        <v>0.67468485192618399</v>
      </c>
      <c r="E352" s="30">
        <f t="shared" si="21"/>
        <v>0.2329445299879733</v>
      </c>
    </row>
    <row r="353" spans="2:5" ht="13.9" customHeight="1" x14ac:dyDescent="0.25">
      <c r="B353" s="29">
        <f t="shared" si="23"/>
        <v>3.7019486081370099</v>
      </c>
      <c r="C353" s="30">
        <f t="shared" si="22"/>
        <v>6.8612513810078102E-2</v>
      </c>
      <c r="D353" s="30">
        <f t="shared" si="20"/>
        <v>0.6728623391812929</v>
      </c>
      <c r="E353" s="30">
        <f t="shared" si="21"/>
        <v>0.23357548278475537</v>
      </c>
    </row>
    <row r="354" spans="2:5" ht="13.9" customHeight="1" x14ac:dyDescent="0.25">
      <c r="B354" s="29">
        <f t="shared" si="23"/>
        <v>3.7119486081370097</v>
      </c>
      <c r="C354" s="30">
        <f t="shared" si="22"/>
        <v>6.8427671504719484E-2</v>
      </c>
      <c r="D354" s="30">
        <f t="shared" si="20"/>
        <v>0.67104964614533247</v>
      </c>
      <c r="E354" s="30">
        <f t="shared" si="21"/>
        <v>0.23420643558153742</v>
      </c>
    </row>
    <row r="355" spans="2:5" ht="13.9" customHeight="1" x14ac:dyDescent="0.25">
      <c r="B355" s="29">
        <f t="shared" si="23"/>
        <v>3.7219486081370095</v>
      </c>
      <c r="C355" s="30">
        <f t="shared" si="22"/>
        <v>6.8243822454909606E-2</v>
      </c>
      <c r="D355" s="30">
        <f t="shared" si="20"/>
        <v>0.66924669366856193</v>
      </c>
      <c r="E355" s="30">
        <f t="shared" si="21"/>
        <v>0.23483738837831947</v>
      </c>
    </row>
    <row r="356" spans="2:5" ht="13.9" customHeight="1" x14ac:dyDescent="0.25">
      <c r="B356" s="29">
        <f t="shared" si="23"/>
        <v>3.7319486081370092</v>
      </c>
      <c r="C356" s="30">
        <f t="shared" si="22"/>
        <v>6.8060958676169167E-2</v>
      </c>
      <c r="D356" s="30">
        <f t="shared" si="20"/>
        <v>0.66745340344958815</v>
      </c>
      <c r="E356" s="30">
        <f t="shared" si="21"/>
        <v>0.2354683411751016</v>
      </c>
    </row>
    <row r="357" spans="2:5" ht="13.9" customHeight="1" x14ac:dyDescent="0.25">
      <c r="B357" s="29">
        <f t="shared" si="23"/>
        <v>3.741948608137009</v>
      </c>
      <c r="C357" s="30">
        <f t="shared" si="22"/>
        <v>6.7879072269369858E-2</v>
      </c>
      <c r="D357" s="30">
        <f t="shared" si="20"/>
        <v>0.66566969802402931</v>
      </c>
      <c r="E357" s="30">
        <f t="shared" si="21"/>
        <v>0.23609929397188356</v>
      </c>
    </row>
    <row r="358" spans="2:5" ht="13.9" customHeight="1" x14ac:dyDescent="0.25">
      <c r="B358" s="29">
        <f t="shared" si="23"/>
        <v>3.7519486081370088</v>
      </c>
      <c r="C358" s="30">
        <f t="shared" si="22"/>
        <v>6.7698155419597034E-2</v>
      </c>
      <c r="D358" s="30">
        <f t="shared" si="20"/>
        <v>0.66389550075336223</v>
      </c>
      <c r="E358" s="30">
        <f t="shared" si="21"/>
        <v>0.23673024676866566</v>
      </c>
    </row>
    <row r="359" spans="2:5" ht="13.9" customHeight="1" x14ac:dyDescent="0.25">
      <c r="B359" s="29">
        <f t="shared" si="23"/>
        <v>3.7619486081370086</v>
      </c>
      <c r="C359" s="30">
        <f t="shared" si="22"/>
        <v>6.7518200395030342E-2</v>
      </c>
      <c r="D359" s="30">
        <f t="shared" si="20"/>
        <v>0.66213073581394399</v>
      </c>
      <c r="E359" s="30">
        <f t="shared" si="21"/>
        <v>0.23736119956544774</v>
      </c>
    </row>
    <row r="360" spans="2:5" ht="13.9" customHeight="1" x14ac:dyDescent="0.25">
      <c r="B360" s="29">
        <f t="shared" si="23"/>
        <v>3.7719486081370084</v>
      </c>
      <c r="C360" s="30">
        <f t="shared" si="22"/>
        <v>6.7339199545842263E-2</v>
      </c>
      <c r="D360" s="30">
        <f t="shared" si="20"/>
        <v>0.66037532818621125</v>
      </c>
      <c r="E360" s="30">
        <f t="shared" si="21"/>
        <v>0.23799215236222976</v>
      </c>
    </row>
    <row r="361" spans="2:5" ht="13.9" customHeight="1" x14ac:dyDescent="0.25">
      <c r="B361" s="29">
        <f t="shared" si="23"/>
        <v>3.7819486081370082</v>
      </c>
      <c r="C361" s="30">
        <f t="shared" si="22"/>
        <v>6.7161145303114178E-2</v>
      </c>
      <c r="D361" s="30">
        <f t="shared" si="20"/>
        <v>0.65862920364404975</v>
      </c>
      <c r="E361" s="30">
        <f t="shared" si="21"/>
        <v>0.23862310515901186</v>
      </c>
    </row>
    <row r="362" spans="2:5" ht="13.9" customHeight="1" x14ac:dyDescent="0.25">
      <c r="B362" s="29">
        <f t="shared" si="23"/>
        <v>3.791948608137008</v>
      </c>
      <c r="C362" s="30">
        <f t="shared" si="22"/>
        <v>6.6984030177769396E-2</v>
      </c>
      <c r="D362" s="30">
        <f t="shared" si="20"/>
        <v>0.65689228874433114</v>
      </c>
      <c r="E362" s="30">
        <f t="shared" si="21"/>
        <v>0.23925405795579391</v>
      </c>
    </row>
    <row r="363" spans="2:5" ht="13.9" customHeight="1" x14ac:dyDescent="0.25">
      <c r="B363" s="29">
        <f t="shared" si="23"/>
        <v>3.8019486081370077</v>
      </c>
      <c r="C363" s="30">
        <f t="shared" si="22"/>
        <v>6.6807846759523268E-2</v>
      </c>
      <c r="D363" s="30">
        <f t="shared" si="20"/>
        <v>0.65516451081661675</v>
      </c>
      <c r="E363" s="30">
        <f t="shared" si="21"/>
        <v>0.23988501075257596</v>
      </c>
    </row>
    <row r="364" spans="2:5" ht="13.9" customHeight="1" x14ac:dyDescent="0.25">
      <c r="B364" s="29">
        <f t="shared" si="23"/>
        <v>3.8119486081370075</v>
      </c>
      <c r="C364" s="30">
        <f t="shared" si="22"/>
        <v>6.6632587715849609E-2</v>
      </c>
      <c r="D364" s="30">
        <f t="shared" si="20"/>
        <v>0.65344579795302227</v>
      </c>
      <c r="E364" s="30">
        <f t="shared" si="21"/>
        <v>0.24051596354935798</v>
      </c>
    </row>
    <row r="365" spans="2:5" ht="13.9" customHeight="1" x14ac:dyDescent="0.25">
      <c r="B365" s="29">
        <f t="shared" si="23"/>
        <v>3.8219486081370073</v>
      </c>
      <c r="C365" s="30">
        <f t="shared" si="22"/>
        <v>6.6458245790963488E-2</v>
      </c>
      <c r="D365" s="30">
        <f t="shared" si="20"/>
        <v>0.6517360789982416</v>
      </c>
      <c r="E365" s="30">
        <f t="shared" si="21"/>
        <v>0.24114691634614011</v>
      </c>
    </row>
    <row r="366" spans="2:5" ht="13.9" customHeight="1" x14ac:dyDescent="0.25">
      <c r="B366" s="29">
        <f t="shared" si="23"/>
        <v>3.8319486081370071</v>
      </c>
      <c r="C366" s="30">
        <f t="shared" si="22"/>
        <v>6.628481380481982E-2</v>
      </c>
      <c r="D366" s="30">
        <f t="shared" si="20"/>
        <v>0.6500352835397265</v>
      </c>
      <c r="E366" s="30">
        <f t="shared" si="21"/>
        <v>0.24177786914292215</v>
      </c>
    </row>
    <row r="367" spans="2:5" ht="13.9" customHeight="1" x14ac:dyDescent="0.25">
      <c r="B367" s="29">
        <f t="shared" si="23"/>
        <v>3.8419486081370069</v>
      </c>
      <c r="C367" s="30">
        <f t="shared" si="22"/>
        <v>6.6112284652127803E-2</v>
      </c>
      <c r="D367" s="30">
        <f t="shared" si="20"/>
        <v>0.64834334189802167</v>
      </c>
      <c r="E367" s="30">
        <f t="shared" si="21"/>
        <v>0.24240882193970423</v>
      </c>
    </row>
    <row r="368" spans="2:5" ht="13.9" customHeight="1" x14ac:dyDescent="0.25">
      <c r="B368" s="29">
        <f t="shared" si="23"/>
        <v>3.8519486081370067</v>
      </c>
      <c r="C368" s="30">
        <f t="shared" si="22"/>
        <v>6.5940651301380424E-2</v>
      </c>
      <c r="D368" s="30">
        <f t="shared" si="20"/>
        <v>0.64666018511724732</v>
      </c>
      <c r="E368" s="30">
        <f t="shared" si="21"/>
        <v>0.24303977473648627</v>
      </c>
    </row>
    <row r="369" spans="2:5" ht="13.9" customHeight="1" x14ac:dyDescent="0.25">
      <c r="B369" s="29">
        <f t="shared" si="23"/>
        <v>3.8619486081370065</v>
      </c>
      <c r="C369" s="30">
        <f t="shared" si="22"/>
        <v>6.5769906793899283E-2</v>
      </c>
      <c r="D369" s="30">
        <f t="shared" si="20"/>
        <v>0.64498574495573202</v>
      </c>
      <c r="E369" s="30">
        <f t="shared" si="21"/>
        <v>0.24367072753326829</v>
      </c>
    </row>
    <row r="370" spans="2:5" ht="13.9" customHeight="1" x14ac:dyDescent="0.25">
      <c r="B370" s="29">
        <f t="shared" si="23"/>
        <v>3.8719486081370063</v>
      </c>
      <c r="C370" s="30">
        <f t="shared" si="22"/>
        <v>6.5600044242894145E-2</v>
      </c>
      <c r="D370" s="30">
        <f t="shared" si="20"/>
        <v>0.64331995387678997</v>
      </c>
      <c r="E370" s="30">
        <f t="shared" si="21"/>
        <v>0.2443016803300504</v>
      </c>
    </row>
    <row r="371" spans="2:5" ht="13.9" customHeight="1" x14ac:dyDescent="0.25">
      <c r="B371" s="29">
        <f t="shared" si="23"/>
        <v>3.881948608137006</v>
      </c>
      <c r="C371" s="30">
        <f t="shared" si="22"/>
        <v>6.5431056832536916E-2</v>
      </c>
      <c r="D371" s="30">
        <f t="shared" si="20"/>
        <v>0.64166274503963971</v>
      </c>
      <c r="E371" s="30">
        <f t="shared" si="21"/>
        <v>0.24493263312683247</v>
      </c>
    </row>
    <row r="372" spans="2:5" ht="13.9" customHeight="1" x14ac:dyDescent="0.25">
      <c r="B372" s="29">
        <f t="shared" si="23"/>
        <v>3.8919486081370058</v>
      </c>
      <c r="C372" s="30">
        <f t="shared" si="22"/>
        <v>6.5262937817050073E-2</v>
      </c>
      <c r="D372" s="30">
        <f t="shared" si="20"/>
        <v>0.64001405229046493</v>
      </c>
      <c r="E372" s="30">
        <f t="shared" si="21"/>
        <v>0.24556358592361449</v>
      </c>
    </row>
    <row r="373" spans="2:5" ht="13.9" customHeight="1" x14ac:dyDescent="0.25">
      <c r="B373" s="29">
        <f t="shared" si="23"/>
        <v>3.9019486081370056</v>
      </c>
      <c r="C373" s="30">
        <f t="shared" si="22"/>
        <v>6.5095680519809018E-2</v>
      </c>
      <c r="D373" s="30">
        <f t="shared" si="20"/>
        <v>0.63837381015361105</v>
      </c>
      <c r="E373" s="30">
        <f t="shared" si="21"/>
        <v>0.24619453872039657</v>
      </c>
    </row>
    <row r="374" spans="2:5" ht="13.9" customHeight="1" x14ac:dyDescent="0.25">
      <c r="B374" s="29">
        <f t="shared" si="23"/>
        <v>3.9119486081370054</v>
      </c>
      <c r="C374" s="30">
        <f t="shared" si="22"/>
        <v>6.4929278332458179E-2</v>
      </c>
      <c r="D374" s="30">
        <f t="shared" si="20"/>
        <v>0.63674195382291754</v>
      </c>
      <c r="E374" s="30">
        <f t="shared" si="21"/>
        <v>0.24682549151717861</v>
      </c>
    </row>
    <row r="375" spans="2:5" ht="13.9" customHeight="1" x14ac:dyDescent="0.25">
      <c r="B375" s="29">
        <f t="shared" si="23"/>
        <v>3.9219486081370052</v>
      </c>
      <c r="C375" s="30">
        <f t="shared" si="22"/>
        <v>6.4763724714040682E-2</v>
      </c>
      <c r="D375" s="30">
        <f t="shared" si="20"/>
        <v>0.63511841915318268</v>
      </c>
      <c r="E375" s="30">
        <f t="shared" si="21"/>
        <v>0.24745644431396072</v>
      </c>
    </row>
    <row r="376" spans="2:5" ht="13.9" customHeight="1" x14ac:dyDescent="0.25">
      <c r="B376" s="29">
        <f t="shared" si="23"/>
        <v>3.931948608137005</v>
      </c>
      <c r="C376" s="30">
        <f t="shared" si="22"/>
        <v>6.4599013190141275E-2</v>
      </c>
      <c r="D376" s="30">
        <f t="shared" si="20"/>
        <v>0.63350314265175844</v>
      </c>
      <c r="E376" s="30">
        <f t="shared" si="21"/>
        <v>0.24808739711074279</v>
      </c>
    </row>
    <row r="377" spans="2:5" ht="13.9" customHeight="1" x14ac:dyDescent="0.25">
      <c r="B377" s="29">
        <f t="shared" si="23"/>
        <v>3.9419486081370048</v>
      </c>
      <c r="C377" s="30">
        <f t="shared" si="22"/>
        <v>6.4435137352042329E-2</v>
      </c>
      <c r="D377" s="30">
        <f t="shared" si="20"/>
        <v>0.63189606147027344</v>
      </c>
      <c r="E377" s="30">
        <f t="shared" si="21"/>
        <v>0.24871834990752478</v>
      </c>
    </row>
    <row r="378" spans="2:5" ht="13.9" customHeight="1" x14ac:dyDescent="0.25">
      <c r="B378" s="29">
        <f t="shared" si="23"/>
        <v>3.9519486081370045</v>
      </c>
      <c r="C378" s="30">
        <f t="shared" si="22"/>
        <v>6.4272090855892638E-2</v>
      </c>
      <c r="D378" s="30">
        <f t="shared" si="20"/>
        <v>0.63029711339648231</v>
      </c>
      <c r="E378" s="30">
        <f t="shared" si="21"/>
        <v>0.24934930270430691</v>
      </c>
    </row>
    <row r="379" spans="2:5" ht="13.9" customHeight="1" x14ac:dyDescent="0.25">
      <c r="B379" s="29">
        <f t="shared" si="23"/>
        <v>3.9619486081370043</v>
      </c>
      <c r="C379" s="30">
        <f t="shared" si="22"/>
        <v>6.4109867421888747E-2</v>
      </c>
      <c r="D379" s="30">
        <f t="shared" si="20"/>
        <v>0.62870623684623628</v>
      </c>
      <c r="E379" s="30">
        <f t="shared" si="21"/>
        <v>0.2499802555010889</v>
      </c>
    </row>
    <row r="380" spans="2:5" ht="13.9" customHeight="1" x14ac:dyDescent="0.25">
      <c r="B380" s="29">
        <f t="shared" si="23"/>
        <v>3.9719486081370041</v>
      </c>
      <c r="C380" s="30">
        <f t="shared" si="22"/>
        <v>6.3948460833468765E-2</v>
      </c>
      <c r="D380" s="30">
        <f t="shared" si="20"/>
        <v>0.62712337085557812</v>
      </c>
      <c r="E380" s="30">
        <f t="shared" si="21"/>
        <v>0.25061120829787098</v>
      </c>
    </row>
    <row r="381" spans="2:5" ht="13.9" customHeight="1" x14ac:dyDescent="0.25">
      <c r="B381" s="29">
        <f t="shared" si="23"/>
        <v>3.9819486081370039</v>
      </c>
      <c r="C381" s="30">
        <f t="shared" si="22"/>
        <v>6.3787864936518238E-2</v>
      </c>
      <c r="D381" s="30">
        <f t="shared" si="20"/>
        <v>0.62554845507295331</v>
      </c>
      <c r="E381" s="30">
        <f t="shared" si="21"/>
        <v>0.25124216109465303</v>
      </c>
    </row>
    <row r="382" spans="2:5" ht="13.9" customHeight="1" x14ac:dyDescent="0.25">
      <c r="B382" s="29">
        <f t="shared" si="23"/>
        <v>3.9919486081370037</v>
      </c>
      <c r="C382" s="30">
        <f t="shared" si="22"/>
        <v>6.3628073638587967E-2</v>
      </c>
      <c r="D382" s="30">
        <f t="shared" si="20"/>
        <v>0.62398142975154058</v>
      </c>
      <c r="E382" s="30">
        <f t="shared" si="21"/>
        <v>0.25187311389143507</v>
      </c>
    </row>
    <row r="383" spans="2:5" ht="13.9" customHeight="1" x14ac:dyDescent="0.25">
      <c r="B383" s="29">
        <f t="shared" si="23"/>
        <v>4.0019486081370035</v>
      </c>
      <c r="C383" s="30">
        <f t="shared" si="22"/>
        <v>6.3469080908123574E-2</v>
      </c>
      <c r="D383" s="30">
        <f t="shared" si="20"/>
        <v>0.62242223574169542</v>
      </c>
      <c r="E383" s="30">
        <f t="shared" si="21"/>
        <v>0.25250406668821718</v>
      </c>
    </row>
    <row r="384" spans="2:5" ht="13.9" customHeight="1" x14ac:dyDescent="0.25">
      <c r="B384" s="29">
        <f t="shared" si="23"/>
        <v>4.0119486081370033</v>
      </c>
      <c r="C384" s="30">
        <f t="shared" si="22"/>
        <v>6.3310880773706613E-2</v>
      </c>
      <c r="D384" s="30">
        <f t="shared" si="20"/>
        <v>0.62087081448350856</v>
      </c>
      <c r="E384" s="30">
        <f t="shared" si="21"/>
        <v>0.25313501948499922</v>
      </c>
    </row>
    <row r="385" spans="2:5" ht="13.9" customHeight="1" x14ac:dyDescent="0.25">
      <c r="B385" s="29">
        <f t="shared" si="23"/>
        <v>4.0219486081370031</v>
      </c>
      <c r="C385" s="30">
        <f t="shared" si="22"/>
        <v>6.3153467323306928E-2</v>
      </c>
      <c r="D385" s="30">
        <f t="shared" si="20"/>
        <v>0.61932710799947399</v>
      </c>
      <c r="E385" s="30">
        <f t="shared" si="21"/>
        <v>0.25376597228178127</v>
      </c>
    </row>
    <row r="386" spans="2:5" ht="13.9" customHeight="1" x14ac:dyDescent="0.25">
      <c r="B386" s="29">
        <f t="shared" si="23"/>
        <v>4.0319486081370028</v>
      </c>
      <c r="C386" s="30">
        <f t="shared" si="22"/>
        <v>6.2996834703546223E-2</v>
      </c>
      <c r="D386" s="30">
        <f t="shared" si="20"/>
        <v>0.61779105888726671</v>
      </c>
      <c r="E386" s="30">
        <f t="shared" si="21"/>
        <v>0.25439692507856337</v>
      </c>
    </row>
    <row r="387" spans="2:5" ht="13.9" customHeight="1" x14ac:dyDescent="0.25">
      <c r="B387" s="29">
        <f t="shared" si="23"/>
        <v>4.0419486081370026</v>
      </c>
      <c r="C387" s="30">
        <f t="shared" si="22"/>
        <v>6.2840977118972463E-2</v>
      </c>
      <c r="D387" s="30">
        <f t="shared" si="20"/>
        <v>0.61626261031262719</v>
      </c>
      <c r="E387" s="30">
        <f t="shared" si="21"/>
        <v>0.25502787787534542</v>
      </c>
    </row>
    <row r="388" spans="2:5" ht="13.9" customHeight="1" x14ac:dyDescent="0.25">
      <c r="B388" s="29">
        <f t="shared" si="23"/>
        <v>4.0519486081370024</v>
      </c>
      <c r="C388" s="30">
        <f t="shared" si="22"/>
        <v>6.2685888831345182E-2</v>
      </c>
      <c r="D388" s="30">
        <f t="shared" si="20"/>
        <v>0.61474170600235278</v>
      </c>
      <c r="E388" s="30">
        <f t="shared" si="21"/>
        <v>0.25565883067212747</v>
      </c>
    </row>
    <row r="389" spans="2:5" ht="13.9" customHeight="1" x14ac:dyDescent="0.25">
      <c r="B389" s="29">
        <f t="shared" si="23"/>
        <v>4.0619486081370022</v>
      </c>
      <c r="C389" s="30">
        <f t="shared" si="22"/>
        <v>6.2531564158931144E-2</v>
      </c>
      <c r="D389" s="30">
        <f t="shared" si="20"/>
        <v>0.61322829023739001</v>
      </c>
      <c r="E389" s="30">
        <f t="shared" si="21"/>
        <v>0.25628978346890957</v>
      </c>
    </row>
    <row r="390" spans="2:5" ht="13.9" customHeight="1" x14ac:dyDescent="0.25">
      <c r="B390" s="29">
        <f t="shared" si="23"/>
        <v>4.071948608137002</v>
      </c>
      <c r="C390" s="30">
        <f t="shared" si="22"/>
        <v>6.2377997475810507E-2</v>
      </c>
      <c r="D390" s="30">
        <f t="shared" si="20"/>
        <v>0.61172230784603088</v>
      </c>
      <c r="E390" s="30">
        <f t="shared" si="21"/>
        <v>0.25692073626569162</v>
      </c>
    </row>
    <row r="391" spans="2:5" ht="13.9" customHeight="1" x14ac:dyDescent="0.25">
      <c r="B391" s="29">
        <f t="shared" si="23"/>
        <v>4.0819486081370018</v>
      </c>
      <c r="C391" s="30">
        <f t="shared" si="22"/>
        <v>6.2225183211193198E-2</v>
      </c>
      <c r="D391" s="30">
        <f t="shared" si="20"/>
        <v>0.61022370419720828</v>
      </c>
      <c r="E391" s="30">
        <f t="shared" si="21"/>
        <v>0.25755168906247361</v>
      </c>
    </row>
    <row r="392" spans="2:5" ht="13.9" customHeight="1" x14ac:dyDescent="0.25">
      <c r="B392" s="29">
        <f t="shared" si="23"/>
        <v>4.0919486081370016</v>
      </c>
      <c r="C392" s="30">
        <f t="shared" si="22"/>
        <v>6.2073115848745253E-2</v>
      </c>
      <c r="D392" s="30">
        <f t="shared" si="20"/>
        <v>0.60873242519389004</v>
      </c>
      <c r="E392" s="30">
        <f t="shared" si="21"/>
        <v>0.25818264185925571</v>
      </c>
    </row>
    <row r="393" spans="2:5" ht="13.9" customHeight="1" x14ac:dyDescent="0.25">
      <c r="B393" s="29">
        <f t="shared" si="23"/>
        <v>4.1019486081370014</v>
      </c>
      <c r="C393" s="30">
        <f t="shared" si="22"/>
        <v>6.1921789925925036E-2</v>
      </c>
      <c r="D393" s="30">
        <f t="shared" ref="D393:D456" si="24">C393*9.8067</f>
        <v>0.60724841726656897</v>
      </c>
      <c r="E393" s="30">
        <f t="shared" ref="E393:E456" si="25">((B393^2)/(4*PI()^2))*D393</f>
        <v>0.25881359465603776</v>
      </c>
    </row>
    <row r="394" spans="2:5" ht="13.9" customHeight="1" x14ac:dyDescent="0.25">
      <c r="B394" s="29">
        <f t="shared" si="23"/>
        <v>4.1119486081370011</v>
      </c>
      <c r="C394" s="30">
        <f t="shared" si="22"/>
        <v>6.1771200033329129E-2</v>
      </c>
      <c r="D394" s="30">
        <f t="shared" si="24"/>
        <v>0.60577162736684875</v>
      </c>
      <c r="E394" s="30">
        <f t="shared" si="25"/>
        <v>0.25944454745281986</v>
      </c>
    </row>
    <row r="395" spans="2:5" ht="13.9" customHeight="1" x14ac:dyDescent="0.25">
      <c r="B395" s="29">
        <f t="shared" si="23"/>
        <v>4.1219486081370009</v>
      </c>
      <c r="C395" s="30">
        <f t="shared" si="22"/>
        <v>6.1621340814047777E-2</v>
      </c>
      <c r="D395" s="30">
        <f t="shared" si="24"/>
        <v>0.60430200296112224</v>
      </c>
      <c r="E395" s="30">
        <f t="shared" si="25"/>
        <v>0.26007550024960185</v>
      </c>
    </row>
    <row r="396" spans="2:5" ht="13.9" customHeight="1" x14ac:dyDescent="0.25">
      <c r="B396" s="29">
        <f t="shared" si="23"/>
        <v>4.1319486081370007</v>
      </c>
      <c r="C396" s="30">
        <f t="shared" si="22"/>
        <v>6.1472206963029651E-2</v>
      </c>
      <c r="D396" s="30">
        <f t="shared" si="24"/>
        <v>0.60283949202434284</v>
      </c>
      <c r="E396" s="30">
        <f t="shared" si="25"/>
        <v>0.26070645304638396</v>
      </c>
    </row>
    <row r="397" spans="2:5" ht="13.9" customHeight="1" x14ac:dyDescent="0.25">
      <c r="B397" s="29">
        <f t="shared" si="23"/>
        <v>4.1419486081370005</v>
      </c>
      <c r="C397" s="30">
        <f t="shared" ref="C397:C460" si="26">IF(B397&lt;6,$C$5/B397,6*$C$5/B397^2)</f>
        <v>6.1323793226455842E-2</v>
      </c>
      <c r="D397" s="30">
        <f t="shared" si="24"/>
        <v>0.60138404303388449</v>
      </c>
      <c r="E397" s="30">
        <f t="shared" si="25"/>
        <v>0.26133740584316606</v>
      </c>
    </row>
    <row r="398" spans="2:5" ht="13.9" customHeight="1" x14ac:dyDescent="0.25">
      <c r="B398" s="29">
        <f t="shared" ref="B398:B461" si="27">B397+0.01</f>
        <v>4.1519486081370003</v>
      </c>
      <c r="C398" s="30">
        <f t="shared" si="26"/>
        <v>6.1176094401122913E-2</v>
      </c>
      <c r="D398" s="30">
        <f t="shared" si="24"/>
        <v>0.59993560496349208</v>
      </c>
      <c r="E398" s="30">
        <f t="shared" si="25"/>
        <v>0.26196835863994811</v>
      </c>
    </row>
    <row r="399" spans="2:5" ht="13.9" customHeight="1" x14ac:dyDescent="0.25">
      <c r="B399" s="29">
        <f t="shared" si="27"/>
        <v>4.1619486081370001</v>
      </c>
      <c r="C399" s="30">
        <f t="shared" si="26"/>
        <v>6.1029105333834772E-2</v>
      </c>
      <c r="D399" s="30">
        <f t="shared" si="24"/>
        <v>0.59849412727731743</v>
      </c>
      <c r="E399" s="30">
        <f t="shared" si="25"/>
        <v>0.26259931143673015</v>
      </c>
    </row>
    <row r="400" spans="2:5" ht="13.9" customHeight="1" x14ac:dyDescent="0.25">
      <c r="B400" s="29">
        <f t="shared" si="27"/>
        <v>4.1719486081369999</v>
      </c>
      <c r="C400" s="30">
        <f t="shared" si="26"/>
        <v>6.088282092080341E-2</v>
      </c>
      <c r="D400" s="30">
        <f t="shared" si="24"/>
        <v>0.5970595599240428</v>
      </c>
      <c r="E400" s="30">
        <f t="shared" si="25"/>
        <v>0.26323026423351226</v>
      </c>
    </row>
    <row r="401" spans="2:5" ht="13.9" customHeight="1" x14ac:dyDescent="0.25">
      <c r="B401" s="29">
        <f t="shared" si="27"/>
        <v>4.1819486081369996</v>
      </c>
      <c r="C401" s="30">
        <f t="shared" si="26"/>
        <v>6.0737236107058112E-2</v>
      </c>
      <c r="D401" s="30">
        <f t="shared" si="24"/>
        <v>0.5956318533310867</v>
      </c>
      <c r="E401" s="30">
        <f t="shared" si="25"/>
        <v>0.26386121703029425</v>
      </c>
    </row>
    <row r="402" spans="2:5" ht="13.9" customHeight="1" x14ac:dyDescent="0.25">
      <c r="B402" s="29">
        <f t="shared" si="27"/>
        <v>4.1919486081369994</v>
      </c>
      <c r="C402" s="30">
        <f t="shared" si="26"/>
        <v>6.0592345885863229E-2</v>
      </c>
      <c r="D402" s="30">
        <f t="shared" si="24"/>
        <v>0.59421095839889493</v>
      </c>
      <c r="E402" s="30">
        <f t="shared" si="25"/>
        <v>0.26449216982707635</v>
      </c>
    </row>
    <row r="403" spans="2:5" ht="13.9" customHeight="1" x14ac:dyDescent="0.25">
      <c r="B403" s="29">
        <f t="shared" si="27"/>
        <v>4.2019486081369992</v>
      </c>
      <c r="C403" s="30">
        <f t="shared" si="26"/>
        <v>6.0448145298144171E-2</v>
      </c>
      <c r="D403" s="30">
        <f t="shared" si="24"/>
        <v>0.5927968264953104</v>
      </c>
      <c r="E403" s="30">
        <f t="shared" si="25"/>
        <v>0.2651231226238584</v>
      </c>
    </row>
    <row r="404" spans="2:5" ht="13.9" customHeight="1" x14ac:dyDescent="0.25">
      <c r="B404" s="29">
        <f t="shared" si="27"/>
        <v>4.211948608136999</v>
      </c>
      <c r="C404" s="30">
        <f t="shared" si="26"/>
        <v>6.0304629431921677E-2</v>
      </c>
      <c r="D404" s="30">
        <f t="shared" si="24"/>
        <v>0.59138940945002627</v>
      </c>
      <c r="E404" s="30">
        <f t="shared" si="25"/>
        <v>0.2657540754206405</v>
      </c>
    </row>
    <row r="405" spans="2:5" ht="13.9" customHeight="1" x14ac:dyDescent="0.25">
      <c r="B405" s="29">
        <f t="shared" si="27"/>
        <v>4.2219486081369988</v>
      </c>
      <c r="C405" s="30">
        <f t="shared" si="26"/>
        <v>6.0161793421754012E-2</v>
      </c>
      <c r="D405" s="30">
        <f t="shared" si="24"/>
        <v>0.58998865954911506</v>
      </c>
      <c r="E405" s="30">
        <f t="shared" si="25"/>
        <v>0.26638502821742255</v>
      </c>
    </row>
    <row r="406" spans="2:5" ht="13.9" customHeight="1" x14ac:dyDescent="0.25">
      <c r="B406" s="29">
        <f t="shared" si="27"/>
        <v>4.2319486081369986</v>
      </c>
      <c r="C406" s="30">
        <f t="shared" si="26"/>
        <v>6.0019632448187185E-2</v>
      </c>
      <c r="D406" s="30">
        <f t="shared" si="24"/>
        <v>0.5885945295296372</v>
      </c>
      <c r="E406" s="30">
        <f t="shared" si="25"/>
        <v>0.26701598101420454</v>
      </c>
    </row>
    <row r="407" spans="2:5" ht="13.9" customHeight="1" x14ac:dyDescent="0.25">
      <c r="B407" s="29">
        <f t="shared" si="27"/>
        <v>4.2419486081369984</v>
      </c>
      <c r="C407" s="30">
        <f t="shared" si="26"/>
        <v>5.9878141737212863E-2</v>
      </c>
      <c r="D407" s="30">
        <f t="shared" si="24"/>
        <v>0.5872069725743253</v>
      </c>
      <c r="E407" s="30">
        <f t="shared" si="25"/>
        <v>0.26764693381098664</v>
      </c>
    </row>
    <row r="408" spans="2:5" ht="13.9" customHeight="1" x14ac:dyDescent="0.25">
      <c r="B408" s="29">
        <f t="shared" si="27"/>
        <v>4.2519486081369982</v>
      </c>
      <c r="C408" s="30">
        <f t="shared" si="26"/>
        <v>5.9737316559733945E-2</v>
      </c>
      <c r="D408" s="30">
        <f t="shared" si="24"/>
        <v>0.58582594230634288</v>
      </c>
      <c r="E408" s="30">
        <f t="shared" si="25"/>
        <v>0.26827788660776875</v>
      </c>
    </row>
    <row r="409" spans="2:5" ht="13.9" customHeight="1" x14ac:dyDescent="0.25">
      <c r="B409" s="29">
        <f t="shared" si="27"/>
        <v>4.2619486081369979</v>
      </c>
      <c r="C409" s="30">
        <f t="shared" si="26"/>
        <v>5.9597152231037724E-2</v>
      </c>
      <c r="D409" s="30">
        <f t="shared" si="24"/>
        <v>0.58445139278411762</v>
      </c>
      <c r="E409" s="30">
        <f t="shared" si="25"/>
        <v>0.26890883940455079</v>
      </c>
    </row>
    <row r="410" spans="2:5" ht="13.9" customHeight="1" x14ac:dyDescent="0.25">
      <c r="B410" s="29">
        <f t="shared" si="27"/>
        <v>4.2719486081369977</v>
      </c>
      <c r="C410" s="30">
        <f t="shared" si="26"/>
        <v>5.9457644110276348E-2</v>
      </c>
      <c r="D410" s="30">
        <f t="shared" si="24"/>
        <v>0.58308327849624697</v>
      </c>
      <c r="E410" s="30">
        <f t="shared" si="25"/>
        <v>0.26953979220133278</v>
      </c>
    </row>
    <row r="411" spans="2:5" ht="13.9" customHeight="1" x14ac:dyDescent="0.25">
      <c r="B411" s="29">
        <f t="shared" si="27"/>
        <v>4.2819486081369975</v>
      </c>
      <c r="C411" s="30">
        <f t="shared" si="26"/>
        <v>5.9318787599954653E-2</v>
      </c>
      <c r="D411" s="30">
        <f t="shared" si="24"/>
        <v>0.58172155435647521</v>
      </c>
      <c r="E411" s="30">
        <f t="shared" si="25"/>
        <v>0.27017074499811489</v>
      </c>
    </row>
    <row r="412" spans="2:5" ht="13.9" customHeight="1" x14ac:dyDescent="0.25">
      <c r="B412" s="29">
        <f t="shared" si="27"/>
        <v>4.2919486081369973</v>
      </c>
      <c r="C412" s="30">
        <f t="shared" si="26"/>
        <v>5.9180578145425086E-2</v>
      </c>
      <c r="D412" s="30">
        <f t="shared" si="24"/>
        <v>0.58036617569874016</v>
      </c>
      <c r="E412" s="30">
        <f t="shared" si="25"/>
        <v>0.27080169779489699</v>
      </c>
    </row>
    <row r="413" spans="2:5" ht="13.9" customHeight="1" x14ac:dyDescent="0.25">
      <c r="B413" s="29">
        <f t="shared" si="27"/>
        <v>4.3019486081369971</v>
      </c>
      <c r="C413" s="30">
        <f t="shared" si="26"/>
        <v>5.9043011234389736E-2</v>
      </c>
      <c r="D413" s="30">
        <f t="shared" si="24"/>
        <v>0.57901709827228975</v>
      </c>
      <c r="E413" s="30">
        <f t="shared" si="25"/>
        <v>0.27143265059167898</v>
      </c>
    </row>
    <row r="414" spans="2:5" ht="13.9" customHeight="1" x14ac:dyDescent="0.25">
      <c r="B414" s="29">
        <f t="shared" si="27"/>
        <v>4.3119486081369969</v>
      </c>
      <c r="C414" s="30">
        <f t="shared" si="26"/>
        <v>5.8906082396409223E-2</v>
      </c>
      <c r="D414" s="30">
        <f t="shared" si="24"/>
        <v>0.57767427823686635</v>
      </c>
      <c r="E414" s="30">
        <f t="shared" si="25"/>
        <v>0.27206360338846114</v>
      </c>
    </row>
    <row r="415" spans="2:5" ht="13.9" customHeight="1" x14ac:dyDescent="0.25">
      <c r="B415" s="29">
        <f t="shared" si="27"/>
        <v>4.3219486081369967</v>
      </c>
      <c r="C415" s="30">
        <f t="shared" si="26"/>
        <v>5.8769787202418475E-2</v>
      </c>
      <c r="D415" s="30">
        <f t="shared" si="24"/>
        <v>0.57633767215795717</v>
      </c>
      <c r="E415" s="30">
        <f t="shared" si="25"/>
        <v>0.27269455618524308</v>
      </c>
    </row>
    <row r="416" spans="2:5" ht="13.9" customHeight="1" x14ac:dyDescent="0.25">
      <c r="B416" s="29">
        <f t="shared" si="27"/>
        <v>4.3319486081369964</v>
      </c>
      <c r="C416" s="30">
        <f t="shared" si="26"/>
        <v>5.8634121264249155E-2</v>
      </c>
      <c r="D416" s="30">
        <f t="shared" si="24"/>
        <v>0.57500723700211209</v>
      </c>
      <c r="E416" s="30">
        <f t="shared" si="25"/>
        <v>0.27332550898202512</v>
      </c>
    </row>
    <row r="417" spans="2:5" ht="13.9" customHeight="1" x14ac:dyDescent="0.25">
      <c r="B417" s="29">
        <f t="shared" si="27"/>
        <v>4.3419486081369962</v>
      </c>
      <c r="C417" s="30">
        <f t="shared" si="26"/>
        <v>5.8499080234158736E-2</v>
      </c>
      <c r="D417" s="30">
        <f t="shared" si="24"/>
        <v>0.57368293013232441</v>
      </c>
      <c r="E417" s="30">
        <f t="shared" si="25"/>
        <v>0.27395646177880723</v>
      </c>
    </row>
    <row r="418" spans="2:5" ht="13.9" customHeight="1" x14ac:dyDescent="0.25">
      <c r="B418" s="29">
        <f t="shared" si="27"/>
        <v>4.351948608136996</v>
      </c>
      <c r="C418" s="30">
        <f t="shared" si="26"/>
        <v>5.8364659804366024E-2</v>
      </c>
      <c r="D418" s="30">
        <f t="shared" si="24"/>
        <v>0.57236470930347627</v>
      </c>
      <c r="E418" s="30">
        <f t="shared" si="25"/>
        <v>0.27458741457558927</v>
      </c>
    </row>
    <row r="419" spans="2:5" ht="13.9" customHeight="1" x14ac:dyDescent="0.25">
      <c r="B419" s="29">
        <f t="shared" si="27"/>
        <v>4.3619486081369958</v>
      </c>
      <c r="C419" s="30">
        <f t="shared" si="26"/>
        <v>5.8230855706593095E-2</v>
      </c>
      <c r="D419" s="30">
        <f t="shared" si="24"/>
        <v>0.5710525326578465</v>
      </c>
      <c r="E419" s="30">
        <f t="shared" si="25"/>
        <v>0.27521836737237138</v>
      </c>
    </row>
    <row r="420" spans="2:5" ht="13.9" customHeight="1" x14ac:dyDescent="0.25">
      <c r="B420" s="29">
        <f t="shared" si="27"/>
        <v>4.3719486081369956</v>
      </c>
      <c r="C420" s="30">
        <f t="shared" si="26"/>
        <v>5.8097663711613526E-2</v>
      </c>
      <c r="D420" s="30">
        <f t="shared" si="24"/>
        <v>0.56974635872068036</v>
      </c>
      <c r="E420" s="30">
        <f t="shared" si="25"/>
        <v>0.27584932016915348</v>
      </c>
    </row>
    <row r="421" spans="2:5" ht="13.9" customHeight="1" x14ac:dyDescent="0.25">
      <c r="B421" s="29">
        <f t="shared" si="27"/>
        <v>4.3819486081369954</v>
      </c>
      <c r="C421" s="30">
        <f t="shared" si="26"/>
        <v>5.7965079628806787E-2</v>
      </c>
      <c r="D421" s="30">
        <f t="shared" si="24"/>
        <v>0.56844614639581947</v>
      </c>
      <c r="E421" s="30">
        <f t="shared" si="25"/>
        <v>0.27648027296593547</v>
      </c>
    </row>
    <row r="422" spans="2:5" ht="13.9" customHeight="1" x14ac:dyDescent="0.25">
      <c r="B422" s="29">
        <f t="shared" si="27"/>
        <v>4.3919486081369952</v>
      </c>
      <c r="C422" s="30">
        <f t="shared" si="26"/>
        <v>5.7833099305718734E-2</v>
      </c>
      <c r="D422" s="30">
        <f t="shared" si="24"/>
        <v>0.56715185496139187</v>
      </c>
      <c r="E422" s="30">
        <f t="shared" si="25"/>
        <v>0.27711122576271757</v>
      </c>
    </row>
    <row r="423" spans="2:5" ht="13.9" customHeight="1" x14ac:dyDescent="0.25">
      <c r="B423" s="29">
        <f t="shared" si="27"/>
        <v>4.401948608136995</v>
      </c>
      <c r="C423" s="30">
        <f t="shared" si="26"/>
        <v>5.7701718627628094E-2</v>
      </c>
      <c r="D423" s="30">
        <f t="shared" si="24"/>
        <v>0.56586344406556044</v>
      </c>
      <c r="E423" s="30">
        <f t="shared" si="25"/>
        <v>0.27774217855949962</v>
      </c>
    </row>
    <row r="424" spans="2:5" ht="13.9" customHeight="1" x14ac:dyDescent="0.25">
      <c r="B424" s="29">
        <f t="shared" si="27"/>
        <v>4.4119486081369947</v>
      </c>
      <c r="C424" s="30">
        <f t="shared" si="26"/>
        <v>5.7570933517118859E-2</v>
      </c>
      <c r="D424" s="30">
        <f t="shared" si="24"/>
        <v>0.56458087372232946</v>
      </c>
      <c r="E424" s="30">
        <f t="shared" si="25"/>
        <v>0.27837313135628167</v>
      </c>
    </row>
    <row r="425" spans="2:5" ht="13.9" customHeight="1" x14ac:dyDescent="0.25">
      <c r="B425" s="29">
        <f t="shared" si="27"/>
        <v>4.4219486081369945</v>
      </c>
      <c r="C425" s="30">
        <f t="shared" si="26"/>
        <v>5.744073993365844E-2</v>
      </c>
      <c r="D425" s="30">
        <f t="shared" si="24"/>
        <v>0.56330410430740818</v>
      </c>
      <c r="E425" s="30">
        <f t="shared" si="25"/>
        <v>0.27900408415306377</v>
      </c>
    </row>
    <row r="426" spans="2:5" ht="13.9" customHeight="1" x14ac:dyDescent="0.25">
      <c r="B426" s="29">
        <f t="shared" si="27"/>
        <v>4.4319486081369943</v>
      </c>
      <c r="C426" s="30">
        <f t="shared" si="26"/>
        <v>5.7311133873181569E-2</v>
      </c>
      <c r="D426" s="30">
        <f t="shared" si="24"/>
        <v>0.5620330965541297</v>
      </c>
      <c r="E426" s="30">
        <f t="shared" si="25"/>
        <v>0.27963503694984582</v>
      </c>
    </row>
    <row r="427" spans="2:5" ht="13.9" customHeight="1" x14ac:dyDescent="0.25">
      <c r="B427" s="29">
        <f t="shared" si="27"/>
        <v>4.4419486081369941</v>
      </c>
      <c r="C427" s="30">
        <f t="shared" si="26"/>
        <v>5.7182111367679832E-2</v>
      </c>
      <c r="D427" s="30">
        <f t="shared" si="24"/>
        <v>0.56076781154942579</v>
      </c>
      <c r="E427" s="30">
        <f t="shared" si="25"/>
        <v>0.28026598974662786</v>
      </c>
    </row>
    <row r="428" spans="2:5" ht="13.9" customHeight="1" x14ac:dyDescent="0.25">
      <c r="B428" s="29">
        <f t="shared" si="27"/>
        <v>4.4519486081369939</v>
      </c>
      <c r="C428" s="30">
        <f t="shared" si="26"/>
        <v>5.705366848479667E-2</v>
      </c>
      <c r="D428" s="30">
        <f t="shared" si="24"/>
        <v>0.55950821072985546</v>
      </c>
      <c r="E428" s="30">
        <f t="shared" si="25"/>
        <v>0.28089694254340997</v>
      </c>
    </row>
    <row r="429" spans="2:5" ht="13.9" customHeight="1" x14ac:dyDescent="0.25">
      <c r="B429" s="29">
        <f t="shared" si="27"/>
        <v>4.4619486081369937</v>
      </c>
      <c r="C429" s="30">
        <f t="shared" si="26"/>
        <v>5.6925801327427916E-2</v>
      </c>
      <c r="D429" s="30">
        <f t="shared" si="24"/>
        <v>0.55825425587768729</v>
      </c>
      <c r="E429" s="30">
        <f t="shared" si="25"/>
        <v>0.28152789534019196</v>
      </c>
    </row>
    <row r="430" spans="2:5" ht="13.9" customHeight="1" x14ac:dyDescent="0.25">
      <c r="B430" s="29">
        <f t="shared" si="27"/>
        <v>4.4719486081369935</v>
      </c>
      <c r="C430" s="30">
        <f t="shared" si="26"/>
        <v>5.6798506033327603E-2</v>
      </c>
      <c r="D430" s="30">
        <f t="shared" si="24"/>
        <v>0.55700590911703374</v>
      </c>
      <c r="E430" s="30">
        <f t="shared" si="25"/>
        <v>0.28215884813697401</v>
      </c>
    </row>
    <row r="431" spans="2:5" ht="13.9" customHeight="1" x14ac:dyDescent="0.25">
      <c r="B431" s="29">
        <f t="shared" si="27"/>
        <v>4.4819486081369933</v>
      </c>
      <c r="C431" s="30">
        <f t="shared" si="26"/>
        <v>5.6671778774719128E-2</v>
      </c>
      <c r="D431" s="30">
        <f t="shared" si="24"/>
        <v>0.55576313291003798</v>
      </c>
      <c r="E431" s="30">
        <f t="shared" si="25"/>
        <v>0.28278980093375611</v>
      </c>
    </row>
    <row r="432" spans="2:5" ht="13.9" customHeight="1" x14ac:dyDescent="0.25">
      <c r="B432" s="29">
        <f t="shared" si="27"/>
        <v>4.491948608136993</v>
      </c>
      <c r="C432" s="30">
        <f t="shared" si="26"/>
        <v>5.6545615757911546E-2</v>
      </c>
      <c r="D432" s="30">
        <f t="shared" si="24"/>
        <v>0.55452589005311115</v>
      </c>
      <c r="E432" s="30">
        <f t="shared" si="25"/>
        <v>0.28342075373053816</v>
      </c>
    </row>
    <row r="433" spans="2:5" ht="13.9" customHeight="1" x14ac:dyDescent="0.25">
      <c r="B433" s="29">
        <f t="shared" si="27"/>
        <v>4.5019486081369928</v>
      </c>
      <c r="C433" s="30">
        <f t="shared" si="26"/>
        <v>5.642001322292102E-2</v>
      </c>
      <c r="D433" s="30">
        <f t="shared" si="24"/>
        <v>0.5532941436732195</v>
      </c>
      <c r="E433" s="30">
        <f t="shared" si="25"/>
        <v>0.2840517065273202</v>
      </c>
    </row>
    <row r="434" spans="2:5" ht="13.9" customHeight="1" x14ac:dyDescent="0.25">
      <c r="B434" s="29">
        <f t="shared" si="27"/>
        <v>4.5119486081369926</v>
      </c>
      <c r="C434" s="30">
        <f t="shared" si="26"/>
        <v>5.6294967443097262E-2</v>
      </c>
      <c r="D434" s="30">
        <f t="shared" si="24"/>
        <v>0.55206785722422191</v>
      </c>
      <c r="E434" s="30">
        <f t="shared" si="25"/>
        <v>0.28468265932410231</v>
      </c>
    </row>
    <row r="435" spans="2:5" ht="13.9" customHeight="1" x14ac:dyDescent="0.25">
      <c r="B435" s="29">
        <f t="shared" si="27"/>
        <v>4.5219486081369924</v>
      </c>
      <c r="C435" s="30">
        <f t="shared" si="26"/>
        <v>5.6170474724755004E-2</v>
      </c>
      <c r="D435" s="30">
        <f t="shared" si="24"/>
        <v>0.5508469944832548</v>
      </c>
      <c r="E435" s="30">
        <f t="shared" si="25"/>
        <v>0.2853136121208843</v>
      </c>
    </row>
    <row r="436" spans="2:5" ht="13.9" customHeight="1" x14ac:dyDescent="0.25">
      <c r="B436" s="29">
        <f t="shared" si="27"/>
        <v>4.5319486081369922</v>
      </c>
      <c r="C436" s="30">
        <f t="shared" si="26"/>
        <v>5.6046531406810263E-2</v>
      </c>
      <c r="D436" s="30">
        <f t="shared" si="24"/>
        <v>0.54963151954716616</v>
      </c>
      <c r="E436" s="30">
        <f t="shared" si="25"/>
        <v>0.28594456491766634</v>
      </c>
    </row>
    <row r="437" spans="2:5" ht="13.9" customHeight="1" x14ac:dyDescent="0.25">
      <c r="B437" s="29">
        <f t="shared" si="27"/>
        <v>4.541948608136992</v>
      </c>
      <c r="C437" s="30">
        <f t="shared" si="26"/>
        <v>5.5923133860421477E-2</v>
      </c>
      <c r="D437" s="30">
        <f t="shared" si="24"/>
        <v>0.54842139682899527</v>
      </c>
      <c r="E437" s="30">
        <f t="shared" si="25"/>
        <v>0.2865755177144485</v>
      </c>
    </row>
    <row r="438" spans="2:5" ht="13.9" customHeight="1" x14ac:dyDescent="0.25">
      <c r="B438" s="29">
        <f t="shared" si="27"/>
        <v>4.5519486081369918</v>
      </c>
      <c r="C438" s="30">
        <f t="shared" si="26"/>
        <v>5.5800278488635308E-2</v>
      </c>
      <c r="D438" s="30">
        <f t="shared" si="24"/>
        <v>0.54721659105449982</v>
      </c>
      <c r="E438" s="30">
        <f t="shared" si="25"/>
        <v>0.28720647051123049</v>
      </c>
    </row>
    <row r="439" spans="2:5" ht="13.9" customHeight="1" x14ac:dyDescent="0.25">
      <c r="B439" s="29">
        <f t="shared" si="27"/>
        <v>4.5619486081369915</v>
      </c>
      <c r="C439" s="30">
        <f t="shared" si="26"/>
        <v>5.567796172603718E-2</v>
      </c>
      <c r="D439" s="30">
        <f t="shared" si="24"/>
        <v>0.54601706725872878</v>
      </c>
      <c r="E439" s="30">
        <f t="shared" si="25"/>
        <v>0.2878374233080126</v>
      </c>
    </row>
    <row r="440" spans="2:5" ht="13.9" customHeight="1" x14ac:dyDescent="0.25">
      <c r="B440" s="29">
        <f t="shared" si="27"/>
        <v>4.5719486081369913</v>
      </c>
      <c r="C440" s="30">
        <f t="shared" si="26"/>
        <v>5.5556180038406351E-2</v>
      </c>
      <c r="D440" s="30">
        <f t="shared" si="24"/>
        <v>0.54482279078263951</v>
      </c>
      <c r="E440" s="30">
        <f t="shared" si="25"/>
        <v>0.28846837610479464</v>
      </c>
    </row>
    <row r="441" spans="2:5" ht="13.9" customHeight="1" x14ac:dyDescent="0.25">
      <c r="B441" s="29">
        <f t="shared" si="27"/>
        <v>4.5819486081369911</v>
      </c>
      <c r="C441" s="30">
        <f t="shared" si="26"/>
        <v>5.5434929922375489E-2</v>
      </c>
      <c r="D441" s="30">
        <f t="shared" si="24"/>
        <v>0.54363372726975967</v>
      </c>
      <c r="E441" s="30">
        <f t="shared" si="25"/>
        <v>0.28909932890157669</v>
      </c>
    </row>
    <row r="442" spans="2:5" ht="13.9" customHeight="1" x14ac:dyDescent="0.25">
      <c r="B442" s="29">
        <f t="shared" si="27"/>
        <v>4.5919486081369909</v>
      </c>
      <c r="C442" s="30">
        <f t="shared" si="26"/>
        <v>5.5314207905094753E-2</v>
      </c>
      <c r="D442" s="30">
        <f t="shared" si="24"/>
        <v>0.54244984266289265</v>
      </c>
      <c r="E442" s="30">
        <f t="shared" si="25"/>
        <v>0.28973028169835874</v>
      </c>
    </row>
    <row r="443" spans="2:5" ht="13.9" customHeight="1" x14ac:dyDescent="0.25">
      <c r="B443" s="29">
        <f t="shared" si="27"/>
        <v>4.6019486081369907</v>
      </c>
      <c r="C443" s="30">
        <f t="shared" si="26"/>
        <v>5.5194010543900218E-2</v>
      </c>
      <c r="D443" s="30">
        <f t="shared" si="24"/>
        <v>0.54127110320086624</v>
      </c>
      <c r="E443" s="30">
        <f t="shared" si="25"/>
        <v>0.29036123449514084</v>
      </c>
    </row>
    <row r="444" spans="2:5" ht="13.9" customHeight="1" x14ac:dyDescent="0.25">
      <c r="B444" s="29">
        <f t="shared" si="27"/>
        <v>4.6119486081369905</v>
      </c>
      <c r="C444" s="30">
        <f t="shared" si="26"/>
        <v>5.5074334425986596E-2</v>
      </c>
      <c r="D444" s="30">
        <f t="shared" si="24"/>
        <v>0.54009747541532271</v>
      </c>
      <c r="E444" s="30">
        <f t="shared" si="25"/>
        <v>0.29099218729192294</v>
      </c>
    </row>
    <row r="445" spans="2:5" ht="13.9" customHeight="1" x14ac:dyDescent="0.25">
      <c r="B445" s="29">
        <f t="shared" si="27"/>
        <v>4.6219486081369903</v>
      </c>
      <c r="C445" s="30">
        <f t="shared" si="26"/>
        <v>5.4955176168084229E-2</v>
      </c>
      <c r="D445" s="30">
        <f t="shared" si="24"/>
        <v>0.53892892612755161</v>
      </c>
      <c r="E445" s="30">
        <f t="shared" si="25"/>
        <v>0.29162314008870499</v>
      </c>
    </row>
    <row r="446" spans="2:5" ht="13.9" customHeight="1" x14ac:dyDescent="0.25">
      <c r="B446" s="29">
        <f t="shared" si="27"/>
        <v>4.6319486081369901</v>
      </c>
      <c r="C446" s="30">
        <f t="shared" si="26"/>
        <v>5.4836532416140303E-2</v>
      </c>
      <c r="D446" s="30">
        <f t="shared" si="24"/>
        <v>0.53776542244536307</v>
      </c>
      <c r="E446" s="30">
        <f t="shared" si="25"/>
        <v>0.29225409288548704</v>
      </c>
    </row>
    <row r="447" spans="2:5" ht="13.9" customHeight="1" x14ac:dyDescent="0.25">
      <c r="B447" s="29">
        <f t="shared" si="27"/>
        <v>4.6419486081369898</v>
      </c>
      <c r="C447" s="30">
        <f t="shared" si="26"/>
        <v>5.4718399845004088E-2</v>
      </c>
      <c r="D447" s="30">
        <f t="shared" si="24"/>
        <v>0.53660693176000152</v>
      </c>
      <c r="E447" s="30">
        <f t="shared" si="25"/>
        <v>0.29288504568226909</v>
      </c>
    </row>
    <row r="448" spans="2:5" ht="13.9" customHeight="1" x14ac:dyDescent="0.25">
      <c r="B448" s="29">
        <f t="shared" si="27"/>
        <v>4.6519486081369896</v>
      </c>
      <c r="C448" s="30">
        <f t="shared" si="26"/>
        <v>5.4600775158116337E-2</v>
      </c>
      <c r="D448" s="30">
        <f t="shared" si="24"/>
        <v>0.5354534217430994</v>
      </c>
      <c r="E448" s="30">
        <f t="shared" si="25"/>
        <v>0.29351599847905113</v>
      </c>
    </row>
    <row r="449" spans="2:5" ht="13.9" customHeight="1" x14ac:dyDescent="0.25">
      <c r="B449" s="29">
        <f t="shared" si="27"/>
        <v>4.6619486081369894</v>
      </c>
      <c r="C449" s="30">
        <f t="shared" si="26"/>
        <v>5.4483655087202605E-2</v>
      </c>
      <c r="D449" s="30">
        <f t="shared" si="24"/>
        <v>0.53430486034366975</v>
      </c>
      <c r="E449" s="30">
        <f t="shared" si="25"/>
        <v>0.29414695127583318</v>
      </c>
    </row>
    <row r="450" spans="2:5" ht="13.9" customHeight="1" x14ac:dyDescent="0.25">
      <c r="B450" s="29">
        <f t="shared" si="27"/>
        <v>4.6719486081369892</v>
      </c>
      <c r="C450" s="30">
        <f t="shared" si="26"/>
        <v>5.4367036391970582E-2</v>
      </c>
      <c r="D450" s="30">
        <f t="shared" si="24"/>
        <v>0.53316121578513787</v>
      </c>
      <c r="E450" s="30">
        <f t="shared" si="25"/>
        <v>0.29477790407261528</v>
      </c>
    </row>
    <row r="451" spans="2:5" ht="13.9" customHeight="1" x14ac:dyDescent="0.25">
      <c r="B451" s="29">
        <f t="shared" si="27"/>
        <v>4.681948608136989</v>
      </c>
      <c r="C451" s="30">
        <f t="shared" si="26"/>
        <v>5.4250915859811212E-2</v>
      </c>
      <c r="D451" s="30">
        <f t="shared" si="24"/>
        <v>0.53202245656241054</v>
      </c>
      <c r="E451" s="30">
        <f t="shared" si="25"/>
        <v>0.29540885686939733</v>
      </c>
    </row>
    <row r="452" spans="2:5" ht="13.9" customHeight="1" x14ac:dyDescent="0.25">
      <c r="B452" s="29">
        <f t="shared" si="27"/>
        <v>4.6919486081369888</v>
      </c>
      <c r="C452" s="30">
        <f t="shared" si="26"/>
        <v>5.4135290305503722E-2</v>
      </c>
      <c r="D452" s="30">
        <f t="shared" si="24"/>
        <v>0.53088855143898328</v>
      </c>
      <c r="E452" s="30">
        <f t="shared" si="25"/>
        <v>0.29603980966617938</v>
      </c>
    </row>
    <row r="453" spans="2:5" ht="13.9" customHeight="1" x14ac:dyDescent="0.25">
      <c r="B453" s="29">
        <f t="shared" si="27"/>
        <v>4.7019486081369886</v>
      </c>
      <c r="C453" s="30">
        <f t="shared" si="26"/>
        <v>5.4020156570924363E-2</v>
      </c>
      <c r="D453" s="30">
        <f t="shared" si="24"/>
        <v>0.52975946944408392</v>
      </c>
      <c r="E453" s="30">
        <f t="shared" si="25"/>
        <v>0.29667076246296148</v>
      </c>
    </row>
    <row r="454" spans="2:5" ht="13.9" customHeight="1" x14ac:dyDescent="0.25">
      <c r="B454" s="29">
        <f t="shared" si="27"/>
        <v>4.7119486081369883</v>
      </c>
      <c r="C454" s="30">
        <f t="shared" si="26"/>
        <v>5.3905511524758885E-2</v>
      </c>
      <c r="D454" s="30">
        <f t="shared" si="24"/>
        <v>0.52863517986985298</v>
      </c>
      <c r="E454" s="30">
        <f t="shared" si="25"/>
        <v>0.29730171525974353</v>
      </c>
    </row>
    <row r="455" spans="2:5" ht="13.9" customHeight="1" x14ac:dyDescent="0.25">
      <c r="B455" s="29">
        <f t="shared" si="27"/>
        <v>4.7219486081369881</v>
      </c>
      <c r="C455" s="30">
        <f t="shared" si="26"/>
        <v>5.3791352062218641E-2</v>
      </c>
      <c r="D455" s="30">
        <f t="shared" si="24"/>
        <v>0.52751565226855945</v>
      </c>
      <c r="E455" s="30">
        <f t="shared" si="25"/>
        <v>0.29793266805652552</v>
      </c>
    </row>
    <row r="456" spans="2:5" ht="13.9" customHeight="1" x14ac:dyDescent="0.25">
      <c r="B456" s="29">
        <f t="shared" si="27"/>
        <v>4.7319486081369879</v>
      </c>
      <c r="C456" s="30">
        <f t="shared" si="26"/>
        <v>5.3677675104760313E-2</v>
      </c>
      <c r="D456" s="30">
        <f t="shared" si="24"/>
        <v>0.52640085644985291</v>
      </c>
      <c r="E456" s="30">
        <f t="shared" si="25"/>
        <v>0.29856362085330762</v>
      </c>
    </row>
    <row r="457" spans="2:5" ht="13.9" customHeight="1" x14ac:dyDescent="0.25">
      <c r="B457" s="29">
        <f t="shared" si="27"/>
        <v>4.7419486081369877</v>
      </c>
      <c r="C457" s="30">
        <f t="shared" si="26"/>
        <v>5.3564477599809181E-2</v>
      </c>
      <c r="D457" s="30">
        <f t="shared" ref="D457:D520" si="28">C457*9.8067</f>
        <v>0.52529076247804862</v>
      </c>
      <c r="E457" s="30">
        <f t="shared" ref="E457:E520" si="29">((B457^2)/(4*PI()^2))*D457</f>
        <v>0.29919457365008961</v>
      </c>
    </row>
    <row r="458" spans="2:5" ht="13.9" customHeight="1" x14ac:dyDescent="0.25">
      <c r="B458" s="29">
        <f t="shared" si="27"/>
        <v>4.7519486081369875</v>
      </c>
      <c r="C458" s="30">
        <f t="shared" si="26"/>
        <v>5.3451756520485873E-2</v>
      </c>
      <c r="D458" s="30">
        <f t="shared" si="28"/>
        <v>0.52418534066944877</v>
      </c>
      <c r="E458" s="30">
        <f t="shared" si="29"/>
        <v>0.29982552644687172</v>
      </c>
    </row>
    <row r="459" spans="2:5" ht="13.9" customHeight="1" x14ac:dyDescent="0.25">
      <c r="B459" s="29">
        <f t="shared" si="27"/>
        <v>4.7619486081369873</v>
      </c>
      <c r="C459" s="30">
        <f t="shared" si="26"/>
        <v>5.3339508865336574E-2</v>
      </c>
      <c r="D459" s="30">
        <f t="shared" si="28"/>
        <v>0.52308456158969618</v>
      </c>
      <c r="E459" s="30">
        <f t="shared" si="29"/>
        <v>0.30045647924365382</v>
      </c>
    </row>
    <row r="460" spans="2:5" ht="13.9" customHeight="1" x14ac:dyDescent="0.25">
      <c r="B460" s="29">
        <f t="shared" si="27"/>
        <v>4.7719486081369871</v>
      </c>
      <c r="C460" s="30">
        <f t="shared" si="26"/>
        <v>5.3227731658066608E-2</v>
      </c>
      <c r="D460" s="30">
        <f t="shared" si="28"/>
        <v>0.52198839605116176</v>
      </c>
      <c r="E460" s="30">
        <f t="shared" si="29"/>
        <v>0.30108743204043581</v>
      </c>
    </row>
    <row r="461" spans="2:5" ht="13.9" customHeight="1" x14ac:dyDescent="0.25">
      <c r="B461" s="29">
        <f t="shared" si="27"/>
        <v>4.7819486081369869</v>
      </c>
      <c r="C461" s="30">
        <f t="shared" ref="C461:C524" si="30">IF(B461&lt;6,$C$5/B461,6*$C$5/B461^2)</f>
        <v>5.3116421947277385E-2</v>
      </c>
      <c r="D461" s="30">
        <f t="shared" si="28"/>
        <v>0.52089681511036512</v>
      </c>
      <c r="E461" s="30">
        <f t="shared" si="29"/>
        <v>0.30171838483721791</v>
      </c>
    </row>
    <row r="462" spans="2:5" ht="13.9" customHeight="1" x14ac:dyDescent="0.25">
      <c r="B462" s="29">
        <f t="shared" ref="B462:B525" si="31">B461+0.01</f>
        <v>4.7919486081369866</v>
      </c>
      <c r="C462" s="30">
        <f t="shared" si="30"/>
        <v>5.3005576806206628E-2</v>
      </c>
      <c r="D462" s="30">
        <f t="shared" si="28"/>
        <v>0.51980979006542649</v>
      </c>
      <c r="E462" s="30">
        <f t="shared" si="29"/>
        <v>0.30234933763399996</v>
      </c>
    </row>
    <row r="463" spans="2:5" ht="13.9" customHeight="1" x14ac:dyDescent="0.25">
      <c r="B463" s="29">
        <f t="shared" si="31"/>
        <v>4.8019486081369864</v>
      </c>
      <c r="C463" s="30">
        <f t="shared" si="30"/>
        <v>5.2895193332471849E-2</v>
      </c>
      <c r="D463" s="30">
        <f t="shared" si="28"/>
        <v>0.51872729245355165</v>
      </c>
      <c r="E463" s="30">
        <f t="shared" si="29"/>
        <v>0.30298029043078206</v>
      </c>
    </row>
    <row r="464" spans="2:5" ht="13.9" customHeight="1" x14ac:dyDescent="0.25">
      <c r="B464" s="29">
        <f t="shared" si="31"/>
        <v>4.8119486081369862</v>
      </c>
      <c r="C464" s="30">
        <f t="shared" si="30"/>
        <v>5.2785268647817019E-2</v>
      </c>
      <c r="D464" s="30">
        <f t="shared" si="28"/>
        <v>0.51764929404854709</v>
      </c>
      <c r="E464" s="30">
        <f t="shared" si="29"/>
        <v>0.30361124322756411</v>
      </c>
    </row>
    <row r="465" spans="2:5" ht="13.9" customHeight="1" x14ac:dyDescent="0.25">
      <c r="B465" s="29">
        <f t="shared" si="31"/>
        <v>4.821948608136986</v>
      </c>
      <c r="C465" s="30">
        <f t="shared" si="30"/>
        <v>5.2675799897862405E-2</v>
      </c>
      <c r="D465" s="30">
        <f t="shared" si="28"/>
        <v>0.51657576685836726</v>
      </c>
      <c r="E465" s="30">
        <f t="shared" si="29"/>
        <v>0.30424219602434621</v>
      </c>
    </row>
    <row r="466" spans="2:5" ht="13.9" customHeight="1" x14ac:dyDescent="0.25">
      <c r="B466" s="29">
        <f t="shared" si="31"/>
        <v>4.8319486081369858</v>
      </c>
      <c r="C466" s="30">
        <f t="shared" si="30"/>
        <v>5.2566784251857485E-2</v>
      </c>
      <c r="D466" s="30">
        <f t="shared" si="28"/>
        <v>0.51550668312269077</v>
      </c>
      <c r="E466" s="30">
        <f t="shared" si="29"/>
        <v>0.30487314882112826</v>
      </c>
    </row>
    <row r="467" spans="2:5" ht="13.9" customHeight="1" x14ac:dyDescent="0.25">
      <c r="B467" s="29">
        <f t="shared" si="31"/>
        <v>4.8419486081369856</v>
      </c>
      <c r="C467" s="30">
        <f t="shared" si="30"/>
        <v>5.2458218902436973E-2</v>
      </c>
      <c r="D467" s="30">
        <f t="shared" si="28"/>
        <v>0.51444201531052858</v>
      </c>
      <c r="E467" s="30">
        <f t="shared" si="29"/>
        <v>0.30550410161791025</v>
      </c>
    </row>
    <row r="468" spans="2:5" ht="13.9" customHeight="1" x14ac:dyDescent="0.25">
      <c r="B468" s="29">
        <f t="shared" si="31"/>
        <v>4.8519486081369854</v>
      </c>
      <c r="C468" s="30">
        <f t="shared" si="30"/>
        <v>5.2350101065379795E-2</v>
      </c>
      <c r="D468" s="30">
        <f t="shared" si="28"/>
        <v>0.51338173611785998</v>
      </c>
      <c r="E468" s="30">
        <f t="shared" si="29"/>
        <v>0.30613505441469235</v>
      </c>
    </row>
    <row r="469" spans="2:5" ht="13.9" customHeight="1" x14ac:dyDescent="0.25">
      <c r="B469" s="29">
        <f t="shared" si="31"/>
        <v>4.8619486081369852</v>
      </c>
      <c r="C469" s="30">
        <f t="shared" si="30"/>
        <v>5.2242427979371099E-2</v>
      </c>
      <c r="D469" s="30">
        <f t="shared" si="28"/>
        <v>0.51232581846529857</v>
      </c>
      <c r="E469" s="30">
        <f t="shared" si="29"/>
        <v>0.3067660072114744</v>
      </c>
    </row>
    <row r="470" spans="2:5" ht="13.9" customHeight="1" x14ac:dyDescent="0.25">
      <c r="B470" s="29">
        <f t="shared" si="31"/>
        <v>4.8719486081369849</v>
      </c>
      <c r="C470" s="30">
        <f t="shared" si="30"/>
        <v>5.2135196905767171E-2</v>
      </c>
      <c r="D470" s="30">
        <f t="shared" si="28"/>
        <v>0.51127423549578688</v>
      </c>
      <c r="E470" s="30">
        <f t="shared" si="29"/>
        <v>0.30739696000825645</v>
      </c>
    </row>
    <row r="471" spans="2:5" ht="13.9" customHeight="1" x14ac:dyDescent="0.25">
      <c r="B471" s="29">
        <f t="shared" si="31"/>
        <v>4.8819486081369847</v>
      </c>
      <c r="C471" s="30">
        <f t="shared" si="30"/>
        <v>5.2028405128363223E-2</v>
      </c>
      <c r="D471" s="30">
        <f t="shared" si="28"/>
        <v>0.51022696057231953</v>
      </c>
      <c r="E471" s="30">
        <f t="shared" si="29"/>
        <v>0.3080279128050385</v>
      </c>
    </row>
    <row r="472" spans="2:5" ht="13.9" customHeight="1" x14ac:dyDescent="0.25">
      <c r="B472" s="29">
        <f t="shared" si="31"/>
        <v>4.8919486081369845</v>
      </c>
      <c r="C472" s="30">
        <f t="shared" si="30"/>
        <v>5.192204995316408E-2</v>
      </c>
      <c r="D472" s="30">
        <f t="shared" si="28"/>
        <v>0.50918396727569415</v>
      </c>
      <c r="E472" s="30">
        <f t="shared" si="29"/>
        <v>0.3086588656018206</v>
      </c>
    </row>
    <row r="473" spans="2:5" ht="13.9" customHeight="1" x14ac:dyDescent="0.25">
      <c r="B473" s="29">
        <f t="shared" si="31"/>
        <v>4.9019486081369843</v>
      </c>
      <c r="C473" s="30">
        <f t="shared" si="30"/>
        <v>5.1816128708157605E-2</v>
      </c>
      <c r="D473" s="30">
        <f t="shared" si="28"/>
        <v>0.50814522940228912</v>
      </c>
      <c r="E473" s="30">
        <f t="shared" si="29"/>
        <v>0.30928981839860265</v>
      </c>
    </row>
    <row r="474" spans="2:5" ht="13.9" customHeight="1" x14ac:dyDescent="0.25">
      <c r="B474" s="29">
        <f t="shared" si="31"/>
        <v>4.9119486081369841</v>
      </c>
      <c r="C474" s="30">
        <f t="shared" si="30"/>
        <v>5.1710638743090953E-2</v>
      </c>
      <c r="D474" s="30">
        <f t="shared" si="28"/>
        <v>0.50711072096187004</v>
      </c>
      <c r="E474" s="30">
        <f t="shared" si="29"/>
        <v>0.30992077119538475</v>
      </c>
    </row>
    <row r="475" spans="2:5" ht="13.9" customHeight="1" x14ac:dyDescent="0.25">
      <c r="B475" s="29">
        <f t="shared" si="31"/>
        <v>4.9219486081369839</v>
      </c>
      <c r="C475" s="30">
        <f t="shared" si="30"/>
        <v>5.1605577429249518E-2</v>
      </c>
      <c r="D475" s="30">
        <f t="shared" si="28"/>
        <v>0.50608041617542121</v>
      </c>
      <c r="E475" s="30">
        <f t="shared" si="29"/>
        <v>0.31055172399216679</v>
      </c>
    </row>
    <row r="476" spans="2:5" ht="13.9" customHeight="1" x14ac:dyDescent="0.25">
      <c r="B476" s="29">
        <f t="shared" si="31"/>
        <v>4.9319486081369837</v>
      </c>
      <c r="C476" s="30">
        <f t="shared" si="30"/>
        <v>5.1500942159238575E-2</v>
      </c>
      <c r="D476" s="30">
        <f t="shared" si="28"/>
        <v>0.5050542894730049</v>
      </c>
      <c r="E476" s="30">
        <f t="shared" si="29"/>
        <v>0.31118267678894879</v>
      </c>
    </row>
    <row r="477" spans="2:5" ht="13.9" customHeight="1" x14ac:dyDescent="0.25">
      <c r="B477" s="29">
        <f t="shared" si="31"/>
        <v>4.9419486081369834</v>
      </c>
      <c r="C477" s="30">
        <f t="shared" si="30"/>
        <v>5.1396730346767602E-2</v>
      </c>
      <c r="D477" s="30">
        <f t="shared" si="28"/>
        <v>0.50403231549164584</v>
      </c>
      <c r="E477" s="30">
        <f t="shared" si="29"/>
        <v>0.31181362958573094</v>
      </c>
    </row>
    <row r="478" spans="2:5" ht="13.9" customHeight="1" x14ac:dyDescent="0.25">
      <c r="B478" s="29">
        <f t="shared" si="31"/>
        <v>4.9519486081369832</v>
      </c>
      <c r="C478" s="30">
        <f t="shared" si="30"/>
        <v>5.1292939426437145E-2</v>
      </c>
      <c r="D478" s="30">
        <f t="shared" si="28"/>
        <v>0.5030144690732411</v>
      </c>
      <c r="E478" s="30">
        <f t="shared" si="29"/>
        <v>0.31244458238251299</v>
      </c>
    </row>
    <row r="479" spans="2:5" ht="13.9" customHeight="1" x14ac:dyDescent="0.25">
      <c r="B479" s="29">
        <f t="shared" si="31"/>
        <v>4.961948608136983</v>
      </c>
      <c r="C479" s="30">
        <f t="shared" si="30"/>
        <v>5.1189566853528344E-2</v>
      </c>
      <c r="D479" s="30">
        <f t="shared" si="28"/>
        <v>0.50200072526249639</v>
      </c>
      <c r="E479" s="30">
        <f t="shared" si="29"/>
        <v>0.31307553517929504</v>
      </c>
    </row>
    <row r="480" spans="2:5" ht="13.9" customHeight="1" x14ac:dyDescent="0.25">
      <c r="B480" s="29">
        <f t="shared" si="31"/>
        <v>4.9719486081369828</v>
      </c>
      <c r="C480" s="30">
        <f t="shared" si="30"/>
        <v>5.1086610103794942E-2</v>
      </c>
      <c r="D480" s="30">
        <f t="shared" si="28"/>
        <v>0.50099105930488586</v>
      </c>
      <c r="E480" s="30">
        <f t="shared" si="29"/>
        <v>0.31370648797607709</v>
      </c>
    </row>
    <row r="481" spans="2:5" ht="13.9" customHeight="1" x14ac:dyDescent="0.25">
      <c r="B481" s="29">
        <f t="shared" si="31"/>
        <v>4.9819486081369826</v>
      </c>
      <c r="C481" s="30">
        <f t="shared" si="30"/>
        <v>5.098406667325784E-2</v>
      </c>
      <c r="D481" s="30">
        <f t="shared" si="28"/>
        <v>0.49998544664463762</v>
      </c>
      <c r="E481" s="30">
        <f t="shared" si="29"/>
        <v>0.31433744077285919</v>
      </c>
    </row>
    <row r="482" spans="2:5" ht="13.9" customHeight="1" x14ac:dyDescent="0.25">
      <c r="B482" s="29">
        <f t="shared" si="31"/>
        <v>4.9919486081369824</v>
      </c>
      <c r="C482" s="30">
        <f t="shared" si="30"/>
        <v>5.0881934078002046E-2</v>
      </c>
      <c r="D482" s="30">
        <f t="shared" si="28"/>
        <v>0.4989838629227426</v>
      </c>
      <c r="E482" s="30">
        <f t="shared" si="29"/>
        <v>0.31496839356964118</v>
      </c>
    </row>
    <row r="483" spans="2:5" ht="13.9" customHeight="1" x14ac:dyDescent="0.25">
      <c r="B483" s="29">
        <f t="shared" si="31"/>
        <v>5.0019486081369822</v>
      </c>
      <c r="C483" s="30">
        <f t="shared" si="30"/>
        <v>5.0780209853976174E-2</v>
      </c>
      <c r="D483" s="30">
        <f t="shared" si="28"/>
        <v>0.49798628397498812</v>
      </c>
      <c r="E483" s="30">
        <f t="shared" si="29"/>
        <v>0.31559934636642328</v>
      </c>
    </row>
    <row r="484" spans="2:5" ht="13.9" customHeight="1" x14ac:dyDescent="0.25">
      <c r="B484" s="29">
        <f t="shared" si="31"/>
        <v>5.011948608136982</v>
      </c>
      <c r="C484" s="30">
        <f t="shared" si="30"/>
        <v>5.0678891556794253E-2</v>
      </c>
      <c r="D484" s="30">
        <f t="shared" si="28"/>
        <v>0.49699268583001416</v>
      </c>
      <c r="E484" s="30">
        <f t="shared" si="29"/>
        <v>0.31623029916320528</v>
      </c>
    </row>
    <row r="485" spans="2:5" ht="13.9" customHeight="1" x14ac:dyDescent="0.25">
      <c r="B485" s="29">
        <f t="shared" si="31"/>
        <v>5.0219486081369817</v>
      </c>
      <c r="C485" s="30">
        <f t="shared" si="30"/>
        <v>5.0577976761539918E-2</v>
      </c>
      <c r="D485" s="30">
        <f t="shared" si="28"/>
        <v>0.49600304470739348</v>
      </c>
      <c r="E485" s="30">
        <f t="shared" si="29"/>
        <v>0.31686125195998738</v>
      </c>
    </row>
    <row r="486" spans="2:5" ht="13.9" customHeight="1" x14ac:dyDescent="0.25">
      <c r="B486" s="29">
        <f t="shared" si="31"/>
        <v>5.0319486081369815</v>
      </c>
      <c r="C486" s="30">
        <f t="shared" si="30"/>
        <v>5.0477463062572982E-2</v>
      </c>
      <c r="D486" s="30">
        <f t="shared" si="28"/>
        <v>0.49501733701573442</v>
      </c>
      <c r="E486" s="30">
        <f t="shared" si="29"/>
        <v>0.31749220475676942</v>
      </c>
    </row>
    <row r="487" spans="2:5" ht="13.9" customHeight="1" x14ac:dyDescent="0.25">
      <c r="B487" s="29">
        <f t="shared" si="31"/>
        <v>5.0419486081369813</v>
      </c>
      <c r="C487" s="30">
        <f t="shared" si="30"/>
        <v>5.0377348073338248E-2</v>
      </c>
      <c r="D487" s="30">
        <f t="shared" si="28"/>
        <v>0.49403553935080613</v>
      </c>
      <c r="E487" s="30">
        <f t="shared" si="29"/>
        <v>0.31812315755355153</v>
      </c>
    </row>
    <row r="488" spans="2:5" ht="13.9" customHeight="1" x14ac:dyDescent="0.25">
      <c r="B488" s="29">
        <f t="shared" si="31"/>
        <v>5.0519486081369811</v>
      </c>
      <c r="C488" s="30">
        <f t="shared" si="30"/>
        <v>5.027762942617664E-2</v>
      </c>
      <c r="D488" s="30">
        <f t="shared" si="28"/>
        <v>0.4930576284936864</v>
      </c>
      <c r="E488" s="30">
        <f t="shared" si="29"/>
        <v>0.31875411035033357</v>
      </c>
    </row>
    <row r="489" spans="2:5" ht="13.9" customHeight="1" x14ac:dyDescent="0.25">
      <c r="B489" s="29">
        <f t="shared" si="31"/>
        <v>5.0619486081369809</v>
      </c>
      <c r="C489" s="30">
        <f t="shared" si="30"/>
        <v>5.0178304772138561E-2</v>
      </c>
      <c r="D489" s="30">
        <f t="shared" si="28"/>
        <v>0.49208358140893121</v>
      </c>
      <c r="E489" s="30">
        <f t="shared" si="29"/>
        <v>0.31938506314711562</v>
      </c>
    </row>
    <row r="490" spans="2:5" ht="13.9" customHeight="1" x14ac:dyDescent="0.25">
      <c r="B490" s="29">
        <f t="shared" si="31"/>
        <v>5.0719486081369807</v>
      </c>
      <c r="C490" s="30">
        <f t="shared" si="30"/>
        <v>5.0079371780799423E-2</v>
      </c>
      <c r="D490" s="30">
        <f t="shared" si="28"/>
        <v>0.49111337524276566</v>
      </c>
      <c r="E490" s="30">
        <f t="shared" si="29"/>
        <v>0.32001601594389772</v>
      </c>
    </row>
    <row r="491" spans="2:5" ht="13.9" customHeight="1" x14ac:dyDescent="0.25">
      <c r="B491" s="29">
        <f t="shared" si="31"/>
        <v>5.0819486081369805</v>
      </c>
      <c r="C491" s="30">
        <f t="shared" si="30"/>
        <v>4.9980828140077406E-2</v>
      </c>
      <c r="D491" s="30">
        <f t="shared" si="28"/>
        <v>0.49014698732129708</v>
      </c>
      <c r="E491" s="30">
        <f t="shared" si="29"/>
        <v>0.32064696874067977</v>
      </c>
    </row>
    <row r="492" spans="2:5" ht="13.9" customHeight="1" x14ac:dyDescent="0.25">
      <c r="B492" s="29">
        <f t="shared" si="31"/>
        <v>5.0919486081369802</v>
      </c>
      <c r="C492" s="30">
        <f t="shared" si="30"/>
        <v>4.9882671556053353E-2</v>
      </c>
      <c r="D492" s="30">
        <f t="shared" si="28"/>
        <v>0.4891843951487484</v>
      </c>
      <c r="E492" s="30">
        <f t="shared" si="29"/>
        <v>0.32127792153746182</v>
      </c>
    </row>
    <row r="493" spans="2:5" ht="13.9" customHeight="1" x14ac:dyDescent="0.25">
      <c r="B493" s="29">
        <f t="shared" si="31"/>
        <v>5.10194860813698</v>
      </c>
      <c r="C493" s="30">
        <f t="shared" si="30"/>
        <v>4.9784899752792738E-2</v>
      </c>
      <c r="D493" s="30">
        <f t="shared" si="28"/>
        <v>0.48822557640571251</v>
      </c>
      <c r="E493" s="30">
        <f t="shared" si="29"/>
        <v>0.32190887433424387</v>
      </c>
    </row>
    <row r="494" spans="2:5" ht="13.9" customHeight="1" x14ac:dyDescent="0.25">
      <c r="B494" s="29">
        <f t="shared" si="31"/>
        <v>5.1119486081369798</v>
      </c>
      <c r="C494" s="30">
        <f t="shared" si="30"/>
        <v>4.96875104721698E-2</v>
      </c>
      <c r="D494" s="30">
        <f t="shared" si="28"/>
        <v>0.48727050894742757</v>
      </c>
      <c r="E494" s="30">
        <f t="shared" si="29"/>
        <v>0.32253982713102597</v>
      </c>
    </row>
    <row r="495" spans="2:5" ht="13.9" customHeight="1" x14ac:dyDescent="0.25">
      <c r="B495" s="29">
        <f t="shared" si="31"/>
        <v>5.1219486081369796</v>
      </c>
      <c r="C495" s="30">
        <f t="shared" si="30"/>
        <v>4.9590501473693649E-2</v>
      </c>
      <c r="D495" s="30">
        <f t="shared" si="28"/>
        <v>0.48631917080207149</v>
      </c>
      <c r="E495" s="30">
        <f t="shared" si="29"/>
        <v>0.32317077992780802</v>
      </c>
    </row>
    <row r="496" spans="2:5" ht="13.9" customHeight="1" x14ac:dyDescent="0.25">
      <c r="B496" s="29">
        <f t="shared" si="31"/>
        <v>5.1319486081369794</v>
      </c>
      <c r="C496" s="30">
        <f t="shared" si="30"/>
        <v>4.9493870534336487E-2</v>
      </c>
      <c r="D496" s="30">
        <f t="shared" si="28"/>
        <v>0.48537154016907758</v>
      </c>
      <c r="E496" s="30">
        <f t="shared" si="29"/>
        <v>0.32380173272459001</v>
      </c>
    </row>
    <row r="497" spans="2:5" ht="13.9" customHeight="1" x14ac:dyDescent="0.25">
      <c r="B497" s="29">
        <f t="shared" si="31"/>
        <v>5.1419486081369792</v>
      </c>
      <c r="C497" s="30">
        <f t="shared" si="30"/>
        <v>4.9397615448363803E-2</v>
      </c>
      <c r="D497" s="30">
        <f t="shared" si="28"/>
        <v>0.48442759541746927</v>
      </c>
      <c r="E497" s="30">
        <f t="shared" si="29"/>
        <v>0.32443268552137211</v>
      </c>
    </row>
    <row r="498" spans="2:5" ht="13.9" customHeight="1" x14ac:dyDescent="0.25">
      <c r="B498" s="29">
        <f t="shared" si="31"/>
        <v>5.151948608136979</v>
      </c>
      <c r="C498" s="30">
        <f t="shared" si="30"/>
        <v>4.9301734027166505E-2</v>
      </c>
      <c r="D498" s="30">
        <f t="shared" si="28"/>
        <v>0.48348731508421372</v>
      </c>
      <c r="E498" s="30">
        <f t="shared" si="29"/>
        <v>0.32506363831815421</v>
      </c>
    </row>
    <row r="499" spans="2:5" ht="13.9" customHeight="1" x14ac:dyDescent="0.25">
      <c r="B499" s="29">
        <f t="shared" si="31"/>
        <v>5.1619486081369788</v>
      </c>
      <c r="C499" s="30">
        <f t="shared" si="30"/>
        <v>4.9206224099095058E-2</v>
      </c>
      <c r="D499" s="30">
        <f t="shared" si="28"/>
        <v>0.48255067787259548</v>
      </c>
      <c r="E499" s="30">
        <f t="shared" si="29"/>
        <v>0.3256945911149362</v>
      </c>
    </row>
    <row r="500" spans="2:5" ht="13.9" customHeight="1" x14ac:dyDescent="0.25">
      <c r="B500" s="29">
        <f t="shared" si="31"/>
        <v>5.1719486081369785</v>
      </c>
      <c r="C500" s="30">
        <f t="shared" si="30"/>
        <v>4.9111083509295543E-2</v>
      </c>
      <c r="D500" s="30">
        <f t="shared" si="28"/>
        <v>0.48161766265060857</v>
      </c>
      <c r="E500" s="30">
        <f t="shared" si="29"/>
        <v>0.32632554391171825</v>
      </c>
    </row>
    <row r="501" spans="2:5" ht="13.9" customHeight="1" x14ac:dyDescent="0.25">
      <c r="B501" s="29">
        <f t="shared" si="31"/>
        <v>5.1819486081369783</v>
      </c>
      <c r="C501" s="30">
        <f t="shared" si="30"/>
        <v>4.9016310119547567E-2</v>
      </c>
      <c r="D501" s="30">
        <f t="shared" si="28"/>
        <v>0.48068824844936708</v>
      </c>
      <c r="E501" s="30">
        <f t="shared" si="29"/>
        <v>0.32695649670850035</v>
      </c>
    </row>
    <row r="502" spans="2:5" ht="13.9" customHeight="1" x14ac:dyDescent="0.25">
      <c r="B502" s="29">
        <f t="shared" si="31"/>
        <v>5.1919486081369781</v>
      </c>
      <c r="C502" s="30">
        <f t="shared" si="30"/>
        <v>4.8921901808104101E-2</v>
      </c>
      <c r="D502" s="30">
        <f t="shared" si="28"/>
        <v>0.47976241446153445</v>
      </c>
      <c r="E502" s="30">
        <f t="shared" si="29"/>
        <v>0.3275874495052824</v>
      </c>
    </row>
    <row r="503" spans="2:5" ht="13.9" customHeight="1" x14ac:dyDescent="0.25">
      <c r="B503" s="29">
        <f t="shared" si="31"/>
        <v>5.2019486081369779</v>
      </c>
      <c r="C503" s="30">
        <f t="shared" si="30"/>
        <v>4.882785646953313E-2</v>
      </c>
      <c r="D503" s="30">
        <f t="shared" si="28"/>
        <v>0.47884014003977049</v>
      </c>
      <c r="E503" s="30">
        <f t="shared" si="29"/>
        <v>0.3282184023020645</v>
      </c>
    </row>
    <row r="504" spans="2:5" ht="13.9" customHeight="1" x14ac:dyDescent="0.25">
      <c r="B504" s="29">
        <f t="shared" si="31"/>
        <v>5.2119486081369777</v>
      </c>
      <c r="C504" s="30">
        <f t="shared" si="30"/>
        <v>4.8734172014561143E-2</v>
      </c>
      <c r="D504" s="30">
        <f t="shared" si="28"/>
        <v>0.47792140469519673</v>
      </c>
      <c r="E504" s="30">
        <f t="shared" si="29"/>
        <v>0.32884935509884655</v>
      </c>
    </row>
    <row r="505" spans="2:5" ht="13.9" customHeight="1" x14ac:dyDescent="0.25">
      <c r="B505" s="29">
        <f t="shared" si="31"/>
        <v>5.2219486081369775</v>
      </c>
      <c r="C505" s="30">
        <f t="shared" si="30"/>
        <v>4.864084636991841E-2</v>
      </c>
      <c r="D505" s="30">
        <f t="shared" si="28"/>
        <v>0.47700618809587886</v>
      </c>
      <c r="E505" s="30">
        <f t="shared" si="29"/>
        <v>0.3294803078956286</v>
      </c>
    </row>
    <row r="506" spans="2:5" ht="13.9" customHeight="1" x14ac:dyDescent="0.25">
      <c r="B506" s="29">
        <f t="shared" si="31"/>
        <v>5.2319486081369773</v>
      </c>
      <c r="C506" s="30">
        <f t="shared" si="30"/>
        <v>4.8547877478186049E-2</v>
      </c>
      <c r="D506" s="30">
        <f t="shared" si="28"/>
        <v>0.47609447006532712</v>
      </c>
      <c r="E506" s="30">
        <f t="shared" si="29"/>
        <v>0.3301112606924107</v>
      </c>
    </row>
    <row r="507" spans="2:5" ht="13.9" customHeight="1" x14ac:dyDescent="0.25">
      <c r="B507" s="29">
        <f t="shared" si="31"/>
        <v>5.2419486081369771</v>
      </c>
      <c r="C507" s="30">
        <f t="shared" si="30"/>
        <v>4.8455263297644817E-2</v>
      </c>
      <c r="D507" s="30">
        <f t="shared" si="28"/>
        <v>0.47518623058101339</v>
      </c>
      <c r="E507" s="30">
        <f t="shared" si="29"/>
        <v>0.33074221348919269</v>
      </c>
    </row>
    <row r="508" spans="2:5" ht="13.9" customHeight="1" x14ac:dyDescent="0.25">
      <c r="B508" s="29">
        <f t="shared" si="31"/>
        <v>5.2519486081369768</v>
      </c>
      <c r="C508" s="30">
        <f t="shared" si="30"/>
        <v>4.8363001802125667E-2</v>
      </c>
      <c r="D508" s="30">
        <f t="shared" si="28"/>
        <v>0.47428144977290576</v>
      </c>
      <c r="E508" s="30">
        <f t="shared" si="29"/>
        <v>0.3313731662859748</v>
      </c>
    </row>
    <row r="509" spans="2:5" ht="13.9" customHeight="1" x14ac:dyDescent="0.25">
      <c r="B509" s="29">
        <f t="shared" si="31"/>
        <v>5.2619486081369766</v>
      </c>
      <c r="C509" s="30">
        <f t="shared" si="30"/>
        <v>4.8271090980861971E-2</v>
      </c>
      <c r="D509" s="30">
        <f t="shared" si="28"/>
        <v>0.47338010792201907</v>
      </c>
      <c r="E509" s="30">
        <f t="shared" si="29"/>
        <v>0.33200411908275684</v>
      </c>
    </row>
    <row r="510" spans="2:5" ht="13.9" customHeight="1" x14ac:dyDescent="0.25">
      <c r="B510" s="29">
        <f t="shared" si="31"/>
        <v>5.2719486081369764</v>
      </c>
      <c r="C510" s="30">
        <f t="shared" si="30"/>
        <v>4.8179528838343436E-2</v>
      </c>
      <c r="D510" s="30">
        <f t="shared" si="28"/>
        <v>0.47248218545898252</v>
      </c>
      <c r="E510" s="30">
        <f t="shared" si="29"/>
        <v>0.33263507187953884</v>
      </c>
    </row>
    <row r="511" spans="2:5" ht="13.9" customHeight="1" x14ac:dyDescent="0.25">
      <c r="B511" s="29">
        <f t="shared" si="31"/>
        <v>5.2819486081369762</v>
      </c>
      <c r="C511" s="30">
        <f t="shared" si="30"/>
        <v>4.8088313394171717E-2</v>
      </c>
      <c r="D511" s="30">
        <f t="shared" si="28"/>
        <v>0.47158766296262372</v>
      </c>
      <c r="E511" s="30">
        <f t="shared" si="29"/>
        <v>0.33326602467632094</v>
      </c>
    </row>
    <row r="512" spans="2:5" ht="13.9" customHeight="1" x14ac:dyDescent="0.25">
      <c r="B512" s="29">
        <f t="shared" si="31"/>
        <v>5.291948608136976</v>
      </c>
      <c r="C512" s="30">
        <f t="shared" si="30"/>
        <v>4.7997442682917585E-2</v>
      </c>
      <c r="D512" s="30">
        <f t="shared" si="28"/>
        <v>0.47069652115856786</v>
      </c>
      <c r="E512" s="30">
        <f t="shared" si="29"/>
        <v>0.33389697747310304</v>
      </c>
    </row>
    <row r="513" spans="2:5" ht="13.9" customHeight="1" x14ac:dyDescent="0.25">
      <c r="B513" s="29">
        <f t="shared" si="31"/>
        <v>5.3019486081369758</v>
      </c>
      <c r="C513" s="30">
        <f t="shared" si="30"/>
        <v>4.7906914753979811E-2</v>
      </c>
      <c r="D513" s="30">
        <f t="shared" si="28"/>
        <v>0.4698087409178538</v>
      </c>
      <c r="E513" s="30">
        <f t="shared" si="29"/>
        <v>0.33452793026988514</v>
      </c>
    </row>
    <row r="514" spans="2:5" ht="13.9" customHeight="1" x14ac:dyDescent="0.25">
      <c r="B514" s="29">
        <f t="shared" si="31"/>
        <v>5.3119486081369756</v>
      </c>
      <c r="C514" s="30">
        <f t="shared" si="30"/>
        <v>4.7816727671445555E-2</v>
      </c>
      <c r="D514" s="30">
        <f t="shared" si="28"/>
        <v>0.46892430325556511</v>
      </c>
      <c r="E514" s="30">
        <f t="shared" si="29"/>
        <v>0.33515888306666719</v>
      </c>
    </row>
    <row r="515" spans="2:5" ht="13.9" customHeight="1" x14ac:dyDescent="0.25">
      <c r="B515" s="29">
        <f t="shared" si="31"/>
        <v>5.3219486081369753</v>
      </c>
      <c r="C515" s="30">
        <f t="shared" si="30"/>
        <v>4.772687951395238E-2</v>
      </c>
      <c r="D515" s="30">
        <f t="shared" si="28"/>
        <v>0.46804318932947675</v>
      </c>
      <c r="E515" s="30">
        <f t="shared" si="29"/>
        <v>0.33578983586344918</v>
      </c>
    </row>
    <row r="516" spans="2:5" ht="13.9" customHeight="1" x14ac:dyDescent="0.25">
      <c r="B516" s="29">
        <f t="shared" si="31"/>
        <v>5.3319486081369751</v>
      </c>
      <c r="C516" s="30">
        <f t="shared" si="30"/>
        <v>4.7637368374551833E-2</v>
      </c>
      <c r="D516" s="30">
        <f t="shared" si="28"/>
        <v>0.46716538043871741</v>
      </c>
      <c r="E516" s="30">
        <f t="shared" si="29"/>
        <v>0.33642078866023128</v>
      </c>
    </row>
    <row r="517" spans="2:5" ht="13.9" customHeight="1" x14ac:dyDescent="0.25">
      <c r="B517" s="29">
        <f t="shared" si="31"/>
        <v>5.3419486081369749</v>
      </c>
      <c r="C517" s="30">
        <f t="shared" si="30"/>
        <v>4.7548192360574483E-2</v>
      </c>
      <c r="D517" s="30">
        <f t="shared" si="28"/>
        <v>0.46629085802244574</v>
      </c>
      <c r="E517" s="30">
        <f t="shared" si="29"/>
        <v>0.33705174145701328</v>
      </c>
    </row>
    <row r="518" spans="2:5" ht="13.9" customHeight="1" x14ac:dyDescent="0.25">
      <c r="B518" s="29">
        <f t="shared" si="31"/>
        <v>5.3519486081369747</v>
      </c>
      <c r="C518" s="30">
        <f t="shared" si="30"/>
        <v>4.7459349593496555E-2</v>
      </c>
      <c r="D518" s="30">
        <f t="shared" si="28"/>
        <v>0.46541960365854262</v>
      </c>
      <c r="E518" s="30">
        <f t="shared" si="29"/>
        <v>0.33768269425379538</v>
      </c>
    </row>
    <row r="519" spans="2:5" ht="13.9" customHeight="1" x14ac:dyDescent="0.25">
      <c r="B519" s="29">
        <f t="shared" si="31"/>
        <v>5.3619486081369745</v>
      </c>
      <c r="C519" s="30">
        <f t="shared" si="30"/>
        <v>4.7370838208808025E-2</v>
      </c>
      <c r="D519" s="30">
        <f t="shared" si="28"/>
        <v>0.46455159906231763</v>
      </c>
      <c r="E519" s="30">
        <f t="shared" si="29"/>
        <v>0.33831364705057743</v>
      </c>
    </row>
    <row r="520" spans="2:5" ht="13.9" customHeight="1" x14ac:dyDescent="0.25">
      <c r="B520" s="29">
        <f t="shared" si="31"/>
        <v>5.3719486081369743</v>
      </c>
      <c r="C520" s="30">
        <f t="shared" si="30"/>
        <v>4.7282656355882156E-2</v>
      </c>
      <c r="D520" s="30">
        <f t="shared" si="28"/>
        <v>0.46368682608522949</v>
      </c>
      <c r="E520" s="30">
        <f t="shared" si="29"/>
        <v>0.33894459984735953</v>
      </c>
    </row>
    <row r="521" spans="2:5" ht="13.9" customHeight="1" x14ac:dyDescent="0.25">
      <c r="B521" s="29">
        <f t="shared" si="31"/>
        <v>5.3819486081369741</v>
      </c>
      <c r="C521" s="30">
        <f t="shared" si="30"/>
        <v>4.7194802197846546E-2</v>
      </c>
      <c r="D521" s="30">
        <f t="shared" ref="D521:D584" si="32">C521*9.8067</f>
        <v>0.46282526671362167</v>
      </c>
      <c r="E521" s="30">
        <f t="shared" ref="E521:E584" si="33">((B521^2)/(4*PI()^2))*D521</f>
        <v>0.33957555264414158</v>
      </c>
    </row>
    <row r="522" spans="2:5" ht="13.9" customHeight="1" x14ac:dyDescent="0.25">
      <c r="B522" s="29">
        <f t="shared" si="31"/>
        <v>5.3919486081369739</v>
      </c>
      <c r="C522" s="30">
        <f t="shared" si="30"/>
        <v>4.7107273911455562E-2</v>
      </c>
      <c r="D522" s="30">
        <f t="shared" si="32"/>
        <v>0.46196690306747124</v>
      </c>
      <c r="E522" s="30">
        <f t="shared" si="33"/>
        <v>0.34020650544092357</v>
      </c>
    </row>
    <row r="523" spans="2:5" ht="13.9" customHeight="1" x14ac:dyDescent="0.25">
      <c r="B523" s="29">
        <f t="shared" si="31"/>
        <v>5.4019486081369736</v>
      </c>
      <c r="C523" s="30">
        <f t="shared" si="30"/>
        <v>4.7020069686964247E-2</v>
      </c>
      <c r="D523" s="30">
        <f t="shared" si="32"/>
        <v>0.46111171739915224</v>
      </c>
      <c r="E523" s="30">
        <f t="shared" si="33"/>
        <v>0.34083745823770573</v>
      </c>
    </row>
    <row r="524" spans="2:5" ht="13.9" customHeight="1" x14ac:dyDescent="0.25">
      <c r="B524" s="29">
        <f t="shared" si="31"/>
        <v>5.4119486081369734</v>
      </c>
      <c r="C524" s="30">
        <f t="shared" si="30"/>
        <v>4.6933187728003534E-2</v>
      </c>
      <c r="D524" s="30">
        <f t="shared" si="32"/>
        <v>0.46025969209221224</v>
      </c>
      <c r="E524" s="30">
        <f t="shared" si="33"/>
        <v>0.34146841103448777</v>
      </c>
    </row>
    <row r="525" spans="2:5" ht="13.9" customHeight="1" x14ac:dyDescent="0.25">
      <c r="B525" s="29">
        <f t="shared" si="31"/>
        <v>5.4219486081369732</v>
      </c>
      <c r="C525" s="30">
        <f t="shared" ref="C525:C588" si="34">IF(B525&lt;6,$C$5/B525,6*$C$5/B525^2)</f>
        <v>4.6846626251456948E-2</v>
      </c>
      <c r="D525" s="30">
        <f t="shared" si="32"/>
        <v>0.45941080966016284</v>
      </c>
      <c r="E525" s="30">
        <f t="shared" si="33"/>
        <v>0.34209936383126982</v>
      </c>
    </row>
    <row r="526" spans="2:5" ht="13.9" customHeight="1" x14ac:dyDescent="0.25">
      <c r="B526" s="29">
        <f t="shared" ref="B526:B589" si="35">B525+0.01</f>
        <v>5.431948608136973</v>
      </c>
      <c r="C526" s="30">
        <f t="shared" si="34"/>
        <v>4.6760383487338603E-2</v>
      </c>
      <c r="D526" s="30">
        <f t="shared" si="32"/>
        <v>0.45856505274528342</v>
      </c>
      <c r="E526" s="30">
        <f t="shared" si="33"/>
        <v>0.34273031662805187</v>
      </c>
    </row>
    <row r="527" spans="2:5" ht="13.9" customHeight="1" x14ac:dyDescent="0.25">
      <c r="B527" s="29">
        <f t="shared" si="35"/>
        <v>5.4419486081369728</v>
      </c>
      <c r="C527" s="30">
        <f t="shared" si="34"/>
        <v>4.667445767867253E-2</v>
      </c>
      <c r="D527" s="30">
        <f t="shared" si="32"/>
        <v>0.45772240411743786</v>
      </c>
      <c r="E527" s="30">
        <f t="shared" si="33"/>
        <v>0.34336126942483397</v>
      </c>
    </row>
    <row r="528" spans="2:5" ht="13.9" customHeight="1" x14ac:dyDescent="0.25">
      <c r="B528" s="29">
        <f t="shared" si="35"/>
        <v>5.4519486081369726</v>
      </c>
      <c r="C528" s="30">
        <f t="shared" si="34"/>
        <v>4.6588847081373404E-2</v>
      </c>
      <c r="D528" s="30">
        <f t="shared" si="32"/>
        <v>0.45688284667290452</v>
      </c>
      <c r="E528" s="30">
        <f t="shared" si="33"/>
        <v>0.34399222222161596</v>
      </c>
    </row>
    <row r="529" spans="2:5" ht="13.9" customHeight="1" x14ac:dyDescent="0.25">
      <c r="B529" s="29">
        <f t="shared" si="35"/>
        <v>5.4619486081369724</v>
      </c>
      <c r="C529" s="30">
        <f t="shared" si="34"/>
        <v>4.6503549964128532E-2</v>
      </c>
      <c r="D529" s="30">
        <f t="shared" si="32"/>
        <v>0.45604636343321925</v>
      </c>
      <c r="E529" s="30">
        <f t="shared" si="33"/>
        <v>0.34462317501839801</v>
      </c>
    </row>
    <row r="530" spans="2:5" ht="13.9" customHeight="1" x14ac:dyDescent="0.25">
      <c r="B530" s="29">
        <f t="shared" si="35"/>
        <v>5.4719486081369721</v>
      </c>
      <c r="C530" s="30">
        <f t="shared" si="34"/>
        <v>4.6418564608281122E-2</v>
      </c>
      <c r="D530" s="30">
        <f t="shared" si="32"/>
        <v>0.45521293754403047</v>
      </c>
      <c r="E530" s="30">
        <f t="shared" si="33"/>
        <v>0.34525412781518011</v>
      </c>
    </row>
    <row r="531" spans="2:5" ht="13.9" customHeight="1" x14ac:dyDescent="0.25">
      <c r="B531" s="29">
        <f t="shared" si="35"/>
        <v>5.4819486081369719</v>
      </c>
      <c r="C531" s="30">
        <f t="shared" si="34"/>
        <v>4.6333889307714857E-2</v>
      </c>
      <c r="D531" s="30">
        <f t="shared" si="32"/>
        <v>0.45438255227396723</v>
      </c>
      <c r="E531" s="30">
        <f t="shared" si="33"/>
        <v>0.3458850806119621</v>
      </c>
    </row>
    <row r="532" spans="2:5" ht="13.9" customHeight="1" x14ac:dyDescent="0.25">
      <c r="B532" s="29">
        <f t="shared" si="35"/>
        <v>5.4919486081369717</v>
      </c>
      <c r="C532" s="30">
        <f t="shared" si="34"/>
        <v>4.6249522368739748E-2</v>
      </c>
      <c r="D532" s="30">
        <f t="shared" si="32"/>
        <v>0.45355519101352004</v>
      </c>
      <c r="E532" s="30">
        <f t="shared" si="33"/>
        <v>0.34651603340874421</v>
      </c>
    </row>
    <row r="533" spans="2:5" ht="13.9" customHeight="1" x14ac:dyDescent="0.25">
      <c r="B533" s="29">
        <f t="shared" si="35"/>
        <v>5.5019486081369715</v>
      </c>
      <c r="C533" s="30">
        <f t="shared" si="34"/>
        <v>4.6165462109979169E-2</v>
      </c>
      <c r="D533" s="30">
        <f t="shared" si="32"/>
        <v>0.45273083727393271</v>
      </c>
      <c r="E533" s="30">
        <f t="shared" si="33"/>
        <v>0.34714698620552631</v>
      </c>
    </row>
    <row r="534" spans="2:5" ht="13.9" customHeight="1" x14ac:dyDescent="0.25">
      <c r="B534" s="29">
        <f t="shared" si="35"/>
        <v>5.5119486081369713</v>
      </c>
      <c r="C534" s="30">
        <f t="shared" si="34"/>
        <v>4.6081706862258202E-2</v>
      </c>
      <c r="D534" s="30">
        <f t="shared" si="32"/>
        <v>0.45190947468610748</v>
      </c>
      <c r="E534" s="30">
        <f t="shared" si="33"/>
        <v>0.34777793900230836</v>
      </c>
    </row>
    <row r="535" spans="2:5" ht="13.9" customHeight="1" x14ac:dyDescent="0.25">
      <c r="B535" s="29">
        <f t="shared" si="35"/>
        <v>5.5219486081369711</v>
      </c>
      <c r="C535" s="30">
        <f t="shared" si="34"/>
        <v>4.5998254968493101E-2</v>
      </c>
      <c r="D535" s="30">
        <f t="shared" si="32"/>
        <v>0.45109108699952127</v>
      </c>
      <c r="E535" s="30">
        <f t="shared" si="33"/>
        <v>0.3484088917990904</v>
      </c>
    </row>
    <row r="536" spans="2:5" ht="13.9" customHeight="1" x14ac:dyDescent="0.25">
      <c r="B536" s="29">
        <f t="shared" si="35"/>
        <v>5.5319486081369709</v>
      </c>
      <c r="C536" s="30">
        <f t="shared" si="34"/>
        <v>4.5915104783582072E-2</v>
      </c>
      <c r="D536" s="30">
        <f t="shared" si="32"/>
        <v>0.45027565808115427</v>
      </c>
      <c r="E536" s="30">
        <f t="shared" si="33"/>
        <v>0.34903984459587251</v>
      </c>
    </row>
    <row r="537" spans="2:5" ht="13.9" customHeight="1" x14ac:dyDescent="0.25">
      <c r="B537" s="29">
        <f t="shared" si="35"/>
        <v>5.5419486081369707</v>
      </c>
      <c r="C537" s="30">
        <f t="shared" si="34"/>
        <v>4.5832254674297107E-2</v>
      </c>
      <c r="D537" s="30">
        <f t="shared" si="32"/>
        <v>0.44946317191442942</v>
      </c>
      <c r="E537" s="30">
        <f t="shared" si="33"/>
        <v>0.34967079739265455</v>
      </c>
    </row>
    <row r="538" spans="2:5" ht="13.9" customHeight="1" x14ac:dyDescent="0.25">
      <c r="B538" s="29">
        <f t="shared" si="35"/>
        <v>5.5519486081369704</v>
      </c>
      <c r="C538" s="30">
        <f t="shared" si="34"/>
        <v>4.5749703019177093E-2</v>
      </c>
      <c r="D538" s="30">
        <f t="shared" si="32"/>
        <v>0.44865361259816394</v>
      </c>
      <c r="E538" s="30">
        <f t="shared" si="33"/>
        <v>0.3503017501894366</v>
      </c>
    </row>
    <row r="539" spans="2:5" ht="13.9" customHeight="1" x14ac:dyDescent="0.25">
      <c r="B539" s="29">
        <f t="shared" si="35"/>
        <v>5.5619486081369702</v>
      </c>
      <c r="C539" s="30">
        <f t="shared" si="34"/>
        <v>4.5667448208422015E-2</v>
      </c>
      <c r="D539" s="30">
        <f t="shared" si="32"/>
        <v>0.44784696434553212</v>
      </c>
      <c r="E539" s="30">
        <f t="shared" si="33"/>
        <v>0.35093270298621865</v>
      </c>
    </row>
    <row r="540" spans="2:5" ht="13.9" customHeight="1" x14ac:dyDescent="0.25">
      <c r="B540" s="29">
        <f t="shared" si="35"/>
        <v>5.57194860813697</v>
      </c>
      <c r="C540" s="30">
        <f t="shared" si="34"/>
        <v>4.5585488643788322E-2</v>
      </c>
      <c r="D540" s="30">
        <f t="shared" si="32"/>
        <v>0.44704321148303888</v>
      </c>
      <c r="E540" s="30">
        <f t="shared" si="33"/>
        <v>0.35156365578300069</v>
      </c>
    </row>
    <row r="541" spans="2:5" ht="13.9" customHeight="1" x14ac:dyDescent="0.25">
      <c r="B541" s="29">
        <f t="shared" si="35"/>
        <v>5.5819486081369698</v>
      </c>
      <c r="C541" s="30">
        <f t="shared" si="34"/>
        <v>4.5503822738485404E-2</v>
      </c>
      <c r="D541" s="30">
        <f t="shared" si="32"/>
        <v>0.44624233844950478</v>
      </c>
      <c r="E541" s="30">
        <f t="shared" si="33"/>
        <v>0.3521946085797828</v>
      </c>
    </row>
    <row r="542" spans="2:5" ht="13.9" customHeight="1" x14ac:dyDescent="0.25">
      <c r="B542" s="29">
        <f t="shared" si="35"/>
        <v>5.5919486081369696</v>
      </c>
      <c r="C542" s="30">
        <f t="shared" si="34"/>
        <v>4.5422448917073185E-2</v>
      </c>
      <c r="D542" s="30">
        <f t="shared" si="32"/>
        <v>0.4454443297950616</v>
      </c>
      <c r="E542" s="30">
        <f t="shared" si="33"/>
        <v>0.3528255613765649</v>
      </c>
    </row>
    <row r="543" spans="2:5" ht="13.9" customHeight="1" x14ac:dyDescent="0.25">
      <c r="B543" s="29">
        <f t="shared" si="35"/>
        <v>5.6019486081369694</v>
      </c>
      <c r="C543" s="30">
        <f t="shared" si="34"/>
        <v>4.5341365615360819E-2</v>
      </c>
      <c r="D543" s="30">
        <f t="shared" si="32"/>
        <v>0.44464917018015893</v>
      </c>
      <c r="E543" s="30">
        <f t="shared" si="33"/>
        <v>0.35345651417334689</v>
      </c>
    </row>
    <row r="544" spans="2:5" ht="13.9" customHeight="1" x14ac:dyDescent="0.25">
      <c r="B544" s="29">
        <f t="shared" si="35"/>
        <v>5.6119486081369692</v>
      </c>
      <c r="C544" s="30">
        <f t="shared" si="34"/>
        <v>4.5260571280306472E-2</v>
      </c>
      <c r="D544" s="30">
        <f t="shared" si="32"/>
        <v>0.44385684437458145</v>
      </c>
      <c r="E544" s="30">
        <f t="shared" si="33"/>
        <v>0.35408746697012894</v>
      </c>
    </row>
    <row r="545" spans="2:5" ht="13.9" customHeight="1" x14ac:dyDescent="0.25">
      <c r="B545" s="29">
        <f t="shared" si="35"/>
        <v>5.621948608136969</v>
      </c>
      <c r="C545" s="30">
        <f t="shared" si="34"/>
        <v>4.5180064369918151E-2</v>
      </c>
      <c r="D545" s="30">
        <f t="shared" si="32"/>
        <v>0.44306733725647629</v>
      </c>
      <c r="E545" s="30">
        <f t="shared" si="33"/>
        <v>0.35471841976691104</v>
      </c>
    </row>
    <row r="546" spans="2:5" ht="13.9" customHeight="1" x14ac:dyDescent="0.25">
      <c r="B546" s="29">
        <f t="shared" si="35"/>
        <v>5.6319486081369687</v>
      </c>
      <c r="C546" s="30">
        <f t="shared" si="34"/>
        <v>4.5099843353155603E-2</v>
      </c>
      <c r="D546" s="30">
        <f t="shared" si="32"/>
        <v>0.44228063381139104</v>
      </c>
      <c r="E546" s="30">
        <f t="shared" si="33"/>
        <v>0.35534937256369309</v>
      </c>
    </row>
    <row r="547" spans="2:5" ht="13.9" customHeight="1" x14ac:dyDescent="0.25">
      <c r="B547" s="29">
        <f t="shared" si="35"/>
        <v>5.6419486081369685</v>
      </c>
      <c r="C547" s="30">
        <f t="shared" si="34"/>
        <v>4.5019906709833274E-2</v>
      </c>
      <c r="D547" s="30">
        <f t="shared" si="32"/>
        <v>0.44149671913132194</v>
      </c>
      <c r="E547" s="30">
        <f t="shared" si="33"/>
        <v>0.35598032536047514</v>
      </c>
    </row>
    <row r="548" spans="2:5" ht="13.9" customHeight="1" x14ac:dyDescent="0.25">
      <c r="B548" s="29">
        <f t="shared" si="35"/>
        <v>5.6519486081369683</v>
      </c>
      <c r="C548" s="30">
        <f t="shared" si="34"/>
        <v>4.4940252930524276E-2</v>
      </c>
      <c r="D548" s="30">
        <f t="shared" si="32"/>
        <v>0.4407155784137724</v>
      </c>
      <c r="E548" s="30">
        <f t="shared" si="33"/>
        <v>0.35661127815725724</v>
      </c>
    </row>
    <row r="549" spans="2:5" ht="13.9" customHeight="1" x14ac:dyDescent="0.25">
      <c r="B549" s="29">
        <f t="shared" si="35"/>
        <v>5.6619486081369681</v>
      </c>
      <c r="C549" s="30">
        <f t="shared" si="34"/>
        <v>4.4860880516465383E-2</v>
      </c>
      <c r="D549" s="30">
        <f t="shared" si="32"/>
        <v>0.43993719696082106</v>
      </c>
      <c r="E549" s="30">
        <f t="shared" si="33"/>
        <v>0.35724223095403929</v>
      </c>
    </row>
    <row r="550" spans="2:5" ht="13.9" customHeight="1" x14ac:dyDescent="0.25">
      <c r="B550" s="29">
        <f t="shared" si="35"/>
        <v>5.6719486081369679</v>
      </c>
      <c r="C550" s="30">
        <f t="shared" si="34"/>
        <v>4.4781787979463007E-2</v>
      </c>
      <c r="D550" s="30">
        <f t="shared" si="32"/>
        <v>0.43916156017819985</v>
      </c>
      <c r="E550" s="30">
        <f t="shared" si="33"/>
        <v>0.35787318375082139</v>
      </c>
    </row>
    <row r="551" spans="2:5" ht="13.9" customHeight="1" x14ac:dyDescent="0.25">
      <c r="B551" s="29">
        <f t="shared" si="35"/>
        <v>5.6819486081369677</v>
      </c>
      <c r="C551" s="30">
        <f t="shared" si="34"/>
        <v>4.4702973841800213E-2</v>
      </c>
      <c r="D551" s="30">
        <f t="shared" si="32"/>
        <v>0.43838865357438211</v>
      </c>
      <c r="E551" s="30">
        <f t="shared" si="33"/>
        <v>0.35850413654760338</v>
      </c>
    </row>
    <row r="552" spans="2:5" ht="13.9" customHeight="1" x14ac:dyDescent="0.25">
      <c r="B552" s="29">
        <f t="shared" si="35"/>
        <v>5.6919486081369675</v>
      </c>
      <c r="C552" s="30">
        <f t="shared" si="34"/>
        <v>4.4624436636144682E-2</v>
      </c>
      <c r="D552" s="30">
        <f t="shared" si="32"/>
        <v>0.43761846275968003</v>
      </c>
      <c r="E552" s="30">
        <f t="shared" si="33"/>
        <v>0.35913508934438548</v>
      </c>
    </row>
    <row r="553" spans="2:5" ht="13.9" customHeight="1" x14ac:dyDescent="0.25">
      <c r="B553" s="29">
        <f t="shared" si="35"/>
        <v>5.7019486081369672</v>
      </c>
      <c r="C553" s="30">
        <f t="shared" si="34"/>
        <v>4.4546174905457626E-2</v>
      </c>
      <c r="D553" s="30">
        <f t="shared" si="32"/>
        <v>0.43685097344535129</v>
      </c>
      <c r="E553" s="30">
        <f t="shared" si="33"/>
        <v>0.35976604214116747</v>
      </c>
    </row>
    <row r="554" spans="2:5" ht="13.9" customHeight="1" x14ac:dyDescent="0.25">
      <c r="B554" s="29">
        <f t="shared" si="35"/>
        <v>5.711948608136967</v>
      </c>
      <c r="C554" s="30">
        <f t="shared" si="34"/>
        <v>4.4468187202903721E-2</v>
      </c>
      <c r="D554" s="30">
        <f t="shared" si="32"/>
        <v>0.43608617144271589</v>
      </c>
      <c r="E554" s="30">
        <f t="shared" si="33"/>
        <v>0.36039699493794958</v>
      </c>
    </row>
    <row r="555" spans="2:5" ht="13.9" customHeight="1" x14ac:dyDescent="0.25">
      <c r="B555" s="29">
        <f t="shared" si="35"/>
        <v>5.7219486081369668</v>
      </c>
      <c r="C555" s="30">
        <f t="shared" si="34"/>
        <v>4.4390472091761925E-2</v>
      </c>
      <c r="D555" s="30">
        <f t="shared" si="32"/>
        <v>0.43532404266228164</v>
      </c>
      <c r="E555" s="30">
        <f t="shared" si="33"/>
        <v>0.36102794773473168</v>
      </c>
    </row>
    <row r="556" spans="2:5" ht="13.9" customHeight="1" x14ac:dyDescent="0.25">
      <c r="B556" s="29">
        <f t="shared" si="35"/>
        <v>5.7319486081369666</v>
      </c>
      <c r="C556" s="30">
        <f t="shared" si="34"/>
        <v>4.431302814533724E-2</v>
      </c>
      <c r="D556" s="30">
        <f t="shared" si="32"/>
        <v>0.43456457311287866</v>
      </c>
      <c r="E556" s="30">
        <f t="shared" si="33"/>
        <v>0.36165890053151367</v>
      </c>
    </row>
    <row r="557" spans="2:5" ht="13.9" customHeight="1" x14ac:dyDescent="0.25">
      <c r="B557" s="29">
        <f t="shared" si="35"/>
        <v>5.7419486081369664</v>
      </c>
      <c r="C557" s="30">
        <f t="shared" si="34"/>
        <v>4.4235853946873425E-2</v>
      </c>
      <c r="D557" s="30">
        <f t="shared" si="32"/>
        <v>0.43380774890080359</v>
      </c>
      <c r="E557" s="30">
        <f t="shared" si="33"/>
        <v>0.36228985332829577</v>
      </c>
    </row>
    <row r="558" spans="2:5" ht="13.9" customHeight="1" x14ac:dyDescent="0.25">
      <c r="B558" s="29">
        <f t="shared" si="35"/>
        <v>5.7519486081369662</v>
      </c>
      <c r="C558" s="30">
        <f t="shared" si="34"/>
        <v>4.4158948089466611E-2</v>
      </c>
      <c r="D558" s="30">
        <f t="shared" si="32"/>
        <v>0.43305355622897218</v>
      </c>
      <c r="E558" s="30">
        <f t="shared" si="33"/>
        <v>0.36292080612507777</v>
      </c>
    </row>
    <row r="559" spans="2:5" ht="13.9" customHeight="1" x14ac:dyDescent="0.25">
      <c r="B559" s="29">
        <f t="shared" si="35"/>
        <v>5.761948608136966</v>
      </c>
      <c r="C559" s="30">
        <f t="shared" si="34"/>
        <v>4.4082309175979766E-2</v>
      </c>
      <c r="D559" s="30">
        <f t="shared" si="32"/>
        <v>0.43230198139608073</v>
      </c>
      <c r="E559" s="30">
        <f t="shared" si="33"/>
        <v>0.36355175892185987</v>
      </c>
    </row>
    <row r="560" spans="2:5" ht="13.9" customHeight="1" x14ac:dyDescent="0.25">
      <c r="B560" s="29">
        <f t="shared" si="35"/>
        <v>5.7719486081369658</v>
      </c>
      <c r="C560" s="30">
        <f t="shared" si="34"/>
        <v>4.4005935818958127E-2</v>
      </c>
      <c r="D560" s="30">
        <f t="shared" si="32"/>
        <v>0.43155301079577663</v>
      </c>
      <c r="E560" s="30">
        <f t="shared" si="33"/>
        <v>0.36418271171864197</v>
      </c>
    </row>
    <row r="561" spans="2:5" ht="13.9" customHeight="1" x14ac:dyDescent="0.25">
      <c r="B561" s="29">
        <f t="shared" si="35"/>
        <v>5.7819486081369655</v>
      </c>
      <c r="C561" s="30">
        <f t="shared" si="34"/>
        <v>4.3929826640545462E-2</v>
      </c>
      <c r="D561" s="30">
        <f t="shared" si="32"/>
        <v>0.43080663091583715</v>
      </c>
      <c r="E561" s="30">
        <f t="shared" si="33"/>
        <v>0.36481366451542402</v>
      </c>
    </row>
    <row r="562" spans="2:5" ht="13.9" customHeight="1" x14ac:dyDescent="0.25">
      <c r="B562" s="29">
        <f t="shared" si="35"/>
        <v>5.7919486081369653</v>
      </c>
      <c r="C562" s="30">
        <f t="shared" si="34"/>
        <v>4.3853980272401193E-2</v>
      </c>
      <c r="D562" s="30">
        <f t="shared" si="32"/>
        <v>0.43006282833735676</v>
      </c>
      <c r="E562" s="30">
        <f t="shared" si="33"/>
        <v>0.36544461731220607</v>
      </c>
    </row>
    <row r="563" spans="2:5" ht="13.9" customHeight="1" x14ac:dyDescent="0.25">
      <c r="B563" s="29">
        <f t="shared" si="35"/>
        <v>5.8019486081369651</v>
      </c>
      <c r="C563" s="30">
        <f t="shared" si="34"/>
        <v>4.3778395355618407E-2</v>
      </c>
      <c r="D563" s="30">
        <f t="shared" si="32"/>
        <v>0.42932158973394302</v>
      </c>
      <c r="E563" s="30">
        <f t="shared" si="33"/>
        <v>0.36607557010898811</v>
      </c>
    </row>
    <row r="564" spans="2:5" ht="13.9" customHeight="1" x14ac:dyDescent="0.25">
      <c r="B564" s="29">
        <f t="shared" si="35"/>
        <v>5.8119486081369649</v>
      </c>
      <c r="C564" s="30">
        <f t="shared" si="34"/>
        <v>4.3703070540642715E-2</v>
      </c>
      <c r="D564" s="30">
        <f t="shared" si="32"/>
        <v>0.42858290187092091</v>
      </c>
      <c r="E564" s="30">
        <f t="shared" si="33"/>
        <v>0.36670652290577027</v>
      </c>
    </row>
    <row r="565" spans="2:5" ht="13.9" customHeight="1" x14ac:dyDescent="0.25">
      <c r="B565" s="29">
        <f t="shared" si="35"/>
        <v>5.8219486081369647</v>
      </c>
      <c r="C565" s="30">
        <f t="shared" si="34"/>
        <v>4.3628004487191875E-2</v>
      </c>
      <c r="D565" s="30">
        <f t="shared" si="32"/>
        <v>0.42784675160454455</v>
      </c>
      <c r="E565" s="30">
        <f t="shared" si="33"/>
        <v>0.36733747570255226</v>
      </c>
    </row>
    <row r="566" spans="2:5" ht="13.9" customHeight="1" x14ac:dyDescent="0.25">
      <c r="B566" s="29">
        <f t="shared" si="35"/>
        <v>5.8319486081369645</v>
      </c>
      <c r="C566" s="30">
        <f t="shared" si="34"/>
        <v>4.3553195864176372E-2</v>
      </c>
      <c r="D566" s="30">
        <f t="shared" si="32"/>
        <v>0.42711312588121841</v>
      </c>
      <c r="E566" s="30">
        <f t="shared" si="33"/>
        <v>0.36796842849933431</v>
      </c>
    </row>
    <row r="567" spans="2:5" ht="13.9" customHeight="1" x14ac:dyDescent="0.25">
      <c r="B567" s="29">
        <f t="shared" si="35"/>
        <v>5.8419486081369643</v>
      </c>
      <c r="C567" s="30">
        <f t="shared" si="34"/>
        <v>4.3478643349620677E-2</v>
      </c>
      <c r="D567" s="30">
        <f t="shared" si="32"/>
        <v>0.42638201173672508</v>
      </c>
      <c r="E567" s="30">
        <f t="shared" si="33"/>
        <v>0.36859938129611636</v>
      </c>
    </row>
    <row r="568" spans="2:5" ht="13.9" customHeight="1" x14ac:dyDescent="0.25">
      <c r="B568" s="29">
        <f t="shared" si="35"/>
        <v>5.851948608136964</v>
      </c>
      <c r="C568" s="30">
        <f t="shared" si="34"/>
        <v>4.3404345630585407E-2</v>
      </c>
      <c r="D568" s="30">
        <f t="shared" si="32"/>
        <v>0.42565339629546189</v>
      </c>
      <c r="E568" s="30">
        <f t="shared" si="33"/>
        <v>0.3692303340928984</v>
      </c>
    </row>
    <row r="569" spans="2:5" ht="13.9" customHeight="1" x14ac:dyDescent="0.25">
      <c r="B569" s="29">
        <f t="shared" si="35"/>
        <v>5.8619486081369638</v>
      </c>
      <c r="C569" s="30">
        <f t="shared" si="34"/>
        <v>4.333030140309025E-2</v>
      </c>
      <c r="D569" s="30">
        <f t="shared" si="32"/>
        <v>0.42492726676968512</v>
      </c>
      <c r="E569" s="30">
        <f t="shared" si="33"/>
        <v>0.36986128688968056</v>
      </c>
    </row>
    <row r="570" spans="2:5" ht="13.9" customHeight="1" x14ac:dyDescent="0.25">
      <c r="B570" s="29">
        <f t="shared" si="35"/>
        <v>5.8719486081369636</v>
      </c>
      <c r="C570" s="30">
        <f t="shared" si="34"/>
        <v>4.3256509372037649E-2</v>
      </c>
      <c r="D570" s="30">
        <f t="shared" si="32"/>
        <v>0.42420361045876159</v>
      </c>
      <c r="E570" s="30">
        <f t="shared" si="33"/>
        <v>0.37049223968646255</v>
      </c>
    </row>
    <row r="571" spans="2:5" ht="13.9" customHeight="1" x14ac:dyDescent="0.25">
      <c r="B571" s="29">
        <f t="shared" si="35"/>
        <v>5.8819486081369634</v>
      </c>
      <c r="C571" s="30">
        <f t="shared" si="34"/>
        <v>4.3182968251137349E-2</v>
      </c>
      <c r="D571" s="30">
        <f t="shared" si="32"/>
        <v>0.42348241474842863</v>
      </c>
      <c r="E571" s="30">
        <f t="shared" si="33"/>
        <v>0.3711231924832446</v>
      </c>
    </row>
    <row r="572" spans="2:5" ht="13.9" customHeight="1" x14ac:dyDescent="0.25">
      <c r="B572" s="29">
        <f t="shared" si="35"/>
        <v>5.8919486081369632</v>
      </c>
      <c r="C572" s="30">
        <f t="shared" si="34"/>
        <v>4.3109676762831596E-2</v>
      </c>
      <c r="D572" s="30">
        <f t="shared" si="32"/>
        <v>0.42276366711006058</v>
      </c>
      <c r="E572" s="30">
        <f t="shared" si="33"/>
        <v>0.3717541452800267</v>
      </c>
    </row>
    <row r="573" spans="2:5" ht="13.9" customHeight="1" x14ac:dyDescent="0.25">
      <c r="B573" s="29">
        <f t="shared" si="35"/>
        <v>5.901948608136963</v>
      </c>
      <c r="C573" s="30">
        <f t="shared" si="34"/>
        <v>4.3036633638221196E-2</v>
      </c>
      <c r="D573" s="30">
        <f t="shared" si="32"/>
        <v>0.42204735509994379</v>
      </c>
      <c r="E573" s="30">
        <f t="shared" si="33"/>
        <v>0.3723850980768087</v>
      </c>
    </row>
    <row r="574" spans="2:5" ht="13.9" customHeight="1" x14ac:dyDescent="0.25">
      <c r="B574" s="29">
        <f t="shared" si="35"/>
        <v>5.9119486081369628</v>
      </c>
      <c r="C574" s="30">
        <f t="shared" si="34"/>
        <v>4.2963837616992281E-2</v>
      </c>
      <c r="D574" s="30">
        <f t="shared" si="32"/>
        <v>0.42133346635855817</v>
      </c>
      <c r="E574" s="30">
        <f t="shared" si="33"/>
        <v>0.3730160508735908</v>
      </c>
    </row>
    <row r="575" spans="2:5" ht="13.9" customHeight="1" x14ac:dyDescent="0.25">
      <c r="B575" s="29">
        <f t="shared" si="35"/>
        <v>5.9219486081369626</v>
      </c>
      <c r="C575" s="30">
        <f t="shared" si="34"/>
        <v>4.2891287447343801E-2</v>
      </c>
      <c r="D575" s="30">
        <f t="shared" si="32"/>
        <v>0.42062198860986644</v>
      </c>
      <c r="E575" s="30">
        <f t="shared" si="33"/>
        <v>0.3736470036703729</v>
      </c>
    </row>
    <row r="576" spans="2:5" ht="13.9" customHeight="1" x14ac:dyDescent="0.25">
      <c r="B576" s="29">
        <f t="shared" si="35"/>
        <v>5.9319486081369623</v>
      </c>
      <c r="C576" s="30">
        <f t="shared" si="34"/>
        <v>4.2818981885915798E-2</v>
      </c>
      <c r="D576" s="30">
        <f t="shared" si="32"/>
        <v>0.4199129096606104</v>
      </c>
      <c r="E576" s="30">
        <f t="shared" si="33"/>
        <v>0.37427795646715489</v>
      </c>
    </row>
    <row r="577" spans="2:5" ht="13.9" customHeight="1" x14ac:dyDescent="0.25">
      <c r="B577" s="29">
        <f t="shared" si="35"/>
        <v>5.9419486081369621</v>
      </c>
      <c r="C577" s="30">
        <f t="shared" si="34"/>
        <v>4.2746919697718343E-2</v>
      </c>
      <c r="D577" s="30">
        <f t="shared" si="32"/>
        <v>0.41920621739961444</v>
      </c>
      <c r="E577" s="30">
        <f t="shared" si="33"/>
        <v>0.37490890926393694</v>
      </c>
    </row>
    <row r="578" spans="2:5" ht="13.9" customHeight="1" x14ac:dyDescent="0.25">
      <c r="B578" s="29">
        <f t="shared" si="35"/>
        <v>5.9519486081369619</v>
      </c>
      <c r="C578" s="30">
        <f t="shared" si="34"/>
        <v>4.2675099656061269E-2</v>
      </c>
      <c r="D578" s="30">
        <f t="shared" si="32"/>
        <v>0.41850189979709601</v>
      </c>
      <c r="E578" s="30">
        <f t="shared" si="33"/>
        <v>0.37553986206071904</v>
      </c>
    </row>
    <row r="579" spans="2:5" ht="13.9" customHeight="1" x14ac:dyDescent="0.25">
      <c r="B579" s="29">
        <f t="shared" si="35"/>
        <v>5.9619486081369617</v>
      </c>
      <c r="C579" s="30">
        <f t="shared" si="34"/>
        <v>4.2603520542484515E-2</v>
      </c>
      <c r="D579" s="30">
        <f t="shared" si="32"/>
        <v>0.41779994490398287</v>
      </c>
      <c r="E579" s="30">
        <f t="shared" si="33"/>
        <v>0.37617081485750115</v>
      </c>
    </row>
    <row r="580" spans="2:5" ht="13.9" customHeight="1" x14ac:dyDescent="0.25">
      <c r="B580" s="29">
        <f t="shared" si="35"/>
        <v>5.9719486081369615</v>
      </c>
      <c r="C580" s="30">
        <f t="shared" si="34"/>
        <v>4.2532181146689253E-2</v>
      </c>
      <c r="D580" s="30">
        <f t="shared" si="32"/>
        <v>0.41710034085123748</v>
      </c>
      <c r="E580" s="30">
        <f t="shared" si="33"/>
        <v>0.37680176765428319</v>
      </c>
    </row>
    <row r="581" spans="2:5" ht="13.9" customHeight="1" x14ac:dyDescent="0.25">
      <c r="B581" s="29">
        <f t="shared" si="35"/>
        <v>5.9819486081369613</v>
      </c>
      <c r="C581" s="30">
        <f t="shared" si="34"/>
        <v>4.2461080266469664E-2</v>
      </c>
      <c r="D581" s="30">
        <f t="shared" si="32"/>
        <v>0.41640307584918801</v>
      </c>
      <c r="E581" s="30">
        <f t="shared" si="33"/>
        <v>0.37743272045106518</v>
      </c>
    </row>
    <row r="582" spans="2:5" ht="13.9" customHeight="1" x14ac:dyDescent="0.25">
      <c r="B582" s="29">
        <f t="shared" si="35"/>
        <v>5.9919486081369611</v>
      </c>
      <c r="C582" s="30">
        <f t="shared" si="34"/>
        <v>4.2390216707645402E-2</v>
      </c>
      <c r="D582" s="30">
        <f t="shared" si="32"/>
        <v>0.41570813818686614</v>
      </c>
      <c r="E582" s="30">
        <f t="shared" si="33"/>
        <v>0.37806367324784734</v>
      </c>
    </row>
    <row r="583" spans="2:5" ht="13.9" customHeight="1" x14ac:dyDescent="0.25">
      <c r="B583" s="29">
        <f t="shared" si="35"/>
        <v>6.0019486081369608</v>
      </c>
      <c r="C583" s="30">
        <f t="shared" si="34"/>
        <v>4.230584969683468E-2</v>
      </c>
      <c r="D583" s="30">
        <f t="shared" si="32"/>
        <v>0.41488077622194863</v>
      </c>
      <c r="E583" s="30">
        <f t="shared" si="33"/>
        <v>0.37857167806924458</v>
      </c>
    </row>
    <row r="584" spans="2:5" ht="13.9" customHeight="1" x14ac:dyDescent="0.25">
      <c r="B584" s="29">
        <f t="shared" si="35"/>
        <v>6.0119486081369606</v>
      </c>
      <c r="C584" s="30">
        <f t="shared" si="34"/>
        <v>4.2165227520413816E-2</v>
      </c>
      <c r="D584" s="30">
        <f t="shared" si="32"/>
        <v>0.41350173672444213</v>
      </c>
      <c r="E584" s="30">
        <f t="shared" si="33"/>
        <v>0.37857167806924458</v>
      </c>
    </row>
    <row r="585" spans="2:5" ht="13.9" customHeight="1" x14ac:dyDescent="0.25">
      <c r="B585" s="29">
        <f t="shared" si="35"/>
        <v>6.0219486081369604</v>
      </c>
      <c r="C585" s="30">
        <f t="shared" si="34"/>
        <v>4.2025305310374933E-2</v>
      </c>
      <c r="D585" s="30">
        <f t="shared" ref="D585:D648" si="36">C585*9.8067</f>
        <v>0.41212956158725383</v>
      </c>
      <c r="E585" s="30">
        <f t="shared" ref="E585:E648" si="37">((B585^2)/(4*PI()^2))*D585</f>
        <v>0.37857167806924463</v>
      </c>
    </row>
    <row r="586" spans="2:5" ht="13.9" customHeight="1" x14ac:dyDescent="0.25">
      <c r="B586" s="29">
        <f t="shared" si="35"/>
        <v>6.0319486081369602</v>
      </c>
      <c r="C586" s="30">
        <f t="shared" si="34"/>
        <v>4.1886078428841358E-2</v>
      </c>
      <c r="D586" s="30">
        <f t="shared" si="36"/>
        <v>0.41076420532811853</v>
      </c>
      <c r="E586" s="30">
        <f t="shared" si="37"/>
        <v>0.37857167806924458</v>
      </c>
    </row>
    <row r="587" spans="2:5" ht="13.9" customHeight="1" x14ac:dyDescent="0.25">
      <c r="B587" s="29">
        <f t="shared" si="35"/>
        <v>6.04194860813696</v>
      </c>
      <c r="C587" s="30">
        <f t="shared" si="34"/>
        <v>4.1747542276285264E-2</v>
      </c>
      <c r="D587" s="30">
        <f t="shared" si="36"/>
        <v>0.40940562284084669</v>
      </c>
      <c r="E587" s="30">
        <f t="shared" si="37"/>
        <v>0.37857167806924463</v>
      </c>
    </row>
    <row r="588" spans="2:5" ht="13.9" customHeight="1" x14ac:dyDescent="0.25">
      <c r="B588" s="29">
        <f t="shared" si="35"/>
        <v>6.0519486081369598</v>
      </c>
      <c r="C588" s="30">
        <f t="shared" si="34"/>
        <v>4.1609692291147769E-2</v>
      </c>
      <c r="D588" s="30">
        <f t="shared" si="36"/>
        <v>0.40805376939159882</v>
      </c>
      <c r="E588" s="30">
        <f t="shared" si="37"/>
        <v>0.37857167806924458</v>
      </c>
    </row>
    <row r="589" spans="2:5" ht="13.9" customHeight="1" x14ac:dyDescent="0.25">
      <c r="B589" s="29">
        <f t="shared" si="35"/>
        <v>6.0619486081369596</v>
      </c>
      <c r="C589" s="30">
        <f t="shared" ref="C589:C652" si="38">IF(B589&lt;6,$C$5/B589,6*$C$5/B589^2)</f>
        <v>4.1472523949463505E-2</v>
      </c>
      <c r="D589" s="30">
        <f t="shared" si="36"/>
        <v>0.40670860061520375</v>
      </c>
      <c r="E589" s="30">
        <f t="shared" si="37"/>
        <v>0.37857167806924458</v>
      </c>
    </row>
    <row r="590" spans="2:5" ht="13.9" customHeight="1" x14ac:dyDescent="0.25">
      <c r="B590" s="29">
        <f t="shared" ref="B590:B653" si="39">B589+0.01</f>
        <v>6.0719486081369594</v>
      </c>
      <c r="C590" s="30">
        <f t="shared" si="38"/>
        <v>4.1336032764489335E-2</v>
      </c>
      <c r="D590" s="30">
        <f t="shared" si="36"/>
        <v>0.40537007251151752</v>
      </c>
      <c r="E590" s="30">
        <f t="shared" si="37"/>
        <v>0.37857167806924458</v>
      </c>
    </row>
    <row r="591" spans="2:5" ht="13.9" customHeight="1" x14ac:dyDescent="0.25">
      <c r="B591" s="29">
        <f t="shared" si="39"/>
        <v>6.0819486081369591</v>
      </c>
      <c r="C591" s="30">
        <f t="shared" si="38"/>
        <v>4.1200214286337557E-2</v>
      </c>
      <c r="D591" s="30">
        <f t="shared" si="36"/>
        <v>0.40403814144182648</v>
      </c>
      <c r="E591" s="30">
        <f t="shared" si="37"/>
        <v>0.37857167806924452</v>
      </c>
    </row>
    <row r="592" spans="2:5" ht="13.9" customHeight="1" x14ac:dyDescent="0.25">
      <c r="B592" s="29">
        <f t="shared" si="39"/>
        <v>6.0919486081369589</v>
      </c>
      <c r="C592" s="30">
        <f t="shared" si="38"/>
        <v>4.1065064101613161E-2</v>
      </c>
      <c r="D592" s="30">
        <f t="shared" si="36"/>
        <v>0.40271276412528978</v>
      </c>
      <c r="E592" s="30">
        <f t="shared" si="37"/>
        <v>0.37857167806924458</v>
      </c>
    </row>
    <row r="593" spans="2:5" ht="13.9" customHeight="1" x14ac:dyDescent="0.25">
      <c r="B593" s="29">
        <f t="shared" si="39"/>
        <v>6.1019486081369587</v>
      </c>
      <c r="C593" s="30">
        <f t="shared" si="38"/>
        <v>4.0930577833055266E-2</v>
      </c>
      <c r="D593" s="30">
        <f t="shared" si="36"/>
        <v>0.40139389763542305</v>
      </c>
      <c r="E593" s="30">
        <f t="shared" si="37"/>
        <v>0.37857167806924458</v>
      </c>
    </row>
    <row r="594" spans="2:5" ht="13.9" customHeight="1" x14ac:dyDescent="0.25">
      <c r="B594" s="29">
        <f t="shared" si="39"/>
        <v>6.1119486081369585</v>
      </c>
      <c r="C594" s="30">
        <f t="shared" si="38"/>
        <v>4.0796751139182748E-2</v>
      </c>
      <c r="D594" s="30">
        <f t="shared" si="36"/>
        <v>0.40008149939662341</v>
      </c>
      <c r="E594" s="30">
        <f t="shared" si="37"/>
        <v>0.37857167806924458</v>
      </c>
    </row>
    <row r="595" spans="2:5" ht="13.9" customHeight="1" x14ac:dyDescent="0.25">
      <c r="B595" s="29">
        <f t="shared" si="39"/>
        <v>6.1219486081369583</v>
      </c>
      <c r="C595" s="30">
        <f t="shared" si="38"/>
        <v>4.0663579713943805E-2</v>
      </c>
      <c r="D595" s="30">
        <f t="shared" si="36"/>
        <v>0.39877552718073267</v>
      </c>
      <c r="E595" s="30">
        <f t="shared" si="37"/>
        <v>0.37857167806924458</v>
      </c>
    </row>
    <row r="596" spans="2:5" ht="13.9" customHeight="1" x14ac:dyDescent="0.25">
      <c r="B596" s="29">
        <f t="shared" si="39"/>
        <v>6.1319486081369581</v>
      </c>
      <c r="C596" s="30">
        <f t="shared" si="38"/>
        <v>4.0531059286369603E-2</v>
      </c>
      <c r="D596" s="30">
        <f t="shared" si="36"/>
        <v>0.39747593910364076</v>
      </c>
      <c r="E596" s="30">
        <f t="shared" si="37"/>
        <v>0.37857167806924452</v>
      </c>
    </row>
    <row r="597" spans="2:5" ht="13.9" customHeight="1" x14ac:dyDescent="0.25">
      <c r="B597" s="29">
        <f t="shared" si="39"/>
        <v>6.1419486081369579</v>
      </c>
      <c r="C597" s="30">
        <f t="shared" si="38"/>
        <v>4.0399185620231835E-2</v>
      </c>
      <c r="D597" s="30">
        <f t="shared" si="36"/>
        <v>0.39618269362192748</v>
      </c>
      <c r="E597" s="30">
        <f t="shared" si="37"/>
        <v>0.37857167806924458</v>
      </c>
    </row>
    <row r="598" spans="2:5" ht="13.9" customHeight="1" x14ac:dyDescent="0.25">
      <c r="B598" s="29">
        <f t="shared" si="39"/>
        <v>6.1519486081369577</v>
      </c>
      <c r="C598" s="30">
        <f t="shared" si="38"/>
        <v>4.0267954513704129E-2</v>
      </c>
      <c r="D598" s="30">
        <f t="shared" si="36"/>
        <v>0.39489574952954226</v>
      </c>
      <c r="E598" s="30">
        <f t="shared" si="37"/>
        <v>0.37857167806924458</v>
      </c>
    </row>
    <row r="599" spans="2:5" ht="13.9" customHeight="1" x14ac:dyDescent="0.25">
      <c r="B599" s="29">
        <f t="shared" si="39"/>
        <v>6.1619486081369574</v>
      </c>
      <c r="C599" s="30">
        <f t="shared" si="38"/>
        <v>4.0137361799027403E-2</v>
      </c>
      <c r="D599" s="30">
        <f t="shared" si="36"/>
        <v>0.393615065954522</v>
      </c>
      <c r="E599" s="30">
        <f t="shared" si="37"/>
        <v>0.37857167806924463</v>
      </c>
    </row>
    <row r="600" spans="2:5" ht="13.9" customHeight="1" x14ac:dyDescent="0.25">
      <c r="B600" s="29">
        <f t="shared" si="39"/>
        <v>6.1719486081369572</v>
      </c>
      <c r="C600" s="30">
        <f t="shared" si="38"/>
        <v>4.0007403342178886E-2</v>
      </c>
      <c r="D600" s="30">
        <f t="shared" si="36"/>
        <v>0.39234060235574564</v>
      </c>
      <c r="E600" s="30">
        <f t="shared" si="37"/>
        <v>0.37857167806924452</v>
      </c>
    </row>
    <row r="601" spans="2:5" ht="13.9" customHeight="1" x14ac:dyDescent="0.25">
      <c r="B601" s="29">
        <f t="shared" si="39"/>
        <v>6.181948608136957</v>
      </c>
      <c r="C601" s="30">
        <f t="shared" si="38"/>
        <v>3.9878075042545036E-2</v>
      </c>
      <c r="D601" s="30">
        <f t="shared" si="36"/>
        <v>0.3910723185197264</v>
      </c>
      <c r="E601" s="30">
        <f t="shared" si="37"/>
        <v>0.37857167806924458</v>
      </c>
    </row>
    <row r="602" spans="2:5" ht="13.9" customHeight="1" x14ac:dyDescent="0.25">
      <c r="B602" s="29">
        <f t="shared" si="39"/>
        <v>6.1919486081369568</v>
      </c>
      <c r="C602" s="30">
        <f t="shared" si="38"/>
        <v>3.9749372832597975E-2</v>
      </c>
      <c r="D602" s="30">
        <f t="shared" si="36"/>
        <v>0.38981017455743855</v>
      </c>
      <c r="E602" s="30">
        <f t="shared" si="37"/>
        <v>0.37857167806924458</v>
      </c>
    </row>
    <row r="603" spans="2:5" ht="13.9" customHeight="1" x14ac:dyDescent="0.25">
      <c r="B603" s="29">
        <f t="shared" si="39"/>
        <v>6.2019486081369566</v>
      </c>
      <c r="C603" s="30">
        <f t="shared" si="38"/>
        <v>3.9621292677575706E-2</v>
      </c>
      <c r="D603" s="30">
        <f t="shared" si="36"/>
        <v>0.38855413090118163</v>
      </c>
      <c r="E603" s="30">
        <f t="shared" si="37"/>
        <v>0.37857167806924452</v>
      </c>
    </row>
    <row r="604" spans="2:5" ht="13.9" customHeight="1" x14ac:dyDescent="0.25">
      <c r="B604" s="29">
        <f t="shared" si="39"/>
        <v>6.2119486081369564</v>
      </c>
      <c r="C604" s="30">
        <f t="shared" si="38"/>
        <v>3.9493830575165922E-2</v>
      </c>
      <c r="D604" s="30">
        <f t="shared" si="36"/>
        <v>0.38730414830147963</v>
      </c>
      <c r="E604" s="30">
        <f t="shared" si="37"/>
        <v>0.37857167806924463</v>
      </c>
    </row>
    <row r="605" spans="2:5" ht="13.9" customHeight="1" x14ac:dyDescent="0.25">
      <c r="B605" s="29">
        <f t="shared" si="39"/>
        <v>6.2219486081369562</v>
      </c>
      <c r="C605" s="30">
        <f t="shared" si="38"/>
        <v>3.9366982555193247E-2</v>
      </c>
      <c r="D605" s="30">
        <f t="shared" si="36"/>
        <v>0.38606018782401358</v>
      </c>
      <c r="E605" s="30">
        <f t="shared" si="37"/>
        <v>0.37857167806924458</v>
      </c>
    </row>
    <row r="606" spans="2:5" ht="13.9" customHeight="1" x14ac:dyDescent="0.25">
      <c r="B606" s="29">
        <f t="shared" si="39"/>
        <v>6.2319486081369559</v>
      </c>
      <c r="C606" s="30">
        <f t="shared" si="38"/>
        <v>3.9240744679310172E-2</v>
      </c>
      <c r="D606" s="30">
        <f t="shared" si="36"/>
        <v>0.38482221084659102</v>
      </c>
      <c r="E606" s="30">
        <f t="shared" si="37"/>
        <v>0.37857167806924458</v>
      </c>
    </row>
    <row r="607" spans="2:5" ht="13.9" customHeight="1" x14ac:dyDescent="0.25">
      <c r="B607" s="29">
        <f t="shared" si="39"/>
        <v>6.2419486081369557</v>
      </c>
      <c r="C607" s="30">
        <f t="shared" si="38"/>
        <v>3.9115113040691318E-2</v>
      </c>
      <c r="D607" s="30">
        <f t="shared" si="36"/>
        <v>0.38359017905614751</v>
      </c>
      <c r="E607" s="30">
        <f t="shared" si="37"/>
        <v>0.37857167806924452</v>
      </c>
    </row>
    <row r="608" spans="2:5" ht="13.9" customHeight="1" x14ac:dyDescent="0.25">
      <c r="B608" s="29">
        <f t="shared" si="39"/>
        <v>6.2519486081369555</v>
      </c>
      <c r="C608" s="30">
        <f t="shared" si="38"/>
        <v>3.8990083763731129E-2</v>
      </c>
      <c r="D608" s="30">
        <f t="shared" si="36"/>
        <v>0.38236405444578203</v>
      </c>
      <c r="E608" s="30">
        <f t="shared" si="37"/>
        <v>0.37857167806924458</v>
      </c>
    </row>
    <row r="609" spans="2:5" ht="13.9" customHeight="1" x14ac:dyDescent="0.25">
      <c r="B609" s="29">
        <f t="shared" si="39"/>
        <v>6.2619486081369553</v>
      </c>
      <c r="C609" s="30">
        <f t="shared" si="38"/>
        <v>3.8865653003745032E-2</v>
      </c>
      <c r="D609" s="30">
        <f t="shared" si="36"/>
        <v>0.3811437993118264</v>
      </c>
      <c r="E609" s="30">
        <f t="shared" si="37"/>
        <v>0.37857167806924463</v>
      </c>
    </row>
    <row r="610" spans="2:5" ht="13.9" customHeight="1" x14ac:dyDescent="0.25">
      <c r="B610" s="29">
        <f t="shared" si="39"/>
        <v>6.2719486081369551</v>
      </c>
      <c r="C610" s="30">
        <f t="shared" si="38"/>
        <v>3.8741816946673821E-2</v>
      </c>
      <c r="D610" s="30">
        <f t="shared" si="36"/>
        <v>0.37992937625094614</v>
      </c>
      <c r="E610" s="30">
        <f t="shared" si="37"/>
        <v>0.37857167806924458</v>
      </c>
    </row>
    <row r="611" spans="2:5" ht="13.9" customHeight="1" x14ac:dyDescent="0.25">
      <c r="B611" s="29">
        <f t="shared" si="39"/>
        <v>6.2819486081369549</v>
      </c>
      <c r="C611" s="30">
        <f t="shared" si="38"/>
        <v>3.861857180879142E-2</v>
      </c>
      <c r="D611" s="30">
        <f t="shared" si="36"/>
        <v>0.3787207481572748</v>
      </c>
      <c r="E611" s="30">
        <f t="shared" si="37"/>
        <v>0.37857167806924458</v>
      </c>
    </row>
    <row r="612" spans="2:5" ht="13.9" customHeight="1" x14ac:dyDescent="0.25">
      <c r="B612" s="29">
        <f t="shared" si="39"/>
        <v>6.2919486081369547</v>
      </c>
      <c r="C612" s="30">
        <f t="shared" si="38"/>
        <v>3.8495913836415825E-2</v>
      </c>
      <c r="D612" s="30">
        <f t="shared" si="36"/>
        <v>0.37751787821957905</v>
      </c>
      <c r="E612" s="30">
        <f t="shared" si="37"/>
        <v>0.37857167806924452</v>
      </c>
    </row>
    <row r="613" spans="2:5" ht="13.9" customHeight="1" x14ac:dyDescent="0.25">
      <c r="B613" s="29">
        <f t="shared" si="39"/>
        <v>6.3019486081369545</v>
      </c>
      <c r="C613" s="30">
        <f t="shared" si="38"/>
        <v>3.8373839305623318E-2</v>
      </c>
      <c r="D613" s="30">
        <f t="shared" si="36"/>
        <v>0.37632072991845616</v>
      </c>
      <c r="E613" s="30">
        <f t="shared" si="37"/>
        <v>0.37857167806924458</v>
      </c>
    </row>
    <row r="614" spans="2:5" ht="13.9" customHeight="1" x14ac:dyDescent="0.25">
      <c r="B614" s="29">
        <f t="shared" si="39"/>
        <v>6.3119486081369542</v>
      </c>
      <c r="C614" s="30">
        <f t="shared" si="38"/>
        <v>3.8252344521965763E-2</v>
      </c>
      <c r="D614" s="30">
        <f t="shared" si="36"/>
        <v>0.37512926702356164</v>
      </c>
      <c r="E614" s="30">
        <f t="shared" si="37"/>
        <v>0.37857167806924458</v>
      </c>
    </row>
    <row r="615" spans="2:5" ht="13.9" customHeight="1" x14ac:dyDescent="0.25">
      <c r="B615" s="29">
        <f t="shared" si="39"/>
        <v>6.321948608136954</v>
      </c>
      <c r="C615" s="30">
        <f t="shared" si="38"/>
        <v>3.8131425820191155E-2</v>
      </c>
      <c r="D615" s="30">
        <f t="shared" si="36"/>
        <v>0.37394345359086856</v>
      </c>
      <c r="E615" s="30">
        <f t="shared" si="37"/>
        <v>0.37857167806924458</v>
      </c>
    </row>
    <row r="616" spans="2:5" ht="13.9" customHeight="1" x14ac:dyDescent="0.25">
      <c r="B616" s="29">
        <f t="shared" si="39"/>
        <v>6.3319486081369538</v>
      </c>
      <c r="C616" s="30">
        <f t="shared" si="38"/>
        <v>3.8011079563967112E-2</v>
      </c>
      <c r="D616" s="30">
        <f t="shared" si="36"/>
        <v>0.37276325395995624</v>
      </c>
      <c r="E616" s="30">
        <f t="shared" si="37"/>
        <v>0.37857167806924452</v>
      </c>
    </row>
    <row r="617" spans="2:5" ht="13.9" customHeight="1" x14ac:dyDescent="0.25">
      <c r="B617" s="29">
        <f t="shared" si="39"/>
        <v>6.3419486081369536</v>
      </c>
      <c r="C617" s="30">
        <f t="shared" si="38"/>
        <v>3.7891302145607555E-2</v>
      </c>
      <c r="D617" s="30">
        <f t="shared" si="36"/>
        <v>0.37158863275132958</v>
      </c>
      <c r="E617" s="30">
        <f t="shared" si="37"/>
        <v>0.37857167806924458</v>
      </c>
    </row>
    <row r="618" spans="2:5" ht="13.9" customHeight="1" x14ac:dyDescent="0.25">
      <c r="B618" s="29">
        <f t="shared" si="39"/>
        <v>6.3519486081369534</v>
      </c>
      <c r="C618" s="30">
        <f t="shared" si="38"/>
        <v>3.7772089985802261E-2</v>
      </c>
      <c r="D618" s="30">
        <f t="shared" si="36"/>
        <v>0.37041955486376699</v>
      </c>
      <c r="E618" s="30">
        <f t="shared" si="37"/>
        <v>0.37857167806924452</v>
      </c>
    </row>
    <row r="619" spans="2:5" ht="13.9" customHeight="1" x14ac:dyDescent="0.25">
      <c r="B619" s="29">
        <f t="shared" si="39"/>
        <v>6.3619486081369532</v>
      </c>
      <c r="C619" s="30">
        <f t="shared" si="38"/>
        <v>3.7653439533349507E-2</v>
      </c>
      <c r="D619" s="30">
        <f t="shared" si="36"/>
        <v>0.36925598547169858</v>
      </c>
      <c r="E619" s="30">
        <f t="shared" si="37"/>
        <v>0.37857167806924463</v>
      </c>
    </row>
    <row r="620" spans="2:5" ht="13.9" customHeight="1" x14ac:dyDescent="0.25">
      <c r="B620" s="29">
        <f t="shared" si="39"/>
        <v>6.371948608136953</v>
      </c>
      <c r="C620" s="30">
        <f t="shared" si="38"/>
        <v>3.7535347264891598E-2</v>
      </c>
      <c r="D620" s="30">
        <f t="shared" si="36"/>
        <v>0.3680978900226124</v>
      </c>
      <c r="E620" s="30">
        <f t="shared" si="37"/>
        <v>0.37857167806924452</v>
      </c>
    </row>
    <row r="621" spans="2:5" ht="13.9" customHeight="1" x14ac:dyDescent="0.25">
      <c r="B621" s="29">
        <f t="shared" si="39"/>
        <v>6.3819486081369527</v>
      </c>
      <c r="C621" s="30">
        <f t="shared" si="38"/>
        <v>3.7417809684653268E-2</v>
      </c>
      <c r="D621" s="30">
        <f t="shared" si="36"/>
        <v>0.36694523423448916</v>
      </c>
      <c r="E621" s="30">
        <f t="shared" si="37"/>
        <v>0.37857167806924452</v>
      </c>
    </row>
    <row r="622" spans="2:5" ht="13.9" customHeight="1" x14ac:dyDescent="0.25">
      <c r="B622" s="29">
        <f t="shared" si="39"/>
        <v>6.3919486081369525</v>
      </c>
      <c r="C622" s="30">
        <f t="shared" si="38"/>
        <v>3.7300823324182997E-2</v>
      </c>
      <c r="D622" s="30">
        <f t="shared" si="36"/>
        <v>0.36579798409326536</v>
      </c>
      <c r="E622" s="30">
        <f t="shared" si="37"/>
        <v>0.37857167806924452</v>
      </c>
    </row>
    <row r="623" spans="2:5" ht="13.9" customHeight="1" x14ac:dyDescent="0.25">
      <c r="B623" s="29">
        <f t="shared" si="39"/>
        <v>6.4019486081369523</v>
      </c>
      <c r="C623" s="30">
        <f t="shared" si="38"/>
        <v>3.7184384742097142E-2</v>
      </c>
      <c r="D623" s="30">
        <f t="shared" si="36"/>
        <v>0.36465610585032399</v>
      </c>
      <c r="E623" s="30">
        <f t="shared" si="37"/>
        <v>0.37857167806924458</v>
      </c>
    </row>
    <row r="624" spans="2:5" ht="13.9" customHeight="1" x14ac:dyDescent="0.25">
      <c r="B624" s="29">
        <f t="shared" si="39"/>
        <v>6.4119486081369521</v>
      </c>
      <c r="C624" s="30">
        <f t="shared" si="38"/>
        <v>3.7068490523826776E-2</v>
      </c>
      <c r="D624" s="30">
        <f t="shared" si="36"/>
        <v>0.36351956602001201</v>
      </c>
      <c r="E624" s="30">
        <f t="shared" si="37"/>
        <v>0.37857167806924452</v>
      </c>
    </row>
    <row r="625" spans="2:5" ht="13.9" customHeight="1" x14ac:dyDescent="0.25">
      <c r="B625" s="29">
        <f t="shared" si="39"/>
        <v>6.4219486081369519</v>
      </c>
      <c r="C625" s="30">
        <f t="shared" si="38"/>
        <v>3.6953137281367447E-2</v>
      </c>
      <c r="D625" s="30">
        <f t="shared" si="36"/>
        <v>0.36238833137718612</v>
      </c>
      <c r="E625" s="30">
        <f t="shared" si="37"/>
        <v>0.37857167806924458</v>
      </c>
    </row>
    <row r="626" spans="2:5" ht="13.9" customHeight="1" x14ac:dyDescent="0.25">
      <c r="B626" s="29">
        <f t="shared" si="39"/>
        <v>6.4319486081369517</v>
      </c>
      <c r="C626" s="30">
        <f t="shared" si="38"/>
        <v>3.6838321653031511E-2</v>
      </c>
      <c r="D626" s="30">
        <f t="shared" si="36"/>
        <v>0.36126236895478409</v>
      </c>
      <c r="E626" s="30">
        <f t="shared" si="37"/>
        <v>0.37857167806924458</v>
      </c>
    </row>
    <row r="627" spans="2:5" ht="13.9" customHeight="1" x14ac:dyDescent="0.25">
      <c r="B627" s="29">
        <f t="shared" si="39"/>
        <v>6.4419486081369515</v>
      </c>
      <c r="C627" s="30">
        <f t="shared" si="38"/>
        <v>3.6724040303203219E-2</v>
      </c>
      <c r="D627" s="30">
        <f t="shared" si="36"/>
        <v>0.36014164604142296</v>
      </c>
      <c r="E627" s="30">
        <f t="shared" si="37"/>
        <v>0.37857167806924452</v>
      </c>
    </row>
    <row r="628" spans="2:5" ht="13.9" customHeight="1" x14ac:dyDescent="0.25">
      <c r="B628" s="29">
        <f t="shared" si="39"/>
        <v>6.4519486081369513</v>
      </c>
      <c r="C628" s="30">
        <f t="shared" si="38"/>
        <v>3.6610289922096445E-2</v>
      </c>
      <c r="D628" s="30">
        <f t="shared" si="36"/>
        <v>0.35902613017902318</v>
      </c>
      <c r="E628" s="30">
        <f t="shared" si="37"/>
        <v>0.37857167806924458</v>
      </c>
    </row>
    <row r="629" spans="2:5" ht="13.9" customHeight="1" x14ac:dyDescent="0.25">
      <c r="B629" s="29">
        <f t="shared" si="39"/>
        <v>6.461948608136951</v>
      </c>
      <c r="C629" s="30">
        <f t="shared" si="38"/>
        <v>3.6497067225515059E-2</v>
      </c>
      <c r="D629" s="30">
        <f t="shared" si="36"/>
        <v>0.35791578916045852</v>
      </c>
      <c r="E629" s="30">
        <f t="shared" si="37"/>
        <v>0.37857167806924458</v>
      </c>
    </row>
    <row r="630" spans="2:5" ht="13.9" customHeight="1" x14ac:dyDescent="0.25">
      <c r="B630" s="29">
        <f t="shared" si="39"/>
        <v>6.4719486081369508</v>
      </c>
      <c r="C630" s="30">
        <f t="shared" si="38"/>
        <v>3.6384368954615852E-2</v>
      </c>
      <c r="D630" s="30">
        <f t="shared" si="36"/>
        <v>0.35681059102723123</v>
      </c>
      <c r="E630" s="30">
        <f t="shared" si="37"/>
        <v>0.37857167806924458</v>
      </c>
    </row>
    <row r="631" spans="2:5" ht="13.9" customHeight="1" x14ac:dyDescent="0.25">
      <c r="B631" s="29">
        <f t="shared" si="39"/>
        <v>6.4819486081369506</v>
      </c>
      <c r="C631" s="30">
        <f t="shared" si="38"/>
        <v>3.6272191875674029E-2</v>
      </c>
      <c r="D631" s="30">
        <f t="shared" si="36"/>
        <v>0.35571050406717247</v>
      </c>
      <c r="E631" s="30">
        <f t="shared" si="37"/>
        <v>0.37857167806924452</v>
      </c>
    </row>
    <row r="632" spans="2:5" ht="13.9" customHeight="1" x14ac:dyDescent="0.25">
      <c r="B632" s="29">
        <f t="shared" si="39"/>
        <v>6.4919486081369504</v>
      </c>
      <c r="C632" s="30">
        <f t="shared" si="38"/>
        <v>3.6160532779851297E-2</v>
      </c>
      <c r="D632" s="30">
        <f t="shared" si="36"/>
        <v>0.3546154968121677</v>
      </c>
      <c r="E632" s="30">
        <f t="shared" si="37"/>
        <v>0.37857167806924458</v>
      </c>
    </row>
    <row r="633" spans="2:5" ht="13.9" customHeight="1" x14ac:dyDescent="0.25">
      <c r="B633" s="29">
        <f t="shared" si="39"/>
        <v>6.5019486081369502</v>
      </c>
      <c r="C633" s="30">
        <f t="shared" si="38"/>
        <v>3.6049388482966307E-2</v>
      </c>
      <c r="D633" s="30">
        <f t="shared" si="36"/>
        <v>0.35352553803590564</v>
      </c>
      <c r="E633" s="30">
        <f t="shared" si="37"/>
        <v>0.37857167806924458</v>
      </c>
    </row>
    <row r="634" spans="2:5" ht="13.9" customHeight="1" x14ac:dyDescent="0.25">
      <c r="B634" s="29">
        <f t="shared" si="39"/>
        <v>6.51194860813695</v>
      </c>
      <c r="C634" s="30">
        <f t="shared" si="38"/>
        <v>3.5938755825267683E-2</v>
      </c>
      <c r="D634" s="30">
        <f t="shared" si="36"/>
        <v>0.35244059675165257</v>
      </c>
      <c r="E634" s="30">
        <f t="shared" si="37"/>
        <v>0.37857167806924452</v>
      </c>
    </row>
    <row r="635" spans="2:5" ht="13.9" customHeight="1" x14ac:dyDescent="0.25">
      <c r="B635" s="29">
        <f t="shared" si="39"/>
        <v>6.5219486081369498</v>
      </c>
      <c r="C635" s="30">
        <f t="shared" si="38"/>
        <v>3.582863167120949E-2</v>
      </c>
      <c r="D635" s="30">
        <f t="shared" si="36"/>
        <v>0.35136064221005009</v>
      </c>
      <c r="E635" s="30">
        <f t="shared" si="37"/>
        <v>0.37857167806924463</v>
      </c>
    </row>
    <row r="636" spans="2:5" ht="13.9" customHeight="1" x14ac:dyDescent="0.25">
      <c r="B636" s="29">
        <f t="shared" si="39"/>
        <v>6.5319486081369496</v>
      </c>
      <c r="C636" s="30">
        <f t="shared" si="38"/>
        <v>3.5719012909228957E-2</v>
      </c>
      <c r="D636" s="30">
        <f t="shared" si="36"/>
        <v>0.35028564389693562</v>
      </c>
      <c r="E636" s="30">
        <f t="shared" si="37"/>
        <v>0.37857167806924458</v>
      </c>
    </row>
    <row r="637" spans="2:5" ht="13.9" customHeight="1" x14ac:dyDescent="0.25">
      <c r="B637" s="29">
        <f t="shared" si="39"/>
        <v>6.5419486081369493</v>
      </c>
      <c r="C637" s="30">
        <f t="shared" si="38"/>
        <v>3.5609896451526797E-2</v>
      </c>
      <c r="D637" s="30">
        <f t="shared" si="36"/>
        <v>0.34921557153118782</v>
      </c>
      <c r="E637" s="30">
        <f t="shared" si="37"/>
        <v>0.37857167806924458</v>
      </c>
    </row>
    <row r="638" spans="2:5" ht="13.9" customHeight="1" x14ac:dyDescent="0.25">
      <c r="B638" s="29">
        <f t="shared" si="39"/>
        <v>6.5519486081369491</v>
      </c>
      <c r="C638" s="30">
        <f t="shared" si="38"/>
        <v>3.5501279233849665E-2</v>
      </c>
      <c r="D638" s="30">
        <f t="shared" si="36"/>
        <v>0.34815039506259349</v>
      </c>
      <c r="E638" s="30">
        <f t="shared" si="37"/>
        <v>0.37857167806924458</v>
      </c>
    </row>
    <row r="639" spans="2:5" ht="13.9" customHeight="1" x14ac:dyDescent="0.25">
      <c r="B639" s="29">
        <f t="shared" si="39"/>
        <v>6.5619486081369489</v>
      </c>
      <c r="C639" s="30">
        <f t="shared" si="38"/>
        <v>3.539315821527509E-2</v>
      </c>
      <c r="D639" s="30">
        <f t="shared" si="36"/>
        <v>0.34709008466973823</v>
      </c>
      <c r="E639" s="30">
        <f t="shared" si="37"/>
        <v>0.37857167806924458</v>
      </c>
    </row>
    <row r="640" spans="2:5" ht="13.9" customHeight="1" x14ac:dyDescent="0.25">
      <c r="B640" s="29">
        <f t="shared" si="39"/>
        <v>6.5719486081369487</v>
      </c>
      <c r="C640" s="30">
        <f t="shared" si="38"/>
        <v>3.5285530377998593E-2</v>
      </c>
      <c r="D640" s="30">
        <f t="shared" si="36"/>
        <v>0.3460346107579188</v>
      </c>
      <c r="E640" s="30">
        <f t="shared" si="37"/>
        <v>0.37857167806924463</v>
      </c>
    </row>
    <row r="641" spans="2:5" ht="13.9" customHeight="1" x14ac:dyDescent="0.25">
      <c r="B641" s="29">
        <f t="shared" si="39"/>
        <v>6.5819486081369485</v>
      </c>
      <c r="C641" s="30">
        <f t="shared" si="38"/>
        <v>3.5178392727123135E-2</v>
      </c>
      <c r="D641" s="30">
        <f t="shared" si="36"/>
        <v>0.34498394395707843</v>
      </c>
      <c r="E641" s="30">
        <f t="shared" si="37"/>
        <v>0.37857167806924458</v>
      </c>
    </row>
    <row r="642" spans="2:5" ht="13.9" customHeight="1" x14ac:dyDescent="0.25">
      <c r="B642" s="29">
        <f t="shared" si="39"/>
        <v>6.5919486081369483</v>
      </c>
      <c r="C642" s="30">
        <f t="shared" si="38"/>
        <v>3.507174229045075E-2</v>
      </c>
      <c r="D642" s="30">
        <f t="shared" si="36"/>
        <v>0.34393805511976333</v>
      </c>
      <c r="E642" s="30">
        <f t="shared" si="37"/>
        <v>0.37857167806924452</v>
      </c>
    </row>
    <row r="643" spans="2:5" ht="13.9" customHeight="1" x14ac:dyDescent="0.25">
      <c r="B643" s="29">
        <f t="shared" si="39"/>
        <v>6.6019486081369481</v>
      </c>
      <c r="C643" s="30">
        <f t="shared" si="38"/>
        <v>3.4965576118276422E-2</v>
      </c>
      <c r="D643" s="30">
        <f t="shared" si="36"/>
        <v>0.34289691531910138</v>
      </c>
      <c r="E643" s="30">
        <f t="shared" si="37"/>
        <v>0.37857167806924458</v>
      </c>
    </row>
    <row r="644" spans="2:5" ht="13.9" customHeight="1" x14ac:dyDescent="0.25">
      <c r="B644" s="29">
        <f t="shared" si="39"/>
        <v>6.6119486081369478</v>
      </c>
      <c r="C644" s="30">
        <f t="shared" si="38"/>
        <v>3.4859891283184126E-2</v>
      </c>
      <c r="D644" s="30">
        <f t="shared" si="36"/>
        <v>0.34186049584680173</v>
      </c>
      <c r="E644" s="30">
        <f t="shared" si="37"/>
        <v>0.37857167806924458</v>
      </c>
    </row>
    <row r="645" spans="2:5" ht="13.9" customHeight="1" x14ac:dyDescent="0.25">
      <c r="B645" s="29">
        <f t="shared" si="39"/>
        <v>6.6219486081369476</v>
      </c>
      <c r="C645" s="30">
        <f t="shared" si="38"/>
        <v>3.4754684879844996E-2</v>
      </c>
      <c r="D645" s="30">
        <f t="shared" si="36"/>
        <v>0.34082876821117591</v>
      </c>
      <c r="E645" s="30">
        <f t="shared" si="37"/>
        <v>0.37857167806924452</v>
      </c>
    </row>
    <row r="646" spans="2:5" ht="13.9" customHeight="1" x14ac:dyDescent="0.25">
      <c r="B646" s="29">
        <f t="shared" si="39"/>
        <v>6.6319486081369474</v>
      </c>
      <c r="C646" s="30">
        <f t="shared" si="38"/>
        <v>3.4649954024817721E-2</v>
      </c>
      <c r="D646" s="30">
        <f t="shared" si="36"/>
        <v>0.33980170413517991</v>
      </c>
      <c r="E646" s="30">
        <f t="shared" si="37"/>
        <v>0.37857167806924458</v>
      </c>
    </row>
    <row r="647" spans="2:5" ht="13.9" customHeight="1" x14ac:dyDescent="0.25">
      <c r="B647" s="29">
        <f t="shared" si="39"/>
        <v>6.6419486081369472</v>
      </c>
      <c r="C647" s="30">
        <f t="shared" si="38"/>
        <v>3.454569585635088E-2</v>
      </c>
      <c r="D647" s="30">
        <f t="shared" si="36"/>
        <v>0.33877927555447618</v>
      </c>
      <c r="E647" s="30">
        <f t="shared" si="37"/>
        <v>0.37857167806924463</v>
      </c>
    </row>
    <row r="648" spans="2:5" ht="13.9" customHeight="1" x14ac:dyDescent="0.25">
      <c r="B648" s="29">
        <f t="shared" si="39"/>
        <v>6.651948608136947</v>
      </c>
      <c r="C648" s="30">
        <f t="shared" si="38"/>
        <v>3.4441907534187514E-2</v>
      </c>
      <c r="D648" s="30">
        <f t="shared" si="36"/>
        <v>0.33776145461551665</v>
      </c>
      <c r="E648" s="30">
        <f t="shared" si="37"/>
        <v>0.37857167806924452</v>
      </c>
    </row>
    <row r="649" spans="2:5" ht="13.9" customHeight="1" x14ac:dyDescent="0.25">
      <c r="B649" s="29">
        <f t="shared" si="39"/>
        <v>6.6619486081369468</v>
      </c>
      <c r="C649" s="30">
        <f t="shared" si="38"/>
        <v>3.4338586239371693E-2</v>
      </c>
      <c r="D649" s="30">
        <f t="shared" ref="D649:D712" si="40">C649*9.8067</f>
        <v>0.33674821367364638</v>
      </c>
      <c r="E649" s="30">
        <f t="shared" ref="E649:E712" si="41">((B649^2)/(4*PI()^2))*D649</f>
        <v>0.37857167806924458</v>
      </c>
    </row>
    <row r="650" spans="2:5" ht="13.9" customHeight="1" x14ac:dyDescent="0.25">
      <c r="B650" s="29">
        <f t="shared" si="39"/>
        <v>6.6719486081369466</v>
      </c>
      <c r="C650" s="30">
        <f t="shared" si="38"/>
        <v>3.4235729174057039E-2</v>
      </c>
      <c r="D650" s="30">
        <f t="shared" si="40"/>
        <v>0.33573952529122514</v>
      </c>
      <c r="E650" s="30">
        <f t="shared" si="41"/>
        <v>0.37857167806924458</v>
      </c>
    </row>
    <row r="651" spans="2:5" ht="13.9" customHeight="1" x14ac:dyDescent="0.25">
      <c r="B651" s="29">
        <f t="shared" si="39"/>
        <v>6.6819486081369464</v>
      </c>
      <c r="C651" s="30">
        <f t="shared" si="38"/>
        <v>3.4133333561317369E-2</v>
      </c>
      <c r="D651" s="30">
        <f t="shared" si="40"/>
        <v>0.33473536223577105</v>
      </c>
      <c r="E651" s="30">
        <f t="shared" si="41"/>
        <v>0.37857167806924463</v>
      </c>
    </row>
    <row r="652" spans="2:5" ht="13.9" customHeight="1" x14ac:dyDescent="0.25">
      <c r="B652" s="29">
        <f t="shared" si="39"/>
        <v>6.6919486081369461</v>
      </c>
      <c r="C652" s="30">
        <f t="shared" si="38"/>
        <v>3.4031396644959244E-2</v>
      </c>
      <c r="D652" s="30">
        <f t="shared" si="40"/>
        <v>0.33373569747812182</v>
      </c>
      <c r="E652" s="30">
        <f t="shared" si="41"/>
        <v>0.37857167806924463</v>
      </c>
    </row>
    <row r="653" spans="2:5" ht="13.9" customHeight="1" x14ac:dyDescent="0.25">
      <c r="B653" s="29">
        <f t="shared" si="39"/>
        <v>6.7019486081369459</v>
      </c>
      <c r="C653" s="30">
        <f t="shared" ref="C653:C716" si="42">IF(B653&lt;6,$C$5/B653,6*$C$5/B653^2)</f>
        <v>3.3929915689336503E-2</v>
      </c>
      <c r="D653" s="30">
        <f t="shared" si="40"/>
        <v>0.33274050419061624</v>
      </c>
      <c r="E653" s="30">
        <f t="shared" si="41"/>
        <v>0.37857167806924458</v>
      </c>
    </row>
    <row r="654" spans="2:5" ht="13.9" customHeight="1" x14ac:dyDescent="0.25">
      <c r="B654" s="29">
        <f t="shared" ref="B654:B717" si="43">B653+0.01</f>
        <v>6.7119486081369457</v>
      </c>
      <c r="C654" s="30">
        <f t="shared" si="42"/>
        <v>3.3828887979166715E-2</v>
      </c>
      <c r="D654" s="30">
        <f t="shared" si="40"/>
        <v>0.33174975574529419</v>
      </c>
      <c r="E654" s="30">
        <f t="shared" si="41"/>
        <v>0.37857167806924458</v>
      </c>
    </row>
    <row r="655" spans="2:5" ht="13.9" customHeight="1" x14ac:dyDescent="0.25">
      <c r="B655" s="29">
        <f t="shared" si="43"/>
        <v>6.7219486081369455</v>
      </c>
      <c r="C655" s="30">
        <f t="shared" si="42"/>
        <v>3.3728310819349565E-2</v>
      </c>
      <c r="D655" s="30">
        <f t="shared" si="40"/>
        <v>0.33076342571211537</v>
      </c>
      <c r="E655" s="30">
        <f t="shared" si="41"/>
        <v>0.37857167806924458</v>
      </c>
    </row>
    <row r="656" spans="2:5" ht="13.9" customHeight="1" x14ac:dyDescent="0.25">
      <c r="B656" s="29">
        <f t="shared" si="43"/>
        <v>6.7319486081369453</v>
      </c>
      <c r="C656" s="30">
        <f t="shared" si="42"/>
        <v>3.3628181534787076E-2</v>
      </c>
      <c r="D656" s="30">
        <f t="shared" si="40"/>
        <v>0.32978148785719641</v>
      </c>
      <c r="E656" s="30">
        <f t="shared" si="41"/>
        <v>0.37857167806924458</v>
      </c>
    </row>
    <row r="657" spans="2:5" ht="13.9" customHeight="1" x14ac:dyDescent="0.25">
      <c r="B657" s="29">
        <f t="shared" si="43"/>
        <v>6.7419486081369451</v>
      </c>
      <c r="C657" s="30">
        <f t="shared" si="42"/>
        <v>3.3528497470205774E-2</v>
      </c>
      <c r="D657" s="30">
        <f t="shared" si="40"/>
        <v>0.32880391614106697</v>
      </c>
      <c r="E657" s="30">
        <f t="shared" si="41"/>
        <v>0.37857167806924458</v>
      </c>
    </row>
    <row r="658" spans="2:5" ht="13.9" customHeight="1" x14ac:dyDescent="0.25">
      <c r="B658" s="29">
        <f t="shared" si="43"/>
        <v>6.7519486081369449</v>
      </c>
      <c r="C658" s="30">
        <f t="shared" si="42"/>
        <v>3.3429255989980616E-2</v>
      </c>
      <c r="D658" s="30">
        <f t="shared" si="40"/>
        <v>0.32783068471694288</v>
      </c>
      <c r="E658" s="30">
        <f t="shared" si="41"/>
        <v>0.37857167806924452</v>
      </c>
    </row>
    <row r="659" spans="2:5" ht="13.9" customHeight="1" x14ac:dyDescent="0.25">
      <c r="B659" s="29">
        <f t="shared" si="43"/>
        <v>6.7619486081369446</v>
      </c>
      <c r="C659" s="30">
        <f t="shared" si="42"/>
        <v>3.3330454477960791E-2</v>
      </c>
      <c r="D659" s="30">
        <f t="shared" si="40"/>
        <v>0.32686176792901805</v>
      </c>
      <c r="E659" s="30">
        <f t="shared" si="41"/>
        <v>0.37857167806924452</v>
      </c>
    </row>
    <row r="660" spans="2:5" ht="13.9" customHeight="1" x14ac:dyDescent="0.25">
      <c r="B660" s="29">
        <f t="shared" si="43"/>
        <v>6.7719486081369444</v>
      </c>
      <c r="C660" s="30">
        <f t="shared" si="42"/>
        <v>3.3232090337297307E-2</v>
      </c>
      <c r="D660" s="30">
        <f t="shared" si="40"/>
        <v>0.32589714031077349</v>
      </c>
      <c r="E660" s="30">
        <f t="shared" si="41"/>
        <v>0.37857167806924458</v>
      </c>
    </row>
    <row r="661" spans="2:5" ht="13.9" customHeight="1" x14ac:dyDescent="0.25">
      <c r="B661" s="29">
        <f t="shared" si="43"/>
        <v>6.7819486081369442</v>
      </c>
      <c r="C661" s="30">
        <f t="shared" si="42"/>
        <v>3.3134160990272325E-2</v>
      </c>
      <c r="D661" s="30">
        <f t="shared" si="40"/>
        <v>0.32493677658330361</v>
      </c>
      <c r="E661" s="30">
        <f t="shared" si="41"/>
        <v>0.37857167806924458</v>
      </c>
    </row>
    <row r="662" spans="2:5" ht="13.9" customHeight="1" x14ac:dyDescent="0.25">
      <c r="B662" s="29">
        <f t="shared" si="43"/>
        <v>6.791948608136944</v>
      </c>
      <c r="C662" s="30">
        <f t="shared" si="42"/>
        <v>3.303666387813034E-2</v>
      </c>
      <c r="D662" s="30">
        <f t="shared" si="40"/>
        <v>0.3239806516536608</v>
      </c>
      <c r="E662" s="30">
        <f t="shared" si="41"/>
        <v>0.37857167806924463</v>
      </c>
    </row>
    <row r="663" spans="2:5" ht="13.9" customHeight="1" x14ac:dyDescent="0.25">
      <c r="B663" s="29">
        <f t="shared" si="43"/>
        <v>6.8019486081369438</v>
      </c>
      <c r="C663" s="30">
        <f t="shared" si="42"/>
        <v>3.2939596460910957E-2</v>
      </c>
      <c r="D663" s="30">
        <f t="shared" si="40"/>
        <v>0.32302874061321546</v>
      </c>
      <c r="E663" s="30">
        <f t="shared" si="41"/>
        <v>0.37857167806924452</v>
      </c>
    </row>
    <row r="664" spans="2:5" ht="13.9" customHeight="1" x14ac:dyDescent="0.25">
      <c r="B664" s="29">
        <f t="shared" si="43"/>
        <v>6.8119486081369436</v>
      </c>
      <c r="C664" s="30">
        <f t="shared" si="42"/>
        <v>3.2842956217283552E-2</v>
      </c>
      <c r="D664" s="30">
        <f t="shared" si="40"/>
        <v>0.32208101873603456</v>
      </c>
      <c r="E664" s="30">
        <f t="shared" si="41"/>
        <v>0.37857167806924452</v>
      </c>
    </row>
    <row r="665" spans="2:5" ht="13.9" customHeight="1" x14ac:dyDescent="0.25">
      <c r="B665" s="29">
        <f t="shared" si="43"/>
        <v>6.8219486081369434</v>
      </c>
      <c r="C665" s="30">
        <f t="shared" si="42"/>
        <v>3.274674064438346E-2</v>
      </c>
      <c r="D665" s="30">
        <f t="shared" si="40"/>
        <v>0.32113746147727523</v>
      </c>
      <c r="E665" s="30">
        <f t="shared" si="41"/>
        <v>0.37857167806924458</v>
      </c>
    </row>
    <row r="666" spans="2:5" ht="13.9" customHeight="1" x14ac:dyDescent="0.25">
      <c r="B666" s="29">
        <f t="shared" si="43"/>
        <v>6.8319486081369432</v>
      </c>
      <c r="C666" s="30">
        <f t="shared" si="42"/>
        <v>3.2650947257649963E-2</v>
      </c>
      <c r="D666" s="30">
        <f t="shared" si="40"/>
        <v>0.32019804447159589</v>
      </c>
      <c r="E666" s="30">
        <f t="shared" si="41"/>
        <v>0.37857167806924458</v>
      </c>
    </row>
    <row r="667" spans="2:5" ht="13.9" customHeight="1" x14ac:dyDescent="0.25">
      <c r="B667" s="29">
        <f t="shared" si="43"/>
        <v>6.8419486081369429</v>
      </c>
      <c r="C667" s="30">
        <f t="shared" si="42"/>
        <v>3.2555573590665902E-2</v>
      </c>
      <c r="D667" s="30">
        <f t="shared" si="40"/>
        <v>0.31926274353158329</v>
      </c>
      <c r="E667" s="30">
        <f t="shared" si="41"/>
        <v>0.37857167806924452</v>
      </c>
    </row>
    <row r="668" spans="2:5" ht="13.9" customHeight="1" x14ac:dyDescent="0.25">
      <c r="B668" s="29">
        <f t="shared" si="43"/>
        <v>6.8519486081369427</v>
      </c>
      <c r="C668" s="30">
        <f t="shared" si="42"/>
        <v>3.2460617194998882E-2</v>
      </c>
      <c r="D668" s="30">
        <f t="shared" si="40"/>
        <v>0.31833153464619551</v>
      </c>
      <c r="E668" s="30">
        <f t="shared" si="41"/>
        <v>0.37857167806924458</v>
      </c>
    </row>
    <row r="669" spans="2:5" ht="13.9" customHeight="1" x14ac:dyDescent="0.25">
      <c r="B669" s="29">
        <f t="shared" si="43"/>
        <v>6.8619486081369425</v>
      </c>
      <c r="C669" s="30">
        <f t="shared" si="42"/>
        <v>3.2366075640044158E-2</v>
      </c>
      <c r="D669" s="30">
        <f t="shared" si="40"/>
        <v>0.31740439397922104</v>
      </c>
      <c r="E669" s="30">
        <f t="shared" si="41"/>
        <v>0.37857167806924463</v>
      </c>
    </row>
    <row r="670" spans="2:5" ht="13.9" customHeight="1" x14ac:dyDescent="0.25">
      <c r="B670" s="29">
        <f t="shared" si="43"/>
        <v>6.8719486081369423</v>
      </c>
      <c r="C670" s="30">
        <f t="shared" si="42"/>
        <v>3.2271946512869076E-2</v>
      </c>
      <c r="D670" s="30">
        <f t="shared" si="40"/>
        <v>0.31648129786775314</v>
      </c>
      <c r="E670" s="30">
        <f t="shared" si="41"/>
        <v>0.37857167806924458</v>
      </c>
    </row>
    <row r="671" spans="2:5" ht="13.9" customHeight="1" x14ac:dyDescent="0.25">
      <c r="B671" s="29">
        <f t="shared" si="43"/>
        <v>6.8819486081369421</v>
      </c>
      <c r="C671" s="30">
        <f t="shared" si="42"/>
        <v>3.2178227418059133E-2</v>
      </c>
      <c r="D671" s="30">
        <f t="shared" si="40"/>
        <v>0.31556222282068047</v>
      </c>
      <c r="E671" s="30">
        <f t="shared" si="41"/>
        <v>0.37857167806924458</v>
      </c>
    </row>
    <row r="672" spans="2:5" ht="13.9" customHeight="1" x14ac:dyDescent="0.25">
      <c r="B672" s="29">
        <f t="shared" si="43"/>
        <v>6.8919486081369419</v>
      </c>
      <c r="C672" s="30">
        <f t="shared" si="42"/>
        <v>3.2084915977565541E-2</v>
      </c>
      <c r="D672" s="30">
        <f t="shared" si="40"/>
        <v>0.31464714551719197</v>
      </c>
      <c r="E672" s="30">
        <f t="shared" si="41"/>
        <v>0.37857167806924463</v>
      </c>
    </row>
    <row r="673" spans="2:5" ht="13.9" customHeight="1" x14ac:dyDescent="0.25">
      <c r="B673" s="29">
        <f t="shared" si="43"/>
        <v>6.9019486081369417</v>
      </c>
      <c r="C673" s="30">
        <f t="shared" si="42"/>
        <v>3.1992009830554405E-2</v>
      </c>
      <c r="D673" s="30">
        <f t="shared" si="40"/>
        <v>0.31373604280529788</v>
      </c>
      <c r="E673" s="30">
        <f t="shared" si="41"/>
        <v>0.37857167806924458</v>
      </c>
    </row>
    <row r="674" spans="2:5" ht="13.9" customHeight="1" x14ac:dyDescent="0.25">
      <c r="B674" s="29">
        <f t="shared" si="43"/>
        <v>6.9119486081369415</v>
      </c>
      <c r="C674" s="30">
        <f t="shared" si="42"/>
        <v>3.1899506633257399E-2</v>
      </c>
      <c r="D674" s="30">
        <f t="shared" si="40"/>
        <v>0.31282889170036532</v>
      </c>
      <c r="E674" s="30">
        <f t="shared" si="41"/>
        <v>0.37857167806924452</v>
      </c>
    </row>
    <row r="675" spans="2:5" ht="13.9" customHeight="1" x14ac:dyDescent="0.25">
      <c r="B675" s="29">
        <f t="shared" si="43"/>
        <v>6.9219486081369412</v>
      </c>
      <c r="C675" s="30">
        <f t="shared" si="42"/>
        <v>3.1807404058823922E-2</v>
      </c>
      <c r="D675" s="30">
        <f t="shared" si="40"/>
        <v>0.31192566938366856</v>
      </c>
      <c r="E675" s="30">
        <f t="shared" si="41"/>
        <v>0.37857167806924463</v>
      </c>
    </row>
    <row r="676" spans="2:5" ht="13.9" customHeight="1" x14ac:dyDescent="0.25">
      <c r="B676" s="29">
        <f t="shared" si="43"/>
        <v>6.931948608136941</v>
      </c>
      <c r="C676" s="30">
        <f t="shared" si="42"/>
        <v>3.1715699797174771E-2</v>
      </c>
      <c r="D676" s="30">
        <f t="shared" si="40"/>
        <v>0.31102635320095379</v>
      </c>
      <c r="E676" s="30">
        <f t="shared" si="41"/>
        <v>0.37857167806924452</v>
      </c>
    </row>
    <row r="677" spans="2:5" ht="13.9" customHeight="1" x14ac:dyDescent="0.25">
      <c r="B677" s="29">
        <f t="shared" si="43"/>
        <v>6.9419486081369408</v>
      </c>
      <c r="C677" s="30">
        <f t="shared" si="42"/>
        <v>3.1624391554857322E-2</v>
      </c>
      <c r="D677" s="30">
        <f t="shared" si="40"/>
        <v>0.31013092066101927</v>
      </c>
      <c r="E677" s="30">
        <f t="shared" si="41"/>
        <v>0.37857167806924458</v>
      </c>
    </row>
    <row r="678" spans="2:5" ht="13.9" customHeight="1" x14ac:dyDescent="0.25">
      <c r="B678" s="29">
        <f t="shared" si="43"/>
        <v>6.9519486081369406</v>
      </c>
      <c r="C678" s="30">
        <f t="shared" si="42"/>
        <v>3.1533477054902108E-2</v>
      </c>
      <c r="D678" s="30">
        <f t="shared" si="40"/>
        <v>0.30923934943430847</v>
      </c>
      <c r="E678" s="30">
        <f t="shared" si="41"/>
        <v>0.37857167806924458</v>
      </c>
    </row>
    <row r="679" spans="2:5" ht="13.9" customHeight="1" x14ac:dyDescent="0.25">
      <c r="B679" s="29">
        <f t="shared" si="43"/>
        <v>6.9619486081369404</v>
      </c>
      <c r="C679" s="30">
        <f t="shared" si="42"/>
        <v>3.1442954036680862E-2</v>
      </c>
      <c r="D679" s="30">
        <f t="shared" si="40"/>
        <v>0.30835161735151817</v>
      </c>
      <c r="E679" s="30">
        <f t="shared" si="41"/>
        <v>0.37857167806924458</v>
      </c>
    </row>
    <row r="680" spans="2:5" ht="13.9" customHeight="1" x14ac:dyDescent="0.25">
      <c r="B680" s="29">
        <f t="shared" si="43"/>
        <v>6.9719486081369402</v>
      </c>
      <c r="C680" s="30">
        <f t="shared" si="42"/>
        <v>3.1352820255765988E-2</v>
      </c>
      <c r="D680" s="30">
        <f t="shared" si="40"/>
        <v>0.30746770240222032</v>
      </c>
      <c r="E680" s="30">
        <f t="shared" si="41"/>
        <v>0.37857167806924458</v>
      </c>
    </row>
    <row r="681" spans="2:5" ht="13.9" customHeight="1" x14ac:dyDescent="0.25">
      <c r="B681" s="29">
        <f t="shared" si="43"/>
        <v>6.98194860813694</v>
      </c>
      <c r="C681" s="30">
        <f t="shared" si="42"/>
        <v>3.1263073483791474E-2</v>
      </c>
      <c r="D681" s="30">
        <f t="shared" si="40"/>
        <v>0.30658758273349784</v>
      </c>
      <c r="E681" s="30">
        <f t="shared" si="41"/>
        <v>0.37857167806924458</v>
      </c>
    </row>
    <row r="682" spans="2:5" ht="13.9" customHeight="1" x14ac:dyDescent="0.25">
      <c r="B682" s="29">
        <f t="shared" si="43"/>
        <v>6.9919486081369397</v>
      </c>
      <c r="C682" s="30">
        <f t="shared" si="42"/>
        <v>3.1173711508315105E-2</v>
      </c>
      <c r="D682" s="30">
        <f t="shared" si="40"/>
        <v>0.30571123664859373</v>
      </c>
      <c r="E682" s="30">
        <f t="shared" si="41"/>
        <v>0.37857167806924463</v>
      </c>
    </row>
    <row r="683" spans="2:5" ht="13.9" customHeight="1" x14ac:dyDescent="0.25">
      <c r="B683" s="29">
        <f t="shared" si="43"/>
        <v>7.0019486081369395</v>
      </c>
      <c r="C683" s="30">
        <f t="shared" si="42"/>
        <v>3.1084732132682154E-2</v>
      </c>
      <c r="D683" s="30">
        <f t="shared" si="40"/>
        <v>0.30483864260557403</v>
      </c>
      <c r="E683" s="30">
        <f t="shared" si="41"/>
        <v>0.37857167806924458</v>
      </c>
    </row>
    <row r="684" spans="2:5" ht="13.9" customHeight="1" x14ac:dyDescent="0.25">
      <c r="B684" s="29">
        <f t="shared" si="43"/>
        <v>7.0119486081369393</v>
      </c>
      <c r="C684" s="30">
        <f t="shared" si="42"/>
        <v>3.0996133175890356E-2</v>
      </c>
      <c r="D684" s="30">
        <f t="shared" si="40"/>
        <v>0.30396977921600393</v>
      </c>
      <c r="E684" s="30">
        <f t="shared" si="41"/>
        <v>0.37857167806924452</v>
      </c>
    </row>
    <row r="685" spans="2:5" ht="13.9" customHeight="1" x14ac:dyDescent="0.25">
      <c r="B685" s="29">
        <f t="shared" si="43"/>
        <v>7.0219486081369391</v>
      </c>
      <c r="C685" s="30">
        <f t="shared" si="42"/>
        <v>3.0907912472456289E-2</v>
      </c>
      <c r="D685" s="30">
        <f t="shared" si="40"/>
        <v>0.30310462524363707</v>
      </c>
      <c r="E685" s="30">
        <f t="shared" si="41"/>
        <v>0.37857167806924458</v>
      </c>
    </row>
    <row r="686" spans="2:5" ht="13.9" customHeight="1" x14ac:dyDescent="0.25">
      <c r="B686" s="29">
        <f t="shared" si="43"/>
        <v>7.0319486081369389</v>
      </c>
      <c r="C686" s="30">
        <f t="shared" si="42"/>
        <v>3.0820067872283027E-2</v>
      </c>
      <c r="D686" s="30">
        <f t="shared" si="40"/>
        <v>0.30224315960311793</v>
      </c>
      <c r="E686" s="30">
        <f t="shared" si="41"/>
        <v>0.37857167806924458</v>
      </c>
    </row>
    <row r="687" spans="2:5" ht="13.9" customHeight="1" x14ac:dyDescent="0.25">
      <c r="B687" s="29">
        <f t="shared" si="43"/>
        <v>7.0419486081369387</v>
      </c>
      <c r="C687" s="30">
        <f t="shared" si="42"/>
        <v>3.0732597240529159E-2</v>
      </c>
      <c r="D687" s="30">
        <f t="shared" si="40"/>
        <v>0.30138536135869731</v>
      </c>
      <c r="E687" s="30">
        <f t="shared" si="41"/>
        <v>0.37857167806924463</v>
      </c>
    </row>
    <row r="688" spans="2:5" ht="13.9" customHeight="1" x14ac:dyDescent="0.25">
      <c r="B688" s="29">
        <f t="shared" si="43"/>
        <v>7.0519486081369385</v>
      </c>
      <c r="C688" s="30">
        <f t="shared" si="42"/>
        <v>3.0645498457479048E-2</v>
      </c>
      <c r="D688" s="30">
        <f t="shared" si="40"/>
        <v>0.30053120972295977</v>
      </c>
      <c r="E688" s="30">
        <f t="shared" si="41"/>
        <v>0.37857167806924458</v>
      </c>
    </row>
    <row r="689" spans="2:5" ht="13.9" customHeight="1" x14ac:dyDescent="0.25">
      <c r="B689" s="29">
        <f t="shared" si="43"/>
        <v>7.0619486081369383</v>
      </c>
      <c r="C689" s="30">
        <f t="shared" si="42"/>
        <v>3.0558769418414448E-2</v>
      </c>
      <c r="D689" s="30">
        <f t="shared" si="40"/>
        <v>0.29968068405556497</v>
      </c>
      <c r="E689" s="30">
        <f t="shared" si="41"/>
        <v>0.37857167806924458</v>
      </c>
    </row>
    <row r="690" spans="2:5" ht="13.9" customHeight="1" x14ac:dyDescent="0.25">
      <c r="B690" s="29">
        <f t="shared" si="43"/>
        <v>7.071948608136938</v>
      </c>
      <c r="C690" s="30">
        <f t="shared" si="42"/>
        <v>3.0472408033487341E-2</v>
      </c>
      <c r="D690" s="30">
        <f t="shared" si="40"/>
        <v>0.29883376386200028</v>
      </c>
      <c r="E690" s="30">
        <f t="shared" si="41"/>
        <v>0.37857167806924458</v>
      </c>
    </row>
    <row r="691" spans="2:5" ht="13.9" customHeight="1" x14ac:dyDescent="0.25">
      <c r="B691" s="29">
        <f t="shared" si="43"/>
        <v>7.0819486081369378</v>
      </c>
      <c r="C691" s="30">
        <f t="shared" si="42"/>
        <v>3.0386412227594018E-2</v>
      </c>
      <c r="D691" s="30">
        <f t="shared" si="40"/>
        <v>0.29799042879234622</v>
      </c>
      <c r="E691" s="30">
        <f t="shared" si="41"/>
        <v>0.37857167806924458</v>
      </c>
    </row>
    <row r="692" spans="2:5" ht="13.9" customHeight="1" x14ac:dyDescent="0.25">
      <c r="B692" s="29">
        <f t="shared" si="43"/>
        <v>7.0919486081369376</v>
      </c>
      <c r="C692" s="30">
        <f t="shared" si="42"/>
        <v>3.0300779940250457E-2</v>
      </c>
      <c r="D692" s="30">
        <f t="shared" si="40"/>
        <v>0.29715065864005413</v>
      </c>
      <c r="E692" s="30">
        <f t="shared" si="41"/>
        <v>0.37857167806924458</v>
      </c>
    </row>
    <row r="693" spans="2:5" ht="13.9" customHeight="1" x14ac:dyDescent="0.25">
      <c r="B693" s="29">
        <f t="shared" si="43"/>
        <v>7.1019486081369374</v>
      </c>
      <c r="C693" s="30">
        <f t="shared" si="42"/>
        <v>3.021550912546889E-2</v>
      </c>
      <c r="D693" s="30">
        <f t="shared" si="40"/>
        <v>0.29631443334073576</v>
      </c>
      <c r="E693" s="30">
        <f t="shared" si="41"/>
        <v>0.37857167806924458</v>
      </c>
    </row>
    <row r="694" spans="2:5" ht="13.9" customHeight="1" x14ac:dyDescent="0.25">
      <c r="B694" s="29">
        <f t="shared" si="43"/>
        <v>7.1119486081369372</v>
      </c>
      <c r="C694" s="30">
        <f t="shared" si="42"/>
        <v>3.0130597751635582E-2</v>
      </c>
      <c r="D694" s="30">
        <f t="shared" si="40"/>
        <v>0.29548173297096464</v>
      </c>
      <c r="E694" s="30">
        <f t="shared" si="41"/>
        <v>0.37857167806924458</v>
      </c>
    </row>
    <row r="695" spans="2:5" ht="13.9" customHeight="1" x14ac:dyDescent="0.25">
      <c r="B695" s="29">
        <f t="shared" si="43"/>
        <v>7.121948608136937</v>
      </c>
      <c r="C695" s="30">
        <f t="shared" si="42"/>
        <v>3.0046043801389814E-2</v>
      </c>
      <c r="D695" s="30">
        <f t="shared" si="40"/>
        <v>0.29465253774708944</v>
      </c>
      <c r="E695" s="30">
        <f t="shared" si="41"/>
        <v>0.37857167806924458</v>
      </c>
    </row>
    <row r="696" spans="2:5" ht="13.9" customHeight="1" x14ac:dyDescent="0.25">
      <c r="B696" s="29">
        <f t="shared" si="43"/>
        <v>7.1319486081369368</v>
      </c>
      <c r="C696" s="30">
        <f t="shared" si="42"/>
        <v>2.9961845271504087E-2</v>
      </c>
      <c r="D696" s="30">
        <f t="shared" si="40"/>
        <v>0.29382682802405913</v>
      </c>
      <c r="E696" s="30">
        <f t="shared" si="41"/>
        <v>0.37857167806924458</v>
      </c>
    </row>
    <row r="697" spans="2:5" ht="13.9" customHeight="1" x14ac:dyDescent="0.25">
      <c r="B697" s="29">
        <f t="shared" si="43"/>
        <v>7.1419486081369365</v>
      </c>
      <c r="C697" s="30">
        <f t="shared" si="42"/>
        <v>2.9878000172765439E-2</v>
      </c>
      <c r="D697" s="30">
        <f t="shared" si="40"/>
        <v>0.2930045842942588</v>
      </c>
      <c r="E697" s="30">
        <f t="shared" si="41"/>
        <v>0.37857167806924458</v>
      </c>
    </row>
    <row r="698" spans="2:5" ht="13.9" customHeight="1" x14ac:dyDescent="0.25">
      <c r="B698" s="29">
        <f t="shared" si="43"/>
        <v>7.1519486081369363</v>
      </c>
      <c r="C698" s="30">
        <f t="shared" si="42"/>
        <v>2.9794506529857979E-2</v>
      </c>
      <c r="D698" s="30">
        <f t="shared" si="40"/>
        <v>0.29218578718635824</v>
      </c>
      <c r="E698" s="30">
        <f t="shared" si="41"/>
        <v>0.37857167806924458</v>
      </c>
    </row>
    <row r="699" spans="2:5" ht="13.9" customHeight="1" x14ac:dyDescent="0.25">
      <c r="B699" s="29">
        <f t="shared" si="43"/>
        <v>7.1619486081369361</v>
      </c>
      <c r="C699" s="30">
        <f t="shared" si="42"/>
        <v>2.9711362381246522E-2</v>
      </c>
      <c r="D699" s="30">
        <f t="shared" si="40"/>
        <v>0.29137041746417025</v>
      </c>
      <c r="E699" s="30">
        <f t="shared" si="41"/>
        <v>0.37857167806924458</v>
      </c>
    </row>
    <row r="700" spans="2:5" ht="13.9" customHeight="1" x14ac:dyDescent="0.25">
      <c r="B700" s="29">
        <f t="shared" si="43"/>
        <v>7.1719486081369359</v>
      </c>
      <c r="C700" s="30">
        <f t="shared" si="42"/>
        <v>2.9628565779061412E-2</v>
      </c>
      <c r="D700" s="30">
        <f t="shared" si="40"/>
        <v>0.29055845602552155</v>
      </c>
      <c r="E700" s="30">
        <f t="shared" si="41"/>
        <v>0.37857167806924463</v>
      </c>
    </row>
    <row r="701" spans="2:5" ht="13.9" customHeight="1" x14ac:dyDescent="0.25">
      <c r="B701" s="29">
        <f t="shared" si="43"/>
        <v>7.1819486081369357</v>
      </c>
      <c r="C701" s="30">
        <f t="shared" si="42"/>
        <v>2.9546114788984394E-2</v>
      </c>
      <c r="D701" s="30">
        <f t="shared" si="40"/>
        <v>0.28974988390113321</v>
      </c>
      <c r="E701" s="30">
        <f t="shared" si="41"/>
        <v>0.37857167806924452</v>
      </c>
    </row>
    <row r="702" spans="2:5" ht="13.9" customHeight="1" x14ac:dyDescent="0.25">
      <c r="B702" s="29">
        <f t="shared" si="43"/>
        <v>7.1919486081369355</v>
      </c>
      <c r="C702" s="30">
        <f t="shared" si="42"/>
        <v>2.9464007490135675E-2</v>
      </c>
      <c r="D702" s="30">
        <f t="shared" si="40"/>
        <v>0.2889446822535135</v>
      </c>
      <c r="E702" s="30">
        <f t="shared" si="41"/>
        <v>0.37857167806924452</v>
      </c>
    </row>
    <row r="703" spans="2:5" ht="13.9" customHeight="1" x14ac:dyDescent="0.25">
      <c r="B703" s="29">
        <f t="shared" si="43"/>
        <v>7.2019486081369353</v>
      </c>
      <c r="C703" s="30">
        <f t="shared" si="42"/>
        <v>2.9382241974962031E-2</v>
      </c>
      <c r="D703" s="30">
        <f t="shared" si="40"/>
        <v>0.28814283237586014</v>
      </c>
      <c r="E703" s="30">
        <f t="shared" si="41"/>
        <v>0.37857167806924458</v>
      </c>
    </row>
    <row r="704" spans="2:5" ht="13.9" customHeight="1" x14ac:dyDescent="0.25">
      <c r="B704" s="29">
        <f t="shared" si="43"/>
        <v>7.2119486081369351</v>
      </c>
      <c r="C704" s="30">
        <f t="shared" si="42"/>
        <v>2.930081634912601E-2</v>
      </c>
      <c r="D704" s="30">
        <f t="shared" si="40"/>
        <v>0.28734431569097402</v>
      </c>
      <c r="E704" s="30">
        <f t="shared" si="41"/>
        <v>0.37857167806924458</v>
      </c>
    </row>
    <row r="705" spans="2:5" ht="13.9" customHeight="1" x14ac:dyDescent="0.25">
      <c r="B705" s="29">
        <f t="shared" si="43"/>
        <v>7.2219486081369348</v>
      </c>
      <c r="C705" s="30">
        <f t="shared" si="42"/>
        <v>2.9219728731396211E-2</v>
      </c>
      <c r="D705" s="30">
        <f t="shared" si="40"/>
        <v>0.28654911375018322</v>
      </c>
      <c r="E705" s="30">
        <f t="shared" si="41"/>
        <v>0.37857167806924452</v>
      </c>
    </row>
    <row r="706" spans="2:5" ht="13.9" customHeight="1" x14ac:dyDescent="0.25">
      <c r="B706" s="29">
        <f t="shared" si="43"/>
        <v>7.2319486081369346</v>
      </c>
      <c r="C706" s="30">
        <f t="shared" si="42"/>
        <v>2.9138977253538638E-2</v>
      </c>
      <c r="D706" s="30">
        <f t="shared" si="40"/>
        <v>0.28575720823227735</v>
      </c>
      <c r="E706" s="30">
        <f t="shared" si="41"/>
        <v>0.37857167806924452</v>
      </c>
    </row>
    <row r="707" spans="2:5" ht="13.9" customHeight="1" x14ac:dyDescent="0.25">
      <c r="B707" s="29">
        <f t="shared" si="43"/>
        <v>7.2419486081369344</v>
      </c>
      <c r="C707" s="30">
        <f t="shared" si="42"/>
        <v>2.9058560060209071E-2</v>
      </c>
      <c r="D707" s="30">
        <f t="shared" si="40"/>
        <v>0.28496858094245225</v>
      </c>
      <c r="E707" s="30">
        <f t="shared" si="41"/>
        <v>0.37857167806924452</v>
      </c>
    </row>
    <row r="708" spans="2:5" ht="13.9" customHeight="1" x14ac:dyDescent="0.25">
      <c r="B708" s="29">
        <f t="shared" si="43"/>
        <v>7.2519486081369342</v>
      </c>
      <c r="C708" s="30">
        <f t="shared" si="42"/>
        <v>2.8978475308846504E-2</v>
      </c>
      <c r="D708" s="30">
        <f t="shared" si="40"/>
        <v>0.28418321381126499</v>
      </c>
      <c r="E708" s="30">
        <f t="shared" si="41"/>
        <v>0.37857167806924458</v>
      </c>
    </row>
    <row r="709" spans="2:5" ht="13.9" customHeight="1" x14ac:dyDescent="0.25">
      <c r="B709" s="29">
        <f t="shared" si="43"/>
        <v>7.261948608136934</v>
      </c>
      <c r="C709" s="30">
        <f t="shared" si="42"/>
        <v>2.8898721169567598E-2</v>
      </c>
      <c r="D709" s="30">
        <f t="shared" si="40"/>
        <v>0.28340108889359855</v>
      </c>
      <c r="E709" s="30">
        <f t="shared" si="41"/>
        <v>0.37857167806924452</v>
      </c>
    </row>
    <row r="710" spans="2:5" ht="13.9" customHeight="1" x14ac:dyDescent="0.25">
      <c r="B710" s="29">
        <f t="shared" si="43"/>
        <v>7.2719486081369338</v>
      </c>
      <c r="C710" s="30">
        <f t="shared" si="42"/>
        <v>2.8819295825062166E-2</v>
      </c>
      <c r="D710" s="30">
        <f t="shared" si="40"/>
        <v>0.28262218836763714</v>
      </c>
      <c r="E710" s="30">
        <f t="shared" si="41"/>
        <v>0.37857167806924458</v>
      </c>
    </row>
    <row r="711" spans="2:5" ht="13.9" customHeight="1" x14ac:dyDescent="0.25">
      <c r="B711" s="29">
        <f t="shared" si="43"/>
        <v>7.2819486081369336</v>
      </c>
      <c r="C711" s="30">
        <f t="shared" si="42"/>
        <v>2.8740197470489618E-2</v>
      </c>
      <c r="D711" s="30">
        <f t="shared" si="40"/>
        <v>0.28184649453385052</v>
      </c>
      <c r="E711" s="30">
        <f t="shared" si="41"/>
        <v>0.37857167806924458</v>
      </c>
    </row>
    <row r="712" spans="2:5" ht="13.9" customHeight="1" x14ac:dyDescent="0.25">
      <c r="B712" s="29">
        <f t="shared" si="43"/>
        <v>7.2919486081369334</v>
      </c>
      <c r="C712" s="30">
        <f t="shared" si="42"/>
        <v>2.8661424313376444E-2</v>
      </c>
      <c r="D712" s="30">
        <f t="shared" si="40"/>
        <v>0.28107398981398873</v>
      </c>
      <c r="E712" s="30">
        <f t="shared" si="41"/>
        <v>0.37857167806924452</v>
      </c>
    </row>
    <row r="713" spans="2:5" ht="13.9" customHeight="1" x14ac:dyDescent="0.25">
      <c r="B713" s="29">
        <f t="shared" si="43"/>
        <v>7.3019486081369331</v>
      </c>
      <c r="C713" s="30">
        <f t="shared" si="42"/>
        <v>2.8582974573514674E-2</v>
      </c>
      <c r="D713" s="30">
        <f t="shared" ref="D713:D776" si="44">C713*9.8067</f>
        <v>0.28030465675008631</v>
      </c>
      <c r="E713" s="30">
        <f t="shared" ref="E713:E776" si="45">((B713^2)/(4*PI()^2))*D713</f>
        <v>0.37857167806924452</v>
      </c>
    </row>
    <row r="714" spans="2:5" ht="13.9" customHeight="1" x14ac:dyDescent="0.25">
      <c r="B714" s="29">
        <f t="shared" si="43"/>
        <v>7.3119486081369329</v>
      </c>
      <c r="C714" s="30">
        <f t="shared" si="42"/>
        <v>2.8504846482861276E-2</v>
      </c>
      <c r="D714" s="30">
        <f t="shared" si="44"/>
        <v>0.27953847800347564</v>
      </c>
      <c r="E714" s="30">
        <f t="shared" si="45"/>
        <v>0.37857167806924452</v>
      </c>
    </row>
    <row r="715" spans="2:5" ht="13.9" customHeight="1" x14ac:dyDescent="0.25">
      <c r="B715" s="29">
        <f t="shared" si="43"/>
        <v>7.3219486081369327</v>
      </c>
      <c r="C715" s="30">
        <f t="shared" si="42"/>
        <v>2.842703828543856E-2</v>
      </c>
      <c r="D715" s="30">
        <f t="shared" si="44"/>
        <v>0.2787754363538103</v>
      </c>
      <c r="E715" s="30">
        <f t="shared" si="45"/>
        <v>0.37857167806924458</v>
      </c>
    </row>
    <row r="716" spans="2:5" ht="13.9" customHeight="1" x14ac:dyDescent="0.25">
      <c r="B716" s="29">
        <f t="shared" si="43"/>
        <v>7.3319486081369325</v>
      </c>
      <c r="C716" s="30">
        <f t="shared" si="42"/>
        <v>2.8349548237235497E-2</v>
      </c>
      <c r="D716" s="30">
        <f t="shared" si="44"/>
        <v>0.27801551469809732</v>
      </c>
      <c r="E716" s="30">
        <f t="shared" si="45"/>
        <v>0.37857167806924458</v>
      </c>
    </row>
    <row r="717" spans="2:5" ht="13.9" customHeight="1" x14ac:dyDescent="0.25">
      <c r="B717" s="29">
        <f t="shared" si="43"/>
        <v>7.3419486081369323</v>
      </c>
      <c r="C717" s="30">
        <f t="shared" ref="C717:C780" si="46">IF(B717&lt;6,$C$5/B717,6*$C$5/B717^2)</f>
        <v>2.8272374606109988E-2</v>
      </c>
      <c r="D717" s="30">
        <f t="shared" si="44"/>
        <v>0.2772586960497388</v>
      </c>
      <c r="E717" s="30">
        <f t="shared" si="45"/>
        <v>0.37857167806924452</v>
      </c>
    </row>
    <row r="718" spans="2:5" ht="13.9" customHeight="1" x14ac:dyDescent="0.25">
      <c r="B718" s="29">
        <f t="shared" ref="B718:B781" si="47">B717+0.01</f>
        <v>7.3519486081369321</v>
      </c>
      <c r="C718" s="30">
        <f t="shared" si="46"/>
        <v>2.8195515671692088E-2</v>
      </c>
      <c r="D718" s="30">
        <f t="shared" si="44"/>
        <v>0.2765049635375828</v>
      </c>
      <c r="E718" s="30">
        <f t="shared" si="45"/>
        <v>0.37857167806924458</v>
      </c>
    </row>
    <row r="719" spans="2:5" ht="13.9" customHeight="1" x14ac:dyDescent="0.25">
      <c r="B719" s="29">
        <f t="shared" si="47"/>
        <v>7.3619486081369319</v>
      </c>
      <c r="C719" s="30">
        <f t="shared" si="46"/>
        <v>2.8118969725288101E-2</v>
      </c>
      <c r="D719" s="30">
        <f t="shared" si="44"/>
        <v>0.27575430040498278</v>
      </c>
      <c r="E719" s="30">
        <f t="shared" si="45"/>
        <v>0.37857167806924452</v>
      </c>
    </row>
    <row r="720" spans="2:5" ht="13.9" customHeight="1" x14ac:dyDescent="0.25">
      <c r="B720" s="29">
        <f t="shared" si="47"/>
        <v>7.3719486081369316</v>
      </c>
      <c r="C720" s="30">
        <f t="shared" si="46"/>
        <v>2.8042735069785628E-2</v>
      </c>
      <c r="D720" s="30">
        <f t="shared" si="44"/>
        <v>0.27500669000886668</v>
      </c>
      <c r="E720" s="30">
        <f t="shared" si="45"/>
        <v>0.37857167806924452</v>
      </c>
    </row>
    <row r="721" spans="2:5" ht="13.9" customHeight="1" x14ac:dyDescent="0.25">
      <c r="B721" s="29">
        <f t="shared" si="47"/>
        <v>7.3819486081369314</v>
      </c>
      <c r="C721" s="30">
        <f t="shared" si="46"/>
        <v>2.7966810019559498E-2</v>
      </c>
      <c r="D721" s="30">
        <f t="shared" si="44"/>
        <v>0.2742621158188141</v>
      </c>
      <c r="E721" s="30">
        <f t="shared" si="45"/>
        <v>0.37857167806924458</v>
      </c>
    </row>
    <row r="722" spans="2:5" ht="13.9" customHeight="1" x14ac:dyDescent="0.25">
      <c r="B722" s="29">
        <f t="shared" si="47"/>
        <v>7.3919486081369312</v>
      </c>
      <c r="C722" s="30">
        <f t="shared" si="46"/>
        <v>2.7891192900378586E-2</v>
      </c>
      <c r="D722" s="30">
        <f t="shared" si="44"/>
        <v>0.27352056141614267</v>
      </c>
      <c r="E722" s="30">
        <f t="shared" si="45"/>
        <v>0.37857167806924458</v>
      </c>
    </row>
    <row r="723" spans="2:5" ht="13.9" customHeight="1" x14ac:dyDescent="0.25">
      <c r="B723" s="29">
        <f t="shared" si="47"/>
        <v>7.401948608136931</v>
      </c>
      <c r="C723" s="30">
        <f t="shared" si="46"/>
        <v>2.7815882049313515E-2</v>
      </c>
      <c r="D723" s="30">
        <f t="shared" si="44"/>
        <v>0.27278201049300282</v>
      </c>
      <c r="E723" s="30">
        <f t="shared" si="45"/>
        <v>0.37857167806924458</v>
      </c>
    </row>
    <row r="724" spans="2:5" ht="13.9" customHeight="1" x14ac:dyDescent="0.25">
      <c r="B724" s="29">
        <f t="shared" si="47"/>
        <v>7.4119486081369308</v>
      </c>
      <c r="C724" s="30">
        <f t="shared" si="46"/>
        <v>2.7740875814645228E-2</v>
      </c>
      <c r="D724" s="30">
        <f t="shared" si="44"/>
        <v>0.27204644685148133</v>
      </c>
      <c r="E724" s="30">
        <f t="shared" si="45"/>
        <v>0.37857167806924458</v>
      </c>
    </row>
    <row r="725" spans="2:5" ht="13.9" customHeight="1" x14ac:dyDescent="0.25">
      <c r="B725" s="29">
        <f t="shared" si="47"/>
        <v>7.4219486081369306</v>
      </c>
      <c r="C725" s="30">
        <f t="shared" si="46"/>
        <v>2.7666172555774433E-2</v>
      </c>
      <c r="D725" s="30">
        <f t="shared" si="44"/>
        <v>0.27131385440271311</v>
      </c>
      <c r="E725" s="30">
        <f t="shared" si="45"/>
        <v>0.37857167806924458</v>
      </c>
    </row>
    <row r="726" spans="2:5" ht="13.9" customHeight="1" x14ac:dyDescent="0.25">
      <c r="B726" s="29">
        <f t="shared" si="47"/>
        <v>7.4319486081369304</v>
      </c>
      <c r="C726" s="30">
        <f t="shared" si="46"/>
        <v>2.759177064313189E-2</v>
      </c>
      <c r="D726" s="30">
        <f t="shared" si="44"/>
        <v>0.27058421716600151</v>
      </c>
      <c r="E726" s="30">
        <f t="shared" si="45"/>
        <v>0.37857167806924458</v>
      </c>
    </row>
    <row r="727" spans="2:5" ht="13.9" customHeight="1" x14ac:dyDescent="0.25">
      <c r="B727" s="29">
        <f t="shared" si="47"/>
        <v>7.4419486081369302</v>
      </c>
      <c r="C727" s="30">
        <f t="shared" si="46"/>
        <v>2.7517668458089516E-2</v>
      </c>
      <c r="D727" s="30">
        <f t="shared" si="44"/>
        <v>0.26985751926794643</v>
      </c>
      <c r="E727" s="30">
        <f t="shared" si="45"/>
        <v>0.37857167806924452</v>
      </c>
    </row>
    <row r="728" spans="2:5" ht="13.9" customHeight="1" x14ac:dyDescent="0.25">
      <c r="B728" s="29">
        <f t="shared" si="47"/>
        <v>7.4519486081369299</v>
      </c>
      <c r="C728" s="30">
        <f t="shared" si="46"/>
        <v>2.74438643928724E-2</v>
      </c>
      <c r="D728" s="30">
        <f t="shared" si="44"/>
        <v>0.26913374494158177</v>
      </c>
      <c r="E728" s="30">
        <f t="shared" si="45"/>
        <v>0.37857167806924463</v>
      </c>
    </row>
    <row r="729" spans="2:5" ht="13.9" customHeight="1" x14ac:dyDescent="0.25">
      <c r="B729" s="29">
        <f t="shared" si="47"/>
        <v>7.4619486081369297</v>
      </c>
      <c r="C729" s="30">
        <f t="shared" si="46"/>
        <v>2.7370356850471535E-2</v>
      </c>
      <c r="D729" s="30">
        <f t="shared" si="44"/>
        <v>0.26841287852551921</v>
      </c>
      <c r="E729" s="30">
        <f t="shared" si="45"/>
        <v>0.37857167806924458</v>
      </c>
    </row>
    <row r="730" spans="2:5" ht="13.9" customHeight="1" x14ac:dyDescent="0.25">
      <c r="B730" s="29">
        <f t="shared" si="47"/>
        <v>7.4719486081369295</v>
      </c>
      <c r="C730" s="30">
        <f t="shared" si="46"/>
        <v>2.7297144244557481E-2</v>
      </c>
      <c r="D730" s="30">
        <f t="shared" si="44"/>
        <v>0.26769490446310185</v>
      </c>
      <c r="E730" s="30">
        <f t="shared" si="45"/>
        <v>0.37857167806924463</v>
      </c>
    </row>
    <row r="731" spans="2:5" ht="13.9" customHeight="1" x14ac:dyDescent="0.25">
      <c r="B731" s="29">
        <f t="shared" si="47"/>
        <v>7.4819486081369293</v>
      </c>
      <c r="C731" s="30">
        <f t="shared" si="46"/>
        <v>2.7224224999394732E-2</v>
      </c>
      <c r="D731" s="30">
        <f t="shared" si="44"/>
        <v>0.26697980730156429</v>
      </c>
      <c r="E731" s="30">
        <f t="shared" si="45"/>
        <v>0.37857167806924458</v>
      </c>
    </row>
    <row r="732" spans="2:5" ht="13.9" customHeight="1" x14ac:dyDescent="0.25">
      <c r="B732" s="29">
        <f t="shared" si="47"/>
        <v>7.4919486081369291</v>
      </c>
      <c r="C732" s="30">
        <f t="shared" si="46"/>
        <v>2.7151597549756969E-2</v>
      </c>
      <c r="D732" s="30">
        <f t="shared" si="44"/>
        <v>0.26626757169120163</v>
      </c>
      <c r="E732" s="30">
        <f t="shared" si="45"/>
        <v>0.37857167806924458</v>
      </c>
    </row>
    <row r="733" spans="2:5" ht="13.9" customHeight="1" x14ac:dyDescent="0.25">
      <c r="B733" s="29">
        <f t="shared" si="47"/>
        <v>7.5019486081369289</v>
      </c>
      <c r="C733" s="30">
        <f t="shared" si="46"/>
        <v>2.7079260340843039E-2</v>
      </c>
      <c r="D733" s="30">
        <f t="shared" si="44"/>
        <v>0.26555818238454543</v>
      </c>
      <c r="E733" s="30">
        <f t="shared" si="45"/>
        <v>0.37857167806924458</v>
      </c>
    </row>
    <row r="734" spans="2:5" ht="13.9" customHeight="1" x14ac:dyDescent="0.25">
      <c r="B734" s="29">
        <f t="shared" si="47"/>
        <v>7.5119486081369287</v>
      </c>
      <c r="C734" s="30">
        <f t="shared" si="46"/>
        <v>2.7007211828193746E-2</v>
      </c>
      <c r="D734" s="30">
        <f t="shared" si="44"/>
        <v>0.26485162423554759</v>
      </c>
      <c r="E734" s="30">
        <f t="shared" si="45"/>
        <v>0.37857167806924458</v>
      </c>
    </row>
    <row r="735" spans="2:5" ht="13.9" customHeight="1" x14ac:dyDescent="0.25">
      <c r="B735" s="29">
        <f t="shared" si="47"/>
        <v>7.5219486081369284</v>
      </c>
      <c r="C735" s="30">
        <f t="shared" si="46"/>
        <v>2.693545047760942E-2</v>
      </c>
      <c r="D735" s="30">
        <f t="shared" si="44"/>
        <v>0.26414788219877228</v>
      </c>
      <c r="E735" s="30">
        <f t="shared" si="45"/>
        <v>0.37857167806924452</v>
      </c>
    </row>
    <row r="736" spans="2:5" ht="13.9" customHeight="1" x14ac:dyDescent="0.25">
      <c r="B736" s="29">
        <f t="shared" si="47"/>
        <v>7.5319486081369282</v>
      </c>
      <c r="C736" s="30">
        <f t="shared" si="46"/>
        <v>2.6863974765068244E-2</v>
      </c>
      <c r="D736" s="30">
        <f t="shared" si="44"/>
        <v>0.26344694132859475</v>
      </c>
      <c r="E736" s="30">
        <f t="shared" si="45"/>
        <v>0.37857167806924458</v>
      </c>
    </row>
    <row r="737" spans="2:5" ht="13.9" customHeight="1" x14ac:dyDescent="0.25">
      <c r="B737" s="29">
        <f t="shared" si="47"/>
        <v>7.541948608136928</v>
      </c>
      <c r="C737" s="30">
        <f t="shared" si="46"/>
        <v>2.6792783176645327E-2</v>
      </c>
      <c r="D737" s="30">
        <f t="shared" si="44"/>
        <v>0.26274878677840774</v>
      </c>
      <c r="E737" s="30">
        <f t="shared" si="45"/>
        <v>0.37857167806924463</v>
      </c>
    </row>
    <row r="738" spans="2:5" ht="13.9" customHeight="1" x14ac:dyDescent="0.25">
      <c r="B738" s="29">
        <f t="shared" si="47"/>
        <v>7.5519486081369278</v>
      </c>
      <c r="C738" s="30">
        <f t="shared" si="46"/>
        <v>2.6721874208432535E-2</v>
      </c>
      <c r="D738" s="30">
        <f t="shared" si="44"/>
        <v>0.26205340379983533</v>
      </c>
      <c r="E738" s="30">
        <f t="shared" si="45"/>
        <v>0.37857167806924458</v>
      </c>
    </row>
    <row r="739" spans="2:5" ht="13.9" customHeight="1" x14ac:dyDescent="0.25">
      <c r="B739" s="29">
        <f t="shared" si="47"/>
        <v>7.5619486081369276</v>
      </c>
      <c r="C739" s="30">
        <f t="shared" si="46"/>
        <v>2.6651246366459092E-2</v>
      </c>
      <c r="D739" s="30">
        <f t="shared" si="44"/>
        <v>0.26136077774195438</v>
      </c>
      <c r="E739" s="30">
        <f t="shared" si="45"/>
        <v>0.37857167806924458</v>
      </c>
    </row>
    <row r="740" spans="2:5" ht="13.9" customHeight="1" x14ac:dyDescent="0.25">
      <c r="B740" s="29">
        <f t="shared" si="47"/>
        <v>7.5719486081369274</v>
      </c>
      <c r="C740" s="30">
        <f t="shared" si="46"/>
        <v>2.6580898166612861E-2</v>
      </c>
      <c r="D740" s="30">
        <f t="shared" si="44"/>
        <v>0.26067089405052235</v>
      </c>
      <c r="E740" s="30">
        <f t="shared" si="45"/>
        <v>0.37857167806924463</v>
      </c>
    </row>
    <row r="741" spans="2:5" ht="13.9" customHeight="1" x14ac:dyDescent="0.25">
      <c r="B741" s="29">
        <f t="shared" si="47"/>
        <v>7.5819486081369272</v>
      </c>
      <c r="C741" s="30">
        <f t="shared" si="46"/>
        <v>2.6510828134562382E-2</v>
      </c>
      <c r="D741" s="30">
        <f t="shared" si="44"/>
        <v>0.25998373826721288</v>
      </c>
      <c r="E741" s="30">
        <f t="shared" si="45"/>
        <v>0.37857167806924452</v>
      </c>
    </row>
    <row r="742" spans="2:5" ht="13.9" customHeight="1" x14ac:dyDescent="0.25">
      <c r="B742" s="29">
        <f t="shared" si="47"/>
        <v>7.591948608136927</v>
      </c>
      <c r="C742" s="30">
        <f t="shared" si="46"/>
        <v>2.644103480567964E-2</v>
      </c>
      <c r="D742" s="30">
        <f t="shared" si="44"/>
        <v>0.25929929602885848</v>
      </c>
      <c r="E742" s="30">
        <f t="shared" si="45"/>
        <v>0.37857167806924452</v>
      </c>
    </row>
    <row r="743" spans="2:5" ht="13.9" customHeight="1" x14ac:dyDescent="0.25">
      <c r="B743" s="29">
        <f t="shared" si="47"/>
        <v>7.6019486081369267</v>
      </c>
      <c r="C743" s="30">
        <f t="shared" si="46"/>
        <v>2.6371516724963524E-2</v>
      </c>
      <c r="D743" s="30">
        <f t="shared" si="44"/>
        <v>0.25861755306669976</v>
      </c>
      <c r="E743" s="30">
        <f t="shared" si="45"/>
        <v>0.37857167806924458</v>
      </c>
    </row>
    <row r="744" spans="2:5" ht="13.9" customHeight="1" x14ac:dyDescent="0.25">
      <c r="B744" s="29">
        <f t="shared" si="47"/>
        <v>7.6119486081369265</v>
      </c>
      <c r="C744" s="30">
        <f t="shared" si="46"/>
        <v>2.6302272446963974E-2</v>
      </c>
      <c r="D744" s="30">
        <f t="shared" si="44"/>
        <v>0.2579384952056416</v>
      </c>
      <c r="E744" s="30">
        <f t="shared" si="45"/>
        <v>0.37857167806924458</v>
      </c>
    </row>
    <row r="745" spans="2:5" ht="13.9" customHeight="1" x14ac:dyDescent="0.25">
      <c r="B745" s="29">
        <f t="shared" si="47"/>
        <v>7.6219486081369263</v>
      </c>
      <c r="C745" s="30">
        <f t="shared" si="46"/>
        <v>2.6233300535706886E-2</v>
      </c>
      <c r="D745" s="30">
        <f t="shared" si="44"/>
        <v>0.25726210836351671</v>
      </c>
      <c r="E745" s="30">
        <f t="shared" si="45"/>
        <v>0.37857167806924458</v>
      </c>
    </row>
    <row r="746" spans="2:5" ht="13.9" customHeight="1" x14ac:dyDescent="0.25">
      <c r="B746" s="29">
        <f t="shared" si="47"/>
        <v>7.6319486081369261</v>
      </c>
      <c r="C746" s="30">
        <f t="shared" si="46"/>
        <v>2.6164599564619612E-2</v>
      </c>
      <c r="D746" s="30">
        <f t="shared" si="44"/>
        <v>0.2565883785503551</v>
      </c>
      <c r="E746" s="30">
        <f t="shared" si="45"/>
        <v>0.37857167806924447</v>
      </c>
    </row>
    <row r="747" spans="2:5" ht="13.9" customHeight="1" x14ac:dyDescent="0.25">
      <c r="B747" s="29">
        <f t="shared" si="47"/>
        <v>7.6419486081369259</v>
      </c>
      <c r="C747" s="30">
        <f t="shared" si="46"/>
        <v>2.6096168116457243E-2</v>
      </c>
      <c r="D747" s="30">
        <f t="shared" si="44"/>
        <v>0.25591729186766121</v>
      </c>
      <c r="E747" s="30">
        <f t="shared" si="45"/>
        <v>0.37857167806924452</v>
      </c>
    </row>
    <row r="748" spans="2:5" ht="13.9" customHeight="1" x14ac:dyDescent="0.25">
      <c r="B748" s="29">
        <f t="shared" si="47"/>
        <v>7.6519486081369257</v>
      </c>
      <c r="C748" s="30">
        <f t="shared" si="46"/>
        <v>2.6028004783229485E-2</v>
      </c>
      <c r="D748" s="30">
        <f t="shared" si="44"/>
        <v>0.25524883450769659</v>
      </c>
      <c r="E748" s="30">
        <f t="shared" si="45"/>
        <v>0.37857167806924458</v>
      </c>
    </row>
    <row r="749" spans="2:5" ht="13.9" customHeight="1" x14ac:dyDescent="0.25">
      <c r="B749" s="29">
        <f t="shared" si="47"/>
        <v>7.6619486081369255</v>
      </c>
      <c r="C749" s="30">
        <f t="shared" si="46"/>
        <v>2.5960108166128246E-2</v>
      </c>
      <c r="D749" s="30">
        <f t="shared" si="44"/>
        <v>0.25458299275276985</v>
      </c>
      <c r="E749" s="30">
        <f t="shared" si="45"/>
        <v>0.37857167806924458</v>
      </c>
    </row>
    <row r="750" spans="2:5" ht="13.9" customHeight="1" x14ac:dyDescent="0.25">
      <c r="B750" s="29">
        <f t="shared" si="47"/>
        <v>7.6719486081369253</v>
      </c>
      <c r="C750" s="30">
        <f t="shared" si="46"/>
        <v>2.5892476875455865E-2</v>
      </c>
      <c r="D750" s="30">
        <f t="shared" si="44"/>
        <v>0.25391975297453301</v>
      </c>
      <c r="E750" s="30">
        <f t="shared" si="45"/>
        <v>0.37857167806924458</v>
      </c>
    </row>
    <row r="751" spans="2:5" ht="13.9" customHeight="1" x14ac:dyDescent="0.25">
      <c r="B751" s="29">
        <f t="shared" si="47"/>
        <v>7.681948608136925</v>
      </c>
      <c r="C751" s="30">
        <f t="shared" si="46"/>
        <v>2.5825109530554009E-2</v>
      </c>
      <c r="D751" s="30">
        <f t="shared" si="44"/>
        <v>0.25325910163328397</v>
      </c>
      <c r="E751" s="30">
        <f t="shared" si="45"/>
        <v>0.37857167806924452</v>
      </c>
    </row>
    <row r="752" spans="2:5" ht="13.9" customHeight="1" x14ac:dyDescent="0.25">
      <c r="B752" s="29">
        <f t="shared" si="47"/>
        <v>7.6919486081369248</v>
      </c>
      <c r="C752" s="30">
        <f t="shared" si="46"/>
        <v>2.5758004759733208E-2</v>
      </c>
      <c r="D752" s="30">
        <f t="shared" si="44"/>
        <v>0.25260102527727563</v>
      </c>
      <c r="E752" s="30">
        <f t="shared" si="45"/>
        <v>0.37857167806924458</v>
      </c>
    </row>
    <row r="753" spans="2:5" ht="13.9" customHeight="1" x14ac:dyDescent="0.25">
      <c r="B753" s="29">
        <f t="shared" si="47"/>
        <v>7.7019486081369246</v>
      </c>
      <c r="C753" s="30">
        <f t="shared" si="46"/>
        <v>2.5691161200203025E-2</v>
      </c>
      <c r="D753" s="30">
        <f t="shared" si="44"/>
        <v>0.25194551054203096</v>
      </c>
      <c r="E753" s="30">
        <f t="shared" si="45"/>
        <v>0.37857167806924458</v>
      </c>
    </row>
    <row r="754" spans="2:5" ht="13.9" customHeight="1" x14ac:dyDescent="0.25">
      <c r="B754" s="29">
        <f t="shared" si="47"/>
        <v>7.7119486081369244</v>
      </c>
      <c r="C754" s="30">
        <f t="shared" si="46"/>
        <v>2.5624577498002864E-2</v>
      </c>
      <c r="D754" s="30">
        <f t="shared" si="44"/>
        <v>0.25129254414966468</v>
      </c>
      <c r="E754" s="30">
        <f t="shared" si="45"/>
        <v>0.37857167806924458</v>
      </c>
    </row>
    <row r="755" spans="2:5" ht="13.9" customHeight="1" x14ac:dyDescent="0.25">
      <c r="B755" s="29">
        <f t="shared" si="47"/>
        <v>7.7219486081369242</v>
      </c>
      <c r="C755" s="30">
        <f t="shared" si="46"/>
        <v>2.5558252307933425E-2</v>
      </c>
      <c r="D755" s="30">
        <f t="shared" si="44"/>
        <v>0.2506421129082107</v>
      </c>
      <c r="E755" s="30">
        <f t="shared" si="45"/>
        <v>0.37857167806924458</v>
      </c>
    </row>
    <row r="756" spans="2:5" ht="13.9" customHeight="1" x14ac:dyDescent="0.25">
      <c r="B756" s="29">
        <f t="shared" si="47"/>
        <v>7.731948608136924</v>
      </c>
      <c r="C756" s="30">
        <f t="shared" si="46"/>
        <v>2.5492184293488734E-2</v>
      </c>
      <c r="D756" s="30">
        <f t="shared" si="44"/>
        <v>0.24999420371095596</v>
      </c>
      <c r="E756" s="30">
        <f t="shared" si="45"/>
        <v>0.37857167806924458</v>
      </c>
    </row>
    <row r="757" spans="2:5" ht="13.9" customHeight="1" x14ac:dyDescent="0.25">
      <c r="B757" s="29">
        <f t="shared" si="47"/>
        <v>7.7419486081369238</v>
      </c>
      <c r="C757" s="30">
        <f t="shared" si="46"/>
        <v>2.5426372126788825E-2</v>
      </c>
      <c r="D757" s="30">
        <f t="shared" si="44"/>
        <v>0.24934880353577996</v>
      </c>
      <c r="E757" s="30">
        <f t="shared" si="45"/>
        <v>0.37857167806924458</v>
      </c>
    </row>
    <row r="758" spans="2:5" ht="13.9" customHeight="1" x14ac:dyDescent="0.25">
      <c r="B758" s="29">
        <f t="shared" si="47"/>
        <v>7.7519486081369235</v>
      </c>
      <c r="C758" s="30">
        <f t="shared" si="46"/>
        <v>2.5360814488513024E-2</v>
      </c>
      <c r="D758" s="30">
        <f t="shared" si="44"/>
        <v>0.24870589944450067</v>
      </c>
      <c r="E758" s="30">
        <f t="shared" si="45"/>
        <v>0.37857167806924458</v>
      </c>
    </row>
    <row r="759" spans="2:5" ht="13.9" customHeight="1" x14ac:dyDescent="0.25">
      <c r="B759" s="29">
        <f t="shared" si="47"/>
        <v>7.7619486081369233</v>
      </c>
      <c r="C759" s="30">
        <f t="shared" si="46"/>
        <v>2.5295510067833822E-2</v>
      </c>
      <c r="D759" s="30">
        <f t="shared" si="44"/>
        <v>0.24806547858222591</v>
      </c>
      <c r="E759" s="30">
        <f t="shared" si="45"/>
        <v>0.37857167806924458</v>
      </c>
    </row>
    <row r="760" spans="2:5" ht="13.9" customHeight="1" x14ac:dyDescent="0.25">
      <c r="B760" s="29">
        <f t="shared" si="47"/>
        <v>7.7719486081369231</v>
      </c>
      <c r="C760" s="30">
        <f t="shared" si="46"/>
        <v>2.523045756235134E-2</v>
      </c>
      <c r="D760" s="30">
        <f t="shared" si="44"/>
        <v>0.24742752817671088</v>
      </c>
      <c r="E760" s="30">
        <f t="shared" si="45"/>
        <v>0.37857167806924458</v>
      </c>
    </row>
    <row r="761" spans="2:5" ht="13.9" customHeight="1" x14ac:dyDescent="0.25">
      <c r="B761" s="29">
        <f t="shared" si="47"/>
        <v>7.7819486081369229</v>
      </c>
      <c r="C761" s="30">
        <f t="shared" si="46"/>
        <v>2.5165655678028417E-2</v>
      </c>
      <c r="D761" s="30">
        <f t="shared" si="44"/>
        <v>0.24679203553772125</v>
      </c>
      <c r="E761" s="30">
        <f t="shared" si="45"/>
        <v>0.37857167806924458</v>
      </c>
    </row>
    <row r="762" spans="2:5" ht="13.9" customHeight="1" x14ac:dyDescent="0.25">
      <c r="B762" s="29">
        <f t="shared" si="47"/>
        <v>7.7919486081369227</v>
      </c>
      <c r="C762" s="30">
        <f t="shared" si="46"/>
        <v>2.510110312912623E-2</v>
      </c>
      <c r="D762" s="30">
        <f t="shared" si="44"/>
        <v>0.24615898805640218</v>
      </c>
      <c r="E762" s="30">
        <f t="shared" si="45"/>
        <v>0.37857167806924458</v>
      </c>
    </row>
    <row r="763" spans="2:5" ht="13.9" customHeight="1" x14ac:dyDescent="0.25">
      <c r="B763" s="29">
        <f t="shared" si="47"/>
        <v>7.8019486081369225</v>
      </c>
      <c r="C763" s="30">
        <f t="shared" si="46"/>
        <v>2.5036798638140536E-2</v>
      </c>
      <c r="D763" s="30">
        <f t="shared" si="44"/>
        <v>0.24552837320465279</v>
      </c>
      <c r="E763" s="30">
        <f t="shared" si="45"/>
        <v>0.37857167806924458</v>
      </c>
    </row>
    <row r="764" spans="2:5" ht="13.9" customHeight="1" x14ac:dyDescent="0.25">
      <c r="B764" s="29">
        <f t="shared" si="47"/>
        <v>7.8119486081369223</v>
      </c>
      <c r="C764" s="30">
        <f t="shared" si="46"/>
        <v>2.4972740935738456E-2</v>
      </c>
      <c r="D764" s="30">
        <f t="shared" si="44"/>
        <v>0.2449001785345063</v>
      </c>
      <c r="E764" s="30">
        <f t="shared" si="45"/>
        <v>0.37857167806924458</v>
      </c>
    </row>
    <row r="765" spans="2:5" ht="13.9" customHeight="1" x14ac:dyDescent="0.25">
      <c r="B765" s="29">
        <f t="shared" si="47"/>
        <v>7.8219486081369221</v>
      </c>
      <c r="C765" s="30">
        <f t="shared" si="46"/>
        <v>2.4908928760695837E-2</v>
      </c>
      <c r="D765" s="30">
        <f t="shared" si="44"/>
        <v>0.24427439167751586</v>
      </c>
      <c r="E765" s="30">
        <f t="shared" si="45"/>
        <v>0.37857167806924458</v>
      </c>
    </row>
    <row r="766" spans="2:5" ht="13.9" customHeight="1" x14ac:dyDescent="0.25">
      <c r="B766" s="29">
        <f t="shared" si="47"/>
        <v>7.8319486081369218</v>
      </c>
      <c r="C766" s="30">
        <f t="shared" si="46"/>
        <v>2.4845360859835179E-2</v>
      </c>
      <c r="D766" s="30">
        <f t="shared" si="44"/>
        <v>0.24365100034414564</v>
      </c>
      <c r="E766" s="30">
        <f t="shared" si="45"/>
        <v>0.37857167806924458</v>
      </c>
    </row>
    <row r="767" spans="2:5" ht="13.9" customHeight="1" x14ac:dyDescent="0.25">
      <c r="B767" s="29">
        <f t="shared" si="47"/>
        <v>7.8419486081369216</v>
      </c>
      <c r="C767" s="30">
        <f t="shared" si="46"/>
        <v>2.4782035987964093E-2</v>
      </c>
      <c r="D767" s="30">
        <f t="shared" si="44"/>
        <v>0.24302999232316747</v>
      </c>
      <c r="E767" s="30">
        <f t="shared" si="45"/>
        <v>0.37857167806924463</v>
      </c>
    </row>
    <row r="768" spans="2:5" ht="13.9" customHeight="1" x14ac:dyDescent="0.25">
      <c r="B768" s="29">
        <f t="shared" si="47"/>
        <v>7.8519486081369214</v>
      </c>
      <c r="C768" s="30">
        <f t="shared" si="46"/>
        <v>2.4718952907814336E-2</v>
      </c>
      <c r="D768" s="30">
        <f t="shared" si="44"/>
        <v>0.24241135548106282</v>
      </c>
      <c r="E768" s="30">
        <f t="shared" si="45"/>
        <v>0.37857167806924458</v>
      </c>
    </row>
    <row r="769" spans="2:5" ht="13.9" customHeight="1" x14ac:dyDescent="0.25">
      <c r="B769" s="29">
        <f t="shared" si="47"/>
        <v>7.8619486081369212</v>
      </c>
      <c r="C769" s="30">
        <f t="shared" si="46"/>
        <v>2.4656110389981372E-2</v>
      </c>
      <c r="D769" s="30">
        <f t="shared" si="44"/>
        <v>0.2417950777614303</v>
      </c>
      <c r="E769" s="30">
        <f t="shared" si="45"/>
        <v>0.37857167806924458</v>
      </c>
    </row>
    <row r="770" spans="2:5" ht="13.9" customHeight="1" x14ac:dyDescent="0.25">
      <c r="B770" s="29">
        <f t="shared" si="47"/>
        <v>7.871948608136921</v>
      </c>
      <c r="C770" s="30">
        <f t="shared" si="46"/>
        <v>2.4593507212864463E-2</v>
      </c>
      <c r="D770" s="30">
        <f t="shared" si="44"/>
        <v>0.2411811471843979</v>
      </c>
      <c r="E770" s="30">
        <f t="shared" si="45"/>
        <v>0.37857167806924452</v>
      </c>
    </row>
    <row r="771" spans="2:5" ht="13.9" customHeight="1" x14ac:dyDescent="0.25">
      <c r="B771" s="29">
        <f t="shared" si="47"/>
        <v>7.8819486081369208</v>
      </c>
      <c r="C771" s="30">
        <f t="shared" si="46"/>
        <v>2.4531142162607322E-2</v>
      </c>
      <c r="D771" s="30">
        <f t="shared" si="44"/>
        <v>0.2405695518460412</v>
      </c>
      <c r="E771" s="30">
        <f t="shared" si="45"/>
        <v>0.37857167806924458</v>
      </c>
    </row>
    <row r="772" spans="2:5" ht="13.9" customHeight="1" x14ac:dyDescent="0.25">
      <c r="B772" s="29">
        <f t="shared" si="47"/>
        <v>7.8919486081369206</v>
      </c>
      <c r="C772" s="30">
        <f t="shared" si="46"/>
        <v>2.4469014033039242E-2</v>
      </c>
      <c r="D772" s="30">
        <f t="shared" si="44"/>
        <v>0.23996027991780591</v>
      </c>
      <c r="E772" s="30">
        <f t="shared" si="45"/>
        <v>0.37857167806924458</v>
      </c>
    </row>
    <row r="773" spans="2:5" ht="13.9" customHeight="1" x14ac:dyDescent="0.25">
      <c r="B773" s="29">
        <f t="shared" si="47"/>
        <v>7.9019486081369203</v>
      </c>
      <c r="C773" s="30">
        <f t="shared" si="46"/>
        <v>2.4407121625616809E-2</v>
      </c>
      <c r="D773" s="30">
        <f t="shared" si="44"/>
        <v>0.23935331964593634</v>
      </c>
      <c r="E773" s="30">
        <f t="shared" si="45"/>
        <v>0.37857167806924452</v>
      </c>
    </row>
    <row r="774" spans="2:5" ht="13.9" customHeight="1" x14ac:dyDescent="0.25">
      <c r="B774" s="29">
        <f t="shared" si="47"/>
        <v>7.9119486081369201</v>
      </c>
      <c r="C774" s="30">
        <f t="shared" si="46"/>
        <v>2.4345463749366074E-2</v>
      </c>
      <c r="D774" s="30">
        <f t="shared" si="44"/>
        <v>0.23874865935090825</v>
      </c>
      <c r="E774" s="30">
        <f t="shared" si="45"/>
        <v>0.37857167806924458</v>
      </c>
    </row>
    <row r="775" spans="2:5" ht="13.9" customHeight="1" x14ac:dyDescent="0.25">
      <c r="B775" s="29">
        <f t="shared" si="47"/>
        <v>7.9219486081369199</v>
      </c>
      <c r="C775" s="30">
        <f t="shared" si="46"/>
        <v>2.4284039220825268E-2</v>
      </c>
      <c r="D775" s="30">
        <f t="shared" si="44"/>
        <v>0.23814628742686714</v>
      </c>
      <c r="E775" s="30">
        <f t="shared" si="45"/>
        <v>0.37857167806924458</v>
      </c>
    </row>
    <row r="776" spans="2:5" ht="13.9" customHeight="1" x14ac:dyDescent="0.25">
      <c r="B776" s="29">
        <f t="shared" si="47"/>
        <v>7.9319486081369197</v>
      </c>
      <c r="C776" s="30">
        <f t="shared" si="46"/>
        <v>2.4222846863988005E-2</v>
      </c>
      <c r="D776" s="30">
        <f t="shared" si="44"/>
        <v>0.23754619234107116</v>
      </c>
      <c r="E776" s="30">
        <f t="shared" si="45"/>
        <v>0.37857167806924458</v>
      </c>
    </row>
    <row r="777" spans="2:5" ht="13.9" customHeight="1" x14ac:dyDescent="0.25">
      <c r="B777" s="29">
        <f t="shared" si="47"/>
        <v>7.9419486081369195</v>
      </c>
      <c r="C777" s="30">
        <f t="shared" si="46"/>
        <v>2.4161885510247009E-2</v>
      </c>
      <c r="D777" s="30">
        <f t="shared" ref="D777:D840" si="48">C777*9.8067</f>
        <v>0.23694836263333932</v>
      </c>
      <c r="E777" s="30">
        <f t="shared" ref="E777:E840" si="49">((B777^2)/(4*PI()^2))*D777</f>
        <v>0.37857167806924458</v>
      </c>
    </row>
    <row r="778" spans="2:5" ht="13.9" customHeight="1" x14ac:dyDescent="0.25">
      <c r="B778" s="29">
        <f t="shared" si="47"/>
        <v>7.9519486081369193</v>
      </c>
      <c r="C778" s="30">
        <f t="shared" si="46"/>
        <v>2.4101153998338308E-2</v>
      </c>
      <c r="D778" s="30">
        <f t="shared" si="48"/>
        <v>0.23635278691550426</v>
      </c>
      <c r="E778" s="30">
        <f t="shared" si="49"/>
        <v>0.37857167806924458</v>
      </c>
    </row>
    <row r="779" spans="2:5" ht="13.9" customHeight="1" x14ac:dyDescent="0.25">
      <c r="B779" s="29">
        <f t="shared" si="47"/>
        <v>7.9619486081369191</v>
      </c>
      <c r="C779" s="30">
        <f t="shared" si="46"/>
        <v>2.4040651174285929E-2</v>
      </c>
      <c r="D779" s="30">
        <f t="shared" si="48"/>
        <v>0.2357594538708698</v>
      </c>
      <c r="E779" s="30">
        <f t="shared" si="49"/>
        <v>0.37857167806924458</v>
      </c>
    </row>
    <row r="780" spans="2:5" ht="13.9" customHeight="1" x14ac:dyDescent="0.25">
      <c r="B780" s="29">
        <f t="shared" si="47"/>
        <v>7.9719486081369189</v>
      </c>
      <c r="C780" s="30">
        <f t="shared" si="46"/>
        <v>2.3980375891347088E-2</v>
      </c>
      <c r="D780" s="30">
        <f t="shared" si="48"/>
        <v>0.23516835225367347</v>
      </c>
      <c r="E780" s="30">
        <f t="shared" si="49"/>
        <v>0.37857167806924458</v>
      </c>
    </row>
    <row r="781" spans="2:5" ht="13.9" customHeight="1" x14ac:dyDescent="0.25">
      <c r="B781" s="29">
        <f t="shared" si="47"/>
        <v>7.9819486081369186</v>
      </c>
      <c r="C781" s="30">
        <f t="shared" ref="C781:C844" si="50">IF(B781&lt;6,$C$5/B781,6*$C$5/B781^2)</f>
        <v>2.3920327009957856E-2</v>
      </c>
      <c r="D781" s="30">
        <f t="shared" si="48"/>
        <v>0.23457947088855369</v>
      </c>
      <c r="E781" s="30">
        <f t="shared" si="49"/>
        <v>0.37857167806924458</v>
      </c>
    </row>
    <row r="782" spans="2:5" ht="13.9" customHeight="1" x14ac:dyDescent="0.25">
      <c r="B782" s="29">
        <f t="shared" ref="B782:B845" si="51">B781+0.01</f>
        <v>7.9919486081369184</v>
      </c>
      <c r="C782" s="30">
        <f t="shared" si="50"/>
        <v>2.3860503397679284E-2</v>
      </c>
      <c r="D782" s="30">
        <f t="shared" si="48"/>
        <v>0.2339927986700214</v>
      </c>
      <c r="E782" s="30">
        <f t="shared" si="49"/>
        <v>0.37857167806924458</v>
      </c>
    </row>
    <row r="783" spans="2:5" ht="13.9" customHeight="1" x14ac:dyDescent="0.25">
      <c r="B783" s="29">
        <f t="shared" si="51"/>
        <v>8.0019486081369191</v>
      </c>
      <c r="C783" s="30">
        <f t="shared" si="50"/>
        <v>2.380090392914401E-2</v>
      </c>
      <c r="D783" s="30">
        <f t="shared" si="48"/>
        <v>0.23340832456193655</v>
      </c>
      <c r="E783" s="30">
        <f t="shared" si="49"/>
        <v>0.37857167806924463</v>
      </c>
    </row>
    <row r="784" spans="2:5" ht="13.9" customHeight="1" x14ac:dyDescent="0.25">
      <c r="B784" s="29">
        <f t="shared" si="51"/>
        <v>8.0119486081369189</v>
      </c>
      <c r="C784" s="30">
        <f t="shared" si="50"/>
        <v>2.3741527486003368E-2</v>
      </c>
      <c r="D784" s="30">
        <f t="shared" si="48"/>
        <v>0.23282603759698922</v>
      </c>
      <c r="E784" s="30">
        <f t="shared" si="49"/>
        <v>0.37857167806924463</v>
      </c>
    </row>
    <row r="785" spans="2:5" ht="13.9" customHeight="1" x14ac:dyDescent="0.25">
      <c r="B785" s="29">
        <f t="shared" si="51"/>
        <v>8.0219486081369187</v>
      </c>
      <c r="C785" s="30">
        <f t="shared" si="50"/>
        <v>2.3682372956874875E-2</v>
      </c>
      <c r="D785" s="30">
        <f t="shared" si="48"/>
        <v>0.23224592687618481</v>
      </c>
      <c r="E785" s="30">
        <f t="shared" si="49"/>
        <v>0.37857167806924458</v>
      </c>
    </row>
    <row r="786" spans="2:5" ht="13.9" customHeight="1" x14ac:dyDescent="0.25">
      <c r="B786" s="29">
        <f t="shared" si="51"/>
        <v>8.0319486081369185</v>
      </c>
      <c r="C786" s="30">
        <f t="shared" si="50"/>
        <v>2.3623439237290253E-2</v>
      </c>
      <c r="D786" s="30">
        <f t="shared" si="48"/>
        <v>0.23166798156833432</v>
      </c>
      <c r="E786" s="30">
        <f t="shared" si="49"/>
        <v>0.37857167806924458</v>
      </c>
    </row>
    <row r="787" spans="2:5" ht="13.9" customHeight="1" x14ac:dyDescent="0.25">
      <c r="B787" s="29">
        <f t="shared" si="51"/>
        <v>8.0419486081369183</v>
      </c>
      <c r="C787" s="30">
        <f t="shared" si="50"/>
        <v>2.3564725229643892E-2</v>
      </c>
      <c r="D787" s="30">
        <f t="shared" si="48"/>
        <v>0.23109219090954874</v>
      </c>
      <c r="E787" s="30">
        <f t="shared" si="49"/>
        <v>0.37857167806924458</v>
      </c>
    </row>
    <row r="788" spans="2:5" ht="13.9" customHeight="1" x14ac:dyDescent="0.25">
      <c r="B788" s="29">
        <f t="shared" si="51"/>
        <v>8.051948608136918</v>
      </c>
      <c r="C788" s="30">
        <f t="shared" si="50"/>
        <v>2.3506229843141695E-2</v>
      </c>
      <c r="D788" s="30">
        <f t="shared" si="48"/>
        <v>0.23051854420273765</v>
      </c>
      <c r="E788" s="30">
        <f t="shared" si="49"/>
        <v>0.37857167806924458</v>
      </c>
    </row>
    <row r="789" spans="2:5" ht="13.9" customHeight="1" x14ac:dyDescent="0.25">
      <c r="B789" s="29">
        <f t="shared" si="51"/>
        <v>8.0619486081369178</v>
      </c>
      <c r="C789" s="30">
        <f t="shared" si="50"/>
        <v>2.3447951993750465E-2</v>
      </c>
      <c r="D789" s="30">
        <f t="shared" si="48"/>
        <v>0.22994703081711268</v>
      </c>
      <c r="E789" s="30">
        <f t="shared" si="49"/>
        <v>0.37857167806924458</v>
      </c>
    </row>
    <row r="790" spans="2:5" ht="13.9" customHeight="1" x14ac:dyDescent="0.25">
      <c r="B790" s="29">
        <f t="shared" si="51"/>
        <v>8.0719486081369176</v>
      </c>
      <c r="C790" s="30">
        <f t="shared" si="50"/>
        <v>2.3389890604147649E-2</v>
      </c>
      <c r="D790" s="30">
        <f t="shared" si="48"/>
        <v>0.22937764018769474</v>
      </c>
      <c r="E790" s="30">
        <f t="shared" si="49"/>
        <v>0.37857167806924463</v>
      </c>
    </row>
    <row r="791" spans="2:5" ht="13.9" customHeight="1" x14ac:dyDescent="0.25">
      <c r="B791" s="29">
        <f t="shared" si="51"/>
        <v>8.0819486081369174</v>
      </c>
      <c r="C791" s="30">
        <f t="shared" si="50"/>
        <v>2.3332044603671564E-2</v>
      </c>
      <c r="D791" s="30">
        <f t="shared" si="48"/>
        <v>0.22881036181482592</v>
      </c>
      <c r="E791" s="30">
        <f t="shared" si="49"/>
        <v>0.37857167806924458</v>
      </c>
    </row>
    <row r="792" spans="2:5" ht="13.9" customHeight="1" x14ac:dyDescent="0.25">
      <c r="B792" s="29">
        <f t="shared" si="51"/>
        <v>8.0919486081369172</v>
      </c>
      <c r="C792" s="30">
        <f t="shared" si="50"/>
        <v>2.3274412928272033E-2</v>
      </c>
      <c r="D792" s="30">
        <f t="shared" si="48"/>
        <v>0.22824518526368534</v>
      </c>
      <c r="E792" s="30">
        <f t="shared" si="49"/>
        <v>0.37857167806924458</v>
      </c>
    </row>
    <row r="793" spans="2:5" ht="13.9" customHeight="1" x14ac:dyDescent="0.25">
      <c r="B793" s="29">
        <f t="shared" si="51"/>
        <v>8.101948608136917</v>
      </c>
      <c r="C793" s="30">
        <f t="shared" si="50"/>
        <v>2.3216994520461467E-2</v>
      </c>
      <c r="D793" s="30">
        <f t="shared" si="48"/>
        <v>0.22768210016380944</v>
      </c>
      <c r="E793" s="30">
        <f t="shared" si="49"/>
        <v>0.37857167806924458</v>
      </c>
    </row>
    <row r="794" spans="2:5" ht="13.9" customHeight="1" x14ac:dyDescent="0.25">
      <c r="B794" s="29">
        <f t="shared" si="51"/>
        <v>8.1119486081369168</v>
      </c>
      <c r="C794" s="30">
        <f t="shared" si="50"/>
        <v>2.3159788329266323E-2</v>
      </c>
      <c r="D794" s="30">
        <f t="shared" si="48"/>
        <v>0.22712109620861604</v>
      </c>
      <c r="E794" s="30">
        <f t="shared" si="49"/>
        <v>0.37857167806924463</v>
      </c>
    </row>
    <row r="795" spans="2:5" ht="13.9" customHeight="1" x14ac:dyDescent="0.25">
      <c r="B795" s="29">
        <f t="shared" si="51"/>
        <v>8.1219486081369165</v>
      </c>
      <c r="C795" s="30">
        <f t="shared" si="50"/>
        <v>2.3102793310179042E-2</v>
      </c>
      <c r="D795" s="30">
        <f t="shared" si="48"/>
        <v>0.2265621631549328</v>
      </c>
      <c r="E795" s="30">
        <f t="shared" si="49"/>
        <v>0.37857167806924458</v>
      </c>
    </row>
    <row r="796" spans="2:5" ht="13.9" customHeight="1" x14ac:dyDescent="0.25">
      <c r="B796" s="29">
        <f t="shared" si="51"/>
        <v>8.1319486081369163</v>
      </c>
      <c r="C796" s="30">
        <f t="shared" si="50"/>
        <v>2.304600842511037E-2</v>
      </c>
      <c r="D796" s="30">
        <f t="shared" si="48"/>
        <v>0.22600529082252985</v>
      </c>
      <c r="E796" s="30">
        <f t="shared" si="49"/>
        <v>0.37857167806924458</v>
      </c>
    </row>
    <row r="797" spans="2:5" ht="13.9" customHeight="1" x14ac:dyDescent="0.25">
      <c r="B797" s="29">
        <f t="shared" si="51"/>
        <v>8.1419486081369161</v>
      </c>
      <c r="C797" s="30">
        <f t="shared" si="50"/>
        <v>2.2989432642342069E-2</v>
      </c>
      <c r="D797" s="30">
        <f t="shared" si="48"/>
        <v>0.22545046909365596</v>
      </c>
      <c r="E797" s="30">
        <f t="shared" si="49"/>
        <v>0.37857167806924458</v>
      </c>
    </row>
    <row r="798" spans="2:5" ht="13.9" customHeight="1" x14ac:dyDescent="0.25">
      <c r="B798" s="29">
        <f t="shared" si="51"/>
        <v>8.1519486081369159</v>
      </c>
      <c r="C798" s="30">
        <f t="shared" si="50"/>
        <v>2.293306493648006E-2</v>
      </c>
      <c r="D798" s="30">
        <f t="shared" si="48"/>
        <v>0.224897687912579</v>
      </c>
      <c r="E798" s="30">
        <f t="shared" si="49"/>
        <v>0.37857167806924463</v>
      </c>
    </row>
    <row r="799" spans="2:5" ht="13.9" customHeight="1" x14ac:dyDescent="0.25">
      <c r="B799" s="29">
        <f t="shared" si="51"/>
        <v>8.1619486081369157</v>
      </c>
      <c r="C799" s="30">
        <f t="shared" si="50"/>
        <v>2.2876904288407968E-2</v>
      </c>
      <c r="D799" s="30">
        <f t="shared" si="48"/>
        <v>0.22434693728513039</v>
      </c>
      <c r="E799" s="30">
        <f t="shared" si="49"/>
        <v>0.37857167806924458</v>
      </c>
    </row>
    <row r="800" spans="2:5" ht="13.9" customHeight="1" x14ac:dyDescent="0.25">
      <c r="B800" s="29">
        <f t="shared" si="51"/>
        <v>8.1719486081369155</v>
      </c>
      <c r="C800" s="30">
        <f t="shared" si="50"/>
        <v>2.2820949685241065E-2</v>
      </c>
      <c r="D800" s="30">
        <f t="shared" si="48"/>
        <v>0.22379820727825353</v>
      </c>
      <c r="E800" s="30">
        <f t="shared" si="49"/>
        <v>0.37857167806924458</v>
      </c>
    </row>
    <row r="801" spans="2:5" ht="13.9" customHeight="1" x14ac:dyDescent="0.25">
      <c r="B801" s="29">
        <f t="shared" si="51"/>
        <v>8.1819486081369153</v>
      </c>
      <c r="C801" s="30">
        <f t="shared" si="50"/>
        <v>2.2765200120280583E-2</v>
      </c>
      <c r="D801" s="30">
        <f t="shared" si="48"/>
        <v>0.22325148801955558</v>
      </c>
      <c r="E801" s="30">
        <f t="shared" si="49"/>
        <v>0.37857167806924458</v>
      </c>
    </row>
    <row r="802" spans="2:5" ht="13.9" customHeight="1" x14ac:dyDescent="0.25">
      <c r="B802" s="29">
        <f t="shared" si="51"/>
        <v>8.1919486081369151</v>
      </c>
      <c r="C802" s="30">
        <f t="shared" si="50"/>
        <v>2.2709654592968441E-2</v>
      </c>
      <c r="D802" s="30">
        <f t="shared" si="48"/>
        <v>0.22270676969686359</v>
      </c>
      <c r="E802" s="30">
        <f t="shared" si="49"/>
        <v>0.37857167806924458</v>
      </c>
    </row>
    <row r="803" spans="2:5" ht="13.9" customHeight="1" x14ac:dyDescent="0.25">
      <c r="B803" s="29">
        <f t="shared" si="51"/>
        <v>8.2019486081369148</v>
      </c>
      <c r="C803" s="30">
        <f t="shared" si="50"/>
        <v>2.2654312108842348E-2</v>
      </c>
      <c r="D803" s="30">
        <f t="shared" si="48"/>
        <v>0.22216404255778424</v>
      </c>
      <c r="E803" s="30">
        <f t="shared" si="49"/>
        <v>0.37857167806924463</v>
      </c>
    </row>
    <row r="804" spans="2:5" ht="13.9" customHeight="1" x14ac:dyDescent="0.25">
      <c r="B804" s="29">
        <f t="shared" si="51"/>
        <v>8.2119486081369146</v>
      </c>
      <c r="C804" s="30">
        <f t="shared" si="50"/>
        <v>2.2599171679491308E-2</v>
      </c>
      <c r="D804" s="30">
        <f t="shared" si="48"/>
        <v>0.22162329690926741</v>
      </c>
      <c r="E804" s="30">
        <f t="shared" si="49"/>
        <v>0.37857167806924463</v>
      </c>
    </row>
    <row r="805" spans="2:5" ht="13.9" customHeight="1" x14ac:dyDescent="0.25">
      <c r="B805" s="29">
        <f t="shared" si="51"/>
        <v>8.2219486081369144</v>
      </c>
      <c r="C805" s="30">
        <f t="shared" si="50"/>
        <v>2.2544232322511463E-2</v>
      </c>
      <c r="D805" s="30">
        <f t="shared" si="48"/>
        <v>0.22108452311717314</v>
      </c>
      <c r="E805" s="30">
        <f t="shared" si="49"/>
        <v>0.37857167806924458</v>
      </c>
    </row>
    <row r="806" spans="2:5" ht="13.9" customHeight="1" x14ac:dyDescent="0.25">
      <c r="B806" s="29">
        <f t="shared" si="51"/>
        <v>8.2319486081369142</v>
      </c>
      <c r="C806" s="30">
        <f t="shared" si="50"/>
        <v>2.2489493061462355E-2</v>
      </c>
      <c r="D806" s="30">
        <f t="shared" si="48"/>
        <v>0.22054771160584286</v>
      </c>
      <c r="E806" s="30">
        <f t="shared" si="49"/>
        <v>0.37857167806924458</v>
      </c>
    </row>
    <row r="807" spans="2:5" ht="13.9" customHeight="1" x14ac:dyDescent="0.25">
      <c r="B807" s="29">
        <f t="shared" si="51"/>
        <v>8.241948608136914</v>
      </c>
      <c r="C807" s="30">
        <f t="shared" si="50"/>
        <v>2.2434952925823527E-2</v>
      </c>
      <c r="D807" s="30">
        <f t="shared" si="48"/>
        <v>0.22001285285767355</v>
      </c>
      <c r="E807" s="30">
        <f t="shared" si="49"/>
        <v>0.37857167806924458</v>
      </c>
    </row>
    <row r="808" spans="2:5" ht="13.9" customHeight="1" x14ac:dyDescent="0.25">
      <c r="B808" s="29">
        <f t="shared" si="51"/>
        <v>8.2519486081369138</v>
      </c>
      <c r="C808" s="30">
        <f t="shared" si="50"/>
        <v>2.2380610950951514E-2</v>
      </c>
      <c r="D808" s="30">
        <f t="shared" si="48"/>
        <v>0.2194799374126962</v>
      </c>
      <c r="E808" s="30">
        <f t="shared" si="49"/>
        <v>0.37857167806924458</v>
      </c>
    </row>
    <row r="809" spans="2:5" ht="13.9" customHeight="1" x14ac:dyDescent="0.25">
      <c r="B809" s="29">
        <f t="shared" si="51"/>
        <v>8.2619486081369136</v>
      </c>
      <c r="C809" s="30">
        <f t="shared" si="50"/>
        <v>2.2326466178037182E-2</v>
      </c>
      <c r="D809" s="30">
        <f t="shared" si="48"/>
        <v>0.21894895586815721</v>
      </c>
      <c r="E809" s="30">
        <f t="shared" si="49"/>
        <v>0.37857167806924458</v>
      </c>
    </row>
    <row r="810" spans="2:5" ht="13.9" customHeight="1" x14ac:dyDescent="0.25">
      <c r="B810" s="29">
        <f t="shared" si="51"/>
        <v>8.2719486081369134</v>
      </c>
      <c r="C810" s="30">
        <f t="shared" si="50"/>
        <v>2.2272517654063434E-2</v>
      </c>
      <c r="D810" s="30">
        <f t="shared" si="48"/>
        <v>0.21841989887810387</v>
      </c>
      <c r="E810" s="30">
        <f t="shared" si="49"/>
        <v>0.37857167806924458</v>
      </c>
    </row>
    <row r="811" spans="2:5" ht="13.9" customHeight="1" x14ac:dyDescent="0.25">
      <c r="B811" s="29">
        <f t="shared" si="51"/>
        <v>8.2819486081369131</v>
      </c>
      <c r="C811" s="30">
        <f t="shared" si="50"/>
        <v>2.2218764431763297E-2</v>
      </c>
      <c r="D811" s="30">
        <f t="shared" si="48"/>
        <v>0.2178927571529731</v>
      </c>
      <c r="E811" s="30">
        <f t="shared" si="49"/>
        <v>0.37857167806924458</v>
      </c>
    </row>
    <row r="812" spans="2:5" ht="13.9" customHeight="1" x14ac:dyDescent="0.25">
      <c r="B812" s="29">
        <f t="shared" si="51"/>
        <v>8.2919486081369129</v>
      </c>
      <c r="C812" s="30">
        <f t="shared" si="50"/>
        <v>2.2165205569578284E-2</v>
      </c>
      <c r="D812" s="30">
        <f t="shared" si="48"/>
        <v>0.21736752145918334</v>
      </c>
      <c r="E812" s="30">
        <f t="shared" si="49"/>
        <v>0.37857167806924458</v>
      </c>
    </row>
    <row r="813" spans="2:5" ht="13.9" customHeight="1" x14ac:dyDescent="0.25">
      <c r="B813" s="29">
        <f t="shared" si="51"/>
        <v>8.3019486081369127</v>
      </c>
      <c r="C813" s="30">
        <f t="shared" si="50"/>
        <v>2.2111840131617232E-2</v>
      </c>
      <c r="D813" s="30">
        <f t="shared" si="48"/>
        <v>0.2168441826187307</v>
      </c>
      <c r="E813" s="30">
        <f t="shared" si="49"/>
        <v>0.37857167806924458</v>
      </c>
    </row>
    <row r="814" spans="2:5" ht="13.9" customHeight="1" x14ac:dyDescent="0.25">
      <c r="B814" s="29">
        <f t="shared" si="51"/>
        <v>8.3119486081369125</v>
      </c>
      <c r="C814" s="30">
        <f t="shared" si="50"/>
        <v>2.2058667187615372E-2</v>
      </c>
      <c r="D814" s="30">
        <f t="shared" si="48"/>
        <v>0.21632273150878764</v>
      </c>
      <c r="E814" s="30">
        <f t="shared" si="49"/>
        <v>0.37857167806924458</v>
      </c>
    </row>
    <row r="815" spans="2:5" ht="13.9" customHeight="1" x14ac:dyDescent="0.25">
      <c r="B815" s="29">
        <f t="shared" si="51"/>
        <v>8.3219486081369123</v>
      </c>
      <c r="C815" s="30">
        <f t="shared" si="50"/>
        <v>2.2005685812893791E-2</v>
      </c>
      <c r="D815" s="30">
        <f t="shared" si="48"/>
        <v>0.21580315906130554</v>
      </c>
      <c r="E815" s="30">
        <f t="shared" si="49"/>
        <v>0.37857167806924458</v>
      </c>
    </row>
    <row r="816" spans="2:5" ht="13.9" customHeight="1" x14ac:dyDescent="0.25">
      <c r="B816" s="29">
        <f t="shared" si="51"/>
        <v>8.3319486081369121</v>
      </c>
      <c r="C816" s="30">
        <f t="shared" si="50"/>
        <v>2.1952895088319248E-2</v>
      </c>
      <c r="D816" s="30">
        <f t="shared" si="48"/>
        <v>0.21528545626262036</v>
      </c>
      <c r="E816" s="30">
        <f t="shared" si="49"/>
        <v>0.37857167806924458</v>
      </c>
    </row>
    <row r="817" spans="2:5" ht="13.9" customHeight="1" x14ac:dyDescent="0.25">
      <c r="B817" s="29">
        <f t="shared" si="51"/>
        <v>8.3419486081369119</v>
      </c>
      <c r="C817" s="30">
        <f t="shared" si="50"/>
        <v>2.1900294100264305E-2</v>
      </c>
      <c r="D817" s="30">
        <f t="shared" si="48"/>
        <v>0.21476961415306195</v>
      </c>
      <c r="E817" s="30">
        <f t="shared" si="49"/>
        <v>0.37857167806924458</v>
      </c>
    </row>
    <row r="818" spans="2:5" ht="13.9" customHeight="1" x14ac:dyDescent="0.25">
      <c r="B818" s="29">
        <f t="shared" si="51"/>
        <v>8.3519486081369116</v>
      </c>
      <c r="C818" s="30">
        <f t="shared" si="50"/>
        <v>2.1847881940567783E-2</v>
      </c>
      <c r="D818" s="30">
        <f t="shared" si="48"/>
        <v>0.21425562382656607</v>
      </c>
      <c r="E818" s="30">
        <f t="shared" si="49"/>
        <v>0.37857167806924458</v>
      </c>
    </row>
    <row r="819" spans="2:5" ht="13.9" customHeight="1" x14ac:dyDescent="0.25">
      <c r="B819" s="29">
        <f t="shared" si="51"/>
        <v>8.3619486081369114</v>
      </c>
      <c r="C819" s="30">
        <f t="shared" si="50"/>
        <v>2.1795657706495587E-2</v>
      </c>
      <c r="D819" s="30">
        <f t="shared" si="48"/>
        <v>0.21374347643029026</v>
      </c>
      <c r="E819" s="30">
        <f t="shared" si="49"/>
        <v>0.37857167806924458</v>
      </c>
    </row>
    <row r="820" spans="2:5" ht="13.9" customHeight="1" x14ac:dyDescent="0.25">
      <c r="B820" s="29">
        <f t="shared" si="51"/>
        <v>8.3719486081369112</v>
      </c>
      <c r="C820" s="30">
        <f t="shared" si="50"/>
        <v>2.1743620500701815E-2</v>
      </c>
      <c r="D820" s="30">
        <f t="shared" si="48"/>
        <v>0.21323316316423246</v>
      </c>
      <c r="E820" s="30">
        <f t="shared" si="49"/>
        <v>0.37857167806924458</v>
      </c>
    </row>
    <row r="821" spans="2:5" ht="13.9" customHeight="1" x14ac:dyDescent="0.25">
      <c r="B821" s="29">
        <f t="shared" si="51"/>
        <v>8.381948608136911</v>
      </c>
      <c r="C821" s="30">
        <f t="shared" si="50"/>
        <v>2.1691769431190215E-2</v>
      </c>
      <c r="D821" s="30">
        <f t="shared" si="48"/>
        <v>0.21272467528085306</v>
      </c>
      <c r="E821" s="30">
        <f t="shared" si="49"/>
        <v>0.37857167806924458</v>
      </c>
    </row>
    <row r="822" spans="2:5" ht="13.9" customHeight="1" x14ac:dyDescent="0.25">
      <c r="B822" s="29">
        <f t="shared" si="51"/>
        <v>8.3919486081369108</v>
      </c>
      <c r="C822" s="30">
        <f t="shared" si="50"/>
        <v>2.1640103611275968E-2</v>
      </c>
      <c r="D822" s="30">
        <f t="shared" si="48"/>
        <v>0.21221800408470001</v>
      </c>
      <c r="E822" s="30">
        <f t="shared" si="49"/>
        <v>0.37857167806924458</v>
      </c>
    </row>
    <row r="823" spans="2:5" ht="13.9" customHeight="1" x14ac:dyDescent="0.25">
      <c r="B823" s="29">
        <f t="shared" si="51"/>
        <v>8.4019486081369106</v>
      </c>
      <c r="C823" s="30">
        <f t="shared" si="50"/>
        <v>2.1588622159547773E-2</v>
      </c>
      <c r="D823" s="30">
        <f t="shared" si="48"/>
        <v>0.21171314093203714</v>
      </c>
      <c r="E823" s="30">
        <f t="shared" si="49"/>
        <v>0.37857167806924458</v>
      </c>
    </row>
    <row r="824" spans="2:5" ht="13.9" customHeight="1" x14ac:dyDescent="0.25">
      <c r="B824" s="29">
        <f t="shared" si="51"/>
        <v>8.4119486081369104</v>
      </c>
      <c r="C824" s="30">
        <f t="shared" si="50"/>
        <v>2.1537324199830253E-2</v>
      </c>
      <c r="D824" s="30">
        <f t="shared" si="48"/>
        <v>0.21121007723047533</v>
      </c>
      <c r="E824" s="30">
        <f t="shared" si="49"/>
        <v>0.37857167806924452</v>
      </c>
    </row>
    <row r="825" spans="2:5" ht="13.9" customHeight="1" x14ac:dyDescent="0.25">
      <c r="B825" s="29">
        <f t="shared" si="51"/>
        <v>8.4219486081369102</v>
      </c>
      <c r="C825" s="30">
        <f t="shared" si="50"/>
        <v>2.1486208861146688E-2</v>
      </c>
      <c r="D825" s="30">
        <f t="shared" si="48"/>
        <v>0.21070880443860721</v>
      </c>
      <c r="E825" s="30">
        <f t="shared" si="49"/>
        <v>0.37857167806924458</v>
      </c>
    </row>
    <row r="826" spans="2:5" ht="13.9" customHeight="1" x14ac:dyDescent="0.25">
      <c r="B826" s="29">
        <f t="shared" si="51"/>
        <v>8.4319486081369099</v>
      </c>
      <c r="C826" s="30">
        <f t="shared" si="50"/>
        <v>2.143527527768202E-2</v>
      </c>
      <c r="D826" s="30">
        <f t="shared" si="48"/>
        <v>0.21020931406564425</v>
      </c>
      <c r="E826" s="30">
        <f t="shared" si="49"/>
        <v>0.37857167806924458</v>
      </c>
    </row>
    <row r="827" spans="2:5" ht="13.9" customHeight="1" x14ac:dyDescent="0.25">
      <c r="B827" s="29">
        <f t="shared" si="51"/>
        <v>8.4419486081369097</v>
      </c>
      <c r="C827" s="30">
        <f t="shared" si="50"/>
        <v>2.1384522588746218E-2</v>
      </c>
      <c r="D827" s="30">
        <f t="shared" si="48"/>
        <v>0.20971159767105751</v>
      </c>
      <c r="E827" s="30">
        <f t="shared" si="49"/>
        <v>0.37857167806924458</v>
      </c>
    </row>
    <row r="828" spans="2:5" ht="13.9" customHeight="1" x14ac:dyDescent="0.25">
      <c r="B828" s="29">
        <f t="shared" si="51"/>
        <v>8.4519486081369095</v>
      </c>
      <c r="C828" s="30">
        <f t="shared" si="50"/>
        <v>2.1333949938737898E-2</v>
      </c>
      <c r="D828" s="30">
        <f t="shared" si="48"/>
        <v>0.20921564686422092</v>
      </c>
      <c r="E828" s="30">
        <f t="shared" si="49"/>
        <v>0.37857167806924452</v>
      </c>
    </row>
    <row r="829" spans="2:5" ht="13.9" customHeight="1" x14ac:dyDescent="0.25">
      <c r="B829" s="29">
        <f t="shared" si="51"/>
        <v>8.4619486081369093</v>
      </c>
      <c r="C829" s="30">
        <f t="shared" si="50"/>
        <v>2.1283556477108275E-2</v>
      </c>
      <c r="D829" s="30">
        <f t="shared" si="48"/>
        <v>0.2087214533040577</v>
      </c>
      <c r="E829" s="30">
        <f t="shared" si="49"/>
        <v>0.37857167806924458</v>
      </c>
    </row>
    <row r="830" spans="2:5" ht="13.9" customHeight="1" x14ac:dyDescent="0.25">
      <c r="B830" s="29">
        <f t="shared" si="51"/>
        <v>8.4719486081369091</v>
      </c>
      <c r="C830" s="30">
        <f t="shared" si="50"/>
        <v>2.1233341358325379E-2</v>
      </c>
      <c r="D830" s="30">
        <f t="shared" si="48"/>
        <v>0.20822900869868949</v>
      </c>
      <c r="E830" s="30">
        <f t="shared" si="49"/>
        <v>0.37857167806924463</v>
      </c>
    </row>
    <row r="831" spans="2:5" ht="13.9" customHeight="1" x14ac:dyDescent="0.25">
      <c r="B831" s="29">
        <f t="shared" si="51"/>
        <v>8.4819486081369089</v>
      </c>
      <c r="C831" s="30">
        <f t="shared" si="50"/>
        <v>2.1183303741838612E-2</v>
      </c>
      <c r="D831" s="30">
        <f t="shared" si="48"/>
        <v>0.2077383048050887</v>
      </c>
      <c r="E831" s="30">
        <f t="shared" si="49"/>
        <v>0.37857167806924458</v>
      </c>
    </row>
    <row r="832" spans="2:5" ht="13.9" customHeight="1" x14ac:dyDescent="0.25">
      <c r="B832" s="29">
        <f t="shared" si="51"/>
        <v>8.4919486081369087</v>
      </c>
      <c r="C832" s="30">
        <f t="shared" si="50"/>
        <v>2.1133442792043565E-2</v>
      </c>
      <c r="D832" s="30">
        <f t="shared" si="48"/>
        <v>0.20724933342873361</v>
      </c>
      <c r="E832" s="30">
        <f t="shared" si="49"/>
        <v>0.37857167806924452</v>
      </c>
    </row>
    <row r="833" spans="2:5" ht="13.9" customHeight="1" x14ac:dyDescent="0.25">
      <c r="B833" s="29">
        <f t="shared" si="51"/>
        <v>8.5019486081369084</v>
      </c>
      <c r="C833" s="30">
        <f t="shared" si="50"/>
        <v>2.1083757678247134E-2</v>
      </c>
      <c r="D833" s="30">
        <f t="shared" si="48"/>
        <v>0.20676208642326616</v>
      </c>
      <c r="E833" s="30">
        <f t="shared" si="49"/>
        <v>0.37857167806924452</v>
      </c>
    </row>
    <row r="834" spans="2:5" ht="13.9" customHeight="1" x14ac:dyDescent="0.25">
      <c r="B834" s="29">
        <f t="shared" si="51"/>
        <v>8.5119486081369082</v>
      </c>
      <c r="C834" s="30">
        <f t="shared" si="50"/>
        <v>2.1034247574632903E-2</v>
      </c>
      <c r="D834" s="30">
        <f t="shared" si="48"/>
        <v>0.20627655569015246</v>
      </c>
      <c r="E834" s="30">
        <f t="shared" si="49"/>
        <v>0.37857167806924452</v>
      </c>
    </row>
    <row r="835" spans="2:5" ht="13.9" customHeight="1" x14ac:dyDescent="0.25">
      <c r="B835" s="29">
        <f t="shared" si="51"/>
        <v>8.521948608136908</v>
      </c>
      <c r="C835" s="30">
        <f t="shared" si="50"/>
        <v>2.0984911660226861E-2</v>
      </c>
      <c r="D835" s="30">
        <f t="shared" si="48"/>
        <v>0.20579273317834673</v>
      </c>
      <c r="E835" s="30">
        <f t="shared" si="49"/>
        <v>0.37857167806924452</v>
      </c>
    </row>
    <row r="836" spans="2:5" ht="13.9" customHeight="1" x14ac:dyDescent="0.25">
      <c r="B836" s="29">
        <f t="shared" si="51"/>
        <v>8.5319486081369078</v>
      </c>
      <c r="C836" s="30">
        <f t="shared" si="50"/>
        <v>2.0935749118863336E-2</v>
      </c>
      <c r="D836" s="30">
        <f t="shared" si="48"/>
        <v>0.20531061088395705</v>
      </c>
      <c r="E836" s="30">
        <f t="shared" si="49"/>
        <v>0.37857167806924458</v>
      </c>
    </row>
    <row r="837" spans="2:5" ht="13.9" customHeight="1" x14ac:dyDescent="0.25">
      <c r="B837" s="29">
        <f t="shared" si="51"/>
        <v>8.5419486081369076</v>
      </c>
      <c r="C837" s="30">
        <f t="shared" si="50"/>
        <v>2.0886759139151272E-2</v>
      </c>
      <c r="D837" s="30">
        <f t="shared" si="48"/>
        <v>0.20483018084991475</v>
      </c>
      <c r="E837" s="30">
        <f t="shared" si="49"/>
        <v>0.37857167806924458</v>
      </c>
    </row>
    <row r="838" spans="2:5" ht="13.9" customHeight="1" x14ac:dyDescent="0.25">
      <c r="B838" s="29">
        <f t="shared" si="51"/>
        <v>8.5519486081369074</v>
      </c>
      <c r="C838" s="30">
        <f t="shared" si="50"/>
        <v>2.0837940914440713E-2</v>
      </c>
      <c r="D838" s="30">
        <f t="shared" si="48"/>
        <v>0.20435143516564572</v>
      </c>
      <c r="E838" s="30">
        <f t="shared" si="49"/>
        <v>0.37857167806924458</v>
      </c>
    </row>
    <row r="839" spans="2:5" ht="13.9" customHeight="1" x14ac:dyDescent="0.25">
      <c r="B839" s="29">
        <f t="shared" si="51"/>
        <v>8.5619486081369072</v>
      </c>
      <c r="C839" s="30">
        <f t="shared" si="50"/>
        <v>2.0789293642789641E-2</v>
      </c>
      <c r="D839" s="30">
        <f t="shared" si="48"/>
        <v>0.20387436596674516</v>
      </c>
      <c r="E839" s="30">
        <f t="shared" si="49"/>
        <v>0.37857167806924458</v>
      </c>
    </row>
    <row r="840" spans="2:5" ht="13.9" customHeight="1" x14ac:dyDescent="0.25">
      <c r="B840" s="29">
        <f t="shared" si="51"/>
        <v>8.571948608136907</v>
      </c>
      <c r="C840" s="30">
        <f t="shared" si="50"/>
        <v>2.0740816526930998E-2</v>
      </c>
      <c r="D840" s="30">
        <f t="shared" si="48"/>
        <v>0.20339896543465419</v>
      </c>
      <c r="E840" s="30">
        <f t="shared" si="49"/>
        <v>0.37857167806924452</v>
      </c>
    </row>
    <row r="841" spans="2:5" ht="13.9" customHeight="1" x14ac:dyDescent="0.25">
      <c r="B841" s="29">
        <f t="shared" si="51"/>
        <v>8.5819486081369067</v>
      </c>
      <c r="C841" s="30">
        <f t="shared" si="50"/>
        <v>2.0692508774240059E-2</v>
      </c>
      <c r="D841" s="30">
        <f t="shared" ref="D841:D904" si="52">C841*9.8067</f>
        <v>0.20292522579633998</v>
      </c>
      <c r="E841" s="30">
        <f t="shared" ref="E841:E904" si="53">((B841^2)/(4*PI()^2))*D841</f>
        <v>0.37857167806924458</v>
      </c>
    </row>
    <row r="842" spans="2:5" ht="13.9" customHeight="1" x14ac:dyDescent="0.25">
      <c r="B842" s="29">
        <f t="shared" si="51"/>
        <v>8.5919486081369065</v>
      </c>
      <c r="C842" s="30">
        <f t="shared" si="50"/>
        <v>2.0644369596702006E-2</v>
      </c>
      <c r="D842" s="30">
        <f t="shared" si="52"/>
        <v>0.20245313932397754</v>
      </c>
      <c r="E842" s="30">
        <f t="shared" si="53"/>
        <v>0.37857167806924452</v>
      </c>
    </row>
    <row r="843" spans="2:5" ht="13.9" customHeight="1" x14ac:dyDescent="0.25">
      <c r="B843" s="29">
        <f t="shared" si="51"/>
        <v>8.6019486081369063</v>
      </c>
      <c r="C843" s="30">
        <f t="shared" si="50"/>
        <v>2.0596398210879802E-2</v>
      </c>
      <c r="D843" s="30">
        <f t="shared" si="52"/>
        <v>0.20198269833463495</v>
      </c>
      <c r="E843" s="30">
        <f t="shared" si="53"/>
        <v>0.37857167806924463</v>
      </c>
    </row>
    <row r="844" spans="2:5" ht="13.9" customHeight="1" x14ac:dyDescent="0.25">
      <c r="B844" s="29">
        <f t="shared" si="51"/>
        <v>8.6119486081369061</v>
      </c>
      <c r="C844" s="30">
        <f t="shared" si="50"/>
        <v>2.0548593837882313E-2</v>
      </c>
      <c r="D844" s="30">
        <f t="shared" si="52"/>
        <v>0.20151389518996046</v>
      </c>
      <c r="E844" s="30">
        <f t="shared" si="53"/>
        <v>0.37857167806924458</v>
      </c>
    </row>
    <row r="845" spans="2:5" ht="13.9" customHeight="1" x14ac:dyDescent="0.25">
      <c r="B845" s="29">
        <f t="shared" si="51"/>
        <v>8.6219486081369059</v>
      </c>
      <c r="C845" s="30">
        <f t="shared" ref="C845:C908" si="54">IF(B845&lt;6,$C$5/B845,6*$C$5/B845^2)</f>
        <v>2.0500955703332692E-2</v>
      </c>
      <c r="D845" s="30">
        <f t="shared" si="52"/>
        <v>0.2010467222958727</v>
      </c>
      <c r="E845" s="30">
        <f t="shared" si="53"/>
        <v>0.37857167806924458</v>
      </c>
    </row>
    <row r="846" spans="2:5" ht="13.9" customHeight="1" x14ac:dyDescent="0.25">
      <c r="B846" s="29">
        <f t="shared" ref="B846:B909" si="55">B845+0.01</f>
        <v>8.6319486081369057</v>
      </c>
      <c r="C846" s="30">
        <f t="shared" si="54"/>
        <v>2.0453483037337031E-2</v>
      </c>
      <c r="D846" s="30">
        <f t="shared" si="52"/>
        <v>0.20058117210225304</v>
      </c>
      <c r="E846" s="30">
        <f t="shared" si="53"/>
        <v>0.37857167806924458</v>
      </c>
    </row>
    <row r="847" spans="2:5" ht="13.9" customHeight="1" x14ac:dyDescent="0.25">
      <c r="B847" s="29">
        <f t="shared" si="55"/>
        <v>8.6419486081369055</v>
      </c>
      <c r="C847" s="30">
        <f t="shared" si="54"/>
        <v>2.0406175074453227E-2</v>
      </c>
      <c r="D847" s="30">
        <f t="shared" si="52"/>
        <v>0.20011723710264046</v>
      </c>
      <c r="E847" s="30">
        <f t="shared" si="53"/>
        <v>0.37857167806924463</v>
      </c>
    </row>
    <row r="848" spans="2:5" ht="13.9" customHeight="1" x14ac:dyDescent="0.25">
      <c r="B848" s="29">
        <f t="shared" si="55"/>
        <v>8.6519486081369052</v>
      </c>
      <c r="C848" s="30">
        <f t="shared" si="54"/>
        <v>2.0359031053660149E-2</v>
      </c>
      <c r="D848" s="30">
        <f t="shared" si="52"/>
        <v>0.19965490983392897</v>
      </c>
      <c r="E848" s="30">
        <f t="shared" si="53"/>
        <v>0.37857167806924458</v>
      </c>
    </row>
    <row r="849" spans="2:5" ht="13.9" customHeight="1" x14ac:dyDescent="0.25">
      <c r="B849" s="29">
        <f t="shared" si="55"/>
        <v>8.661948608136905</v>
      </c>
      <c r="C849" s="30">
        <f t="shared" si="54"/>
        <v>2.0312050218327039E-2</v>
      </c>
      <c r="D849" s="30">
        <f t="shared" si="52"/>
        <v>0.19919418287606774</v>
      </c>
      <c r="E849" s="30">
        <f t="shared" si="53"/>
        <v>0.37857167806924458</v>
      </c>
    </row>
    <row r="850" spans="2:5" ht="13.9" customHeight="1" x14ac:dyDescent="0.25">
      <c r="B850" s="29">
        <f t="shared" si="55"/>
        <v>8.6719486081369048</v>
      </c>
      <c r="C850" s="30">
        <f t="shared" si="54"/>
        <v>2.0265231816183123E-2</v>
      </c>
      <c r="D850" s="30">
        <f t="shared" si="52"/>
        <v>0.19873504885176302</v>
      </c>
      <c r="E850" s="30">
        <f t="shared" si="53"/>
        <v>0.37857167806924458</v>
      </c>
    </row>
    <row r="851" spans="2:5" ht="13.9" customHeight="1" x14ac:dyDescent="0.25">
      <c r="B851" s="29">
        <f t="shared" si="55"/>
        <v>8.6819486081369046</v>
      </c>
      <c r="C851" s="30">
        <f t="shared" si="54"/>
        <v>2.0218575099287525E-2</v>
      </c>
      <c r="D851" s="30">
        <f t="shared" si="52"/>
        <v>0.19827750042618295</v>
      </c>
      <c r="E851" s="30">
        <f t="shared" si="53"/>
        <v>0.37857167806924458</v>
      </c>
    </row>
    <row r="852" spans="2:5" ht="13.9" customHeight="1" x14ac:dyDescent="0.25">
      <c r="B852" s="29">
        <f t="shared" si="55"/>
        <v>8.6919486081369044</v>
      </c>
      <c r="C852" s="30">
        <f t="shared" si="54"/>
        <v>2.0172079323999382E-2</v>
      </c>
      <c r="D852" s="30">
        <f t="shared" si="52"/>
        <v>0.19782153030666472</v>
      </c>
      <c r="E852" s="30">
        <f t="shared" si="53"/>
        <v>0.37857167806924458</v>
      </c>
    </row>
    <row r="853" spans="2:5" ht="13.9" customHeight="1" x14ac:dyDescent="0.25">
      <c r="B853" s="29">
        <f t="shared" si="55"/>
        <v>8.7019486081369042</v>
      </c>
      <c r="C853" s="30">
        <f t="shared" si="54"/>
        <v>2.0125743750948218E-2</v>
      </c>
      <c r="D853" s="30">
        <f t="shared" si="52"/>
        <v>0.19736713124242389</v>
      </c>
      <c r="E853" s="30">
        <f t="shared" si="53"/>
        <v>0.37857167806924463</v>
      </c>
    </row>
    <row r="854" spans="2:5" ht="13.9" customHeight="1" x14ac:dyDescent="0.25">
      <c r="B854" s="29">
        <f t="shared" si="55"/>
        <v>8.711948608136904</v>
      </c>
      <c r="C854" s="30">
        <f t="shared" si="54"/>
        <v>2.0079567645004542E-2</v>
      </c>
      <c r="D854" s="30">
        <f t="shared" si="52"/>
        <v>0.19691429602426602</v>
      </c>
      <c r="E854" s="30">
        <f t="shared" si="53"/>
        <v>0.37857167806924452</v>
      </c>
    </row>
    <row r="855" spans="2:5" ht="13.9" customHeight="1" x14ac:dyDescent="0.25">
      <c r="B855" s="29">
        <f t="shared" si="55"/>
        <v>8.7219486081369038</v>
      </c>
      <c r="C855" s="30">
        <f t="shared" si="54"/>
        <v>2.0033550275250708E-2</v>
      </c>
      <c r="D855" s="30">
        <f t="shared" si="52"/>
        <v>0.19646301748430112</v>
      </c>
      <c r="E855" s="30">
        <f t="shared" si="53"/>
        <v>0.37857167806924463</v>
      </c>
    </row>
    <row r="856" spans="2:5" ht="13.9" customHeight="1" x14ac:dyDescent="0.25">
      <c r="B856" s="29">
        <f t="shared" si="55"/>
        <v>8.7319486081369035</v>
      </c>
      <c r="C856" s="30">
        <f t="shared" si="54"/>
        <v>1.9987690914951964E-2</v>
      </c>
      <c r="D856" s="30">
        <f t="shared" si="52"/>
        <v>0.19601328849565941</v>
      </c>
      <c r="E856" s="30">
        <f t="shared" si="53"/>
        <v>0.37857167806924458</v>
      </c>
    </row>
    <row r="857" spans="2:5" ht="13.9" customHeight="1" x14ac:dyDescent="0.25">
      <c r="B857" s="29">
        <f t="shared" si="55"/>
        <v>8.7419486081369033</v>
      </c>
      <c r="C857" s="30">
        <f t="shared" si="54"/>
        <v>1.9941988841527782E-2</v>
      </c>
      <c r="D857" s="30">
        <f t="shared" si="52"/>
        <v>0.1955651019722105</v>
      </c>
      <c r="E857" s="30">
        <f t="shared" si="53"/>
        <v>0.37857167806924458</v>
      </c>
    </row>
    <row r="858" spans="2:5" ht="13.9" customHeight="1" x14ac:dyDescent="0.25">
      <c r="B858" s="29">
        <f t="shared" si="55"/>
        <v>8.7519486081369031</v>
      </c>
      <c r="C858" s="30">
        <f t="shared" si="54"/>
        <v>1.9896443336523385E-2</v>
      </c>
      <c r="D858" s="30">
        <f t="shared" si="52"/>
        <v>0.19511845086828386</v>
      </c>
      <c r="E858" s="30">
        <f t="shared" si="53"/>
        <v>0.37857167806924452</v>
      </c>
    </row>
    <row r="859" spans="2:5" ht="13.9" customHeight="1" x14ac:dyDescent="0.25">
      <c r="B859" s="29">
        <f t="shared" si="55"/>
        <v>8.7619486081369029</v>
      </c>
      <c r="C859" s="30">
        <f t="shared" si="54"/>
        <v>1.9851053685581516E-2</v>
      </c>
      <c r="D859" s="30">
        <f t="shared" si="52"/>
        <v>0.19467332817839222</v>
      </c>
      <c r="E859" s="30">
        <f t="shared" si="53"/>
        <v>0.37857167806924458</v>
      </c>
    </row>
    <row r="860" spans="2:5" ht="13.9" customHeight="1" x14ac:dyDescent="0.25">
      <c r="B860" s="29">
        <f t="shared" si="55"/>
        <v>8.7719486081369027</v>
      </c>
      <c r="C860" s="30">
        <f t="shared" si="54"/>
        <v>1.9805819178414414E-2</v>
      </c>
      <c r="D860" s="30">
        <f t="shared" si="52"/>
        <v>0.19422972693695661</v>
      </c>
      <c r="E860" s="30">
        <f t="shared" si="53"/>
        <v>0.37857167806924452</v>
      </c>
    </row>
    <row r="861" spans="2:5" ht="13.9" customHeight="1" x14ac:dyDescent="0.25">
      <c r="B861" s="29">
        <f t="shared" si="55"/>
        <v>8.7819486081369025</v>
      </c>
      <c r="C861" s="30">
        <f t="shared" si="54"/>
        <v>1.9760739108776054E-2</v>
      </c>
      <c r="D861" s="30">
        <f t="shared" si="52"/>
        <v>0.1937876402180341</v>
      </c>
      <c r="E861" s="30">
        <f t="shared" si="53"/>
        <v>0.37857167806924458</v>
      </c>
    </row>
    <row r="862" spans="2:5" ht="13.9" customHeight="1" x14ac:dyDescent="0.25">
      <c r="B862" s="29">
        <f t="shared" si="55"/>
        <v>8.7919486081369023</v>
      </c>
      <c r="C862" s="30">
        <f t="shared" si="54"/>
        <v>1.9715812774434533E-2</v>
      </c>
      <c r="D862" s="30">
        <f t="shared" si="52"/>
        <v>0.19334706113504713</v>
      </c>
      <c r="E862" s="30">
        <f t="shared" si="53"/>
        <v>0.37857167806924458</v>
      </c>
    </row>
    <row r="863" spans="2:5" ht="13.9" customHeight="1" x14ac:dyDescent="0.25">
      <c r="B863" s="29">
        <f t="shared" si="55"/>
        <v>8.8019486081369021</v>
      </c>
      <c r="C863" s="30">
        <f t="shared" si="54"/>
        <v>1.967103947714478E-2</v>
      </c>
      <c r="D863" s="30">
        <f t="shared" si="52"/>
        <v>0.19290798284051569</v>
      </c>
      <c r="E863" s="30">
        <f t="shared" si="53"/>
        <v>0.37857167806924458</v>
      </c>
    </row>
    <row r="864" spans="2:5" ht="13.9" customHeight="1" x14ac:dyDescent="0.25">
      <c r="B864" s="29">
        <f t="shared" si="55"/>
        <v>8.8119486081369018</v>
      </c>
      <c r="C864" s="30">
        <f t="shared" si="54"/>
        <v>1.962641852262138E-2</v>
      </c>
      <c r="D864" s="30">
        <f t="shared" si="52"/>
        <v>0.19247039852579106</v>
      </c>
      <c r="E864" s="30">
        <f t="shared" si="53"/>
        <v>0.37857167806924452</v>
      </c>
    </row>
    <row r="865" spans="2:5" ht="13.9" customHeight="1" x14ac:dyDescent="0.25">
      <c r="B865" s="29">
        <f t="shared" si="55"/>
        <v>8.8219486081369016</v>
      </c>
      <c r="C865" s="30">
        <f t="shared" si="54"/>
        <v>1.958194922051168E-2</v>
      </c>
      <c r="D865" s="30">
        <f t="shared" si="52"/>
        <v>0.19203430142079186</v>
      </c>
      <c r="E865" s="30">
        <f t="shared" si="53"/>
        <v>0.37857167806924452</v>
      </c>
    </row>
    <row r="866" spans="2:5" ht="13.9" customHeight="1" x14ac:dyDescent="0.25">
      <c r="B866" s="29">
        <f t="shared" si="55"/>
        <v>8.8319486081369014</v>
      </c>
      <c r="C866" s="30">
        <f t="shared" si="54"/>
        <v>1.9537630884369085E-2</v>
      </c>
      <c r="D866" s="30">
        <f t="shared" si="52"/>
        <v>0.19159968479374229</v>
      </c>
      <c r="E866" s="30">
        <f t="shared" si="53"/>
        <v>0.37857167806924452</v>
      </c>
    </row>
    <row r="867" spans="2:5" ht="13.9" customHeight="1" x14ac:dyDescent="0.25">
      <c r="B867" s="29">
        <f t="shared" si="55"/>
        <v>8.8419486081369012</v>
      </c>
      <c r="C867" s="30">
        <f t="shared" si="54"/>
        <v>1.9493462831626562E-2</v>
      </c>
      <c r="D867" s="30">
        <f t="shared" si="52"/>
        <v>0.19116654195091221</v>
      </c>
      <c r="E867" s="30">
        <f t="shared" si="53"/>
        <v>0.37857167806924458</v>
      </c>
    </row>
    <row r="868" spans="2:5" ht="13.9" customHeight="1" x14ac:dyDescent="0.25">
      <c r="B868" s="29">
        <f t="shared" si="55"/>
        <v>8.851948608136901</v>
      </c>
      <c r="C868" s="30">
        <f t="shared" si="54"/>
        <v>1.9449444383570359E-2</v>
      </c>
      <c r="D868" s="30">
        <f t="shared" si="52"/>
        <v>0.19073486623635943</v>
      </c>
      <c r="E868" s="30">
        <f t="shared" si="53"/>
        <v>0.37857167806924458</v>
      </c>
    </row>
    <row r="869" spans="2:5" ht="13.9" customHeight="1" x14ac:dyDescent="0.25">
      <c r="B869" s="29">
        <f t="shared" si="55"/>
        <v>8.8619486081369008</v>
      </c>
      <c r="C869" s="30">
        <f t="shared" si="54"/>
        <v>1.9405574865313937E-2</v>
      </c>
      <c r="D869" s="30">
        <f t="shared" si="52"/>
        <v>0.19030465103167418</v>
      </c>
      <c r="E869" s="30">
        <f t="shared" si="53"/>
        <v>0.37857167806924463</v>
      </c>
    </row>
    <row r="870" spans="2:5" ht="13.9" customHeight="1" x14ac:dyDescent="0.25">
      <c r="B870" s="29">
        <f t="shared" si="55"/>
        <v>8.8719486081369006</v>
      </c>
      <c r="C870" s="30">
        <f t="shared" si="54"/>
        <v>1.9361853605772094E-2</v>
      </c>
      <c r="D870" s="30">
        <f t="shared" si="52"/>
        <v>0.18987588975572517</v>
      </c>
      <c r="E870" s="30">
        <f t="shared" si="53"/>
        <v>0.37857167806924458</v>
      </c>
    </row>
    <row r="871" spans="2:5" ht="13.9" customHeight="1" x14ac:dyDescent="0.25">
      <c r="B871" s="29">
        <f t="shared" si="55"/>
        <v>8.8819486081369003</v>
      </c>
      <c r="C871" s="30">
        <f t="shared" si="54"/>
        <v>1.9318279937635303E-2</v>
      </c>
      <c r="D871" s="30">
        <f t="shared" si="52"/>
        <v>0.18944857586440811</v>
      </c>
      <c r="E871" s="30">
        <f t="shared" si="53"/>
        <v>0.37857167806924452</v>
      </c>
    </row>
    <row r="872" spans="2:5" ht="13.9" customHeight="1" x14ac:dyDescent="0.25">
      <c r="B872" s="29">
        <f t="shared" si="55"/>
        <v>8.8919486081369001</v>
      </c>
      <c r="C872" s="30">
        <f t="shared" si="54"/>
        <v>1.9274853197344261E-2</v>
      </c>
      <c r="D872" s="30">
        <f t="shared" si="52"/>
        <v>0.18902270285039594</v>
      </c>
      <c r="E872" s="30">
        <f t="shared" si="53"/>
        <v>0.37857167806924452</v>
      </c>
    </row>
    <row r="873" spans="2:5" ht="13.9" customHeight="1" x14ac:dyDescent="0.25">
      <c r="B873" s="29">
        <f t="shared" si="55"/>
        <v>8.9019486081368999</v>
      </c>
      <c r="C873" s="30">
        <f t="shared" si="54"/>
        <v>1.9231572725064601E-2</v>
      </c>
      <c r="D873" s="30">
        <f t="shared" si="52"/>
        <v>0.188598264242891</v>
      </c>
      <c r="E873" s="30">
        <f t="shared" si="53"/>
        <v>0.37857167806924458</v>
      </c>
    </row>
    <row r="874" spans="2:5" ht="13.9" customHeight="1" x14ac:dyDescent="0.25">
      <c r="B874" s="29">
        <f t="shared" si="55"/>
        <v>8.9119486081368997</v>
      </c>
      <c r="C874" s="30">
        <f t="shared" si="54"/>
        <v>1.9188437864661852E-2</v>
      </c>
      <c r="D874" s="30">
        <f t="shared" si="52"/>
        <v>0.18817525360737936</v>
      </c>
      <c r="E874" s="30">
        <f t="shared" si="53"/>
        <v>0.37857167806924458</v>
      </c>
    </row>
    <row r="875" spans="2:5" ht="13.9" customHeight="1" x14ac:dyDescent="0.25">
      <c r="B875" s="29">
        <f t="shared" si="55"/>
        <v>8.9219486081368995</v>
      </c>
      <c r="C875" s="30">
        <f t="shared" si="54"/>
        <v>1.9145447963676558E-2</v>
      </c>
      <c r="D875" s="30">
        <f t="shared" si="52"/>
        <v>0.18775366454538689</v>
      </c>
      <c r="E875" s="30">
        <f t="shared" si="53"/>
        <v>0.37857167806924458</v>
      </c>
    </row>
    <row r="876" spans="2:5" ht="13.9" customHeight="1" x14ac:dyDescent="0.25">
      <c r="B876" s="29">
        <f t="shared" si="55"/>
        <v>8.9319486081368993</v>
      </c>
      <c r="C876" s="30">
        <f t="shared" si="54"/>
        <v>1.9102602373299613E-2</v>
      </c>
      <c r="D876" s="30">
        <f t="shared" si="52"/>
        <v>0.1873334906942373</v>
      </c>
      <c r="E876" s="30">
        <f t="shared" si="53"/>
        <v>0.37857167806924458</v>
      </c>
    </row>
    <row r="877" spans="2:5" ht="13.9" customHeight="1" x14ac:dyDescent="0.25">
      <c r="B877" s="29">
        <f t="shared" si="55"/>
        <v>8.9419486081368991</v>
      </c>
      <c r="C877" s="30">
        <f t="shared" si="54"/>
        <v>1.9059900448347766E-2</v>
      </c>
      <c r="D877" s="30">
        <f t="shared" si="52"/>
        <v>0.18691472572681203</v>
      </c>
      <c r="E877" s="30">
        <f t="shared" si="53"/>
        <v>0.37857167806924458</v>
      </c>
    </row>
    <row r="878" spans="2:5" ht="13.9" customHeight="1" x14ac:dyDescent="0.25">
      <c r="B878" s="29">
        <f t="shared" si="55"/>
        <v>8.9519486081368989</v>
      </c>
      <c r="C878" s="30">
        <f t="shared" si="54"/>
        <v>1.9017341547239358E-2</v>
      </c>
      <c r="D878" s="30">
        <f t="shared" si="52"/>
        <v>0.1864973633513122</v>
      </c>
      <c r="E878" s="30">
        <f t="shared" si="53"/>
        <v>0.37857167806924458</v>
      </c>
    </row>
    <row r="879" spans="2:5" ht="13.9" customHeight="1" x14ac:dyDescent="0.25">
      <c r="B879" s="29">
        <f t="shared" si="55"/>
        <v>8.9619486081368986</v>
      </c>
      <c r="C879" s="30">
        <f t="shared" si="54"/>
        <v>1.8974925031970201E-2</v>
      </c>
      <c r="D879" s="30">
        <f t="shared" si="52"/>
        <v>0.18608139731102216</v>
      </c>
      <c r="E879" s="30">
        <f t="shared" si="53"/>
        <v>0.37857167806924463</v>
      </c>
    </row>
    <row r="880" spans="2:5" ht="13.9" customHeight="1" x14ac:dyDescent="0.25">
      <c r="B880" s="29">
        <f t="shared" si="55"/>
        <v>8.9719486081368984</v>
      </c>
      <c r="C880" s="30">
        <f t="shared" si="54"/>
        <v>1.8932650268089671E-2</v>
      </c>
      <c r="D880" s="30">
        <f t="shared" si="52"/>
        <v>0.18566682138407495</v>
      </c>
      <c r="E880" s="30">
        <f t="shared" si="53"/>
        <v>0.37857167806924452</v>
      </c>
    </row>
    <row r="881" spans="2:5" ht="13.9" customHeight="1" x14ac:dyDescent="0.25">
      <c r="B881" s="29">
        <f t="shared" si="55"/>
        <v>8.9819486081368982</v>
      </c>
      <c r="C881" s="30">
        <f t="shared" si="54"/>
        <v>1.8890516624676983E-2</v>
      </c>
      <c r="D881" s="30">
        <f t="shared" si="52"/>
        <v>0.18525362938321976</v>
      </c>
      <c r="E881" s="30">
        <f t="shared" si="53"/>
        <v>0.37857167806924458</v>
      </c>
    </row>
    <row r="882" spans="2:5" ht="13.9" customHeight="1" x14ac:dyDescent="0.25">
      <c r="B882" s="29">
        <f t="shared" si="55"/>
        <v>8.991948608136898</v>
      </c>
      <c r="C882" s="30">
        <f t="shared" si="54"/>
        <v>1.8848523474317674E-2</v>
      </c>
      <c r="D882" s="30">
        <f t="shared" si="52"/>
        <v>0.18484181515559112</v>
      </c>
      <c r="E882" s="30">
        <f t="shared" si="53"/>
        <v>0.37857167806924452</v>
      </c>
    </row>
    <row r="883" spans="2:5" ht="13.9" customHeight="1" x14ac:dyDescent="0.25">
      <c r="B883" s="29">
        <f t="shared" si="55"/>
        <v>9.0019486081368978</v>
      </c>
      <c r="C883" s="30">
        <f t="shared" si="54"/>
        <v>1.8806670193080202E-2</v>
      </c>
      <c r="D883" s="30">
        <f t="shared" si="52"/>
        <v>0.1844313725824796</v>
      </c>
      <c r="E883" s="30">
        <f t="shared" si="53"/>
        <v>0.37857167806924463</v>
      </c>
    </row>
    <row r="884" spans="2:5" ht="13.9" customHeight="1" x14ac:dyDescent="0.25">
      <c r="B884" s="29">
        <f t="shared" si="55"/>
        <v>9.0119486081368976</v>
      </c>
      <c r="C884" s="30">
        <f t="shared" si="54"/>
        <v>1.8764956160492809E-2</v>
      </c>
      <c r="D884" s="30">
        <f t="shared" si="52"/>
        <v>0.18402229557910482</v>
      </c>
      <c r="E884" s="30">
        <f t="shared" si="53"/>
        <v>0.37857167806924458</v>
      </c>
    </row>
    <row r="885" spans="2:5" ht="13.9" customHeight="1" x14ac:dyDescent="0.25">
      <c r="B885" s="29">
        <f t="shared" si="55"/>
        <v>9.0219486081368974</v>
      </c>
      <c r="C885" s="30">
        <f t="shared" si="54"/>
        <v>1.87233807595205E-2</v>
      </c>
      <c r="D885" s="30">
        <f t="shared" si="52"/>
        <v>0.18361457809438966</v>
      </c>
      <c r="E885" s="30">
        <f t="shared" si="53"/>
        <v>0.37857167806924452</v>
      </c>
    </row>
    <row r="886" spans="2:5" ht="13.9" customHeight="1" x14ac:dyDescent="0.25">
      <c r="B886" s="29">
        <f t="shared" si="55"/>
        <v>9.0319486081368971</v>
      </c>
      <c r="C886" s="30">
        <f t="shared" si="54"/>
        <v>1.8681943376542248E-2</v>
      </c>
      <c r="D886" s="30">
        <f t="shared" si="52"/>
        <v>0.18320821411073684</v>
      </c>
      <c r="E886" s="30">
        <f t="shared" si="53"/>
        <v>0.37857167806924452</v>
      </c>
    </row>
    <row r="887" spans="2:5" ht="13.9" customHeight="1" x14ac:dyDescent="0.25">
      <c r="B887" s="29">
        <f t="shared" si="55"/>
        <v>9.0419486081368969</v>
      </c>
      <c r="C887" s="30">
        <f t="shared" si="54"/>
        <v>1.8640643401328316E-2</v>
      </c>
      <c r="D887" s="30">
        <f t="shared" si="52"/>
        <v>0.1828031976438064</v>
      </c>
      <c r="E887" s="30">
        <f t="shared" si="53"/>
        <v>0.37857167806924463</v>
      </c>
    </row>
    <row r="888" spans="2:5" ht="13.9" customHeight="1" x14ac:dyDescent="0.25">
      <c r="B888" s="29">
        <f t="shared" si="55"/>
        <v>9.0519486081368967</v>
      </c>
      <c r="C888" s="30">
        <f t="shared" si="54"/>
        <v>1.859948022701784E-2</v>
      </c>
      <c r="D888" s="30">
        <f t="shared" si="52"/>
        <v>0.18239952274229584</v>
      </c>
      <c r="E888" s="30">
        <f t="shared" si="53"/>
        <v>0.37857167806924463</v>
      </c>
    </row>
    <row r="889" spans="2:5" ht="13.9" customHeight="1" x14ac:dyDescent="0.25">
      <c r="B889" s="29">
        <f t="shared" si="55"/>
        <v>9.0619486081368965</v>
      </c>
      <c r="C889" s="30">
        <f t="shared" si="54"/>
        <v>1.8558453250096488E-2</v>
      </c>
      <c r="D889" s="30">
        <f t="shared" si="52"/>
        <v>0.1819971834877212</v>
      </c>
      <c r="E889" s="30">
        <f t="shared" si="53"/>
        <v>0.37857167806924452</v>
      </c>
    </row>
    <row r="890" spans="2:5" ht="13.9" customHeight="1" x14ac:dyDescent="0.25">
      <c r="B890" s="29">
        <f t="shared" si="55"/>
        <v>9.0719486081368963</v>
      </c>
      <c r="C890" s="30">
        <f t="shared" si="54"/>
        <v>1.8517561870374372E-2</v>
      </c>
      <c r="D890" s="30">
        <f t="shared" si="52"/>
        <v>0.18159617399420033</v>
      </c>
      <c r="E890" s="30">
        <f t="shared" si="53"/>
        <v>0.37857167806924458</v>
      </c>
    </row>
    <row r="891" spans="2:5" ht="13.9" customHeight="1" x14ac:dyDescent="0.25">
      <c r="B891" s="29">
        <f t="shared" si="55"/>
        <v>9.0819486081368961</v>
      </c>
      <c r="C891" s="30">
        <f t="shared" si="54"/>
        <v>1.8476805490964077E-2</v>
      </c>
      <c r="D891" s="30">
        <f t="shared" si="52"/>
        <v>0.1811964884082374</v>
      </c>
      <c r="E891" s="30">
        <f t="shared" si="53"/>
        <v>0.37857167806924452</v>
      </c>
    </row>
    <row r="892" spans="2:5" ht="13.9" customHeight="1" x14ac:dyDescent="0.25">
      <c r="B892" s="29">
        <f t="shared" si="55"/>
        <v>9.0919486081368959</v>
      </c>
      <c r="C892" s="30">
        <f t="shared" si="54"/>
        <v>1.8436183518258899E-2</v>
      </c>
      <c r="D892" s="30">
        <f t="shared" si="52"/>
        <v>0.18079812090850952</v>
      </c>
      <c r="E892" s="30">
        <f t="shared" si="53"/>
        <v>0.37857167806924458</v>
      </c>
    </row>
    <row r="893" spans="2:5" ht="13.9" customHeight="1" x14ac:dyDescent="0.25">
      <c r="B893" s="29">
        <f t="shared" si="55"/>
        <v>9.1019486081368957</v>
      </c>
      <c r="C893" s="30">
        <f t="shared" si="54"/>
        <v>1.8395695361911206E-2</v>
      </c>
      <c r="D893" s="30">
        <f t="shared" si="52"/>
        <v>0.18040106570565462</v>
      </c>
      <c r="E893" s="30">
        <f t="shared" si="53"/>
        <v>0.37857167806924463</v>
      </c>
    </row>
    <row r="894" spans="2:5" ht="13.9" customHeight="1" x14ac:dyDescent="0.25">
      <c r="B894" s="29">
        <f t="shared" si="55"/>
        <v>9.1119486081368954</v>
      </c>
      <c r="C894" s="30">
        <f t="shared" si="54"/>
        <v>1.8355340434811008E-2</v>
      </c>
      <c r="D894" s="30">
        <f t="shared" si="52"/>
        <v>0.1800053170420611</v>
      </c>
      <c r="E894" s="30">
        <f t="shared" si="53"/>
        <v>0.37857167806924458</v>
      </c>
    </row>
    <row r="895" spans="2:5" ht="13.9" customHeight="1" x14ac:dyDescent="0.25">
      <c r="B895" s="29">
        <f t="shared" si="55"/>
        <v>9.1219486081368952</v>
      </c>
      <c r="C895" s="30">
        <f t="shared" si="54"/>
        <v>1.8315118153064667E-2</v>
      </c>
      <c r="D895" s="30">
        <f t="shared" si="52"/>
        <v>0.17961086919165925</v>
      </c>
      <c r="E895" s="30">
        <f t="shared" si="53"/>
        <v>0.37857167806924458</v>
      </c>
    </row>
    <row r="896" spans="2:5" ht="13.9" customHeight="1" x14ac:dyDescent="0.25">
      <c r="B896" s="29">
        <f t="shared" si="55"/>
        <v>9.131948608136895</v>
      </c>
      <c r="C896" s="30">
        <f t="shared" si="54"/>
        <v>1.8275027935973773E-2</v>
      </c>
      <c r="D896" s="30">
        <f t="shared" si="52"/>
        <v>0.17921771645971399</v>
      </c>
      <c r="E896" s="30">
        <f t="shared" si="53"/>
        <v>0.37857167806924452</v>
      </c>
    </row>
    <row r="897" spans="2:5" ht="13.9" customHeight="1" x14ac:dyDescent="0.25">
      <c r="B897" s="29">
        <f t="shared" si="55"/>
        <v>9.1419486081368948</v>
      </c>
      <c r="C897" s="30">
        <f t="shared" si="54"/>
        <v>1.8235069206014198E-2</v>
      </c>
      <c r="D897" s="30">
        <f t="shared" si="52"/>
        <v>0.17882585318261943</v>
      </c>
      <c r="E897" s="30">
        <f t="shared" si="53"/>
        <v>0.37857167806924458</v>
      </c>
    </row>
    <row r="898" spans="2:5" ht="13.9" customHeight="1" x14ac:dyDescent="0.25">
      <c r="B898" s="29">
        <f t="shared" si="55"/>
        <v>9.1519486081368946</v>
      </c>
      <c r="C898" s="30">
        <f t="shared" si="54"/>
        <v>1.8195241388815276E-2</v>
      </c>
      <c r="D898" s="30">
        <f t="shared" si="52"/>
        <v>0.17843527372769474</v>
      </c>
      <c r="E898" s="30">
        <f t="shared" si="53"/>
        <v>0.37857167806924452</v>
      </c>
    </row>
    <row r="899" spans="2:5" ht="13.9" customHeight="1" x14ac:dyDescent="0.25">
      <c r="B899" s="29">
        <f t="shared" si="55"/>
        <v>9.1619486081368944</v>
      </c>
      <c r="C899" s="30">
        <f t="shared" si="54"/>
        <v>1.8155543913139179E-2</v>
      </c>
      <c r="D899" s="30">
        <f t="shared" si="52"/>
        <v>0.17804597249298196</v>
      </c>
      <c r="E899" s="30">
        <f t="shared" si="53"/>
        <v>0.37857167806924458</v>
      </c>
    </row>
    <row r="900" spans="2:5" ht="13.9" customHeight="1" x14ac:dyDescent="0.25">
      <c r="B900" s="29">
        <f t="shared" si="55"/>
        <v>9.1719486081368942</v>
      </c>
      <c r="C900" s="30">
        <f t="shared" si="54"/>
        <v>1.8115976210860425E-2</v>
      </c>
      <c r="D900" s="30">
        <f t="shared" si="52"/>
        <v>0.17765794390704492</v>
      </c>
      <c r="E900" s="30">
        <f t="shared" si="53"/>
        <v>0.37857167806924463</v>
      </c>
    </row>
    <row r="901" spans="2:5" ht="13.9" customHeight="1" x14ac:dyDescent="0.25">
      <c r="B901" s="29">
        <f t="shared" si="55"/>
        <v>9.181948608136894</v>
      </c>
      <c r="C901" s="30">
        <f t="shared" si="54"/>
        <v>1.8076537716945559E-2</v>
      </c>
      <c r="D901" s="30">
        <f t="shared" si="52"/>
        <v>0.17727118242876999</v>
      </c>
      <c r="E901" s="30">
        <f t="shared" si="53"/>
        <v>0.37857167806924452</v>
      </c>
    </row>
    <row r="902" spans="2:5" ht="13.9" customHeight="1" x14ac:dyDescent="0.25">
      <c r="B902" s="29">
        <f t="shared" si="55"/>
        <v>9.1919486081368937</v>
      </c>
      <c r="C902" s="30">
        <f t="shared" si="54"/>
        <v>1.803722786943298E-2</v>
      </c>
      <c r="D902" s="30">
        <f t="shared" si="52"/>
        <v>0.17688568254716838</v>
      </c>
      <c r="E902" s="30">
        <f t="shared" si="53"/>
        <v>0.37857167806924458</v>
      </c>
    </row>
    <row r="903" spans="2:5" ht="13.9" customHeight="1" x14ac:dyDescent="0.25">
      <c r="B903" s="29">
        <f t="shared" si="55"/>
        <v>9.2019486081368935</v>
      </c>
      <c r="C903" s="30">
        <f t="shared" si="54"/>
        <v>1.7998046109412906E-2</v>
      </c>
      <c r="D903" s="30">
        <f t="shared" si="52"/>
        <v>0.17650143878117952</v>
      </c>
      <c r="E903" s="30">
        <f t="shared" si="53"/>
        <v>0.37857167806924452</v>
      </c>
    </row>
    <row r="904" spans="2:5" ht="13.9" customHeight="1" x14ac:dyDescent="0.25">
      <c r="B904" s="29">
        <f t="shared" si="55"/>
        <v>9.2119486081368933</v>
      </c>
      <c r="C904" s="30">
        <f t="shared" si="54"/>
        <v>1.7958991881007538E-2</v>
      </c>
      <c r="D904" s="30">
        <f t="shared" si="52"/>
        <v>0.17611844567947663</v>
      </c>
      <c r="E904" s="30">
        <f t="shared" si="53"/>
        <v>0.37857167806924463</v>
      </c>
    </row>
    <row r="905" spans="2:5" ht="13.9" customHeight="1" x14ac:dyDescent="0.25">
      <c r="B905" s="29">
        <f t="shared" si="55"/>
        <v>9.2219486081368931</v>
      </c>
      <c r="C905" s="30">
        <f t="shared" si="54"/>
        <v>1.7920064631351318E-2</v>
      </c>
      <c r="D905" s="30">
        <f t="shared" ref="D905:D968" si="56">C905*9.8067</f>
        <v>0.17573669782027296</v>
      </c>
      <c r="E905" s="30">
        <f t="shared" ref="E905:E968" si="57">((B905^2)/(4*PI()^2))*D905</f>
        <v>0.37857167806924458</v>
      </c>
    </row>
    <row r="906" spans="2:5" ht="13.9" customHeight="1" x14ac:dyDescent="0.25">
      <c r="B906" s="29">
        <f t="shared" si="55"/>
        <v>9.2319486081368929</v>
      </c>
      <c r="C906" s="30">
        <f t="shared" si="54"/>
        <v>1.7881263810571361E-2</v>
      </c>
      <c r="D906" s="30">
        <f t="shared" si="56"/>
        <v>0.17535618981113016</v>
      </c>
      <c r="E906" s="30">
        <f t="shared" si="57"/>
        <v>0.37857167806924458</v>
      </c>
    </row>
    <row r="907" spans="2:5" ht="13.9" customHeight="1" x14ac:dyDescent="0.25">
      <c r="B907" s="29">
        <f t="shared" si="55"/>
        <v>9.2419486081368927</v>
      </c>
      <c r="C907" s="30">
        <f t="shared" si="54"/>
        <v>1.784258887176807E-2</v>
      </c>
      <c r="D907" s="30">
        <f t="shared" si="56"/>
        <v>0.17497691628876794</v>
      </c>
      <c r="E907" s="30">
        <f t="shared" si="57"/>
        <v>0.37857167806924458</v>
      </c>
    </row>
    <row r="908" spans="2:5" ht="13.9" customHeight="1" x14ac:dyDescent="0.25">
      <c r="B908" s="29">
        <f t="shared" si="55"/>
        <v>9.2519486081368925</v>
      </c>
      <c r="C908" s="30">
        <f t="shared" si="54"/>
        <v>1.7804039270995827E-2</v>
      </c>
      <c r="D908" s="30">
        <f t="shared" si="56"/>
        <v>0.17459887191887477</v>
      </c>
      <c r="E908" s="30">
        <f t="shared" si="57"/>
        <v>0.37857167806924458</v>
      </c>
    </row>
    <row r="909" spans="2:5" ht="13.9" customHeight="1" x14ac:dyDescent="0.25">
      <c r="B909" s="29">
        <f t="shared" si="55"/>
        <v>9.2619486081368922</v>
      </c>
      <c r="C909" s="30">
        <f t="shared" ref="C909:C972" si="58">IF(B909&lt;6,$C$5/B909,6*$C$5/B909^2)</f>
        <v>1.7765614467243878E-2</v>
      </c>
      <c r="D909" s="30">
        <f t="shared" si="56"/>
        <v>0.17422205139592054</v>
      </c>
      <c r="E909" s="30">
        <f t="shared" si="57"/>
        <v>0.37857167806924458</v>
      </c>
    </row>
    <row r="910" spans="2:5" ht="13.9" customHeight="1" x14ac:dyDescent="0.25">
      <c r="B910" s="29">
        <f t="shared" ref="B910:B973" si="59">B909+0.01</f>
        <v>9.271948608136892</v>
      </c>
      <c r="C910" s="30">
        <f t="shared" si="58"/>
        <v>1.7727313922417366E-2</v>
      </c>
      <c r="D910" s="30">
        <f t="shared" si="56"/>
        <v>0.17384644944297037</v>
      </c>
      <c r="E910" s="30">
        <f t="shared" si="57"/>
        <v>0.37857167806924452</v>
      </c>
    </row>
    <row r="911" spans="2:5" ht="13.9" customHeight="1" x14ac:dyDescent="0.25">
      <c r="B911" s="29">
        <f t="shared" si="59"/>
        <v>9.2819486081368918</v>
      </c>
      <c r="C911" s="30">
        <f t="shared" si="58"/>
        <v>1.7689137101318472E-2</v>
      </c>
      <c r="D911" s="30">
        <f t="shared" si="56"/>
        <v>0.17347206081149985</v>
      </c>
      <c r="E911" s="30">
        <f t="shared" si="57"/>
        <v>0.37857167806924458</v>
      </c>
    </row>
    <row r="912" spans="2:5" ht="13.9" customHeight="1" x14ac:dyDescent="0.25">
      <c r="B912" s="29">
        <f t="shared" si="59"/>
        <v>9.2919486081368916</v>
      </c>
      <c r="C912" s="30">
        <f t="shared" si="58"/>
        <v>1.7651083471627731E-2</v>
      </c>
      <c r="D912" s="30">
        <f t="shared" si="56"/>
        <v>0.17309888028121165</v>
      </c>
      <c r="E912" s="30">
        <f t="shared" si="57"/>
        <v>0.37857167806924458</v>
      </c>
    </row>
    <row r="913" spans="2:5" ht="13.9" customHeight="1" x14ac:dyDescent="0.25">
      <c r="B913" s="29">
        <f t="shared" si="59"/>
        <v>9.3019486081368914</v>
      </c>
      <c r="C913" s="30">
        <f t="shared" si="58"/>
        <v>1.7613152503885472E-2</v>
      </c>
      <c r="D913" s="30">
        <f t="shared" si="56"/>
        <v>0.17272690265985363</v>
      </c>
      <c r="E913" s="30">
        <f t="shared" si="57"/>
        <v>0.37857167806924458</v>
      </c>
    </row>
    <row r="914" spans="2:5" ht="13.9" customHeight="1" x14ac:dyDescent="0.25">
      <c r="B914" s="29">
        <f t="shared" si="59"/>
        <v>9.3119486081368912</v>
      </c>
      <c r="C914" s="30">
        <f t="shared" si="58"/>
        <v>1.7575343671473398E-2</v>
      </c>
      <c r="D914" s="30">
        <f t="shared" si="56"/>
        <v>0.17235612278303816</v>
      </c>
      <c r="E914" s="30">
        <f t="shared" si="57"/>
        <v>0.37857167806924463</v>
      </c>
    </row>
    <row r="915" spans="2:5" ht="13.9" customHeight="1" x14ac:dyDescent="0.25">
      <c r="B915" s="29">
        <f t="shared" si="59"/>
        <v>9.321948608136891</v>
      </c>
      <c r="C915" s="30">
        <f t="shared" si="58"/>
        <v>1.7537656450596319E-2</v>
      </c>
      <c r="D915" s="30">
        <f t="shared" si="56"/>
        <v>0.1719865355140629</v>
      </c>
      <c r="E915" s="30">
        <f t="shared" si="57"/>
        <v>0.37857167806924458</v>
      </c>
    </row>
    <row r="916" spans="2:5" ht="13.9" customHeight="1" x14ac:dyDescent="0.25">
      <c r="B916" s="29">
        <f t="shared" si="59"/>
        <v>9.3319486081368908</v>
      </c>
      <c r="C916" s="30">
        <f t="shared" si="58"/>
        <v>1.7500090320263995E-2</v>
      </c>
      <c r="D916" s="30">
        <f t="shared" si="56"/>
        <v>0.17161813574373291</v>
      </c>
      <c r="E916" s="30">
        <f t="shared" si="57"/>
        <v>0.37857167806924458</v>
      </c>
    </row>
    <row r="917" spans="2:5" ht="13.9" customHeight="1" x14ac:dyDescent="0.25">
      <c r="B917" s="29">
        <f t="shared" si="59"/>
        <v>9.3419486081368905</v>
      </c>
      <c r="C917" s="30">
        <f t="shared" si="58"/>
        <v>1.7462644762273143E-2</v>
      </c>
      <c r="D917" s="30">
        <f t="shared" si="56"/>
        <v>0.17125091839018403</v>
      </c>
      <c r="E917" s="30">
        <f t="shared" si="57"/>
        <v>0.37857167806924458</v>
      </c>
    </row>
    <row r="918" spans="2:5" ht="13.9" customHeight="1" x14ac:dyDescent="0.25">
      <c r="B918" s="29">
        <f t="shared" si="59"/>
        <v>9.3519486081368903</v>
      </c>
      <c r="C918" s="30">
        <f t="shared" si="58"/>
        <v>1.7425319261189558E-2</v>
      </c>
      <c r="D918" s="30">
        <f t="shared" si="56"/>
        <v>0.17088487839870761</v>
      </c>
      <c r="E918" s="30">
        <f t="shared" si="57"/>
        <v>0.37857167806924452</v>
      </c>
    </row>
    <row r="919" spans="2:5" ht="13.9" customHeight="1" x14ac:dyDescent="0.25">
      <c r="B919" s="29">
        <f t="shared" si="59"/>
        <v>9.3619486081368901</v>
      </c>
      <c r="C919" s="30">
        <f t="shared" si="58"/>
        <v>1.7388113304330377E-2</v>
      </c>
      <c r="D919" s="30">
        <f t="shared" si="56"/>
        <v>0.17052001074157669</v>
      </c>
      <c r="E919" s="30">
        <f t="shared" si="57"/>
        <v>0.37857167806924452</v>
      </c>
    </row>
    <row r="920" spans="2:5" ht="13.9" customHeight="1" x14ac:dyDescent="0.25">
      <c r="B920" s="29">
        <f t="shared" si="59"/>
        <v>9.3719486081368899</v>
      </c>
      <c r="C920" s="30">
        <f t="shared" si="58"/>
        <v>1.7351026381746484E-2</v>
      </c>
      <c r="D920" s="30">
        <f t="shared" si="56"/>
        <v>0.17015631041787324</v>
      </c>
      <c r="E920" s="30">
        <f t="shared" si="57"/>
        <v>0.37857167806924469</v>
      </c>
    </row>
    <row r="921" spans="2:5" ht="13.9" customHeight="1" x14ac:dyDescent="0.25">
      <c r="B921" s="29">
        <f t="shared" si="59"/>
        <v>9.3819486081368897</v>
      </c>
      <c r="C921" s="30">
        <f t="shared" si="58"/>
        <v>1.7314057986205018E-2</v>
      </c>
      <c r="D921" s="30">
        <f t="shared" si="56"/>
        <v>0.16979377245331673</v>
      </c>
      <c r="E921" s="30">
        <f t="shared" si="57"/>
        <v>0.37857167806924458</v>
      </c>
    </row>
    <row r="922" spans="2:5" ht="13.9" customHeight="1" x14ac:dyDescent="0.25">
      <c r="B922" s="29">
        <f t="shared" si="59"/>
        <v>9.3919486081368895</v>
      </c>
      <c r="C922" s="30">
        <f t="shared" si="58"/>
        <v>1.7277207613172044E-2</v>
      </c>
      <c r="D922" s="30">
        <f t="shared" si="56"/>
        <v>0.16943239190009426</v>
      </c>
      <c r="E922" s="30">
        <f t="shared" si="57"/>
        <v>0.37857167806924458</v>
      </c>
    </row>
    <row r="923" spans="2:5" ht="13.9" customHeight="1" x14ac:dyDescent="0.25">
      <c r="B923" s="29">
        <f t="shared" si="59"/>
        <v>9.4019486081368893</v>
      </c>
      <c r="C923" s="30">
        <f t="shared" si="58"/>
        <v>1.7240474760795339E-2</v>
      </c>
      <c r="D923" s="30">
        <f t="shared" si="56"/>
        <v>0.16907216383669163</v>
      </c>
      <c r="E923" s="30">
        <f t="shared" si="57"/>
        <v>0.37857167806924458</v>
      </c>
    </row>
    <row r="924" spans="2:5" ht="13.9" customHeight="1" x14ac:dyDescent="0.25">
      <c r="B924" s="29">
        <f t="shared" si="59"/>
        <v>9.411948608136889</v>
      </c>
      <c r="C924" s="30">
        <f t="shared" si="58"/>
        <v>1.7203858929887291E-2</v>
      </c>
      <c r="D924" s="30">
        <f t="shared" si="56"/>
        <v>0.1687130833677257</v>
      </c>
      <c r="E924" s="30">
        <f t="shared" si="57"/>
        <v>0.37857167806924458</v>
      </c>
    </row>
    <row r="925" spans="2:5" ht="13.9" customHeight="1" x14ac:dyDescent="0.25">
      <c r="B925" s="29">
        <f t="shared" si="59"/>
        <v>9.4219486081368888</v>
      </c>
      <c r="C925" s="30">
        <f t="shared" si="58"/>
        <v>1.716735962390796E-2</v>
      </c>
      <c r="D925" s="30">
        <f t="shared" si="56"/>
        <v>0.16835514562377818</v>
      </c>
      <c r="E925" s="30">
        <f t="shared" si="57"/>
        <v>0.37857167806924458</v>
      </c>
    </row>
    <row r="926" spans="2:5" ht="13.9" customHeight="1" x14ac:dyDescent="0.25">
      <c r="B926" s="29">
        <f t="shared" si="59"/>
        <v>9.4319486081368886</v>
      </c>
      <c r="C926" s="30">
        <f t="shared" si="58"/>
        <v>1.7130976348948224E-2</v>
      </c>
      <c r="D926" s="30">
        <f t="shared" si="56"/>
        <v>0.16799834576123054</v>
      </c>
      <c r="E926" s="30">
        <f t="shared" si="57"/>
        <v>0.37857167806924458</v>
      </c>
    </row>
    <row r="927" spans="2:5" ht="13.9" customHeight="1" x14ac:dyDescent="0.25">
      <c r="B927" s="29">
        <f t="shared" si="59"/>
        <v>9.4419486081368884</v>
      </c>
      <c r="C927" s="30">
        <f t="shared" si="58"/>
        <v>1.7094708613713084E-2</v>
      </c>
      <c r="D927" s="30">
        <f t="shared" si="56"/>
        <v>0.16764267896210008</v>
      </c>
      <c r="E927" s="30">
        <f t="shared" si="57"/>
        <v>0.37857167806924452</v>
      </c>
    </row>
    <row r="928" spans="2:5" ht="13.9" customHeight="1" x14ac:dyDescent="0.25">
      <c r="B928" s="29">
        <f t="shared" si="59"/>
        <v>9.4519486081368882</v>
      </c>
      <c r="C928" s="30">
        <f t="shared" si="58"/>
        <v>1.7058555929505077E-2</v>
      </c>
      <c r="D928" s="30">
        <f t="shared" si="56"/>
        <v>0.16728814043387744</v>
      </c>
      <c r="E928" s="30">
        <f t="shared" si="57"/>
        <v>0.37857167806924463</v>
      </c>
    </row>
    <row r="929" spans="2:5" ht="13.9" customHeight="1" x14ac:dyDescent="0.25">
      <c r="B929" s="29">
        <f t="shared" si="59"/>
        <v>9.461948608136888</v>
      </c>
      <c r="C929" s="30">
        <f t="shared" si="58"/>
        <v>1.7022517810207801E-2</v>
      </c>
      <c r="D929" s="30">
        <f t="shared" si="56"/>
        <v>0.16693472540936483</v>
      </c>
      <c r="E929" s="30">
        <f t="shared" si="57"/>
        <v>0.37857167806924458</v>
      </c>
    </row>
    <row r="930" spans="2:5" ht="13.9" customHeight="1" x14ac:dyDescent="0.25">
      <c r="B930" s="29">
        <f t="shared" si="59"/>
        <v>9.4719486081368878</v>
      </c>
      <c r="C930" s="30">
        <f t="shared" si="58"/>
        <v>1.6986593772269593E-2</v>
      </c>
      <c r="D930" s="30">
        <f t="shared" si="56"/>
        <v>0.16658242914651622</v>
      </c>
      <c r="E930" s="30">
        <f t="shared" si="57"/>
        <v>0.37857167806924458</v>
      </c>
    </row>
    <row r="931" spans="2:5" ht="13.9" customHeight="1" x14ac:dyDescent="0.25">
      <c r="B931" s="29">
        <f t="shared" si="59"/>
        <v>9.4819486081368876</v>
      </c>
      <c r="C931" s="30">
        <f t="shared" si="58"/>
        <v>1.6950783334687296E-2</v>
      </c>
      <c r="D931" s="30">
        <f t="shared" si="56"/>
        <v>0.1662312469282779</v>
      </c>
      <c r="E931" s="30">
        <f t="shared" si="57"/>
        <v>0.37857167806924458</v>
      </c>
    </row>
    <row r="932" spans="2:5" ht="13.9" customHeight="1" x14ac:dyDescent="0.25">
      <c r="B932" s="29">
        <f t="shared" si="59"/>
        <v>9.4919486081368873</v>
      </c>
      <c r="C932" s="30">
        <f t="shared" si="58"/>
        <v>1.6915086018990153E-2</v>
      </c>
      <c r="D932" s="30">
        <f t="shared" si="56"/>
        <v>0.16588117406243072</v>
      </c>
      <c r="E932" s="30">
        <f t="shared" si="57"/>
        <v>0.37857167806924458</v>
      </c>
    </row>
    <row r="933" spans="2:5" ht="13.9" customHeight="1" x14ac:dyDescent="0.25">
      <c r="B933" s="29">
        <f t="shared" si="59"/>
        <v>9.5019486081368871</v>
      </c>
      <c r="C933" s="30">
        <f t="shared" si="58"/>
        <v>1.6879501349223842E-2</v>
      </c>
      <c r="D933" s="30">
        <f t="shared" si="56"/>
        <v>0.16553220588143344</v>
      </c>
      <c r="E933" s="30">
        <f t="shared" si="57"/>
        <v>0.37857167806924463</v>
      </c>
    </row>
    <row r="934" spans="2:5" ht="13.9" customHeight="1" x14ac:dyDescent="0.25">
      <c r="B934" s="29">
        <f t="shared" si="59"/>
        <v>9.5119486081368869</v>
      </c>
      <c r="C934" s="30">
        <f t="shared" si="58"/>
        <v>1.6844028851934596E-2</v>
      </c>
      <c r="D934" s="30">
        <f t="shared" si="56"/>
        <v>0.16518433774226698</v>
      </c>
      <c r="E934" s="30">
        <f t="shared" si="57"/>
        <v>0.37857167806924458</v>
      </c>
    </row>
    <row r="935" spans="2:5" ht="13.9" customHeight="1" x14ac:dyDescent="0.25">
      <c r="B935" s="29">
        <f t="shared" si="59"/>
        <v>9.5219486081368867</v>
      </c>
      <c r="C935" s="30">
        <f t="shared" si="58"/>
        <v>1.6808668056153463E-2</v>
      </c>
      <c r="D935" s="30">
        <f t="shared" si="56"/>
        <v>0.16483756502628016</v>
      </c>
      <c r="E935" s="30">
        <f t="shared" si="57"/>
        <v>0.37857167806924458</v>
      </c>
    </row>
    <row r="936" spans="2:5" ht="13.9" customHeight="1" x14ac:dyDescent="0.25">
      <c r="B936" s="29">
        <f t="shared" si="59"/>
        <v>9.5319486081368865</v>
      </c>
      <c r="C936" s="30">
        <f t="shared" si="58"/>
        <v>1.6773418493380668E-2</v>
      </c>
      <c r="D936" s="30">
        <f t="shared" si="56"/>
        <v>0.16449188313903618</v>
      </c>
      <c r="E936" s="30">
        <f t="shared" si="57"/>
        <v>0.37857167806924458</v>
      </c>
    </row>
    <row r="937" spans="2:5" ht="13.9" customHeight="1" x14ac:dyDescent="0.25">
      <c r="B937" s="29">
        <f t="shared" si="59"/>
        <v>9.5419486081368863</v>
      </c>
      <c r="C937" s="30">
        <f t="shared" si="58"/>
        <v>1.6738279697570094E-2</v>
      </c>
      <c r="D937" s="30">
        <f t="shared" si="56"/>
        <v>0.16414728751016064</v>
      </c>
      <c r="E937" s="30">
        <f t="shared" si="57"/>
        <v>0.37857167806924458</v>
      </c>
    </row>
    <row r="938" spans="2:5" ht="13.9" customHeight="1" x14ac:dyDescent="0.25">
      <c r="B938" s="29">
        <f t="shared" si="59"/>
        <v>9.5519486081368861</v>
      </c>
      <c r="C938" s="30">
        <f t="shared" si="58"/>
        <v>1.670325120511389E-2</v>
      </c>
      <c r="D938" s="30">
        <f t="shared" si="56"/>
        <v>0.16380377359319037</v>
      </c>
      <c r="E938" s="30">
        <f t="shared" si="57"/>
        <v>0.37857167806924458</v>
      </c>
    </row>
    <row r="939" spans="2:5" ht="13.9" customHeight="1" x14ac:dyDescent="0.25">
      <c r="B939" s="29">
        <f t="shared" si="59"/>
        <v>9.5619486081368859</v>
      </c>
      <c r="C939" s="30">
        <f t="shared" si="58"/>
        <v>1.6668332554827161E-2</v>
      </c>
      <c r="D939" s="30">
        <f t="shared" si="56"/>
        <v>0.1634613368654235</v>
      </c>
      <c r="E939" s="30">
        <f t="shared" si="57"/>
        <v>0.37857167806924458</v>
      </c>
    </row>
    <row r="940" spans="2:5" ht="13.9" customHeight="1" x14ac:dyDescent="0.25">
      <c r="B940" s="29">
        <f t="shared" si="59"/>
        <v>9.5719486081368856</v>
      </c>
      <c r="C940" s="30">
        <f t="shared" si="58"/>
        <v>1.6633523287932796E-2</v>
      </c>
      <c r="D940" s="30">
        <f t="shared" si="56"/>
        <v>0.16311997282777055</v>
      </c>
      <c r="E940" s="30">
        <f t="shared" si="57"/>
        <v>0.37857167806924458</v>
      </c>
    </row>
    <row r="941" spans="2:5" ht="13.9" customHeight="1" x14ac:dyDescent="0.25">
      <c r="B941" s="29">
        <f t="shared" si="59"/>
        <v>9.5819486081368854</v>
      </c>
      <c r="C941" s="30">
        <f t="shared" si="58"/>
        <v>1.6598822948046411E-2</v>
      </c>
      <c r="D941" s="30">
        <f t="shared" si="56"/>
        <v>0.16277967700460674</v>
      </c>
      <c r="E941" s="30">
        <f t="shared" si="57"/>
        <v>0.37857167806924463</v>
      </c>
    </row>
    <row r="942" spans="2:5" ht="13.9" customHeight="1" x14ac:dyDescent="0.25">
      <c r="B942" s="29">
        <f t="shared" si="59"/>
        <v>9.5919486081368852</v>
      </c>
      <c r="C942" s="30">
        <f t="shared" si="58"/>
        <v>1.6564231081161365E-2</v>
      </c>
      <c r="D942" s="30">
        <f t="shared" si="56"/>
        <v>0.16244044494362514</v>
      </c>
      <c r="E942" s="30">
        <f t="shared" si="57"/>
        <v>0.37857167806924458</v>
      </c>
    </row>
    <row r="943" spans="2:5" ht="13.9" customHeight="1" x14ac:dyDescent="0.25">
      <c r="B943" s="29">
        <f t="shared" si="59"/>
        <v>9.601948608136885</v>
      </c>
      <c r="C943" s="30">
        <f t="shared" si="58"/>
        <v>1.652974723563393E-2</v>
      </c>
      <c r="D943" s="30">
        <f t="shared" si="56"/>
        <v>0.16210227221569126</v>
      </c>
      <c r="E943" s="30">
        <f t="shared" si="57"/>
        <v>0.37857167806924463</v>
      </c>
    </row>
    <row r="944" spans="2:5" ht="13.9" customHeight="1" x14ac:dyDescent="0.25">
      <c r="B944" s="29">
        <f t="shared" si="59"/>
        <v>9.6119486081368848</v>
      </c>
      <c r="C944" s="30">
        <f t="shared" si="58"/>
        <v>1.6495370962168545E-2</v>
      </c>
      <c r="D944" s="30">
        <f t="shared" si="56"/>
        <v>0.16176515441469827</v>
      </c>
      <c r="E944" s="30">
        <f t="shared" si="57"/>
        <v>0.37857167806924463</v>
      </c>
    </row>
    <row r="945" spans="2:5" ht="13.9" customHeight="1" x14ac:dyDescent="0.25">
      <c r="B945" s="29">
        <f t="shared" si="59"/>
        <v>9.6219486081368846</v>
      </c>
      <c r="C945" s="30">
        <f t="shared" si="58"/>
        <v>1.646110181380317E-2</v>
      </c>
      <c r="D945" s="30">
        <f t="shared" si="56"/>
        <v>0.16142908715742352</v>
      </c>
      <c r="E945" s="30">
        <f t="shared" si="57"/>
        <v>0.37857167806924452</v>
      </c>
    </row>
    <row r="946" spans="2:5" ht="13.9" customHeight="1" x14ac:dyDescent="0.25">
      <c r="B946" s="29">
        <f t="shared" si="59"/>
        <v>9.6319486081368844</v>
      </c>
      <c r="C946" s="30">
        <f t="shared" si="58"/>
        <v>1.6426939345894776E-2</v>
      </c>
      <c r="D946" s="30">
        <f t="shared" si="56"/>
        <v>0.16109406608338628</v>
      </c>
      <c r="E946" s="30">
        <f t="shared" si="57"/>
        <v>0.37857167806924458</v>
      </c>
    </row>
    <row r="947" spans="2:5" ht="13.9" customHeight="1" x14ac:dyDescent="0.25">
      <c r="B947" s="29">
        <f t="shared" si="59"/>
        <v>9.6419486081368841</v>
      </c>
      <c r="C947" s="30">
        <f t="shared" si="58"/>
        <v>1.63928831161049E-2</v>
      </c>
      <c r="D947" s="30">
        <f t="shared" si="56"/>
        <v>0.16076008685470591</v>
      </c>
      <c r="E947" s="30">
        <f t="shared" si="57"/>
        <v>0.37857167806924458</v>
      </c>
    </row>
    <row r="948" spans="2:5" ht="13.9" customHeight="1" x14ac:dyDescent="0.25">
      <c r="B948" s="29">
        <f t="shared" si="59"/>
        <v>9.6519486081368839</v>
      </c>
      <c r="C948" s="30">
        <f t="shared" si="58"/>
        <v>1.6358932684385347E-2</v>
      </c>
      <c r="D948" s="30">
        <f t="shared" si="56"/>
        <v>0.16042714515596176</v>
      </c>
      <c r="E948" s="30">
        <f t="shared" si="57"/>
        <v>0.37857167806924452</v>
      </c>
    </row>
    <row r="949" spans="2:5" ht="13.9" customHeight="1" x14ac:dyDescent="0.25">
      <c r="B949" s="29">
        <f t="shared" si="59"/>
        <v>9.6619486081368837</v>
      </c>
      <c r="C949" s="30">
        <f t="shared" si="58"/>
        <v>1.6325087612963963E-2</v>
      </c>
      <c r="D949" s="30">
        <f t="shared" si="56"/>
        <v>0.16009523669405368</v>
      </c>
      <c r="E949" s="30">
        <f t="shared" si="57"/>
        <v>0.37857167806924458</v>
      </c>
    </row>
    <row r="950" spans="2:5" ht="13.9" customHeight="1" x14ac:dyDescent="0.25">
      <c r="B950" s="29">
        <f t="shared" si="59"/>
        <v>9.6719486081368835</v>
      </c>
      <c r="C950" s="30">
        <f t="shared" si="58"/>
        <v>1.629134746633052E-2</v>
      </c>
      <c r="D950" s="30">
        <f t="shared" si="56"/>
        <v>0.15976435719806351</v>
      </c>
      <c r="E950" s="30">
        <f t="shared" si="57"/>
        <v>0.37857167806924452</v>
      </c>
    </row>
    <row r="951" spans="2:5" ht="13.9" customHeight="1" x14ac:dyDescent="0.25">
      <c r="B951" s="29">
        <f t="shared" si="59"/>
        <v>9.6819486081368833</v>
      </c>
      <c r="C951" s="30">
        <f t="shared" si="58"/>
        <v>1.6257711811222722E-2</v>
      </c>
      <c r="D951" s="30">
        <f t="shared" si="56"/>
        <v>0.15943450241911786</v>
      </c>
      <c r="E951" s="30">
        <f t="shared" si="57"/>
        <v>0.37857167806924458</v>
      </c>
    </row>
    <row r="952" spans="2:5" ht="13.9" customHeight="1" x14ac:dyDescent="0.25">
      <c r="B952" s="29">
        <f t="shared" si="59"/>
        <v>9.6919486081368831</v>
      </c>
      <c r="C952" s="30">
        <f t="shared" si="58"/>
        <v>1.6224180216612274E-2</v>
      </c>
      <c r="D952" s="30">
        <f t="shared" si="56"/>
        <v>0.15910566813025159</v>
      </c>
      <c r="E952" s="30">
        <f t="shared" si="57"/>
        <v>0.37857167806924458</v>
      </c>
    </row>
    <row r="953" spans="2:5" ht="13.9" customHeight="1" x14ac:dyDescent="0.25">
      <c r="B953" s="29">
        <f t="shared" si="59"/>
        <v>9.7019486081368829</v>
      </c>
      <c r="C953" s="30">
        <f t="shared" si="58"/>
        <v>1.6190752253691095E-2</v>
      </c>
      <c r="D953" s="30">
        <f t="shared" si="56"/>
        <v>0.15877785012627246</v>
      </c>
      <c r="E953" s="30">
        <f t="shared" si="57"/>
        <v>0.37857167806924458</v>
      </c>
    </row>
    <row r="954" spans="2:5" ht="13.9" customHeight="1" x14ac:dyDescent="0.25">
      <c r="B954" s="29">
        <f t="shared" si="59"/>
        <v>9.7119486081368827</v>
      </c>
      <c r="C954" s="30">
        <f t="shared" si="58"/>
        <v>1.6157427495857593E-2</v>
      </c>
      <c r="D954" s="30">
        <f t="shared" si="56"/>
        <v>0.15845104422362666</v>
      </c>
      <c r="E954" s="30">
        <f t="shared" si="57"/>
        <v>0.37857167806924458</v>
      </c>
    </row>
    <row r="955" spans="2:5" ht="13.9" customHeight="1" x14ac:dyDescent="0.25">
      <c r="B955" s="29">
        <f t="shared" si="59"/>
        <v>9.7219486081368824</v>
      </c>
      <c r="C955" s="30">
        <f t="shared" si="58"/>
        <v>1.6124205518703059E-2</v>
      </c>
      <c r="D955" s="30">
        <f t="shared" si="56"/>
        <v>0.15812524626026528</v>
      </c>
      <c r="E955" s="30">
        <f t="shared" si="57"/>
        <v>0.37857167806924452</v>
      </c>
    </row>
    <row r="956" spans="2:5" ht="13.9" customHeight="1" x14ac:dyDescent="0.25">
      <c r="B956" s="29">
        <f t="shared" si="59"/>
        <v>9.7319486081368822</v>
      </c>
      <c r="C956" s="30">
        <f t="shared" si="58"/>
        <v>1.6091085899998161E-2</v>
      </c>
      <c r="D956" s="30">
        <f t="shared" si="56"/>
        <v>0.15780045209551194</v>
      </c>
      <c r="E956" s="30">
        <f t="shared" si="57"/>
        <v>0.37857167806924458</v>
      </c>
    </row>
    <row r="957" spans="2:5" ht="13.9" customHeight="1" x14ac:dyDescent="0.25">
      <c r="B957" s="29">
        <f t="shared" si="59"/>
        <v>9.741948608136882</v>
      </c>
      <c r="C957" s="30">
        <f t="shared" si="58"/>
        <v>1.6058068219679512E-2</v>
      </c>
      <c r="D957" s="30">
        <f t="shared" si="56"/>
        <v>0.15747665760993107</v>
      </c>
      <c r="E957" s="30">
        <f t="shared" si="57"/>
        <v>0.37857167806924452</v>
      </c>
    </row>
    <row r="958" spans="2:5" ht="13.9" customHeight="1" x14ac:dyDescent="0.25">
      <c r="B958" s="29">
        <f t="shared" si="59"/>
        <v>9.7519486081368818</v>
      </c>
      <c r="C958" s="30">
        <f t="shared" si="58"/>
        <v>1.6025152059836373E-2</v>
      </c>
      <c r="D958" s="30">
        <f t="shared" si="56"/>
        <v>0.15715385870519735</v>
      </c>
      <c r="E958" s="30">
        <f t="shared" si="57"/>
        <v>0.37857167806924463</v>
      </c>
    </row>
    <row r="959" spans="2:5" ht="13.9" customHeight="1" x14ac:dyDescent="0.25">
      <c r="B959" s="29">
        <f t="shared" si="59"/>
        <v>9.7619486081368816</v>
      </c>
      <c r="C959" s="30">
        <f t="shared" si="58"/>
        <v>1.5992337004697404E-2</v>
      </c>
      <c r="D959" s="30">
        <f t="shared" si="56"/>
        <v>0.15683205130396602</v>
      </c>
      <c r="E959" s="30">
        <f t="shared" si="57"/>
        <v>0.37857167806924458</v>
      </c>
    </row>
    <row r="960" spans="2:5" ht="13.9" customHeight="1" x14ac:dyDescent="0.25">
      <c r="B960" s="29">
        <f t="shared" si="59"/>
        <v>9.7719486081368814</v>
      </c>
      <c r="C960" s="30">
        <f t="shared" si="58"/>
        <v>1.5959622640617559E-2</v>
      </c>
      <c r="D960" s="30">
        <f t="shared" si="56"/>
        <v>0.15651123134974421</v>
      </c>
      <c r="E960" s="30">
        <f t="shared" si="57"/>
        <v>0.37857167806924452</v>
      </c>
    </row>
    <row r="961" spans="2:5" ht="13.9" customHeight="1" x14ac:dyDescent="0.25">
      <c r="B961" s="29">
        <f t="shared" si="59"/>
        <v>9.7819486081368812</v>
      </c>
      <c r="C961" s="30">
        <f t="shared" si="58"/>
        <v>1.5927008556065034E-2</v>
      </c>
      <c r="D961" s="30">
        <f t="shared" si="56"/>
        <v>0.15619139480676295</v>
      </c>
      <c r="E961" s="30">
        <f t="shared" si="57"/>
        <v>0.37857167806924458</v>
      </c>
    </row>
    <row r="962" spans="2:5" ht="13.9" customHeight="1" x14ac:dyDescent="0.25">
      <c r="B962" s="29">
        <f t="shared" si="59"/>
        <v>9.7919486081368809</v>
      </c>
      <c r="C962" s="30">
        <f t="shared" si="58"/>
        <v>1.5894494341608334E-2</v>
      </c>
      <c r="D962" s="30">
        <f t="shared" si="56"/>
        <v>0.15587253765985043</v>
      </c>
      <c r="E962" s="30">
        <f t="shared" si="57"/>
        <v>0.37857167806924463</v>
      </c>
    </row>
    <row r="963" spans="2:5" ht="13.9" customHeight="1" x14ac:dyDescent="0.25">
      <c r="B963" s="29">
        <f t="shared" si="59"/>
        <v>9.8019486081368807</v>
      </c>
      <c r="C963" s="30">
        <f t="shared" si="58"/>
        <v>1.5862079589903409E-2</v>
      </c>
      <c r="D963" s="30">
        <f t="shared" si="56"/>
        <v>0.15555465591430576</v>
      </c>
      <c r="E963" s="30">
        <f t="shared" si="57"/>
        <v>0.37857167806924458</v>
      </c>
    </row>
    <row r="964" spans="2:5" ht="13.9" customHeight="1" x14ac:dyDescent="0.25">
      <c r="B964" s="29">
        <f t="shared" si="59"/>
        <v>9.8119486081368805</v>
      </c>
      <c r="C964" s="30">
        <f t="shared" si="58"/>
        <v>1.5829763895680915E-2</v>
      </c>
      <c r="D964" s="30">
        <f t="shared" si="56"/>
        <v>0.15523774559577402</v>
      </c>
      <c r="E964" s="30">
        <f t="shared" si="57"/>
        <v>0.37857167806924463</v>
      </c>
    </row>
    <row r="965" spans="2:5" ht="13.9" customHeight="1" x14ac:dyDescent="0.25">
      <c r="B965" s="29">
        <f t="shared" si="59"/>
        <v>9.8219486081368803</v>
      </c>
      <c r="C965" s="30">
        <f t="shared" si="58"/>
        <v>1.5797546855733539E-2</v>
      </c>
      <c r="D965" s="30">
        <f t="shared" si="56"/>
        <v>0.15492180275012207</v>
      </c>
      <c r="E965" s="30">
        <f t="shared" si="57"/>
        <v>0.37857167806924458</v>
      </c>
    </row>
    <row r="966" spans="2:5" ht="13.9" customHeight="1" x14ac:dyDescent="0.25">
      <c r="B966" s="29">
        <f t="shared" si="59"/>
        <v>9.8319486081368801</v>
      </c>
      <c r="C966" s="30">
        <f t="shared" si="58"/>
        <v>1.5765428068903409E-2</v>
      </c>
      <c r="D966" s="30">
        <f t="shared" si="56"/>
        <v>0.15460682344331506</v>
      </c>
      <c r="E966" s="30">
        <f t="shared" si="57"/>
        <v>0.37857167806924458</v>
      </c>
    </row>
    <row r="967" spans="2:5" ht="13.9" customHeight="1" x14ac:dyDescent="0.25">
      <c r="B967" s="29">
        <f t="shared" si="59"/>
        <v>9.8419486081368799</v>
      </c>
      <c r="C967" s="30">
        <f t="shared" si="58"/>
        <v>1.5733407136069629E-2</v>
      </c>
      <c r="D967" s="30">
        <f t="shared" si="56"/>
        <v>0.15429280376129403</v>
      </c>
      <c r="E967" s="30">
        <f t="shared" si="57"/>
        <v>0.37857167806924463</v>
      </c>
    </row>
    <row r="968" spans="2:5" ht="13.9" customHeight="1" x14ac:dyDescent="0.25">
      <c r="B968" s="29">
        <f t="shared" si="59"/>
        <v>9.8519486081368797</v>
      </c>
      <c r="C968" s="30">
        <f t="shared" si="58"/>
        <v>1.5701483660135861E-2</v>
      </c>
      <c r="D968" s="30">
        <f t="shared" si="56"/>
        <v>0.15397973980985433</v>
      </c>
      <c r="E968" s="30">
        <f t="shared" si="57"/>
        <v>0.37857167806924452</v>
      </c>
    </row>
    <row r="969" spans="2:5" ht="13.9" customHeight="1" x14ac:dyDescent="0.25">
      <c r="B969" s="29">
        <f t="shared" si="59"/>
        <v>9.8619486081368795</v>
      </c>
      <c r="C969" s="30">
        <f t="shared" si="58"/>
        <v>1.5669657246018029E-2</v>
      </c>
      <c r="D969" s="30">
        <f t="shared" ref="D969:D976" si="60">C969*9.8067</f>
        <v>0.153667627714525</v>
      </c>
      <c r="E969" s="30">
        <f t="shared" ref="E969:E976" si="61">((B969^2)/(4*PI()^2))*D969</f>
        <v>0.37857167806924458</v>
      </c>
    </row>
    <row r="970" spans="2:5" ht="13.9" customHeight="1" x14ac:dyDescent="0.25">
      <c r="B970" s="29">
        <f t="shared" si="59"/>
        <v>9.8719486081368792</v>
      </c>
      <c r="C970" s="30">
        <f t="shared" si="58"/>
        <v>1.5637927500632073E-2</v>
      </c>
      <c r="D970" s="30">
        <f t="shared" si="60"/>
        <v>0.15335646362044855</v>
      </c>
      <c r="E970" s="30">
        <f t="shared" si="61"/>
        <v>0.37857167806924458</v>
      </c>
    </row>
    <row r="971" spans="2:5" ht="13.9" customHeight="1" x14ac:dyDescent="0.25">
      <c r="B971" s="29">
        <f t="shared" si="59"/>
        <v>9.881948608136879</v>
      </c>
      <c r="C971" s="30">
        <f t="shared" si="58"/>
        <v>1.5606294032881841E-2</v>
      </c>
      <c r="D971" s="30">
        <f t="shared" si="60"/>
        <v>0.15304624369226233</v>
      </c>
      <c r="E971" s="30">
        <f t="shared" si="61"/>
        <v>0.37857167806924458</v>
      </c>
    </row>
    <row r="972" spans="2:5" ht="13.9" customHeight="1" x14ac:dyDescent="0.25">
      <c r="B972" s="29">
        <f t="shared" si="59"/>
        <v>9.8919486081368788</v>
      </c>
      <c r="C972" s="30">
        <f t="shared" si="58"/>
        <v>1.5574756453647013E-2</v>
      </c>
      <c r="D972" s="30">
        <f t="shared" si="60"/>
        <v>0.15273696411398016</v>
      </c>
      <c r="E972" s="30">
        <f t="shared" si="61"/>
        <v>0.37857167806924463</v>
      </c>
    </row>
    <row r="973" spans="2:5" ht="13.9" customHeight="1" x14ac:dyDescent="0.25">
      <c r="B973" s="29">
        <f t="shared" si="59"/>
        <v>9.9019486081368786</v>
      </c>
      <c r="C973" s="30">
        <f>IF(B973&lt;6,$C$5/B973,6*$C$5/B973^2)</f>
        <v>1.5543314375771142E-2</v>
      </c>
      <c r="D973" s="30">
        <f t="shared" si="60"/>
        <v>0.15242862108887484</v>
      </c>
      <c r="E973" s="30">
        <f t="shared" si="61"/>
        <v>0.37857167806924452</v>
      </c>
    </row>
    <row r="974" spans="2:5" ht="13.9" customHeight="1" x14ac:dyDescent="0.25">
      <c r="B974" s="29">
        <f>B973+0.01</f>
        <v>9.9119486081368784</v>
      </c>
      <c r="C974" s="30">
        <f>IF(B974&lt;6,$C$5/B974,6*$C$5/B974^2)</f>
        <v>1.5511967414049786E-2</v>
      </c>
      <c r="D974" s="30">
        <f t="shared" si="60"/>
        <v>0.15212121083936203</v>
      </c>
      <c r="E974" s="30">
        <f t="shared" si="61"/>
        <v>0.37857167806924458</v>
      </c>
    </row>
    <row r="975" spans="2:5" ht="13.9" customHeight="1" x14ac:dyDescent="0.25">
      <c r="B975" s="29">
        <f>B974+0.01</f>
        <v>9.9219486081368782</v>
      </c>
      <c r="C975" s="30">
        <f>IF(B975&lt;6,$C$5/B975,6*$C$5/B975^2)</f>
        <v>1.5480715185218683E-2</v>
      </c>
      <c r="D975" s="30">
        <f t="shared" si="60"/>
        <v>0.15181472960688405</v>
      </c>
      <c r="E975" s="30">
        <f t="shared" si="61"/>
        <v>0.37857167806924458</v>
      </c>
    </row>
    <row r="976" spans="2:5" ht="13.9" customHeight="1" x14ac:dyDescent="0.25">
      <c r="B976" s="29">
        <f>B975+0.01</f>
        <v>9.931948608136878</v>
      </c>
      <c r="C976" s="30">
        <f>IF(B976&lt;6,$C$5/B976,6*$C$5/B976^2)</f>
        <v>1.5449557307942058E-2</v>
      </c>
      <c r="D976" s="30">
        <f t="shared" si="60"/>
        <v>0.15150917365179536</v>
      </c>
      <c r="E976" s="30">
        <f t="shared" si="61"/>
        <v>0.37857167806924458</v>
      </c>
    </row>
  </sheetData>
  <mergeCells count="3">
    <mergeCell ref="B2:E3"/>
    <mergeCell ref="C4:E4"/>
    <mergeCell ref="C5:E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48D6-7725-49CD-91E7-AA63E9401FC1}">
  <sheetPr codeName="Sayfa3"/>
  <dimension ref="B1:I23"/>
  <sheetViews>
    <sheetView zoomScale="80" zoomScaleNormal="80" workbookViewId="0"/>
  </sheetViews>
  <sheetFormatPr defaultRowHeight="13.9" customHeight="1" x14ac:dyDescent="0.2"/>
  <cols>
    <col min="1" max="1" width="5.7109375" style="11" customWidth="1"/>
    <col min="2" max="6" width="8.7109375" style="11" customWidth="1"/>
    <col min="7" max="9" width="10.7109375" style="11" customWidth="1"/>
    <col min="10" max="16384" width="9.140625" style="11"/>
  </cols>
  <sheetData>
    <row r="1" spans="2:9" ht="13.9" customHeight="1" x14ac:dyDescent="0.2">
      <c r="B1" s="51" t="s">
        <v>48</v>
      </c>
      <c r="C1" s="53"/>
      <c r="D1" s="53"/>
      <c r="E1" s="53"/>
      <c r="F1" s="53"/>
      <c r="G1" s="53"/>
      <c r="H1" s="53"/>
      <c r="I1" s="52"/>
    </row>
    <row r="2" spans="2:9" ht="13.9" customHeight="1" x14ac:dyDescent="0.2">
      <c r="B2" s="69" t="s">
        <v>21</v>
      </c>
      <c r="C2" s="34" t="s">
        <v>22</v>
      </c>
      <c r="D2" s="51" t="s">
        <v>26</v>
      </c>
      <c r="E2" s="53"/>
      <c r="F2" s="53"/>
      <c r="G2" s="53"/>
      <c r="H2" s="53"/>
      <c r="I2" s="52"/>
    </row>
    <row r="3" spans="2:9" ht="13.9" customHeight="1" x14ac:dyDescent="0.2">
      <c r="B3" s="70"/>
      <c r="C3" s="25" t="s">
        <v>4</v>
      </c>
      <c r="D3" s="7" t="s">
        <v>23</v>
      </c>
      <c r="E3" s="7" t="s">
        <v>24</v>
      </c>
      <c r="F3" s="7" t="s">
        <v>25</v>
      </c>
      <c r="G3" s="7" t="s">
        <v>27</v>
      </c>
      <c r="H3" s="7" t="s">
        <v>28</v>
      </c>
      <c r="I3" s="7" t="s">
        <v>29</v>
      </c>
    </row>
    <row r="4" spans="2:9" ht="13.9" customHeight="1" x14ac:dyDescent="0.2">
      <c r="B4" s="27">
        <v>1</v>
      </c>
      <c r="C4" s="30">
        <v>2.6048151844896861</v>
      </c>
      <c r="D4" s="30">
        <v>6.7566705267509675E-13</v>
      </c>
      <c r="E4" s="30">
        <v>0.73270451367596579</v>
      </c>
      <c r="F4" s="30">
        <v>3.5279747641481193E-6</v>
      </c>
      <c r="G4" s="29">
        <v>6.7566705267509675E-13</v>
      </c>
      <c r="H4" s="29">
        <v>0.73270451367596579</v>
      </c>
      <c r="I4" s="29">
        <v>3.5279747641481193E-6</v>
      </c>
    </row>
    <row r="5" spans="2:9" ht="13.9" customHeight="1" x14ac:dyDescent="0.2">
      <c r="B5" s="27">
        <v>2</v>
      </c>
      <c r="C5" s="30">
        <v>2.4225962306704565</v>
      </c>
      <c r="D5" s="30">
        <v>0.7401936605346513</v>
      </c>
      <c r="E5" s="30">
        <v>1.1310809205305008E-12</v>
      </c>
      <c r="F5" s="30">
        <v>1.9694069995718652E-8</v>
      </c>
      <c r="G5" s="29">
        <v>0.74019366053532698</v>
      </c>
      <c r="H5" s="29">
        <v>0.73270451367709688</v>
      </c>
      <c r="I5" s="29">
        <v>3.5476688341438378E-6</v>
      </c>
    </row>
    <row r="6" spans="2:9" ht="13.9" customHeight="1" x14ac:dyDescent="0.2">
      <c r="B6" s="27">
        <v>3</v>
      </c>
      <c r="C6" s="30">
        <v>2.039524897223024</v>
      </c>
      <c r="D6" s="30">
        <v>1.2202678653279155E-8</v>
      </c>
      <c r="E6" s="30">
        <v>3.6399015076868401E-6</v>
      </c>
      <c r="F6" s="30">
        <v>0.74687334650065706</v>
      </c>
      <c r="G6" s="29">
        <v>0.74019367273800563</v>
      </c>
      <c r="H6" s="29">
        <v>0.73270815357860453</v>
      </c>
      <c r="I6" s="29">
        <v>0.74687689416949121</v>
      </c>
    </row>
    <row r="7" spans="2:9" ht="13.9" customHeight="1" x14ac:dyDescent="0.2">
      <c r="B7" s="27">
        <v>4</v>
      </c>
      <c r="C7" s="30">
        <v>0.72860905650044749</v>
      </c>
      <c r="D7" s="30">
        <v>4.3283003933321107E-12</v>
      </c>
      <c r="E7" s="30">
        <v>0.12693664662427392</v>
      </c>
      <c r="F7" s="30">
        <v>2.628836701113842E-7</v>
      </c>
      <c r="G7" s="29">
        <v>0.74019367274233394</v>
      </c>
      <c r="H7" s="29">
        <v>0.85964480020287848</v>
      </c>
      <c r="I7" s="29">
        <v>0.74687715705316138</v>
      </c>
    </row>
    <row r="8" spans="2:9" ht="13.9" customHeight="1" x14ac:dyDescent="0.2">
      <c r="B8" s="27">
        <v>5</v>
      </c>
      <c r="C8" s="30">
        <v>0.70309652448703974</v>
      </c>
      <c r="D8" s="30">
        <v>0.12339478271220779</v>
      </c>
      <c r="E8" s="30">
        <v>5.9550630732600979E-12</v>
      </c>
      <c r="F8" s="30">
        <v>1.8139978012559227E-7</v>
      </c>
      <c r="G8" s="29">
        <v>0.86358845545454177</v>
      </c>
      <c r="H8" s="29">
        <v>0.85964480020883349</v>
      </c>
      <c r="I8" s="29">
        <v>0.74687733845294146</v>
      </c>
    </row>
    <row r="9" spans="2:9" ht="13.9" customHeight="1" x14ac:dyDescent="0.2">
      <c r="B9" s="27">
        <v>6</v>
      </c>
      <c r="C9" s="30">
        <v>0.59735490163370131</v>
      </c>
      <c r="D9" s="30">
        <v>1.4012881337510783E-7</v>
      </c>
      <c r="E9" s="30">
        <v>1.0108607237029036E-7</v>
      </c>
      <c r="F9" s="30">
        <v>0.1186172698922054</v>
      </c>
      <c r="G9" s="29">
        <v>0.8635885955833551</v>
      </c>
      <c r="H9" s="29">
        <v>0.85964490129490589</v>
      </c>
      <c r="I9" s="29">
        <v>0.86549460834514691</v>
      </c>
    </row>
    <row r="10" spans="2:9" ht="13.9" customHeight="1" x14ac:dyDescent="0.2">
      <c r="B10" s="27">
        <v>7</v>
      </c>
      <c r="C10" s="30">
        <v>0.33344763207646516</v>
      </c>
      <c r="D10" s="30">
        <v>1.2591695010100717E-11</v>
      </c>
      <c r="E10" s="30">
        <v>5.6436147980621937E-2</v>
      </c>
      <c r="F10" s="30">
        <v>1.027250143919239E-7</v>
      </c>
      <c r="G10" s="29">
        <v>0.86358859559594681</v>
      </c>
      <c r="H10" s="29">
        <v>0.9160810492755278</v>
      </c>
      <c r="I10" s="29">
        <v>0.86549471107016129</v>
      </c>
    </row>
    <row r="11" spans="2:9" ht="13.9" customHeight="1" x14ac:dyDescent="0.2">
      <c r="B11" s="27">
        <v>8</v>
      </c>
      <c r="C11" s="30">
        <v>0.32983984547765943</v>
      </c>
      <c r="D11" s="30">
        <v>5.4284948285626293E-2</v>
      </c>
      <c r="E11" s="30">
        <v>1.2406647298656936E-11</v>
      </c>
      <c r="F11" s="30">
        <v>2.6496841732405672E-10</v>
      </c>
      <c r="G11" s="29">
        <v>0.91787354388157305</v>
      </c>
      <c r="H11" s="29">
        <v>0.91608104928793443</v>
      </c>
      <c r="I11" s="29">
        <v>0.86549471133512967</v>
      </c>
    </row>
    <row r="12" spans="2:9" ht="13.9" customHeight="1" x14ac:dyDescent="0.2">
      <c r="B12" s="27">
        <v>9</v>
      </c>
      <c r="C12" s="30">
        <v>0.28611885358846745</v>
      </c>
      <c r="D12" s="30">
        <v>4.9700526481780645E-8</v>
      </c>
      <c r="E12" s="30">
        <v>3.6258216275404606E-8</v>
      </c>
      <c r="F12" s="30">
        <v>5.3160659954351715E-2</v>
      </c>
      <c r="G12" s="29">
        <v>0.91787359358209952</v>
      </c>
      <c r="H12" s="29">
        <v>0.91608108554615075</v>
      </c>
      <c r="I12" s="29">
        <v>0.91865537128948138</v>
      </c>
    </row>
    <row r="13" spans="2:9" ht="13.9" customHeight="1" x14ac:dyDescent="0.2">
      <c r="B13" s="27"/>
      <c r="C13" s="30"/>
      <c r="D13" s="30"/>
      <c r="E13" s="30"/>
      <c r="F13" s="30"/>
      <c r="G13" s="30"/>
      <c r="H13" s="30"/>
      <c r="I13" s="30"/>
    </row>
    <row r="14" spans="2:9" ht="13.9" customHeight="1" x14ac:dyDescent="0.2">
      <c r="B14" s="27"/>
      <c r="C14" s="30"/>
      <c r="D14" s="30"/>
      <c r="E14" s="30"/>
      <c r="F14" s="30"/>
      <c r="G14" s="30"/>
      <c r="H14" s="30"/>
      <c r="I14" s="30"/>
    </row>
    <row r="15" spans="2:9" ht="13.9" customHeight="1" x14ac:dyDescent="0.2">
      <c r="B15" s="27"/>
      <c r="C15" s="30"/>
      <c r="D15" s="30"/>
      <c r="E15" s="30"/>
      <c r="F15" s="30"/>
      <c r="G15" s="30"/>
      <c r="H15" s="30"/>
      <c r="I15" s="30"/>
    </row>
    <row r="16" spans="2:9" ht="13.9" customHeight="1" x14ac:dyDescent="0.2">
      <c r="B16" s="27"/>
      <c r="C16" s="30"/>
      <c r="D16" s="30"/>
      <c r="E16" s="30"/>
      <c r="F16" s="30"/>
      <c r="G16" s="30"/>
      <c r="H16" s="30"/>
      <c r="I16" s="30"/>
    </row>
    <row r="17" spans="2:9" ht="13.9" customHeight="1" x14ac:dyDescent="0.2">
      <c r="B17" s="27"/>
      <c r="C17" s="30"/>
      <c r="D17" s="30"/>
      <c r="E17" s="30"/>
      <c r="F17" s="30"/>
      <c r="G17" s="30"/>
      <c r="H17" s="30"/>
      <c r="I17" s="30"/>
    </row>
    <row r="18" spans="2:9" ht="13.9" customHeight="1" x14ac:dyDescent="0.2">
      <c r="B18" s="27"/>
      <c r="C18" s="30"/>
      <c r="D18" s="30"/>
      <c r="E18" s="30"/>
      <c r="F18" s="30"/>
      <c r="G18" s="30"/>
      <c r="H18" s="30"/>
      <c r="I18" s="30"/>
    </row>
    <row r="19" spans="2:9" ht="13.9" customHeight="1" x14ac:dyDescent="0.2">
      <c r="B19" s="27"/>
      <c r="C19" s="30"/>
      <c r="D19" s="30"/>
      <c r="E19" s="30"/>
      <c r="F19" s="30"/>
      <c r="G19" s="30"/>
      <c r="H19" s="30"/>
      <c r="I19" s="30"/>
    </row>
    <row r="20" spans="2:9" ht="13.9" customHeight="1" x14ac:dyDescent="0.2">
      <c r="B20" s="27"/>
      <c r="C20" s="30"/>
      <c r="D20" s="30"/>
      <c r="E20" s="30"/>
      <c r="F20" s="30"/>
      <c r="G20" s="30"/>
      <c r="H20" s="30"/>
      <c r="I20" s="30"/>
    </row>
    <row r="21" spans="2:9" ht="13.9" customHeight="1" x14ac:dyDescent="0.2">
      <c r="B21" s="27"/>
      <c r="C21" s="30"/>
      <c r="D21" s="30"/>
      <c r="E21" s="30"/>
      <c r="F21" s="30"/>
      <c r="G21" s="30"/>
      <c r="H21" s="30"/>
      <c r="I21" s="30"/>
    </row>
    <row r="22" spans="2:9" ht="13.9" customHeight="1" x14ac:dyDescent="0.2">
      <c r="B22" s="27"/>
      <c r="C22" s="30"/>
      <c r="D22" s="30"/>
      <c r="E22" s="30"/>
      <c r="F22" s="30"/>
      <c r="G22" s="30"/>
      <c r="H22" s="30"/>
      <c r="I22" s="30"/>
    </row>
    <row r="23" spans="2:9" ht="13.9" customHeight="1" x14ac:dyDescent="0.2">
      <c r="B23" s="27"/>
      <c r="C23" s="30"/>
      <c r="D23" s="30"/>
      <c r="E23" s="30"/>
      <c r="F23" s="30"/>
      <c r="G23" s="30"/>
      <c r="H23" s="30"/>
      <c r="I23" s="30"/>
    </row>
  </sheetData>
  <mergeCells count="3">
    <mergeCell ref="B2:B3"/>
    <mergeCell ref="D2:I2"/>
    <mergeCell ref="B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A1335-B198-4C93-9D4F-F26DD87A061F}">
  <sheetPr codeName="Sayfa13"/>
  <dimension ref="B1:Z960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2.7109375" style="40" bestFit="1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9.140625" style="11"/>
  </cols>
  <sheetData>
    <row r="1" spans="2:26" ht="14.45" customHeight="1" x14ac:dyDescent="0.2">
      <c r="B1" s="55" t="s">
        <v>19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O1" s="58" t="s">
        <v>96</v>
      </c>
      <c r="P1" s="59"/>
      <c r="Q1" s="59"/>
      <c r="R1" s="59"/>
      <c r="S1" s="59"/>
      <c r="T1" s="59"/>
      <c r="U1" s="59"/>
      <c r="V1" s="59"/>
      <c r="W1" s="59"/>
      <c r="X1" s="59"/>
      <c r="Y1" s="59"/>
      <c r="Z1" s="60"/>
    </row>
    <row r="2" spans="2:26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55" t="s">
        <v>42</v>
      </c>
      <c r="J2" s="55"/>
      <c r="K2" s="55" t="s">
        <v>43</v>
      </c>
      <c r="L2" s="55"/>
      <c r="M2" s="55" t="s">
        <v>47</v>
      </c>
      <c r="O2" s="56" t="s">
        <v>37</v>
      </c>
      <c r="P2" s="56" t="s">
        <v>39</v>
      </c>
      <c r="Q2" s="56" t="s">
        <v>38</v>
      </c>
      <c r="R2" s="56" t="s">
        <v>60</v>
      </c>
      <c r="S2" s="56" t="s">
        <v>46</v>
      </c>
      <c r="T2" s="56" t="s">
        <v>45</v>
      </c>
      <c r="U2" s="55" t="s">
        <v>61</v>
      </c>
      <c r="V2" s="58" t="s">
        <v>42</v>
      </c>
      <c r="W2" s="60"/>
      <c r="X2" s="58" t="s">
        <v>43</v>
      </c>
      <c r="Y2" s="60"/>
      <c r="Z2" s="56" t="s">
        <v>47</v>
      </c>
    </row>
    <row r="3" spans="2:26" ht="26.45" customHeight="1" x14ac:dyDescent="0.2">
      <c r="B3" s="55"/>
      <c r="C3" s="55"/>
      <c r="D3" s="55"/>
      <c r="E3" s="55"/>
      <c r="F3" s="55"/>
      <c r="G3" s="55"/>
      <c r="H3" s="55"/>
      <c r="I3" s="22" t="s">
        <v>40</v>
      </c>
      <c r="J3" s="22" t="s">
        <v>1720</v>
      </c>
      <c r="K3" s="22" t="s">
        <v>40</v>
      </c>
      <c r="L3" s="22" t="s">
        <v>1721</v>
      </c>
      <c r="M3" s="55"/>
      <c r="O3" s="57"/>
      <c r="P3" s="57"/>
      <c r="Q3" s="57"/>
      <c r="R3" s="57"/>
      <c r="S3" s="57"/>
      <c r="T3" s="57"/>
      <c r="U3" s="55"/>
      <c r="V3" s="22" t="s">
        <v>40</v>
      </c>
      <c r="W3" s="22" t="s">
        <v>1720</v>
      </c>
      <c r="X3" s="22" t="s">
        <v>40</v>
      </c>
      <c r="Y3" s="22" t="s">
        <v>1721</v>
      </c>
      <c r="Z3" s="57"/>
    </row>
    <row r="4" spans="2:26" x14ac:dyDescent="0.2">
      <c r="B4" s="27" t="s">
        <v>131</v>
      </c>
      <c r="C4" s="27">
        <v>499</v>
      </c>
      <c r="D4" s="27" t="s">
        <v>127</v>
      </c>
      <c r="E4" s="27" t="s">
        <v>106</v>
      </c>
      <c r="F4" s="27" t="s">
        <v>132</v>
      </c>
      <c r="G4" s="27" t="s">
        <v>63</v>
      </c>
      <c r="H4" s="27">
        <v>60</v>
      </c>
      <c r="I4" s="27">
        <v>22</v>
      </c>
      <c r="J4" s="37">
        <v>-1.0900000000000001E-4</v>
      </c>
      <c r="K4" s="27">
        <v>6</v>
      </c>
      <c r="L4" s="38">
        <v>-1.03E-4</v>
      </c>
      <c r="M4" s="27" t="s">
        <v>65</v>
      </c>
      <c r="O4" s="27" t="s">
        <v>131</v>
      </c>
      <c r="P4" s="27">
        <v>499</v>
      </c>
      <c r="Q4" s="27" t="s">
        <v>127</v>
      </c>
      <c r="R4" s="27" t="s">
        <v>621</v>
      </c>
      <c r="S4" s="27" t="s">
        <v>132</v>
      </c>
      <c r="T4" s="27" t="s">
        <v>63</v>
      </c>
      <c r="U4" s="27">
        <v>10</v>
      </c>
      <c r="V4" s="27">
        <v>22</v>
      </c>
      <c r="W4" s="37">
        <v>-1.0900000000000001E-4</v>
      </c>
      <c r="X4" s="27">
        <v>6</v>
      </c>
      <c r="Y4" s="38">
        <v>-1.03E-4</v>
      </c>
      <c r="Z4" s="27" t="s">
        <v>65</v>
      </c>
    </row>
    <row r="5" spans="2:26" x14ac:dyDescent="0.2">
      <c r="B5" s="27" t="s">
        <v>131</v>
      </c>
      <c r="C5" s="27">
        <v>499</v>
      </c>
      <c r="D5" s="27" t="s">
        <v>127</v>
      </c>
      <c r="E5" s="27" t="s">
        <v>106</v>
      </c>
      <c r="F5" s="27" t="s">
        <v>133</v>
      </c>
      <c r="G5" s="27" t="s">
        <v>64</v>
      </c>
      <c r="H5" s="27">
        <v>60</v>
      </c>
      <c r="I5" s="27">
        <v>24</v>
      </c>
      <c r="J5" s="37">
        <v>-5.8E-5</v>
      </c>
      <c r="K5" s="27">
        <v>1</v>
      </c>
      <c r="L5" s="38">
        <v>-5.5000000000000002E-5</v>
      </c>
      <c r="M5" s="27" t="s">
        <v>65</v>
      </c>
      <c r="O5" s="27" t="s">
        <v>131</v>
      </c>
      <c r="P5" s="27">
        <v>499</v>
      </c>
      <c r="Q5" s="27" t="s">
        <v>127</v>
      </c>
      <c r="R5" s="27" t="s">
        <v>621</v>
      </c>
      <c r="S5" s="27" t="s">
        <v>133</v>
      </c>
      <c r="T5" s="27" t="s">
        <v>64</v>
      </c>
      <c r="U5" s="27">
        <v>10</v>
      </c>
      <c r="V5" s="27">
        <v>24</v>
      </c>
      <c r="W5" s="37">
        <v>-5.8E-5</v>
      </c>
      <c r="X5" s="27">
        <v>1</v>
      </c>
      <c r="Y5" s="38">
        <v>-5.5000000000000002E-5</v>
      </c>
      <c r="Z5" s="27" t="s">
        <v>65</v>
      </c>
    </row>
    <row r="6" spans="2:26" x14ac:dyDescent="0.2">
      <c r="B6" s="27" t="s">
        <v>131</v>
      </c>
      <c r="C6" s="27">
        <v>511</v>
      </c>
      <c r="D6" s="27" t="s">
        <v>128</v>
      </c>
      <c r="E6" s="27" t="s">
        <v>106</v>
      </c>
      <c r="F6" s="27" t="s">
        <v>134</v>
      </c>
      <c r="G6" s="27" t="s">
        <v>63</v>
      </c>
      <c r="H6" s="27">
        <v>60</v>
      </c>
      <c r="I6" s="27">
        <v>24</v>
      </c>
      <c r="J6" s="37">
        <v>-8.0000000000000007E-5</v>
      </c>
      <c r="K6" s="27">
        <v>6</v>
      </c>
      <c r="L6" s="38">
        <v>-7.7000000000000001E-5</v>
      </c>
      <c r="M6" s="27" t="s">
        <v>65</v>
      </c>
      <c r="O6" s="27" t="s">
        <v>131</v>
      </c>
      <c r="P6" s="27">
        <v>511</v>
      </c>
      <c r="Q6" s="27" t="s">
        <v>128</v>
      </c>
      <c r="R6" s="27" t="s">
        <v>621</v>
      </c>
      <c r="S6" s="27" t="s">
        <v>134</v>
      </c>
      <c r="T6" s="27" t="s">
        <v>63</v>
      </c>
      <c r="U6" s="27">
        <v>10</v>
      </c>
      <c r="V6" s="27">
        <v>24</v>
      </c>
      <c r="W6" s="37">
        <v>-8.0000000000000007E-5</v>
      </c>
      <c r="X6" s="27">
        <v>6</v>
      </c>
      <c r="Y6" s="38">
        <v>-7.7000000000000001E-5</v>
      </c>
      <c r="Z6" s="27" t="s">
        <v>65</v>
      </c>
    </row>
    <row r="7" spans="2:26" x14ac:dyDescent="0.2">
      <c r="B7" s="27" t="s">
        <v>131</v>
      </c>
      <c r="C7" s="27">
        <v>511</v>
      </c>
      <c r="D7" s="27" t="s">
        <v>128</v>
      </c>
      <c r="E7" s="27" t="s">
        <v>106</v>
      </c>
      <c r="F7" s="27" t="s">
        <v>135</v>
      </c>
      <c r="G7" s="27" t="s">
        <v>64</v>
      </c>
      <c r="H7" s="27">
        <v>60</v>
      </c>
      <c r="I7" s="27">
        <v>26</v>
      </c>
      <c r="J7" s="37">
        <v>-1.22E-4</v>
      </c>
      <c r="K7" s="27">
        <v>1</v>
      </c>
      <c r="L7" s="38">
        <v>-1.16E-4</v>
      </c>
      <c r="M7" s="27" t="s">
        <v>65</v>
      </c>
      <c r="O7" s="27" t="s">
        <v>131</v>
      </c>
      <c r="P7" s="27">
        <v>511</v>
      </c>
      <c r="Q7" s="27" t="s">
        <v>128</v>
      </c>
      <c r="R7" s="27" t="s">
        <v>621</v>
      </c>
      <c r="S7" s="27" t="s">
        <v>135</v>
      </c>
      <c r="T7" s="27" t="s">
        <v>64</v>
      </c>
      <c r="U7" s="27">
        <v>10</v>
      </c>
      <c r="V7" s="27">
        <v>26</v>
      </c>
      <c r="W7" s="37">
        <v>-1.21E-4</v>
      </c>
      <c r="X7" s="27">
        <v>1</v>
      </c>
      <c r="Y7" s="38">
        <v>-1.15E-4</v>
      </c>
      <c r="Z7" s="27" t="s">
        <v>65</v>
      </c>
    </row>
    <row r="8" spans="2:26" x14ac:dyDescent="0.2">
      <c r="B8" s="27" t="s">
        <v>131</v>
      </c>
      <c r="C8" s="27">
        <v>507</v>
      </c>
      <c r="D8" s="27" t="s">
        <v>129</v>
      </c>
      <c r="E8" s="27" t="s">
        <v>106</v>
      </c>
      <c r="F8" s="27" t="s">
        <v>136</v>
      </c>
      <c r="G8" s="27" t="s">
        <v>63</v>
      </c>
      <c r="H8" s="27">
        <v>60</v>
      </c>
      <c r="I8" s="27">
        <v>24</v>
      </c>
      <c r="J8" s="37">
        <v>-1.07E-4</v>
      </c>
      <c r="K8" s="27">
        <v>7</v>
      </c>
      <c r="L8" s="38">
        <v>-1.03E-4</v>
      </c>
      <c r="M8" s="27" t="s">
        <v>65</v>
      </c>
      <c r="O8" s="27" t="s">
        <v>131</v>
      </c>
      <c r="P8" s="27">
        <v>507</v>
      </c>
      <c r="Q8" s="27" t="s">
        <v>129</v>
      </c>
      <c r="R8" s="27" t="s">
        <v>621</v>
      </c>
      <c r="S8" s="27" t="s">
        <v>136</v>
      </c>
      <c r="T8" s="27" t="s">
        <v>63</v>
      </c>
      <c r="U8" s="27">
        <v>10</v>
      </c>
      <c r="V8" s="27">
        <v>24</v>
      </c>
      <c r="W8" s="37">
        <v>-1.07E-4</v>
      </c>
      <c r="X8" s="27">
        <v>7</v>
      </c>
      <c r="Y8" s="38">
        <v>-1.03E-4</v>
      </c>
      <c r="Z8" s="27" t="s">
        <v>65</v>
      </c>
    </row>
    <row r="9" spans="2:26" x14ac:dyDescent="0.2">
      <c r="B9" s="27" t="s">
        <v>131</v>
      </c>
      <c r="C9" s="27">
        <v>507</v>
      </c>
      <c r="D9" s="27" t="s">
        <v>129</v>
      </c>
      <c r="E9" s="27" t="s">
        <v>106</v>
      </c>
      <c r="F9" s="27" t="s">
        <v>137</v>
      </c>
      <c r="G9" s="27" t="s">
        <v>64</v>
      </c>
      <c r="H9" s="27">
        <v>60</v>
      </c>
      <c r="I9" s="27">
        <v>26</v>
      </c>
      <c r="J9" s="37">
        <v>-1.26E-4</v>
      </c>
      <c r="K9" s="27">
        <v>1</v>
      </c>
      <c r="L9" s="38">
        <v>-1.21E-4</v>
      </c>
      <c r="M9" s="27" t="s">
        <v>65</v>
      </c>
      <c r="O9" s="27" t="s">
        <v>131</v>
      </c>
      <c r="P9" s="27">
        <v>507</v>
      </c>
      <c r="Q9" s="27" t="s">
        <v>129</v>
      </c>
      <c r="R9" s="27" t="s">
        <v>621</v>
      </c>
      <c r="S9" s="27" t="s">
        <v>137</v>
      </c>
      <c r="T9" s="27" t="s">
        <v>64</v>
      </c>
      <c r="U9" s="27">
        <v>10</v>
      </c>
      <c r="V9" s="27">
        <v>26</v>
      </c>
      <c r="W9" s="37">
        <v>-1.26E-4</v>
      </c>
      <c r="X9" s="27">
        <v>1</v>
      </c>
      <c r="Y9" s="38">
        <v>-1.2E-4</v>
      </c>
      <c r="Z9" s="27" t="s">
        <v>65</v>
      </c>
    </row>
    <row r="10" spans="2:26" x14ac:dyDescent="0.2">
      <c r="B10" s="27" t="s">
        <v>131</v>
      </c>
      <c r="C10" s="27">
        <v>508</v>
      </c>
      <c r="D10" s="27" t="s">
        <v>129</v>
      </c>
      <c r="E10" s="27" t="s">
        <v>106</v>
      </c>
      <c r="F10" s="27" t="s">
        <v>138</v>
      </c>
      <c r="G10" s="27" t="s">
        <v>63</v>
      </c>
      <c r="H10" s="27">
        <v>60</v>
      </c>
      <c r="I10" s="27">
        <v>24</v>
      </c>
      <c r="J10" s="37">
        <v>-1.08E-4</v>
      </c>
      <c r="K10" s="27">
        <v>7</v>
      </c>
      <c r="L10" s="38">
        <v>-1.03E-4</v>
      </c>
      <c r="M10" s="27" t="s">
        <v>65</v>
      </c>
      <c r="O10" s="27" t="s">
        <v>131</v>
      </c>
      <c r="P10" s="27">
        <v>508</v>
      </c>
      <c r="Q10" s="27" t="s">
        <v>129</v>
      </c>
      <c r="R10" s="27" t="s">
        <v>621</v>
      </c>
      <c r="S10" s="27" t="s">
        <v>138</v>
      </c>
      <c r="T10" s="27" t="s">
        <v>63</v>
      </c>
      <c r="U10" s="27">
        <v>10</v>
      </c>
      <c r="V10" s="27">
        <v>24</v>
      </c>
      <c r="W10" s="37">
        <v>-1.08E-4</v>
      </c>
      <c r="X10" s="27">
        <v>7</v>
      </c>
      <c r="Y10" s="38">
        <v>-1.03E-4</v>
      </c>
      <c r="Z10" s="27" t="s">
        <v>65</v>
      </c>
    </row>
    <row r="11" spans="2:26" x14ac:dyDescent="0.2">
      <c r="B11" s="27" t="s">
        <v>131</v>
      </c>
      <c r="C11" s="27">
        <v>508</v>
      </c>
      <c r="D11" s="27" t="s">
        <v>129</v>
      </c>
      <c r="E11" s="27" t="s">
        <v>106</v>
      </c>
      <c r="F11" s="27" t="s">
        <v>139</v>
      </c>
      <c r="G11" s="27" t="s">
        <v>64</v>
      </c>
      <c r="H11" s="27">
        <v>60</v>
      </c>
      <c r="I11" s="27">
        <v>26</v>
      </c>
      <c r="J11" s="37">
        <v>-1.26E-4</v>
      </c>
      <c r="K11" s="27">
        <v>1</v>
      </c>
      <c r="L11" s="38">
        <v>-1.2E-4</v>
      </c>
      <c r="M11" s="27" t="s">
        <v>65</v>
      </c>
      <c r="O11" s="27" t="s">
        <v>131</v>
      </c>
      <c r="P11" s="27">
        <v>508</v>
      </c>
      <c r="Q11" s="27" t="s">
        <v>129</v>
      </c>
      <c r="R11" s="27" t="s">
        <v>621</v>
      </c>
      <c r="S11" s="27" t="s">
        <v>139</v>
      </c>
      <c r="T11" s="27" t="s">
        <v>64</v>
      </c>
      <c r="U11" s="27">
        <v>10</v>
      </c>
      <c r="V11" s="27">
        <v>26</v>
      </c>
      <c r="W11" s="37">
        <v>-1.25E-4</v>
      </c>
      <c r="X11" s="27">
        <v>1</v>
      </c>
      <c r="Y11" s="38">
        <v>-1.2E-4</v>
      </c>
      <c r="Z11" s="27" t="s">
        <v>65</v>
      </c>
    </row>
    <row r="12" spans="2:26" x14ac:dyDescent="0.2">
      <c r="B12" s="27" t="s">
        <v>131</v>
      </c>
      <c r="C12" s="27">
        <v>512</v>
      </c>
      <c r="D12" s="27" t="s">
        <v>128</v>
      </c>
      <c r="E12" s="27" t="s">
        <v>106</v>
      </c>
      <c r="F12" s="27" t="s">
        <v>140</v>
      </c>
      <c r="G12" s="27" t="s">
        <v>63</v>
      </c>
      <c r="H12" s="27">
        <v>60</v>
      </c>
      <c r="I12" s="27">
        <v>24</v>
      </c>
      <c r="J12" s="37">
        <v>-7.8999999999999996E-5</v>
      </c>
      <c r="K12" s="27">
        <v>6</v>
      </c>
      <c r="L12" s="38">
        <v>-7.6000000000000004E-5</v>
      </c>
      <c r="M12" s="27" t="s">
        <v>65</v>
      </c>
      <c r="O12" s="27" t="s">
        <v>131</v>
      </c>
      <c r="P12" s="27">
        <v>512</v>
      </c>
      <c r="Q12" s="27" t="s">
        <v>128</v>
      </c>
      <c r="R12" s="27" t="s">
        <v>621</v>
      </c>
      <c r="S12" s="27" t="s">
        <v>140</v>
      </c>
      <c r="T12" s="27" t="s">
        <v>63</v>
      </c>
      <c r="U12" s="27">
        <v>10</v>
      </c>
      <c r="V12" s="27">
        <v>24</v>
      </c>
      <c r="W12" s="37">
        <v>-7.8999999999999996E-5</v>
      </c>
      <c r="X12" s="27">
        <v>6</v>
      </c>
      <c r="Y12" s="38">
        <v>-7.6000000000000004E-5</v>
      </c>
      <c r="Z12" s="27" t="s">
        <v>65</v>
      </c>
    </row>
    <row r="13" spans="2:26" x14ac:dyDescent="0.2">
      <c r="B13" s="27" t="s">
        <v>131</v>
      </c>
      <c r="C13" s="27">
        <v>512</v>
      </c>
      <c r="D13" s="27" t="s">
        <v>128</v>
      </c>
      <c r="E13" s="27" t="s">
        <v>106</v>
      </c>
      <c r="F13" s="27" t="s">
        <v>141</v>
      </c>
      <c r="G13" s="27" t="s">
        <v>64</v>
      </c>
      <c r="H13" s="27">
        <v>60</v>
      </c>
      <c r="I13" s="27">
        <v>26</v>
      </c>
      <c r="J13" s="37">
        <v>-1.2400000000000001E-4</v>
      </c>
      <c r="K13" s="27">
        <v>1</v>
      </c>
      <c r="L13" s="38">
        <v>-1.18E-4</v>
      </c>
      <c r="M13" s="27" t="s">
        <v>65</v>
      </c>
      <c r="O13" s="27" t="s">
        <v>131</v>
      </c>
      <c r="P13" s="27">
        <v>512</v>
      </c>
      <c r="Q13" s="27" t="s">
        <v>128</v>
      </c>
      <c r="R13" s="27" t="s">
        <v>621</v>
      </c>
      <c r="S13" s="27" t="s">
        <v>141</v>
      </c>
      <c r="T13" s="27" t="s">
        <v>64</v>
      </c>
      <c r="U13" s="27">
        <v>10</v>
      </c>
      <c r="V13" s="27">
        <v>26</v>
      </c>
      <c r="W13" s="37">
        <v>-1.2400000000000001E-4</v>
      </c>
      <c r="X13" s="27">
        <v>1</v>
      </c>
      <c r="Y13" s="38">
        <v>-1.18E-4</v>
      </c>
      <c r="Z13" s="27" t="s">
        <v>65</v>
      </c>
    </row>
    <row r="14" spans="2:26" x14ac:dyDescent="0.2">
      <c r="B14" s="27" t="s">
        <v>131</v>
      </c>
      <c r="C14" s="27">
        <v>500</v>
      </c>
      <c r="D14" s="27" t="s">
        <v>127</v>
      </c>
      <c r="E14" s="27" t="s">
        <v>106</v>
      </c>
      <c r="F14" s="27" t="s">
        <v>142</v>
      </c>
      <c r="G14" s="27" t="s">
        <v>63</v>
      </c>
      <c r="H14" s="27">
        <v>60</v>
      </c>
      <c r="I14" s="27">
        <v>22</v>
      </c>
      <c r="J14" s="37">
        <v>-8.5000000000000006E-5</v>
      </c>
      <c r="K14" s="27">
        <v>6</v>
      </c>
      <c r="L14" s="38">
        <v>-8.0000000000000007E-5</v>
      </c>
      <c r="M14" s="27" t="s">
        <v>65</v>
      </c>
      <c r="O14" s="27" t="s">
        <v>131</v>
      </c>
      <c r="P14" s="27">
        <v>500</v>
      </c>
      <c r="Q14" s="27" t="s">
        <v>127</v>
      </c>
      <c r="R14" s="27" t="s">
        <v>621</v>
      </c>
      <c r="S14" s="27" t="s">
        <v>142</v>
      </c>
      <c r="T14" s="27" t="s">
        <v>63</v>
      </c>
      <c r="U14" s="27">
        <v>10</v>
      </c>
      <c r="V14" s="27">
        <v>22</v>
      </c>
      <c r="W14" s="37">
        <v>-8.3999999999999995E-5</v>
      </c>
      <c r="X14" s="27">
        <v>6</v>
      </c>
      <c r="Y14" s="38">
        <v>-8.0000000000000007E-5</v>
      </c>
      <c r="Z14" s="27" t="s">
        <v>65</v>
      </c>
    </row>
    <row r="15" spans="2:26" x14ac:dyDescent="0.2">
      <c r="B15" s="27" t="s">
        <v>131</v>
      </c>
      <c r="C15" s="27">
        <v>500</v>
      </c>
      <c r="D15" s="27" t="s">
        <v>127</v>
      </c>
      <c r="E15" s="27" t="s">
        <v>106</v>
      </c>
      <c r="F15" s="27" t="s">
        <v>143</v>
      </c>
      <c r="G15" s="27" t="s">
        <v>64</v>
      </c>
      <c r="H15" s="27">
        <v>60</v>
      </c>
      <c r="I15" s="27">
        <v>24</v>
      </c>
      <c r="J15" s="37">
        <v>-1.11E-4</v>
      </c>
      <c r="K15" s="27">
        <v>1</v>
      </c>
      <c r="L15" s="38">
        <v>-1.06E-4</v>
      </c>
      <c r="M15" s="27" t="s">
        <v>65</v>
      </c>
      <c r="O15" s="27" t="s">
        <v>131</v>
      </c>
      <c r="P15" s="27">
        <v>500</v>
      </c>
      <c r="Q15" s="27" t="s">
        <v>127</v>
      </c>
      <c r="R15" s="27" t="s">
        <v>621</v>
      </c>
      <c r="S15" s="27" t="s">
        <v>143</v>
      </c>
      <c r="T15" s="27" t="s">
        <v>64</v>
      </c>
      <c r="U15" s="27">
        <v>10</v>
      </c>
      <c r="V15" s="27">
        <v>24</v>
      </c>
      <c r="W15" s="37">
        <v>-1.11E-4</v>
      </c>
      <c r="X15" s="27">
        <v>1</v>
      </c>
      <c r="Y15" s="38">
        <v>-1.05E-4</v>
      </c>
      <c r="Z15" s="27" t="s">
        <v>65</v>
      </c>
    </row>
    <row r="16" spans="2:26" x14ac:dyDescent="0.2">
      <c r="B16" s="27" t="s">
        <v>131</v>
      </c>
      <c r="C16" s="27">
        <v>516</v>
      </c>
      <c r="D16" s="27" t="s">
        <v>128</v>
      </c>
      <c r="E16" s="27" t="s">
        <v>106</v>
      </c>
      <c r="F16" s="27" t="s">
        <v>144</v>
      </c>
      <c r="G16" s="27" t="s">
        <v>63</v>
      </c>
      <c r="H16" s="27">
        <v>60</v>
      </c>
      <c r="I16" s="27">
        <v>24</v>
      </c>
      <c r="J16" s="37">
        <v>-8.5000000000000006E-5</v>
      </c>
      <c r="K16" s="27">
        <v>6</v>
      </c>
      <c r="L16" s="38">
        <v>-8.1000000000000004E-5</v>
      </c>
      <c r="M16" s="27" t="s">
        <v>65</v>
      </c>
      <c r="O16" s="27" t="s">
        <v>131</v>
      </c>
      <c r="P16" s="27">
        <v>516</v>
      </c>
      <c r="Q16" s="27" t="s">
        <v>128</v>
      </c>
      <c r="R16" s="27" t="s">
        <v>621</v>
      </c>
      <c r="S16" s="27" t="s">
        <v>144</v>
      </c>
      <c r="T16" s="27" t="s">
        <v>63</v>
      </c>
      <c r="U16" s="27">
        <v>10</v>
      </c>
      <c r="V16" s="27">
        <v>24</v>
      </c>
      <c r="W16" s="37">
        <v>-8.5000000000000006E-5</v>
      </c>
      <c r="X16" s="27">
        <v>6</v>
      </c>
      <c r="Y16" s="38">
        <v>-8.1000000000000004E-5</v>
      </c>
      <c r="Z16" s="27" t="s">
        <v>65</v>
      </c>
    </row>
    <row r="17" spans="2:26" x14ac:dyDescent="0.2">
      <c r="B17" s="27" t="s">
        <v>131</v>
      </c>
      <c r="C17" s="27">
        <v>516</v>
      </c>
      <c r="D17" s="27" t="s">
        <v>128</v>
      </c>
      <c r="E17" s="27" t="s">
        <v>106</v>
      </c>
      <c r="F17" s="27" t="s">
        <v>145</v>
      </c>
      <c r="G17" s="27" t="s">
        <v>64</v>
      </c>
      <c r="H17" s="27">
        <v>60</v>
      </c>
      <c r="I17" s="27">
        <v>25</v>
      </c>
      <c r="J17" s="37">
        <v>-3.1999999999999999E-5</v>
      </c>
      <c r="K17" s="27">
        <v>1</v>
      </c>
      <c r="L17" s="38">
        <v>-3.0000000000000001E-5</v>
      </c>
      <c r="M17" s="27" t="s">
        <v>65</v>
      </c>
      <c r="O17" s="27" t="s">
        <v>131</v>
      </c>
      <c r="P17" s="27">
        <v>516</v>
      </c>
      <c r="Q17" s="27" t="s">
        <v>128</v>
      </c>
      <c r="R17" s="27" t="s">
        <v>621</v>
      </c>
      <c r="S17" s="27" t="s">
        <v>145</v>
      </c>
      <c r="T17" s="27" t="s">
        <v>64</v>
      </c>
      <c r="U17" s="27">
        <v>10</v>
      </c>
      <c r="V17" s="27">
        <v>26</v>
      </c>
      <c r="W17" s="37">
        <v>-3.1999999999999999E-5</v>
      </c>
      <c r="X17" s="27">
        <v>1</v>
      </c>
      <c r="Y17" s="38">
        <v>-3.0000000000000001E-5</v>
      </c>
      <c r="Z17" s="27" t="s">
        <v>65</v>
      </c>
    </row>
    <row r="18" spans="2:26" x14ac:dyDescent="0.2">
      <c r="B18" s="27" t="s">
        <v>131</v>
      </c>
      <c r="C18" s="27">
        <v>501</v>
      </c>
      <c r="D18" s="27" t="s">
        <v>129</v>
      </c>
      <c r="E18" s="27" t="s">
        <v>106</v>
      </c>
      <c r="F18" s="27" t="s">
        <v>146</v>
      </c>
      <c r="G18" s="27" t="s">
        <v>63</v>
      </c>
      <c r="H18" s="27">
        <v>60</v>
      </c>
      <c r="I18" s="27">
        <v>24</v>
      </c>
      <c r="J18" s="37">
        <v>-5.7000000000000003E-5</v>
      </c>
      <c r="K18" s="27">
        <v>7</v>
      </c>
      <c r="L18" s="38">
        <v>-5.5000000000000002E-5</v>
      </c>
      <c r="M18" s="27" t="s">
        <v>65</v>
      </c>
      <c r="O18" s="27" t="s">
        <v>131</v>
      </c>
      <c r="P18" s="27">
        <v>501</v>
      </c>
      <c r="Q18" s="27" t="s">
        <v>129</v>
      </c>
      <c r="R18" s="27" t="s">
        <v>621</v>
      </c>
      <c r="S18" s="27" t="s">
        <v>146</v>
      </c>
      <c r="T18" s="27" t="s">
        <v>63</v>
      </c>
      <c r="U18" s="27">
        <v>10</v>
      </c>
      <c r="V18" s="27">
        <v>24</v>
      </c>
      <c r="W18" s="37">
        <v>-5.7000000000000003E-5</v>
      </c>
      <c r="X18" s="27">
        <v>7</v>
      </c>
      <c r="Y18" s="38">
        <v>-5.5999999999999999E-5</v>
      </c>
      <c r="Z18" s="27" t="s">
        <v>65</v>
      </c>
    </row>
    <row r="19" spans="2:26" x14ac:dyDescent="0.2">
      <c r="B19" s="27" t="s">
        <v>131</v>
      </c>
      <c r="C19" s="27">
        <v>501</v>
      </c>
      <c r="D19" s="27" t="s">
        <v>129</v>
      </c>
      <c r="E19" s="27" t="s">
        <v>106</v>
      </c>
      <c r="F19" s="27" t="s">
        <v>147</v>
      </c>
      <c r="G19" s="27" t="s">
        <v>64</v>
      </c>
      <c r="H19" s="27">
        <v>60</v>
      </c>
      <c r="I19" s="27">
        <v>26</v>
      </c>
      <c r="J19" s="37">
        <v>-1.05E-4</v>
      </c>
      <c r="K19" s="27">
        <v>1</v>
      </c>
      <c r="L19" s="38">
        <v>-1.02E-4</v>
      </c>
      <c r="M19" s="27" t="s">
        <v>65</v>
      </c>
      <c r="O19" s="27" t="s">
        <v>131</v>
      </c>
      <c r="P19" s="27">
        <v>501</v>
      </c>
      <c r="Q19" s="27" t="s">
        <v>129</v>
      </c>
      <c r="R19" s="27" t="s">
        <v>621</v>
      </c>
      <c r="S19" s="27" t="s">
        <v>147</v>
      </c>
      <c r="T19" s="27" t="s">
        <v>64</v>
      </c>
      <c r="U19" s="27">
        <v>10</v>
      </c>
      <c r="V19" s="27">
        <v>26</v>
      </c>
      <c r="W19" s="37">
        <v>-1.0399999999999999E-4</v>
      </c>
      <c r="X19" s="27">
        <v>1</v>
      </c>
      <c r="Y19" s="38">
        <v>-1.01E-4</v>
      </c>
      <c r="Z19" s="27" t="s">
        <v>65</v>
      </c>
    </row>
    <row r="20" spans="2:26" x14ac:dyDescent="0.2">
      <c r="B20" s="27" t="s">
        <v>131</v>
      </c>
      <c r="C20" s="27">
        <v>519</v>
      </c>
      <c r="D20" s="27" t="s">
        <v>128</v>
      </c>
      <c r="E20" s="27" t="s">
        <v>106</v>
      </c>
      <c r="F20" s="27" t="s">
        <v>148</v>
      </c>
      <c r="G20" s="27" t="s">
        <v>63</v>
      </c>
      <c r="H20" s="27">
        <v>60</v>
      </c>
      <c r="I20" s="27">
        <v>24</v>
      </c>
      <c r="J20" s="37">
        <v>-2.9E-5</v>
      </c>
      <c r="K20" s="27">
        <v>6</v>
      </c>
      <c r="L20" s="38">
        <v>-2.8E-5</v>
      </c>
      <c r="M20" s="27" t="s">
        <v>65</v>
      </c>
      <c r="O20" s="27" t="s">
        <v>131</v>
      </c>
      <c r="P20" s="27">
        <v>519</v>
      </c>
      <c r="Q20" s="27" t="s">
        <v>128</v>
      </c>
      <c r="R20" s="27" t="s">
        <v>621</v>
      </c>
      <c r="S20" s="27" t="s">
        <v>148</v>
      </c>
      <c r="T20" s="27" t="s">
        <v>63</v>
      </c>
      <c r="U20" s="27">
        <v>10</v>
      </c>
      <c r="V20" s="27">
        <v>24</v>
      </c>
      <c r="W20" s="37">
        <v>-2.9E-5</v>
      </c>
      <c r="X20" s="27">
        <v>6</v>
      </c>
      <c r="Y20" s="38">
        <v>-2.8E-5</v>
      </c>
      <c r="Z20" s="27" t="s">
        <v>65</v>
      </c>
    </row>
    <row r="21" spans="2:26" x14ac:dyDescent="0.2">
      <c r="B21" s="27" t="s">
        <v>131</v>
      </c>
      <c r="C21" s="27">
        <v>519</v>
      </c>
      <c r="D21" s="27" t="s">
        <v>128</v>
      </c>
      <c r="E21" s="27" t="s">
        <v>106</v>
      </c>
      <c r="F21" s="27" t="s">
        <v>149</v>
      </c>
      <c r="G21" s="27" t="s">
        <v>64</v>
      </c>
      <c r="H21" s="27">
        <v>60</v>
      </c>
      <c r="I21" s="27">
        <v>26</v>
      </c>
      <c r="J21" s="37">
        <v>-1.17E-4</v>
      </c>
      <c r="K21" s="27">
        <v>1</v>
      </c>
      <c r="L21" s="38">
        <v>-1.11E-4</v>
      </c>
      <c r="M21" s="27" t="s">
        <v>65</v>
      </c>
      <c r="O21" s="27" t="s">
        <v>131</v>
      </c>
      <c r="P21" s="27">
        <v>519</v>
      </c>
      <c r="Q21" s="27" t="s">
        <v>128</v>
      </c>
      <c r="R21" s="27" t="s">
        <v>621</v>
      </c>
      <c r="S21" s="27" t="s">
        <v>149</v>
      </c>
      <c r="T21" s="27" t="s">
        <v>64</v>
      </c>
      <c r="U21" s="27">
        <v>10</v>
      </c>
      <c r="V21" s="27">
        <v>26</v>
      </c>
      <c r="W21" s="37">
        <v>-1.17E-4</v>
      </c>
      <c r="X21" s="27">
        <v>1</v>
      </c>
      <c r="Y21" s="38">
        <v>-1.11E-4</v>
      </c>
      <c r="Z21" s="27" t="s">
        <v>65</v>
      </c>
    </row>
    <row r="22" spans="2:26" x14ac:dyDescent="0.2">
      <c r="B22" s="27" t="s">
        <v>131</v>
      </c>
      <c r="C22" s="27">
        <v>520</v>
      </c>
      <c r="D22" s="27" t="s">
        <v>128</v>
      </c>
      <c r="E22" s="27" t="s">
        <v>106</v>
      </c>
      <c r="F22" s="27" t="s">
        <v>150</v>
      </c>
      <c r="G22" s="27" t="s">
        <v>63</v>
      </c>
      <c r="H22" s="27">
        <v>60</v>
      </c>
      <c r="I22" s="27">
        <v>24</v>
      </c>
      <c r="J22" s="37">
        <v>-2.6999999999999999E-5</v>
      </c>
      <c r="K22" s="27">
        <v>6</v>
      </c>
      <c r="L22" s="38">
        <v>-2.6999999999999999E-5</v>
      </c>
      <c r="M22" s="27" t="s">
        <v>65</v>
      </c>
      <c r="O22" s="27" t="s">
        <v>131</v>
      </c>
      <c r="P22" s="27">
        <v>520</v>
      </c>
      <c r="Q22" s="27" t="s">
        <v>128</v>
      </c>
      <c r="R22" s="27" t="s">
        <v>621</v>
      </c>
      <c r="S22" s="27" t="s">
        <v>150</v>
      </c>
      <c r="T22" s="27" t="s">
        <v>63</v>
      </c>
      <c r="U22" s="27">
        <v>10</v>
      </c>
      <c r="V22" s="27">
        <v>24</v>
      </c>
      <c r="W22" s="37">
        <v>-2.8E-5</v>
      </c>
      <c r="X22" s="27">
        <v>6</v>
      </c>
      <c r="Y22" s="38">
        <v>-2.6999999999999999E-5</v>
      </c>
      <c r="Z22" s="27" t="s">
        <v>65</v>
      </c>
    </row>
    <row r="23" spans="2:26" x14ac:dyDescent="0.2">
      <c r="B23" s="27" t="s">
        <v>131</v>
      </c>
      <c r="C23" s="27">
        <v>520</v>
      </c>
      <c r="D23" s="27" t="s">
        <v>128</v>
      </c>
      <c r="E23" s="27" t="s">
        <v>106</v>
      </c>
      <c r="F23" s="27" t="s">
        <v>151</v>
      </c>
      <c r="G23" s="27" t="s">
        <v>64</v>
      </c>
      <c r="H23" s="27">
        <v>60</v>
      </c>
      <c r="I23" s="27">
        <v>26</v>
      </c>
      <c r="J23" s="37">
        <v>-1.17E-4</v>
      </c>
      <c r="K23" s="27">
        <v>1</v>
      </c>
      <c r="L23" s="38">
        <v>-1.11E-4</v>
      </c>
      <c r="M23" s="27" t="s">
        <v>65</v>
      </c>
      <c r="O23" s="27" t="s">
        <v>131</v>
      </c>
      <c r="P23" s="27">
        <v>520</v>
      </c>
      <c r="Q23" s="27" t="s">
        <v>128</v>
      </c>
      <c r="R23" s="27" t="s">
        <v>621</v>
      </c>
      <c r="S23" s="27" t="s">
        <v>151</v>
      </c>
      <c r="T23" s="27" t="s">
        <v>64</v>
      </c>
      <c r="U23" s="27">
        <v>10</v>
      </c>
      <c r="V23" s="27">
        <v>26</v>
      </c>
      <c r="W23" s="37">
        <v>-1.17E-4</v>
      </c>
      <c r="X23" s="27">
        <v>1</v>
      </c>
      <c r="Y23" s="38">
        <v>-1.11E-4</v>
      </c>
      <c r="Z23" s="27" t="s">
        <v>65</v>
      </c>
    </row>
    <row r="24" spans="2:26" x14ac:dyDescent="0.2">
      <c r="B24" s="27" t="s">
        <v>131</v>
      </c>
      <c r="C24" s="27">
        <v>503</v>
      </c>
      <c r="D24" s="27" t="s">
        <v>129</v>
      </c>
      <c r="E24" s="27" t="s">
        <v>106</v>
      </c>
      <c r="F24" s="27" t="s">
        <v>152</v>
      </c>
      <c r="G24" s="27" t="s">
        <v>63</v>
      </c>
      <c r="H24" s="27">
        <v>60</v>
      </c>
      <c r="I24" s="27">
        <v>24</v>
      </c>
      <c r="J24" s="37">
        <v>-5.3000000000000001E-5</v>
      </c>
      <c r="K24" s="27">
        <v>7</v>
      </c>
      <c r="L24" s="38">
        <v>-5.1999999999999997E-5</v>
      </c>
      <c r="M24" s="27" t="s">
        <v>65</v>
      </c>
      <c r="O24" s="27" t="s">
        <v>131</v>
      </c>
      <c r="P24" s="27">
        <v>503</v>
      </c>
      <c r="Q24" s="27" t="s">
        <v>129</v>
      </c>
      <c r="R24" s="27" t="s">
        <v>621</v>
      </c>
      <c r="S24" s="27" t="s">
        <v>152</v>
      </c>
      <c r="T24" s="27" t="s">
        <v>63</v>
      </c>
      <c r="U24" s="27">
        <v>10</v>
      </c>
      <c r="V24" s="27">
        <v>24</v>
      </c>
      <c r="W24" s="37">
        <v>-5.3000000000000001E-5</v>
      </c>
      <c r="X24" s="27">
        <v>7</v>
      </c>
      <c r="Y24" s="38">
        <v>-5.1999999999999997E-5</v>
      </c>
      <c r="Z24" s="27" t="s">
        <v>65</v>
      </c>
    </row>
    <row r="25" spans="2:26" x14ac:dyDescent="0.2">
      <c r="B25" s="27" t="s">
        <v>131</v>
      </c>
      <c r="C25" s="27">
        <v>503</v>
      </c>
      <c r="D25" s="27" t="s">
        <v>129</v>
      </c>
      <c r="E25" s="27" t="s">
        <v>106</v>
      </c>
      <c r="F25" s="27" t="s">
        <v>153</v>
      </c>
      <c r="G25" s="27" t="s">
        <v>64</v>
      </c>
      <c r="H25" s="27">
        <v>60</v>
      </c>
      <c r="I25" s="27">
        <v>26</v>
      </c>
      <c r="J25" s="37">
        <v>-1.1E-4</v>
      </c>
      <c r="K25" s="27">
        <v>1</v>
      </c>
      <c r="L25" s="38">
        <v>-1.07E-4</v>
      </c>
      <c r="M25" s="27" t="s">
        <v>65</v>
      </c>
      <c r="O25" s="27" t="s">
        <v>131</v>
      </c>
      <c r="P25" s="27">
        <v>503</v>
      </c>
      <c r="Q25" s="27" t="s">
        <v>129</v>
      </c>
      <c r="R25" s="27" t="s">
        <v>621</v>
      </c>
      <c r="S25" s="27" t="s">
        <v>153</v>
      </c>
      <c r="T25" s="27" t="s">
        <v>64</v>
      </c>
      <c r="U25" s="27">
        <v>10</v>
      </c>
      <c r="V25" s="27">
        <v>26</v>
      </c>
      <c r="W25" s="37">
        <v>-1.0900000000000001E-4</v>
      </c>
      <c r="X25" s="27">
        <v>1</v>
      </c>
      <c r="Y25" s="38">
        <v>-1.06E-4</v>
      </c>
      <c r="Z25" s="27" t="s">
        <v>65</v>
      </c>
    </row>
    <row r="26" spans="2:26" x14ac:dyDescent="0.2">
      <c r="B26" s="27" t="s">
        <v>131</v>
      </c>
      <c r="C26" s="27">
        <v>514</v>
      </c>
      <c r="D26" s="27" t="s">
        <v>128</v>
      </c>
      <c r="E26" s="27" t="s">
        <v>106</v>
      </c>
      <c r="F26" s="27" t="s">
        <v>154</v>
      </c>
      <c r="G26" s="27" t="s">
        <v>63</v>
      </c>
      <c r="H26" s="27">
        <v>60</v>
      </c>
      <c r="I26" s="27">
        <v>24</v>
      </c>
      <c r="J26" s="37">
        <v>-3.6999999999999998E-5</v>
      </c>
      <c r="K26" s="27">
        <v>6</v>
      </c>
      <c r="L26" s="38">
        <v>-3.6000000000000001E-5</v>
      </c>
      <c r="M26" s="27" t="s">
        <v>65</v>
      </c>
      <c r="O26" s="27" t="s">
        <v>131</v>
      </c>
      <c r="P26" s="27">
        <v>514</v>
      </c>
      <c r="Q26" s="27" t="s">
        <v>128</v>
      </c>
      <c r="R26" s="27" t="s">
        <v>621</v>
      </c>
      <c r="S26" s="27" t="s">
        <v>154</v>
      </c>
      <c r="T26" s="27" t="s">
        <v>63</v>
      </c>
      <c r="U26" s="27">
        <v>10</v>
      </c>
      <c r="V26" s="27">
        <v>24</v>
      </c>
      <c r="W26" s="37">
        <v>-3.6999999999999998E-5</v>
      </c>
      <c r="X26" s="27">
        <v>6</v>
      </c>
      <c r="Y26" s="38">
        <v>-3.6000000000000001E-5</v>
      </c>
      <c r="Z26" s="27" t="s">
        <v>65</v>
      </c>
    </row>
    <row r="27" spans="2:26" x14ac:dyDescent="0.2">
      <c r="B27" s="27" t="s">
        <v>131</v>
      </c>
      <c r="C27" s="27">
        <v>514</v>
      </c>
      <c r="D27" s="27" t="s">
        <v>128</v>
      </c>
      <c r="E27" s="27" t="s">
        <v>106</v>
      </c>
      <c r="F27" s="27" t="s">
        <v>155</v>
      </c>
      <c r="G27" s="27" t="s">
        <v>64</v>
      </c>
      <c r="H27" s="27">
        <v>60</v>
      </c>
      <c r="I27" s="27">
        <v>25</v>
      </c>
      <c r="J27" s="37">
        <v>-1.01E-4</v>
      </c>
      <c r="K27" s="27">
        <v>1</v>
      </c>
      <c r="L27" s="38">
        <v>-9.6000000000000002E-5</v>
      </c>
      <c r="M27" s="27" t="s">
        <v>65</v>
      </c>
      <c r="O27" s="27" t="s">
        <v>131</v>
      </c>
      <c r="P27" s="27">
        <v>514</v>
      </c>
      <c r="Q27" s="27" t="s">
        <v>128</v>
      </c>
      <c r="R27" s="27" t="s">
        <v>621</v>
      </c>
      <c r="S27" s="27" t="s">
        <v>155</v>
      </c>
      <c r="T27" s="27" t="s">
        <v>64</v>
      </c>
      <c r="U27" s="27">
        <v>10</v>
      </c>
      <c r="V27" s="27">
        <v>25</v>
      </c>
      <c r="W27" s="37">
        <v>-1.01E-4</v>
      </c>
      <c r="X27" s="27">
        <v>1</v>
      </c>
      <c r="Y27" s="38">
        <v>-9.6000000000000002E-5</v>
      </c>
      <c r="Z27" s="27" t="s">
        <v>65</v>
      </c>
    </row>
    <row r="28" spans="2:26" x14ac:dyDescent="0.2">
      <c r="B28" s="27" t="s">
        <v>131</v>
      </c>
      <c r="C28" s="27">
        <v>515</v>
      </c>
      <c r="D28" s="27" t="s">
        <v>128</v>
      </c>
      <c r="E28" s="27" t="s">
        <v>106</v>
      </c>
      <c r="F28" s="27" t="s">
        <v>156</v>
      </c>
      <c r="G28" s="27" t="s">
        <v>63</v>
      </c>
      <c r="H28" s="27">
        <v>60</v>
      </c>
      <c r="I28" s="27">
        <v>24</v>
      </c>
      <c r="J28" s="37">
        <v>-8.5000000000000006E-5</v>
      </c>
      <c r="K28" s="27">
        <v>1</v>
      </c>
      <c r="L28" s="38">
        <v>-8.1000000000000004E-5</v>
      </c>
      <c r="M28" s="27" t="s">
        <v>65</v>
      </c>
      <c r="O28" s="27" t="s">
        <v>131</v>
      </c>
      <c r="P28" s="27">
        <v>515</v>
      </c>
      <c r="Q28" s="27" t="s">
        <v>128</v>
      </c>
      <c r="R28" s="27" t="s">
        <v>621</v>
      </c>
      <c r="S28" s="27" t="s">
        <v>156</v>
      </c>
      <c r="T28" s="27" t="s">
        <v>63</v>
      </c>
      <c r="U28" s="27">
        <v>10</v>
      </c>
      <c r="V28" s="27">
        <v>25</v>
      </c>
      <c r="W28" s="37">
        <v>-8.5000000000000006E-5</v>
      </c>
      <c r="X28" s="27">
        <v>1</v>
      </c>
      <c r="Y28" s="38">
        <v>-8.1000000000000004E-5</v>
      </c>
      <c r="Z28" s="27" t="s">
        <v>65</v>
      </c>
    </row>
    <row r="29" spans="2:26" x14ac:dyDescent="0.2">
      <c r="B29" s="27" t="s">
        <v>131</v>
      </c>
      <c r="C29" s="27">
        <v>515</v>
      </c>
      <c r="D29" s="27" t="s">
        <v>128</v>
      </c>
      <c r="E29" s="27" t="s">
        <v>106</v>
      </c>
      <c r="F29" s="27" t="s">
        <v>157</v>
      </c>
      <c r="G29" s="27" t="s">
        <v>64</v>
      </c>
      <c r="H29" s="27">
        <v>60</v>
      </c>
      <c r="I29" s="27">
        <v>24</v>
      </c>
      <c r="J29" s="37">
        <v>-3.1999999999999999E-5</v>
      </c>
      <c r="K29" s="27">
        <v>1</v>
      </c>
      <c r="L29" s="38">
        <v>-3.0000000000000001E-5</v>
      </c>
      <c r="M29" s="27" t="s">
        <v>65</v>
      </c>
      <c r="O29" s="27" t="s">
        <v>131</v>
      </c>
      <c r="P29" s="27">
        <v>515</v>
      </c>
      <c r="Q29" s="27" t="s">
        <v>128</v>
      </c>
      <c r="R29" s="27" t="s">
        <v>621</v>
      </c>
      <c r="S29" s="27" t="s">
        <v>157</v>
      </c>
      <c r="T29" s="27" t="s">
        <v>64</v>
      </c>
      <c r="U29" s="27">
        <v>10</v>
      </c>
      <c r="V29" s="27">
        <v>24</v>
      </c>
      <c r="W29" s="37">
        <v>-3.1999999999999999E-5</v>
      </c>
      <c r="X29" s="27">
        <v>6</v>
      </c>
      <c r="Y29" s="38">
        <v>-3.0000000000000001E-5</v>
      </c>
      <c r="Z29" s="27" t="s">
        <v>65</v>
      </c>
    </row>
    <row r="30" spans="2:26" x14ac:dyDescent="0.2">
      <c r="B30" s="27" t="s">
        <v>131</v>
      </c>
      <c r="C30" s="27">
        <v>502</v>
      </c>
      <c r="D30" s="27" t="s">
        <v>129</v>
      </c>
      <c r="E30" s="27" t="s">
        <v>106</v>
      </c>
      <c r="F30" s="27" t="s">
        <v>158</v>
      </c>
      <c r="G30" s="27" t="s">
        <v>63</v>
      </c>
      <c r="H30" s="27">
        <v>60</v>
      </c>
      <c r="I30" s="27">
        <v>26</v>
      </c>
      <c r="J30" s="37">
        <v>-5.7000000000000003E-5</v>
      </c>
      <c r="K30" s="27">
        <v>1</v>
      </c>
      <c r="L30" s="38">
        <v>-5.5000000000000002E-5</v>
      </c>
      <c r="M30" s="27" t="s">
        <v>65</v>
      </c>
      <c r="O30" s="27" t="s">
        <v>131</v>
      </c>
      <c r="P30" s="27">
        <v>502</v>
      </c>
      <c r="Q30" s="27" t="s">
        <v>129</v>
      </c>
      <c r="R30" s="27" t="s">
        <v>621</v>
      </c>
      <c r="S30" s="27" t="s">
        <v>158</v>
      </c>
      <c r="T30" s="27" t="s">
        <v>63</v>
      </c>
      <c r="U30" s="27">
        <v>10</v>
      </c>
      <c r="V30" s="27">
        <v>26</v>
      </c>
      <c r="W30" s="37">
        <v>-5.7000000000000003E-5</v>
      </c>
      <c r="X30" s="27">
        <v>1</v>
      </c>
      <c r="Y30" s="38">
        <v>-5.5999999999999999E-5</v>
      </c>
      <c r="Z30" s="27" t="s">
        <v>65</v>
      </c>
    </row>
    <row r="31" spans="2:26" x14ac:dyDescent="0.2">
      <c r="B31" s="27" t="s">
        <v>131</v>
      </c>
      <c r="C31" s="27">
        <v>502</v>
      </c>
      <c r="D31" s="27" t="s">
        <v>129</v>
      </c>
      <c r="E31" s="27" t="s">
        <v>106</v>
      </c>
      <c r="F31" s="27" t="s">
        <v>159</v>
      </c>
      <c r="G31" s="27" t="s">
        <v>64</v>
      </c>
      <c r="H31" s="27">
        <v>60</v>
      </c>
      <c r="I31" s="27">
        <v>24</v>
      </c>
      <c r="J31" s="37">
        <v>-1.05E-4</v>
      </c>
      <c r="K31" s="27">
        <v>7</v>
      </c>
      <c r="L31" s="38">
        <v>-1.02E-4</v>
      </c>
      <c r="M31" s="27" t="s">
        <v>65</v>
      </c>
      <c r="O31" s="27" t="s">
        <v>131</v>
      </c>
      <c r="P31" s="27">
        <v>502</v>
      </c>
      <c r="Q31" s="27" t="s">
        <v>129</v>
      </c>
      <c r="R31" s="27" t="s">
        <v>621</v>
      </c>
      <c r="S31" s="27" t="s">
        <v>159</v>
      </c>
      <c r="T31" s="27" t="s">
        <v>64</v>
      </c>
      <c r="U31" s="27">
        <v>10</v>
      </c>
      <c r="V31" s="27">
        <v>24</v>
      </c>
      <c r="W31" s="37">
        <v>-1.0399999999999999E-4</v>
      </c>
      <c r="X31" s="27">
        <v>7</v>
      </c>
      <c r="Y31" s="38">
        <v>-1.01E-4</v>
      </c>
      <c r="Z31" s="27" t="s">
        <v>65</v>
      </c>
    </row>
    <row r="32" spans="2:26" x14ac:dyDescent="0.2">
      <c r="B32" s="27" t="s">
        <v>131</v>
      </c>
      <c r="C32" s="27">
        <v>517</v>
      </c>
      <c r="D32" s="27" t="s">
        <v>128</v>
      </c>
      <c r="E32" s="27" t="s">
        <v>106</v>
      </c>
      <c r="F32" s="27" t="s">
        <v>160</v>
      </c>
      <c r="G32" s="27" t="s">
        <v>63</v>
      </c>
      <c r="H32" s="27">
        <v>60</v>
      </c>
      <c r="I32" s="27">
        <v>26</v>
      </c>
      <c r="J32" s="37">
        <v>-2.9E-5</v>
      </c>
      <c r="K32" s="27">
        <v>1</v>
      </c>
      <c r="L32" s="38">
        <v>-2.8E-5</v>
      </c>
      <c r="M32" s="27" t="s">
        <v>65</v>
      </c>
      <c r="O32" s="27" t="s">
        <v>131</v>
      </c>
      <c r="P32" s="27">
        <v>517</v>
      </c>
      <c r="Q32" s="27" t="s">
        <v>128</v>
      </c>
      <c r="R32" s="27" t="s">
        <v>621</v>
      </c>
      <c r="S32" s="27" t="s">
        <v>160</v>
      </c>
      <c r="T32" s="27" t="s">
        <v>63</v>
      </c>
      <c r="U32" s="27">
        <v>10</v>
      </c>
      <c r="V32" s="27">
        <v>26</v>
      </c>
      <c r="W32" s="37">
        <v>-2.9E-5</v>
      </c>
      <c r="X32" s="27">
        <v>1</v>
      </c>
      <c r="Y32" s="38">
        <v>-2.8E-5</v>
      </c>
      <c r="Z32" s="27" t="s">
        <v>65</v>
      </c>
    </row>
    <row r="33" spans="2:26" x14ac:dyDescent="0.2">
      <c r="B33" s="27" t="s">
        <v>131</v>
      </c>
      <c r="C33" s="27">
        <v>517</v>
      </c>
      <c r="D33" s="27" t="s">
        <v>128</v>
      </c>
      <c r="E33" s="27" t="s">
        <v>106</v>
      </c>
      <c r="F33" s="27" t="s">
        <v>161</v>
      </c>
      <c r="G33" s="27" t="s">
        <v>64</v>
      </c>
      <c r="H33" s="27">
        <v>60</v>
      </c>
      <c r="I33" s="27">
        <v>24</v>
      </c>
      <c r="J33" s="37">
        <v>-1.17E-4</v>
      </c>
      <c r="K33" s="27">
        <v>6</v>
      </c>
      <c r="L33" s="38">
        <v>-1.11E-4</v>
      </c>
      <c r="M33" s="27" t="s">
        <v>65</v>
      </c>
      <c r="O33" s="27" t="s">
        <v>131</v>
      </c>
      <c r="P33" s="27">
        <v>517</v>
      </c>
      <c r="Q33" s="27" t="s">
        <v>128</v>
      </c>
      <c r="R33" s="27" t="s">
        <v>621</v>
      </c>
      <c r="S33" s="27" t="s">
        <v>161</v>
      </c>
      <c r="T33" s="27" t="s">
        <v>64</v>
      </c>
      <c r="U33" s="27">
        <v>10</v>
      </c>
      <c r="V33" s="27">
        <v>24</v>
      </c>
      <c r="W33" s="37">
        <v>-1.17E-4</v>
      </c>
      <c r="X33" s="27">
        <v>6</v>
      </c>
      <c r="Y33" s="38">
        <v>-1.11E-4</v>
      </c>
      <c r="Z33" s="27" t="s">
        <v>65</v>
      </c>
    </row>
    <row r="34" spans="2:26" x14ac:dyDescent="0.2">
      <c r="B34" s="27" t="s">
        <v>131</v>
      </c>
      <c r="C34" s="27">
        <v>518</v>
      </c>
      <c r="D34" s="27" t="s">
        <v>128</v>
      </c>
      <c r="E34" s="27" t="s">
        <v>106</v>
      </c>
      <c r="F34" s="27" t="s">
        <v>162</v>
      </c>
      <c r="G34" s="27" t="s">
        <v>63</v>
      </c>
      <c r="H34" s="27">
        <v>60</v>
      </c>
      <c r="I34" s="27">
        <v>26</v>
      </c>
      <c r="J34" s="37">
        <v>-2.6999999999999999E-5</v>
      </c>
      <c r="K34" s="27">
        <v>1</v>
      </c>
      <c r="L34" s="38">
        <v>-2.6999999999999999E-5</v>
      </c>
      <c r="M34" s="27" t="s">
        <v>65</v>
      </c>
      <c r="O34" s="27" t="s">
        <v>131</v>
      </c>
      <c r="P34" s="27">
        <v>518</v>
      </c>
      <c r="Q34" s="27" t="s">
        <v>128</v>
      </c>
      <c r="R34" s="27" t="s">
        <v>621</v>
      </c>
      <c r="S34" s="27" t="s">
        <v>162</v>
      </c>
      <c r="T34" s="27" t="s">
        <v>63</v>
      </c>
      <c r="U34" s="27">
        <v>10</v>
      </c>
      <c r="V34" s="27">
        <v>26</v>
      </c>
      <c r="W34" s="37">
        <v>-2.8E-5</v>
      </c>
      <c r="X34" s="27">
        <v>1</v>
      </c>
      <c r="Y34" s="38">
        <v>-2.6999999999999999E-5</v>
      </c>
      <c r="Z34" s="27" t="s">
        <v>65</v>
      </c>
    </row>
    <row r="35" spans="2:26" x14ac:dyDescent="0.2">
      <c r="B35" s="27" t="s">
        <v>131</v>
      </c>
      <c r="C35" s="27">
        <v>518</v>
      </c>
      <c r="D35" s="27" t="s">
        <v>128</v>
      </c>
      <c r="E35" s="27" t="s">
        <v>106</v>
      </c>
      <c r="F35" s="27" t="s">
        <v>163</v>
      </c>
      <c r="G35" s="27" t="s">
        <v>64</v>
      </c>
      <c r="H35" s="27">
        <v>60</v>
      </c>
      <c r="I35" s="27">
        <v>24</v>
      </c>
      <c r="J35" s="37">
        <v>-1.17E-4</v>
      </c>
      <c r="K35" s="27">
        <v>6</v>
      </c>
      <c r="L35" s="38">
        <v>-1.11E-4</v>
      </c>
      <c r="M35" s="27" t="s">
        <v>65</v>
      </c>
      <c r="O35" s="27" t="s">
        <v>131</v>
      </c>
      <c r="P35" s="27">
        <v>518</v>
      </c>
      <c r="Q35" s="27" t="s">
        <v>128</v>
      </c>
      <c r="R35" s="27" t="s">
        <v>621</v>
      </c>
      <c r="S35" s="27" t="s">
        <v>163</v>
      </c>
      <c r="T35" s="27" t="s">
        <v>64</v>
      </c>
      <c r="U35" s="27">
        <v>10</v>
      </c>
      <c r="V35" s="27">
        <v>24</v>
      </c>
      <c r="W35" s="37">
        <v>-1.17E-4</v>
      </c>
      <c r="X35" s="27">
        <v>6</v>
      </c>
      <c r="Y35" s="38">
        <v>-1.11E-4</v>
      </c>
      <c r="Z35" s="27" t="s">
        <v>65</v>
      </c>
    </row>
    <row r="36" spans="2:26" x14ac:dyDescent="0.2">
      <c r="B36" s="27" t="s">
        <v>131</v>
      </c>
      <c r="C36" s="27">
        <v>504</v>
      </c>
      <c r="D36" s="27" t="s">
        <v>129</v>
      </c>
      <c r="E36" s="27" t="s">
        <v>106</v>
      </c>
      <c r="F36" s="27" t="s">
        <v>164</v>
      </c>
      <c r="G36" s="27" t="s">
        <v>63</v>
      </c>
      <c r="H36" s="27">
        <v>60</v>
      </c>
      <c r="I36" s="27">
        <v>26</v>
      </c>
      <c r="J36" s="37">
        <v>-5.3000000000000001E-5</v>
      </c>
      <c r="K36" s="27">
        <v>1</v>
      </c>
      <c r="L36" s="38">
        <v>-5.1999999999999997E-5</v>
      </c>
      <c r="M36" s="27" t="s">
        <v>65</v>
      </c>
      <c r="O36" s="27" t="s">
        <v>131</v>
      </c>
      <c r="P36" s="27">
        <v>504</v>
      </c>
      <c r="Q36" s="27" t="s">
        <v>129</v>
      </c>
      <c r="R36" s="27" t="s">
        <v>621</v>
      </c>
      <c r="S36" s="27" t="s">
        <v>164</v>
      </c>
      <c r="T36" s="27" t="s">
        <v>63</v>
      </c>
      <c r="U36" s="27">
        <v>10</v>
      </c>
      <c r="V36" s="27">
        <v>26</v>
      </c>
      <c r="W36" s="37">
        <v>-5.3000000000000001E-5</v>
      </c>
      <c r="X36" s="27">
        <v>1</v>
      </c>
      <c r="Y36" s="38">
        <v>-5.1999999999999997E-5</v>
      </c>
      <c r="Z36" s="27" t="s">
        <v>65</v>
      </c>
    </row>
    <row r="37" spans="2:26" x14ac:dyDescent="0.2">
      <c r="B37" s="27" t="s">
        <v>131</v>
      </c>
      <c r="C37" s="27">
        <v>504</v>
      </c>
      <c r="D37" s="27" t="s">
        <v>129</v>
      </c>
      <c r="E37" s="27" t="s">
        <v>106</v>
      </c>
      <c r="F37" s="27" t="s">
        <v>165</v>
      </c>
      <c r="G37" s="27" t="s">
        <v>64</v>
      </c>
      <c r="H37" s="27">
        <v>60</v>
      </c>
      <c r="I37" s="27">
        <v>24</v>
      </c>
      <c r="J37" s="37">
        <v>-1.1E-4</v>
      </c>
      <c r="K37" s="27">
        <v>7</v>
      </c>
      <c r="L37" s="38">
        <v>-1.07E-4</v>
      </c>
      <c r="M37" s="27" t="s">
        <v>65</v>
      </c>
      <c r="O37" s="27" t="s">
        <v>131</v>
      </c>
      <c r="P37" s="27">
        <v>504</v>
      </c>
      <c r="Q37" s="27" t="s">
        <v>129</v>
      </c>
      <c r="R37" s="27" t="s">
        <v>621</v>
      </c>
      <c r="S37" s="27" t="s">
        <v>165</v>
      </c>
      <c r="T37" s="27" t="s">
        <v>64</v>
      </c>
      <c r="U37" s="27">
        <v>10</v>
      </c>
      <c r="V37" s="27">
        <v>24</v>
      </c>
      <c r="W37" s="37">
        <v>-1.0900000000000001E-4</v>
      </c>
      <c r="X37" s="27">
        <v>7</v>
      </c>
      <c r="Y37" s="38">
        <v>-1.06E-4</v>
      </c>
      <c r="Z37" s="27" t="s">
        <v>65</v>
      </c>
    </row>
    <row r="38" spans="2:26" x14ac:dyDescent="0.2">
      <c r="B38" s="27" t="s">
        <v>131</v>
      </c>
      <c r="C38" s="27">
        <v>513</v>
      </c>
      <c r="D38" s="27" t="s">
        <v>128</v>
      </c>
      <c r="E38" s="27" t="s">
        <v>106</v>
      </c>
      <c r="F38" s="27" t="s">
        <v>166</v>
      </c>
      <c r="G38" s="27" t="s">
        <v>63</v>
      </c>
      <c r="H38" s="27">
        <v>60</v>
      </c>
      <c r="I38" s="27">
        <v>25</v>
      </c>
      <c r="J38" s="37">
        <v>-3.6999999999999998E-5</v>
      </c>
      <c r="K38" s="27">
        <v>1</v>
      </c>
      <c r="L38" s="38">
        <v>-3.6000000000000001E-5</v>
      </c>
      <c r="M38" s="27" t="s">
        <v>65</v>
      </c>
      <c r="O38" s="27" t="s">
        <v>131</v>
      </c>
      <c r="P38" s="27">
        <v>513</v>
      </c>
      <c r="Q38" s="27" t="s">
        <v>128</v>
      </c>
      <c r="R38" s="27" t="s">
        <v>621</v>
      </c>
      <c r="S38" s="27" t="s">
        <v>166</v>
      </c>
      <c r="T38" s="27" t="s">
        <v>63</v>
      </c>
      <c r="U38" s="27">
        <v>10</v>
      </c>
      <c r="V38" s="27">
        <v>25</v>
      </c>
      <c r="W38" s="37">
        <v>-3.6999999999999998E-5</v>
      </c>
      <c r="X38" s="27">
        <v>1</v>
      </c>
      <c r="Y38" s="38">
        <v>-3.6000000000000001E-5</v>
      </c>
      <c r="Z38" s="27" t="s">
        <v>65</v>
      </c>
    </row>
    <row r="39" spans="2:26" x14ac:dyDescent="0.2">
      <c r="B39" s="27" t="s">
        <v>131</v>
      </c>
      <c r="C39" s="27">
        <v>513</v>
      </c>
      <c r="D39" s="27" t="s">
        <v>128</v>
      </c>
      <c r="E39" s="27" t="s">
        <v>106</v>
      </c>
      <c r="F39" s="27" t="s">
        <v>167</v>
      </c>
      <c r="G39" s="27" t="s">
        <v>64</v>
      </c>
      <c r="H39" s="27">
        <v>60</v>
      </c>
      <c r="I39" s="27">
        <v>24</v>
      </c>
      <c r="J39" s="37">
        <v>-1.01E-4</v>
      </c>
      <c r="K39" s="27">
        <v>6</v>
      </c>
      <c r="L39" s="38">
        <v>-9.6000000000000002E-5</v>
      </c>
      <c r="M39" s="27" t="s">
        <v>65</v>
      </c>
      <c r="O39" s="27" t="s">
        <v>131</v>
      </c>
      <c r="P39" s="27">
        <v>513</v>
      </c>
      <c r="Q39" s="27" t="s">
        <v>128</v>
      </c>
      <c r="R39" s="27" t="s">
        <v>621</v>
      </c>
      <c r="S39" s="27" t="s">
        <v>167</v>
      </c>
      <c r="T39" s="27" t="s">
        <v>64</v>
      </c>
      <c r="U39" s="27">
        <v>10</v>
      </c>
      <c r="V39" s="27">
        <v>24</v>
      </c>
      <c r="W39" s="37">
        <v>-1.01E-4</v>
      </c>
      <c r="X39" s="27">
        <v>6</v>
      </c>
      <c r="Y39" s="38">
        <v>-9.6000000000000002E-5</v>
      </c>
      <c r="Z39" s="27" t="s">
        <v>65</v>
      </c>
    </row>
    <row r="40" spans="2:26" x14ac:dyDescent="0.2">
      <c r="B40" s="27" t="s">
        <v>131</v>
      </c>
      <c r="C40" s="27">
        <v>497</v>
      </c>
      <c r="D40" s="27" t="s">
        <v>127</v>
      </c>
      <c r="E40" s="27" t="s">
        <v>106</v>
      </c>
      <c r="F40" s="27" t="s">
        <v>168</v>
      </c>
      <c r="G40" s="27" t="s">
        <v>63</v>
      </c>
      <c r="H40" s="27">
        <v>60</v>
      </c>
      <c r="I40" s="27">
        <v>24</v>
      </c>
      <c r="J40" s="37">
        <v>-1.0900000000000001E-4</v>
      </c>
      <c r="K40" s="27">
        <v>1</v>
      </c>
      <c r="L40" s="38">
        <v>-1.03E-4</v>
      </c>
      <c r="M40" s="27" t="s">
        <v>65</v>
      </c>
      <c r="O40" s="27" t="s">
        <v>131</v>
      </c>
      <c r="P40" s="27">
        <v>497</v>
      </c>
      <c r="Q40" s="27" t="s">
        <v>127</v>
      </c>
      <c r="R40" s="27" t="s">
        <v>621</v>
      </c>
      <c r="S40" s="27" t="s">
        <v>168</v>
      </c>
      <c r="T40" s="27" t="s">
        <v>63</v>
      </c>
      <c r="U40" s="27">
        <v>10</v>
      </c>
      <c r="V40" s="27">
        <v>24</v>
      </c>
      <c r="W40" s="37">
        <v>-1.0900000000000001E-4</v>
      </c>
      <c r="X40" s="27">
        <v>1</v>
      </c>
      <c r="Y40" s="38">
        <v>-1.03E-4</v>
      </c>
      <c r="Z40" s="27" t="s">
        <v>65</v>
      </c>
    </row>
    <row r="41" spans="2:26" x14ac:dyDescent="0.2">
      <c r="B41" s="27" t="s">
        <v>131</v>
      </c>
      <c r="C41" s="27">
        <v>497</v>
      </c>
      <c r="D41" s="27" t="s">
        <v>127</v>
      </c>
      <c r="E41" s="27" t="s">
        <v>106</v>
      </c>
      <c r="F41" s="27" t="s">
        <v>169</v>
      </c>
      <c r="G41" s="27" t="s">
        <v>64</v>
      </c>
      <c r="H41" s="27">
        <v>60</v>
      </c>
      <c r="I41" s="27">
        <v>22</v>
      </c>
      <c r="J41" s="37">
        <v>-5.8E-5</v>
      </c>
      <c r="K41" s="27">
        <v>6</v>
      </c>
      <c r="L41" s="38">
        <v>-5.5000000000000002E-5</v>
      </c>
      <c r="M41" s="27" t="s">
        <v>65</v>
      </c>
      <c r="O41" s="27" t="s">
        <v>131</v>
      </c>
      <c r="P41" s="27">
        <v>497</v>
      </c>
      <c r="Q41" s="27" t="s">
        <v>127</v>
      </c>
      <c r="R41" s="27" t="s">
        <v>621</v>
      </c>
      <c r="S41" s="27" t="s">
        <v>169</v>
      </c>
      <c r="T41" s="27" t="s">
        <v>64</v>
      </c>
      <c r="U41" s="27">
        <v>10</v>
      </c>
      <c r="V41" s="27">
        <v>22</v>
      </c>
      <c r="W41" s="37">
        <v>-5.8E-5</v>
      </c>
      <c r="X41" s="27">
        <v>6</v>
      </c>
      <c r="Y41" s="38">
        <v>-5.5000000000000002E-5</v>
      </c>
      <c r="Z41" s="27" t="s">
        <v>65</v>
      </c>
    </row>
    <row r="42" spans="2:26" x14ac:dyDescent="0.2">
      <c r="B42" s="27" t="s">
        <v>131</v>
      </c>
      <c r="C42" s="27">
        <v>509</v>
      </c>
      <c r="D42" s="27" t="s">
        <v>128</v>
      </c>
      <c r="E42" s="27" t="s">
        <v>106</v>
      </c>
      <c r="F42" s="27" t="s">
        <v>170</v>
      </c>
      <c r="G42" s="27" t="s">
        <v>63</v>
      </c>
      <c r="H42" s="27">
        <v>60</v>
      </c>
      <c r="I42" s="27">
        <v>26</v>
      </c>
      <c r="J42" s="37">
        <v>-8.0000000000000007E-5</v>
      </c>
      <c r="K42" s="27">
        <v>1</v>
      </c>
      <c r="L42" s="38">
        <v>-7.7000000000000001E-5</v>
      </c>
      <c r="M42" s="27" t="s">
        <v>65</v>
      </c>
      <c r="O42" s="27" t="s">
        <v>131</v>
      </c>
      <c r="P42" s="27">
        <v>509</v>
      </c>
      <c r="Q42" s="27" t="s">
        <v>128</v>
      </c>
      <c r="R42" s="27" t="s">
        <v>621</v>
      </c>
      <c r="S42" s="27" t="s">
        <v>170</v>
      </c>
      <c r="T42" s="27" t="s">
        <v>63</v>
      </c>
      <c r="U42" s="27">
        <v>10</v>
      </c>
      <c r="V42" s="27">
        <v>26</v>
      </c>
      <c r="W42" s="37">
        <v>-8.0000000000000007E-5</v>
      </c>
      <c r="X42" s="27">
        <v>1</v>
      </c>
      <c r="Y42" s="38">
        <v>-7.7000000000000001E-5</v>
      </c>
      <c r="Z42" s="27" t="s">
        <v>65</v>
      </c>
    </row>
    <row r="43" spans="2:26" x14ac:dyDescent="0.2">
      <c r="B43" s="27" t="s">
        <v>131</v>
      </c>
      <c r="C43" s="27">
        <v>509</v>
      </c>
      <c r="D43" s="27" t="s">
        <v>128</v>
      </c>
      <c r="E43" s="27" t="s">
        <v>106</v>
      </c>
      <c r="F43" s="27" t="s">
        <v>171</v>
      </c>
      <c r="G43" s="27" t="s">
        <v>64</v>
      </c>
      <c r="H43" s="27">
        <v>60</v>
      </c>
      <c r="I43" s="27">
        <v>24</v>
      </c>
      <c r="J43" s="37">
        <v>-1.22E-4</v>
      </c>
      <c r="K43" s="27">
        <v>6</v>
      </c>
      <c r="L43" s="38">
        <v>-1.16E-4</v>
      </c>
      <c r="M43" s="27" t="s">
        <v>65</v>
      </c>
      <c r="O43" s="27" t="s">
        <v>131</v>
      </c>
      <c r="P43" s="27">
        <v>509</v>
      </c>
      <c r="Q43" s="27" t="s">
        <v>128</v>
      </c>
      <c r="R43" s="27" t="s">
        <v>621</v>
      </c>
      <c r="S43" s="27" t="s">
        <v>171</v>
      </c>
      <c r="T43" s="27" t="s">
        <v>64</v>
      </c>
      <c r="U43" s="27">
        <v>10</v>
      </c>
      <c r="V43" s="27">
        <v>24</v>
      </c>
      <c r="W43" s="37">
        <v>-1.21E-4</v>
      </c>
      <c r="X43" s="27">
        <v>6</v>
      </c>
      <c r="Y43" s="38">
        <v>-1.15E-4</v>
      </c>
      <c r="Z43" s="27" t="s">
        <v>65</v>
      </c>
    </row>
    <row r="44" spans="2:26" x14ac:dyDescent="0.2">
      <c r="B44" s="27" t="s">
        <v>131</v>
      </c>
      <c r="C44" s="27">
        <v>505</v>
      </c>
      <c r="D44" s="27" t="s">
        <v>129</v>
      </c>
      <c r="E44" s="27" t="s">
        <v>106</v>
      </c>
      <c r="F44" s="27" t="s">
        <v>172</v>
      </c>
      <c r="G44" s="27" t="s">
        <v>63</v>
      </c>
      <c r="H44" s="27">
        <v>60</v>
      </c>
      <c r="I44" s="27">
        <v>26</v>
      </c>
      <c r="J44" s="37">
        <v>-1.07E-4</v>
      </c>
      <c r="K44" s="27">
        <v>1</v>
      </c>
      <c r="L44" s="38">
        <v>-1.03E-4</v>
      </c>
      <c r="M44" s="27" t="s">
        <v>65</v>
      </c>
      <c r="O44" s="27" t="s">
        <v>131</v>
      </c>
      <c r="P44" s="27">
        <v>505</v>
      </c>
      <c r="Q44" s="27" t="s">
        <v>129</v>
      </c>
      <c r="R44" s="27" t="s">
        <v>621</v>
      </c>
      <c r="S44" s="27" t="s">
        <v>172</v>
      </c>
      <c r="T44" s="27" t="s">
        <v>63</v>
      </c>
      <c r="U44" s="27">
        <v>10</v>
      </c>
      <c r="V44" s="27">
        <v>26</v>
      </c>
      <c r="W44" s="37">
        <v>-1.07E-4</v>
      </c>
      <c r="X44" s="27">
        <v>1</v>
      </c>
      <c r="Y44" s="38">
        <v>-1.03E-4</v>
      </c>
      <c r="Z44" s="27" t="s">
        <v>65</v>
      </c>
    </row>
    <row r="45" spans="2:26" x14ac:dyDescent="0.2">
      <c r="B45" s="27" t="s">
        <v>131</v>
      </c>
      <c r="C45" s="27">
        <v>505</v>
      </c>
      <c r="D45" s="27" t="s">
        <v>129</v>
      </c>
      <c r="E45" s="27" t="s">
        <v>106</v>
      </c>
      <c r="F45" s="27" t="s">
        <v>173</v>
      </c>
      <c r="G45" s="27" t="s">
        <v>64</v>
      </c>
      <c r="H45" s="27">
        <v>60</v>
      </c>
      <c r="I45" s="27">
        <v>24</v>
      </c>
      <c r="J45" s="37">
        <v>-1.26E-4</v>
      </c>
      <c r="K45" s="27">
        <v>7</v>
      </c>
      <c r="L45" s="38">
        <v>-1.21E-4</v>
      </c>
      <c r="M45" s="27" t="s">
        <v>65</v>
      </c>
      <c r="O45" s="27" t="s">
        <v>131</v>
      </c>
      <c r="P45" s="27">
        <v>505</v>
      </c>
      <c r="Q45" s="27" t="s">
        <v>129</v>
      </c>
      <c r="R45" s="27" t="s">
        <v>621</v>
      </c>
      <c r="S45" s="27" t="s">
        <v>173</v>
      </c>
      <c r="T45" s="27" t="s">
        <v>64</v>
      </c>
      <c r="U45" s="27">
        <v>10</v>
      </c>
      <c r="V45" s="27">
        <v>24</v>
      </c>
      <c r="W45" s="37">
        <v>-1.26E-4</v>
      </c>
      <c r="X45" s="27">
        <v>7</v>
      </c>
      <c r="Y45" s="38">
        <v>-1.2E-4</v>
      </c>
      <c r="Z45" s="27" t="s">
        <v>65</v>
      </c>
    </row>
    <row r="46" spans="2:26" x14ac:dyDescent="0.2">
      <c r="B46" s="27" t="s">
        <v>131</v>
      </c>
      <c r="C46" s="27">
        <v>506</v>
      </c>
      <c r="D46" s="27" t="s">
        <v>129</v>
      </c>
      <c r="E46" s="27" t="s">
        <v>106</v>
      </c>
      <c r="F46" s="27" t="s">
        <v>174</v>
      </c>
      <c r="G46" s="27" t="s">
        <v>63</v>
      </c>
      <c r="H46" s="27">
        <v>60</v>
      </c>
      <c r="I46" s="27">
        <v>26</v>
      </c>
      <c r="J46" s="37">
        <v>-1.08E-4</v>
      </c>
      <c r="K46" s="27">
        <v>1</v>
      </c>
      <c r="L46" s="38">
        <v>-1.03E-4</v>
      </c>
      <c r="M46" s="27" t="s">
        <v>65</v>
      </c>
      <c r="O46" s="27" t="s">
        <v>131</v>
      </c>
      <c r="P46" s="27">
        <v>506</v>
      </c>
      <c r="Q46" s="27" t="s">
        <v>129</v>
      </c>
      <c r="R46" s="27" t="s">
        <v>621</v>
      </c>
      <c r="S46" s="27" t="s">
        <v>174</v>
      </c>
      <c r="T46" s="27" t="s">
        <v>63</v>
      </c>
      <c r="U46" s="27">
        <v>10</v>
      </c>
      <c r="V46" s="27">
        <v>26</v>
      </c>
      <c r="W46" s="37">
        <v>-1.07E-4</v>
      </c>
      <c r="X46" s="27">
        <v>1</v>
      </c>
      <c r="Y46" s="38">
        <v>-1.03E-4</v>
      </c>
      <c r="Z46" s="27" t="s">
        <v>65</v>
      </c>
    </row>
    <row r="47" spans="2:26" x14ac:dyDescent="0.2">
      <c r="B47" s="27" t="s">
        <v>131</v>
      </c>
      <c r="C47" s="27">
        <v>506</v>
      </c>
      <c r="D47" s="27" t="s">
        <v>129</v>
      </c>
      <c r="E47" s="27" t="s">
        <v>106</v>
      </c>
      <c r="F47" s="27" t="s">
        <v>175</v>
      </c>
      <c r="G47" s="27" t="s">
        <v>64</v>
      </c>
      <c r="H47" s="27">
        <v>60</v>
      </c>
      <c r="I47" s="27">
        <v>24</v>
      </c>
      <c r="J47" s="37">
        <v>-1.26E-4</v>
      </c>
      <c r="K47" s="27">
        <v>7</v>
      </c>
      <c r="L47" s="38">
        <v>-1.2E-4</v>
      </c>
      <c r="M47" s="27" t="s">
        <v>65</v>
      </c>
      <c r="O47" s="27" t="s">
        <v>131</v>
      </c>
      <c r="P47" s="27">
        <v>506</v>
      </c>
      <c r="Q47" s="27" t="s">
        <v>129</v>
      </c>
      <c r="R47" s="27" t="s">
        <v>621</v>
      </c>
      <c r="S47" s="27" t="s">
        <v>175</v>
      </c>
      <c r="T47" s="27" t="s">
        <v>64</v>
      </c>
      <c r="U47" s="27">
        <v>10</v>
      </c>
      <c r="V47" s="27">
        <v>24</v>
      </c>
      <c r="W47" s="37">
        <v>-1.25E-4</v>
      </c>
      <c r="X47" s="27">
        <v>7</v>
      </c>
      <c r="Y47" s="38">
        <v>-1.2E-4</v>
      </c>
      <c r="Z47" s="27" t="s">
        <v>65</v>
      </c>
    </row>
    <row r="48" spans="2:26" x14ac:dyDescent="0.2">
      <c r="B48" s="27" t="s">
        <v>131</v>
      </c>
      <c r="C48" s="27">
        <v>510</v>
      </c>
      <c r="D48" s="27" t="s">
        <v>128</v>
      </c>
      <c r="E48" s="27" t="s">
        <v>106</v>
      </c>
      <c r="F48" s="27" t="s">
        <v>176</v>
      </c>
      <c r="G48" s="27" t="s">
        <v>63</v>
      </c>
      <c r="H48" s="27">
        <v>60</v>
      </c>
      <c r="I48" s="27">
        <v>26</v>
      </c>
      <c r="J48" s="37">
        <v>-7.8999999999999996E-5</v>
      </c>
      <c r="K48" s="27">
        <v>1</v>
      </c>
      <c r="L48" s="38">
        <v>-7.6000000000000004E-5</v>
      </c>
      <c r="M48" s="27" t="s">
        <v>65</v>
      </c>
      <c r="O48" s="27" t="s">
        <v>131</v>
      </c>
      <c r="P48" s="27">
        <v>510</v>
      </c>
      <c r="Q48" s="27" t="s">
        <v>128</v>
      </c>
      <c r="R48" s="27" t="s">
        <v>621</v>
      </c>
      <c r="S48" s="27" t="s">
        <v>176</v>
      </c>
      <c r="T48" s="27" t="s">
        <v>63</v>
      </c>
      <c r="U48" s="27">
        <v>10</v>
      </c>
      <c r="V48" s="27">
        <v>26</v>
      </c>
      <c r="W48" s="37">
        <v>-7.8999999999999996E-5</v>
      </c>
      <c r="X48" s="27">
        <v>1</v>
      </c>
      <c r="Y48" s="38">
        <v>-7.6000000000000004E-5</v>
      </c>
      <c r="Z48" s="27" t="s">
        <v>65</v>
      </c>
    </row>
    <row r="49" spans="2:26" x14ac:dyDescent="0.2">
      <c r="B49" s="27" t="s">
        <v>131</v>
      </c>
      <c r="C49" s="27">
        <v>510</v>
      </c>
      <c r="D49" s="27" t="s">
        <v>128</v>
      </c>
      <c r="E49" s="27" t="s">
        <v>106</v>
      </c>
      <c r="F49" s="27" t="s">
        <v>177</v>
      </c>
      <c r="G49" s="27" t="s">
        <v>64</v>
      </c>
      <c r="H49" s="27">
        <v>60</v>
      </c>
      <c r="I49" s="27">
        <v>24</v>
      </c>
      <c r="J49" s="37">
        <v>-1.2400000000000001E-4</v>
      </c>
      <c r="K49" s="27">
        <v>6</v>
      </c>
      <c r="L49" s="38">
        <v>-1.18E-4</v>
      </c>
      <c r="M49" s="27" t="s">
        <v>65</v>
      </c>
      <c r="O49" s="27" t="s">
        <v>131</v>
      </c>
      <c r="P49" s="27">
        <v>510</v>
      </c>
      <c r="Q49" s="27" t="s">
        <v>128</v>
      </c>
      <c r="R49" s="27" t="s">
        <v>621</v>
      </c>
      <c r="S49" s="27" t="s">
        <v>177</v>
      </c>
      <c r="T49" s="27" t="s">
        <v>64</v>
      </c>
      <c r="U49" s="27">
        <v>10</v>
      </c>
      <c r="V49" s="27">
        <v>24</v>
      </c>
      <c r="W49" s="37">
        <v>-1.2400000000000001E-4</v>
      </c>
      <c r="X49" s="27">
        <v>6</v>
      </c>
      <c r="Y49" s="38">
        <v>-1.18E-4</v>
      </c>
      <c r="Z49" s="27" t="s">
        <v>65</v>
      </c>
    </row>
    <row r="50" spans="2:26" x14ac:dyDescent="0.2">
      <c r="B50" s="27" t="s">
        <v>131</v>
      </c>
      <c r="C50" s="27">
        <v>498</v>
      </c>
      <c r="D50" s="27" t="s">
        <v>127</v>
      </c>
      <c r="E50" s="27" t="s">
        <v>106</v>
      </c>
      <c r="F50" s="27" t="s">
        <v>178</v>
      </c>
      <c r="G50" s="27" t="s">
        <v>63</v>
      </c>
      <c r="H50" s="27">
        <v>60</v>
      </c>
      <c r="I50" s="27">
        <v>24</v>
      </c>
      <c r="J50" s="37">
        <v>-8.5000000000000006E-5</v>
      </c>
      <c r="K50" s="27">
        <v>1</v>
      </c>
      <c r="L50" s="38">
        <v>-8.0000000000000007E-5</v>
      </c>
      <c r="M50" s="27" t="s">
        <v>65</v>
      </c>
      <c r="O50" s="27" t="s">
        <v>131</v>
      </c>
      <c r="P50" s="27">
        <v>498</v>
      </c>
      <c r="Q50" s="27" t="s">
        <v>127</v>
      </c>
      <c r="R50" s="27" t="s">
        <v>621</v>
      </c>
      <c r="S50" s="27" t="s">
        <v>178</v>
      </c>
      <c r="T50" s="27" t="s">
        <v>63</v>
      </c>
      <c r="U50" s="27">
        <v>10</v>
      </c>
      <c r="V50" s="27">
        <v>24</v>
      </c>
      <c r="W50" s="37">
        <v>-8.3999999999999995E-5</v>
      </c>
      <c r="X50" s="27">
        <v>1</v>
      </c>
      <c r="Y50" s="38">
        <v>-8.0000000000000007E-5</v>
      </c>
      <c r="Z50" s="27" t="s">
        <v>65</v>
      </c>
    </row>
    <row r="51" spans="2:26" x14ac:dyDescent="0.2">
      <c r="B51" s="27" t="s">
        <v>131</v>
      </c>
      <c r="C51" s="27">
        <v>498</v>
      </c>
      <c r="D51" s="27" t="s">
        <v>127</v>
      </c>
      <c r="E51" s="27" t="s">
        <v>106</v>
      </c>
      <c r="F51" s="27" t="s">
        <v>179</v>
      </c>
      <c r="G51" s="27" t="s">
        <v>64</v>
      </c>
      <c r="H51" s="27">
        <v>60</v>
      </c>
      <c r="I51" s="27">
        <v>22</v>
      </c>
      <c r="J51" s="37">
        <v>-1.11E-4</v>
      </c>
      <c r="K51" s="27">
        <v>6</v>
      </c>
      <c r="L51" s="38">
        <v>-1.06E-4</v>
      </c>
      <c r="M51" s="27" t="s">
        <v>65</v>
      </c>
      <c r="O51" s="27" t="s">
        <v>131</v>
      </c>
      <c r="P51" s="27">
        <v>498</v>
      </c>
      <c r="Q51" s="27" t="s">
        <v>127</v>
      </c>
      <c r="R51" s="27" t="s">
        <v>621</v>
      </c>
      <c r="S51" s="27" t="s">
        <v>179</v>
      </c>
      <c r="T51" s="27" t="s">
        <v>64</v>
      </c>
      <c r="U51" s="27">
        <v>10</v>
      </c>
      <c r="V51" s="27">
        <v>22</v>
      </c>
      <c r="W51" s="37">
        <v>-1.11E-4</v>
      </c>
      <c r="X51" s="27">
        <v>6</v>
      </c>
      <c r="Y51" s="38">
        <v>-1.05E-4</v>
      </c>
      <c r="Z51" s="27" t="s">
        <v>65</v>
      </c>
    </row>
    <row r="52" spans="2:26" x14ac:dyDescent="0.2">
      <c r="B52" s="27" t="s">
        <v>180</v>
      </c>
      <c r="C52" s="27">
        <v>561</v>
      </c>
      <c r="D52" s="27" t="s">
        <v>127</v>
      </c>
      <c r="E52" s="27" t="s">
        <v>106</v>
      </c>
      <c r="F52" s="27" t="s">
        <v>181</v>
      </c>
      <c r="G52" s="27" t="s">
        <v>63</v>
      </c>
      <c r="H52" s="27">
        <v>60</v>
      </c>
      <c r="I52" s="27">
        <v>22</v>
      </c>
      <c r="J52" s="37">
        <v>-1.2E-4</v>
      </c>
      <c r="K52" s="27">
        <v>6</v>
      </c>
      <c r="L52" s="38">
        <v>-1.1400000000000001E-4</v>
      </c>
      <c r="M52" s="27" t="s">
        <v>65</v>
      </c>
      <c r="O52" s="27" t="s">
        <v>180</v>
      </c>
      <c r="P52" s="27">
        <v>561</v>
      </c>
      <c r="Q52" s="27" t="s">
        <v>127</v>
      </c>
      <c r="R52" s="27" t="s">
        <v>621</v>
      </c>
      <c r="S52" s="27" t="s">
        <v>181</v>
      </c>
      <c r="T52" s="27" t="s">
        <v>63</v>
      </c>
      <c r="U52" s="27">
        <v>10</v>
      </c>
      <c r="V52" s="27">
        <v>22</v>
      </c>
      <c r="W52" s="37">
        <v>-1.2E-4</v>
      </c>
      <c r="X52" s="27">
        <v>6</v>
      </c>
      <c r="Y52" s="38">
        <v>-1.1400000000000001E-4</v>
      </c>
      <c r="Z52" s="27" t="s">
        <v>65</v>
      </c>
    </row>
    <row r="53" spans="2:26" x14ac:dyDescent="0.2">
      <c r="B53" s="27" t="s">
        <v>180</v>
      </c>
      <c r="C53" s="27">
        <v>561</v>
      </c>
      <c r="D53" s="27" t="s">
        <v>127</v>
      </c>
      <c r="E53" s="27" t="s">
        <v>106</v>
      </c>
      <c r="F53" s="27" t="s">
        <v>182</v>
      </c>
      <c r="G53" s="27" t="s">
        <v>64</v>
      </c>
      <c r="H53" s="27">
        <v>60</v>
      </c>
      <c r="I53" s="27">
        <v>24</v>
      </c>
      <c r="J53" s="37">
        <v>-1.26E-4</v>
      </c>
      <c r="K53" s="27">
        <v>1</v>
      </c>
      <c r="L53" s="38">
        <v>-1.2E-4</v>
      </c>
      <c r="M53" s="27" t="s">
        <v>65</v>
      </c>
      <c r="O53" s="27" t="s">
        <v>180</v>
      </c>
      <c r="P53" s="27">
        <v>561</v>
      </c>
      <c r="Q53" s="27" t="s">
        <v>127</v>
      </c>
      <c r="R53" s="27" t="s">
        <v>621</v>
      </c>
      <c r="S53" s="27" t="s">
        <v>182</v>
      </c>
      <c r="T53" s="27" t="s">
        <v>64</v>
      </c>
      <c r="U53" s="27">
        <v>10</v>
      </c>
      <c r="V53" s="27">
        <v>24</v>
      </c>
      <c r="W53" s="37">
        <v>-1.26E-4</v>
      </c>
      <c r="X53" s="27">
        <v>1</v>
      </c>
      <c r="Y53" s="38">
        <v>-1.2E-4</v>
      </c>
      <c r="Z53" s="27" t="s">
        <v>65</v>
      </c>
    </row>
    <row r="54" spans="2:26" x14ac:dyDescent="0.2">
      <c r="B54" s="27" t="s">
        <v>180</v>
      </c>
      <c r="C54" s="27">
        <v>573</v>
      </c>
      <c r="D54" s="27" t="s">
        <v>128</v>
      </c>
      <c r="E54" s="27" t="s">
        <v>106</v>
      </c>
      <c r="F54" s="27" t="s">
        <v>183</v>
      </c>
      <c r="G54" s="27" t="s">
        <v>63</v>
      </c>
      <c r="H54" s="27">
        <v>60</v>
      </c>
      <c r="I54" s="27">
        <v>24</v>
      </c>
      <c r="J54" s="37">
        <v>-9.6000000000000002E-5</v>
      </c>
      <c r="K54" s="27">
        <v>6</v>
      </c>
      <c r="L54" s="38">
        <v>-9.2999999999999997E-5</v>
      </c>
      <c r="M54" s="27" t="s">
        <v>65</v>
      </c>
      <c r="O54" s="27" t="s">
        <v>180</v>
      </c>
      <c r="P54" s="27">
        <v>573</v>
      </c>
      <c r="Q54" s="27" t="s">
        <v>128</v>
      </c>
      <c r="R54" s="27" t="s">
        <v>621</v>
      </c>
      <c r="S54" s="27" t="s">
        <v>183</v>
      </c>
      <c r="T54" s="27" t="s">
        <v>63</v>
      </c>
      <c r="U54" s="27">
        <v>10</v>
      </c>
      <c r="V54" s="27">
        <v>24</v>
      </c>
      <c r="W54" s="37">
        <v>-9.6000000000000002E-5</v>
      </c>
      <c r="X54" s="27">
        <v>6</v>
      </c>
      <c r="Y54" s="38">
        <v>-9.2999999999999997E-5</v>
      </c>
      <c r="Z54" s="27" t="s">
        <v>65</v>
      </c>
    </row>
    <row r="55" spans="2:26" x14ac:dyDescent="0.2">
      <c r="B55" s="27" t="s">
        <v>180</v>
      </c>
      <c r="C55" s="27">
        <v>573</v>
      </c>
      <c r="D55" s="27" t="s">
        <v>128</v>
      </c>
      <c r="E55" s="27" t="s">
        <v>106</v>
      </c>
      <c r="F55" s="27" t="s">
        <v>184</v>
      </c>
      <c r="G55" s="27" t="s">
        <v>64</v>
      </c>
      <c r="H55" s="27">
        <v>60</v>
      </c>
      <c r="I55" s="27">
        <v>26</v>
      </c>
      <c r="J55" s="37">
        <v>-1.63E-4</v>
      </c>
      <c r="K55" s="27">
        <v>1</v>
      </c>
      <c r="L55" s="38">
        <v>-1.55E-4</v>
      </c>
      <c r="M55" s="27" t="s">
        <v>65</v>
      </c>
      <c r="O55" s="27" t="s">
        <v>180</v>
      </c>
      <c r="P55" s="27">
        <v>573</v>
      </c>
      <c r="Q55" s="27" t="s">
        <v>128</v>
      </c>
      <c r="R55" s="27" t="s">
        <v>621</v>
      </c>
      <c r="S55" s="27" t="s">
        <v>184</v>
      </c>
      <c r="T55" s="27" t="s">
        <v>64</v>
      </c>
      <c r="U55" s="27">
        <v>10</v>
      </c>
      <c r="V55" s="27">
        <v>26</v>
      </c>
      <c r="W55" s="37">
        <v>-1.63E-4</v>
      </c>
      <c r="X55" s="27">
        <v>1</v>
      </c>
      <c r="Y55" s="38">
        <v>-1.55E-4</v>
      </c>
      <c r="Z55" s="27" t="s">
        <v>65</v>
      </c>
    </row>
    <row r="56" spans="2:26" x14ac:dyDescent="0.2">
      <c r="B56" s="27" t="s">
        <v>180</v>
      </c>
      <c r="C56" s="27">
        <v>569</v>
      </c>
      <c r="D56" s="27" t="s">
        <v>129</v>
      </c>
      <c r="E56" s="27" t="s">
        <v>106</v>
      </c>
      <c r="F56" s="27" t="s">
        <v>185</v>
      </c>
      <c r="G56" s="27" t="s">
        <v>63</v>
      </c>
      <c r="H56" s="27">
        <v>60</v>
      </c>
      <c r="I56" s="27">
        <v>24</v>
      </c>
      <c r="J56" s="37">
        <v>-1.25E-4</v>
      </c>
      <c r="K56" s="27">
        <v>7</v>
      </c>
      <c r="L56" s="38">
        <v>-1.21E-4</v>
      </c>
      <c r="M56" s="27" t="s">
        <v>65</v>
      </c>
      <c r="O56" s="27" t="s">
        <v>180</v>
      </c>
      <c r="P56" s="27">
        <v>569</v>
      </c>
      <c r="Q56" s="27" t="s">
        <v>129</v>
      </c>
      <c r="R56" s="27" t="s">
        <v>621</v>
      </c>
      <c r="S56" s="27" t="s">
        <v>185</v>
      </c>
      <c r="T56" s="27" t="s">
        <v>63</v>
      </c>
      <c r="U56" s="27">
        <v>10</v>
      </c>
      <c r="V56" s="27">
        <v>24</v>
      </c>
      <c r="W56" s="37">
        <v>-1.25E-4</v>
      </c>
      <c r="X56" s="27">
        <v>7</v>
      </c>
      <c r="Y56" s="38">
        <v>-1.21E-4</v>
      </c>
      <c r="Z56" s="27" t="s">
        <v>65</v>
      </c>
    </row>
    <row r="57" spans="2:26" x14ac:dyDescent="0.2">
      <c r="B57" s="27" t="s">
        <v>180</v>
      </c>
      <c r="C57" s="27">
        <v>569</v>
      </c>
      <c r="D57" s="27" t="s">
        <v>129</v>
      </c>
      <c r="E57" s="27" t="s">
        <v>106</v>
      </c>
      <c r="F57" s="27" t="s">
        <v>186</v>
      </c>
      <c r="G57" s="27" t="s">
        <v>64</v>
      </c>
      <c r="H57" s="27">
        <v>60</v>
      </c>
      <c r="I57" s="27">
        <v>26</v>
      </c>
      <c r="J57" s="37">
        <v>-1.7799999999999999E-4</v>
      </c>
      <c r="K57" s="27">
        <v>1</v>
      </c>
      <c r="L57" s="38">
        <v>-1.7200000000000001E-4</v>
      </c>
      <c r="M57" s="27" t="s">
        <v>65</v>
      </c>
      <c r="O57" s="27" t="s">
        <v>180</v>
      </c>
      <c r="P57" s="27">
        <v>569</v>
      </c>
      <c r="Q57" s="27" t="s">
        <v>129</v>
      </c>
      <c r="R57" s="27" t="s">
        <v>621</v>
      </c>
      <c r="S57" s="27" t="s">
        <v>186</v>
      </c>
      <c r="T57" s="27" t="s">
        <v>64</v>
      </c>
      <c r="U57" s="27">
        <v>10</v>
      </c>
      <c r="V57" s="27">
        <v>26</v>
      </c>
      <c r="W57" s="37">
        <v>-1.7799999999999999E-4</v>
      </c>
      <c r="X57" s="27">
        <v>1</v>
      </c>
      <c r="Y57" s="38">
        <v>-1.7200000000000001E-4</v>
      </c>
      <c r="Z57" s="27" t="s">
        <v>65</v>
      </c>
    </row>
    <row r="58" spans="2:26" x14ac:dyDescent="0.2">
      <c r="B58" s="27" t="s">
        <v>180</v>
      </c>
      <c r="C58" s="27">
        <v>570</v>
      </c>
      <c r="D58" s="27" t="s">
        <v>129</v>
      </c>
      <c r="E58" s="27" t="s">
        <v>106</v>
      </c>
      <c r="F58" s="27" t="s">
        <v>187</v>
      </c>
      <c r="G58" s="27" t="s">
        <v>63</v>
      </c>
      <c r="H58" s="27">
        <v>60</v>
      </c>
      <c r="I58" s="27">
        <v>24</v>
      </c>
      <c r="J58" s="37">
        <v>-1.25E-4</v>
      </c>
      <c r="K58" s="27">
        <v>7</v>
      </c>
      <c r="L58" s="38">
        <v>-1.21E-4</v>
      </c>
      <c r="M58" s="27" t="s">
        <v>65</v>
      </c>
      <c r="O58" s="27" t="s">
        <v>180</v>
      </c>
      <c r="P58" s="27">
        <v>570</v>
      </c>
      <c r="Q58" s="27" t="s">
        <v>129</v>
      </c>
      <c r="R58" s="27" t="s">
        <v>621</v>
      </c>
      <c r="S58" s="27" t="s">
        <v>187</v>
      </c>
      <c r="T58" s="27" t="s">
        <v>63</v>
      </c>
      <c r="U58" s="27">
        <v>10</v>
      </c>
      <c r="V58" s="27">
        <v>24</v>
      </c>
      <c r="W58" s="37">
        <v>-1.25E-4</v>
      </c>
      <c r="X58" s="27">
        <v>7</v>
      </c>
      <c r="Y58" s="38">
        <v>-1.21E-4</v>
      </c>
      <c r="Z58" s="27" t="s">
        <v>65</v>
      </c>
    </row>
    <row r="59" spans="2:26" x14ac:dyDescent="0.2">
      <c r="B59" s="27" t="s">
        <v>180</v>
      </c>
      <c r="C59" s="27">
        <v>570</v>
      </c>
      <c r="D59" s="27" t="s">
        <v>129</v>
      </c>
      <c r="E59" s="27" t="s">
        <v>106</v>
      </c>
      <c r="F59" s="27" t="s">
        <v>188</v>
      </c>
      <c r="G59" s="27" t="s">
        <v>64</v>
      </c>
      <c r="H59" s="27">
        <v>60</v>
      </c>
      <c r="I59" s="27">
        <v>26</v>
      </c>
      <c r="J59" s="37">
        <v>-1.7799999999999999E-4</v>
      </c>
      <c r="K59" s="27">
        <v>1</v>
      </c>
      <c r="L59" s="38">
        <v>-1.7200000000000001E-4</v>
      </c>
      <c r="M59" s="27" t="s">
        <v>65</v>
      </c>
      <c r="O59" s="27" t="s">
        <v>180</v>
      </c>
      <c r="P59" s="27">
        <v>570</v>
      </c>
      <c r="Q59" s="27" t="s">
        <v>129</v>
      </c>
      <c r="R59" s="27" t="s">
        <v>621</v>
      </c>
      <c r="S59" s="27" t="s">
        <v>188</v>
      </c>
      <c r="T59" s="27" t="s">
        <v>64</v>
      </c>
      <c r="U59" s="27">
        <v>10</v>
      </c>
      <c r="V59" s="27">
        <v>26</v>
      </c>
      <c r="W59" s="37">
        <v>-1.7699999999999999E-4</v>
      </c>
      <c r="X59" s="27">
        <v>1</v>
      </c>
      <c r="Y59" s="38">
        <v>-1.7200000000000001E-4</v>
      </c>
      <c r="Z59" s="27" t="s">
        <v>65</v>
      </c>
    </row>
    <row r="60" spans="2:26" x14ac:dyDescent="0.2">
      <c r="B60" s="27" t="s">
        <v>180</v>
      </c>
      <c r="C60" s="27">
        <v>574</v>
      </c>
      <c r="D60" s="27" t="s">
        <v>128</v>
      </c>
      <c r="E60" s="27" t="s">
        <v>106</v>
      </c>
      <c r="F60" s="27" t="s">
        <v>189</v>
      </c>
      <c r="G60" s="27" t="s">
        <v>63</v>
      </c>
      <c r="H60" s="27">
        <v>60</v>
      </c>
      <c r="I60" s="27">
        <v>24</v>
      </c>
      <c r="J60" s="37">
        <v>-9.6000000000000002E-5</v>
      </c>
      <c r="K60" s="27">
        <v>6</v>
      </c>
      <c r="L60" s="38">
        <v>-9.2E-5</v>
      </c>
      <c r="M60" s="27" t="s">
        <v>65</v>
      </c>
      <c r="O60" s="27" t="s">
        <v>180</v>
      </c>
      <c r="P60" s="27">
        <v>574</v>
      </c>
      <c r="Q60" s="27" t="s">
        <v>128</v>
      </c>
      <c r="R60" s="27" t="s">
        <v>621</v>
      </c>
      <c r="S60" s="27" t="s">
        <v>189</v>
      </c>
      <c r="T60" s="27" t="s">
        <v>63</v>
      </c>
      <c r="U60" s="27">
        <v>10</v>
      </c>
      <c r="V60" s="27">
        <v>24</v>
      </c>
      <c r="W60" s="37">
        <v>-9.6000000000000002E-5</v>
      </c>
      <c r="X60" s="27">
        <v>6</v>
      </c>
      <c r="Y60" s="38">
        <v>-9.2999999999999997E-5</v>
      </c>
      <c r="Z60" s="27" t="s">
        <v>65</v>
      </c>
    </row>
    <row r="61" spans="2:26" x14ac:dyDescent="0.2">
      <c r="B61" s="27" t="s">
        <v>180</v>
      </c>
      <c r="C61" s="27">
        <v>574</v>
      </c>
      <c r="D61" s="27" t="s">
        <v>128</v>
      </c>
      <c r="E61" s="27" t="s">
        <v>106</v>
      </c>
      <c r="F61" s="27" t="s">
        <v>190</v>
      </c>
      <c r="G61" s="27" t="s">
        <v>64</v>
      </c>
      <c r="H61" s="27">
        <v>60</v>
      </c>
      <c r="I61" s="27">
        <v>26</v>
      </c>
      <c r="J61" s="37">
        <v>-1.64E-4</v>
      </c>
      <c r="K61" s="27">
        <v>1</v>
      </c>
      <c r="L61" s="38">
        <v>-1.56E-4</v>
      </c>
      <c r="M61" s="27" t="s">
        <v>65</v>
      </c>
      <c r="O61" s="27" t="s">
        <v>180</v>
      </c>
      <c r="P61" s="27">
        <v>574</v>
      </c>
      <c r="Q61" s="27" t="s">
        <v>128</v>
      </c>
      <c r="R61" s="27" t="s">
        <v>621</v>
      </c>
      <c r="S61" s="27" t="s">
        <v>190</v>
      </c>
      <c r="T61" s="27" t="s">
        <v>64</v>
      </c>
      <c r="U61" s="27">
        <v>10</v>
      </c>
      <c r="V61" s="27">
        <v>26</v>
      </c>
      <c r="W61" s="37">
        <v>-1.64E-4</v>
      </c>
      <c r="X61" s="27">
        <v>1</v>
      </c>
      <c r="Y61" s="38">
        <v>-1.56E-4</v>
      </c>
      <c r="Z61" s="27" t="s">
        <v>65</v>
      </c>
    </row>
    <row r="62" spans="2:26" x14ac:dyDescent="0.2">
      <c r="B62" s="27" t="s">
        <v>180</v>
      </c>
      <c r="C62" s="27">
        <v>562</v>
      </c>
      <c r="D62" s="27" t="s">
        <v>127</v>
      </c>
      <c r="E62" s="27" t="s">
        <v>106</v>
      </c>
      <c r="F62" s="27" t="s">
        <v>191</v>
      </c>
      <c r="G62" s="27" t="s">
        <v>63</v>
      </c>
      <c r="H62" s="27">
        <v>60</v>
      </c>
      <c r="I62" s="27">
        <v>22</v>
      </c>
      <c r="J62" s="37">
        <v>-1.07E-4</v>
      </c>
      <c r="K62" s="27">
        <v>6</v>
      </c>
      <c r="L62" s="38">
        <v>-1.03E-4</v>
      </c>
      <c r="M62" s="27" t="s">
        <v>65</v>
      </c>
      <c r="O62" s="27" t="s">
        <v>180</v>
      </c>
      <c r="P62" s="27">
        <v>562</v>
      </c>
      <c r="Q62" s="27" t="s">
        <v>127</v>
      </c>
      <c r="R62" s="27" t="s">
        <v>621</v>
      </c>
      <c r="S62" s="27" t="s">
        <v>191</v>
      </c>
      <c r="T62" s="27" t="s">
        <v>63</v>
      </c>
      <c r="U62" s="27">
        <v>10</v>
      </c>
      <c r="V62" s="27">
        <v>22</v>
      </c>
      <c r="W62" s="37">
        <v>-1.08E-4</v>
      </c>
      <c r="X62" s="27">
        <v>6</v>
      </c>
      <c r="Y62" s="38">
        <v>-1.03E-4</v>
      </c>
      <c r="Z62" s="27" t="s">
        <v>65</v>
      </c>
    </row>
    <row r="63" spans="2:26" x14ac:dyDescent="0.2">
      <c r="B63" s="27" t="s">
        <v>180</v>
      </c>
      <c r="C63" s="27">
        <v>562</v>
      </c>
      <c r="D63" s="27" t="s">
        <v>127</v>
      </c>
      <c r="E63" s="27" t="s">
        <v>106</v>
      </c>
      <c r="F63" s="27" t="s">
        <v>192</v>
      </c>
      <c r="G63" s="27" t="s">
        <v>64</v>
      </c>
      <c r="H63" s="27">
        <v>60</v>
      </c>
      <c r="I63" s="27">
        <v>24</v>
      </c>
      <c r="J63" s="37">
        <v>-1.6200000000000001E-4</v>
      </c>
      <c r="K63" s="27">
        <v>1</v>
      </c>
      <c r="L63" s="38">
        <v>-1.54E-4</v>
      </c>
      <c r="M63" s="27" t="s">
        <v>65</v>
      </c>
      <c r="O63" s="27" t="s">
        <v>180</v>
      </c>
      <c r="P63" s="27">
        <v>562</v>
      </c>
      <c r="Q63" s="27" t="s">
        <v>127</v>
      </c>
      <c r="R63" s="27" t="s">
        <v>621</v>
      </c>
      <c r="S63" s="27" t="s">
        <v>192</v>
      </c>
      <c r="T63" s="27" t="s">
        <v>64</v>
      </c>
      <c r="U63" s="27">
        <v>10</v>
      </c>
      <c r="V63" s="27">
        <v>24</v>
      </c>
      <c r="W63" s="37">
        <v>-1.6200000000000001E-4</v>
      </c>
      <c r="X63" s="27">
        <v>1</v>
      </c>
      <c r="Y63" s="38">
        <v>-1.54E-4</v>
      </c>
      <c r="Z63" s="27" t="s">
        <v>65</v>
      </c>
    </row>
    <row r="64" spans="2:26" x14ac:dyDescent="0.2">
      <c r="B64" s="27" t="s">
        <v>180</v>
      </c>
      <c r="C64" s="27">
        <v>578</v>
      </c>
      <c r="D64" s="27" t="s">
        <v>128</v>
      </c>
      <c r="E64" s="27" t="s">
        <v>106</v>
      </c>
      <c r="F64" s="27" t="s">
        <v>193</v>
      </c>
      <c r="G64" s="27" t="s">
        <v>63</v>
      </c>
      <c r="H64" s="27">
        <v>60</v>
      </c>
      <c r="I64" s="27">
        <v>24</v>
      </c>
      <c r="J64" s="37">
        <v>-9.7999999999999997E-5</v>
      </c>
      <c r="K64" s="27">
        <v>6</v>
      </c>
      <c r="L64" s="38">
        <v>-9.2999999999999997E-5</v>
      </c>
      <c r="M64" s="27" t="s">
        <v>65</v>
      </c>
      <c r="O64" s="27" t="s">
        <v>180</v>
      </c>
      <c r="P64" s="27">
        <v>578</v>
      </c>
      <c r="Q64" s="27" t="s">
        <v>128</v>
      </c>
      <c r="R64" s="27" t="s">
        <v>621</v>
      </c>
      <c r="S64" s="27" t="s">
        <v>193</v>
      </c>
      <c r="T64" s="27" t="s">
        <v>63</v>
      </c>
      <c r="U64" s="27">
        <v>10</v>
      </c>
      <c r="V64" s="27">
        <v>24</v>
      </c>
      <c r="W64" s="37">
        <v>-9.7999999999999997E-5</v>
      </c>
      <c r="X64" s="27">
        <v>1</v>
      </c>
      <c r="Y64" s="38">
        <v>-9.2999999999999997E-5</v>
      </c>
      <c r="Z64" s="27" t="s">
        <v>65</v>
      </c>
    </row>
    <row r="65" spans="2:26" x14ac:dyDescent="0.2">
      <c r="B65" s="27" t="s">
        <v>180</v>
      </c>
      <c r="C65" s="27">
        <v>578</v>
      </c>
      <c r="D65" s="27" t="s">
        <v>128</v>
      </c>
      <c r="E65" s="27" t="s">
        <v>106</v>
      </c>
      <c r="F65" s="27" t="s">
        <v>194</v>
      </c>
      <c r="G65" s="27" t="s">
        <v>64</v>
      </c>
      <c r="H65" s="27">
        <v>60</v>
      </c>
      <c r="I65" s="27">
        <v>25</v>
      </c>
      <c r="J65" s="37">
        <v>-1.1900000000000001E-4</v>
      </c>
      <c r="K65" s="27">
        <v>1</v>
      </c>
      <c r="L65" s="38">
        <v>-1.13E-4</v>
      </c>
      <c r="M65" s="27" t="s">
        <v>65</v>
      </c>
      <c r="O65" s="27" t="s">
        <v>180</v>
      </c>
      <c r="P65" s="27">
        <v>578</v>
      </c>
      <c r="Q65" s="27" t="s">
        <v>128</v>
      </c>
      <c r="R65" s="27" t="s">
        <v>621</v>
      </c>
      <c r="S65" s="27" t="s">
        <v>194</v>
      </c>
      <c r="T65" s="27" t="s">
        <v>64</v>
      </c>
      <c r="U65" s="27">
        <v>10</v>
      </c>
      <c r="V65" s="27">
        <v>26</v>
      </c>
      <c r="W65" s="37">
        <v>-1.1900000000000001E-4</v>
      </c>
      <c r="X65" s="27">
        <v>1</v>
      </c>
      <c r="Y65" s="38">
        <v>-1.13E-4</v>
      </c>
      <c r="Z65" s="27" t="s">
        <v>65</v>
      </c>
    </row>
    <row r="66" spans="2:26" x14ac:dyDescent="0.2">
      <c r="B66" s="27" t="s">
        <v>180</v>
      </c>
      <c r="C66" s="27">
        <v>563</v>
      </c>
      <c r="D66" s="27" t="s">
        <v>129</v>
      </c>
      <c r="E66" s="27" t="s">
        <v>106</v>
      </c>
      <c r="F66" s="27" t="s">
        <v>195</v>
      </c>
      <c r="G66" s="27" t="s">
        <v>63</v>
      </c>
      <c r="H66" s="27">
        <v>60</v>
      </c>
      <c r="I66" s="27">
        <v>24</v>
      </c>
      <c r="J66" s="37">
        <v>-8.2999999999999998E-5</v>
      </c>
      <c r="K66" s="27">
        <v>7</v>
      </c>
      <c r="L66" s="38">
        <v>-8.1000000000000004E-5</v>
      </c>
      <c r="M66" s="27" t="s">
        <v>65</v>
      </c>
      <c r="O66" s="27" t="s">
        <v>180</v>
      </c>
      <c r="P66" s="27">
        <v>563</v>
      </c>
      <c r="Q66" s="27" t="s">
        <v>129</v>
      </c>
      <c r="R66" s="27" t="s">
        <v>621</v>
      </c>
      <c r="S66" s="27" t="s">
        <v>195</v>
      </c>
      <c r="T66" s="27" t="s">
        <v>63</v>
      </c>
      <c r="U66" s="27">
        <v>10</v>
      </c>
      <c r="V66" s="27">
        <v>24</v>
      </c>
      <c r="W66" s="37">
        <v>-8.2999999999999998E-5</v>
      </c>
      <c r="X66" s="27">
        <v>7</v>
      </c>
      <c r="Y66" s="38">
        <v>-8.2000000000000001E-5</v>
      </c>
      <c r="Z66" s="27" t="s">
        <v>65</v>
      </c>
    </row>
    <row r="67" spans="2:26" x14ac:dyDescent="0.2">
      <c r="B67" s="27" t="s">
        <v>180</v>
      </c>
      <c r="C67" s="27">
        <v>563</v>
      </c>
      <c r="D67" s="27" t="s">
        <v>129</v>
      </c>
      <c r="E67" s="27" t="s">
        <v>106</v>
      </c>
      <c r="F67" s="27" t="s">
        <v>196</v>
      </c>
      <c r="G67" s="27" t="s">
        <v>64</v>
      </c>
      <c r="H67" s="27">
        <v>60</v>
      </c>
      <c r="I67" s="27">
        <v>26</v>
      </c>
      <c r="J67" s="37">
        <v>-1.8200000000000001E-4</v>
      </c>
      <c r="K67" s="27">
        <v>1</v>
      </c>
      <c r="L67" s="38">
        <v>-1.7699999999999999E-4</v>
      </c>
      <c r="M67" s="27" t="s">
        <v>65</v>
      </c>
      <c r="O67" s="27" t="s">
        <v>180</v>
      </c>
      <c r="P67" s="27">
        <v>563</v>
      </c>
      <c r="Q67" s="27" t="s">
        <v>129</v>
      </c>
      <c r="R67" s="27" t="s">
        <v>621</v>
      </c>
      <c r="S67" s="27" t="s">
        <v>196</v>
      </c>
      <c r="T67" s="27" t="s">
        <v>64</v>
      </c>
      <c r="U67" s="27">
        <v>10</v>
      </c>
      <c r="V67" s="27">
        <v>25</v>
      </c>
      <c r="W67" s="37">
        <v>-1.8100000000000001E-4</v>
      </c>
      <c r="X67" s="27">
        <v>1</v>
      </c>
      <c r="Y67" s="38">
        <v>-1.7699999999999999E-4</v>
      </c>
      <c r="Z67" s="27" t="s">
        <v>65</v>
      </c>
    </row>
    <row r="68" spans="2:26" x14ac:dyDescent="0.2">
      <c r="B68" s="27" t="s">
        <v>180</v>
      </c>
      <c r="C68" s="27">
        <v>581</v>
      </c>
      <c r="D68" s="27" t="s">
        <v>128</v>
      </c>
      <c r="E68" s="27" t="s">
        <v>106</v>
      </c>
      <c r="F68" s="27" t="s">
        <v>197</v>
      </c>
      <c r="G68" s="27" t="s">
        <v>63</v>
      </c>
      <c r="H68" s="27">
        <v>60</v>
      </c>
      <c r="I68" s="27">
        <v>24</v>
      </c>
      <c r="J68" s="37">
        <v>-5.3000000000000001E-5</v>
      </c>
      <c r="K68" s="27">
        <v>6</v>
      </c>
      <c r="L68" s="38">
        <v>-5.3000000000000001E-5</v>
      </c>
      <c r="M68" s="27" t="s">
        <v>65</v>
      </c>
      <c r="O68" s="27" t="s">
        <v>180</v>
      </c>
      <c r="P68" s="27">
        <v>581</v>
      </c>
      <c r="Q68" s="27" t="s">
        <v>128</v>
      </c>
      <c r="R68" s="27" t="s">
        <v>621</v>
      </c>
      <c r="S68" s="27" t="s">
        <v>197</v>
      </c>
      <c r="T68" s="27" t="s">
        <v>63</v>
      </c>
      <c r="U68" s="27">
        <v>10</v>
      </c>
      <c r="V68" s="27">
        <v>24</v>
      </c>
      <c r="W68" s="37">
        <v>-5.3999999999999998E-5</v>
      </c>
      <c r="X68" s="27">
        <v>6</v>
      </c>
      <c r="Y68" s="38">
        <v>-5.3000000000000001E-5</v>
      </c>
      <c r="Z68" s="27" t="s">
        <v>65</v>
      </c>
    </row>
    <row r="69" spans="2:26" x14ac:dyDescent="0.2">
      <c r="B69" s="27" t="s">
        <v>180</v>
      </c>
      <c r="C69" s="27">
        <v>581</v>
      </c>
      <c r="D69" s="27" t="s">
        <v>128</v>
      </c>
      <c r="E69" s="27" t="s">
        <v>106</v>
      </c>
      <c r="F69" s="27" t="s">
        <v>198</v>
      </c>
      <c r="G69" s="27" t="s">
        <v>64</v>
      </c>
      <c r="H69" s="27">
        <v>60</v>
      </c>
      <c r="I69" s="27">
        <v>26</v>
      </c>
      <c r="J69" s="37">
        <v>-1.76E-4</v>
      </c>
      <c r="K69" s="27">
        <v>1</v>
      </c>
      <c r="L69" s="38">
        <v>-1.6699999999999999E-4</v>
      </c>
      <c r="M69" s="27" t="s">
        <v>65</v>
      </c>
      <c r="O69" s="27" t="s">
        <v>180</v>
      </c>
      <c r="P69" s="27">
        <v>581</v>
      </c>
      <c r="Q69" s="27" t="s">
        <v>128</v>
      </c>
      <c r="R69" s="27" t="s">
        <v>621</v>
      </c>
      <c r="S69" s="27" t="s">
        <v>198</v>
      </c>
      <c r="T69" s="27" t="s">
        <v>64</v>
      </c>
      <c r="U69" s="27">
        <v>10</v>
      </c>
      <c r="V69" s="27">
        <v>26</v>
      </c>
      <c r="W69" s="37">
        <v>-1.75E-4</v>
      </c>
      <c r="X69" s="27">
        <v>1</v>
      </c>
      <c r="Y69" s="38">
        <v>-1.6699999999999999E-4</v>
      </c>
      <c r="Z69" s="27" t="s">
        <v>65</v>
      </c>
    </row>
    <row r="70" spans="2:26" x14ac:dyDescent="0.2">
      <c r="B70" s="27" t="s">
        <v>180</v>
      </c>
      <c r="C70" s="27">
        <v>582</v>
      </c>
      <c r="D70" s="27" t="s">
        <v>128</v>
      </c>
      <c r="E70" s="27" t="s">
        <v>106</v>
      </c>
      <c r="F70" s="27" t="s">
        <v>199</v>
      </c>
      <c r="G70" s="27" t="s">
        <v>63</v>
      </c>
      <c r="H70" s="27">
        <v>60</v>
      </c>
      <c r="I70" s="27">
        <v>24</v>
      </c>
      <c r="J70" s="37">
        <v>-5.1999999999999997E-5</v>
      </c>
      <c r="K70" s="27">
        <v>6</v>
      </c>
      <c r="L70" s="38">
        <v>-5.1999999999999997E-5</v>
      </c>
      <c r="M70" s="27" t="s">
        <v>65</v>
      </c>
      <c r="O70" s="27" t="s">
        <v>180</v>
      </c>
      <c r="P70" s="27">
        <v>582</v>
      </c>
      <c r="Q70" s="27" t="s">
        <v>128</v>
      </c>
      <c r="R70" s="27" t="s">
        <v>621</v>
      </c>
      <c r="S70" s="27" t="s">
        <v>199</v>
      </c>
      <c r="T70" s="27" t="s">
        <v>63</v>
      </c>
      <c r="U70" s="27">
        <v>10</v>
      </c>
      <c r="V70" s="27">
        <v>24</v>
      </c>
      <c r="W70" s="37">
        <v>-5.3000000000000001E-5</v>
      </c>
      <c r="X70" s="27">
        <v>6</v>
      </c>
      <c r="Y70" s="38">
        <v>-5.1999999999999997E-5</v>
      </c>
      <c r="Z70" s="27" t="s">
        <v>65</v>
      </c>
    </row>
    <row r="71" spans="2:26" x14ac:dyDescent="0.2">
      <c r="B71" s="27" t="s">
        <v>180</v>
      </c>
      <c r="C71" s="27">
        <v>582</v>
      </c>
      <c r="D71" s="27" t="s">
        <v>128</v>
      </c>
      <c r="E71" s="27" t="s">
        <v>106</v>
      </c>
      <c r="F71" s="27" t="s">
        <v>200</v>
      </c>
      <c r="G71" s="27" t="s">
        <v>64</v>
      </c>
      <c r="H71" s="27">
        <v>60</v>
      </c>
      <c r="I71" s="27">
        <v>26</v>
      </c>
      <c r="J71" s="37">
        <v>-1.7699999999999999E-4</v>
      </c>
      <c r="K71" s="27">
        <v>1</v>
      </c>
      <c r="L71" s="38">
        <v>-1.6799999999999999E-4</v>
      </c>
      <c r="M71" s="27" t="s">
        <v>65</v>
      </c>
      <c r="O71" s="27" t="s">
        <v>180</v>
      </c>
      <c r="P71" s="27">
        <v>582</v>
      </c>
      <c r="Q71" s="27" t="s">
        <v>128</v>
      </c>
      <c r="R71" s="27" t="s">
        <v>621</v>
      </c>
      <c r="S71" s="27" t="s">
        <v>200</v>
      </c>
      <c r="T71" s="27" t="s">
        <v>64</v>
      </c>
      <c r="U71" s="27">
        <v>10</v>
      </c>
      <c r="V71" s="27">
        <v>26</v>
      </c>
      <c r="W71" s="37">
        <v>-1.76E-4</v>
      </c>
      <c r="X71" s="27">
        <v>1</v>
      </c>
      <c r="Y71" s="38">
        <v>-1.6799999999999999E-4</v>
      </c>
      <c r="Z71" s="27" t="s">
        <v>65</v>
      </c>
    </row>
    <row r="72" spans="2:26" x14ac:dyDescent="0.2">
      <c r="B72" s="27" t="s">
        <v>180</v>
      </c>
      <c r="C72" s="27">
        <v>565</v>
      </c>
      <c r="D72" s="27" t="s">
        <v>129</v>
      </c>
      <c r="E72" s="27" t="s">
        <v>106</v>
      </c>
      <c r="F72" s="27" t="s">
        <v>201</v>
      </c>
      <c r="G72" s="27" t="s">
        <v>63</v>
      </c>
      <c r="H72" s="27">
        <v>60</v>
      </c>
      <c r="I72" s="27">
        <v>24</v>
      </c>
      <c r="J72" s="37">
        <v>-8.0000000000000007E-5</v>
      </c>
      <c r="K72" s="27">
        <v>7</v>
      </c>
      <c r="L72" s="38">
        <v>-7.8999999999999996E-5</v>
      </c>
      <c r="M72" s="27" t="s">
        <v>65</v>
      </c>
      <c r="O72" s="27" t="s">
        <v>180</v>
      </c>
      <c r="P72" s="27">
        <v>565</v>
      </c>
      <c r="Q72" s="27" t="s">
        <v>129</v>
      </c>
      <c r="R72" s="27" t="s">
        <v>621</v>
      </c>
      <c r="S72" s="27" t="s">
        <v>201</v>
      </c>
      <c r="T72" s="27" t="s">
        <v>63</v>
      </c>
      <c r="U72" s="27">
        <v>10</v>
      </c>
      <c r="V72" s="27">
        <v>24</v>
      </c>
      <c r="W72" s="37">
        <v>-8.1000000000000004E-5</v>
      </c>
      <c r="X72" s="27">
        <v>7</v>
      </c>
      <c r="Y72" s="38">
        <v>-7.8999999999999996E-5</v>
      </c>
      <c r="Z72" s="27" t="s">
        <v>65</v>
      </c>
    </row>
    <row r="73" spans="2:26" x14ac:dyDescent="0.2">
      <c r="B73" s="27" t="s">
        <v>180</v>
      </c>
      <c r="C73" s="27">
        <v>565</v>
      </c>
      <c r="D73" s="27" t="s">
        <v>129</v>
      </c>
      <c r="E73" s="27" t="s">
        <v>106</v>
      </c>
      <c r="F73" s="27" t="s">
        <v>202</v>
      </c>
      <c r="G73" s="27" t="s">
        <v>64</v>
      </c>
      <c r="H73" s="27">
        <v>60</v>
      </c>
      <c r="I73" s="27">
        <v>26</v>
      </c>
      <c r="J73" s="37">
        <v>-1.84E-4</v>
      </c>
      <c r="K73" s="27">
        <v>1</v>
      </c>
      <c r="L73" s="38">
        <v>-1.7899999999999999E-4</v>
      </c>
      <c r="M73" s="27" t="s">
        <v>65</v>
      </c>
      <c r="O73" s="27" t="s">
        <v>180</v>
      </c>
      <c r="P73" s="27">
        <v>565</v>
      </c>
      <c r="Q73" s="27" t="s">
        <v>129</v>
      </c>
      <c r="R73" s="27" t="s">
        <v>621</v>
      </c>
      <c r="S73" s="27" t="s">
        <v>202</v>
      </c>
      <c r="T73" s="27" t="s">
        <v>64</v>
      </c>
      <c r="U73" s="27">
        <v>10</v>
      </c>
      <c r="V73" s="27">
        <v>25</v>
      </c>
      <c r="W73" s="37">
        <v>-1.83E-4</v>
      </c>
      <c r="X73" s="27">
        <v>1</v>
      </c>
      <c r="Y73" s="38">
        <v>-1.7899999999999999E-4</v>
      </c>
      <c r="Z73" s="27" t="s">
        <v>65</v>
      </c>
    </row>
    <row r="74" spans="2:26" x14ac:dyDescent="0.2">
      <c r="B74" s="27" t="s">
        <v>180</v>
      </c>
      <c r="C74" s="27">
        <v>576</v>
      </c>
      <c r="D74" s="27" t="s">
        <v>128</v>
      </c>
      <c r="E74" s="27" t="s">
        <v>106</v>
      </c>
      <c r="F74" s="27" t="s">
        <v>203</v>
      </c>
      <c r="G74" s="27" t="s">
        <v>63</v>
      </c>
      <c r="H74" s="27">
        <v>60</v>
      </c>
      <c r="I74" s="27">
        <v>24</v>
      </c>
      <c r="J74" s="37">
        <v>-6.8999999999999997E-5</v>
      </c>
      <c r="K74" s="27">
        <v>6</v>
      </c>
      <c r="L74" s="38">
        <v>-6.7000000000000002E-5</v>
      </c>
      <c r="M74" s="27" t="s">
        <v>65</v>
      </c>
      <c r="O74" s="27" t="s">
        <v>180</v>
      </c>
      <c r="P74" s="27">
        <v>576</v>
      </c>
      <c r="Q74" s="27" t="s">
        <v>128</v>
      </c>
      <c r="R74" s="27" t="s">
        <v>621</v>
      </c>
      <c r="S74" s="27" t="s">
        <v>203</v>
      </c>
      <c r="T74" s="27" t="s">
        <v>63</v>
      </c>
      <c r="U74" s="27">
        <v>10</v>
      </c>
      <c r="V74" s="27">
        <v>24</v>
      </c>
      <c r="W74" s="37">
        <v>-6.8999999999999997E-5</v>
      </c>
      <c r="X74" s="27">
        <v>6</v>
      </c>
      <c r="Y74" s="38">
        <v>-6.7000000000000002E-5</v>
      </c>
      <c r="Z74" s="27" t="s">
        <v>65</v>
      </c>
    </row>
    <row r="75" spans="2:26" x14ac:dyDescent="0.2">
      <c r="B75" s="27" t="s">
        <v>180</v>
      </c>
      <c r="C75" s="27">
        <v>576</v>
      </c>
      <c r="D75" s="27" t="s">
        <v>128</v>
      </c>
      <c r="E75" s="27" t="s">
        <v>106</v>
      </c>
      <c r="F75" s="27" t="s">
        <v>204</v>
      </c>
      <c r="G75" s="27" t="s">
        <v>64</v>
      </c>
      <c r="H75" s="27">
        <v>60</v>
      </c>
      <c r="I75" s="27">
        <v>25</v>
      </c>
      <c r="J75" s="37">
        <v>-1.5799999999999999E-4</v>
      </c>
      <c r="K75" s="27">
        <v>1</v>
      </c>
      <c r="L75" s="38">
        <v>-1.4999999999999999E-4</v>
      </c>
      <c r="M75" s="27" t="s">
        <v>65</v>
      </c>
      <c r="O75" s="27" t="s">
        <v>180</v>
      </c>
      <c r="P75" s="27">
        <v>576</v>
      </c>
      <c r="Q75" s="27" t="s">
        <v>128</v>
      </c>
      <c r="R75" s="27" t="s">
        <v>621</v>
      </c>
      <c r="S75" s="27" t="s">
        <v>204</v>
      </c>
      <c r="T75" s="27" t="s">
        <v>64</v>
      </c>
      <c r="U75" s="27">
        <v>10</v>
      </c>
      <c r="V75" s="27">
        <v>26</v>
      </c>
      <c r="W75" s="37">
        <v>-1.5799999999999999E-4</v>
      </c>
      <c r="X75" s="27">
        <v>1</v>
      </c>
      <c r="Y75" s="38">
        <v>-1.4999999999999999E-4</v>
      </c>
      <c r="Z75" s="27" t="s">
        <v>65</v>
      </c>
    </row>
    <row r="76" spans="2:26" x14ac:dyDescent="0.2">
      <c r="B76" s="27" t="s">
        <v>180</v>
      </c>
      <c r="C76" s="27">
        <v>577</v>
      </c>
      <c r="D76" s="27" t="s">
        <v>128</v>
      </c>
      <c r="E76" s="27" t="s">
        <v>106</v>
      </c>
      <c r="F76" s="27" t="s">
        <v>205</v>
      </c>
      <c r="G76" s="27" t="s">
        <v>63</v>
      </c>
      <c r="H76" s="27">
        <v>60</v>
      </c>
      <c r="I76" s="27">
        <v>26</v>
      </c>
      <c r="J76" s="37">
        <v>-9.7999999999999997E-5</v>
      </c>
      <c r="K76" s="27">
        <v>1</v>
      </c>
      <c r="L76" s="38">
        <v>-9.2999999999999997E-5</v>
      </c>
      <c r="M76" s="27" t="s">
        <v>65</v>
      </c>
      <c r="O76" s="27" t="s">
        <v>180</v>
      </c>
      <c r="P76" s="27">
        <v>577</v>
      </c>
      <c r="Q76" s="27" t="s">
        <v>128</v>
      </c>
      <c r="R76" s="27" t="s">
        <v>621</v>
      </c>
      <c r="S76" s="27" t="s">
        <v>205</v>
      </c>
      <c r="T76" s="27" t="s">
        <v>63</v>
      </c>
      <c r="U76" s="27">
        <v>10</v>
      </c>
      <c r="V76" s="27">
        <v>25</v>
      </c>
      <c r="W76" s="37">
        <v>-9.7999999999999997E-5</v>
      </c>
      <c r="X76" s="27">
        <v>1</v>
      </c>
      <c r="Y76" s="38">
        <v>-9.2999999999999997E-5</v>
      </c>
      <c r="Z76" s="27" t="s">
        <v>65</v>
      </c>
    </row>
    <row r="77" spans="2:26" x14ac:dyDescent="0.2">
      <c r="B77" s="27" t="s">
        <v>180</v>
      </c>
      <c r="C77" s="27">
        <v>577</v>
      </c>
      <c r="D77" s="27" t="s">
        <v>128</v>
      </c>
      <c r="E77" s="27" t="s">
        <v>106</v>
      </c>
      <c r="F77" s="27" t="s">
        <v>206</v>
      </c>
      <c r="G77" s="27" t="s">
        <v>64</v>
      </c>
      <c r="H77" s="27">
        <v>60</v>
      </c>
      <c r="I77" s="27">
        <v>24</v>
      </c>
      <c r="J77" s="37">
        <v>-1.1900000000000001E-4</v>
      </c>
      <c r="K77" s="27">
        <v>6</v>
      </c>
      <c r="L77" s="38">
        <v>-1.13E-4</v>
      </c>
      <c r="M77" s="27" t="s">
        <v>65</v>
      </c>
      <c r="O77" s="27" t="s">
        <v>180</v>
      </c>
      <c r="P77" s="27">
        <v>577</v>
      </c>
      <c r="Q77" s="27" t="s">
        <v>128</v>
      </c>
      <c r="R77" s="27" t="s">
        <v>621</v>
      </c>
      <c r="S77" s="27" t="s">
        <v>206</v>
      </c>
      <c r="T77" s="27" t="s">
        <v>64</v>
      </c>
      <c r="U77" s="27">
        <v>10</v>
      </c>
      <c r="V77" s="27">
        <v>24</v>
      </c>
      <c r="W77" s="37">
        <v>-1.1900000000000001E-4</v>
      </c>
      <c r="X77" s="27">
        <v>6</v>
      </c>
      <c r="Y77" s="38">
        <v>-1.13E-4</v>
      </c>
      <c r="Z77" s="27" t="s">
        <v>65</v>
      </c>
    </row>
    <row r="78" spans="2:26" x14ac:dyDescent="0.2">
      <c r="B78" s="27" t="s">
        <v>180</v>
      </c>
      <c r="C78" s="27">
        <v>564</v>
      </c>
      <c r="D78" s="27" t="s">
        <v>129</v>
      </c>
      <c r="E78" s="27" t="s">
        <v>106</v>
      </c>
      <c r="F78" s="27" t="s">
        <v>207</v>
      </c>
      <c r="G78" s="27" t="s">
        <v>63</v>
      </c>
      <c r="H78" s="27">
        <v>60</v>
      </c>
      <c r="I78" s="27">
        <v>26</v>
      </c>
      <c r="J78" s="37">
        <v>-8.2999999999999998E-5</v>
      </c>
      <c r="K78" s="27">
        <v>1</v>
      </c>
      <c r="L78" s="38">
        <v>-8.1000000000000004E-5</v>
      </c>
      <c r="M78" s="27" t="s">
        <v>65</v>
      </c>
      <c r="O78" s="27" t="s">
        <v>180</v>
      </c>
      <c r="P78" s="27">
        <v>564</v>
      </c>
      <c r="Q78" s="27" t="s">
        <v>129</v>
      </c>
      <c r="R78" s="27" t="s">
        <v>621</v>
      </c>
      <c r="S78" s="27" t="s">
        <v>207</v>
      </c>
      <c r="T78" s="27" t="s">
        <v>63</v>
      </c>
      <c r="U78" s="27">
        <v>10</v>
      </c>
      <c r="V78" s="27">
        <v>26</v>
      </c>
      <c r="W78" s="37">
        <v>-8.2999999999999998E-5</v>
      </c>
      <c r="X78" s="27">
        <v>1</v>
      </c>
      <c r="Y78" s="38">
        <v>-8.2000000000000001E-5</v>
      </c>
      <c r="Z78" s="27" t="s">
        <v>65</v>
      </c>
    </row>
    <row r="79" spans="2:26" x14ac:dyDescent="0.2">
      <c r="B79" s="27" t="s">
        <v>180</v>
      </c>
      <c r="C79" s="27">
        <v>564</v>
      </c>
      <c r="D79" s="27" t="s">
        <v>129</v>
      </c>
      <c r="E79" s="27" t="s">
        <v>106</v>
      </c>
      <c r="F79" s="27" t="s">
        <v>208</v>
      </c>
      <c r="G79" s="27" t="s">
        <v>64</v>
      </c>
      <c r="H79" s="27">
        <v>60</v>
      </c>
      <c r="I79" s="27">
        <v>24</v>
      </c>
      <c r="J79" s="37">
        <v>-1.8200000000000001E-4</v>
      </c>
      <c r="K79" s="27">
        <v>7</v>
      </c>
      <c r="L79" s="38">
        <v>-1.7699999999999999E-4</v>
      </c>
      <c r="M79" s="27" t="s">
        <v>65</v>
      </c>
      <c r="O79" s="27" t="s">
        <v>180</v>
      </c>
      <c r="P79" s="27">
        <v>564</v>
      </c>
      <c r="Q79" s="27" t="s">
        <v>129</v>
      </c>
      <c r="R79" s="27" t="s">
        <v>621</v>
      </c>
      <c r="S79" s="27" t="s">
        <v>208</v>
      </c>
      <c r="T79" s="27" t="s">
        <v>64</v>
      </c>
      <c r="U79" s="27">
        <v>10</v>
      </c>
      <c r="V79" s="27">
        <v>24</v>
      </c>
      <c r="W79" s="37">
        <v>-1.8100000000000001E-4</v>
      </c>
      <c r="X79" s="27">
        <v>7</v>
      </c>
      <c r="Y79" s="38">
        <v>-1.7699999999999999E-4</v>
      </c>
      <c r="Z79" s="27" t="s">
        <v>65</v>
      </c>
    </row>
    <row r="80" spans="2:26" x14ac:dyDescent="0.2">
      <c r="B80" s="27" t="s">
        <v>180</v>
      </c>
      <c r="C80" s="27">
        <v>579</v>
      </c>
      <c r="D80" s="27" t="s">
        <v>128</v>
      </c>
      <c r="E80" s="27" t="s">
        <v>106</v>
      </c>
      <c r="F80" s="27" t="s">
        <v>209</v>
      </c>
      <c r="G80" s="27" t="s">
        <v>63</v>
      </c>
      <c r="H80" s="27">
        <v>60</v>
      </c>
      <c r="I80" s="27">
        <v>26</v>
      </c>
      <c r="J80" s="37">
        <v>-5.3000000000000001E-5</v>
      </c>
      <c r="K80" s="27">
        <v>1</v>
      </c>
      <c r="L80" s="38">
        <v>-5.3000000000000001E-5</v>
      </c>
      <c r="M80" s="27" t="s">
        <v>65</v>
      </c>
      <c r="O80" s="27" t="s">
        <v>180</v>
      </c>
      <c r="P80" s="27">
        <v>579</v>
      </c>
      <c r="Q80" s="27" t="s">
        <v>128</v>
      </c>
      <c r="R80" s="27" t="s">
        <v>621</v>
      </c>
      <c r="S80" s="27" t="s">
        <v>209</v>
      </c>
      <c r="T80" s="27" t="s">
        <v>63</v>
      </c>
      <c r="U80" s="27">
        <v>10</v>
      </c>
      <c r="V80" s="27">
        <v>26</v>
      </c>
      <c r="W80" s="37">
        <v>-5.3999999999999998E-5</v>
      </c>
      <c r="X80" s="27">
        <v>1</v>
      </c>
      <c r="Y80" s="38">
        <v>-5.3000000000000001E-5</v>
      </c>
      <c r="Z80" s="27" t="s">
        <v>65</v>
      </c>
    </row>
    <row r="81" spans="2:26" x14ac:dyDescent="0.2">
      <c r="B81" s="27" t="s">
        <v>180</v>
      </c>
      <c r="C81" s="27">
        <v>579</v>
      </c>
      <c r="D81" s="27" t="s">
        <v>128</v>
      </c>
      <c r="E81" s="27" t="s">
        <v>106</v>
      </c>
      <c r="F81" s="27" t="s">
        <v>210</v>
      </c>
      <c r="G81" s="27" t="s">
        <v>64</v>
      </c>
      <c r="H81" s="27">
        <v>60</v>
      </c>
      <c r="I81" s="27">
        <v>24</v>
      </c>
      <c r="J81" s="37">
        <v>-1.76E-4</v>
      </c>
      <c r="K81" s="27">
        <v>6</v>
      </c>
      <c r="L81" s="38">
        <v>-1.6699999999999999E-4</v>
      </c>
      <c r="M81" s="27" t="s">
        <v>65</v>
      </c>
      <c r="O81" s="27" t="s">
        <v>180</v>
      </c>
      <c r="P81" s="27">
        <v>579</v>
      </c>
      <c r="Q81" s="27" t="s">
        <v>128</v>
      </c>
      <c r="R81" s="27" t="s">
        <v>621</v>
      </c>
      <c r="S81" s="27" t="s">
        <v>210</v>
      </c>
      <c r="T81" s="27" t="s">
        <v>64</v>
      </c>
      <c r="U81" s="27">
        <v>10</v>
      </c>
      <c r="V81" s="27">
        <v>24</v>
      </c>
      <c r="W81" s="37">
        <v>-1.75E-4</v>
      </c>
      <c r="X81" s="27">
        <v>6</v>
      </c>
      <c r="Y81" s="38">
        <v>-1.6699999999999999E-4</v>
      </c>
      <c r="Z81" s="27" t="s">
        <v>65</v>
      </c>
    </row>
    <row r="82" spans="2:26" x14ac:dyDescent="0.2">
      <c r="B82" s="27" t="s">
        <v>180</v>
      </c>
      <c r="C82" s="27">
        <v>580</v>
      </c>
      <c r="D82" s="27" t="s">
        <v>128</v>
      </c>
      <c r="E82" s="27" t="s">
        <v>106</v>
      </c>
      <c r="F82" s="27" t="s">
        <v>211</v>
      </c>
      <c r="G82" s="27" t="s">
        <v>63</v>
      </c>
      <c r="H82" s="27">
        <v>60</v>
      </c>
      <c r="I82" s="27">
        <v>26</v>
      </c>
      <c r="J82" s="37">
        <v>-5.1999999999999997E-5</v>
      </c>
      <c r="K82" s="27">
        <v>1</v>
      </c>
      <c r="L82" s="38">
        <v>-5.1999999999999997E-5</v>
      </c>
      <c r="M82" s="27" t="s">
        <v>65</v>
      </c>
      <c r="O82" s="27" t="s">
        <v>180</v>
      </c>
      <c r="P82" s="27">
        <v>580</v>
      </c>
      <c r="Q82" s="27" t="s">
        <v>128</v>
      </c>
      <c r="R82" s="27" t="s">
        <v>621</v>
      </c>
      <c r="S82" s="27" t="s">
        <v>211</v>
      </c>
      <c r="T82" s="27" t="s">
        <v>63</v>
      </c>
      <c r="U82" s="27">
        <v>10</v>
      </c>
      <c r="V82" s="27">
        <v>26</v>
      </c>
      <c r="W82" s="37">
        <v>-5.3000000000000001E-5</v>
      </c>
      <c r="X82" s="27">
        <v>1</v>
      </c>
      <c r="Y82" s="38">
        <v>-5.1999999999999997E-5</v>
      </c>
      <c r="Z82" s="27" t="s">
        <v>65</v>
      </c>
    </row>
    <row r="83" spans="2:26" x14ac:dyDescent="0.2">
      <c r="B83" s="27" t="s">
        <v>180</v>
      </c>
      <c r="C83" s="27">
        <v>580</v>
      </c>
      <c r="D83" s="27" t="s">
        <v>128</v>
      </c>
      <c r="E83" s="27" t="s">
        <v>106</v>
      </c>
      <c r="F83" s="27" t="s">
        <v>212</v>
      </c>
      <c r="G83" s="27" t="s">
        <v>64</v>
      </c>
      <c r="H83" s="27">
        <v>60</v>
      </c>
      <c r="I83" s="27">
        <v>24</v>
      </c>
      <c r="J83" s="37">
        <v>-1.7699999999999999E-4</v>
      </c>
      <c r="K83" s="27">
        <v>6</v>
      </c>
      <c r="L83" s="38">
        <v>-1.6799999999999999E-4</v>
      </c>
      <c r="M83" s="27" t="s">
        <v>65</v>
      </c>
      <c r="O83" s="27" t="s">
        <v>180</v>
      </c>
      <c r="P83" s="27">
        <v>580</v>
      </c>
      <c r="Q83" s="27" t="s">
        <v>128</v>
      </c>
      <c r="R83" s="27" t="s">
        <v>621</v>
      </c>
      <c r="S83" s="27" t="s">
        <v>212</v>
      </c>
      <c r="T83" s="27" t="s">
        <v>64</v>
      </c>
      <c r="U83" s="27">
        <v>10</v>
      </c>
      <c r="V83" s="27">
        <v>24</v>
      </c>
      <c r="W83" s="37">
        <v>-1.76E-4</v>
      </c>
      <c r="X83" s="27">
        <v>6</v>
      </c>
      <c r="Y83" s="38">
        <v>-1.6799999999999999E-4</v>
      </c>
      <c r="Z83" s="27" t="s">
        <v>65</v>
      </c>
    </row>
    <row r="84" spans="2:26" x14ac:dyDescent="0.2">
      <c r="B84" s="27" t="s">
        <v>180</v>
      </c>
      <c r="C84" s="27">
        <v>566</v>
      </c>
      <c r="D84" s="27" t="s">
        <v>129</v>
      </c>
      <c r="E84" s="27" t="s">
        <v>106</v>
      </c>
      <c r="F84" s="27" t="s">
        <v>213</v>
      </c>
      <c r="G84" s="27" t="s">
        <v>63</v>
      </c>
      <c r="H84" s="27">
        <v>60</v>
      </c>
      <c r="I84" s="27">
        <v>26</v>
      </c>
      <c r="J84" s="37">
        <v>-8.0000000000000007E-5</v>
      </c>
      <c r="K84" s="27">
        <v>1</v>
      </c>
      <c r="L84" s="38">
        <v>-7.8999999999999996E-5</v>
      </c>
      <c r="M84" s="27" t="s">
        <v>65</v>
      </c>
      <c r="O84" s="27" t="s">
        <v>180</v>
      </c>
      <c r="P84" s="27">
        <v>566</v>
      </c>
      <c r="Q84" s="27" t="s">
        <v>129</v>
      </c>
      <c r="R84" s="27" t="s">
        <v>621</v>
      </c>
      <c r="S84" s="27" t="s">
        <v>213</v>
      </c>
      <c r="T84" s="27" t="s">
        <v>63</v>
      </c>
      <c r="U84" s="27">
        <v>10</v>
      </c>
      <c r="V84" s="27">
        <v>26</v>
      </c>
      <c r="W84" s="37">
        <v>-8.1000000000000004E-5</v>
      </c>
      <c r="X84" s="27">
        <v>1</v>
      </c>
      <c r="Y84" s="38">
        <v>-7.8999999999999996E-5</v>
      </c>
      <c r="Z84" s="27" t="s">
        <v>65</v>
      </c>
    </row>
    <row r="85" spans="2:26" x14ac:dyDescent="0.2">
      <c r="B85" s="27" t="s">
        <v>180</v>
      </c>
      <c r="C85" s="27">
        <v>566</v>
      </c>
      <c r="D85" s="27" t="s">
        <v>129</v>
      </c>
      <c r="E85" s="27" t="s">
        <v>106</v>
      </c>
      <c r="F85" s="27" t="s">
        <v>214</v>
      </c>
      <c r="G85" s="27" t="s">
        <v>64</v>
      </c>
      <c r="H85" s="27">
        <v>60</v>
      </c>
      <c r="I85" s="27">
        <v>24</v>
      </c>
      <c r="J85" s="37">
        <v>-1.84E-4</v>
      </c>
      <c r="K85" s="27">
        <v>7</v>
      </c>
      <c r="L85" s="38">
        <v>-1.7899999999999999E-4</v>
      </c>
      <c r="M85" s="27" t="s">
        <v>65</v>
      </c>
      <c r="O85" s="27" t="s">
        <v>180</v>
      </c>
      <c r="P85" s="27">
        <v>566</v>
      </c>
      <c r="Q85" s="27" t="s">
        <v>129</v>
      </c>
      <c r="R85" s="27" t="s">
        <v>621</v>
      </c>
      <c r="S85" s="27" t="s">
        <v>214</v>
      </c>
      <c r="T85" s="27" t="s">
        <v>64</v>
      </c>
      <c r="U85" s="27">
        <v>10</v>
      </c>
      <c r="V85" s="27">
        <v>24</v>
      </c>
      <c r="W85" s="37">
        <v>-1.83E-4</v>
      </c>
      <c r="X85" s="27">
        <v>7</v>
      </c>
      <c r="Y85" s="38">
        <v>-1.7899999999999999E-4</v>
      </c>
      <c r="Z85" s="27" t="s">
        <v>65</v>
      </c>
    </row>
    <row r="86" spans="2:26" x14ac:dyDescent="0.2">
      <c r="B86" s="27" t="s">
        <v>180</v>
      </c>
      <c r="C86" s="27">
        <v>575</v>
      </c>
      <c r="D86" s="27" t="s">
        <v>128</v>
      </c>
      <c r="E86" s="27" t="s">
        <v>106</v>
      </c>
      <c r="F86" s="27" t="s">
        <v>215</v>
      </c>
      <c r="G86" s="27" t="s">
        <v>63</v>
      </c>
      <c r="H86" s="27">
        <v>60</v>
      </c>
      <c r="I86" s="27">
        <v>26</v>
      </c>
      <c r="J86" s="37">
        <v>-6.8999999999999997E-5</v>
      </c>
      <c r="K86" s="27">
        <v>1</v>
      </c>
      <c r="L86" s="38">
        <v>-6.7000000000000002E-5</v>
      </c>
      <c r="M86" s="27" t="s">
        <v>65</v>
      </c>
      <c r="O86" s="27" t="s">
        <v>180</v>
      </c>
      <c r="P86" s="27">
        <v>575</v>
      </c>
      <c r="Q86" s="27" t="s">
        <v>128</v>
      </c>
      <c r="R86" s="27" t="s">
        <v>621</v>
      </c>
      <c r="S86" s="27" t="s">
        <v>215</v>
      </c>
      <c r="T86" s="27" t="s">
        <v>63</v>
      </c>
      <c r="U86" s="27">
        <v>10</v>
      </c>
      <c r="V86" s="27">
        <v>26</v>
      </c>
      <c r="W86" s="37">
        <v>-6.8999999999999997E-5</v>
      </c>
      <c r="X86" s="27">
        <v>1</v>
      </c>
      <c r="Y86" s="38">
        <v>-6.7000000000000002E-5</v>
      </c>
      <c r="Z86" s="27" t="s">
        <v>65</v>
      </c>
    </row>
    <row r="87" spans="2:26" x14ac:dyDescent="0.2">
      <c r="B87" s="27" t="s">
        <v>180</v>
      </c>
      <c r="C87" s="27">
        <v>575</v>
      </c>
      <c r="D87" s="27" t="s">
        <v>128</v>
      </c>
      <c r="E87" s="27" t="s">
        <v>106</v>
      </c>
      <c r="F87" s="27" t="s">
        <v>216</v>
      </c>
      <c r="G87" s="27" t="s">
        <v>64</v>
      </c>
      <c r="H87" s="27">
        <v>60</v>
      </c>
      <c r="I87" s="27">
        <v>24</v>
      </c>
      <c r="J87" s="37">
        <v>-1.5799999999999999E-4</v>
      </c>
      <c r="K87" s="27">
        <v>1</v>
      </c>
      <c r="L87" s="38">
        <v>-1.4999999999999999E-4</v>
      </c>
      <c r="M87" s="27" t="s">
        <v>65</v>
      </c>
      <c r="O87" s="27" t="s">
        <v>180</v>
      </c>
      <c r="P87" s="27">
        <v>575</v>
      </c>
      <c r="Q87" s="27" t="s">
        <v>128</v>
      </c>
      <c r="R87" s="27" t="s">
        <v>621</v>
      </c>
      <c r="S87" s="27" t="s">
        <v>216</v>
      </c>
      <c r="T87" s="27" t="s">
        <v>64</v>
      </c>
      <c r="U87" s="27">
        <v>10</v>
      </c>
      <c r="V87" s="27">
        <v>24</v>
      </c>
      <c r="W87" s="37">
        <v>-1.5799999999999999E-4</v>
      </c>
      <c r="X87" s="27">
        <v>6</v>
      </c>
      <c r="Y87" s="38">
        <v>-1.4999999999999999E-4</v>
      </c>
      <c r="Z87" s="27" t="s">
        <v>65</v>
      </c>
    </row>
    <row r="88" spans="2:26" x14ac:dyDescent="0.2">
      <c r="B88" s="27" t="s">
        <v>180</v>
      </c>
      <c r="C88" s="27">
        <v>559</v>
      </c>
      <c r="D88" s="27" t="s">
        <v>127</v>
      </c>
      <c r="E88" s="27" t="s">
        <v>106</v>
      </c>
      <c r="F88" s="27" t="s">
        <v>217</v>
      </c>
      <c r="G88" s="27" t="s">
        <v>63</v>
      </c>
      <c r="H88" s="27">
        <v>60</v>
      </c>
      <c r="I88" s="27">
        <v>24</v>
      </c>
      <c r="J88" s="37">
        <v>-1.2E-4</v>
      </c>
      <c r="K88" s="27">
        <v>1</v>
      </c>
      <c r="L88" s="38">
        <v>-1.1400000000000001E-4</v>
      </c>
      <c r="M88" s="27" t="s">
        <v>65</v>
      </c>
      <c r="O88" s="27" t="s">
        <v>180</v>
      </c>
      <c r="P88" s="27">
        <v>559</v>
      </c>
      <c r="Q88" s="27" t="s">
        <v>127</v>
      </c>
      <c r="R88" s="27" t="s">
        <v>621</v>
      </c>
      <c r="S88" s="27" t="s">
        <v>217</v>
      </c>
      <c r="T88" s="27" t="s">
        <v>63</v>
      </c>
      <c r="U88" s="27">
        <v>10</v>
      </c>
      <c r="V88" s="27">
        <v>24</v>
      </c>
      <c r="W88" s="37">
        <v>-1.2E-4</v>
      </c>
      <c r="X88" s="27">
        <v>1</v>
      </c>
      <c r="Y88" s="38">
        <v>-1.1400000000000001E-4</v>
      </c>
      <c r="Z88" s="27" t="s">
        <v>65</v>
      </c>
    </row>
    <row r="89" spans="2:26" x14ac:dyDescent="0.2">
      <c r="B89" s="27" t="s">
        <v>180</v>
      </c>
      <c r="C89" s="27">
        <v>559</v>
      </c>
      <c r="D89" s="27" t="s">
        <v>127</v>
      </c>
      <c r="E89" s="27" t="s">
        <v>106</v>
      </c>
      <c r="F89" s="27" t="s">
        <v>218</v>
      </c>
      <c r="G89" s="27" t="s">
        <v>64</v>
      </c>
      <c r="H89" s="27">
        <v>60</v>
      </c>
      <c r="I89" s="27">
        <v>22</v>
      </c>
      <c r="J89" s="37">
        <v>-1.26E-4</v>
      </c>
      <c r="K89" s="27">
        <v>6</v>
      </c>
      <c r="L89" s="38">
        <v>-1.2E-4</v>
      </c>
      <c r="M89" s="27" t="s">
        <v>65</v>
      </c>
      <c r="O89" s="27" t="s">
        <v>180</v>
      </c>
      <c r="P89" s="27">
        <v>559</v>
      </c>
      <c r="Q89" s="27" t="s">
        <v>127</v>
      </c>
      <c r="R89" s="27" t="s">
        <v>621</v>
      </c>
      <c r="S89" s="27" t="s">
        <v>218</v>
      </c>
      <c r="T89" s="27" t="s">
        <v>64</v>
      </c>
      <c r="U89" s="27">
        <v>10</v>
      </c>
      <c r="V89" s="27">
        <v>22</v>
      </c>
      <c r="W89" s="37">
        <v>-1.26E-4</v>
      </c>
      <c r="X89" s="27">
        <v>6</v>
      </c>
      <c r="Y89" s="38">
        <v>-1.2E-4</v>
      </c>
      <c r="Z89" s="27" t="s">
        <v>65</v>
      </c>
    </row>
    <row r="90" spans="2:26" x14ac:dyDescent="0.2">
      <c r="B90" s="27" t="s">
        <v>180</v>
      </c>
      <c r="C90" s="27">
        <v>571</v>
      </c>
      <c r="D90" s="27" t="s">
        <v>128</v>
      </c>
      <c r="E90" s="27" t="s">
        <v>106</v>
      </c>
      <c r="F90" s="27" t="s">
        <v>219</v>
      </c>
      <c r="G90" s="27" t="s">
        <v>63</v>
      </c>
      <c r="H90" s="27">
        <v>60</v>
      </c>
      <c r="I90" s="27">
        <v>26</v>
      </c>
      <c r="J90" s="37">
        <v>-9.6000000000000002E-5</v>
      </c>
      <c r="K90" s="27">
        <v>1</v>
      </c>
      <c r="L90" s="38">
        <v>-9.2999999999999997E-5</v>
      </c>
      <c r="M90" s="27" t="s">
        <v>65</v>
      </c>
      <c r="O90" s="27" t="s">
        <v>180</v>
      </c>
      <c r="P90" s="27">
        <v>571</v>
      </c>
      <c r="Q90" s="27" t="s">
        <v>128</v>
      </c>
      <c r="R90" s="27" t="s">
        <v>621</v>
      </c>
      <c r="S90" s="27" t="s">
        <v>219</v>
      </c>
      <c r="T90" s="27" t="s">
        <v>63</v>
      </c>
      <c r="U90" s="27">
        <v>10</v>
      </c>
      <c r="V90" s="27">
        <v>26</v>
      </c>
      <c r="W90" s="37">
        <v>-9.6000000000000002E-5</v>
      </c>
      <c r="X90" s="27">
        <v>1</v>
      </c>
      <c r="Y90" s="38">
        <v>-9.2999999999999997E-5</v>
      </c>
      <c r="Z90" s="27" t="s">
        <v>65</v>
      </c>
    </row>
    <row r="91" spans="2:26" x14ac:dyDescent="0.2">
      <c r="B91" s="27" t="s">
        <v>180</v>
      </c>
      <c r="C91" s="27">
        <v>571</v>
      </c>
      <c r="D91" s="27" t="s">
        <v>128</v>
      </c>
      <c r="E91" s="27" t="s">
        <v>106</v>
      </c>
      <c r="F91" s="27" t="s">
        <v>220</v>
      </c>
      <c r="G91" s="27" t="s">
        <v>64</v>
      </c>
      <c r="H91" s="27">
        <v>60</v>
      </c>
      <c r="I91" s="27">
        <v>24</v>
      </c>
      <c r="J91" s="37">
        <v>-1.63E-4</v>
      </c>
      <c r="K91" s="27">
        <v>6</v>
      </c>
      <c r="L91" s="38">
        <v>-1.55E-4</v>
      </c>
      <c r="M91" s="27" t="s">
        <v>65</v>
      </c>
      <c r="O91" s="27" t="s">
        <v>180</v>
      </c>
      <c r="P91" s="27">
        <v>571</v>
      </c>
      <c r="Q91" s="27" t="s">
        <v>128</v>
      </c>
      <c r="R91" s="27" t="s">
        <v>621</v>
      </c>
      <c r="S91" s="27" t="s">
        <v>220</v>
      </c>
      <c r="T91" s="27" t="s">
        <v>64</v>
      </c>
      <c r="U91" s="27">
        <v>10</v>
      </c>
      <c r="V91" s="27">
        <v>24</v>
      </c>
      <c r="W91" s="37">
        <v>-1.63E-4</v>
      </c>
      <c r="X91" s="27">
        <v>6</v>
      </c>
      <c r="Y91" s="38">
        <v>-1.55E-4</v>
      </c>
      <c r="Z91" s="27" t="s">
        <v>65</v>
      </c>
    </row>
    <row r="92" spans="2:26" x14ac:dyDescent="0.2">
      <c r="B92" s="27" t="s">
        <v>180</v>
      </c>
      <c r="C92" s="27">
        <v>567</v>
      </c>
      <c r="D92" s="27" t="s">
        <v>129</v>
      </c>
      <c r="E92" s="27" t="s">
        <v>106</v>
      </c>
      <c r="F92" s="27" t="s">
        <v>221</v>
      </c>
      <c r="G92" s="27" t="s">
        <v>63</v>
      </c>
      <c r="H92" s="27">
        <v>60</v>
      </c>
      <c r="I92" s="27">
        <v>26</v>
      </c>
      <c r="J92" s="37">
        <v>-1.25E-4</v>
      </c>
      <c r="K92" s="27">
        <v>1</v>
      </c>
      <c r="L92" s="38">
        <v>-1.21E-4</v>
      </c>
      <c r="M92" s="27" t="s">
        <v>65</v>
      </c>
      <c r="O92" s="27" t="s">
        <v>180</v>
      </c>
      <c r="P92" s="27">
        <v>567</v>
      </c>
      <c r="Q92" s="27" t="s">
        <v>129</v>
      </c>
      <c r="R92" s="27" t="s">
        <v>621</v>
      </c>
      <c r="S92" s="27" t="s">
        <v>221</v>
      </c>
      <c r="T92" s="27" t="s">
        <v>63</v>
      </c>
      <c r="U92" s="27">
        <v>10</v>
      </c>
      <c r="V92" s="27">
        <v>26</v>
      </c>
      <c r="W92" s="37">
        <v>-1.25E-4</v>
      </c>
      <c r="X92" s="27">
        <v>1</v>
      </c>
      <c r="Y92" s="38">
        <v>-1.21E-4</v>
      </c>
      <c r="Z92" s="27" t="s">
        <v>65</v>
      </c>
    </row>
    <row r="93" spans="2:26" x14ac:dyDescent="0.2">
      <c r="B93" s="27" t="s">
        <v>180</v>
      </c>
      <c r="C93" s="27">
        <v>567</v>
      </c>
      <c r="D93" s="27" t="s">
        <v>129</v>
      </c>
      <c r="E93" s="27" t="s">
        <v>106</v>
      </c>
      <c r="F93" s="27" t="s">
        <v>222</v>
      </c>
      <c r="G93" s="27" t="s">
        <v>64</v>
      </c>
      <c r="H93" s="27">
        <v>60</v>
      </c>
      <c r="I93" s="27">
        <v>24</v>
      </c>
      <c r="J93" s="37">
        <v>-1.7799999999999999E-4</v>
      </c>
      <c r="K93" s="27">
        <v>7</v>
      </c>
      <c r="L93" s="38">
        <v>-1.7200000000000001E-4</v>
      </c>
      <c r="M93" s="27" t="s">
        <v>65</v>
      </c>
      <c r="O93" s="27" t="s">
        <v>180</v>
      </c>
      <c r="P93" s="27">
        <v>567</v>
      </c>
      <c r="Q93" s="27" t="s">
        <v>129</v>
      </c>
      <c r="R93" s="27" t="s">
        <v>621</v>
      </c>
      <c r="S93" s="27" t="s">
        <v>222</v>
      </c>
      <c r="T93" s="27" t="s">
        <v>64</v>
      </c>
      <c r="U93" s="27">
        <v>10</v>
      </c>
      <c r="V93" s="27">
        <v>24</v>
      </c>
      <c r="W93" s="37">
        <v>-1.7699999999999999E-4</v>
      </c>
      <c r="X93" s="27">
        <v>7</v>
      </c>
      <c r="Y93" s="38">
        <v>-1.7200000000000001E-4</v>
      </c>
      <c r="Z93" s="27" t="s">
        <v>65</v>
      </c>
    </row>
    <row r="94" spans="2:26" x14ac:dyDescent="0.2">
      <c r="B94" s="27" t="s">
        <v>180</v>
      </c>
      <c r="C94" s="27">
        <v>568</v>
      </c>
      <c r="D94" s="27" t="s">
        <v>129</v>
      </c>
      <c r="E94" s="27" t="s">
        <v>106</v>
      </c>
      <c r="F94" s="27" t="s">
        <v>223</v>
      </c>
      <c r="G94" s="27" t="s">
        <v>63</v>
      </c>
      <c r="H94" s="27">
        <v>60</v>
      </c>
      <c r="I94" s="27">
        <v>26</v>
      </c>
      <c r="J94" s="37">
        <v>-1.25E-4</v>
      </c>
      <c r="K94" s="27">
        <v>1</v>
      </c>
      <c r="L94" s="38">
        <v>-1.21E-4</v>
      </c>
      <c r="M94" s="27" t="s">
        <v>65</v>
      </c>
      <c r="O94" s="27" t="s">
        <v>180</v>
      </c>
      <c r="P94" s="27">
        <v>568</v>
      </c>
      <c r="Q94" s="27" t="s">
        <v>129</v>
      </c>
      <c r="R94" s="27" t="s">
        <v>621</v>
      </c>
      <c r="S94" s="27" t="s">
        <v>223</v>
      </c>
      <c r="T94" s="27" t="s">
        <v>63</v>
      </c>
      <c r="U94" s="27">
        <v>10</v>
      </c>
      <c r="V94" s="27">
        <v>26</v>
      </c>
      <c r="W94" s="37">
        <v>-1.25E-4</v>
      </c>
      <c r="X94" s="27">
        <v>1</v>
      </c>
      <c r="Y94" s="38">
        <v>-1.21E-4</v>
      </c>
      <c r="Z94" s="27" t="s">
        <v>65</v>
      </c>
    </row>
    <row r="95" spans="2:26" x14ac:dyDescent="0.2">
      <c r="B95" s="27" t="s">
        <v>180</v>
      </c>
      <c r="C95" s="27">
        <v>568</v>
      </c>
      <c r="D95" s="27" t="s">
        <v>129</v>
      </c>
      <c r="E95" s="27" t="s">
        <v>106</v>
      </c>
      <c r="F95" s="27" t="s">
        <v>224</v>
      </c>
      <c r="G95" s="27" t="s">
        <v>64</v>
      </c>
      <c r="H95" s="27">
        <v>60</v>
      </c>
      <c r="I95" s="27">
        <v>24</v>
      </c>
      <c r="J95" s="37">
        <v>-1.7799999999999999E-4</v>
      </c>
      <c r="K95" s="27">
        <v>7</v>
      </c>
      <c r="L95" s="38">
        <v>-1.7200000000000001E-4</v>
      </c>
      <c r="M95" s="27" t="s">
        <v>65</v>
      </c>
      <c r="O95" s="27" t="s">
        <v>180</v>
      </c>
      <c r="P95" s="27">
        <v>568</v>
      </c>
      <c r="Q95" s="27" t="s">
        <v>129</v>
      </c>
      <c r="R95" s="27" t="s">
        <v>621</v>
      </c>
      <c r="S95" s="27" t="s">
        <v>224</v>
      </c>
      <c r="T95" s="27" t="s">
        <v>64</v>
      </c>
      <c r="U95" s="27">
        <v>10</v>
      </c>
      <c r="V95" s="27">
        <v>24</v>
      </c>
      <c r="W95" s="37">
        <v>-1.7699999999999999E-4</v>
      </c>
      <c r="X95" s="27">
        <v>7</v>
      </c>
      <c r="Y95" s="38">
        <v>-1.7200000000000001E-4</v>
      </c>
      <c r="Z95" s="27" t="s">
        <v>65</v>
      </c>
    </row>
    <row r="96" spans="2:26" x14ac:dyDescent="0.2">
      <c r="B96" s="27" t="s">
        <v>180</v>
      </c>
      <c r="C96" s="27">
        <v>572</v>
      </c>
      <c r="D96" s="27" t="s">
        <v>128</v>
      </c>
      <c r="E96" s="27" t="s">
        <v>106</v>
      </c>
      <c r="F96" s="27" t="s">
        <v>225</v>
      </c>
      <c r="G96" s="27" t="s">
        <v>63</v>
      </c>
      <c r="H96" s="27">
        <v>60</v>
      </c>
      <c r="I96" s="27">
        <v>26</v>
      </c>
      <c r="J96" s="37">
        <v>-9.6000000000000002E-5</v>
      </c>
      <c r="K96" s="27">
        <v>1</v>
      </c>
      <c r="L96" s="38">
        <v>-9.2E-5</v>
      </c>
      <c r="M96" s="27" t="s">
        <v>65</v>
      </c>
      <c r="O96" s="27" t="s">
        <v>180</v>
      </c>
      <c r="P96" s="27">
        <v>572</v>
      </c>
      <c r="Q96" s="27" t="s">
        <v>128</v>
      </c>
      <c r="R96" s="27" t="s">
        <v>621</v>
      </c>
      <c r="S96" s="27" t="s">
        <v>225</v>
      </c>
      <c r="T96" s="27" t="s">
        <v>63</v>
      </c>
      <c r="U96" s="27">
        <v>10</v>
      </c>
      <c r="V96" s="27">
        <v>26</v>
      </c>
      <c r="W96" s="37">
        <v>-9.6000000000000002E-5</v>
      </c>
      <c r="X96" s="27">
        <v>1</v>
      </c>
      <c r="Y96" s="38">
        <v>-9.2999999999999997E-5</v>
      </c>
      <c r="Z96" s="27" t="s">
        <v>65</v>
      </c>
    </row>
    <row r="97" spans="2:26" x14ac:dyDescent="0.2">
      <c r="B97" s="27" t="s">
        <v>180</v>
      </c>
      <c r="C97" s="27">
        <v>572</v>
      </c>
      <c r="D97" s="27" t="s">
        <v>128</v>
      </c>
      <c r="E97" s="27" t="s">
        <v>106</v>
      </c>
      <c r="F97" s="27" t="s">
        <v>226</v>
      </c>
      <c r="G97" s="27" t="s">
        <v>64</v>
      </c>
      <c r="H97" s="27">
        <v>60</v>
      </c>
      <c r="I97" s="27">
        <v>24</v>
      </c>
      <c r="J97" s="37">
        <v>-1.64E-4</v>
      </c>
      <c r="K97" s="27">
        <v>6</v>
      </c>
      <c r="L97" s="38">
        <v>-1.56E-4</v>
      </c>
      <c r="M97" s="27" t="s">
        <v>65</v>
      </c>
      <c r="O97" s="27" t="s">
        <v>180</v>
      </c>
      <c r="P97" s="27">
        <v>572</v>
      </c>
      <c r="Q97" s="27" t="s">
        <v>128</v>
      </c>
      <c r="R97" s="27" t="s">
        <v>621</v>
      </c>
      <c r="S97" s="27" t="s">
        <v>226</v>
      </c>
      <c r="T97" s="27" t="s">
        <v>64</v>
      </c>
      <c r="U97" s="27">
        <v>10</v>
      </c>
      <c r="V97" s="27">
        <v>24</v>
      </c>
      <c r="W97" s="37">
        <v>-1.64E-4</v>
      </c>
      <c r="X97" s="27">
        <v>6</v>
      </c>
      <c r="Y97" s="38">
        <v>-1.56E-4</v>
      </c>
      <c r="Z97" s="27" t="s">
        <v>65</v>
      </c>
    </row>
    <row r="98" spans="2:26" x14ac:dyDescent="0.2">
      <c r="B98" s="27" t="s">
        <v>180</v>
      </c>
      <c r="C98" s="27">
        <v>560</v>
      </c>
      <c r="D98" s="27" t="s">
        <v>127</v>
      </c>
      <c r="E98" s="27" t="s">
        <v>106</v>
      </c>
      <c r="F98" s="27" t="s">
        <v>227</v>
      </c>
      <c r="G98" s="27" t="s">
        <v>63</v>
      </c>
      <c r="H98" s="27">
        <v>60</v>
      </c>
      <c r="I98" s="27">
        <v>24</v>
      </c>
      <c r="J98" s="37">
        <v>-1.07E-4</v>
      </c>
      <c r="K98" s="27">
        <v>1</v>
      </c>
      <c r="L98" s="38">
        <v>-1.03E-4</v>
      </c>
      <c r="M98" s="27" t="s">
        <v>65</v>
      </c>
      <c r="O98" s="27" t="s">
        <v>180</v>
      </c>
      <c r="P98" s="27">
        <v>560</v>
      </c>
      <c r="Q98" s="27" t="s">
        <v>127</v>
      </c>
      <c r="R98" s="27" t="s">
        <v>621</v>
      </c>
      <c r="S98" s="27" t="s">
        <v>227</v>
      </c>
      <c r="T98" s="27" t="s">
        <v>63</v>
      </c>
      <c r="U98" s="27">
        <v>10</v>
      </c>
      <c r="V98" s="27">
        <v>24</v>
      </c>
      <c r="W98" s="37">
        <v>-1.07E-4</v>
      </c>
      <c r="X98" s="27">
        <v>1</v>
      </c>
      <c r="Y98" s="38">
        <v>-1.03E-4</v>
      </c>
      <c r="Z98" s="27" t="s">
        <v>65</v>
      </c>
    </row>
    <row r="99" spans="2:26" x14ac:dyDescent="0.2">
      <c r="B99" s="27" t="s">
        <v>180</v>
      </c>
      <c r="C99" s="27">
        <v>560</v>
      </c>
      <c r="D99" s="27" t="s">
        <v>127</v>
      </c>
      <c r="E99" s="27" t="s">
        <v>106</v>
      </c>
      <c r="F99" s="27" t="s">
        <v>228</v>
      </c>
      <c r="G99" s="27" t="s">
        <v>64</v>
      </c>
      <c r="H99" s="27">
        <v>60</v>
      </c>
      <c r="I99" s="27">
        <v>22</v>
      </c>
      <c r="J99" s="37">
        <v>-1.6200000000000001E-4</v>
      </c>
      <c r="K99" s="27">
        <v>6</v>
      </c>
      <c r="L99" s="38">
        <v>-1.54E-4</v>
      </c>
      <c r="M99" s="27" t="s">
        <v>65</v>
      </c>
      <c r="O99" s="27" t="s">
        <v>180</v>
      </c>
      <c r="P99" s="27">
        <v>560</v>
      </c>
      <c r="Q99" s="27" t="s">
        <v>127</v>
      </c>
      <c r="R99" s="27" t="s">
        <v>621</v>
      </c>
      <c r="S99" s="27" t="s">
        <v>228</v>
      </c>
      <c r="T99" s="27" t="s">
        <v>64</v>
      </c>
      <c r="U99" s="27">
        <v>10</v>
      </c>
      <c r="V99" s="27">
        <v>22</v>
      </c>
      <c r="W99" s="37">
        <v>-1.6200000000000001E-4</v>
      </c>
      <c r="X99" s="27">
        <v>6</v>
      </c>
      <c r="Y99" s="38">
        <v>-1.54E-4</v>
      </c>
      <c r="Z99" s="27" t="s">
        <v>65</v>
      </c>
    </row>
    <row r="100" spans="2:26" x14ac:dyDescent="0.2">
      <c r="B100" s="27" t="s">
        <v>229</v>
      </c>
      <c r="C100" s="27">
        <v>313</v>
      </c>
      <c r="D100" s="27" t="s">
        <v>127</v>
      </c>
      <c r="E100" s="27" t="s">
        <v>106</v>
      </c>
      <c r="F100" s="27" t="s">
        <v>230</v>
      </c>
      <c r="G100" s="27" t="s">
        <v>63</v>
      </c>
      <c r="H100" s="27">
        <v>60</v>
      </c>
      <c r="I100" s="27">
        <v>22</v>
      </c>
      <c r="J100" s="37">
        <v>-1.17E-4</v>
      </c>
      <c r="K100" s="27">
        <v>6</v>
      </c>
      <c r="L100" s="38">
        <v>-1.12E-4</v>
      </c>
      <c r="M100" s="27" t="s">
        <v>65</v>
      </c>
      <c r="O100" s="27" t="s">
        <v>229</v>
      </c>
      <c r="P100" s="27">
        <v>313</v>
      </c>
      <c r="Q100" s="27" t="s">
        <v>127</v>
      </c>
      <c r="R100" s="27" t="s">
        <v>621</v>
      </c>
      <c r="S100" s="27" t="s">
        <v>230</v>
      </c>
      <c r="T100" s="27" t="s">
        <v>63</v>
      </c>
      <c r="U100" s="27">
        <v>10</v>
      </c>
      <c r="V100" s="27">
        <v>22</v>
      </c>
      <c r="W100" s="37">
        <v>-1.18E-4</v>
      </c>
      <c r="X100" s="27">
        <v>6</v>
      </c>
      <c r="Y100" s="38">
        <v>-1.12E-4</v>
      </c>
      <c r="Z100" s="27" t="s">
        <v>65</v>
      </c>
    </row>
    <row r="101" spans="2:26" x14ac:dyDescent="0.2">
      <c r="B101" s="27" t="s">
        <v>229</v>
      </c>
      <c r="C101" s="27">
        <v>313</v>
      </c>
      <c r="D101" s="27" t="s">
        <v>127</v>
      </c>
      <c r="E101" s="27" t="s">
        <v>106</v>
      </c>
      <c r="F101" s="27" t="s">
        <v>231</v>
      </c>
      <c r="G101" s="27" t="s">
        <v>64</v>
      </c>
      <c r="H101" s="27">
        <v>60</v>
      </c>
      <c r="I101" s="27">
        <v>24</v>
      </c>
      <c r="J101" s="37">
        <v>-1.4899999999999999E-4</v>
      </c>
      <c r="K101" s="27">
        <v>1</v>
      </c>
      <c r="L101" s="38">
        <v>-1.4200000000000001E-4</v>
      </c>
      <c r="M101" s="27" t="s">
        <v>65</v>
      </c>
      <c r="O101" s="27" t="s">
        <v>229</v>
      </c>
      <c r="P101" s="27">
        <v>313</v>
      </c>
      <c r="Q101" s="27" t="s">
        <v>127</v>
      </c>
      <c r="R101" s="27" t="s">
        <v>621</v>
      </c>
      <c r="S101" s="27" t="s">
        <v>231</v>
      </c>
      <c r="T101" s="27" t="s">
        <v>64</v>
      </c>
      <c r="U101" s="27">
        <v>10</v>
      </c>
      <c r="V101" s="27">
        <v>24</v>
      </c>
      <c r="W101" s="37">
        <v>-1.4899999999999999E-4</v>
      </c>
      <c r="X101" s="27">
        <v>1</v>
      </c>
      <c r="Y101" s="38">
        <v>-1.4200000000000001E-4</v>
      </c>
      <c r="Z101" s="27" t="s">
        <v>65</v>
      </c>
    </row>
    <row r="102" spans="2:26" x14ac:dyDescent="0.2">
      <c r="B102" s="27" t="s">
        <v>229</v>
      </c>
      <c r="C102" s="27">
        <v>325</v>
      </c>
      <c r="D102" s="27" t="s">
        <v>128</v>
      </c>
      <c r="E102" s="27" t="s">
        <v>106</v>
      </c>
      <c r="F102" s="27" t="s">
        <v>232</v>
      </c>
      <c r="G102" s="27" t="s">
        <v>63</v>
      </c>
      <c r="H102" s="27">
        <v>60</v>
      </c>
      <c r="I102" s="27">
        <v>24</v>
      </c>
      <c r="J102" s="37">
        <v>-9.8999999999999994E-5</v>
      </c>
      <c r="K102" s="27">
        <v>6</v>
      </c>
      <c r="L102" s="38">
        <v>-9.6000000000000002E-5</v>
      </c>
      <c r="M102" s="27" t="s">
        <v>65</v>
      </c>
      <c r="O102" s="27" t="s">
        <v>229</v>
      </c>
      <c r="P102" s="27">
        <v>325</v>
      </c>
      <c r="Q102" s="27" t="s">
        <v>128</v>
      </c>
      <c r="R102" s="27" t="s">
        <v>621</v>
      </c>
      <c r="S102" s="27" t="s">
        <v>232</v>
      </c>
      <c r="T102" s="27" t="s">
        <v>63</v>
      </c>
      <c r="U102" s="27">
        <v>10</v>
      </c>
      <c r="V102" s="27">
        <v>24</v>
      </c>
      <c r="W102" s="37">
        <v>-9.8999999999999994E-5</v>
      </c>
      <c r="X102" s="27">
        <v>6</v>
      </c>
      <c r="Y102" s="38">
        <v>-9.7E-5</v>
      </c>
      <c r="Z102" s="27" t="s">
        <v>65</v>
      </c>
    </row>
    <row r="103" spans="2:26" x14ac:dyDescent="0.2">
      <c r="B103" s="27" t="s">
        <v>229</v>
      </c>
      <c r="C103" s="27">
        <v>325</v>
      </c>
      <c r="D103" s="27" t="s">
        <v>128</v>
      </c>
      <c r="E103" s="27" t="s">
        <v>106</v>
      </c>
      <c r="F103" s="27" t="s">
        <v>233</v>
      </c>
      <c r="G103" s="27" t="s">
        <v>64</v>
      </c>
      <c r="H103" s="27">
        <v>60</v>
      </c>
      <c r="I103" s="27">
        <v>26</v>
      </c>
      <c r="J103" s="37">
        <v>-2.05E-4</v>
      </c>
      <c r="K103" s="27">
        <v>1</v>
      </c>
      <c r="L103" s="38">
        <v>-1.9599999999999999E-4</v>
      </c>
      <c r="M103" s="27" t="s">
        <v>65</v>
      </c>
      <c r="O103" s="27" t="s">
        <v>229</v>
      </c>
      <c r="P103" s="27">
        <v>325</v>
      </c>
      <c r="Q103" s="27" t="s">
        <v>128</v>
      </c>
      <c r="R103" s="27" t="s">
        <v>621</v>
      </c>
      <c r="S103" s="27" t="s">
        <v>233</v>
      </c>
      <c r="T103" s="27" t="s">
        <v>64</v>
      </c>
      <c r="U103" s="27">
        <v>10</v>
      </c>
      <c r="V103" s="27">
        <v>26</v>
      </c>
      <c r="W103" s="37">
        <v>-2.05E-4</v>
      </c>
      <c r="X103" s="27">
        <v>1</v>
      </c>
      <c r="Y103" s="38">
        <v>-1.9599999999999999E-4</v>
      </c>
      <c r="Z103" s="27" t="s">
        <v>65</v>
      </c>
    </row>
    <row r="104" spans="2:26" x14ac:dyDescent="0.2">
      <c r="B104" s="27" t="s">
        <v>229</v>
      </c>
      <c r="C104" s="27">
        <v>321</v>
      </c>
      <c r="D104" s="27" t="s">
        <v>129</v>
      </c>
      <c r="E104" s="27" t="s">
        <v>106</v>
      </c>
      <c r="F104" s="27" t="s">
        <v>234</v>
      </c>
      <c r="G104" s="27" t="s">
        <v>63</v>
      </c>
      <c r="H104" s="27">
        <v>60</v>
      </c>
      <c r="I104" s="27">
        <v>24</v>
      </c>
      <c r="J104" s="37">
        <v>-1.2799999999999999E-4</v>
      </c>
      <c r="K104" s="27">
        <v>7</v>
      </c>
      <c r="L104" s="38">
        <v>-1.2400000000000001E-4</v>
      </c>
      <c r="M104" s="27" t="s">
        <v>65</v>
      </c>
      <c r="O104" s="27" t="s">
        <v>229</v>
      </c>
      <c r="P104" s="27">
        <v>321</v>
      </c>
      <c r="Q104" s="27" t="s">
        <v>129</v>
      </c>
      <c r="R104" s="27" t="s">
        <v>621</v>
      </c>
      <c r="S104" s="27" t="s">
        <v>234</v>
      </c>
      <c r="T104" s="27" t="s">
        <v>63</v>
      </c>
      <c r="U104" s="27">
        <v>10</v>
      </c>
      <c r="V104" s="27">
        <v>24</v>
      </c>
      <c r="W104" s="37">
        <v>-1.2899999999999999E-4</v>
      </c>
      <c r="X104" s="27">
        <v>7</v>
      </c>
      <c r="Y104" s="38">
        <v>-1.25E-4</v>
      </c>
      <c r="Z104" s="27" t="s">
        <v>65</v>
      </c>
    </row>
    <row r="105" spans="2:26" x14ac:dyDescent="0.2">
      <c r="B105" s="27" t="s">
        <v>229</v>
      </c>
      <c r="C105" s="27">
        <v>321</v>
      </c>
      <c r="D105" s="27" t="s">
        <v>129</v>
      </c>
      <c r="E105" s="27" t="s">
        <v>106</v>
      </c>
      <c r="F105" s="27" t="s">
        <v>235</v>
      </c>
      <c r="G105" s="27" t="s">
        <v>64</v>
      </c>
      <c r="H105" s="27">
        <v>60</v>
      </c>
      <c r="I105" s="27">
        <v>26</v>
      </c>
      <c r="J105" s="37">
        <v>-2.22E-4</v>
      </c>
      <c r="K105" s="27">
        <v>1</v>
      </c>
      <c r="L105" s="38">
        <v>-2.1499999999999999E-4</v>
      </c>
      <c r="M105" s="27" t="s">
        <v>65</v>
      </c>
      <c r="O105" s="27" t="s">
        <v>229</v>
      </c>
      <c r="P105" s="27">
        <v>321</v>
      </c>
      <c r="Q105" s="27" t="s">
        <v>129</v>
      </c>
      <c r="R105" s="27" t="s">
        <v>621</v>
      </c>
      <c r="S105" s="27" t="s">
        <v>235</v>
      </c>
      <c r="T105" s="27" t="s">
        <v>64</v>
      </c>
      <c r="U105" s="27">
        <v>10</v>
      </c>
      <c r="V105" s="27">
        <v>26</v>
      </c>
      <c r="W105" s="37">
        <v>-2.22E-4</v>
      </c>
      <c r="X105" s="27">
        <v>1</v>
      </c>
      <c r="Y105" s="38">
        <v>-2.1499999999999999E-4</v>
      </c>
      <c r="Z105" s="27" t="s">
        <v>65</v>
      </c>
    </row>
    <row r="106" spans="2:26" x14ac:dyDescent="0.2">
      <c r="B106" s="27" t="s">
        <v>229</v>
      </c>
      <c r="C106" s="27">
        <v>322</v>
      </c>
      <c r="D106" s="27" t="s">
        <v>129</v>
      </c>
      <c r="E106" s="27" t="s">
        <v>106</v>
      </c>
      <c r="F106" s="27" t="s">
        <v>236</v>
      </c>
      <c r="G106" s="27" t="s">
        <v>63</v>
      </c>
      <c r="H106" s="27">
        <v>60</v>
      </c>
      <c r="I106" s="27">
        <v>24</v>
      </c>
      <c r="J106" s="37">
        <v>-1.2799999999999999E-4</v>
      </c>
      <c r="K106" s="27">
        <v>7</v>
      </c>
      <c r="L106" s="38">
        <v>-1.2400000000000001E-4</v>
      </c>
      <c r="M106" s="27" t="s">
        <v>65</v>
      </c>
      <c r="O106" s="27" t="s">
        <v>229</v>
      </c>
      <c r="P106" s="27">
        <v>322</v>
      </c>
      <c r="Q106" s="27" t="s">
        <v>129</v>
      </c>
      <c r="R106" s="27" t="s">
        <v>621</v>
      </c>
      <c r="S106" s="27" t="s">
        <v>236</v>
      </c>
      <c r="T106" s="27" t="s">
        <v>63</v>
      </c>
      <c r="U106" s="27">
        <v>10</v>
      </c>
      <c r="V106" s="27">
        <v>24</v>
      </c>
      <c r="W106" s="37">
        <v>-1.2899999999999999E-4</v>
      </c>
      <c r="X106" s="27">
        <v>7</v>
      </c>
      <c r="Y106" s="38">
        <v>-1.25E-4</v>
      </c>
      <c r="Z106" s="27" t="s">
        <v>65</v>
      </c>
    </row>
    <row r="107" spans="2:26" x14ac:dyDescent="0.2">
      <c r="B107" s="27" t="s">
        <v>229</v>
      </c>
      <c r="C107" s="27">
        <v>322</v>
      </c>
      <c r="D107" s="27" t="s">
        <v>129</v>
      </c>
      <c r="E107" s="27" t="s">
        <v>106</v>
      </c>
      <c r="F107" s="27" t="s">
        <v>237</v>
      </c>
      <c r="G107" s="27" t="s">
        <v>64</v>
      </c>
      <c r="H107" s="27">
        <v>60</v>
      </c>
      <c r="I107" s="27">
        <v>26</v>
      </c>
      <c r="J107" s="37">
        <v>-2.22E-4</v>
      </c>
      <c r="K107" s="27">
        <v>1</v>
      </c>
      <c r="L107" s="38">
        <v>-2.1499999999999999E-4</v>
      </c>
      <c r="M107" s="27" t="s">
        <v>65</v>
      </c>
      <c r="O107" s="27" t="s">
        <v>229</v>
      </c>
      <c r="P107" s="27">
        <v>322</v>
      </c>
      <c r="Q107" s="27" t="s">
        <v>129</v>
      </c>
      <c r="R107" s="27" t="s">
        <v>621</v>
      </c>
      <c r="S107" s="27" t="s">
        <v>237</v>
      </c>
      <c r="T107" s="27" t="s">
        <v>64</v>
      </c>
      <c r="U107" s="27">
        <v>10</v>
      </c>
      <c r="V107" s="27">
        <v>26</v>
      </c>
      <c r="W107" s="37">
        <v>-2.22E-4</v>
      </c>
      <c r="X107" s="27">
        <v>1</v>
      </c>
      <c r="Y107" s="38">
        <v>-2.1499999999999999E-4</v>
      </c>
      <c r="Z107" s="27" t="s">
        <v>65</v>
      </c>
    </row>
    <row r="108" spans="2:26" x14ac:dyDescent="0.2">
      <c r="B108" s="27" t="s">
        <v>229</v>
      </c>
      <c r="C108" s="27">
        <v>326</v>
      </c>
      <c r="D108" s="27" t="s">
        <v>128</v>
      </c>
      <c r="E108" s="27" t="s">
        <v>106</v>
      </c>
      <c r="F108" s="27" t="s">
        <v>238</v>
      </c>
      <c r="G108" s="27" t="s">
        <v>63</v>
      </c>
      <c r="H108" s="27">
        <v>60</v>
      </c>
      <c r="I108" s="27">
        <v>24</v>
      </c>
      <c r="J108" s="37">
        <v>-9.7999999999999997E-5</v>
      </c>
      <c r="K108" s="27">
        <v>6</v>
      </c>
      <c r="L108" s="38">
        <v>-9.6000000000000002E-5</v>
      </c>
      <c r="M108" s="27" t="s">
        <v>65</v>
      </c>
      <c r="O108" s="27" t="s">
        <v>229</v>
      </c>
      <c r="P108" s="27">
        <v>326</v>
      </c>
      <c r="Q108" s="27" t="s">
        <v>128</v>
      </c>
      <c r="R108" s="27" t="s">
        <v>621</v>
      </c>
      <c r="S108" s="27" t="s">
        <v>238</v>
      </c>
      <c r="T108" s="27" t="s">
        <v>63</v>
      </c>
      <c r="U108" s="27">
        <v>10</v>
      </c>
      <c r="V108" s="27">
        <v>24</v>
      </c>
      <c r="W108" s="37">
        <v>-9.8999999999999994E-5</v>
      </c>
      <c r="X108" s="27">
        <v>6</v>
      </c>
      <c r="Y108" s="38">
        <v>-9.6000000000000002E-5</v>
      </c>
      <c r="Z108" s="27" t="s">
        <v>65</v>
      </c>
    </row>
    <row r="109" spans="2:26" x14ac:dyDescent="0.2">
      <c r="B109" s="27" t="s">
        <v>229</v>
      </c>
      <c r="C109" s="27">
        <v>326</v>
      </c>
      <c r="D109" s="27" t="s">
        <v>128</v>
      </c>
      <c r="E109" s="27" t="s">
        <v>106</v>
      </c>
      <c r="F109" s="27" t="s">
        <v>239</v>
      </c>
      <c r="G109" s="27" t="s">
        <v>64</v>
      </c>
      <c r="H109" s="27">
        <v>60</v>
      </c>
      <c r="I109" s="27">
        <v>26</v>
      </c>
      <c r="J109" s="37">
        <v>-2.0699999999999999E-4</v>
      </c>
      <c r="K109" s="27">
        <v>1</v>
      </c>
      <c r="L109" s="38">
        <v>-1.9699999999999999E-4</v>
      </c>
      <c r="M109" s="27" t="s">
        <v>65</v>
      </c>
      <c r="O109" s="27" t="s">
        <v>229</v>
      </c>
      <c r="P109" s="27">
        <v>326</v>
      </c>
      <c r="Q109" s="27" t="s">
        <v>128</v>
      </c>
      <c r="R109" s="27" t="s">
        <v>621</v>
      </c>
      <c r="S109" s="27" t="s">
        <v>239</v>
      </c>
      <c r="T109" s="27" t="s">
        <v>64</v>
      </c>
      <c r="U109" s="27">
        <v>10</v>
      </c>
      <c r="V109" s="27">
        <v>26</v>
      </c>
      <c r="W109" s="37">
        <v>-2.0699999999999999E-4</v>
      </c>
      <c r="X109" s="27">
        <v>1</v>
      </c>
      <c r="Y109" s="38">
        <v>-1.9699999999999999E-4</v>
      </c>
      <c r="Z109" s="27" t="s">
        <v>65</v>
      </c>
    </row>
    <row r="110" spans="2:26" x14ac:dyDescent="0.2">
      <c r="B110" s="27" t="s">
        <v>229</v>
      </c>
      <c r="C110" s="27">
        <v>314</v>
      </c>
      <c r="D110" s="27" t="s">
        <v>127</v>
      </c>
      <c r="E110" s="27" t="s">
        <v>106</v>
      </c>
      <c r="F110" s="27" t="s">
        <v>240</v>
      </c>
      <c r="G110" s="27" t="s">
        <v>63</v>
      </c>
      <c r="H110" s="27">
        <v>60</v>
      </c>
      <c r="I110" s="27">
        <v>22</v>
      </c>
      <c r="J110" s="37">
        <v>-1.15E-4</v>
      </c>
      <c r="K110" s="27">
        <v>6</v>
      </c>
      <c r="L110" s="38">
        <v>-1.11E-4</v>
      </c>
      <c r="M110" s="27" t="s">
        <v>65</v>
      </c>
      <c r="O110" s="27" t="s">
        <v>229</v>
      </c>
      <c r="P110" s="27">
        <v>314</v>
      </c>
      <c r="Q110" s="27" t="s">
        <v>127</v>
      </c>
      <c r="R110" s="27" t="s">
        <v>621</v>
      </c>
      <c r="S110" s="27" t="s">
        <v>240</v>
      </c>
      <c r="T110" s="27" t="s">
        <v>63</v>
      </c>
      <c r="U110" s="27">
        <v>10</v>
      </c>
      <c r="V110" s="27">
        <v>22</v>
      </c>
      <c r="W110" s="37">
        <v>-1.15E-4</v>
      </c>
      <c r="X110" s="27">
        <v>6</v>
      </c>
      <c r="Y110" s="38">
        <v>-1.11E-4</v>
      </c>
      <c r="Z110" s="27" t="s">
        <v>65</v>
      </c>
    </row>
    <row r="111" spans="2:26" x14ac:dyDescent="0.2">
      <c r="B111" s="27" t="s">
        <v>229</v>
      </c>
      <c r="C111" s="27">
        <v>314</v>
      </c>
      <c r="D111" s="27" t="s">
        <v>127</v>
      </c>
      <c r="E111" s="27" t="s">
        <v>106</v>
      </c>
      <c r="F111" s="27" t="s">
        <v>241</v>
      </c>
      <c r="G111" s="27" t="s">
        <v>64</v>
      </c>
      <c r="H111" s="27">
        <v>60</v>
      </c>
      <c r="I111" s="27">
        <v>24</v>
      </c>
      <c r="J111" s="37">
        <v>-2.0100000000000001E-4</v>
      </c>
      <c r="K111" s="27">
        <v>1</v>
      </c>
      <c r="L111" s="38">
        <v>-1.92E-4</v>
      </c>
      <c r="M111" s="27" t="s">
        <v>65</v>
      </c>
      <c r="O111" s="27" t="s">
        <v>229</v>
      </c>
      <c r="P111" s="27">
        <v>314</v>
      </c>
      <c r="Q111" s="27" t="s">
        <v>127</v>
      </c>
      <c r="R111" s="27" t="s">
        <v>621</v>
      </c>
      <c r="S111" s="27" t="s">
        <v>241</v>
      </c>
      <c r="T111" s="27" t="s">
        <v>64</v>
      </c>
      <c r="U111" s="27">
        <v>10</v>
      </c>
      <c r="V111" s="27">
        <v>24</v>
      </c>
      <c r="W111" s="37">
        <v>-2.0100000000000001E-4</v>
      </c>
      <c r="X111" s="27">
        <v>1</v>
      </c>
      <c r="Y111" s="38">
        <v>-1.92E-4</v>
      </c>
      <c r="Z111" s="27" t="s">
        <v>65</v>
      </c>
    </row>
    <row r="112" spans="2:26" x14ac:dyDescent="0.2">
      <c r="B112" s="27" t="s">
        <v>229</v>
      </c>
      <c r="C112" s="27">
        <v>330</v>
      </c>
      <c r="D112" s="27" t="s">
        <v>128</v>
      </c>
      <c r="E112" s="27" t="s">
        <v>106</v>
      </c>
      <c r="F112" s="27" t="s">
        <v>242</v>
      </c>
      <c r="G112" s="27" t="s">
        <v>63</v>
      </c>
      <c r="H112" s="27">
        <v>60</v>
      </c>
      <c r="I112" s="27">
        <v>24</v>
      </c>
      <c r="J112" s="37">
        <v>-9.3999999999999994E-5</v>
      </c>
      <c r="K112" s="27">
        <v>6</v>
      </c>
      <c r="L112" s="38">
        <v>-9.0000000000000006E-5</v>
      </c>
      <c r="M112" s="27" t="s">
        <v>65</v>
      </c>
      <c r="O112" s="27" t="s">
        <v>229</v>
      </c>
      <c r="P112" s="27">
        <v>330</v>
      </c>
      <c r="Q112" s="27" t="s">
        <v>128</v>
      </c>
      <c r="R112" s="27" t="s">
        <v>621</v>
      </c>
      <c r="S112" s="27" t="s">
        <v>242</v>
      </c>
      <c r="T112" s="27" t="s">
        <v>63</v>
      </c>
      <c r="U112" s="27">
        <v>10</v>
      </c>
      <c r="V112" s="27">
        <v>24</v>
      </c>
      <c r="W112" s="37">
        <v>-9.3999999999999994E-5</v>
      </c>
      <c r="X112" s="27">
        <v>1</v>
      </c>
      <c r="Y112" s="38">
        <v>-9.0000000000000006E-5</v>
      </c>
      <c r="Z112" s="27" t="s">
        <v>65</v>
      </c>
    </row>
    <row r="113" spans="2:26" x14ac:dyDescent="0.2">
      <c r="B113" s="27" t="s">
        <v>229</v>
      </c>
      <c r="C113" s="27">
        <v>330</v>
      </c>
      <c r="D113" s="27" t="s">
        <v>128</v>
      </c>
      <c r="E113" s="27" t="s">
        <v>106</v>
      </c>
      <c r="F113" s="27" t="s">
        <v>243</v>
      </c>
      <c r="G113" s="27" t="s">
        <v>64</v>
      </c>
      <c r="H113" s="27">
        <v>60</v>
      </c>
      <c r="I113" s="27">
        <v>26</v>
      </c>
      <c r="J113" s="37">
        <v>-1.47E-4</v>
      </c>
      <c r="K113" s="27">
        <v>1</v>
      </c>
      <c r="L113" s="38">
        <v>-1.3999999999999999E-4</v>
      </c>
      <c r="M113" s="27" t="s">
        <v>65</v>
      </c>
      <c r="O113" s="27" t="s">
        <v>229</v>
      </c>
      <c r="P113" s="27">
        <v>330</v>
      </c>
      <c r="Q113" s="27" t="s">
        <v>128</v>
      </c>
      <c r="R113" s="27" t="s">
        <v>621</v>
      </c>
      <c r="S113" s="27" t="s">
        <v>243</v>
      </c>
      <c r="T113" s="27" t="s">
        <v>64</v>
      </c>
      <c r="U113" s="27">
        <v>10</v>
      </c>
      <c r="V113" s="27">
        <v>26</v>
      </c>
      <c r="W113" s="37">
        <v>-1.47E-4</v>
      </c>
      <c r="X113" s="27">
        <v>1</v>
      </c>
      <c r="Y113" s="38">
        <v>-1.3999999999999999E-4</v>
      </c>
      <c r="Z113" s="27" t="s">
        <v>65</v>
      </c>
    </row>
    <row r="114" spans="2:26" x14ac:dyDescent="0.2">
      <c r="B114" s="27" t="s">
        <v>229</v>
      </c>
      <c r="C114" s="27">
        <v>315</v>
      </c>
      <c r="D114" s="27" t="s">
        <v>129</v>
      </c>
      <c r="E114" s="27" t="s">
        <v>106</v>
      </c>
      <c r="F114" s="27" t="s">
        <v>244</v>
      </c>
      <c r="G114" s="27" t="s">
        <v>63</v>
      </c>
      <c r="H114" s="27">
        <v>60</v>
      </c>
      <c r="I114" s="27">
        <v>24</v>
      </c>
      <c r="J114" s="37">
        <v>-8.1000000000000004E-5</v>
      </c>
      <c r="K114" s="27">
        <v>7</v>
      </c>
      <c r="L114" s="38">
        <v>-8.0000000000000007E-5</v>
      </c>
      <c r="M114" s="27" t="s">
        <v>65</v>
      </c>
      <c r="O114" s="27" t="s">
        <v>229</v>
      </c>
      <c r="P114" s="27">
        <v>315</v>
      </c>
      <c r="Q114" s="27" t="s">
        <v>129</v>
      </c>
      <c r="R114" s="27" t="s">
        <v>621</v>
      </c>
      <c r="S114" s="27" t="s">
        <v>244</v>
      </c>
      <c r="T114" s="27" t="s">
        <v>63</v>
      </c>
      <c r="U114" s="27">
        <v>10</v>
      </c>
      <c r="V114" s="27">
        <v>24</v>
      </c>
      <c r="W114" s="37">
        <v>-8.1000000000000004E-5</v>
      </c>
      <c r="X114" s="27">
        <v>7</v>
      </c>
      <c r="Y114" s="38">
        <v>-8.1000000000000004E-5</v>
      </c>
      <c r="Z114" s="27" t="s">
        <v>65</v>
      </c>
    </row>
    <row r="115" spans="2:26" x14ac:dyDescent="0.2">
      <c r="B115" s="27" t="s">
        <v>229</v>
      </c>
      <c r="C115" s="27">
        <v>315</v>
      </c>
      <c r="D115" s="27" t="s">
        <v>129</v>
      </c>
      <c r="E115" s="27" t="s">
        <v>106</v>
      </c>
      <c r="F115" s="27" t="s">
        <v>245</v>
      </c>
      <c r="G115" s="27" t="s">
        <v>64</v>
      </c>
      <c r="H115" s="27">
        <v>60</v>
      </c>
      <c r="I115" s="27">
        <v>26</v>
      </c>
      <c r="J115" s="37">
        <v>-2.3699999999999999E-4</v>
      </c>
      <c r="K115" s="27">
        <v>1</v>
      </c>
      <c r="L115" s="38">
        <v>-2.31E-4</v>
      </c>
      <c r="M115" s="27" t="s">
        <v>65</v>
      </c>
      <c r="O115" s="27" t="s">
        <v>229</v>
      </c>
      <c r="P115" s="27">
        <v>315</v>
      </c>
      <c r="Q115" s="27" t="s">
        <v>129</v>
      </c>
      <c r="R115" s="27" t="s">
        <v>621</v>
      </c>
      <c r="S115" s="27" t="s">
        <v>245</v>
      </c>
      <c r="T115" s="27" t="s">
        <v>64</v>
      </c>
      <c r="U115" s="27">
        <v>10</v>
      </c>
      <c r="V115" s="27">
        <v>26</v>
      </c>
      <c r="W115" s="37">
        <v>-2.3699999999999999E-4</v>
      </c>
      <c r="X115" s="27">
        <v>1</v>
      </c>
      <c r="Y115" s="38">
        <v>-2.31E-4</v>
      </c>
      <c r="Z115" s="27" t="s">
        <v>65</v>
      </c>
    </row>
    <row r="116" spans="2:26" x14ac:dyDescent="0.2">
      <c r="B116" s="27" t="s">
        <v>229</v>
      </c>
      <c r="C116" s="27">
        <v>333</v>
      </c>
      <c r="D116" s="27" t="s">
        <v>128</v>
      </c>
      <c r="E116" s="27" t="s">
        <v>106</v>
      </c>
      <c r="F116" s="27" t="s">
        <v>246</v>
      </c>
      <c r="G116" s="27" t="s">
        <v>63</v>
      </c>
      <c r="H116" s="27">
        <v>60</v>
      </c>
      <c r="I116" s="27">
        <v>19</v>
      </c>
      <c r="J116" s="37">
        <v>-8.6000000000000003E-5</v>
      </c>
      <c r="K116" s="27">
        <v>10</v>
      </c>
      <c r="L116" s="38">
        <v>-8.5000000000000006E-5</v>
      </c>
      <c r="M116" s="27" t="s">
        <v>65</v>
      </c>
      <c r="O116" s="27" t="s">
        <v>229</v>
      </c>
      <c r="P116" s="27">
        <v>333</v>
      </c>
      <c r="Q116" s="27" t="s">
        <v>128</v>
      </c>
      <c r="R116" s="27" t="s">
        <v>621</v>
      </c>
      <c r="S116" s="27" t="s">
        <v>246</v>
      </c>
      <c r="T116" s="27" t="s">
        <v>63</v>
      </c>
      <c r="U116" s="27">
        <v>10</v>
      </c>
      <c r="V116" s="27">
        <v>19</v>
      </c>
      <c r="W116" s="37">
        <v>-8.6000000000000003E-5</v>
      </c>
      <c r="X116" s="27">
        <v>10</v>
      </c>
      <c r="Y116" s="38">
        <v>-8.3999999999999995E-5</v>
      </c>
      <c r="Z116" s="27" t="s">
        <v>65</v>
      </c>
    </row>
    <row r="117" spans="2:26" x14ac:dyDescent="0.2">
      <c r="B117" s="27" t="s">
        <v>229</v>
      </c>
      <c r="C117" s="27">
        <v>333</v>
      </c>
      <c r="D117" s="27" t="s">
        <v>128</v>
      </c>
      <c r="E117" s="27" t="s">
        <v>106</v>
      </c>
      <c r="F117" s="27" t="s">
        <v>247</v>
      </c>
      <c r="G117" s="27" t="s">
        <v>64</v>
      </c>
      <c r="H117" s="27">
        <v>60</v>
      </c>
      <c r="I117" s="27">
        <v>26</v>
      </c>
      <c r="J117" s="37">
        <v>-2.34E-4</v>
      </c>
      <c r="K117" s="27">
        <v>1</v>
      </c>
      <c r="L117" s="38">
        <v>-2.24E-4</v>
      </c>
      <c r="M117" s="27" t="s">
        <v>65</v>
      </c>
      <c r="O117" s="27" t="s">
        <v>229</v>
      </c>
      <c r="P117" s="27">
        <v>333</v>
      </c>
      <c r="Q117" s="27" t="s">
        <v>128</v>
      </c>
      <c r="R117" s="27" t="s">
        <v>621</v>
      </c>
      <c r="S117" s="27" t="s">
        <v>247</v>
      </c>
      <c r="T117" s="27" t="s">
        <v>64</v>
      </c>
      <c r="U117" s="27">
        <v>10</v>
      </c>
      <c r="V117" s="27">
        <v>26</v>
      </c>
      <c r="W117" s="37">
        <v>-2.34E-4</v>
      </c>
      <c r="X117" s="27">
        <v>1</v>
      </c>
      <c r="Y117" s="38">
        <v>-2.24E-4</v>
      </c>
      <c r="Z117" s="27" t="s">
        <v>65</v>
      </c>
    </row>
    <row r="118" spans="2:26" x14ac:dyDescent="0.2">
      <c r="B118" s="27" t="s">
        <v>229</v>
      </c>
      <c r="C118" s="27">
        <v>334</v>
      </c>
      <c r="D118" s="27" t="s">
        <v>128</v>
      </c>
      <c r="E118" s="27" t="s">
        <v>106</v>
      </c>
      <c r="F118" s="27" t="s">
        <v>248</v>
      </c>
      <c r="G118" s="27" t="s">
        <v>63</v>
      </c>
      <c r="H118" s="27">
        <v>60</v>
      </c>
      <c r="I118" s="27">
        <v>19</v>
      </c>
      <c r="J118" s="37">
        <v>-8.7000000000000001E-5</v>
      </c>
      <c r="K118" s="27">
        <v>10</v>
      </c>
      <c r="L118" s="38">
        <v>-8.6000000000000003E-5</v>
      </c>
      <c r="M118" s="27" t="s">
        <v>65</v>
      </c>
      <c r="O118" s="27" t="s">
        <v>229</v>
      </c>
      <c r="P118" s="27">
        <v>334</v>
      </c>
      <c r="Q118" s="27" t="s">
        <v>128</v>
      </c>
      <c r="R118" s="27" t="s">
        <v>621</v>
      </c>
      <c r="S118" s="27" t="s">
        <v>248</v>
      </c>
      <c r="T118" s="27" t="s">
        <v>63</v>
      </c>
      <c r="U118" s="27">
        <v>10</v>
      </c>
      <c r="V118" s="27">
        <v>19</v>
      </c>
      <c r="W118" s="37">
        <v>-8.7000000000000001E-5</v>
      </c>
      <c r="X118" s="27">
        <v>10</v>
      </c>
      <c r="Y118" s="38">
        <v>-8.5000000000000006E-5</v>
      </c>
      <c r="Z118" s="27" t="s">
        <v>65</v>
      </c>
    </row>
    <row r="119" spans="2:26" x14ac:dyDescent="0.2">
      <c r="B119" s="27" t="s">
        <v>229</v>
      </c>
      <c r="C119" s="27">
        <v>334</v>
      </c>
      <c r="D119" s="27" t="s">
        <v>128</v>
      </c>
      <c r="E119" s="27" t="s">
        <v>106</v>
      </c>
      <c r="F119" s="27" t="s">
        <v>249</v>
      </c>
      <c r="G119" s="27" t="s">
        <v>64</v>
      </c>
      <c r="H119" s="27">
        <v>60</v>
      </c>
      <c r="I119" s="27">
        <v>26</v>
      </c>
      <c r="J119" s="37">
        <v>-2.3499999999999999E-4</v>
      </c>
      <c r="K119" s="27">
        <v>1</v>
      </c>
      <c r="L119" s="38">
        <v>-2.24E-4</v>
      </c>
      <c r="M119" s="27" t="s">
        <v>65</v>
      </c>
      <c r="O119" s="27" t="s">
        <v>229</v>
      </c>
      <c r="P119" s="27">
        <v>334</v>
      </c>
      <c r="Q119" s="27" t="s">
        <v>128</v>
      </c>
      <c r="R119" s="27" t="s">
        <v>621</v>
      </c>
      <c r="S119" s="27" t="s">
        <v>249</v>
      </c>
      <c r="T119" s="27" t="s">
        <v>64</v>
      </c>
      <c r="U119" s="27">
        <v>10</v>
      </c>
      <c r="V119" s="27">
        <v>26</v>
      </c>
      <c r="W119" s="37">
        <v>-2.34E-4</v>
      </c>
      <c r="X119" s="27">
        <v>1</v>
      </c>
      <c r="Y119" s="38">
        <v>-2.24E-4</v>
      </c>
      <c r="Z119" s="27" t="s">
        <v>65</v>
      </c>
    </row>
    <row r="120" spans="2:26" x14ac:dyDescent="0.2">
      <c r="B120" s="27" t="s">
        <v>229</v>
      </c>
      <c r="C120" s="27">
        <v>317</v>
      </c>
      <c r="D120" s="27" t="s">
        <v>129</v>
      </c>
      <c r="E120" s="27" t="s">
        <v>106</v>
      </c>
      <c r="F120" s="27" t="s">
        <v>250</v>
      </c>
      <c r="G120" s="27" t="s">
        <v>63</v>
      </c>
      <c r="H120" s="27">
        <v>60</v>
      </c>
      <c r="I120" s="27">
        <v>24</v>
      </c>
      <c r="J120" s="37">
        <v>-7.7999999999999999E-5</v>
      </c>
      <c r="K120" s="27">
        <v>7</v>
      </c>
      <c r="L120" s="38">
        <v>-7.7999999999999999E-5</v>
      </c>
      <c r="M120" s="27" t="s">
        <v>65</v>
      </c>
      <c r="O120" s="27" t="s">
        <v>229</v>
      </c>
      <c r="P120" s="27">
        <v>317</v>
      </c>
      <c r="Q120" s="27" t="s">
        <v>129</v>
      </c>
      <c r="R120" s="27" t="s">
        <v>621</v>
      </c>
      <c r="S120" s="27" t="s">
        <v>250</v>
      </c>
      <c r="T120" s="27" t="s">
        <v>63</v>
      </c>
      <c r="U120" s="27">
        <v>10</v>
      </c>
      <c r="V120" s="27">
        <v>24</v>
      </c>
      <c r="W120" s="37">
        <v>-7.8999999999999996E-5</v>
      </c>
      <c r="X120" s="27">
        <v>7</v>
      </c>
      <c r="Y120" s="38">
        <v>-7.7999999999999999E-5</v>
      </c>
      <c r="Z120" s="27" t="s">
        <v>65</v>
      </c>
    </row>
    <row r="121" spans="2:26" x14ac:dyDescent="0.2">
      <c r="B121" s="27" t="s">
        <v>229</v>
      </c>
      <c r="C121" s="27">
        <v>317</v>
      </c>
      <c r="D121" s="27" t="s">
        <v>129</v>
      </c>
      <c r="E121" s="27" t="s">
        <v>106</v>
      </c>
      <c r="F121" s="27" t="s">
        <v>251</v>
      </c>
      <c r="G121" s="27" t="s">
        <v>64</v>
      </c>
      <c r="H121" s="27">
        <v>60</v>
      </c>
      <c r="I121" s="27">
        <v>25</v>
      </c>
      <c r="J121" s="37">
        <v>-2.4000000000000001E-4</v>
      </c>
      <c r="K121" s="27">
        <v>1</v>
      </c>
      <c r="L121" s="38">
        <v>-2.34E-4</v>
      </c>
      <c r="M121" s="27" t="s">
        <v>65</v>
      </c>
      <c r="O121" s="27" t="s">
        <v>229</v>
      </c>
      <c r="P121" s="27">
        <v>317</v>
      </c>
      <c r="Q121" s="27" t="s">
        <v>129</v>
      </c>
      <c r="R121" s="27" t="s">
        <v>621</v>
      </c>
      <c r="S121" s="27" t="s">
        <v>251</v>
      </c>
      <c r="T121" s="27" t="s">
        <v>64</v>
      </c>
      <c r="U121" s="27">
        <v>10</v>
      </c>
      <c r="V121" s="27">
        <v>26</v>
      </c>
      <c r="W121" s="37">
        <v>-2.4000000000000001E-4</v>
      </c>
      <c r="X121" s="27">
        <v>1</v>
      </c>
      <c r="Y121" s="38">
        <v>-2.34E-4</v>
      </c>
      <c r="Z121" s="27" t="s">
        <v>65</v>
      </c>
    </row>
    <row r="122" spans="2:26" x14ac:dyDescent="0.2">
      <c r="B122" s="27" t="s">
        <v>229</v>
      </c>
      <c r="C122" s="27">
        <v>328</v>
      </c>
      <c r="D122" s="27" t="s">
        <v>128</v>
      </c>
      <c r="E122" s="27" t="s">
        <v>106</v>
      </c>
      <c r="F122" s="27" t="s">
        <v>252</v>
      </c>
      <c r="G122" s="27" t="s">
        <v>63</v>
      </c>
      <c r="H122" s="27">
        <v>60</v>
      </c>
      <c r="I122" s="27">
        <v>24</v>
      </c>
      <c r="J122" s="37">
        <v>-7.2999999999999999E-5</v>
      </c>
      <c r="K122" s="27">
        <v>1</v>
      </c>
      <c r="L122" s="38">
        <v>-7.2000000000000002E-5</v>
      </c>
      <c r="M122" s="27" t="s">
        <v>65</v>
      </c>
      <c r="O122" s="27" t="s">
        <v>229</v>
      </c>
      <c r="P122" s="27">
        <v>328</v>
      </c>
      <c r="Q122" s="27" t="s">
        <v>128</v>
      </c>
      <c r="R122" s="27" t="s">
        <v>621</v>
      </c>
      <c r="S122" s="27" t="s">
        <v>252</v>
      </c>
      <c r="T122" s="27" t="s">
        <v>63</v>
      </c>
      <c r="U122" s="27">
        <v>10</v>
      </c>
      <c r="V122" s="27">
        <v>24</v>
      </c>
      <c r="W122" s="37">
        <v>-7.3999999999999996E-5</v>
      </c>
      <c r="X122" s="27">
        <v>6</v>
      </c>
      <c r="Y122" s="38">
        <v>-7.2999999999999999E-5</v>
      </c>
      <c r="Z122" s="27" t="s">
        <v>65</v>
      </c>
    </row>
    <row r="123" spans="2:26" x14ac:dyDescent="0.2">
      <c r="B123" s="27" t="s">
        <v>229</v>
      </c>
      <c r="C123" s="27">
        <v>328</v>
      </c>
      <c r="D123" s="27" t="s">
        <v>128</v>
      </c>
      <c r="E123" s="27" t="s">
        <v>106</v>
      </c>
      <c r="F123" s="27" t="s">
        <v>253</v>
      </c>
      <c r="G123" s="27" t="s">
        <v>64</v>
      </c>
      <c r="H123" s="27">
        <v>60</v>
      </c>
      <c r="I123" s="27">
        <v>25</v>
      </c>
      <c r="J123" s="37">
        <v>-2.0599999999999999E-4</v>
      </c>
      <c r="K123" s="27">
        <v>1</v>
      </c>
      <c r="L123" s="38">
        <v>-1.9699999999999999E-4</v>
      </c>
      <c r="M123" s="27" t="s">
        <v>65</v>
      </c>
      <c r="O123" s="27" t="s">
        <v>229</v>
      </c>
      <c r="P123" s="27">
        <v>328</v>
      </c>
      <c r="Q123" s="27" t="s">
        <v>128</v>
      </c>
      <c r="R123" s="27" t="s">
        <v>621</v>
      </c>
      <c r="S123" s="27" t="s">
        <v>253</v>
      </c>
      <c r="T123" s="27" t="s">
        <v>64</v>
      </c>
      <c r="U123" s="27">
        <v>10</v>
      </c>
      <c r="V123" s="27">
        <v>25</v>
      </c>
      <c r="W123" s="37">
        <v>-2.0599999999999999E-4</v>
      </c>
      <c r="X123" s="27">
        <v>1</v>
      </c>
      <c r="Y123" s="38">
        <v>-1.9699999999999999E-4</v>
      </c>
      <c r="Z123" s="27" t="s">
        <v>65</v>
      </c>
    </row>
    <row r="124" spans="2:26" x14ac:dyDescent="0.2">
      <c r="B124" s="27" t="s">
        <v>229</v>
      </c>
      <c r="C124" s="27">
        <v>329</v>
      </c>
      <c r="D124" s="27" t="s">
        <v>128</v>
      </c>
      <c r="E124" s="27" t="s">
        <v>106</v>
      </c>
      <c r="F124" s="27" t="s">
        <v>254</v>
      </c>
      <c r="G124" s="27" t="s">
        <v>63</v>
      </c>
      <c r="H124" s="27">
        <v>60</v>
      </c>
      <c r="I124" s="27">
        <v>26</v>
      </c>
      <c r="J124" s="37">
        <v>-9.3999999999999994E-5</v>
      </c>
      <c r="K124" s="27">
        <v>1</v>
      </c>
      <c r="L124" s="38">
        <v>-9.0000000000000006E-5</v>
      </c>
      <c r="M124" s="27" t="s">
        <v>65</v>
      </c>
      <c r="O124" s="27" t="s">
        <v>229</v>
      </c>
      <c r="P124" s="27">
        <v>329</v>
      </c>
      <c r="Q124" s="27" t="s">
        <v>128</v>
      </c>
      <c r="R124" s="27" t="s">
        <v>621</v>
      </c>
      <c r="S124" s="27" t="s">
        <v>254</v>
      </c>
      <c r="T124" s="27" t="s">
        <v>63</v>
      </c>
      <c r="U124" s="27">
        <v>10</v>
      </c>
      <c r="V124" s="27">
        <v>25</v>
      </c>
      <c r="W124" s="37">
        <v>-9.3999999999999994E-5</v>
      </c>
      <c r="X124" s="27">
        <v>1</v>
      </c>
      <c r="Y124" s="38">
        <v>-9.0000000000000006E-5</v>
      </c>
      <c r="Z124" s="27" t="s">
        <v>65</v>
      </c>
    </row>
    <row r="125" spans="2:26" x14ac:dyDescent="0.2">
      <c r="B125" s="27" t="s">
        <v>229</v>
      </c>
      <c r="C125" s="27">
        <v>329</v>
      </c>
      <c r="D125" s="27" t="s">
        <v>128</v>
      </c>
      <c r="E125" s="27" t="s">
        <v>106</v>
      </c>
      <c r="F125" s="27" t="s">
        <v>255</v>
      </c>
      <c r="G125" s="27" t="s">
        <v>64</v>
      </c>
      <c r="H125" s="27">
        <v>60</v>
      </c>
      <c r="I125" s="27">
        <v>24</v>
      </c>
      <c r="J125" s="37">
        <v>-1.47E-4</v>
      </c>
      <c r="K125" s="27">
        <v>1</v>
      </c>
      <c r="L125" s="38">
        <v>-1.3899999999999999E-4</v>
      </c>
      <c r="M125" s="27" t="s">
        <v>65</v>
      </c>
      <c r="O125" s="27" t="s">
        <v>229</v>
      </c>
      <c r="P125" s="27">
        <v>329</v>
      </c>
      <c r="Q125" s="27" t="s">
        <v>128</v>
      </c>
      <c r="R125" s="27" t="s">
        <v>621</v>
      </c>
      <c r="S125" s="27" t="s">
        <v>255</v>
      </c>
      <c r="T125" s="27" t="s">
        <v>64</v>
      </c>
      <c r="U125" s="27">
        <v>10</v>
      </c>
      <c r="V125" s="27">
        <v>24</v>
      </c>
      <c r="W125" s="37">
        <v>-1.47E-4</v>
      </c>
      <c r="X125" s="27">
        <v>1</v>
      </c>
      <c r="Y125" s="38">
        <v>-1.3899999999999999E-4</v>
      </c>
      <c r="Z125" s="27" t="s">
        <v>65</v>
      </c>
    </row>
    <row r="126" spans="2:26" x14ac:dyDescent="0.2">
      <c r="B126" s="27" t="s">
        <v>229</v>
      </c>
      <c r="C126" s="27">
        <v>316</v>
      </c>
      <c r="D126" s="27" t="s">
        <v>129</v>
      </c>
      <c r="E126" s="27" t="s">
        <v>106</v>
      </c>
      <c r="F126" s="27" t="s">
        <v>256</v>
      </c>
      <c r="G126" s="27" t="s">
        <v>63</v>
      </c>
      <c r="H126" s="27">
        <v>60</v>
      </c>
      <c r="I126" s="27">
        <v>26</v>
      </c>
      <c r="J126" s="37">
        <v>-8.1000000000000004E-5</v>
      </c>
      <c r="K126" s="27">
        <v>1</v>
      </c>
      <c r="L126" s="38">
        <v>-8.0000000000000007E-5</v>
      </c>
      <c r="M126" s="27" t="s">
        <v>65</v>
      </c>
      <c r="O126" s="27" t="s">
        <v>229</v>
      </c>
      <c r="P126" s="27">
        <v>316</v>
      </c>
      <c r="Q126" s="27" t="s">
        <v>129</v>
      </c>
      <c r="R126" s="27" t="s">
        <v>621</v>
      </c>
      <c r="S126" s="27" t="s">
        <v>256</v>
      </c>
      <c r="T126" s="27" t="s">
        <v>63</v>
      </c>
      <c r="U126" s="27">
        <v>10</v>
      </c>
      <c r="V126" s="27">
        <v>26</v>
      </c>
      <c r="W126" s="37">
        <v>-8.1000000000000004E-5</v>
      </c>
      <c r="X126" s="27">
        <v>1</v>
      </c>
      <c r="Y126" s="38">
        <v>-8.1000000000000004E-5</v>
      </c>
      <c r="Z126" s="27" t="s">
        <v>65</v>
      </c>
    </row>
    <row r="127" spans="2:26" x14ac:dyDescent="0.2">
      <c r="B127" s="27" t="s">
        <v>229</v>
      </c>
      <c r="C127" s="27">
        <v>316</v>
      </c>
      <c r="D127" s="27" t="s">
        <v>129</v>
      </c>
      <c r="E127" s="27" t="s">
        <v>106</v>
      </c>
      <c r="F127" s="27" t="s">
        <v>257</v>
      </c>
      <c r="G127" s="27" t="s">
        <v>64</v>
      </c>
      <c r="H127" s="27">
        <v>60</v>
      </c>
      <c r="I127" s="27">
        <v>24</v>
      </c>
      <c r="J127" s="37">
        <v>-2.3699999999999999E-4</v>
      </c>
      <c r="K127" s="27">
        <v>7</v>
      </c>
      <c r="L127" s="38">
        <v>-2.31E-4</v>
      </c>
      <c r="M127" s="27" t="s">
        <v>65</v>
      </c>
      <c r="O127" s="27" t="s">
        <v>229</v>
      </c>
      <c r="P127" s="27">
        <v>316</v>
      </c>
      <c r="Q127" s="27" t="s">
        <v>129</v>
      </c>
      <c r="R127" s="27" t="s">
        <v>621</v>
      </c>
      <c r="S127" s="27" t="s">
        <v>257</v>
      </c>
      <c r="T127" s="27" t="s">
        <v>64</v>
      </c>
      <c r="U127" s="27">
        <v>10</v>
      </c>
      <c r="V127" s="27">
        <v>24</v>
      </c>
      <c r="W127" s="37">
        <v>-2.3699999999999999E-4</v>
      </c>
      <c r="X127" s="27">
        <v>7</v>
      </c>
      <c r="Y127" s="38">
        <v>-2.31E-4</v>
      </c>
      <c r="Z127" s="27" t="s">
        <v>65</v>
      </c>
    </row>
    <row r="128" spans="2:26" x14ac:dyDescent="0.2">
      <c r="B128" s="27" t="s">
        <v>229</v>
      </c>
      <c r="C128" s="27">
        <v>331</v>
      </c>
      <c r="D128" s="27" t="s">
        <v>128</v>
      </c>
      <c r="E128" s="27" t="s">
        <v>106</v>
      </c>
      <c r="F128" s="27" t="s">
        <v>258</v>
      </c>
      <c r="G128" s="27" t="s">
        <v>63</v>
      </c>
      <c r="H128" s="27">
        <v>60</v>
      </c>
      <c r="I128" s="27">
        <v>21</v>
      </c>
      <c r="J128" s="37">
        <v>-8.6000000000000003E-5</v>
      </c>
      <c r="K128" s="27">
        <v>5</v>
      </c>
      <c r="L128" s="38">
        <v>-8.5000000000000006E-5</v>
      </c>
      <c r="M128" s="27" t="s">
        <v>65</v>
      </c>
      <c r="O128" s="27" t="s">
        <v>229</v>
      </c>
      <c r="P128" s="27">
        <v>331</v>
      </c>
      <c r="Q128" s="27" t="s">
        <v>128</v>
      </c>
      <c r="R128" s="27" t="s">
        <v>621</v>
      </c>
      <c r="S128" s="27" t="s">
        <v>258</v>
      </c>
      <c r="T128" s="27" t="s">
        <v>63</v>
      </c>
      <c r="U128" s="27">
        <v>10</v>
      </c>
      <c r="V128" s="27">
        <v>21</v>
      </c>
      <c r="W128" s="37">
        <v>-8.6000000000000003E-5</v>
      </c>
      <c r="X128" s="27">
        <v>5</v>
      </c>
      <c r="Y128" s="38">
        <v>-8.3999999999999995E-5</v>
      </c>
      <c r="Z128" s="27" t="s">
        <v>65</v>
      </c>
    </row>
    <row r="129" spans="2:26" x14ac:dyDescent="0.2">
      <c r="B129" s="27" t="s">
        <v>229</v>
      </c>
      <c r="C129" s="27">
        <v>331</v>
      </c>
      <c r="D129" s="27" t="s">
        <v>128</v>
      </c>
      <c r="E129" s="27" t="s">
        <v>106</v>
      </c>
      <c r="F129" s="27" t="s">
        <v>259</v>
      </c>
      <c r="G129" s="27" t="s">
        <v>64</v>
      </c>
      <c r="H129" s="27">
        <v>60</v>
      </c>
      <c r="I129" s="27">
        <v>24</v>
      </c>
      <c r="J129" s="37">
        <v>-2.34E-4</v>
      </c>
      <c r="K129" s="27">
        <v>6</v>
      </c>
      <c r="L129" s="38">
        <v>-2.24E-4</v>
      </c>
      <c r="M129" s="27" t="s">
        <v>65</v>
      </c>
      <c r="O129" s="27" t="s">
        <v>229</v>
      </c>
      <c r="P129" s="27">
        <v>331</v>
      </c>
      <c r="Q129" s="27" t="s">
        <v>128</v>
      </c>
      <c r="R129" s="27" t="s">
        <v>621</v>
      </c>
      <c r="S129" s="27" t="s">
        <v>259</v>
      </c>
      <c r="T129" s="27" t="s">
        <v>64</v>
      </c>
      <c r="U129" s="27">
        <v>10</v>
      </c>
      <c r="V129" s="27">
        <v>24</v>
      </c>
      <c r="W129" s="37">
        <v>-2.34E-4</v>
      </c>
      <c r="X129" s="27">
        <v>6</v>
      </c>
      <c r="Y129" s="38">
        <v>-2.23E-4</v>
      </c>
      <c r="Z129" s="27" t="s">
        <v>65</v>
      </c>
    </row>
    <row r="130" spans="2:26" x14ac:dyDescent="0.2">
      <c r="B130" s="27" t="s">
        <v>229</v>
      </c>
      <c r="C130" s="27">
        <v>332</v>
      </c>
      <c r="D130" s="27" t="s">
        <v>128</v>
      </c>
      <c r="E130" s="27" t="s">
        <v>106</v>
      </c>
      <c r="F130" s="27" t="s">
        <v>260</v>
      </c>
      <c r="G130" s="27" t="s">
        <v>63</v>
      </c>
      <c r="H130" s="27">
        <v>60</v>
      </c>
      <c r="I130" s="27">
        <v>21</v>
      </c>
      <c r="J130" s="37">
        <v>-8.7000000000000001E-5</v>
      </c>
      <c r="K130" s="27">
        <v>5</v>
      </c>
      <c r="L130" s="38">
        <v>-8.6000000000000003E-5</v>
      </c>
      <c r="M130" s="27" t="s">
        <v>65</v>
      </c>
      <c r="O130" s="27" t="s">
        <v>229</v>
      </c>
      <c r="P130" s="27">
        <v>332</v>
      </c>
      <c r="Q130" s="27" t="s">
        <v>128</v>
      </c>
      <c r="R130" s="27" t="s">
        <v>621</v>
      </c>
      <c r="S130" s="27" t="s">
        <v>260</v>
      </c>
      <c r="T130" s="27" t="s">
        <v>63</v>
      </c>
      <c r="U130" s="27">
        <v>10</v>
      </c>
      <c r="V130" s="27">
        <v>21</v>
      </c>
      <c r="W130" s="37">
        <v>-8.7000000000000001E-5</v>
      </c>
      <c r="X130" s="27">
        <v>5</v>
      </c>
      <c r="Y130" s="38">
        <v>-8.5000000000000006E-5</v>
      </c>
      <c r="Z130" s="27" t="s">
        <v>65</v>
      </c>
    </row>
    <row r="131" spans="2:26" x14ac:dyDescent="0.2">
      <c r="B131" s="27" t="s">
        <v>229</v>
      </c>
      <c r="C131" s="27">
        <v>332</v>
      </c>
      <c r="D131" s="27" t="s">
        <v>128</v>
      </c>
      <c r="E131" s="27" t="s">
        <v>106</v>
      </c>
      <c r="F131" s="27" t="s">
        <v>261</v>
      </c>
      <c r="G131" s="27" t="s">
        <v>64</v>
      </c>
      <c r="H131" s="27">
        <v>60</v>
      </c>
      <c r="I131" s="27">
        <v>24</v>
      </c>
      <c r="J131" s="37">
        <v>-2.3499999999999999E-4</v>
      </c>
      <c r="K131" s="27">
        <v>6</v>
      </c>
      <c r="L131" s="38">
        <v>-2.24E-4</v>
      </c>
      <c r="M131" s="27" t="s">
        <v>65</v>
      </c>
      <c r="O131" s="27" t="s">
        <v>229</v>
      </c>
      <c r="P131" s="27">
        <v>332</v>
      </c>
      <c r="Q131" s="27" t="s">
        <v>128</v>
      </c>
      <c r="R131" s="27" t="s">
        <v>621</v>
      </c>
      <c r="S131" s="27" t="s">
        <v>261</v>
      </c>
      <c r="T131" s="27" t="s">
        <v>64</v>
      </c>
      <c r="U131" s="27">
        <v>10</v>
      </c>
      <c r="V131" s="27">
        <v>24</v>
      </c>
      <c r="W131" s="37">
        <v>-2.34E-4</v>
      </c>
      <c r="X131" s="27">
        <v>6</v>
      </c>
      <c r="Y131" s="38">
        <v>-2.24E-4</v>
      </c>
      <c r="Z131" s="27" t="s">
        <v>65</v>
      </c>
    </row>
    <row r="132" spans="2:26" x14ac:dyDescent="0.2">
      <c r="B132" s="27" t="s">
        <v>229</v>
      </c>
      <c r="C132" s="27">
        <v>318</v>
      </c>
      <c r="D132" s="27" t="s">
        <v>129</v>
      </c>
      <c r="E132" s="27" t="s">
        <v>106</v>
      </c>
      <c r="F132" s="27" t="s">
        <v>262</v>
      </c>
      <c r="G132" s="27" t="s">
        <v>63</v>
      </c>
      <c r="H132" s="27">
        <v>60</v>
      </c>
      <c r="I132" s="27">
        <v>26</v>
      </c>
      <c r="J132" s="37">
        <v>-7.7999999999999999E-5</v>
      </c>
      <c r="K132" s="27">
        <v>1</v>
      </c>
      <c r="L132" s="38">
        <v>-7.7999999999999999E-5</v>
      </c>
      <c r="M132" s="27" t="s">
        <v>65</v>
      </c>
      <c r="O132" s="27" t="s">
        <v>229</v>
      </c>
      <c r="P132" s="27">
        <v>318</v>
      </c>
      <c r="Q132" s="27" t="s">
        <v>129</v>
      </c>
      <c r="R132" s="27" t="s">
        <v>621</v>
      </c>
      <c r="S132" s="27" t="s">
        <v>262</v>
      </c>
      <c r="T132" s="27" t="s">
        <v>63</v>
      </c>
      <c r="U132" s="27">
        <v>10</v>
      </c>
      <c r="V132" s="27">
        <v>26</v>
      </c>
      <c r="W132" s="37">
        <v>-7.8999999999999996E-5</v>
      </c>
      <c r="X132" s="27">
        <v>1</v>
      </c>
      <c r="Y132" s="38">
        <v>-7.7999999999999999E-5</v>
      </c>
      <c r="Z132" s="27" t="s">
        <v>65</v>
      </c>
    </row>
    <row r="133" spans="2:26" x14ac:dyDescent="0.2">
      <c r="B133" s="27" t="s">
        <v>229</v>
      </c>
      <c r="C133" s="27">
        <v>318</v>
      </c>
      <c r="D133" s="27" t="s">
        <v>129</v>
      </c>
      <c r="E133" s="27" t="s">
        <v>106</v>
      </c>
      <c r="F133" s="27" t="s">
        <v>263</v>
      </c>
      <c r="G133" s="27" t="s">
        <v>64</v>
      </c>
      <c r="H133" s="27">
        <v>60</v>
      </c>
      <c r="I133" s="27">
        <v>24</v>
      </c>
      <c r="J133" s="37">
        <v>-2.4000000000000001E-4</v>
      </c>
      <c r="K133" s="27">
        <v>7</v>
      </c>
      <c r="L133" s="38">
        <v>-2.34E-4</v>
      </c>
      <c r="M133" s="27" t="s">
        <v>65</v>
      </c>
      <c r="O133" s="27" t="s">
        <v>229</v>
      </c>
      <c r="P133" s="27">
        <v>318</v>
      </c>
      <c r="Q133" s="27" t="s">
        <v>129</v>
      </c>
      <c r="R133" s="27" t="s">
        <v>621</v>
      </c>
      <c r="S133" s="27" t="s">
        <v>263</v>
      </c>
      <c r="T133" s="27" t="s">
        <v>64</v>
      </c>
      <c r="U133" s="27">
        <v>10</v>
      </c>
      <c r="V133" s="27">
        <v>24</v>
      </c>
      <c r="W133" s="37">
        <v>-2.4000000000000001E-4</v>
      </c>
      <c r="X133" s="27">
        <v>7</v>
      </c>
      <c r="Y133" s="38">
        <v>-2.34E-4</v>
      </c>
      <c r="Z133" s="27" t="s">
        <v>65</v>
      </c>
    </row>
    <row r="134" spans="2:26" x14ac:dyDescent="0.2">
      <c r="B134" s="27" t="s">
        <v>229</v>
      </c>
      <c r="C134" s="27">
        <v>327</v>
      </c>
      <c r="D134" s="27" t="s">
        <v>128</v>
      </c>
      <c r="E134" s="27" t="s">
        <v>106</v>
      </c>
      <c r="F134" s="27" t="s">
        <v>264</v>
      </c>
      <c r="G134" s="27" t="s">
        <v>63</v>
      </c>
      <c r="H134" s="27">
        <v>60</v>
      </c>
      <c r="I134" s="27">
        <v>25</v>
      </c>
      <c r="J134" s="37">
        <v>-7.2999999999999999E-5</v>
      </c>
      <c r="K134" s="27">
        <v>1</v>
      </c>
      <c r="L134" s="38">
        <v>-7.2000000000000002E-5</v>
      </c>
      <c r="M134" s="27" t="s">
        <v>65</v>
      </c>
      <c r="O134" s="27" t="s">
        <v>229</v>
      </c>
      <c r="P134" s="27">
        <v>327</v>
      </c>
      <c r="Q134" s="27" t="s">
        <v>128</v>
      </c>
      <c r="R134" s="27" t="s">
        <v>621</v>
      </c>
      <c r="S134" s="27" t="s">
        <v>264</v>
      </c>
      <c r="T134" s="27" t="s">
        <v>63</v>
      </c>
      <c r="U134" s="27">
        <v>10</v>
      </c>
      <c r="V134" s="27">
        <v>26</v>
      </c>
      <c r="W134" s="37">
        <v>-7.3999999999999996E-5</v>
      </c>
      <c r="X134" s="27">
        <v>1</v>
      </c>
      <c r="Y134" s="38">
        <v>-7.2999999999999999E-5</v>
      </c>
      <c r="Z134" s="27" t="s">
        <v>65</v>
      </c>
    </row>
    <row r="135" spans="2:26" x14ac:dyDescent="0.2">
      <c r="B135" s="27" t="s">
        <v>229</v>
      </c>
      <c r="C135" s="27">
        <v>327</v>
      </c>
      <c r="D135" s="27" t="s">
        <v>128</v>
      </c>
      <c r="E135" s="27" t="s">
        <v>106</v>
      </c>
      <c r="F135" s="27" t="s">
        <v>265</v>
      </c>
      <c r="G135" s="27" t="s">
        <v>64</v>
      </c>
      <c r="H135" s="27">
        <v>60</v>
      </c>
      <c r="I135" s="27">
        <v>24</v>
      </c>
      <c r="J135" s="37">
        <v>-2.0599999999999999E-4</v>
      </c>
      <c r="K135" s="27">
        <v>6</v>
      </c>
      <c r="L135" s="38">
        <v>-1.9699999999999999E-4</v>
      </c>
      <c r="M135" s="27" t="s">
        <v>65</v>
      </c>
      <c r="O135" s="27" t="s">
        <v>229</v>
      </c>
      <c r="P135" s="27">
        <v>327</v>
      </c>
      <c r="Q135" s="27" t="s">
        <v>128</v>
      </c>
      <c r="R135" s="27" t="s">
        <v>621</v>
      </c>
      <c r="S135" s="27" t="s">
        <v>265</v>
      </c>
      <c r="T135" s="27" t="s">
        <v>64</v>
      </c>
      <c r="U135" s="27">
        <v>10</v>
      </c>
      <c r="V135" s="27">
        <v>24</v>
      </c>
      <c r="W135" s="37">
        <v>-2.0599999999999999E-4</v>
      </c>
      <c r="X135" s="27">
        <v>6</v>
      </c>
      <c r="Y135" s="38">
        <v>-1.9699999999999999E-4</v>
      </c>
      <c r="Z135" s="27" t="s">
        <v>65</v>
      </c>
    </row>
    <row r="136" spans="2:26" x14ac:dyDescent="0.2">
      <c r="B136" s="27" t="s">
        <v>229</v>
      </c>
      <c r="C136" s="27">
        <v>311</v>
      </c>
      <c r="D136" s="27" t="s">
        <v>127</v>
      </c>
      <c r="E136" s="27" t="s">
        <v>106</v>
      </c>
      <c r="F136" s="27" t="s">
        <v>266</v>
      </c>
      <c r="G136" s="27" t="s">
        <v>63</v>
      </c>
      <c r="H136" s="27">
        <v>60</v>
      </c>
      <c r="I136" s="27">
        <v>24</v>
      </c>
      <c r="J136" s="37">
        <v>-1.17E-4</v>
      </c>
      <c r="K136" s="27">
        <v>1</v>
      </c>
      <c r="L136" s="38">
        <v>-1.12E-4</v>
      </c>
      <c r="M136" s="27" t="s">
        <v>65</v>
      </c>
      <c r="O136" s="27" t="s">
        <v>229</v>
      </c>
      <c r="P136" s="27">
        <v>311</v>
      </c>
      <c r="Q136" s="27" t="s">
        <v>127</v>
      </c>
      <c r="R136" s="27" t="s">
        <v>621</v>
      </c>
      <c r="S136" s="27" t="s">
        <v>266</v>
      </c>
      <c r="T136" s="27" t="s">
        <v>63</v>
      </c>
      <c r="U136" s="27">
        <v>10</v>
      </c>
      <c r="V136" s="27">
        <v>24</v>
      </c>
      <c r="W136" s="37">
        <v>-1.18E-4</v>
      </c>
      <c r="X136" s="27">
        <v>1</v>
      </c>
      <c r="Y136" s="38">
        <v>-1.12E-4</v>
      </c>
      <c r="Z136" s="27" t="s">
        <v>65</v>
      </c>
    </row>
    <row r="137" spans="2:26" x14ac:dyDescent="0.2">
      <c r="B137" s="27" t="s">
        <v>229</v>
      </c>
      <c r="C137" s="27">
        <v>311</v>
      </c>
      <c r="D137" s="27" t="s">
        <v>127</v>
      </c>
      <c r="E137" s="27" t="s">
        <v>106</v>
      </c>
      <c r="F137" s="27" t="s">
        <v>267</v>
      </c>
      <c r="G137" s="27" t="s">
        <v>64</v>
      </c>
      <c r="H137" s="27">
        <v>60</v>
      </c>
      <c r="I137" s="27">
        <v>22</v>
      </c>
      <c r="J137" s="37">
        <v>-1.4899999999999999E-4</v>
      </c>
      <c r="K137" s="27">
        <v>6</v>
      </c>
      <c r="L137" s="38">
        <v>-1.4200000000000001E-4</v>
      </c>
      <c r="M137" s="27" t="s">
        <v>65</v>
      </c>
      <c r="O137" s="27" t="s">
        <v>229</v>
      </c>
      <c r="P137" s="27">
        <v>311</v>
      </c>
      <c r="Q137" s="27" t="s">
        <v>127</v>
      </c>
      <c r="R137" s="27" t="s">
        <v>621</v>
      </c>
      <c r="S137" s="27" t="s">
        <v>267</v>
      </c>
      <c r="T137" s="27" t="s">
        <v>64</v>
      </c>
      <c r="U137" s="27">
        <v>10</v>
      </c>
      <c r="V137" s="27">
        <v>22</v>
      </c>
      <c r="W137" s="37">
        <v>-1.4899999999999999E-4</v>
      </c>
      <c r="X137" s="27">
        <v>6</v>
      </c>
      <c r="Y137" s="38">
        <v>-1.4200000000000001E-4</v>
      </c>
      <c r="Z137" s="27" t="s">
        <v>65</v>
      </c>
    </row>
    <row r="138" spans="2:26" x14ac:dyDescent="0.2">
      <c r="B138" s="27" t="s">
        <v>229</v>
      </c>
      <c r="C138" s="27">
        <v>323</v>
      </c>
      <c r="D138" s="27" t="s">
        <v>128</v>
      </c>
      <c r="E138" s="27" t="s">
        <v>106</v>
      </c>
      <c r="F138" s="27" t="s">
        <v>268</v>
      </c>
      <c r="G138" s="27" t="s">
        <v>63</v>
      </c>
      <c r="H138" s="27">
        <v>60</v>
      </c>
      <c r="I138" s="27">
        <v>26</v>
      </c>
      <c r="J138" s="37">
        <v>-9.8999999999999994E-5</v>
      </c>
      <c r="K138" s="27">
        <v>1</v>
      </c>
      <c r="L138" s="38">
        <v>-9.6000000000000002E-5</v>
      </c>
      <c r="M138" s="27" t="s">
        <v>65</v>
      </c>
      <c r="O138" s="27" t="s">
        <v>229</v>
      </c>
      <c r="P138" s="27">
        <v>323</v>
      </c>
      <c r="Q138" s="27" t="s">
        <v>128</v>
      </c>
      <c r="R138" s="27" t="s">
        <v>621</v>
      </c>
      <c r="S138" s="27" t="s">
        <v>268</v>
      </c>
      <c r="T138" s="27" t="s">
        <v>63</v>
      </c>
      <c r="U138" s="27">
        <v>10</v>
      </c>
      <c r="V138" s="27">
        <v>26</v>
      </c>
      <c r="W138" s="37">
        <v>-9.8999999999999994E-5</v>
      </c>
      <c r="X138" s="27">
        <v>1</v>
      </c>
      <c r="Y138" s="38">
        <v>-9.7E-5</v>
      </c>
      <c r="Z138" s="27" t="s">
        <v>65</v>
      </c>
    </row>
    <row r="139" spans="2:26" x14ac:dyDescent="0.2">
      <c r="B139" s="27" t="s">
        <v>229</v>
      </c>
      <c r="C139" s="27">
        <v>323</v>
      </c>
      <c r="D139" s="27" t="s">
        <v>128</v>
      </c>
      <c r="E139" s="27" t="s">
        <v>106</v>
      </c>
      <c r="F139" s="27" t="s">
        <v>269</v>
      </c>
      <c r="G139" s="27" t="s">
        <v>64</v>
      </c>
      <c r="H139" s="27">
        <v>60</v>
      </c>
      <c r="I139" s="27">
        <v>24</v>
      </c>
      <c r="J139" s="37">
        <v>-2.05E-4</v>
      </c>
      <c r="K139" s="27">
        <v>6</v>
      </c>
      <c r="L139" s="38">
        <v>-1.9599999999999999E-4</v>
      </c>
      <c r="M139" s="27" t="s">
        <v>65</v>
      </c>
      <c r="O139" s="27" t="s">
        <v>229</v>
      </c>
      <c r="P139" s="27">
        <v>323</v>
      </c>
      <c r="Q139" s="27" t="s">
        <v>128</v>
      </c>
      <c r="R139" s="27" t="s">
        <v>621</v>
      </c>
      <c r="S139" s="27" t="s">
        <v>269</v>
      </c>
      <c r="T139" s="27" t="s">
        <v>64</v>
      </c>
      <c r="U139" s="27">
        <v>10</v>
      </c>
      <c r="V139" s="27">
        <v>24</v>
      </c>
      <c r="W139" s="37">
        <v>-2.05E-4</v>
      </c>
      <c r="X139" s="27">
        <v>6</v>
      </c>
      <c r="Y139" s="38">
        <v>-1.9599999999999999E-4</v>
      </c>
      <c r="Z139" s="27" t="s">
        <v>65</v>
      </c>
    </row>
    <row r="140" spans="2:26" x14ac:dyDescent="0.2">
      <c r="B140" s="27" t="s">
        <v>229</v>
      </c>
      <c r="C140" s="27">
        <v>319</v>
      </c>
      <c r="D140" s="27" t="s">
        <v>129</v>
      </c>
      <c r="E140" s="27" t="s">
        <v>106</v>
      </c>
      <c r="F140" s="27" t="s">
        <v>270</v>
      </c>
      <c r="G140" s="27" t="s">
        <v>63</v>
      </c>
      <c r="H140" s="27">
        <v>60</v>
      </c>
      <c r="I140" s="27">
        <v>26</v>
      </c>
      <c r="J140" s="37">
        <v>-1.2799999999999999E-4</v>
      </c>
      <c r="K140" s="27">
        <v>1</v>
      </c>
      <c r="L140" s="38">
        <v>-1.2400000000000001E-4</v>
      </c>
      <c r="M140" s="27" t="s">
        <v>65</v>
      </c>
      <c r="O140" s="27" t="s">
        <v>229</v>
      </c>
      <c r="P140" s="27">
        <v>319</v>
      </c>
      <c r="Q140" s="27" t="s">
        <v>129</v>
      </c>
      <c r="R140" s="27" t="s">
        <v>621</v>
      </c>
      <c r="S140" s="27" t="s">
        <v>270</v>
      </c>
      <c r="T140" s="27" t="s">
        <v>63</v>
      </c>
      <c r="U140" s="27">
        <v>10</v>
      </c>
      <c r="V140" s="27">
        <v>26</v>
      </c>
      <c r="W140" s="37">
        <v>-1.2899999999999999E-4</v>
      </c>
      <c r="X140" s="27">
        <v>1</v>
      </c>
      <c r="Y140" s="38">
        <v>-1.25E-4</v>
      </c>
      <c r="Z140" s="27" t="s">
        <v>65</v>
      </c>
    </row>
    <row r="141" spans="2:26" x14ac:dyDescent="0.2">
      <c r="B141" s="27" t="s">
        <v>229</v>
      </c>
      <c r="C141" s="27">
        <v>319</v>
      </c>
      <c r="D141" s="27" t="s">
        <v>129</v>
      </c>
      <c r="E141" s="27" t="s">
        <v>106</v>
      </c>
      <c r="F141" s="27" t="s">
        <v>271</v>
      </c>
      <c r="G141" s="27" t="s">
        <v>64</v>
      </c>
      <c r="H141" s="27">
        <v>60</v>
      </c>
      <c r="I141" s="27">
        <v>24</v>
      </c>
      <c r="J141" s="37">
        <v>-2.22E-4</v>
      </c>
      <c r="K141" s="27">
        <v>7</v>
      </c>
      <c r="L141" s="38">
        <v>-2.1499999999999999E-4</v>
      </c>
      <c r="M141" s="27" t="s">
        <v>65</v>
      </c>
      <c r="O141" s="27" t="s">
        <v>229</v>
      </c>
      <c r="P141" s="27">
        <v>319</v>
      </c>
      <c r="Q141" s="27" t="s">
        <v>129</v>
      </c>
      <c r="R141" s="27" t="s">
        <v>621</v>
      </c>
      <c r="S141" s="27" t="s">
        <v>271</v>
      </c>
      <c r="T141" s="27" t="s">
        <v>64</v>
      </c>
      <c r="U141" s="27">
        <v>10</v>
      </c>
      <c r="V141" s="27">
        <v>24</v>
      </c>
      <c r="W141" s="37">
        <v>-2.22E-4</v>
      </c>
      <c r="X141" s="27">
        <v>7</v>
      </c>
      <c r="Y141" s="38">
        <v>-2.1499999999999999E-4</v>
      </c>
      <c r="Z141" s="27" t="s">
        <v>65</v>
      </c>
    </row>
    <row r="142" spans="2:26" x14ac:dyDescent="0.2">
      <c r="B142" s="27" t="s">
        <v>229</v>
      </c>
      <c r="C142" s="27">
        <v>320</v>
      </c>
      <c r="D142" s="27" t="s">
        <v>129</v>
      </c>
      <c r="E142" s="27" t="s">
        <v>106</v>
      </c>
      <c r="F142" s="27" t="s">
        <v>272</v>
      </c>
      <c r="G142" s="27" t="s">
        <v>63</v>
      </c>
      <c r="H142" s="27">
        <v>60</v>
      </c>
      <c r="I142" s="27">
        <v>26</v>
      </c>
      <c r="J142" s="37">
        <v>-1.2799999999999999E-4</v>
      </c>
      <c r="K142" s="27">
        <v>1</v>
      </c>
      <c r="L142" s="38">
        <v>-1.2400000000000001E-4</v>
      </c>
      <c r="M142" s="27" t="s">
        <v>65</v>
      </c>
      <c r="O142" s="27" t="s">
        <v>229</v>
      </c>
      <c r="P142" s="27">
        <v>320</v>
      </c>
      <c r="Q142" s="27" t="s">
        <v>129</v>
      </c>
      <c r="R142" s="27" t="s">
        <v>621</v>
      </c>
      <c r="S142" s="27" t="s">
        <v>272</v>
      </c>
      <c r="T142" s="27" t="s">
        <v>63</v>
      </c>
      <c r="U142" s="27">
        <v>10</v>
      </c>
      <c r="V142" s="27">
        <v>26</v>
      </c>
      <c r="W142" s="37">
        <v>-1.2899999999999999E-4</v>
      </c>
      <c r="X142" s="27">
        <v>1</v>
      </c>
      <c r="Y142" s="38">
        <v>-1.25E-4</v>
      </c>
      <c r="Z142" s="27" t="s">
        <v>65</v>
      </c>
    </row>
    <row r="143" spans="2:26" x14ac:dyDescent="0.2">
      <c r="B143" s="27" t="s">
        <v>229</v>
      </c>
      <c r="C143" s="27">
        <v>320</v>
      </c>
      <c r="D143" s="27" t="s">
        <v>129</v>
      </c>
      <c r="E143" s="27" t="s">
        <v>106</v>
      </c>
      <c r="F143" s="27" t="s">
        <v>273</v>
      </c>
      <c r="G143" s="27" t="s">
        <v>64</v>
      </c>
      <c r="H143" s="27">
        <v>60</v>
      </c>
      <c r="I143" s="27">
        <v>24</v>
      </c>
      <c r="J143" s="37">
        <v>-2.22E-4</v>
      </c>
      <c r="K143" s="27">
        <v>7</v>
      </c>
      <c r="L143" s="38">
        <v>-2.1499999999999999E-4</v>
      </c>
      <c r="M143" s="27" t="s">
        <v>65</v>
      </c>
      <c r="O143" s="27" t="s">
        <v>229</v>
      </c>
      <c r="P143" s="27">
        <v>320</v>
      </c>
      <c r="Q143" s="27" t="s">
        <v>129</v>
      </c>
      <c r="R143" s="27" t="s">
        <v>621</v>
      </c>
      <c r="S143" s="27" t="s">
        <v>273</v>
      </c>
      <c r="T143" s="27" t="s">
        <v>64</v>
      </c>
      <c r="U143" s="27">
        <v>10</v>
      </c>
      <c r="V143" s="27">
        <v>24</v>
      </c>
      <c r="W143" s="37">
        <v>-2.22E-4</v>
      </c>
      <c r="X143" s="27">
        <v>7</v>
      </c>
      <c r="Y143" s="38">
        <v>-2.1499999999999999E-4</v>
      </c>
      <c r="Z143" s="27" t="s">
        <v>65</v>
      </c>
    </row>
    <row r="144" spans="2:26" x14ac:dyDescent="0.2">
      <c r="B144" s="27" t="s">
        <v>229</v>
      </c>
      <c r="C144" s="27">
        <v>324</v>
      </c>
      <c r="D144" s="27" t="s">
        <v>128</v>
      </c>
      <c r="E144" s="27" t="s">
        <v>106</v>
      </c>
      <c r="F144" s="27" t="s">
        <v>274</v>
      </c>
      <c r="G144" s="27" t="s">
        <v>63</v>
      </c>
      <c r="H144" s="27">
        <v>60</v>
      </c>
      <c r="I144" s="27">
        <v>26</v>
      </c>
      <c r="J144" s="37">
        <v>-9.7999999999999997E-5</v>
      </c>
      <c r="K144" s="27">
        <v>1</v>
      </c>
      <c r="L144" s="38">
        <v>-9.6000000000000002E-5</v>
      </c>
      <c r="M144" s="27" t="s">
        <v>65</v>
      </c>
      <c r="O144" s="27" t="s">
        <v>229</v>
      </c>
      <c r="P144" s="27">
        <v>324</v>
      </c>
      <c r="Q144" s="27" t="s">
        <v>128</v>
      </c>
      <c r="R144" s="27" t="s">
        <v>621</v>
      </c>
      <c r="S144" s="27" t="s">
        <v>274</v>
      </c>
      <c r="T144" s="27" t="s">
        <v>63</v>
      </c>
      <c r="U144" s="27">
        <v>10</v>
      </c>
      <c r="V144" s="27">
        <v>26</v>
      </c>
      <c r="W144" s="37">
        <v>-9.8999999999999994E-5</v>
      </c>
      <c r="X144" s="27">
        <v>1</v>
      </c>
      <c r="Y144" s="38">
        <v>-9.6000000000000002E-5</v>
      </c>
      <c r="Z144" s="27" t="s">
        <v>65</v>
      </c>
    </row>
    <row r="145" spans="2:26" x14ac:dyDescent="0.2">
      <c r="B145" s="27" t="s">
        <v>229</v>
      </c>
      <c r="C145" s="27">
        <v>324</v>
      </c>
      <c r="D145" s="27" t="s">
        <v>128</v>
      </c>
      <c r="E145" s="27" t="s">
        <v>106</v>
      </c>
      <c r="F145" s="27" t="s">
        <v>275</v>
      </c>
      <c r="G145" s="27" t="s">
        <v>64</v>
      </c>
      <c r="H145" s="27">
        <v>60</v>
      </c>
      <c r="I145" s="27">
        <v>24</v>
      </c>
      <c r="J145" s="37">
        <v>-2.0699999999999999E-4</v>
      </c>
      <c r="K145" s="27">
        <v>6</v>
      </c>
      <c r="L145" s="38">
        <v>-1.9699999999999999E-4</v>
      </c>
      <c r="M145" s="27" t="s">
        <v>65</v>
      </c>
      <c r="O145" s="27" t="s">
        <v>229</v>
      </c>
      <c r="P145" s="27">
        <v>324</v>
      </c>
      <c r="Q145" s="27" t="s">
        <v>128</v>
      </c>
      <c r="R145" s="27" t="s">
        <v>621</v>
      </c>
      <c r="S145" s="27" t="s">
        <v>275</v>
      </c>
      <c r="T145" s="27" t="s">
        <v>64</v>
      </c>
      <c r="U145" s="27">
        <v>10</v>
      </c>
      <c r="V145" s="27">
        <v>24</v>
      </c>
      <c r="W145" s="37">
        <v>-2.0699999999999999E-4</v>
      </c>
      <c r="X145" s="27">
        <v>6</v>
      </c>
      <c r="Y145" s="38">
        <v>-1.9699999999999999E-4</v>
      </c>
      <c r="Z145" s="27" t="s">
        <v>65</v>
      </c>
    </row>
    <row r="146" spans="2:26" x14ac:dyDescent="0.2">
      <c r="B146" s="27" t="s">
        <v>229</v>
      </c>
      <c r="C146" s="27">
        <v>312</v>
      </c>
      <c r="D146" s="27" t="s">
        <v>127</v>
      </c>
      <c r="E146" s="27" t="s">
        <v>106</v>
      </c>
      <c r="F146" s="27" t="s">
        <v>276</v>
      </c>
      <c r="G146" s="27" t="s">
        <v>63</v>
      </c>
      <c r="H146" s="27">
        <v>60</v>
      </c>
      <c r="I146" s="27">
        <v>24</v>
      </c>
      <c r="J146" s="37">
        <v>-1.15E-4</v>
      </c>
      <c r="K146" s="27">
        <v>1</v>
      </c>
      <c r="L146" s="38">
        <v>-1.11E-4</v>
      </c>
      <c r="M146" s="27" t="s">
        <v>65</v>
      </c>
      <c r="O146" s="27" t="s">
        <v>229</v>
      </c>
      <c r="P146" s="27">
        <v>312</v>
      </c>
      <c r="Q146" s="27" t="s">
        <v>127</v>
      </c>
      <c r="R146" s="27" t="s">
        <v>621</v>
      </c>
      <c r="S146" s="27" t="s">
        <v>276</v>
      </c>
      <c r="T146" s="27" t="s">
        <v>63</v>
      </c>
      <c r="U146" s="27">
        <v>10</v>
      </c>
      <c r="V146" s="27">
        <v>24</v>
      </c>
      <c r="W146" s="37">
        <v>-1.15E-4</v>
      </c>
      <c r="X146" s="27">
        <v>1</v>
      </c>
      <c r="Y146" s="38">
        <v>-1.11E-4</v>
      </c>
      <c r="Z146" s="27" t="s">
        <v>65</v>
      </c>
    </row>
    <row r="147" spans="2:26" x14ac:dyDescent="0.2">
      <c r="B147" s="27" t="s">
        <v>229</v>
      </c>
      <c r="C147" s="27">
        <v>312</v>
      </c>
      <c r="D147" s="27" t="s">
        <v>127</v>
      </c>
      <c r="E147" s="27" t="s">
        <v>106</v>
      </c>
      <c r="F147" s="27" t="s">
        <v>277</v>
      </c>
      <c r="G147" s="27" t="s">
        <v>64</v>
      </c>
      <c r="H147" s="27">
        <v>60</v>
      </c>
      <c r="I147" s="27">
        <v>22</v>
      </c>
      <c r="J147" s="37">
        <v>-2.0100000000000001E-4</v>
      </c>
      <c r="K147" s="27">
        <v>6</v>
      </c>
      <c r="L147" s="38">
        <v>-1.92E-4</v>
      </c>
      <c r="M147" s="27" t="s">
        <v>65</v>
      </c>
      <c r="O147" s="27" t="s">
        <v>229</v>
      </c>
      <c r="P147" s="27">
        <v>312</v>
      </c>
      <c r="Q147" s="27" t="s">
        <v>127</v>
      </c>
      <c r="R147" s="27" t="s">
        <v>621</v>
      </c>
      <c r="S147" s="27" t="s">
        <v>277</v>
      </c>
      <c r="T147" s="27" t="s">
        <v>64</v>
      </c>
      <c r="U147" s="27">
        <v>10</v>
      </c>
      <c r="V147" s="27">
        <v>22</v>
      </c>
      <c r="W147" s="37">
        <v>-2.0100000000000001E-4</v>
      </c>
      <c r="X147" s="27">
        <v>6</v>
      </c>
      <c r="Y147" s="38">
        <v>-1.92E-4</v>
      </c>
      <c r="Z147" s="27" t="s">
        <v>65</v>
      </c>
    </row>
    <row r="148" spans="2:26" x14ac:dyDescent="0.2">
      <c r="B148" s="27" t="s">
        <v>278</v>
      </c>
      <c r="C148" s="27">
        <v>375</v>
      </c>
      <c r="D148" s="27" t="s">
        <v>127</v>
      </c>
      <c r="E148" s="27" t="s">
        <v>106</v>
      </c>
      <c r="F148" s="27" t="s">
        <v>279</v>
      </c>
      <c r="G148" s="27" t="s">
        <v>63</v>
      </c>
      <c r="H148" s="27">
        <v>60</v>
      </c>
      <c r="I148" s="27">
        <v>22</v>
      </c>
      <c r="J148" s="37">
        <v>-8.6000000000000003E-5</v>
      </c>
      <c r="K148" s="27">
        <v>6</v>
      </c>
      <c r="L148" s="38">
        <v>-8.2999999999999998E-5</v>
      </c>
      <c r="M148" s="27" t="s">
        <v>65</v>
      </c>
      <c r="O148" s="27" t="s">
        <v>278</v>
      </c>
      <c r="P148" s="27">
        <v>375</v>
      </c>
      <c r="Q148" s="27" t="s">
        <v>127</v>
      </c>
      <c r="R148" s="27" t="s">
        <v>621</v>
      </c>
      <c r="S148" s="27" t="s">
        <v>279</v>
      </c>
      <c r="T148" s="27" t="s">
        <v>63</v>
      </c>
      <c r="U148" s="27">
        <v>10</v>
      </c>
      <c r="V148" s="27">
        <v>22</v>
      </c>
      <c r="W148" s="37">
        <v>-8.7000000000000001E-5</v>
      </c>
      <c r="X148" s="27">
        <v>6</v>
      </c>
      <c r="Y148" s="38">
        <v>-8.3999999999999995E-5</v>
      </c>
      <c r="Z148" s="27" t="s">
        <v>65</v>
      </c>
    </row>
    <row r="149" spans="2:26" x14ac:dyDescent="0.2">
      <c r="B149" s="27" t="s">
        <v>278</v>
      </c>
      <c r="C149" s="27">
        <v>375</v>
      </c>
      <c r="D149" s="27" t="s">
        <v>127</v>
      </c>
      <c r="E149" s="27" t="s">
        <v>106</v>
      </c>
      <c r="F149" s="27" t="s">
        <v>280</v>
      </c>
      <c r="G149" s="27" t="s">
        <v>64</v>
      </c>
      <c r="H149" s="27">
        <v>60</v>
      </c>
      <c r="I149" s="27">
        <v>24</v>
      </c>
      <c r="J149" s="37">
        <v>-1.5300000000000001E-4</v>
      </c>
      <c r="K149" s="27">
        <v>1</v>
      </c>
      <c r="L149" s="38">
        <v>-1.46E-4</v>
      </c>
      <c r="M149" s="27" t="s">
        <v>65</v>
      </c>
      <c r="O149" s="27" t="s">
        <v>278</v>
      </c>
      <c r="P149" s="27">
        <v>375</v>
      </c>
      <c r="Q149" s="27" t="s">
        <v>127</v>
      </c>
      <c r="R149" s="27" t="s">
        <v>621</v>
      </c>
      <c r="S149" s="27" t="s">
        <v>280</v>
      </c>
      <c r="T149" s="27" t="s">
        <v>64</v>
      </c>
      <c r="U149" s="27">
        <v>10</v>
      </c>
      <c r="V149" s="27">
        <v>24</v>
      </c>
      <c r="W149" s="37">
        <v>-1.5300000000000001E-4</v>
      </c>
      <c r="X149" s="27">
        <v>1</v>
      </c>
      <c r="Y149" s="38">
        <v>-1.46E-4</v>
      </c>
      <c r="Z149" s="27" t="s">
        <v>65</v>
      </c>
    </row>
    <row r="150" spans="2:26" x14ac:dyDescent="0.2">
      <c r="B150" s="27" t="s">
        <v>278</v>
      </c>
      <c r="C150" s="27">
        <v>387</v>
      </c>
      <c r="D150" s="27" t="s">
        <v>128</v>
      </c>
      <c r="E150" s="27" t="s">
        <v>106</v>
      </c>
      <c r="F150" s="27" t="s">
        <v>281</v>
      </c>
      <c r="G150" s="27" t="s">
        <v>63</v>
      </c>
      <c r="H150" s="27">
        <v>60</v>
      </c>
      <c r="I150" s="27">
        <v>19</v>
      </c>
      <c r="J150" s="37">
        <v>-1.16E-4</v>
      </c>
      <c r="K150" s="27">
        <v>10</v>
      </c>
      <c r="L150" s="38">
        <v>-1.1400000000000001E-4</v>
      </c>
      <c r="M150" s="27" t="s">
        <v>65</v>
      </c>
      <c r="O150" s="27" t="s">
        <v>278</v>
      </c>
      <c r="P150" s="27">
        <v>387</v>
      </c>
      <c r="Q150" s="27" t="s">
        <v>128</v>
      </c>
      <c r="R150" s="27" t="s">
        <v>621</v>
      </c>
      <c r="S150" s="27" t="s">
        <v>281</v>
      </c>
      <c r="T150" s="27" t="s">
        <v>63</v>
      </c>
      <c r="U150" s="27">
        <v>10</v>
      </c>
      <c r="V150" s="27">
        <v>19</v>
      </c>
      <c r="W150" s="37">
        <v>-1.15E-4</v>
      </c>
      <c r="X150" s="27">
        <v>10</v>
      </c>
      <c r="Y150" s="38">
        <v>-1.13E-4</v>
      </c>
      <c r="Z150" s="27" t="s">
        <v>65</v>
      </c>
    </row>
    <row r="151" spans="2:26" x14ac:dyDescent="0.2">
      <c r="B151" s="27" t="s">
        <v>278</v>
      </c>
      <c r="C151" s="27">
        <v>387</v>
      </c>
      <c r="D151" s="27" t="s">
        <v>128</v>
      </c>
      <c r="E151" s="27" t="s">
        <v>106</v>
      </c>
      <c r="F151" s="27" t="s">
        <v>282</v>
      </c>
      <c r="G151" s="27" t="s">
        <v>64</v>
      </c>
      <c r="H151" s="27">
        <v>60</v>
      </c>
      <c r="I151" s="27">
        <v>26</v>
      </c>
      <c r="J151" s="37">
        <v>-2.1900000000000001E-4</v>
      </c>
      <c r="K151" s="27">
        <v>1</v>
      </c>
      <c r="L151" s="38">
        <v>-2.1000000000000001E-4</v>
      </c>
      <c r="M151" s="27" t="s">
        <v>65</v>
      </c>
      <c r="O151" s="27" t="s">
        <v>278</v>
      </c>
      <c r="P151" s="27">
        <v>387</v>
      </c>
      <c r="Q151" s="27" t="s">
        <v>128</v>
      </c>
      <c r="R151" s="27" t="s">
        <v>621</v>
      </c>
      <c r="S151" s="27" t="s">
        <v>282</v>
      </c>
      <c r="T151" s="27" t="s">
        <v>64</v>
      </c>
      <c r="U151" s="27">
        <v>10</v>
      </c>
      <c r="V151" s="27">
        <v>26</v>
      </c>
      <c r="W151" s="37">
        <v>-2.2000000000000001E-4</v>
      </c>
      <c r="X151" s="27">
        <v>1</v>
      </c>
      <c r="Y151" s="38">
        <v>-2.1000000000000001E-4</v>
      </c>
      <c r="Z151" s="27" t="s">
        <v>65</v>
      </c>
    </row>
    <row r="152" spans="2:26" x14ac:dyDescent="0.2">
      <c r="B152" s="27" t="s">
        <v>278</v>
      </c>
      <c r="C152" s="27">
        <v>383</v>
      </c>
      <c r="D152" s="27" t="s">
        <v>129</v>
      </c>
      <c r="E152" s="27" t="s">
        <v>106</v>
      </c>
      <c r="F152" s="27" t="s">
        <v>283</v>
      </c>
      <c r="G152" s="27" t="s">
        <v>63</v>
      </c>
      <c r="H152" s="27">
        <v>60</v>
      </c>
      <c r="I152" s="27">
        <v>19</v>
      </c>
      <c r="J152" s="37">
        <v>-9.7999999999999997E-5</v>
      </c>
      <c r="K152" s="27">
        <v>12</v>
      </c>
      <c r="L152" s="38">
        <v>-9.5000000000000005E-5</v>
      </c>
      <c r="M152" s="27" t="s">
        <v>65</v>
      </c>
      <c r="O152" s="27" t="s">
        <v>278</v>
      </c>
      <c r="P152" s="27">
        <v>383</v>
      </c>
      <c r="Q152" s="27" t="s">
        <v>129</v>
      </c>
      <c r="R152" s="27" t="s">
        <v>621</v>
      </c>
      <c r="S152" s="27" t="s">
        <v>283</v>
      </c>
      <c r="T152" s="27" t="s">
        <v>63</v>
      </c>
      <c r="U152" s="27">
        <v>10</v>
      </c>
      <c r="V152" s="27">
        <v>19</v>
      </c>
      <c r="W152" s="37">
        <v>-9.7E-5</v>
      </c>
      <c r="X152" s="27">
        <v>11</v>
      </c>
      <c r="Y152" s="38">
        <v>-9.3999999999999994E-5</v>
      </c>
      <c r="Z152" s="27" t="s">
        <v>65</v>
      </c>
    </row>
    <row r="153" spans="2:26" x14ac:dyDescent="0.2">
      <c r="B153" s="27" t="s">
        <v>278</v>
      </c>
      <c r="C153" s="27">
        <v>383</v>
      </c>
      <c r="D153" s="27" t="s">
        <v>129</v>
      </c>
      <c r="E153" s="27" t="s">
        <v>106</v>
      </c>
      <c r="F153" s="27" t="s">
        <v>284</v>
      </c>
      <c r="G153" s="27" t="s">
        <v>64</v>
      </c>
      <c r="H153" s="27">
        <v>60</v>
      </c>
      <c r="I153" s="27">
        <v>26</v>
      </c>
      <c r="J153" s="37">
        <v>-2.32E-4</v>
      </c>
      <c r="K153" s="27">
        <v>1</v>
      </c>
      <c r="L153" s="38">
        <v>-2.2599999999999999E-4</v>
      </c>
      <c r="M153" s="27" t="s">
        <v>65</v>
      </c>
      <c r="O153" s="27" t="s">
        <v>278</v>
      </c>
      <c r="P153" s="27">
        <v>383</v>
      </c>
      <c r="Q153" s="27" t="s">
        <v>129</v>
      </c>
      <c r="R153" s="27" t="s">
        <v>621</v>
      </c>
      <c r="S153" s="27" t="s">
        <v>284</v>
      </c>
      <c r="T153" s="27" t="s">
        <v>64</v>
      </c>
      <c r="U153" s="27">
        <v>10</v>
      </c>
      <c r="V153" s="27">
        <v>26</v>
      </c>
      <c r="W153" s="37">
        <v>-2.33E-4</v>
      </c>
      <c r="X153" s="27">
        <v>1</v>
      </c>
      <c r="Y153" s="38">
        <v>-2.2599999999999999E-4</v>
      </c>
      <c r="Z153" s="27" t="s">
        <v>65</v>
      </c>
    </row>
    <row r="154" spans="2:26" x14ac:dyDescent="0.2">
      <c r="B154" s="27" t="s">
        <v>278</v>
      </c>
      <c r="C154" s="27">
        <v>384</v>
      </c>
      <c r="D154" s="27" t="s">
        <v>129</v>
      </c>
      <c r="E154" s="27" t="s">
        <v>106</v>
      </c>
      <c r="F154" s="27" t="s">
        <v>285</v>
      </c>
      <c r="G154" s="27" t="s">
        <v>63</v>
      </c>
      <c r="H154" s="27">
        <v>60</v>
      </c>
      <c r="I154" s="27">
        <v>19</v>
      </c>
      <c r="J154" s="37">
        <v>-9.7999999999999997E-5</v>
      </c>
      <c r="K154" s="27">
        <v>12</v>
      </c>
      <c r="L154" s="38">
        <v>-9.5000000000000005E-5</v>
      </c>
      <c r="M154" s="27" t="s">
        <v>65</v>
      </c>
      <c r="O154" s="27" t="s">
        <v>278</v>
      </c>
      <c r="P154" s="27">
        <v>384</v>
      </c>
      <c r="Q154" s="27" t="s">
        <v>129</v>
      </c>
      <c r="R154" s="27" t="s">
        <v>621</v>
      </c>
      <c r="S154" s="27" t="s">
        <v>285</v>
      </c>
      <c r="T154" s="27" t="s">
        <v>63</v>
      </c>
      <c r="U154" s="27">
        <v>10</v>
      </c>
      <c r="V154" s="27">
        <v>19</v>
      </c>
      <c r="W154" s="37">
        <v>-9.6000000000000002E-5</v>
      </c>
      <c r="X154" s="27">
        <v>11</v>
      </c>
      <c r="Y154" s="38">
        <v>-9.3999999999999994E-5</v>
      </c>
      <c r="Z154" s="27" t="s">
        <v>65</v>
      </c>
    </row>
    <row r="155" spans="2:26" x14ac:dyDescent="0.2">
      <c r="B155" s="27" t="s">
        <v>278</v>
      </c>
      <c r="C155" s="27">
        <v>384</v>
      </c>
      <c r="D155" s="27" t="s">
        <v>129</v>
      </c>
      <c r="E155" s="27" t="s">
        <v>106</v>
      </c>
      <c r="F155" s="27" t="s">
        <v>286</v>
      </c>
      <c r="G155" s="27" t="s">
        <v>64</v>
      </c>
      <c r="H155" s="27">
        <v>60</v>
      </c>
      <c r="I155" s="27">
        <v>26</v>
      </c>
      <c r="J155" s="37">
        <v>-2.32E-4</v>
      </c>
      <c r="K155" s="27">
        <v>1</v>
      </c>
      <c r="L155" s="38">
        <v>-2.2599999999999999E-4</v>
      </c>
      <c r="M155" s="27" t="s">
        <v>65</v>
      </c>
      <c r="O155" s="27" t="s">
        <v>278</v>
      </c>
      <c r="P155" s="27">
        <v>384</v>
      </c>
      <c r="Q155" s="27" t="s">
        <v>129</v>
      </c>
      <c r="R155" s="27" t="s">
        <v>621</v>
      </c>
      <c r="S155" s="27" t="s">
        <v>286</v>
      </c>
      <c r="T155" s="27" t="s">
        <v>64</v>
      </c>
      <c r="U155" s="27">
        <v>10</v>
      </c>
      <c r="V155" s="27">
        <v>26</v>
      </c>
      <c r="W155" s="37">
        <v>-2.32E-4</v>
      </c>
      <c r="X155" s="27">
        <v>1</v>
      </c>
      <c r="Y155" s="38">
        <v>-2.2599999999999999E-4</v>
      </c>
      <c r="Z155" s="27" t="s">
        <v>65</v>
      </c>
    </row>
    <row r="156" spans="2:26" x14ac:dyDescent="0.2">
      <c r="B156" s="27" t="s">
        <v>278</v>
      </c>
      <c r="C156" s="27">
        <v>388</v>
      </c>
      <c r="D156" s="27" t="s">
        <v>128</v>
      </c>
      <c r="E156" s="27" t="s">
        <v>106</v>
      </c>
      <c r="F156" s="27" t="s">
        <v>287</v>
      </c>
      <c r="G156" s="27" t="s">
        <v>63</v>
      </c>
      <c r="H156" s="27">
        <v>60</v>
      </c>
      <c r="I156" s="27">
        <v>19</v>
      </c>
      <c r="J156" s="37">
        <v>-1.18E-4</v>
      </c>
      <c r="K156" s="27">
        <v>10</v>
      </c>
      <c r="L156" s="38">
        <v>-1.16E-4</v>
      </c>
      <c r="M156" s="27" t="s">
        <v>65</v>
      </c>
      <c r="O156" s="27" t="s">
        <v>278</v>
      </c>
      <c r="P156" s="27">
        <v>388</v>
      </c>
      <c r="Q156" s="27" t="s">
        <v>128</v>
      </c>
      <c r="R156" s="27" t="s">
        <v>621</v>
      </c>
      <c r="S156" s="27" t="s">
        <v>287</v>
      </c>
      <c r="T156" s="27" t="s">
        <v>63</v>
      </c>
      <c r="U156" s="27">
        <v>10</v>
      </c>
      <c r="V156" s="27">
        <v>19</v>
      </c>
      <c r="W156" s="37">
        <v>-1.17E-4</v>
      </c>
      <c r="X156" s="27">
        <v>10</v>
      </c>
      <c r="Y156" s="38">
        <v>-1.15E-4</v>
      </c>
      <c r="Z156" s="27" t="s">
        <v>65</v>
      </c>
    </row>
    <row r="157" spans="2:26" x14ac:dyDescent="0.2">
      <c r="B157" s="27" t="s">
        <v>278</v>
      </c>
      <c r="C157" s="27">
        <v>388</v>
      </c>
      <c r="D157" s="27" t="s">
        <v>128</v>
      </c>
      <c r="E157" s="27" t="s">
        <v>106</v>
      </c>
      <c r="F157" s="27" t="s">
        <v>288</v>
      </c>
      <c r="G157" s="27" t="s">
        <v>64</v>
      </c>
      <c r="H157" s="27">
        <v>60</v>
      </c>
      <c r="I157" s="27">
        <v>26</v>
      </c>
      <c r="J157" s="37">
        <v>-2.2100000000000001E-4</v>
      </c>
      <c r="K157" s="27">
        <v>1</v>
      </c>
      <c r="L157" s="38">
        <v>-2.1100000000000001E-4</v>
      </c>
      <c r="M157" s="27" t="s">
        <v>65</v>
      </c>
      <c r="O157" s="27" t="s">
        <v>278</v>
      </c>
      <c r="P157" s="27">
        <v>388</v>
      </c>
      <c r="Q157" s="27" t="s">
        <v>128</v>
      </c>
      <c r="R157" s="27" t="s">
        <v>621</v>
      </c>
      <c r="S157" s="27" t="s">
        <v>288</v>
      </c>
      <c r="T157" s="27" t="s">
        <v>64</v>
      </c>
      <c r="U157" s="27">
        <v>10</v>
      </c>
      <c r="V157" s="27">
        <v>26</v>
      </c>
      <c r="W157" s="37">
        <v>-2.2100000000000001E-4</v>
      </c>
      <c r="X157" s="27">
        <v>1</v>
      </c>
      <c r="Y157" s="38">
        <v>-2.1100000000000001E-4</v>
      </c>
      <c r="Z157" s="27" t="s">
        <v>65</v>
      </c>
    </row>
    <row r="158" spans="2:26" x14ac:dyDescent="0.2">
      <c r="B158" s="27" t="s">
        <v>278</v>
      </c>
      <c r="C158" s="27">
        <v>376</v>
      </c>
      <c r="D158" s="27" t="s">
        <v>127</v>
      </c>
      <c r="E158" s="27" t="s">
        <v>106</v>
      </c>
      <c r="F158" s="27" t="s">
        <v>289</v>
      </c>
      <c r="G158" s="27" t="s">
        <v>63</v>
      </c>
      <c r="H158" s="27">
        <v>60</v>
      </c>
      <c r="I158" s="27">
        <v>17</v>
      </c>
      <c r="J158" s="37">
        <v>-1E-4</v>
      </c>
      <c r="K158" s="27">
        <v>10</v>
      </c>
      <c r="L158" s="38">
        <v>-9.7E-5</v>
      </c>
      <c r="M158" s="27" t="s">
        <v>65</v>
      </c>
      <c r="O158" s="27" t="s">
        <v>278</v>
      </c>
      <c r="P158" s="27">
        <v>376</v>
      </c>
      <c r="Q158" s="27" t="s">
        <v>127</v>
      </c>
      <c r="R158" s="27" t="s">
        <v>621</v>
      </c>
      <c r="S158" s="27" t="s">
        <v>289</v>
      </c>
      <c r="T158" s="27" t="s">
        <v>63</v>
      </c>
      <c r="U158" s="27">
        <v>10</v>
      </c>
      <c r="V158" s="27">
        <v>17</v>
      </c>
      <c r="W158" s="37">
        <v>-9.8999999999999994E-5</v>
      </c>
      <c r="X158" s="27">
        <v>9</v>
      </c>
      <c r="Y158" s="38">
        <v>-9.6000000000000002E-5</v>
      </c>
      <c r="Z158" s="27" t="s">
        <v>65</v>
      </c>
    </row>
    <row r="159" spans="2:26" x14ac:dyDescent="0.2">
      <c r="B159" s="27" t="s">
        <v>278</v>
      </c>
      <c r="C159" s="27">
        <v>376</v>
      </c>
      <c r="D159" s="27" t="s">
        <v>127</v>
      </c>
      <c r="E159" s="27" t="s">
        <v>106</v>
      </c>
      <c r="F159" s="27" t="s">
        <v>290</v>
      </c>
      <c r="G159" s="27" t="s">
        <v>64</v>
      </c>
      <c r="H159" s="27">
        <v>60</v>
      </c>
      <c r="I159" s="27">
        <v>24</v>
      </c>
      <c r="J159" s="37">
        <v>-2.14E-4</v>
      </c>
      <c r="K159" s="27">
        <v>1</v>
      </c>
      <c r="L159" s="38">
        <v>-2.0599999999999999E-4</v>
      </c>
      <c r="M159" s="27" t="s">
        <v>65</v>
      </c>
      <c r="O159" s="27" t="s">
        <v>278</v>
      </c>
      <c r="P159" s="27">
        <v>376</v>
      </c>
      <c r="Q159" s="27" t="s">
        <v>127</v>
      </c>
      <c r="R159" s="27" t="s">
        <v>621</v>
      </c>
      <c r="S159" s="27" t="s">
        <v>290</v>
      </c>
      <c r="T159" s="27" t="s">
        <v>64</v>
      </c>
      <c r="U159" s="27">
        <v>10</v>
      </c>
      <c r="V159" s="27">
        <v>24</v>
      </c>
      <c r="W159" s="37">
        <v>-2.1499999999999999E-4</v>
      </c>
      <c r="X159" s="27">
        <v>1</v>
      </c>
      <c r="Y159" s="38">
        <v>-2.0599999999999999E-4</v>
      </c>
      <c r="Z159" s="27" t="s">
        <v>65</v>
      </c>
    </row>
    <row r="160" spans="2:26" x14ac:dyDescent="0.2">
      <c r="B160" s="27" t="s">
        <v>278</v>
      </c>
      <c r="C160" s="27">
        <v>392</v>
      </c>
      <c r="D160" s="27" t="s">
        <v>128</v>
      </c>
      <c r="E160" s="27" t="s">
        <v>106</v>
      </c>
      <c r="F160" s="27" t="s">
        <v>291</v>
      </c>
      <c r="G160" s="27" t="s">
        <v>63</v>
      </c>
      <c r="H160" s="27">
        <v>60</v>
      </c>
      <c r="I160" s="27">
        <v>24</v>
      </c>
      <c r="J160" s="37">
        <v>-7.6000000000000004E-5</v>
      </c>
      <c r="K160" s="27">
        <v>6</v>
      </c>
      <c r="L160" s="38">
        <v>-7.3999999999999996E-5</v>
      </c>
      <c r="M160" s="27" t="s">
        <v>65</v>
      </c>
      <c r="O160" s="27" t="s">
        <v>278</v>
      </c>
      <c r="P160" s="27">
        <v>392</v>
      </c>
      <c r="Q160" s="27" t="s">
        <v>128</v>
      </c>
      <c r="R160" s="27" t="s">
        <v>621</v>
      </c>
      <c r="S160" s="27" t="s">
        <v>291</v>
      </c>
      <c r="T160" s="27" t="s">
        <v>63</v>
      </c>
      <c r="U160" s="27">
        <v>10</v>
      </c>
      <c r="V160" s="27">
        <v>24</v>
      </c>
      <c r="W160" s="37">
        <v>-7.7000000000000001E-5</v>
      </c>
      <c r="X160" s="27">
        <v>6</v>
      </c>
      <c r="Y160" s="38">
        <v>-7.4999999999999993E-5</v>
      </c>
      <c r="Z160" s="27" t="s">
        <v>65</v>
      </c>
    </row>
    <row r="161" spans="2:26" x14ac:dyDescent="0.2">
      <c r="B161" s="27" t="s">
        <v>278</v>
      </c>
      <c r="C161" s="27">
        <v>392</v>
      </c>
      <c r="D161" s="27" t="s">
        <v>128</v>
      </c>
      <c r="E161" s="27" t="s">
        <v>106</v>
      </c>
      <c r="F161" s="27" t="s">
        <v>292</v>
      </c>
      <c r="G161" s="27" t="s">
        <v>64</v>
      </c>
      <c r="H161" s="27">
        <v>60</v>
      </c>
      <c r="I161" s="27">
        <v>25</v>
      </c>
      <c r="J161" s="37">
        <v>-1.55E-4</v>
      </c>
      <c r="K161" s="27">
        <v>1</v>
      </c>
      <c r="L161" s="38">
        <v>-1.4799999999999999E-4</v>
      </c>
      <c r="M161" s="27" t="s">
        <v>65</v>
      </c>
      <c r="O161" s="27" t="s">
        <v>278</v>
      </c>
      <c r="P161" s="27">
        <v>392</v>
      </c>
      <c r="Q161" s="27" t="s">
        <v>128</v>
      </c>
      <c r="R161" s="27" t="s">
        <v>621</v>
      </c>
      <c r="S161" s="27" t="s">
        <v>292</v>
      </c>
      <c r="T161" s="27" t="s">
        <v>64</v>
      </c>
      <c r="U161" s="27">
        <v>10</v>
      </c>
      <c r="V161" s="27">
        <v>24</v>
      </c>
      <c r="W161" s="37">
        <v>-1.55E-4</v>
      </c>
      <c r="X161" s="27">
        <v>1</v>
      </c>
      <c r="Y161" s="38">
        <v>-1.4799999999999999E-4</v>
      </c>
      <c r="Z161" s="27" t="s">
        <v>65</v>
      </c>
    </row>
    <row r="162" spans="2:26" x14ac:dyDescent="0.2">
      <c r="B162" s="27" t="s">
        <v>278</v>
      </c>
      <c r="C162" s="27">
        <v>377</v>
      </c>
      <c r="D162" s="27" t="s">
        <v>129</v>
      </c>
      <c r="E162" s="27" t="s">
        <v>106</v>
      </c>
      <c r="F162" s="27" t="s">
        <v>293</v>
      </c>
      <c r="G162" s="27" t="s">
        <v>63</v>
      </c>
      <c r="H162" s="27">
        <v>60</v>
      </c>
      <c r="I162" s="27">
        <v>19</v>
      </c>
      <c r="J162" s="37">
        <v>-1.1E-4</v>
      </c>
      <c r="K162" s="27">
        <v>12</v>
      </c>
      <c r="L162" s="38">
        <v>-1.0900000000000001E-4</v>
      </c>
      <c r="M162" s="27" t="s">
        <v>65</v>
      </c>
      <c r="O162" s="27" t="s">
        <v>278</v>
      </c>
      <c r="P162" s="27">
        <v>377</v>
      </c>
      <c r="Q162" s="27" t="s">
        <v>129</v>
      </c>
      <c r="R162" s="27" t="s">
        <v>621</v>
      </c>
      <c r="S162" s="27" t="s">
        <v>293</v>
      </c>
      <c r="T162" s="27" t="s">
        <v>63</v>
      </c>
      <c r="U162" s="27">
        <v>10</v>
      </c>
      <c r="V162" s="27">
        <v>19</v>
      </c>
      <c r="W162" s="37">
        <v>-1.0900000000000001E-4</v>
      </c>
      <c r="X162" s="27">
        <v>12</v>
      </c>
      <c r="Y162" s="38">
        <v>-1.08E-4</v>
      </c>
      <c r="Z162" s="27" t="s">
        <v>65</v>
      </c>
    </row>
    <row r="163" spans="2:26" x14ac:dyDescent="0.2">
      <c r="B163" s="27" t="s">
        <v>278</v>
      </c>
      <c r="C163" s="27">
        <v>377</v>
      </c>
      <c r="D163" s="27" t="s">
        <v>129</v>
      </c>
      <c r="E163" s="27" t="s">
        <v>106</v>
      </c>
      <c r="F163" s="27" t="s">
        <v>294</v>
      </c>
      <c r="G163" s="27" t="s">
        <v>64</v>
      </c>
      <c r="H163" s="27">
        <v>60</v>
      </c>
      <c r="I163" s="27">
        <v>26</v>
      </c>
      <c r="J163" s="37">
        <v>-2.5999999999999998E-4</v>
      </c>
      <c r="K163" s="27">
        <v>1</v>
      </c>
      <c r="L163" s="38">
        <v>-2.5399999999999999E-4</v>
      </c>
      <c r="M163" s="27" t="s">
        <v>65</v>
      </c>
      <c r="O163" s="27" t="s">
        <v>278</v>
      </c>
      <c r="P163" s="27">
        <v>377</v>
      </c>
      <c r="Q163" s="27" t="s">
        <v>129</v>
      </c>
      <c r="R163" s="27" t="s">
        <v>621</v>
      </c>
      <c r="S163" s="27" t="s">
        <v>294</v>
      </c>
      <c r="T163" s="27" t="s">
        <v>64</v>
      </c>
      <c r="U163" s="27">
        <v>10</v>
      </c>
      <c r="V163" s="27">
        <v>25</v>
      </c>
      <c r="W163" s="37">
        <v>-2.5999999999999998E-4</v>
      </c>
      <c r="X163" s="27">
        <v>1</v>
      </c>
      <c r="Y163" s="38">
        <v>-2.5500000000000002E-4</v>
      </c>
      <c r="Z163" s="27" t="s">
        <v>65</v>
      </c>
    </row>
    <row r="164" spans="2:26" x14ac:dyDescent="0.2">
      <c r="B164" s="27" t="s">
        <v>278</v>
      </c>
      <c r="C164" s="27">
        <v>395</v>
      </c>
      <c r="D164" s="27" t="s">
        <v>128</v>
      </c>
      <c r="E164" s="27" t="s">
        <v>106</v>
      </c>
      <c r="F164" s="27" t="s">
        <v>295</v>
      </c>
      <c r="G164" s="27" t="s">
        <v>63</v>
      </c>
      <c r="H164" s="27">
        <v>60</v>
      </c>
      <c r="I164" s="27">
        <v>19</v>
      </c>
      <c r="J164" s="37">
        <v>-1.45E-4</v>
      </c>
      <c r="K164" s="27">
        <v>10</v>
      </c>
      <c r="L164" s="38">
        <v>-1.4100000000000001E-4</v>
      </c>
      <c r="M164" s="27" t="s">
        <v>65</v>
      </c>
      <c r="O164" s="27" t="s">
        <v>278</v>
      </c>
      <c r="P164" s="27">
        <v>395</v>
      </c>
      <c r="Q164" s="27" t="s">
        <v>128</v>
      </c>
      <c r="R164" s="27" t="s">
        <v>621</v>
      </c>
      <c r="S164" s="27" t="s">
        <v>295</v>
      </c>
      <c r="T164" s="27" t="s">
        <v>63</v>
      </c>
      <c r="U164" s="27">
        <v>10</v>
      </c>
      <c r="V164" s="27">
        <v>19</v>
      </c>
      <c r="W164" s="37">
        <v>-1.4300000000000001E-4</v>
      </c>
      <c r="X164" s="27">
        <v>10</v>
      </c>
      <c r="Y164" s="38">
        <v>-1.3999999999999999E-4</v>
      </c>
      <c r="Z164" s="27" t="s">
        <v>65</v>
      </c>
    </row>
    <row r="165" spans="2:26" x14ac:dyDescent="0.2">
      <c r="B165" s="27" t="s">
        <v>278</v>
      </c>
      <c r="C165" s="27">
        <v>395</v>
      </c>
      <c r="D165" s="27" t="s">
        <v>128</v>
      </c>
      <c r="E165" s="27" t="s">
        <v>106</v>
      </c>
      <c r="F165" s="27" t="s">
        <v>296</v>
      </c>
      <c r="G165" s="27" t="s">
        <v>64</v>
      </c>
      <c r="H165" s="27">
        <v>60</v>
      </c>
      <c r="I165" s="27">
        <v>26</v>
      </c>
      <c r="J165" s="37">
        <v>-2.5999999999999998E-4</v>
      </c>
      <c r="K165" s="27">
        <v>1</v>
      </c>
      <c r="L165" s="38">
        <v>-2.4899999999999998E-4</v>
      </c>
      <c r="M165" s="27" t="s">
        <v>65</v>
      </c>
      <c r="O165" s="27" t="s">
        <v>278</v>
      </c>
      <c r="P165" s="27">
        <v>395</v>
      </c>
      <c r="Q165" s="27" t="s">
        <v>128</v>
      </c>
      <c r="R165" s="27" t="s">
        <v>621</v>
      </c>
      <c r="S165" s="27" t="s">
        <v>296</v>
      </c>
      <c r="T165" s="27" t="s">
        <v>64</v>
      </c>
      <c r="U165" s="27">
        <v>10</v>
      </c>
      <c r="V165" s="27">
        <v>26</v>
      </c>
      <c r="W165" s="37">
        <v>-2.5999999999999998E-4</v>
      </c>
      <c r="X165" s="27">
        <v>1</v>
      </c>
      <c r="Y165" s="38">
        <v>-2.4899999999999998E-4</v>
      </c>
      <c r="Z165" s="27" t="s">
        <v>65</v>
      </c>
    </row>
    <row r="166" spans="2:26" x14ac:dyDescent="0.2">
      <c r="B166" s="27" t="s">
        <v>278</v>
      </c>
      <c r="C166" s="27">
        <v>396</v>
      </c>
      <c r="D166" s="27" t="s">
        <v>128</v>
      </c>
      <c r="E166" s="27" t="s">
        <v>106</v>
      </c>
      <c r="F166" s="27" t="s">
        <v>297</v>
      </c>
      <c r="G166" s="27" t="s">
        <v>63</v>
      </c>
      <c r="H166" s="27">
        <v>60</v>
      </c>
      <c r="I166" s="27">
        <v>19</v>
      </c>
      <c r="J166" s="37">
        <v>-1.46E-4</v>
      </c>
      <c r="K166" s="27">
        <v>10</v>
      </c>
      <c r="L166" s="38">
        <v>-1.4200000000000001E-4</v>
      </c>
      <c r="M166" s="27" t="s">
        <v>65</v>
      </c>
      <c r="O166" s="27" t="s">
        <v>278</v>
      </c>
      <c r="P166" s="27">
        <v>396</v>
      </c>
      <c r="Q166" s="27" t="s">
        <v>128</v>
      </c>
      <c r="R166" s="27" t="s">
        <v>621</v>
      </c>
      <c r="S166" s="27" t="s">
        <v>297</v>
      </c>
      <c r="T166" s="27" t="s">
        <v>63</v>
      </c>
      <c r="U166" s="27">
        <v>10</v>
      </c>
      <c r="V166" s="27">
        <v>19</v>
      </c>
      <c r="W166" s="37">
        <v>-1.45E-4</v>
      </c>
      <c r="X166" s="27">
        <v>10</v>
      </c>
      <c r="Y166" s="38">
        <v>-1.4100000000000001E-4</v>
      </c>
      <c r="Z166" s="27" t="s">
        <v>65</v>
      </c>
    </row>
    <row r="167" spans="2:26" x14ac:dyDescent="0.2">
      <c r="B167" s="27" t="s">
        <v>278</v>
      </c>
      <c r="C167" s="27">
        <v>396</v>
      </c>
      <c r="D167" s="27" t="s">
        <v>128</v>
      </c>
      <c r="E167" s="27" t="s">
        <v>106</v>
      </c>
      <c r="F167" s="27" t="s">
        <v>298</v>
      </c>
      <c r="G167" s="27" t="s">
        <v>64</v>
      </c>
      <c r="H167" s="27">
        <v>60</v>
      </c>
      <c r="I167" s="27">
        <v>26</v>
      </c>
      <c r="J167" s="37">
        <v>-2.5999999999999998E-4</v>
      </c>
      <c r="K167" s="27">
        <v>1</v>
      </c>
      <c r="L167" s="38">
        <v>-2.5000000000000001E-4</v>
      </c>
      <c r="M167" s="27" t="s">
        <v>65</v>
      </c>
      <c r="O167" s="27" t="s">
        <v>278</v>
      </c>
      <c r="P167" s="27">
        <v>396</v>
      </c>
      <c r="Q167" s="27" t="s">
        <v>128</v>
      </c>
      <c r="R167" s="27" t="s">
        <v>621</v>
      </c>
      <c r="S167" s="27" t="s">
        <v>298</v>
      </c>
      <c r="T167" s="27" t="s">
        <v>64</v>
      </c>
      <c r="U167" s="27">
        <v>10</v>
      </c>
      <c r="V167" s="27">
        <v>26</v>
      </c>
      <c r="W167" s="37">
        <v>-2.61E-4</v>
      </c>
      <c r="X167" s="27">
        <v>1</v>
      </c>
      <c r="Y167" s="38">
        <v>-2.5000000000000001E-4</v>
      </c>
      <c r="Z167" s="27" t="s">
        <v>65</v>
      </c>
    </row>
    <row r="168" spans="2:26" x14ac:dyDescent="0.2">
      <c r="B168" s="27" t="s">
        <v>278</v>
      </c>
      <c r="C168" s="27">
        <v>379</v>
      </c>
      <c r="D168" s="27" t="s">
        <v>129</v>
      </c>
      <c r="E168" s="27" t="s">
        <v>106</v>
      </c>
      <c r="F168" s="27" t="s">
        <v>299</v>
      </c>
      <c r="G168" s="27" t="s">
        <v>63</v>
      </c>
      <c r="H168" s="27">
        <v>60</v>
      </c>
      <c r="I168" s="27">
        <v>19</v>
      </c>
      <c r="J168" s="37">
        <v>-1.1400000000000001E-4</v>
      </c>
      <c r="K168" s="27">
        <v>12</v>
      </c>
      <c r="L168" s="38">
        <v>-1.13E-4</v>
      </c>
      <c r="M168" s="27" t="s">
        <v>65</v>
      </c>
      <c r="O168" s="27" t="s">
        <v>278</v>
      </c>
      <c r="P168" s="27">
        <v>379</v>
      </c>
      <c r="Q168" s="27" t="s">
        <v>129</v>
      </c>
      <c r="R168" s="27" t="s">
        <v>621</v>
      </c>
      <c r="S168" s="27" t="s">
        <v>299</v>
      </c>
      <c r="T168" s="27" t="s">
        <v>63</v>
      </c>
      <c r="U168" s="27">
        <v>10</v>
      </c>
      <c r="V168" s="27">
        <v>19</v>
      </c>
      <c r="W168" s="37">
        <v>-1.13E-4</v>
      </c>
      <c r="X168" s="27">
        <v>12</v>
      </c>
      <c r="Y168" s="38">
        <v>-1.12E-4</v>
      </c>
      <c r="Z168" s="27" t="s">
        <v>65</v>
      </c>
    </row>
    <row r="169" spans="2:26" x14ac:dyDescent="0.2">
      <c r="B169" s="27" t="s">
        <v>278</v>
      </c>
      <c r="C169" s="27">
        <v>379</v>
      </c>
      <c r="D169" s="27" t="s">
        <v>129</v>
      </c>
      <c r="E169" s="27" t="s">
        <v>106</v>
      </c>
      <c r="F169" s="27" t="s">
        <v>300</v>
      </c>
      <c r="G169" s="27" t="s">
        <v>64</v>
      </c>
      <c r="H169" s="27">
        <v>60</v>
      </c>
      <c r="I169" s="27">
        <v>26</v>
      </c>
      <c r="J169" s="37">
        <v>-2.63E-4</v>
      </c>
      <c r="K169" s="27">
        <v>1</v>
      </c>
      <c r="L169" s="38">
        <v>-2.5700000000000001E-4</v>
      </c>
      <c r="M169" s="27" t="s">
        <v>65</v>
      </c>
      <c r="O169" s="27" t="s">
        <v>278</v>
      </c>
      <c r="P169" s="27">
        <v>379</v>
      </c>
      <c r="Q169" s="27" t="s">
        <v>129</v>
      </c>
      <c r="R169" s="27" t="s">
        <v>621</v>
      </c>
      <c r="S169" s="27" t="s">
        <v>300</v>
      </c>
      <c r="T169" s="27" t="s">
        <v>64</v>
      </c>
      <c r="U169" s="27">
        <v>10</v>
      </c>
      <c r="V169" s="27">
        <v>25</v>
      </c>
      <c r="W169" s="37">
        <v>-2.63E-4</v>
      </c>
      <c r="X169" s="27">
        <v>1</v>
      </c>
      <c r="Y169" s="38">
        <v>-2.5799999999999998E-4</v>
      </c>
      <c r="Z169" s="27" t="s">
        <v>65</v>
      </c>
    </row>
    <row r="170" spans="2:26" x14ac:dyDescent="0.2">
      <c r="B170" s="27" t="s">
        <v>278</v>
      </c>
      <c r="C170" s="27">
        <v>390</v>
      </c>
      <c r="D170" s="27" t="s">
        <v>128</v>
      </c>
      <c r="E170" s="27" t="s">
        <v>106</v>
      </c>
      <c r="F170" s="27" t="s">
        <v>301</v>
      </c>
      <c r="G170" s="27" t="s">
        <v>63</v>
      </c>
      <c r="H170" s="27">
        <v>60</v>
      </c>
      <c r="I170" s="27">
        <v>19</v>
      </c>
      <c r="J170" s="37">
        <v>-9.5000000000000005E-5</v>
      </c>
      <c r="K170" s="27">
        <v>10</v>
      </c>
      <c r="L170" s="38">
        <v>-9.3999999999999994E-5</v>
      </c>
      <c r="M170" s="27" t="s">
        <v>65</v>
      </c>
      <c r="O170" s="27" t="s">
        <v>278</v>
      </c>
      <c r="P170" s="27">
        <v>390</v>
      </c>
      <c r="Q170" s="27" t="s">
        <v>128</v>
      </c>
      <c r="R170" s="27" t="s">
        <v>621</v>
      </c>
      <c r="S170" s="27" t="s">
        <v>301</v>
      </c>
      <c r="T170" s="27" t="s">
        <v>63</v>
      </c>
      <c r="U170" s="27">
        <v>10</v>
      </c>
      <c r="V170" s="27">
        <v>19</v>
      </c>
      <c r="W170" s="37">
        <v>-9.3999999999999994E-5</v>
      </c>
      <c r="X170" s="27">
        <v>10</v>
      </c>
      <c r="Y170" s="38">
        <v>-9.2999999999999997E-5</v>
      </c>
      <c r="Z170" s="27" t="s">
        <v>65</v>
      </c>
    </row>
    <row r="171" spans="2:26" x14ac:dyDescent="0.2">
      <c r="B171" s="27" t="s">
        <v>278</v>
      </c>
      <c r="C171" s="27">
        <v>390</v>
      </c>
      <c r="D171" s="27" t="s">
        <v>128</v>
      </c>
      <c r="E171" s="27" t="s">
        <v>106</v>
      </c>
      <c r="F171" s="27" t="s">
        <v>302</v>
      </c>
      <c r="G171" s="27" t="s">
        <v>64</v>
      </c>
      <c r="H171" s="27">
        <v>60</v>
      </c>
      <c r="I171" s="27">
        <v>25</v>
      </c>
      <c r="J171" s="37">
        <v>-2.2599999999999999E-4</v>
      </c>
      <c r="K171" s="27">
        <v>1</v>
      </c>
      <c r="L171" s="38">
        <v>-2.1699999999999999E-4</v>
      </c>
      <c r="M171" s="27" t="s">
        <v>65</v>
      </c>
      <c r="O171" s="27" t="s">
        <v>278</v>
      </c>
      <c r="P171" s="27">
        <v>390</v>
      </c>
      <c r="Q171" s="27" t="s">
        <v>128</v>
      </c>
      <c r="R171" s="27" t="s">
        <v>621</v>
      </c>
      <c r="S171" s="27" t="s">
        <v>302</v>
      </c>
      <c r="T171" s="27" t="s">
        <v>64</v>
      </c>
      <c r="U171" s="27">
        <v>10</v>
      </c>
      <c r="V171" s="27">
        <v>24</v>
      </c>
      <c r="W171" s="37">
        <v>-2.2599999999999999E-4</v>
      </c>
      <c r="X171" s="27">
        <v>1</v>
      </c>
      <c r="Y171" s="38">
        <v>-2.1699999999999999E-4</v>
      </c>
      <c r="Z171" s="27" t="s">
        <v>65</v>
      </c>
    </row>
    <row r="172" spans="2:26" x14ac:dyDescent="0.2">
      <c r="B172" s="27" t="s">
        <v>278</v>
      </c>
      <c r="C172" s="27">
        <v>391</v>
      </c>
      <c r="D172" s="27" t="s">
        <v>128</v>
      </c>
      <c r="E172" s="27" t="s">
        <v>106</v>
      </c>
      <c r="F172" s="27" t="s">
        <v>303</v>
      </c>
      <c r="G172" s="27" t="s">
        <v>63</v>
      </c>
      <c r="H172" s="27">
        <v>60</v>
      </c>
      <c r="I172" s="27">
        <v>25</v>
      </c>
      <c r="J172" s="37">
        <v>-7.6000000000000004E-5</v>
      </c>
      <c r="K172" s="27">
        <v>1</v>
      </c>
      <c r="L172" s="38">
        <v>-7.3999999999999996E-5</v>
      </c>
      <c r="M172" s="27" t="s">
        <v>65</v>
      </c>
      <c r="O172" s="27" t="s">
        <v>278</v>
      </c>
      <c r="P172" s="27">
        <v>391</v>
      </c>
      <c r="Q172" s="27" t="s">
        <v>128</v>
      </c>
      <c r="R172" s="27" t="s">
        <v>621</v>
      </c>
      <c r="S172" s="27" t="s">
        <v>303</v>
      </c>
      <c r="T172" s="27" t="s">
        <v>63</v>
      </c>
      <c r="U172" s="27">
        <v>10</v>
      </c>
      <c r="V172" s="27">
        <v>25</v>
      </c>
      <c r="W172" s="37">
        <v>-7.7000000000000001E-5</v>
      </c>
      <c r="X172" s="27">
        <v>1</v>
      </c>
      <c r="Y172" s="38">
        <v>-7.4999999999999993E-5</v>
      </c>
      <c r="Z172" s="27" t="s">
        <v>65</v>
      </c>
    </row>
    <row r="173" spans="2:26" x14ac:dyDescent="0.2">
      <c r="B173" s="27" t="s">
        <v>278</v>
      </c>
      <c r="C173" s="27">
        <v>391</v>
      </c>
      <c r="D173" s="27" t="s">
        <v>128</v>
      </c>
      <c r="E173" s="27" t="s">
        <v>106</v>
      </c>
      <c r="F173" s="27" t="s">
        <v>304</v>
      </c>
      <c r="G173" s="27" t="s">
        <v>64</v>
      </c>
      <c r="H173" s="27">
        <v>60</v>
      </c>
      <c r="I173" s="27">
        <v>24</v>
      </c>
      <c r="J173" s="37">
        <v>-1.55E-4</v>
      </c>
      <c r="K173" s="27">
        <v>6</v>
      </c>
      <c r="L173" s="38">
        <v>-1.4799999999999999E-4</v>
      </c>
      <c r="M173" s="27" t="s">
        <v>65</v>
      </c>
      <c r="O173" s="27" t="s">
        <v>278</v>
      </c>
      <c r="P173" s="27">
        <v>391</v>
      </c>
      <c r="Q173" s="27" t="s">
        <v>128</v>
      </c>
      <c r="R173" s="27" t="s">
        <v>621</v>
      </c>
      <c r="S173" s="27" t="s">
        <v>304</v>
      </c>
      <c r="T173" s="27" t="s">
        <v>64</v>
      </c>
      <c r="U173" s="27">
        <v>10</v>
      </c>
      <c r="V173" s="27">
        <v>24</v>
      </c>
      <c r="W173" s="37">
        <v>-1.55E-4</v>
      </c>
      <c r="X173" s="27">
        <v>1</v>
      </c>
      <c r="Y173" s="38">
        <v>-1.4799999999999999E-4</v>
      </c>
      <c r="Z173" s="27" t="s">
        <v>65</v>
      </c>
    </row>
    <row r="174" spans="2:26" x14ac:dyDescent="0.2">
      <c r="B174" s="27" t="s">
        <v>278</v>
      </c>
      <c r="C174" s="27">
        <v>378</v>
      </c>
      <c r="D174" s="27" t="s">
        <v>129</v>
      </c>
      <c r="E174" s="27" t="s">
        <v>106</v>
      </c>
      <c r="F174" s="27" t="s">
        <v>305</v>
      </c>
      <c r="G174" s="27" t="s">
        <v>63</v>
      </c>
      <c r="H174" s="27">
        <v>60</v>
      </c>
      <c r="I174" s="27">
        <v>21</v>
      </c>
      <c r="J174" s="37">
        <v>-1.1E-4</v>
      </c>
      <c r="K174" s="27">
        <v>6</v>
      </c>
      <c r="L174" s="38">
        <v>-1.0900000000000001E-4</v>
      </c>
      <c r="M174" s="27" t="s">
        <v>65</v>
      </c>
      <c r="O174" s="27" t="s">
        <v>278</v>
      </c>
      <c r="P174" s="27">
        <v>378</v>
      </c>
      <c r="Q174" s="27" t="s">
        <v>129</v>
      </c>
      <c r="R174" s="27" t="s">
        <v>621</v>
      </c>
      <c r="S174" s="27" t="s">
        <v>305</v>
      </c>
      <c r="T174" s="27" t="s">
        <v>63</v>
      </c>
      <c r="U174" s="27">
        <v>10</v>
      </c>
      <c r="V174" s="27">
        <v>21</v>
      </c>
      <c r="W174" s="37">
        <v>-1.0900000000000001E-4</v>
      </c>
      <c r="X174" s="27">
        <v>6</v>
      </c>
      <c r="Y174" s="38">
        <v>-1.08E-4</v>
      </c>
      <c r="Z174" s="27" t="s">
        <v>65</v>
      </c>
    </row>
    <row r="175" spans="2:26" x14ac:dyDescent="0.2">
      <c r="B175" s="27" t="s">
        <v>278</v>
      </c>
      <c r="C175" s="27">
        <v>378</v>
      </c>
      <c r="D175" s="27" t="s">
        <v>129</v>
      </c>
      <c r="E175" s="27" t="s">
        <v>106</v>
      </c>
      <c r="F175" s="27" t="s">
        <v>306</v>
      </c>
      <c r="G175" s="27" t="s">
        <v>64</v>
      </c>
      <c r="H175" s="27">
        <v>60</v>
      </c>
      <c r="I175" s="27">
        <v>24</v>
      </c>
      <c r="J175" s="37">
        <v>-2.5999999999999998E-4</v>
      </c>
      <c r="K175" s="27">
        <v>7</v>
      </c>
      <c r="L175" s="38">
        <v>-2.5399999999999999E-4</v>
      </c>
      <c r="M175" s="27" t="s">
        <v>65</v>
      </c>
      <c r="O175" s="27" t="s">
        <v>278</v>
      </c>
      <c r="P175" s="27">
        <v>378</v>
      </c>
      <c r="Q175" s="27" t="s">
        <v>129</v>
      </c>
      <c r="R175" s="27" t="s">
        <v>621</v>
      </c>
      <c r="S175" s="27" t="s">
        <v>306</v>
      </c>
      <c r="T175" s="27" t="s">
        <v>64</v>
      </c>
      <c r="U175" s="27">
        <v>10</v>
      </c>
      <c r="V175" s="27">
        <v>24</v>
      </c>
      <c r="W175" s="37">
        <v>-2.5999999999999998E-4</v>
      </c>
      <c r="X175" s="27">
        <v>7</v>
      </c>
      <c r="Y175" s="38">
        <v>-2.5399999999999999E-4</v>
      </c>
      <c r="Z175" s="27" t="s">
        <v>65</v>
      </c>
    </row>
    <row r="176" spans="2:26" x14ac:dyDescent="0.2">
      <c r="B176" s="27" t="s">
        <v>278</v>
      </c>
      <c r="C176" s="27">
        <v>393</v>
      </c>
      <c r="D176" s="27" t="s">
        <v>128</v>
      </c>
      <c r="E176" s="27" t="s">
        <v>106</v>
      </c>
      <c r="F176" s="27" t="s">
        <v>307</v>
      </c>
      <c r="G176" s="27" t="s">
        <v>63</v>
      </c>
      <c r="H176" s="27">
        <v>60</v>
      </c>
      <c r="I176" s="27">
        <v>21</v>
      </c>
      <c r="J176" s="37">
        <v>-1.45E-4</v>
      </c>
      <c r="K176" s="27">
        <v>5</v>
      </c>
      <c r="L176" s="38">
        <v>-1.4100000000000001E-4</v>
      </c>
      <c r="M176" s="27" t="s">
        <v>65</v>
      </c>
      <c r="O176" s="27" t="s">
        <v>278</v>
      </c>
      <c r="P176" s="27">
        <v>393</v>
      </c>
      <c r="Q176" s="27" t="s">
        <v>128</v>
      </c>
      <c r="R176" s="27" t="s">
        <v>621</v>
      </c>
      <c r="S176" s="27" t="s">
        <v>307</v>
      </c>
      <c r="T176" s="27" t="s">
        <v>63</v>
      </c>
      <c r="U176" s="27">
        <v>10</v>
      </c>
      <c r="V176" s="27">
        <v>21</v>
      </c>
      <c r="W176" s="37">
        <v>-1.4300000000000001E-4</v>
      </c>
      <c r="X176" s="27">
        <v>5</v>
      </c>
      <c r="Y176" s="38">
        <v>-1.3999999999999999E-4</v>
      </c>
      <c r="Z176" s="27" t="s">
        <v>65</v>
      </c>
    </row>
    <row r="177" spans="2:26" x14ac:dyDescent="0.2">
      <c r="B177" s="27" t="s">
        <v>278</v>
      </c>
      <c r="C177" s="27">
        <v>393</v>
      </c>
      <c r="D177" s="27" t="s">
        <v>128</v>
      </c>
      <c r="E177" s="27" t="s">
        <v>106</v>
      </c>
      <c r="F177" s="27" t="s">
        <v>308</v>
      </c>
      <c r="G177" s="27" t="s">
        <v>64</v>
      </c>
      <c r="H177" s="27">
        <v>60</v>
      </c>
      <c r="I177" s="27">
        <v>24</v>
      </c>
      <c r="J177" s="37">
        <v>-2.5999999999999998E-4</v>
      </c>
      <c r="K177" s="27">
        <v>6</v>
      </c>
      <c r="L177" s="38">
        <v>-2.4899999999999998E-4</v>
      </c>
      <c r="M177" s="27" t="s">
        <v>65</v>
      </c>
      <c r="O177" s="27" t="s">
        <v>278</v>
      </c>
      <c r="P177" s="27">
        <v>393</v>
      </c>
      <c r="Q177" s="27" t="s">
        <v>128</v>
      </c>
      <c r="R177" s="27" t="s">
        <v>621</v>
      </c>
      <c r="S177" s="27" t="s">
        <v>308</v>
      </c>
      <c r="T177" s="27" t="s">
        <v>64</v>
      </c>
      <c r="U177" s="27">
        <v>10</v>
      </c>
      <c r="V177" s="27">
        <v>24</v>
      </c>
      <c r="W177" s="37">
        <v>-2.5999999999999998E-4</v>
      </c>
      <c r="X177" s="27">
        <v>6</v>
      </c>
      <c r="Y177" s="38">
        <v>-2.4899999999999998E-4</v>
      </c>
      <c r="Z177" s="27" t="s">
        <v>65</v>
      </c>
    </row>
    <row r="178" spans="2:26" x14ac:dyDescent="0.2">
      <c r="B178" s="27" t="s">
        <v>278</v>
      </c>
      <c r="C178" s="27">
        <v>394</v>
      </c>
      <c r="D178" s="27" t="s">
        <v>128</v>
      </c>
      <c r="E178" s="27" t="s">
        <v>106</v>
      </c>
      <c r="F178" s="27" t="s">
        <v>309</v>
      </c>
      <c r="G178" s="27" t="s">
        <v>63</v>
      </c>
      <c r="H178" s="27">
        <v>60</v>
      </c>
      <c r="I178" s="27">
        <v>21</v>
      </c>
      <c r="J178" s="37">
        <v>-1.46E-4</v>
      </c>
      <c r="K178" s="27">
        <v>5</v>
      </c>
      <c r="L178" s="38">
        <v>-1.4200000000000001E-4</v>
      </c>
      <c r="M178" s="27" t="s">
        <v>65</v>
      </c>
      <c r="O178" s="27" t="s">
        <v>278</v>
      </c>
      <c r="P178" s="27">
        <v>394</v>
      </c>
      <c r="Q178" s="27" t="s">
        <v>128</v>
      </c>
      <c r="R178" s="27" t="s">
        <v>621</v>
      </c>
      <c r="S178" s="27" t="s">
        <v>309</v>
      </c>
      <c r="T178" s="27" t="s">
        <v>63</v>
      </c>
      <c r="U178" s="27">
        <v>10</v>
      </c>
      <c r="V178" s="27">
        <v>21</v>
      </c>
      <c r="W178" s="37">
        <v>-1.45E-4</v>
      </c>
      <c r="X178" s="27">
        <v>5</v>
      </c>
      <c r="Y178" s="38">
        <v>-1.4100000000000001E-4</v>
      </c>
      <c r="Z178" s="27" t="s">
        <v>65</v>
      </c>
    </row>
    <row r="179" spans="2:26" x14ac:dyDescent="0.2">
      <c r="B179" s="27" t="s">
        <v>278</v>
      </c>
      <c r="C179" s="27">
        <v>394</v>
      </c>
      <c r="D179" s="27" t="s">
        <v>128</v>
      </c>
      <c r="E179" s="27" t="s">
        <v>106</v>
      </c>
      <c r="F179" s="27" t="s">
        <v>310</v>
      </c>
      <c r="G179" s="27" t="s">
        <v>64</v>
      </c>
      <c r="H179" s="27">
        <v>60</v>
      </c>
      <c r="I179" s="27">
        <v>24</v>
      </c>
      <c r="J179" s="37">
        <v>-2.5999999999999998E-4</v>
      </c>
      <c r="K179" s="27">
        <v>6</v>
      </c>
      <c r="L179" s="38">
        <v>-2.5000000000000001E-4</v>
      </c>
      <c r="M179" s="27" t="s">
        <v>65</v>
      </c>
      <c r="O179" s="27" t="s">
        <v>278</v>
      </c>
      <c r="P179" s="27">
        <v>394</v>
      </c>
      <c r="Q179" s="27" t="s">
        <v>128</v>
      </c>
      <c r="R179" s="27" t="s">
        <v>621</v>
      </c>
      <c r="S179" s="27" t="s">
        <v>310</v>
      </c>
      <c r="T179" s="27" t="s">
        <v>64</v>
      </c>
      <c r="U179" s="27">
        <v>10</v>
      </c>
      <c r="V179" s="27">
        <v>24</v>
      </c>
      <c r="W179" s="37">
        <v>-2.61E-4</v>
      </c>
      <c r="X179" s="27">
        <v>6</v>
      </c>
      <c r="Y179" s="38">
        <v>-2.5000000000000001E-4</v>
      </c>
      <c r="Z179" s="27" t="s">
        <v>65</v>
      </c>
    </row>
    <row r="180" spans="2:26" x14ac:dyDescent="0.2">
      <c r="B180" s="27" t="s">
        <v>278</v>
      </c>
      <c r="C180" s="27">
        <v>380</v>
      </c>
      <c r="D180" s="27" t="s">
        <v>129</v>
      </c>
      <c r="E180" s="27" t="s">
        <v>106</v>
      </c>
      <c r="F180" s="27" t="s">
        <v>311</v>
      </c>
      <c r="G180" s="27" t="s">
        <v>63</v>
      </c>
      <c r="H180" s="27">
        <v>60</v>
      </c>
      <c r="I180" s="27">
        <v>21</v>
      </c>
      <c r="J180" s="37">
        <v>-1.1400000000000001E-4</v>
      </c>
      <c r="K180" s="27">
        <v>6</v>
      </c>
      <c r="L180" s="38">
        <v>-1.13E-4</v>
      </c>
      <c r="M180" s="27" t="s">
        <v>65</v>
      </c>
      <c r="O180" s="27" t="s">
        <v>278</v>
      </c>
      <c r="P180" s="27">
        <v>380</v>
      </c>
      <c r="Q180" s="27" t="s">
        <v>129</v>
      </c>
      <c r="R180" s="27" t="s">
        <v>621</v>
      </c>
      <c r="S180" s="27" t="s">
        <v>311</v>
      </c>
      <c r="T180" s="27" t="s">
        <v>63</v>
      </c>
      <c r="U180" s="27">
        <v>10</v>
      </c>
      <c r="V180" s="27">
        <v>21</v>
      </c>
      <c r="W180" s="37">
        <v>-1.13E-4</v>
      </c>
      <c r="X180" s="27">
        <v>6</v>
      </c>
      <c r="Y180" s="38">
        <v>-1.12E-4</v>
      </c>
      <c r="Z180" s="27" t="s">
        <v>65</v>
      </c>
    </row>
    <row r="181" spans="2:26" x14ac:dyDescent="0.2">
      <c r="B181" s="27" t="s">
        <v>278</v>
      </c>
      <c r="C181" s="27">
        <v>380</v>
      </c>
      <c r="D181" s="27" t="s">
        <v>129</v>
      </c>
      <c r="E181" s="27" t="s">
        <v>106</v>
      </c>
      <c r="F181" s="27" t="s">
        <v>312</v>
      </c>
      <c r="G181" s="27" t="s">
        <v>64</v>
      </c>
      <c r="H181" s="27">
        <v>60</v>
      </c>
      <c r="I181" s="27">
        <v>24</v>
      </c>
      <c r="J181" s="37">
        <v>-2.63E-4</v>
      </c>
      <c r="K181" s="27">
        <v>7</v>
      </c>
      <c r="L181" s="38">
        <v>-2.5700000000000001E-4</v>
      </c>
      <c r="M181" s="27" t="s">
        <v>65</v>
      </c>
      <c r="O181" s="27" t="s">
        <v>278</v>
      </c>
      <c r="P181" s="27">
        <v>380</v>
      </c>
      <c r="Q181" s="27" t="s">
        <v>129</v>
      </c>
      <c r="R181" s="27" t="s">
        <v>621</v>
      </c>
      <c r="S181" s="27" t="s">
        <v>312</v>
      </c>
      <c r="T181" s="27" t="s">
        <v>64</v>
      </c>
      <c r="U181" s="27">
        <v>10</v>
      </c>
      <c r="V181" s="27">
        <v>24</v>
      </c>
      <c r="W181" s="37">
        <v>-2.6400000000000002E-4</v>
      </c>
      <c r="X181" s="27">
        <v>7</v>
      </c>
      <c r="Y181" s="38">
        <v>-2.5799999999999998E-4</v>
      </c>
      <c r="Z181" s="27" t="s">
        <v>65</v>
      </c>
    </row>
    <row r="182" spans="2:26" x14ac:dyDescent="0.2">
      <c r="B182" s="27" t="s">
        <v>278</v>
      </c>
      <c r="C182" s="27">
        <v>389</v>
      </c>
      <c r="D182" s="27" t="s">
        <v>128</v>
      </c>
      <c r="E182" s="27" t="s">
        <v>106</v>
      </c>
      <c r="F182" s="27" t="s">
        <v>313</v>
      </c>
      <c r="G182" s="27" t="s">
        <v>63</v>
      </c>
      <c r="H182" s="27">
        <v>60</v>
      </c>
      <c r="I182" s="27">
        <v>21</v>
      </c>
      <c r="J182" s="37">
        <v>-9.5000000000000005E-5</v>
      </c>
      <c r="K182" s="27">
        <v>5</v>
      </c>
      <c r="L182" s="38">
        <v>-9.3999999999999994E-5</v>
      </c>
      <c r="M182" s="27" t="s">
        <v>65</v>
      </c>
      <c r="O182" s="27" t="s">
        <v>278</v>
      </c>
      <c r="P182" s="27">
        <v>389</v>
      </c>
      <c r="Q182" s="27" t="s">
        <v>128</v>
      </c>
      <c r="R182" s="27" t="s">
        <v>621</v>
      </c>
      <c r="S182" s="27" t="s">
        <v>313</v>
      </c>
      <c r="T182" s="27" t="s">
        <v>63</v>
      </c>
      <c r="U182" s="27">
        <v>10</v>
      </c>
      <c r="V182" s="27">
        <v>21</v>
      </c>
      <c r="W182" s="37">
        <v>-9.3999999999999994E-5</v>
      </c>
      <c r="X182" s="27">
        <v>5</v>
      </c>
      <c r="Y182" s="38">
        <v>-9.2999999999999997E-5</v>
      </c>
      <c r="Z182" s="27" t="s">
        <v>65</v>
      </c>
    </row>
    <row r="183" spans="2:26" x14ac:dyDescent="0.2">
      <c r="B183" s="27" t="s">
        <v>278</v>
      </c>
      <c r="C183" s="27">
        <v>389</v>
      </c>
      <c r="D183" s="27" t="s">
        <v>128</v>
      </c>
      <c r="E183" s="27" t="s">
        <v>106</v>
      </c>
      <c r="F183" s="27" t="s">
        <v>314</v>
      </c>
      <c r="G183" s="27" t="s">
        <v>64</v>
      </c>
      <c r="H183" s="27">
        <v>60</v>
      </c>
      <c r="I183" s="27">
        <v>24</v>
      </c>
      <c r="J183" s="37">
        <v>-2.2599999999999999E-4</v>
      </c>
      <c r="K183" s="27">
        <v>6</v>
      </c>
      <c r="L183" s="38">
        <v>-2.1699999999999999E-4</v>
      </c>
      <c r="M183" s="27" t="s">
        <v>65</v>
      </c>
      <c r="O183" s="27" t="s">
        <v>278</v>
      </c>
      <c r="P183" s="27">
        <v>389</v>
      </c>
      <c r="Q183" s="27" t="s">
        <v>128</v>
      </c>
      <c r="R183" s="27" t="s">
        <v>621</v>
      </c>
      <c r="S183" s="27" t="s">
        <v>314</v>
      </c>
      <c r="T183" s="27" t="s">
        <v>64</v>
      </c>
      <c r="U183" s="27">
        <v>10</v>
      </c>
      <c r="V183" s="27">
        <v>24</v>
      </c>
      <c r="W183" s="37">
        <v>-2.2599999999999999E-4</v>
      </c>
      <c r="X183" s="27">
        <v>6</v>
      </c>
      <c r="Y183" s="38">
        <v>-2.1699999999999999E-4</v>
      </c>
      <c r="Z183" s="27" t="s">
        <v>65</v>
      </c>
    </row>
    <row r="184" spans="2:26" x14ac:dyDescent="0.2">
      <c r="B184" s="27" t="s">
        <v>278</v>
      </c>
      <c r="C184" s="27">
        <v>373</v>
      </c>
      <c r="D184" s="27" t="s">
        <v>127</v>
      </c>
      <c r="E184" s="27" t="s">
        <v>106</v>
      </c>
      <c r="F184" s="27" t="s">
        <v>315</v>
      </c>
      <c r="G184" s="27" t="s">
        <v>63</v>
      </c>
      <c r="H184" s="27">
        <v>60</v>
      </c>
      <c r="I184" s="27">
        <v>24</v>
      </c>
      <c r="J184" s="37">
        <v>-8.6000000000000003E-5</v>
      </c>
      <c r="K184" s="27">
        <v>1</v>
      </c>
      <c r="L184" s="38">
        <v>-8.2999999999999998E-5</v>
      </c>
      <c r="M184" s="27" t="s">
        <v>65</v>
      </c>
      <c r="O184" s="27" t="s">
        <v>278</v>
      </c>
      <c r="P184" s="27">
        <v>373</v>
      </c>
      <c r="Q184" s="27" t="s">
        <v>127</v>
      </c>
      <c r="R184" s="27" t="s">
        <v>621</v>
      </c>
      <c r="S184" s="27" t="s">
        <v>315</v>
      </c>
      <c r="T184" s="27" t="s">
        <v>63</v>
      </c>
      <c r="U184" s="27">
        <v>10</v>
      </c>
      <c r="V184" s="27">
        <v>24</v>
      </c>
      <c r="W184" s="37">
        <v>-8.7000000000000001E-5</v>
      </c>
      <c r="X184" s="27">
        <v>1</v>
      </c>
      <c r="Y184" s="38">
        <v>-8.3999999999999995E-5</v>
      </c>
      <c r="Z184" s="27" t="s">
        <v>65</v>
      </c>
    </row>
    <row r="185" spans="2:26" x14ac:dyDescent="0.2">
      <c r="B185" s="27" t="s">
        <v>278</v>
      </c>
      <c r="C185" s="27">
        <v>373</v>
      </c>
      <c r="D185" s="27" t="s">
        <v>127</v>
      </c>
      <c r="E185" s="27" t="s">
        <v>106</v>
      </c>
      <c r="F185" s="27" t="s">
        <v>316</v>
      </c>
      <c r="G185" s="27" t="s">
        <v>64</v>
      </c>
      <c r="H185" s="27">
        <v>60</v>
      </c>
      <c r="I185" s="27">
        <v>22</v>
      </c>
      <c r="J185" s="37">
        <v>-1.5300000000000001E-4</v>
      </c>
      <c r="K185" s="27">
        <v>6</v>
      </c>
      <c r="L185" s="38">
        <v>-1.46E-4</v>
      </c>
      <c r="M185" s="27" t="s">
        <v>65</v>
      </c>
      <c r="O185" s="27" t="s">
        <v>278</v>
      </c>
      <c r="P185" s="27">
        <v>373</v>
      </c>
      <c r="Q185" s="27" t="s">
        <v>127</v>
      </c>
      <c r="R185" s="27" t="s">
        <v>621</v>
      </c>
      <c r="S185" s="27" t="s">
        <v>316</v>
      </c>
      <c r="T185" s="27" t="s">
        <v>64</v>
      </c>
      <c r="U185" s="27">
        <v>10</v>
      </c>
      <c r="V185" s="27">
        <v>22</v>
      </c>
      <c r="W185" s="37">
        <v>-1.5300000000000001E-4</v>
      </c>
      <c r="X185" s="27">
        <v>6</v>
      </c>
      <c r="Y185" s="38">
        <v>-1.46E-4</v>
      </c>
      <c r="Z185" s="27" t="s">
        <v>65</v>
      </c>
    </row>
    <row r="186" spans="2:26" x14ac:dyDescent="0.2">
      <c r="B186" s="27" t="s">
        <v>278</v>
      </c>
      <c r="C186" s="27">
        <v>385</v>
      </c>
      <c r="D186" s="27" t="s">
        <v>128</v>
      </c>
      <c r="E186" s="27" t="s">
        <v>106</v>
      </c>
      <c r="F186" s="27" t="s">
        <v>317</v>
      </c>
      <c r="G186" s="27" t="s">
        <v>63</v>
      </c>
      <c r="H186" s="27">
        <v>60</v>
      </c>
      <c r="I186" s="27">
        <v>21</v>
      </c>
      <c r="J186" s="37">
        <v>-1.16E-4</v>
      </c>
      <c r="K186" s="27">
        <v>5</v>
      </c>
      <c r="L186" s="38">
        <v>-1.1400000000000001E-4</v>
      </c>
      <c r="M186" s="27" t="s">
        <v>65</v>
      </c>
      <c r="O186" s="27" t="s">
        <v>278</v>
      </c>
      <c r="P186" s="27">
        <v>385</v>
      </c>
      <c r="Q186" s="27" t="s">
        <v>128</v>
      </c>
      <c r="R186" s="27" t="s">
        <v>621</v>
      </c>
      <c r="S186" s="27" t="s">
        <v>317</v>
      </c>
      <c r="T186" s="27" t="s">
        <v>63</v>
      </c>
      <c r="U186" s="27">
        <v>10</v>
      </c>
      <c r="V186" s="27">
        <v>21</v>
      </c>
      <c r="W186" s="37">
        <v>-1.16E-4</v>
      </c>
      <c r="X186" s="27">
        <v>5</v>
      </c>
      <c r="Y186" s="38">
        <v>-1.13E-4</v>
      </c>
      <c r="Z186" s="27" t="s">
        <v>65</v>
      </c>
    </row>
    <row r="187" spans="2:26" x14ac:dyDescent="0.2">
      <c r="B187" s="27" t="s">
        <v>278</v>
      </c>
      <c r="C187" s="27">
        <v>385</v>
      </c>
      <c r="D187" s="27" t="s">
        <v>128</v>
      </c>
      <c r="E187" s="27" t="s">
        <v>106</v>
      </c>
      <c r="F187" s="27" t="s">
        <v>318</v>
      </c>
      <c r="G187" s="27" t="s">
        <v>64</v>
      </c>
      <c r="H187" s="27">
        <v>60</v>
      </c>
      <c r="I187" s="27">
        <v>24</v>
      </c>
      <c r="J187" s="37">
        <v>-2.1900000000000001E-4</v>
      </c>
      <c r="K187" s="27">
        <v>6</v>
      </c>
      <c r="L187" s="38">
        <v>-2.1000000000000001E-4</v>
      </c>
      <c r="M187" s="27" t="s">
        <v>65</v>
      </c>
      <c r="O187" s="27" t="s">
        <v>278</v>
      </c>
      <c r="P187" s="27">
        <v>385</v>
      </c>
      <c r="Q187" s="27" t="s">
        <v>128</v>
      </c>
      <c r="R187" s="27" t="s">
        <v>621</v>
      </c>
      <c r="S187" s="27" t="s">
        <v>318</v>
      </c>
      <c r="T187" s="27" t="s">
        <v>64</v>
      </c>
      <c r="U187" s="27">
        <v>10</v>
      </c>
      <c r="V187" s="27">
        <v>24</v>
      </c>
      <c r="W187" s="37">
        <v>-2.1900000000000001E-4</v>
      </c>
      <c r="X187" s="27">
        <v>6</v>
      </c>
      <c r="Y187" s="38">
        <v>-2.1000000000000001E-4</v>
      </c>
      <c r="Z187" s="27" t="s">
        <v>65</v>
      </c>
    </row>
    <row r="188" spans="2:26" x14ac:dyDescent="0.2">
      <c r="B188" s="27" t="s">
        <v>278</v>
      </c>
      <c r="C188" s="27">
        <v>381</v>
      </c>
      <c r="D188" s="27" t="s">
        <v>129</v>
      </c>
      <c r="E188" s="27" t="s">
        <v>106</v>
      </c>
      <c r="F188" s="27" t="s">
        <v>319</v>
      </c>
      <c r="G188" s="27" t="s">
        <v>63</v>
      </c>
      <c r="H188" s="27">
        <v>60</v>
      </c>
      <c r="I188" s="27">
        <v>21</v>
      </c>
      <c r="J188" s="37">
        <v>-9.7999999999999997E-5</v>
      </c>
      <c r="K188" s="27">
        <v>6</v>
      </c>
      <c r="L188" s="38">
        <v>-9.5000000000000005E-5</v>
      </c>
      <c r="M188" s="27" t="s">
        <v>65</v>
      </c>
      <c r="O188" s="27" t="s">
        <v>278</v>
      </c>
      <c r="P188" s="27">
        <v>381</v>
      </c>
      <c r="Q188" s="27" t="s">
        <v>129</v>
      </c>
      <c r="R188" s="27" t="s">
        <v>621</v>
      </c>
      <c r="S188" s="27" t="s">
        <v>319</v>
      </c>
      <c r="T188" s="27" t="s">
        <v>63</v>
      </c>
      <c r="U188" s="27">
        <v>10</v>
      </c>
      <c r="V188" s="27">
        <v>21</v>
      </c>
      <c r="W188" s="37">
        <v>-9.7E-5</v>
      </c>
      <c r="X188" s="27">
        <v>5</v>
      </c>
      <c r="Y188" s="38">
        <v>-9.3999999999999994E-5</v>
      </c>
      <c r="Z188" s="27" t="s">
        <v>65</v>
      </c>
    </row>
    <row r="189" spans="2:26" x14ac:dyDescent="0.2">
      <c r="B189" s="27" t="s">
        <v>278</v>
      </c>
      <c r="C189" s="27">
        <v>381</v>
      </c>
      <c r="D189" s="27" t="s">
        <v>129</v>
      </c>
      <c r="E189" s="27" t="s">
        <v>106</v>
      </c>
      <c r="F189" s="27" t="s">
        <v>320</v>
      </c>
      <c r="G189" s="27" t="s">
        <v>64</v>
      </c>
      <c r="H189" s="27">
        <v>60</v>
      </c>
      <c r="I189" s="27">
        <v>24</v>
      </c>
      <c r="J189" s="37">
        <v>-2.32E-4</v>
      </c>
      <c r="K189" s="27">
        <v>7</v>
      </c>
      <c r="L189" s="38">
        <v>-2.2499999999999999E-4</v>
      </c>
      <c r="M189" s="27" t="s">
        <v>65</v>
      </c>
      <c r="O189" s="27" t="s">
        <v>278</v>
      </c>
      <c r="P189" s="27">
        <v>381</v>
      </c>
      <c r="Q189" s="27" t="s">
        <v>129</v>
      </c>
      <c r="R189" s="27" t="s">
        <v>621</v>
      </c>
      <c r="S189" s="27" t="s">
        <v>320</v>
      </c>
      <c r="T189" s="27" t="s">
        <v>64</v>
      </c>
      <c r="U189" s="27">
        <v>10</v>
      </c>
      <c r="V189" s="27">
        <v>24</v>
      </c>
      <c r="W189" s="37">
        <v>-2.32E-4</v>
      </c>
      <c r="X189" s="27">
        <v>7</v>
      </c>
      <c r="Y189" s="38">
        <v>-2.2599999999999999E-4</v>
      </c>
      <c r="Z189" s="27" t="s">
        <v>65</v>
      </c>
    </row>
    <row r="190" spans="2:26" x14ac:dyDescent="0.2">
      <c r="B190" s="27" t="s">
        <v>278</v>
      </c>
      <c r="C190" s="27">
        <v>382</v>
      </c>
      <c r="D190" s="27" t="s">
        <v>129</v>
      </c>
      <c r="E190" s="27" t="s">
        <v>106</v>
      </c>
      <c r="F190" s="27" t="s">
        <v>321</v>
      </c>
      <c r="G190" s="27" t="s">
        <v>63</v>
      </c>
      <c r="H190" s="27">
        <v>60</v>
      </c>
      <c r="I190" s="27">
        <v>21</v>
      </c>
      <c r="J190" s="37">
        <v>-9.7999999999999997E-5</v>
      </c>
      <c r="K190" s="27">
        <v>6</v>
      </c>
      <c r="L190" s="38">
        <v>-9.5000000000000005E-5</v>
      </c>
      <c r="M190" s="27" t="s">
        <v>65</v>
      </c>
      <c r="O190" s="27" t="s">
        <v>278</v>
      </c>
      <c r="P190" s="27">
        <v>382</v>
      </c>
      <c r="Q190" s="27" t="s">
        <v>129</v>
      </c>
      <c r="R190" s="27" t="s">
        <v>621</v>
      </c>
      <c r="S190" s="27" t="s">
        <v>321</v>
      </c>
      <c r="T190" s="27" t="s">
        <v>63</v>
      </c>
      <c r="U190" s="27">
        <v>10</v>
      </c>
      <c r="V190" s="27">
        <v>21</v>
      </c>
      <c r="W190" s="37">
        <v>-9.6000000000000002E-5</v>
      </c>
      <c r="X190" s="27">
        <v>5</v>
      </c>
      <c r="Y190" s="38">
        <v>-9.3999999999999994E-5</v>
      </c>
      <c r="Z190" s="27" t="s">
        <v>65</v>
      </c>
    </row>
    <row r="191" spans="2:26" x14ac:dyDescent="0.2">
      <c r="B191" s="27" t="s">
        <v>278</v>
      </c>
      <c r="C191" s="27">
        <v>382</v>
      </c>
      <c r="D191" s="27" t="s">
        <v>129</v>
      </c>
      <c r="E191" s="27" t="s">
        <v>106</v>
      </c>
      <c r="F191" s="27" t="s">
        <v>322</v>
      </c>
      <c r="G191" s="27" t="s">
        <v>64</v>
      </c>
      <c r="H191" s="27">
        <v>60</v>
      </c>
      <c r="I191" s="27">
        <v>24</v>
      </c>
      <c r="J191" s="37">
        <v>-2.32E-4</v>
      </c>
      <c r="K191" s="27">
        <v>7</v>
      </c>
      <c r="L191" s="38">
        <v>-2.2499999999999999E-4</v>
      </c>
      <c r="M191" s="27" t="s">
        <v>65</v>
      </c>
      <c r="O191" s="27" t="s">
        <v>278</v>
      </c>
      <c r="P191" s="27">
        <v>382</v>
      </c>
      <c r="Q191" s="27" t="s">
        <v>129</v>
      </c>
      <c r="R191" s="27" t="s">
        <v>621</v>
      </c>
      <c r="S191" s="27" t="s">
        <v>322</v>
      </c>
      <c r="T191" s="27" t="s">
        <v>64</v>
      </c>
      <c r="U191" s="27">
        <v>10</v>
      </c>
      <c r="V191" s="27">
        <v>24</v>
      </c>
      <c r="W191" s="37">
        <v>-2.32E-4</v>
      </c>
      <c r="X191" s="27">
        <v>7</v>
      </c>
      <c r="Y191" s="38">
        <v>-2.2599999999999999E-4</v>
      </c>
      <c r="Z191" s="27" t="s">
        <v>65</v>
      </c>
    </row>
    <row r="192" spans="2:26" x14ac:dyDescent="0.2">
      <c r="B192" s="27" t="s">
        <v>278</v>
      </c>
      <c r="C192" s="27">
        <v>386</v>
      </c>
      <c r="D192" s="27" t="s">
        <v>128</v>
      </c>
      <c r="E192" s="27" t="s">
        <v>106</v>
      </c>
      <c r="F192" s="27" t="s">
        <v>323</v>
      </c>
      <c r="G192" s="27" t="s">
        <v>63</v>
      </c>
      <c r="H192" s="27">
        <v>60</v>
      </c>
      <c r="I192" s="27">
        <v>21</v>
      </c>
      <c r="J192" s="37">
        <v>-1.18E-4</v>
      </c>
      <c r="K192" s="27">
        <v>5</v>
      </c>
      <c r="L192" s="38">
        <v>-1.16E-4</v>
      </c>
      <c r="M192" s="27" t="s">
        <v>65</v>
      </c>
      <c r="O192" s="27" t="s">
        <v>278</v>
      </c>
      <c r="P192" s="27">
        <v>386</v>
      </c>
      <c r="Q192" s="27" t="s">
        <v>128</v>
      </c>
      <c r="R192" s="27" t="s">
        <v>621</v>
      </c>
      <c r="S192" s="27" t="s">
        <v>323</v>
      </c>
      <c r="T192" s="27" t="s">
        <v>63</v>
      </c>
      <c r="U192" s="27">
        <v>10</v>
      </c>
      <c r="V192" s="27">
        <v>21</v>
      </c>
      <c r="W192" s="37">
        <v>-1.17E-4</v>
      </c>
      <c r="X192" s="27">
        <v>5</v>
      </c>
      <c r="Y192" s="38">
        <v>-1.15E-4</v>
      </c>
      <c r="Z192" s="27" t="s">
        <v>65</v>
      </c>
    </row>
    <row r="193" spans="2:26" x14ac:dyDescent="0.2">
      <c r="B193" s="27" t="s">
        <v>278</v>
      </c>
      <c r="C193" s="27">
        <v>386</v>
      </c>
      <c r="D193" s="27" t="s">
        <v>128</v>
      </c>
      <c r="E193" s="27" t="s">
        <v>106</v>
      </c>
      <c r="F193" s="27" t="s">
        <v>324</v>
      </c>
      <c r="G193" s="27" t="s">
        <v>64</v>
      </c>
      <c r="H193" s="27">
        <v>60</v>
      </c>
      <c r="I193" s="27">
        <v>24</v>
      </c>
      <c r="J193" s="37">
        <v>-2.2100000000000001E-4</v>
      </c>
      <c r="K193" s="27">
        <v>6</v>
      </c>
      <c r="L193" s="38">
        <v>-2.1100000000000001E-4</v>
      </c>
      <c r="M193" s="27" t="s">
        <v>65</v>
      </c>
      <c r="O193" s="27" t="s">
        <v>278</v>
      </c>
      <c r="P193" s="27">
        <v>386</v>
      </c>
      <c r="Q193" s="27" t="s">
        <v>128</v>
      </c>
      <c r="R193" s="27" t="s">
        <v>621</v>
      </c>
      <c r="S193" s="27" t="s">
        <v>324</v>
      </c>
      <c r="T193" s="27" t="s">
        <v>64</v>
      </c>
      <c r="U193" s="27">
        <v>10</v>
      </c>
      <c r="V193" s="27">
        <v>24</v>
      </c>
      <c r="W193" s="37">
        <v>-2.2100000000000001E-4</v>
      </c>
      <c r="X193" s="27">
        <v>6</v>
      </c>
      <c r="Y193" s="38">
        <v>-2.1100000000000001E-4</v>
      </c>
      <c r="Z193" s="27" t="s">
        <v>65</v>
      </c>
    </row>
    <row r="194" spans="2:26" x14ac:dyDescent="0.2">
      <c r="B194" s="27" t="s">
        <v>278</v>
      </c>
      <c r="C194" s="27">
        <v>374</v>
      </c>
      <c r="D194" s="27" t="s">
        <v>127</v>
      </c>
      <c r="E194" s="27" t="s">
        <v>106</v>
      </c>
      <c r="F194" s="27" t="s">
        <v>325</v>
      </c>
      <c r="G194" s="27" t="s">
        <v>63</v>
      </c>
      <c r="H194" s="27">
        <v>60</v>
      </c>
      <c r="I194" s="27">
        <v>19</v>
      </c>
      <c r="J194" s="37">
        <v>-9.8999999999999994E-5</v>
      </c>
      <c r="K194" s="27">
        <v>5</v>
      </c>
      <c r="L194" s="38">
        <v>-9.7E-5</v>
      </c>
      <c r="M194" s="27" t="s">
        <v>65</v>
      </c>
      <c r="O194" s="27" t="s">
        <v>278</v>
      </c>
      <c r="P194" s="27">
        <v>374</v>
      </c>
      <c r="Q194" s="27" t="s">
        <v>127</v>
      </c>
      <c r="R194" s="27" t="s">
        <v>621</v>
      </c>
      <c r="S194" s="27" t="s">
        <v>325</v>
      </c>
      <c r="T194" s="27" t="s">
        <v>63</v>
      </c>
      <c r="U194" s="27">
        <v>10</v>
      </c>
      <c r="V194" s="27">
        <v>19</v>
      </c>
      <c r="W194" s="37">
        <v>-9.7999999999999997E-5</v>
      </c>
      <c r="X194" s="27">
        <v>4</v>
      </c>
      <c r="Y194" s="38">
        <v>-9.6000000000000002E-5</v>
      </c>
      <c r="Z194" s="27" t="s">
        <v>65</v>
      </c>
    </row>
    <row r="195" spans="2:26" x14ac:dyDescent="0.2">
      <c r="B195" s="27" t="s">
        <v>278</v>
      </c>
      <c r="C195" s="27">
        <v>374</v>
      </c>
      <c r="D195" s="27" t="s">
        <v>127</v>
      </c>
      <c r="E195" s="27" t="s">
        <v>106</v>
      </c>
      <c r="F195" s="27" t="s">
        <v>326</v>
      </c>
      <c r="G195" s="27" t="s">
        <v>64</v>
      </c>
      <c r="H195" s="27">
        <v>60</v>
      </c>
      <c r="I195" s="27">
        <v>22</v>
      </c>
      <c r="J195" s="37">
        <v>-2.14E-4</v>
      </c>
      <c r="K195" s="27">
        <v>6</v>
      </c>
      <c r="L195" s="38">
        <v>-2.0599999999999999E-4</v>
      </c>
      <c r="M195" s="27" t="s">
        <v>65</v>
      </c>
      <c r="O195" s="27" t="s">
        <v>278</v>
      </c>
      <c r="P195" s="27">
        <v>374</v>
      </c>
      <c r="Q195" s="27" t="s">
        <v>127</v>
      </c>
      <c r="R195" s="27" t="s">
        <v>621</v>
      </c>
      <c r="S195" s="27" t="s">
        <v>326</v>
      </c>
      <c r="T195" s="27" t="s">
        <v>64</v>
      </c>
      <c r="U195" s="27">
        <v>10</v>
      </c>
      <c r="V195" s="27">
        <v>22</v>
      </c>
      <c r="W195" s="37">
        <v>-2.1499999999999999E-4</v>
      </c>
      <c r="X195" s="27">
        <v>6</v>
      </c>
      <c r="Y195" s="38">
        <v>-2.0599999999999999E-4</v>
      </c>
      <c r="Z195" s="27" t="s">
        <v>65</v>
      </c>
    </row>
    <row r="196" spans="2:26" x14ac:dyDescent="0.2">
      <c r="B196" s="27" t="s">
        <v>327</v>
      </c>
      <c r="C196" s="27">
        <v>437</v>
      </c>
      <c r="D196" s="27" t="s">
        <v>127</v>
      </c>
      <c r="E196" s="27" t="s">
        <v>106</v>
      </c>
      <c r="F196" s="27" t="s">
        <v>328</v>
      </c>
      <c r="G196" s="27" t="s">
        <v>63</v>
      </c>
      <c r="H196" s="27">
        <v>60</v>
      </c>
      <c r="I196" s="27">
        <v>17</v>
      </c>
      <c r="J196" s="37">
        <v>-6.2000000000000003E-5</v>
      </c>
      <c r="K196" s="27">
        <v>10</v>
      </c>
      <c r="L196" s="38">
        <v>-6.0000000000000002E-5</v>
      </c>
      <c r="M196" s="27" t="s">
        <v>65</v>
      </c>
      <c r="O196" s="27" t="s">
        <v>327</v>
      </c>
      <c r="P196" s="27">
        <v>437</v>
      </c>
      <c r="Q196" s="27" t="s">
        <v>127</v>
      </c>
      <c r="R196" s="27" t="s">
        <v>621</v>
      </c>
      <c r="S196" s="27" t="s">
        <v>328</v>
      </c>
      <c r="T196" s="27" t="s">
        <v>63</v>
      </c>
      <c r="U196" s="27">
        <v>10</v>
      </c>
      <c r="V196" s="27">
        <v>17</v>
      </c>
      <c r="W196" s="37">
        <v>-6.0999999999999999E-5</v>
      </c>
      <c r="X196" s="27">
        <v>10</v>
      </c>
      <c r="Y196" s="38">
        <v>-5.8999999999999998E-5</v>
      </c>
      <c r="Z196" s="27" t="s">
        <v>65</v>
      </c>
    </row>
    <row r="197" spans="2:26" x14ac:dyDescent="0.2">
      <c r="B197" s="27" t="s">
        <v>327</v>
      </c>
      <c r="C197" s="27">
        <v>437</v>
      </c>
      <c r="D197" s="27" t="s">
        <v>127</v>
      </c>
      <c r="E197" s="27" t="s">
        <v>106</v>
      </c>
      <c r="F197" s="27" t="s">
        <v>329</v>
      </c>
      <c r="G197" s="27" t="s">
        <v>64</v>
      </c>
      <c r="H197" s="27">
        <v>60</v>
      </c>
      <c r="I197" s="27">
        <v>24</v>
      </c>
      <c r="J197" s="37">
        <v>-1.5100000000000001E-4</v>
      </c>
      <c r="K197" s="27">
        <v>1</v>
      </c>
      <c r="L197" s="38">
        <v>-1.45E-4</v>
      </c>
      <c r="M197" s="27" t="s">
        <v>65</v>
      </c>
      <c r="O197" s="27" t="s">
        <v>327</v>
      </c>
      <c r="P197" s="27">
        <v>437</v>
      </c>
      <c r="Q197" s="27" t="s">
        <v>127</v>
      </c>
      <c r="R197" s="27" t="s">
        <v>621</v>
      </c>
      <c r="S197" s="27" t="s">
        <v>329</v>
      </c>
      <c r="T197" s="27" t="s">
        <v>64</v>
      </c>
      <c r="U197" s="27">
        <v>10</v>
      </c>
      <c r="V197" s="27">
        <v>24</v>
      </c>
      <c r="W197" s="37">
        <v>-1.5200000000000001E-4</v>
      </c>
      <c r="X197" s="27">
        <v>1</v>
      </c>
      <c r="Y197" s="38">
        <v>-1.45E-4</v>
      </c>
      <c r="Z197" s="27" t="s">
        <v>65</v>
      </c>
    </row>
    <row r="198" spans="2:26" x14ac:dyDescent="0.2">
      <c r="B198" s="27" t="s">
        <v>327</v>
      </c>
      <c r="C198" s="27">
        <v>449</v>
      </c>
      <c r="D198" s="27" t="s">
        <v>128</v>
      </c>
      <c r="E198" s="27" t="s">
        <v>106</v>
      </c>
      <c r="F198" s="27" t="s">
        <v>330</v>
      </c>
      <c r="G198" s="27" t="s">
        <v>63</v>
      </c>
      <c r="H198" s="27">
        <v>60</v>
      </c>
      <c r="I198" s="27">
        <v>19</v>
      </c>
      <c r="J198" s="37">
        <v>-1.74E-4</v>
      </c>
      <c r="K198" s="27">
        <v>10</v>
      </c>
      <c r="L198" s="38">
        <v>-1.6899999999999999E-4</v>
      </c>
      <c r="M198" s="27" t="s">
        <v>65</v>
      </c>
      <c r="O198" s="27" t="s">
        <v>327</v>
      </c>
      <c r="P198" s="27">
        <v>449</v>
      </c>
      <c r="Q198" s="27" t="s">
        <v>128</v>
      </c>
      <c r="R198" s="27" t="s">
        <v>621</v>
      </c>
      <c r="S198" s="27" t="s">
        <v>330</v>
      </c>
      <c r="T198" s="27" t="s">
        <v>63</v>
      </c>
      <c r="U198" s="27">
        <v>10</v>
      </c>
      <c r="V198" s="27">
        <v>19</v>
      </c>
      <c r="W198" s="37">
        <v>-1.73E-4</v>
      </c>
      <c r="X198" s="27">
        <v>10</v>
      </c>
      <c r="Y198" s="38">
        <v>-1.6799999999999999E-4</v>
      </c>
      <c r="Z198" s="27" t="s">
        <v>65</v>
      </c>
    </row>
    <row r="199" spans="2:26" x14ac:dyDescent="0.2">
      <c r="B199" s="27" t="s">
        <v>327</v>
      </c>
      <c r="C199" s="27">
        <v>449</v>
      </c>
      <c r="D199" s="27" t="s">
        <v>128</v>
      </c>
      <c r="E199" s="27" t="s">
        <v>106</v>
      </c>
      <c r="F199" s="27" t="s">
        <v>331</v>
      </c>
      <c r="G199" s="27" t="s">
        <v>64</v>
      </c>
      <c r="H199" s="27">
        <v>60</v>
      </c>
      <c r="I199" s="27">
        <v>26</v>
      </c>
      <c r="J199" s="37">
        <v>-2.3900000000000001E-4</v>
      </c>
      <c r="K199" s="27">
        <v>1</v>
      </c>
      <c r="L199" s="38">
        <v>-2.3000000000000001E-4</v>
      </c>
      <c r="M199" s="27" t="s">
        <v>65</v>
      </c>
      <c r="O199" s="27" t="s">
        <v>327</v>
      </c>
      <c r="P199" s="27">
        <v>449</v>
      </c>
      <c r="Q199" s="27" t="s">
        <v>128</v>
      </c>
      <c r="R199" s="27" t="s">
        <v>621</v>
      </c>
      <c r="S199" s="27" t="s">
        <v>331</v>
      </c>
      <c r="T199" s="27" t="s">
        <v>64</v>
      </c>
      <c r="U199" s="27">
        <v>10</v>
      </c>
      <c r="V199" s="27">
        <v>26</v>
      </c>
      <c r="W199" s="37">
        <v>-2.4000000000000001E-4</v>
      </c>
      <c r="X199" s="27">
        <v>1</v>
      </c>
      <c r="Y199" s="38">
        <v>-2.3000000000000001E-4</v>
      </c>
      <c r="Z199" s="27" t="s">
        <v>65</v>
      </c>
    </row>
    <row r="200" spans="2:26" x14ac:dyDescent="0.2">
      <c r="B200" s="27" t="s">
        <v>327</v>
      </c>
      <c r="C200" s="27">
        <v>445</v>
      </c>
      <c r="D200" s="27" t="s">
        <v>129</v>
      </c>
      <c r="E200" s="27" t="s">
        <v>106</v>
      </c>
      <c r="F200" s="27" t="s">
        <v>332</v>
      </c>
      <c r="G200" s="27" t="s">
        <v>63</v>
      </c>
      <c r="H200" s="27">
        <v>60</v>
      </c>
      <c r="I200" s="27">
        <v>19</v>
      </c>
      <c r="J200" s="37">
        <v>-1.5799999999999999E-4</v>
      </c>
      <c r="K200" s="27">
        <v>12</v>
      </c>
      <c r="L200" s="38">
        <v>-1.54E-4</v>
      </c>
      <c r="M200" s="27" t="s">
        <v>65</v>
      </c>
      <c r="O200" s="27" t="s">
        <v>327</v>
      </c>
      <c r="P200" s="27">
        <v>445</v>
      </c>
      <c r="Q200" s="27" t="s">
        <v>129</v>
      </c>
      <c r="R200" s="27" t="s">
        <v>621</v>
      </c>
      <c r="S200" s="27" t="s">
        <v>332</v>
      </c>
      <c r="T200" s="27" t="s">
        <v>63</v>
      </c>
      <c r="U200" s="27">
        <v>10</v>
      </c>
      <c r="V200" s="27">
        <v>19</v>
      </c>
      <c r="W200" s="37">
        <v>-1.5699999999999999E-4</v>
      </c>
      <c r="X200" s="27">
        <v>12</v>
      </c>
      <c r="Y200" s="38">
        <v>-1.5300000000000001E-4</v>
      </c>
      <c r="Z200" s="27" t="s">
        <v>65</v>
      </c>
    </row>
    <row r="201" spans="2:26" x14ac:dyDescent="0.2">
      <c r="B201" s="27" t="s">
        <v>327</v>
      </c>
      <c r="C201" s="27">
        <v>445</v>
      </c>
      <c r="D201" s="27" t="s">
        <v>129</v>
      </c>
      <c r="E201" s="27" t="s">
        <v>106</v>
      </c>
      <c r="F201" s="27" t="s">
        <v>333</v>
      </c>
      <c r="G201" s="27" t="s">
        <v>64</v>
      </c>
      <c r="H201" s="27">
        <v>60</v>
      </c>
      <c r="I201" s="27">
        <v>26</v>
      </c>
      <c r="J201" s="37">
        <v>-2.4600000000000002E-4</v>
      </c>
      <c r="K201" s="27">
        <v>1</v>
      </c>
      <c r="L201" s="38">
        <v>-2.4000000000000001E-4</v>
      </c>
      <c r="M201" s="27" t="s">
        <v>65</v>
      </c>
      <c r="O201" s="27" t="s">
        <v>327</v>
      </c>
      <c r="P201" s="27">
        <v>445</v>
      </c>
      <c r="Q201" s="27" t="s">
        <v>129</v>
      </c>
      <c r="R201" s="27" t="s">
        <v>621</v>
      </c>
      <c r="S201" s="27" t="s">
        <v>333</v>
      </c>
      <c r="T201" s="27" t="s">
        <v>64</v>
      </c>
      <c r="U201" s="27">
        <v>10</v>
      </c>
      <c r="V201" s="27">
        <v>26</v>
      </c>
      <c r="W201" s="37">
        <v>-2.4699999999999999E-4</v>
      </c>
      <c r="X201" s="27">
        <v>1</v>
      </c>
      <c r="Y201" s="38">
        <v>-2.41E-4</v>
      </c>
      <c r="Z201" s="27" t="s">
        <v>65</v>
      </c>
    </row>
    <row r="202" spans="2:26" x14ac:dyDescent="0.2">
      <c r="B202" s="27" t="s">
        <v>327</v>
      </c>
      <c r="C202" s="27">
        <v>446</v>
      </c>
      <c r="D202" s="27" t="s">
        <v>129</v>
      </c>
      <c r="E202" s="27" t="s">
        <v>106</v>
      </c>
      <c r="F202" s="27" t="s">
        <v>334</v>
      </c>
      <c r="G202" s="27" t="s">
        <v>63</v>
      </c>
      <c r="H202" s="27">
        <v>60</v>
      </c>
      <c r="I202" s="27">
        <v>19</v>
      </c>
      <c r="J202" s="37">
        <v>-1.5799999999999999E-4</v>
      </c>
      <c r="K202" s="27">
        <v>12</v>
      </c>
      <c r="L202" s="38">
        <v>-1.54E-4</v>
      </c>
      <c r="M202" s="27" t="s">
        <v>65</v>
      </c>
      <c r="O202" s="27" t="s">
        <v>327</v>
      </c>
      <c r="P202" s="27">
        <v>446</v>
      </c>
      <c r="Q202" s="27" t="s">
        <v>129</v>
      </c>
      <c r="R202" s="27" t="s">
        <v>621</v>
      </c>
      <c r="S202" s="27" t="s">
        <v>334</v>
      </c>
      <c r="T202" s="27" t="s">
        <v>63</v>
      </c>
      <c r="U202" s="27">
        <v>10</v>
      </c>
      <c r="V202" s="27">
        <v>19</v>
      </c>
      <c r="W202" s="37">
        <v>-1.5699999999999999E-4</v>
      </c>
      <c r="X202" s="27">
        <v>12</v>
      </c>
      <c r="Y202" s="38">
        <v>-1.5300000000000001E-4</v>
      </c>
      <c r="Z202" s="27" t="s">
        <v>65</v>
      </c>
    </row>
    <row r="203" spans="2:26" x14ac:dyDescent="0.2">
      <c r="B203" s="27" t="s">
        <v>327</v>
      </c>
      <c r="C203" s="27">
        <v>446</v>
      </c>
      <c r="D203" s="27" t="s">
        <v>129</v>
      </c>
      <c r="E203" s="27" t="s">
        <v>106</v>
      </c>
      <c r="F203" s="27" t="s">
        <v>335</v>
      </c>
      <c r="G203" s="27" t="s">
        <v>64</v>
      </c>
      <c r="H203" s="27">
        <v>60</v>
      </c>
      <c r="I203" s="27">
        <v>26</v>
      </c>
      <c r="J203" s="37">
        <v>-2.4600000000000002E-4</v>
      </c>
      <c r="K203" s="27">
        <v>1</v>
      </c>
      <c r="L203" s="38">
        <v>-2.4000000000000001E-4</v>
      </c>
      <c r="M203" s="27" t="s">
        <v>65</v>
      </c>
      <c r="O203" s="27" t="s">
        <v>327</v>
      </c>
      <c r="P203" s="27">
        <v>446</v>
      </c>
      <c r="Q203" s="27" t="s">
        <v>129</v>
      </c>
      <c r="R203" s="27" t="s">
        <v>621</v>
      </c>
      <c r="S203" s="27" t="s">
        <v>335</v>
      </c>
      <c r="T203" s="27" t="s">
        <v>64</v>
      </c>
      <c r="U203" s="27">
        <v>10</v>
      </c>
      <c r="V203" s="27">
        <v>26</v>
      </c>
      <c r="W203" s="37">
        <v>-2.4699999999999999E-4</v>
      </c>
      <c r="X203" s="27">
        <v>1</v>
      </c>
      <c r="Y203" s="38">
        <v>-2.4000000000000001E-4</v>
      </c>
      <c r="Z203" s="27" t="s">
        <v>65</v>
      </c>
    </row>
    <row r="204" spans="2:26" x14ac:dyDescent="0.2">
      <c r="B204" s="27" t="s">
        <v>327</v>
      </c>
      <c r="C204" s="27">
        <v>450</v>
      </c>
      <c r="D204" s="27" t="s">
        <v>128</v>
      </c>
      <c r="E204" s="27" t="s">
        <v>106</v>
      </c>
      <c r="F204" s="27" t="s">
        <v>336</v>
      </c>
      <c r="G204" s="27" t="s">
        <v>63</v>
      </c>
      <c r="H204" s="27">
        <v>60</v>
      </c>
      <c r="I204" s="27">
        <v>19</v>
      </c>
      <c r="J204" s="37">
        <v>-1.76E-4</v>
      </c>
      <c r="K204" s="27">
        <v>10</v>
      </c>
      <c r="L204" s="38">
        <v>-1.7100000000000001E-4</v>
      </c>
      <c r="M204" s="27" t="s">
        <v>65</v>
      </c>
      <c r="O204" s="27" t="s">
        <v>327</v>
      </c>
      <c r="P204" s="27">
        <v>450</v>
      </c>
      <c r="Q204" s="27" t="s">
        <v>128</v>
      </c>
      <c r="R204" s="27" t="s">
        <v>621</v>
      </c>
      <c r="S204" s="27" t="s">
        <v>336</v>
      </c>
      <c r="T204" s="27" t="s">
        <v>63</v>
      </c>
      <c r="U204" s="27">
        <v>10</v>
      </c>
      <c r="V204" s="27">
        <v>19</v>
      </c>
      <c r="W204" s="37">
        <v>-1.75E-4</v>
      </c>
      <c r="X204" s="27">
        <v>10</v>
      </c>
      <c r="Y204" s="38">
        <v>-1.7000000000000001E-4</v>
      </c>
      <c r="Z204" s="27" t="s">
        <v>65</v>
      </c>
    </row>
    <row r="205" spans="2:26" x14ac:dyDescent="0.2">
      <c r="B205" s="27" t="s">
        <v>327</v>
      </c>
      <c r="C205" s="27">
        <v>450</v>
      </c>
      <c r="D205" s="27" t="s">
        <v>128</v>
      </c>
      <c r="E205" s="27" t="s">
        <v>106</v>
      </c>
      <c r="F205" s="27" t="s">
        <v>337</v>
      </c>
      <c r="G205" s="27" t="s">
        <v>64</v>
      </c>
      <c r="H205" s="27">
        <v>60</v>
      </c>
      <c r="I205" s="27">
        <v>26</v>
      </c>
      <c r="J205" s="37">
        <v>-2.41E-4</v>
      </c>
      <c r="K205" s="27">
        <v>1</v>
      </c>
      <c r="L205" s="38">
        <v>-2.31E-4</v>
      </c>
      <c r="M205" s="27" t="s">
        <v>65</v>
      </c>
      <c r="O205" s="27" t="s">
        <v>327</v>
      </c>
      <c r="P205" s="27">
        <v>450</v>
      </c>
      <c r="Q205" s="27" t="s">
        <v>128</v>
      </c>
      <c r="R205" s="27" t="s">
        <v>621</v>
      </c>
      <c r="S205" s="27" t="s">
        <v>337</v>
      </c>
      <c r="T205" s="27" t="s">
        <v>64</v>
      </c>
      <c r="U205" s="27">
        <v>10</v>
      </c>
      <c r="V205" s="27">
        <v>26</v>
      </c>
      <c r="W205" s="37">
        <v>-2.42E-4</v>
      </c>
      <c r="X205" s="27">
        <v>1</v>
      </c>
      <c r="Y205" s="38">
        <v>-2.32E-4</v>
      </c>
      <c r="Z205" s="27" t="s">
        <v>65</v>
      </c>
    </row>
    <row r="206" spans="2:26" x14ac:dyDescent="0.2">
      <c r="B206" s="27" t="s">
        <v>327</v>
      </c>
      <c r="C206" s="27">
        <v>438</v>
      </c>
      <c r="D206" s="27" t="s">
        <v>127</v>
      </c>
      <c r="E206" s="27" t="s">
        <v>106</v>
      </c>
      <c r="F206" s="27" t="s">
        <v>338</v>
      </c>
      <c r="G206" s="27" t="s">
        <v>63</v>
      </c>
      <c r="H206" s="27">
        <v>60</v>
      </c>
      <c r="I206" s="27">
        <v>17</v>
      </c>
      <c r="J206" s="37">
        <v>-1.55E-4</v>
      </c>
      <c r="K206" s="27">
        <v>10</v>
      </c>
      <c r="L206" s="38">
        <v>-1.5100000000000001E-4</v>
      </c>
      <c r="M206" s="27" t="s">
        <v>65</v>
      </c>
      <c r="O206" s="27" t="s">
        <v>327</v>
      </c>
      <c r="P206" s="27">
        <v>438</v>
      </c>
      <c r="Q206" s="27" t="s">
        <v>127</v>
      </c>
      <c r="R206" s="27" t="s">
        <v>621</v>
      </c>
      <c r="S206" s="27" t="s">
        <v>338</v>
      </c>
      <c r="T206" s="27" t="s">
        <v>63</v>
      </c>
      <c r="U206" s="27">
        <v>10</v>
      </c>
      <c r="V206" s="27">
        <v>17</v>
      </c>
      <c r="W206" s="37">
        <v>-1.54E-4</v>
      </c>
      <c r="X206" s="27">
        <v>10</v>
      </c>
      <c r="Y206" s="38">
        <v>-1.4999999999999999E-4</v>
      </c>
      <c r="Z206" s="27" t="s">
        <v>65</v>
      </c>
    </row>
    <row r="207" spans="2:26" x14ac:dyDescent="0.2">
      <c r="B207" s="27" t="s">
        <v>327</v>
      </c>
      <c r="C207" s="27">
        <v>438</v>
      </c>
      <c r="D207" s="27" t="s">
        <v>127</v>
      </c>
      <c r="E207" s="27" t="s">
        <v>106</v>
      </c>
      <c r="F207" s="27" t="s">
        <v>339</v>
      </c>
      <c r="G207" s="27" t="s">
        <v>64</v>
      </c>
      <c r="H207" s="27">
        <v>60</v>
      </c>
      <c r="I207" s="27">
        <v>24</v>
      </c>
      <c r="J207" s="37">
        <v>-2.3000000000000001E-4</v>
      </c>
      <c r="K207" s="27">
        <v>1</v>
      </c>
      <c r="L207" s="38">
        <v>-2.2100000000000001E-4</v>
      </c>
      <c r="M207" s="27" t="s">
        <v>65</v>
      </c>
      <c r="O207" s="27" t="s">
        <v>327</v>
      </c>
      <c r="P207" s="27">
        <v>438</v>
      </c>
      <c r="Q207" s="27" t="s">
        <v>127</v>
      </c>
      <c r="R207" s="27" t="s">
        <v>621</v>
      </c>
      <c r="S207" s="27" t="s">
        <v>339</v>
      </c>
      <c r="T207" s="27" t="s">
        <v>64</v>
      </c>
      <c r="U207" s="27">
        <v>10</v>
      </c>
      <c r="V207" s="27">
        <v>24</v>
      </c>
      <c r="W207" s="37">
        <v>-2.3000000000000001E-4</v>
      </c>
      <c r="X207" s="27">
        <v>1</v>
      </c>
      <c r="Y207" s="38">
        <v>-2.2100000000000001E-4</v>
      </c>
      <c r="Z207" s="27" t="s">
        <v>65</v>
      </c>
    </row>
    <row r="208" spans="2:26" x14ac:dyDescent="0.2">
      <c r="B208" s="27" t="s">
        <v>327</v>
      </c>
      <c r="C208" s="27">
        <v>454</v>
      </c>
      <c r="D208" s="27" t="s">
        <v>128</v>
      </c>
      <c r="E208" s="27" t="s">
        <v>106</v>
      </c>
      <c r="F208" s="27" t="s">
        <v>340</v>
      </c>
      <c r="G208" s="27" t="s">
        <v>63</v>
      </c>
      <c r="H208" s="27">
        <v>60</v>
      </c>
      <c r="I208" s="27">
        <v>24</v>
      </c>
      <c r="J208" s="37">
        <v>-5.1999999999999997E-5</v>
      </c>
      <c r="K208" s="27">
        <v>6</v>
      </c>
      <c r="L208" s="38">
        <v>-5.1999999999999997E-5</v>
      </c>
      <c r="M208" s="27" t="s">
        <v>65</v>
      </c>
      <c r="O208" s="27" t="s">
        <v>327</v>
      </c>
      <c r="P208" s="27">
        <v>454</v>
      </c>
      <c r="Q208" s="27" t="s">
        <v>128</v>
      </c>
      <c r="R208" s="27" t="s">
        <v>621</v>
      </c>
      <c r="S208" s="27" t="s">
        <v>340</v>
      </c>
      <c r="T208" s="27" t="s">
        <v>63</v>
      </c>
      <c r="U208" s="27">
        <v>10</v>
      </c>
      <c r="V208" s="27">
        <v>24</v>
      </c>
      <c r="W208" s="37">
        <v>-5.3000000000000001E-5</v>
      </c>
      <c r="X208" s="27">
        <v>6</v>
      </c>
      <c r="Y208" s="38">
        <v>-5.3000000000000001E-5</v>
      </c>
      <c r="Z208" s="27" t="s">
        <v>65</v>
      </c>
    </row>
    <row r="209" spans="2:26" x14ac:dyDescent="0.2">
      <c r="B209" s="27" t="s">
        <v>327</v>
      </c>
      <c r="C209" s="27">
        <v>454</v>
      </c>
      <c r="D209" s="27" t="s">
        <v>128</v>
      </c>
      <c r="E209" s="27" t="s">
        <v>106</v>
      </c>
      <c r="F209" s="27" t="s">
        <v>341</v>
      </c>
      <c r="G209" s="27" t="s">
        <v>64</v>
      </c>
      <c r="H209" s="27">
        <v>60</v>
      </c>
      <c r="I209" s="27">
        <v>26</v>
      </c>
      <c r="J209" s="37">
        <v>-1.4999999999999999E-4</v>
      </c>
      <c r="K209" s="27">
        <v>1</v>
      </c>
      <c r="L209" s="38">
        <v>-1.4300000000000001E-4</v>
      </c>
      <c r="M209" s="27" t="s">
        <v>65</v>
      </c>
      <c r="O209" s="27" t="s">
        <v>327</v>
      </c>
      <c r="P209" s="27">
        <v>454</v>
      </c>
      <c r="Q209" s="27" t="s">
        <v>128</v>
      </c>
      <c r="R209" s="27" t="s">
        <v>621</v>
      </c>
      <c r="S209" s="27" t="s">
        <v>341</v>
      </c>
      <c r="T209" s="27" t="s">
        <v>64</v>
      </c>
      <c r="U209" s="27">
        <v>10</v>
      </c>
      <c r="V209" s="27">
        <v>24</v>
      </c>
      <c r="W209" s="37">
        <v>-1.4999999999999999E-4</v>
      </c>
      <c r="X209" s="27">
        <v>1</v>
      </c>
      <c r="Y209" s="38">
        <v>-1.44E-4</v>
      </c>
      <c r="Z209" s="27" t="s">
        <v>65</v>
      </c>
    </row>
    <row r="210" spans="2:26" x14ac:dyDescent="0.2">
      <c r="B210" s="27" t="s">
        <v>327</v>
      </c>
      <c r="C210" s="27">
        <v>439</v>
      </c>
      <c r="D210" s="27" t="s">
        <v>129</v>
      </c>
      <c r="E210" s="27" t="s">
        <v>106</v>
      </c>
      <c r="F210" s="27" t="s">
        <v>342</v>
      </c>
      <c r="G210" s="27" t="s">
        <v>63</v>
      </c>
      <c r="H210" s="27">
        <v>60</v>
      </c>
      <c r="I210" s="27">
        <v>19</v>
      </c>
      <c r="J210" s="37">
        <v>-1.74E-4</v>
      </c>
      <c r="K210" s="27">
        <v>12</v>
      </c>
      <c r="L210" s="38">
        <v>-1.7200000000000001E-4</v>
      </c>
      <c r="M210" s="27" t="s">
        <v>65</v>
      </c>
      <c r="O210" s="27" t="s">
        <v>327</v>
      </c>
      <c r="P210" s="27">
        <v>439</v>
      </c>
      <c r="Q210" s="27" t="s">
        <v>129</v>
      </c>
      <c r="R210" s="27" t="s">
        <v>621</v>
      </c>
      <c r="S210" s="27" t="s">
        <v>342</v>
      </c>
      <c r="T210" s="27" t="s">
        <v>63</v>
      </c>
      <c r="U210" s="27">
        <v>10</v>
      </c>
      <c r="V210" s="27">
        <v>19</v>
      </c>
      <c r="W210" s="37">
        <v>-1.73E-4</v>
      </c>
      <c r="X210" s="27">
        <v>12</v>
      </c>
      <c r="Y210" s="38">
        <v>-1.7100000000000001E-4</v>
      </c>
      <c r="Z210" s="27" t="s">
        <v>65</v>
      </c>
    </row>
    <row r="211" spans="2:26" x14ac:dyDescent="0.2">
      <c r="B211" s="27" t="s">
        <v>327</v>
      </c>
      <c r="C211" s="27">
        <v>439</v>
      </c>
      <c r="D211" s="27" t="s">
        <v>129</v>
      </c>
      <c r="E211" s="27" t="s">
        <v>106</v>
      </c>
      <c r="F211" s="27" t="s">
        <v>343</v>
      </c>
      <c r="G211" s="27" t="s">
        <v>64</v>
      </c>
      <c r="H211" s="27">
        <v>60</v>
      </c>
      <c r="I211" s="27">
        <v>26</v>
      </c>
      <c r="J211" s="37">
        <v>-2.7E-4</v>
      </c>
      <c r="K211" s="27">
        <v>1</v>
      </c>
      <c r="L211" s="38">
        <v>-2.6400000000000002E-4</v>
      </c>
      <c r="M211" s="27" t="s">
        <v>65</v>
      </c>
      <c r="O211" s="27" t="s">
        <v>327</v>
      </c>
      <c r="P211" s="27">
        <v>439</v>
      </c>
      <c r="Q211" s="27" t="s">
        <v>129</v>
      </c>
      <c r="R211" s="27" t="s">
        <v>621</v>
      </c>
      <c r="S211" s="27" t="s">
        <v>343</v>
      </c>
      <c r="T211" s="27" t="s">
        <v>64</v>
      </c>
      <c r="U211" s="27">
        <v>10</v>
      </c>
      <c r="V211" s="27">
        <v>25</v>
      </c>
      <c r="W211" s="37">
        <v>-2.7E-4</v>
      </c>
      <c r="X211" s="27">
        <v>1</v>
      </c>
      <c r="Y211" s="38">
        <v>-2.6499999999999999E-4</v>
      </c>
      <c r="Z211" s="27" t="s">
        <v>65</v>
      </c>
    </row>
    <row r="212" spans="2:26" x14ac:dyDescent="0.2">
      <c r="B212" s="27" t="s">
        <v>327</v>
      </c>
      <c r="C212" s="27">
        <v>457</v>
      </c>
      <c r="D212" s="27" t="s">
        <v>128</v>
      </c>
      <c r="E212" s="27" t="s">
        <v>106</v>
      </c>
      <c r="F212" s="27" t="s">
        <v>344</v>
      </c>
      <c r="G212" s="27" t="s">
        <v>63</v>
      </c>
      <c r="H212" s="27">
        <v>60</v>
      </c>
      <c r="I212" s="27">
        <v>19</v>
      </c>
      <c r="J212" s="37">
        <v>-2.0599999999999999E-4</v>
      </c>
      <c r="K212" s="27">
        <v>10</v>
      </c>
      <c r="L212" s="38">
        <v>-2.0000000000000001E-4</v>
      </c>
      <c r="M212" s="27" t="s">
        <v>65</v>
      </c>
      <c r="O212" s="27" t="s">
        <v>327</v>
      </c>
      <c r="P212" s="27">
        <v>457</v>
      </c>
      <c r="Q212" s="27" t="s">
        <v>128</v>
      </c>
      <c r="R212" s="27" t="s">
        <v>621</v>
      </c>
      <c r="S212" s="27" t="s">
        <v>344</v>
      </c>
      <c r="T212" s="27" t="s">
        <v>63</v>
      </c>
      <c r="U212" s="27">
        <v>10</v>
      </c>
      <c r="V212" s="27">
        <v>19</v>
      </c>
      <c r="W212" s="37">
        <v>-2.05E-4</v>
      </c>
      <c r="X212" s="27">
        <v>10</v>
      </c>
      <c r="Y212" s="38">
        <v>-1.9900000000000001E-4</v>
      </c>
      <c r="Z212" s="27" t="s">
        <v>65</v>
      </c>
    </row>
    <row r="213" spans="2:26" x14ac:dyDescent="0.2">
      <c r="B213" s="27" t="s">
        <v>327</v>
      </c>
      <c r="C213" s="27">
        <v>457</v>
      </c>
      <c r="D213" s="27" t="s">
        <v>128</v>
      </c>
      <c r="E213" s="27" t="s">
        <v>106</v>
      </c>
      <c r="F213" s="27" t="s">
        <v>345</v>
      </c>
      <c r="G213" s="27" t="s">
        <v>64</v>
      </c>
      <c r="H213" s="27">
        <v>60</v>
      </c>
      <c r="I213" s="27">
        <v>26</v>
      </c>
      <c r="J213" s="37">
        <v>-2.7399999999999999E-4</v>
      </c>
      <c r="K213" s="27">
        <v>1</v>
      </c>
      <c r="L213" s="38">
        <v>-2.6400000000000002E-4</v>
      </c>
      <c r="M213" s="27" t="s">
        <v>65</v>
      </c>
      <c r="O213" s="27" t="s">
        <v>327</v>
      </c>
      <c r="P213" s="27">
        <v>457</v>
      </c>
      <c r="Q213" s="27" t="s">
        <v>128</v>
      </c>
      <c r="R213" s="27" t="s">
        <v>621</v>
      </c>
      <c r="S213" s="27" t="s">
        <v>345</v>
      </c>
      <c r="T213" s="27" t="s">
        <v>64</v>
      </c>
      <c r="U213" s="27">
        <v>10</v>
      </c>
      <c r="V213" s="27">
        <v>26</v>
      </c>
      <c r="W213" s="37">
        <v>-2.7500000000000002E-4</v>
      </c>
      <c r="X213" s="27">
        <v>1</v>
      </c>
      <c r="Y213" s="38">
        <v>-2.6499999999999999E-4</v>
      </c>
      <c r="Z213" s="27" t="s">
        <v>65</v>
      </c>
    </row>
    <row r="214" spans="2:26" x14ac:dyDescent="0.2">
      <c r="B214" s="27" t="s">
        <v>327</v>
      </c>
      <c r="C214" s="27">
        <v>458</v>
      </c>
      <c r="D214" s="27" t="s">
        <v>128</v>
      </c>
      <c r="E214" s="27" t="s">
        <v>106</v>
      </c>
      <c r="F214" s="27" t="s">
        <v>346</v>
      </c>
      <c r="G214" s="27" t="s">
        <v>63</v>
      </c>
      <c r="H214" s="27">
        <v>60</v>
      </c>
      <c r="I214" s="27">
        <v>19</v>
      </c>
      <c r="J214" s="37">
        <v>-2.0699999999999999E-4</v>
      </c>
      <c r="K214" s="27">
        <v>10</v>
      </c>
      <c r="L214" s="38">
        <v>-2.0100000000000001E-4</v>
      </c>
      <c r="M214" s="27" t="s">
        <v>65</v>
      </c>
      <c r="O214" s="27" t="s">
        <v>327</v>
      </c>
      <c r="P214" s="27">
        <v>458</v>
      </c>
      <c r="Q214" s="27" t="s">
        <v>128</v>
      </c>
      <c r="R214" s="27" t="s">
        <v>621</v>
      </c>
      <c r="S214" s="27" t="s">
        <v>346</v>
      </c>
      <c r="T214" s="27" t="s">
        <v>63</v>
      </c>
      <c r="U214" s="27">
        <v>10</v>
      </c>
      <c r="V214" s="27">
        <v>19</v>
      </c>
      <c r="W214" s="37">
        <v>-2.0599999999999999E-4</v>
      </c>
      <c r="X214" s="27">
        <v>10</v>
      </c>
      <c r="Y214" s="38">
        <v>-2.0000000000000001E-4</v>
      </c>
      <c r="Z214" s="27" t="s">
        <v>65</v>
      </c>
    </row>
    <row r="215" spans="2:26" x14ac:dyDescent="0.2">
      <c r="B215" s="27" t="s">
        <v>327</v>
      </c>
      <c r="C215" s="27">
        <v>458</v>
      </c>
      <c r="D215" s="27" t="s">
        <v>128</v>
      </c>
      <c r="E215" s="27" t="s">
        <v>106</v>
      </c>
      <c r="F215" s="27" t="s">
        <v>347</v>
      </c>
      <c r="G215" s="27" t="s">
        <v>64</v>
      </c>
      <c r="H215" s="27">
        <v>60</v>
      </c>
      <c r="I215" s="27">
        <v>26</v>
      </c>
      <c r="J215" s="37">
        <v>-2.7500000000000002E-4</v>
      </c>
      <c r="K215" s="27">
        <v>1</v>
      </c>
      <c r="L215" s="38">
        <v>-2.6499999999999999E-4</v>
      </c>
      <c r="M215" s="27" t="s">
        <v>65</v>
      </c>
      <c r="O215" s="27" t="s">
        <v>327</v>
      </c>
      <c r="P215" s="27">
        <v>458</v>
      </c>
      <c r="Q215" s="27" t="s">
        <v>128</v>
      </c>
      <c r="R215" s="27" t="s">
        <v>621</v>
      </c>
      <c r="S215" s="27" t="s">
        <v>347</v>
      </c>
      <c r="T215" s="27" t="s">
        <v>64</v>
      </c>
      <c r="U215" s="27">
        <v>10</v>
      </c>
      <c r="V215" s="27">
        <v>26</v>
      </c>
      <c r="W215" s="37">
        <v>-2.7599999999999999E-4</v>
      </c>
      <c r="X215" s="27">
        <v>1</v>
      </c>
      <c r="Y215" s="38">
        <v>-2.6499999999999999E-4</v>
      </c>
      <c r="Z215" s="27" t="s">
        <v>65</v>
      </c>
    </row>
    <row r="216" spans="2:26" x14ac:dyDescent="0.2">
      <c r="B216" s="27" t="s">
        <v>327</v>
      </c>
      <c r="C216" s="27">
        <v>441</v>
      </c>
      <c r="D216" s="27" t="s">
        <v>129</v>
      </c>
      <c r="E216" s="27" t="s">
        <v>106</v>
      </c>
      <c r="F216" s="27" t="s">
        <v>348</v>
      </c>
      <c r="G216" s="27" t="s">
        <v>63</v>
      </c>
      <c r="H216" s="27">
        <v>60</v>
      </c>
      <c r="I216" s="27">
        <v>19</v>
      </c>
      <c r="J216" s="37">
        <v>-1.7799999999999999E-4</v>
      </c>
      <c r="K216" s="27">
        <v>12</v>
      </c>
      <c r="L216" s="38">
        <v>-1.76E-4</v>
      </c>
      <c r="M216" s="27" t="s">
        <v>65</v>
      </c>
      <c r="O216" s="27" t="s">
        <v>327</v>
      </c>
      <c r="P216" s="27">
        <v>441</v>
      </c>
      <c r="Q216" s="27" t="s">
        <v>129</v>
      </c>
      <c r="R216" s="27" t="s">
        <v>621</v>
      </c>
      <c r="S216" s="27" t="s">
        <v>348</v>
      </c>
      <c r="T216" s="27" t="s">
        <v>63</v>
      </c>
      <c r="U216" s="27">
        <v>10</v>
      </c>
      <c r="V216" s="27">
        <v>19</v>
      </c>
      <c r="W216" s="37">
        <v>-1.7699999999999999E-4</v>
      </c>
      <c r="X216" s="27">
        <v>12</v>
      </c>
      <c r="Y216" s="38">
        <v>-1.75E-4</v>
      </c>
      <c r="Z216" s="27" t="s">
        <v>65</v>
      </c>
    </row>
    <row r="217" spans="2:26" x14ac:dyDescent="0.2">
      <c r="B217" s="27" t="s">
        <v>327</v>
      </c>
      <c r="C217" s="27">
        <v>441</v>
      </c>
      <c r="D217" s="27" t="s">
        <v>129</v>
      </c>
      <c r="E217" s="27" t="s">
        <v>106</v>
      </c>
      <c r="F217" s="27" t="s">
        <v>349</v>
      </c>
      <c r="G217" s="27" t="s">
        <v>64</v>
      </c>
      <c r="H217" s="27">
        <v>60</v>
      </c>
      <c r="I217" s="27">
        <v>26</v>
      </c>
      <c r="J217" s="37">
        <v>-2.7300000000000002E-4</v>
      </c>
      <c r="K217" s="27">
        <v>1</v>
      </c>
      <c r="L217" s="38">
        <v>-2.6699999999999998E-4</v>
      </c>
      <c r="M217" s="27" t="s">
        <v>65</v>
      </c>
      <c r="O217" s="27" t="s">
        <v>327</v>
      </c>
      <c r="P217" s="27">
        <v>441</v>
      </c>
      <c r="Q217" s="27" t="s">
        <v>129</v>
      </c>
      <c r="R217" s="27" t="s">
        <v>621</v>
      </c>
      <c r="S217" s="27" t="s">
        <v>349</v>
      </c>
      <c r="T217" s="27" t="s">
        <v>64</v>
      </c>
      <c r="U217" s="27">
        <v>10</v>
      </c>
      <c r="V217" s="27">
        <v>26</v>
      </c>
      <c r="W217" s="37">
        <v>-2.7399999999999999E-4</v>
      </c>
      <c r="X217" s="27">
        <v>1</v>
      </c>
      <c r="Y217" s="38">
        <v>-2.6800000000000001E-4</v>
      </c>
      <c r="Z217" s="27" t="s">
        <v>65</v>
      </c>
    </row>
    <row r="218" spans="2:26" x14ac:dyDescent="0.2">
      <c r="B218" s="27" t="s">
        <v>327</v>
      </c>
      <c r="C218" s="27">
        <v>452</v>
      </c>
      <c r="D218" s="27" t="s">
        <v>128</v>
      </c>
      <c r="E218" s="27" t="s">
        <v>106</v>
      </c>
      <c r="F218" s="27" t="s">
        <v>350</v>
      </c>
      <c r="G218" s="27" t="s">
        <v>63</v>
      </c>
      <c r="H218" s="27">
        <v>60</v>
      </c>
      <c r="I218" s="27">
        <v>19</v>
      </c>
      <c r="J218" s="37">
        <v>-1.5100000000000001E-4</v>
      </c>
      <c r="K218" s="27">
        <v>10</v>
      </c>
      <c r="L218" s="38">
        <v>-1.4899999999999999E-4</v>
      </c>
      <c r="M218" s="27" t="s">
        <v>65</v>
      </c>
      <c r="O218" s="27" t="s">
        <v>327</v>
      </c>
      <c r="P218" s="27">
        <v>452</v>
      </c>
      <c r="Q218" s="27" t="s">
        <v>128</v>
      </c>
      <c r="R218" s="27" t="s">
        <v>621</v>
      </c>
      <c r="S218" s="27" t="s">
        <v>350</v>
      </c>
      <c r="T218" s="27" t="s">
        <v>63</v>
      </c>
      <c r="U218" s="27">
        <v>10</v>
      </c>
      <c r="V218" s="27">
        <v>19</v>
      </c>
      <c r="W218" s="37">
        <v>-1.4999999999999999E-4</v>
      </c>
      <c r="X218" s="27">
        <v>10</v>
      </c>
      <c r="Y218" s="38">
        <v>-1.47E-4</v>
      </c>
      <c r="Z218" s="27" t="s">
        <v>65</v>
      </c>
    </row>
    <row r="219" spans="2:26" x14ac:dyDescent="0.2">
      <c r="B219" s="27" t="s">
        <v>327</v>
      </c>
      <c r="C219" s="27">
        <v>452</v>
      </c>
      <c r="D219" s="27" t="s">
        <v>128</v>
      </c>
      <c r="E219" s="27" t="s">
        <v>106</v>
      </c>
      <c r="F219" s="27" t="s">
        <v>351</v>
      </c>
      <c r="G219" s="27" t="s">
        <v>64</v>
      </c>
      <c r="H219" s="27">
        <v>60</v>
      </c>
      <c r="I219" s="27">
        <v>24</v>
      </c>
      <c r="J219" s="37">
        <v>-2.3599999999999999E-4</v>
      </c>
      <c r="K219" s="27">
        <v>1</v>
      </c>
      <c r="L219" s="38">
        <v>-2.2800000000000001E-4</v>
      </c>
      <c r="M219" s="27" t="s">
        <v>65</v>
      </c>
      <c r="O219" s="27" t="s">
        <v>327</v>
      </c>
      <c r="P219" s="27">
        <v>452</v>
      </c>
      <c r="Q219" s="27" t="s">
        <v>128</v>
      </c>
      <c r="R219" s="27" t="s">
        <v>621</v>
      </c>
      <c r="S219" s="27" t="s">
        <v>351</v>
      </c>
      <c r="T219" s="27" t="s">
        <v>64</v>
      </c>
      <c r="U219" s="27">
        <v>10</v>
      </c>
      <c r="V219" s="27">
        <v>25</v>
      </c>
      <c r="W219" s="37">
        <v>-2.3699999999999999E-4</v>
      </c>
      <c r="X219" s="27">
        <v>1</v>
      </c>
      <c r="Y219" s="38">
        <v>-2.2900000000000001E-4</v>
      </c>
      <c r="Z219" s="27" t="s">
        <v>65</v>
      </c>
    </row>
    <row r="220" spans="2:26" x14ac:dyDescent="0.2">
      <c r="B220" s="27" t="s">
        <v>327</v>
      </c>
      <c r="C220" s="27">
        <v>453</v>
      </c>
      <c r="D220" s="27" t="s">
        <v>128</v>
      </c>
      <c r="E220" s="27" t="s">
        <v>106</v>
      </c>
      <c r="F220" s="27" t="s">
        <v>352</v>
      </c>
      <c r="G220" s="27" t="s">
        <v>63</v>
      </c>
      <c r="H220" s="27">
        <v>60</v>
      </c>
      <c r="I220" s="27">
        <v>26</v>
      </c>
      <c r="J220" s="37">
        <v>-5.1999999999999997E-5</v>
      </c>
      <c r="K220" s="27">
        <v>1</v>
      </c>
      <c r="L220" s="38">
        <v>-5.1999999999999997E-5</v>
      </c>
      <c r="M220" s="27" t="s">
        <v>65</v>
      </c>
      <c r="O220" s="27" t="s">
        <v>327</v>
      </c>
      <c r="P220" s="27">
        <v>453</v>
      </c>
      <c r="Q220" s="27" t="s">
        <v>128</v>
      </c>
      <c r="R220" s="27" t="s">
        <v>621</v>
      </c>
      <c r="S220" s="27" t="s">
        <v>352</v>
      </c>
      <c r="T220" s="27" t="s">
        <v>63</v>
      </c>
      <c r="U220" s="27">
        <v>10</v>
      </c>
      <c r="V220" s="27">
        <v>25</v>
      </c>
      <c r="W220" s="37">
        <v>-5.3000000000000001E-5</v>
      </c>
      <c r="X220" s="27">
        <v>1</v>
      </c>
      <c r="Y220" s="38">
        <v>-5.3000000000000001E-5</v>
      </c>
      <c r="Z220" s="27" t="s">
        <v>65</v>
      </c>
    </row>
    <row r="221" spans="2:26" x14ac:dyDescent="0.2">
      <c r="B221" s="27" t="s">
        <v>327</v>
      </c>
      <c r="C221" s="27">
        <v>453</v>
      </c>
      <c r="D221" s="27" t="s">
        <v>128</v>
      </c>
      <c r="E221" s="27" t="s">
        <v>106</v>
      </c>
      <c r="F221" s="27" t="s">
        <v>353</v>
      </c>
      <c r="G221" s="27" t="s">
        <v>64</v>
      </c>
      <c r="H221" s="27">
        <v>60</v>
      </c>
      <c r="I221" s="27">
        <v>24</v>
      </c>
      <c r="J221" s="37">
        <v>-1.4899999999999999E-4</v>
      </c>
      <c r="K221" s="27">
        <v>1</v>
      </c>
      <c r="L221" s="38">
        <v>-1.4300000000000001E-4</v>
      </c>
      <c r="M221" s="27" t="s">
        <v>65</v>
      </c>
      <c r="O221" s="27" t="s">
        <v>327</v>
      </c>
      <c r="P221" s="27">
        <v>453</v>
      </c>
      <c r="Q221" s="27" t="s">
        <v>128</v>
      </c>
      <c r="R221" s="27" t="s">
        <v>621</v>
      </c>
      <c r="S221" s="27" t="s">
        <v>353</v>
      </c>
      <c r="T221" s="27" t="s">
        <v>64</v>
      </c>
      <c r="U221" s="27">
        <v>10</v>
      </c>
      <c r="V221" s="27">
        <v>24</v>
      </c>
      <c r="W221" s="37">
        <v>-1.4999999999999999E-4</v>
      </c>
      <c r="X221" s="27">
        <v>1</v>
      </c>
      <c r="Y221" s="38">
        <v>-1.44E-4</v>
      </c>
      <c r="Z221" s="27" t="s">
        <v>65</v>
      </c>
    </row>
    <row r="222" spans="2:26" x14ac:dyDescent="0.2">
      <c r="B222" s="27" t="s">
        <v>327</v>
      </c>
      <c r="C222" s="27">
        <v>440</v>
      </c>
      <c r="D222" s="27" t="s">
        <v>129</v>
      </c>
      <c r="E222" s="27" t="s">
        <v>106</v>
      </c>
      <c r="F222" s="27" t="s">
        <v>354</v>
      </c>
      <c r="G222" s="27" t="s">
        <v>63</v>
      </c>
      <c r="H222" s="27">
        <v>60</v>
      </c>
      <c r="I222" s="27">
        <v>21</v>
      </c>
      <c r="J222" s="37">
        <v>-1.74E-4</v>
      </c>
      <c r="K222" s="27">
        <v>6</v>
      </c>
      <c r="L222" s="38">
        <v>-1.7200000000000001E-4</v>
      </c>
      <c r="M222" s="27" t="s">
        <v>65</v>
      </c>
      <c r="O222" s="27" t="s">
        <v>327</v>
      </c>
      <c r="P222" s="27">
        <v>440</v>
      </c>
      <c r="Q222" s="27" t="s">
        <v>129</v>
      </c>
      <c r="R222" s="27" t="s">
        <v>621</v>
      </c>
      <c r="S222" s="27" t="s">
        <v>354</v>
      </c>
      <c r="T222" s="27" t="s">
        <v>63</v>
      </c>
      <c r="U222" s="27">
        <v>10</v>
      </c>
      <c r="V222" s="27">
        <v>21</v>
      </c>
      <c r="W222" s="37">
        <v>-1.73E-4</v>
      </c>
      <c r="X222" s="27">
        <v>6</v>
      </c>
      <c r="Y222" s="38">
        <v>-1.7100000000000001E-4</v>
      </c>
      <c r="Z222" s="27" t="s">
        <v>65</v>
      </c>
    </row>
    <row r="223" spans="2:26" x14ac:dyDescent="0.2">
      <c r="B223" s="27" t="s">
        <v>327</v>
      </c>
      <c r="C223" s="27">
        <v>440</v>
      </c>
      <c r="D223" s="27" t="s">
        <v>129</v>
      </c>
      <c r="E223" s="27" t="s">
        <v>106</v>
      </c>
      <c r="F223" s="27" t="s">
        <v>355</v>
      </c>
      <c r="G223" s="27" t="s">
        <v>64</v>
      </c>
      <c r="H223" s="27">
        <v>60</v>
      </c>
      <c r="I223" s="27">
        <v>24</v>
      </c>
      <c r="J223" s="37">
        <v>-2.7E-4</v>
      </c>
      <c r="K223" s="27">
        <v>7</v>
      </c>
      <c r="L223" s="38">
        <v>-2.6400000000000002E-4</v>
      </c>
      <c r="M223" s="27" t="s">
        <v>65</v>
      </c>
      <c r="O223" s="27" t="s">
        <v>327</v>
      </c>
      <c r="P223" s="27">
        <v>440</v>
      </c>
      <c r="Q223" s="27" t="s">
        <v>129</v>
      </c>
      <c r="R223" s="27" t="s">
        <v>621</v>
      </c>
      <c r="S223" s="27" t="s">
        <v>355</v>
      </c>
      <c r="T223" s="27" t="s">
        <v>64</v>
      </c>
      <c r="U223" s="27">
        <v>10</v>
      </c>
      <c r="V223" s="27">
        <v>24</v>
      </c>
      <c r="W223" s="37">
        <v>-2.7E-4</v>
      </c>
      <c r="X223" s="27">
        <v>7</v>
      </c>
      <c r="Y223" s="38">
        <v>-2.6499999999999999E-4</v>
      </c>
      <c r="Z223" s="27" t="s">
        <v>65</v>
      </c>
    </row>
    <row r="224" spans="2:26" x14ac:dyDescent="0.2">
      <c r="B224" s="27" t="s">
        <v>327</v>
      </c>
      <c r="C224" s="27">
        <v>455</v>
      </c>
      <c r="D224" s="27" t="s">
        <v>128</v>
      </c>
      <c r="E224" s="27" t="s">
        <v>106</v>
      </c>
      <c r="F224" s="27" t="s">
        <v>356</v>
      </c>
      <c r="G224" s="27" t="s">
        <v>63</v>
      </c>
      <c r="H224" s="27">
        <v>60</v>
      </c>
      <c r="I224" s="27">
        <v>21</v>
      </c>
      <c r="J224" s="37">
        <v>-2.0599999999999999E-4</v>
      </c>
      <c r="K224" s="27">
        <v>5</v>
      </c>
      <c r="L224" s="38">
        <v>-2.0000000000000001E-4</v>
      </c>
      <c r="M224" s="27" t="s">
        <v>65</v>
      </c>
      <c r="O224" s="27" t="s">
        <v>327</v>
      </c>
      <c r="P224" s="27">
        <v>455</v>
      </c>
      <c r="Q224" s="27" t="s">
        <v>128</v>
      </c>
      <c r="R224" s="27" t="s">
        <v>621</v>
      </c>
      <c r="S224" s="27" t="s">
        <v>356</v>
      </c>
      <c r="T224" s="27" t="s">
        <v>63</v>
      </c>
      <c r="U224" s="27">
        <v>10</v>
      </c>
      <c r="V224" s="27">
        <v>21</v>
      </c>
      <c r="W224" s="37">
        <v>-2.05E-4</v>
      </c>
      <c r="X224" s="27">
        <v>5</v>
      </c>
      <c r="Y224" s="38">
        <v>-1.9900000000000001E-4</v>
      </c>
      <c r="Z224" s="27" t="s">
        <v>65</v>
      </c>
    </row>
    <row r="225" spans="2:26" x14ac:dyDescent="0.2">
      <c r="B225" s="27" t="s">
        <v>327</v>
      </c>
      <c r="C225" s="27">
        <v>455</v>
      </c>
      <c r="D225" s="27" t="s">
        <v>128</v>
      </c>
      <c r="E225" s="27" t="s">
        <v>106</v>
      </c>
      <c r="F225" s="27" t="s">
        <v>357</v>
      </c>
      <c r="G225" s="27" t="s">
        <v>64</v>
      </c>
      <c r="H225" s="27">
        <v>60</v>
      </c>
      <c r="I225" s="27">
        <v>24</v>
      </c>
      <c r="J225" s="37">
        <v>-2.7399999999999999E-4</v>
      </c>
      <c r="K225" s="27">
        <v>6</v>
      </c>
      <c r="L225" s="38">
        <v>-2.6400000000000002E-4</v>
      </c>
      <c r="M225" s="27" t="s">
        <v>65</v>
      </c>
      <c r="O225" s="27" t="s">
        <v>327</v>
      </c>
      <c r="P225" s="27">
        <v>455</v>
      </c>
      <c r="Q225" s="27" t="s">
        <v>128</v>
      </c>
      <c r="R225" s="27" t="s">
        <v>621</v>
      </c>
      <c r="S225" s="27" t="s">
        <v>357</v>
      </c>
      <c r="T225" s="27" t="s">
        <v>64</v>
      </c>
      <c r="U225" s="27">
        <v>10</v>
      </c>
      <c r="V225" s="27">
        <v>24</v>
      </c>
      <c r="W225" s="37">
        <v>-2.7500000000000002E-4</v>
      </c>
      <c r="X225" s="27">
        <v>6</v>
      </c>
      <c r="Y225" s="38">
        <v>-2.6499999999999999E-4</v>
      </c>
      <c r="Z225" s="27" t="s">
        <v>65</v>
      </c>
    </row>
    <row r="226" spans="2:26" x14ac:dyDescent="0.2">
      <c r="B226" s="27" t="s">
        <v>327</v>
      </c>
      <c r="C226" s="27">
        <v>456</v>
      </c>
      <c r="D226" s="27" t="s">
        <v>128</v>
      </c>
      <c r="E226" s="27" t="s">
        <v>106</v>
      </c>
      <c r="F226" s="27" t="s">
        <v>358</v>
      </c>
      <c r="G226" s="27" t="s">
        <v>63</v>
      </c>
      <c r="H226" s="27">
        <v>60</v>
      </c>
      <c r="I226" s="27">
        <v>21</v>
      </c>
      <c r="J226" s="37">
        <v>-2.0699999999999999E-4</v>
      </c>
      <c r="K226" s="27">
        <v>5</v>
      </c>
      <c r="L226" s="38">
        <v>-2.0100000000000001E-4</v>
      </c>
      <c r="M226" s="27" t="s">
        <v>65</v>
      </c>
      <c r="O226" s="27" t="s">
        <v>327</v>
      </c>
      <c r="P226" s="27">
        <v>456</v>
      </c>
      <c r="Q226" s="27" t="s">
        <v>128</v>
      </c>
      <c r="R226" s="27" t="s">
        <v>621</v>
      </c>
      <c r="S226" s="27" t="s">
        <v>358</v>
      </c>
      <c r="T226" s="27" t="s">
        <v>63</v>
      </c>
      <c r="U226" s="27">
        <v>10</v>
      </c>
      <c r="V226" s="27">
        <v>21</v>
      </c>
      <c r="W226" s="37">
        <v>-2.0599999999999999E-4</v>
      </c>
      <c r="X226" s="27">
        <v>5</v>
      </c>
      <c r="Y226" s="38">
        <v>-2.0000000000000001E-4</v>
      </c>
      <c r="Z226" s="27" t="s">
        <v>65</v>
      </c>
    </row>
    <row r="227" spans="2:26" x14ac:dyDescent="0.2">
      <c r="B227" s="27" t="s">
        <v>327</v>
      </c>
      <c r="C227" s="27">
        <v>456</v>
      </c>
      <c r="D227" s="27" t="s">
        <v>128</v>
      </c>
      <c r="E227" s="27" t="s">
        <v>106</v>
      </c>
      <c r="F227" s="27" t="s">
        <v>359</v>
      </c>
      <c r="G227" s="27" t="s">
        <v>64</v>
      </c>
      <c r="H227" s="27">
        <v>60</v>
      </c>
      <c r="I227" s="27">
        <v>24</v>
      </c>
      <c r="J227" s="37">
        <v>-2.7500000000000002E-4</v>
      </c>
      <c r="K227" s="27">
        <v>6</v>
      </c>
      <c r="L227" s="38">
        <v>-2.6499999999999999E-4</v>
      </c>
      <c r="M227" s="27" t="s">
        <v>65</v>
      </c>
      <c r="O227" s="27" t="s">
        <v>327</v>
      </c>
      <c r="P227" s="27">
        <v>456</v>
      </c>
      <c r="Q227" s="27" t="s">
        <v>128</v>
      </c>
      <c r="R227" s="27" t="s">
        <v>621</v>
      </c>
      <c r="S227" s="27" t="s">
        <v>359</v>
      </c>
      <c r="T227" s="27" t="s">
        <v>64</v>
      </c>
      <c r="U227" s="27">
        <v>10</v>
      </c>
      <c r="V227" s="27">
        <v>24</v>
      </c>
      <c r="W227" s="37">
        <v>-2.7599999999999999E-4</v>
      </c>
      <c r="X227" s="27">
        <v>6</v>
      </c>
      <c r="Y227" s="38">
        <v>-2.6499999999999999E-4</v>
      </c>
      <c r="Z227" s="27" t="s">
        <v>65</v>
      </c>
    </row>
    <row r="228" spans="2:26" x14ac:dyDescent="0.2">
      <c r="B228" s="27" t="s">
        <v>327</v>
      </c>
      <c r="C228" s="27">
        <v>442</v>
      </c>
      <c r="D228" s="27" t="s">
        <v>129</v>
      </c>
      <c r="E228" s="27" t="s">
        <v>106</v>
      </c>
      <c r="F228" s="27" t="s">
        <v>360</v>
      </c>
      <c r="G228" s="27" t="s">
        <v>63</v>
      </c>
      <c r="H228" s="27">
        <v>60</v>
      </c>
      <c r="I228" s="27">
        <v>21</v>
      </c>
      <c r="J228" s="37">
        <v>-1.7799999999999999E-4</v>
      </c>
      <c r="K228" s="27">
        <v>6</v>
      </c>
      <c r="L228" s="38">
        <v>-1.76E-4</v>
      </c>
      <c r="M228" s="27" t="s">
        <v>65</v>
      </c>
      <c r="O228" s="27" t="s">
        <v>327</v>
      </c>
      <c r="P228" s="27">
        <v>442</v>
      </c>
      <c r="Q228" s="27" t="s">
        <v>129</v>
      </c>
      <c r="R228" s="27" t="s">
        <v>621</v>
      </c>
      <c r="S228" s="27" t="s">
        <v>360</v>
      </c>
      <c r="T228" s="27" t="s">
        <v>63</v>
      </c>
      <c r="U228" s="27">
        <v>10</v>
      </c>
      <c r="V228" s="27">
        <v>21</v>
      </c>
      <c r="W228" s="37">
        <v>-1.7699999999999999E-4</v>
      </c>
      <c r="X228" s="27">
        <v>6</v>
      </c>
      <c r="Y228" s="38">
        <v>-1.74E-4</v>
      </c>
      <c r="Z228" s="27" t="s">
        <v>65</v>
      </c>
    </row>
    <row r="229" spans="2:26" x14ac:dyDescent="0.2">
      <c r="B229" s="27" t="s">
        <v>327</v>
      </c>
      <c r="C229" s="27">
        <v>442</v>
      </c>
      <c r="D229" s="27" t="s">
        <v>129</v>
      </c>
      <c r="E229" s="27" t="s">
        <v>106</v>
      </c>
      <c r="F229" s="27" t="s">
        <v>361</v>
      </c>
      <c r="G229" s="27" t="s">
        <v>64</v>
      </c>
      <c r="H229" s="27">
        <v>60</v>
      </c>
      <c r="I229" s="27">
        <v>24</v>
      </c>
      <c r="J229" s="37">
        <v>-2.7300000000000002E-4</v>
      </c>
      <c r="K229" s="27">
        <v>7</v>
      </c>
      <c r="L229" s="38">
        <v>-2.6699999999999998E-4</v>
      </c>
      <c r="M229" s="27" t="s">
        <v>65</v>
      </c>
      <c r="O229" s="27" t="s">
        <v>327</v>
      </c>
      <c r="P229" s="27">
        <v>442</v>
      </c>
      <c r="Q229" s="27" t="s">
        <v>129</v>
      </c>
      <c r="R229" s="27" t="s">
        <v>621</v>
      </c>
      <c r="S229" s="27" t="s">
        <v>361</v>
      </c>
      <c r="T229" s="27" t="s">
        <v>64</v>
      </c>
      <c r="U229" s="27">
        <v>10</v>
      </c>
      <c r="V229" s="27">
        <v>24</v>
      </c>
      <c r="W229" s="37">
        <v>-2.7399999999999999E-4</v>
      </c>
      <c r="X229" s="27">
        <v>7</v>
      </c>
      <c r="Y229" s="38">
        <v>-2.6800000000000001E-4</v>
      </c>
      <c r="Z229" s="27" t="s">
        <v>65</v>
      </c>
    </row>
    <row r="230" spans="2:26" x14ac:dyDescent="0.2">
      <c r="B230" s="27" t="s">
        <v>327</v>
      </c>
      <c r="C230" s="27">
        <v>451</v>
      </c>
      <c r="D230" s="27" t="s">
        <v>128</v>
      </c>
      <c r="E230" s="27" t="s">
        <v>106</v>
      </c>
      <c r="F230" s="27" t="s">
        <v>362</v>
      </c>
      <c r="G230" s="27" t="s">
        <v>63</v>
      </c>
      <c r="H230" s="27">
        <v>60</v>
      </c>
      <c r="I230" s="27">
        <v>19</v>
      </c>
      <c r="J230" s="37">
        <v>-1.5100000000000001E-4</v>
      </c>
      <c r="K230" s="27">
        <v>5</v>
      </c>
      <c r="L230" s="38">
        <v>-1.4899999999999999E-4</v>
      </c>
      <c r="M230" s="27" t="s">
        <v>65</v>
      </c>
      <c r="O230" s="27" t="s">
        <v>327</v>
      </c>
      <c r="P230" s="27">
        <v>451</v>
      </c>
      <c r="Q230" s="27" t="s">
        <v>128</v>
      </c>
      <c r="R230" s="27" t="s">
        <v>621</v>
      </c>
      <c r="S230" s="27" t="s">
        <v>362</v>
      </c>
      <c r="T230" s="27" t="s">
        <v>63</v>
      </c>
      <c r="U230" s="27">
        <v>10</v>
      </c>
      <c r="V230" s="27">
        <v>20</v>
      </c>
      <c r="W230" s="37">
        <v>-1.4999999999999999E-4</v>
      </c>
      <c r="X230" s="27">
        <v>5</v>
      </c>
      <c r="Y230" s="38">
        <v>-1.47E-4</v>
      </c>
      <c r="Z230" s="27" t="s">
        <v>65</v>
      </c>
    </row>
    <row r="231" spans="2:26" x14ac:dyDescent="0.2">
      <c r="B231" s="27" t="s">
        <v>327</v>
      </c>
      <c r="C231" s="27">
        <v>451</v>
      </c>
      <c r="D231" s="27" t="s">
        <v>128</v>
      </c>
      <c r="E231" s="27" t="s">
        <v>106</v>
      </c>
      <c r="F231" s="27" t="s">
        <v>363</v>
      </c>
      <c r="G231" s="27" t="s">
        <v>64</v>
      </c>
      <c r="H231" s="27">
        <v>60</v>
      </c>
      <c r="I231" s="27">
        <v>24</v>
      </c>
      <c r="J231" s="37">
        <v>-2.3599999999999999E-4</v>
      </c>
      <c r="K231" s="27">
        <v>1</v>
      </c>
      <c r="L231" s="38">
        <v>-2.2800000000000001E-4</v>
      </c>
      <c r="M231" s="27" t="s">
        <v>65</v>
      </c>
      <c r="O231" s="27" t="s">
        <v>327</v>
      </c>
      <c r="P231" s="27">
        <v>451</v>
      </c>
      <c r="Q231" s="27" t="s">
        <v>128</v>
      </c>
      <c r="R231" s="27" t="s">
        <v>621</v>
      </c>
      <c r="S231" s="27" t="s">
        <v>363</v>
      </c>
      <c r="T231" s="27" t="s">
        <v>64</v>
      </c>
      <c r="U231" s="27">
        <v>10</v>
      </c>
      <c r="V231" s="27">
        <v>24</v>
      </c>
      <c r="W231" s="37">
        <v>-2.3699999999999999E-4</v>
      </c>
      <c r="X231" s="27">
        <v>6</v>
      </c>
      <c r="Y231" s="38">
        <v>-2.2900000000000001E-4</v>
      </c>
      <c r="Z231" s="27" t="s">
        <v>65</v>
      </c>
    </row>
    <row r="232" spans="2:26" x14ac:dyDescent="0.2">
      <c r="B232" s="27" t="s">
        <v>327</v>
      </c>
      <c r="C232" s="27">
        <v>435</v>
      </c>
      <c r="D232" s="27" t="s">
        <v>127</v>
      </c>
      <c r="E232" s="27" t="s">
        <v>106</v>
      </c>
      <c r="F232" s="27" t="s">
        <v>364</v>
      </c>
      <c r="G232" s="27" t="s">
        <v>63</v>
      </c>
      <c r="H232" s="27">
        <v>60</v>
      </c>
      <c r="I232" s="27">
        <v>19</v>
      </c>
      <c r="J232" s="37">
        <v>-6.2000000000000003E-5</v>
      </c>
      <c r="K232" s="27">
        <v>5</v>
      </c>
      <c r="L232" s="38">
        <v>-6.0000000000000002E-5</v>
      </c>
      <c r="M232" s="27" t="s">
        <v>65</v>
      </c>
      <c r="O232" s="27" t="s">
        <v>327</v>
      </c>
      <c r="P232" s="27">
        <v>435</v>
      </c>
      <c r="Q232" s="27" t="s">
        <v>127</v>
      </c>
      <c r="R232" s="27" t="s">
        <v>621</v>
      </c>
      <c r="S232" s="27" t="s">
        <v>364</v>
      </c>
      <c r="T232" s="27" t="s">
        <v>63</v>
      </c>
      <c r="U232" s="27">
        <v>10</v>
      </c>
      <c r="V232" s="27">
        <v>19</v>
      </c>
      <c r="W232" s="37">
        <v>-6.0999999999999999E-5</v>
      </c>
      <c r="X232" s="27">
        <v>5</v>
      </c>
      <c r="Y232" s="38">
        <v>-5.8999999999999998E-5</v>
      </c>
      <c r="Z232" s="27" t="s">
        <v>65</v>
      </c>
    </row>
    <row r="233" spans="2:26" x14ac:dyDescent="0.2">
      <c r="B233" s="27" t="s">
        <v>327</v>
      </c>
      <c r="C233" s="27">
        <v>435</v>
      </c>
      <c r="D233" s="27" t="s">
        <v>127</v>
      </c>
      <c r="E233" s="27" t="s">
        <v>106</v>
      </c>
      <c r="F233" s="27" t="s">
        <v>365</v>
      </c>
      <c r="G233" s="27" t="s">
        <v>64</v>
      </c>
      <c r="H233" s="27">
        <v>60</v>
      </c>
      <c r="I233" s="27">
        <v>22</v>
      </c>
      <c r="J233" s="37">
        <v>-1.5100000000000001E-4</v>
      </c>
      <c r="K233" s="27">
        <v>6</v>
      </c>
      <c r="L233" s="38">
        <v>-1.44E-4</v>
      </c>
      <c r="M233" s="27" t="s">
        <v>65</v>
      </c>
      <c r="O233" s="27" t="s">
        <v>327</v>
      </c>
      <c r="P233" s="27">
        <v>435</v>
      </c>
      <c r="Q233" s="27" t="s">
        <v>127</v>
      </c>
      <c r="R233" s="27" t="s">
        <v>621</v>
      </c>
      <c r="S233" s="27" t="s">
        <v>365</v>
      </c>
      <c r="T233" s="27" t="s">
        <v>64</v>
      </c>
      <c r="U233" s="27">
        <v>10</v>
      </c>
      <c r="V233" s="27">
        <v>22</v>
      </c>
      <c r="W233" s="37">
        <v>-1.5200000000000001E-4</v>
      </c>
      <c r="X233" s="27">
        <v>6</v>
      </c>
      <c r="Y233" s="38">
        <v>-1.45E-4</v>
      </c>
      <c r="Z233" s="27" t="s">
        <v>65</v>
      </c>
    </row>
    <row r="234" spans="2:26" x14ac:dyDescent="0.2">
      <c r="B234" s="27" t="s">
        <v>327</v>
      </c>
      <c r="C234" s="27">
        <v>447</v>
      </c>
      <c r="D234" s="27" t="s">
        <v>128</v>
      </c>
      <c r="E234" s="27" t="s">
        <v>106</v>
      </c>
      <c r="F234" s="27" t="s">
        <v>366</v>
      </c>
      <c r="G234" s="27" t="s">
        <v>63</v>
      </c>
      <c r="H234" s="27">
        <v>60</v>
      </c>
      <c r="I234" s="27">
        <v>21</v>
      </c>
      <c r="J234" s="37">
        <v>-1.74E-4</v>
      </c>
      <c r="K234" s="27">
        <v>5</v>
      </c>
      <c r="L234" s="38">
        <v>-1.6899999999999999E-4</v>
      </c>
      <c r="M234" s="27" t="s">
        <v>65</v>
      </c>
      <c r="O234" s="27" t="s">
        <v>327</v>
      </c>
      <c r="P234" s="27">
        <v>447</v>
      </c>
      <c r="Q234" s="27" t="s">
        <v>128</v>
      </c>
      <c r="R234" s="27" t="s">
        <v>621</v>
      </c>
      <c r="S234" s="27" t="s">
        <v>366</v>
      </c>
      <c r="T234" s="27" t="s">
        <v>63</v>
      </c>
      <c r="U234" s="27">
        <v>10</v>
      </c>
      <c r="V234" s="27">
        <v>21</v>
      </c>
      <c r="W234" s="37">
        <v>-1.73E-4</v>
      </c>
      <c r="X234" s="27">
        <v>5</v>
      </c>
      <c r="Y234" s="38">
        <v>-1.6799999999999999E-4</v>
      </c>
      <c r="Z234" s="27" t="s">
        <v>65</v>
      </c>
    </row>
    <row r="235" spans="2:26" x14ac:dyDescent="0.2">
      <c r="B235" s="27" t="s">
        <v>327</v>
      </c>
      <c r="C235" s="27">
        <v>447</v>
      </c>
      <c r="D235" s="27" t="s">
        <v>128</v>
      </c>
      <c r="E235" s="27" t="s">
        <v>106</v>
      </c>
      <c r="F235" s="27" t="s">
        <v>367</v>
      </c>
      <c r="G235" s="27" t="s">
        <v>64</v>
      </c>
      <c r="H235" s="27">
        <v>60</v>
      </c>
      <c r="I235" s="27">
        <v>24</v>
      </c>
      <c r="J235" s="37">
        <v>-2.3900000000000001E-4</v>
      </c>
      <c r="K235" s="27">
        <v>6</v>
      </c>
      <c r="L235" s="38">
        <v>-2.2900000000000001E-4</v>
      </c>
      <c r="M235" s="27" t="s">
        <v>65</v>
      </c>
      <c r="O235" s="27" t="s">
        <v>327</v>
      </c>
      <c r="P235" s="27">
        <v>447</v>
      </c>
      <c r="Q235" s="27" t="s">
        <v>128</v>
      </c>
      <c r="R235" s="27" t="s">
        <v>621</v>
      </c>
      <c r="S235" s="27" t="s">
        <v>367</v>
      </c>
      <c r="T235" s="27" t="s">
        <v>64</v>
      </c>
      <c r="U235" s="27">
        <v>10</v>
      </c>
      <c r="V235" s="27">
        <v>24</v>
      </c>
      <c r="W235" s="37">
        <v>-2.4000000000000001E-4</v>
      </c>
      <c r="X235" s="27">
        <v>6</v>
      </c>
      <c r="Y235" s="38">
        <v>-2.3000000000000001E-4</v>
      </c>
      <c r="Z235" s="27" t="s">
        <v>65</v>
      </c>
    </row>
    <row r="236" spans="2:26" x14ac:dyDescent="0.2">
      <c r="B236" s="27" t="s">
        <v>327</v>
      </c>
      <c r="C236" s="27">
        <v>443</v>
      </c>
      <c r="D236" s="27" t="s">
        <v>129</v>
      </c>
      <c r="E236" s="27" t="s">
        <v>106</v>
      </c>
      <c r="F236" s="27" t="s">
        <v>368</v>
      </c>
      <c r="G236" s="27" t="s">
        <v>63</v>
      </c>
      <c r="H236" s="27">
        <v>60</v>
      </c>
      <c r="I236" s="27">
        <v>21</v>
      </c>
      <c r="J236" s="37">
        <v>-1.5799999999999999E-4</v>
      </c>
      <c r="K236" s="27">
        <v>6</v>
      </c>
      <c r="L236" s="38">
        <v>-1.54E-4</v>
      </c>
      <c r="M236" s="27" t="s">
        <v>65</v>
      </c>
      <c r="O236" s="27" t="s">
        <v>327</v>
      </c>
      <c r="P236" s="27">
        <v>443</v>
      </c>
      <c r="Q236" s="27" t="s">
        <v>129</v>
      </c>
      <c r="R236" s="27" t="s">
        <v>621</v>
      </c>
      <c r="S236" s="27" t="s">
        <v>368</v>
      </c>
      <c r="T236" s="27" t="s">
        <v>63</v>
      </c>
      <c r="U236" s="27">
        <v>10</v>
      </c>
      <c r="V236" s="27">
        <v>21</v>
      </c>
      <c r="W236" s="37">
        <v>-1.5699999999999999E-4</v>
      </c>
      <c r="X236" s="27">
        <v>6</v>
      </c>
      <c r="Y236" s="38">
        <v>-1.5300000000000001E-4</v>
      </c>
      <c r="Z236" s="27" t="s">
        <v>65</v>
      </c>
    </row>
    <row r="237" spans="2:26" x14ac:dyDescent="0.2">
      <c r="B237" s="27" t="s">
        <v>327</v>
      </c>
      <c r="C237" s="27">
        <v>443</v>
      </c>
      <c r="D237" s="27" t="s">
        <v>129</v>
      </c>
      <c r="E237" s="27" t="s">
        <v>106</v>
      </c>
      <c r="F237" s="27" t="s">
        <v>369</v>
      </c>
      <c r="G237" s="27" t="s">
        <v>64</v>
      </c>
      <c r="H237" s="27">
        <v>60</v>
      </c>
      <c r="I237" s="27">
        <v>24</v>
      </c>
      <c r="J237" s="37">
        <v>-2.4600000000000002E-4</v>
      </c>
      <c r="K237" s="27">
        <v>7</v>
      </c>
      <c r="L237" s="38">
        <v>-2.4000000000000001E-4</v>
      </c>
      <c r="M237" s="27" t="s">
        <v>65</v>
      </c>
      <c r="O237" s="27" t="s">
        <v>327</v>
      </c>
      <c r="P237" s="27">
        <v>443</v>
      </c>
      <c r="Q237" s="27" t="s">
        <v>129</v>
      </c>
      <c r="R237" s="27" t="s">
        <v>621</v>
      </c>
      <c r="S237" s="27" t="s">
        <v>369</v>
      </c>
      <c r="T237" s="27" t="s">
        <v>64</v>
      </c>
      <c r="U237" s="27">
        <v>10</v>
      </c>
      <c r="V237" s="27">
        <v>24</v>
      </c>
      <c r="W237" s="37">
        <v>-2.4699999999999999E-4</v>
      </c>
      <c r="X237" s="27">
        <v>7</v>
      </c>
      <c r="Y237" s="38">
        <v>-2.4000000000000001E-4</v>
      </c>
      <c r="Z237" s="27" t="s">
        <v>65</v>
      </c>
    </row>
    <row r="238" spans="2:26" x14ac:dyDescent="0.2">
      <c r="B238" s="27" t="s">
        <v>327</v>
      </c>
      <c r="C238" s="27">
        <v>444</v>
      </c>
      <c r="D238" s="27" t="s">
        <v>129</v>
      </c>
      <c r="E238" s="27" t="s">
        <v>106</v>
      </c>
      <c r="F238" s="27" t="s">
        <v>370</v>
      </c>
      <c r="G238" s="27" t="s">
        <v>63</v>
      </c>
      <c r="H238" s="27">
        <v>60</v>
      </c>
      <c r="I238" s="27">
        <v>21</v>
      </c>
      <c r="J238" s="37">
        <v>-1.5799999999999999E-4</v>
      </c>
      <c r="K238" s="27">
        <v>6</v>
      </c>
      <c r="L238" s="38">
        <v>-1.54E-4</v>
      </c>
      <c r="M238" s="27" t="s">
        <v>65</v>
      </c>
      <c r="O238" s="27" t="s">
        <v>327</v>
      </c>
      <c r="P238" s="27">
        <v>444</v>
      </c>
      <c r="Q238" s="27" t="s">
        <v>129</v>
      </c>
      <c r="R238" s="27" t="s">
        <v>621</v>
      </c>
      <c r="S238" s="27" t="s">
        <v>370</v>
      </c>
      <c r="T238" s="27" t="s">
        <v>63</v>
      </c>
      <c r="U238" s="27">
        <v>10</v>
      </c>
      <c r="V238" s="27">
        <v>21</v>
      </c>
      <c r="W238" s="37">
        <v>-1.5699999999999999E-4</v>
      </c>
      <c r="X238" s="27">
        <v>6</v>
      </c>
      <c r="Y238" s="38">
        <v>-1.5300000000000001E-4</v>
      </c>
      <c r="Z238" s="27" t="s">
        <v>65</v>
      </c>
    </row>
    <row r="239" spans="2:26" x14ac:dyDescent="0.2">
      <c r="B239" s="27" t="s">
        <v>327</v>
      </c>
      <c r="C239" s="27">
        <v>444</v>
      </c>
      <c r="D239" s="27" t="s">
        <v>129</v>
      </c>
      <c r="E239" s="27" t="s">
        <v>106</v>
      </c>
      <c r="F239" s="27" t="s">
        <v>371</v>
      </c>
      <c r="G239" s="27" t="s">
        <v>64</v>
      </c>
      <c r="H239" s="27">
        <v>60</v>
      </c>
      <c r="I239" s="27">
        <v>24</v>
      </c>
      <c r="J239" s="37">
        <v>-2.4600000000000002E-4</v>
      </c>
      <c r="K239" s="27">
        <v>7</v>
      </c>
      <c r="L239" s="38">
        <v>-2.4000000000000001E-4</v>
      </c>
      <c r="M239" s="27" t="s">
        <v>65</v>
      </c>
      <c r="O239" s="27" t="s">
        <v>327</v>
      </c>
      <c r="P239" s="27">
        <v>444</v>
      </c>
      <c r="Q239" s="27" t="s">
        <v>129</v>
      </c>
      <c r="R239" s="27" t="s">
        <v>621</v>
      </c>
      <c r="S239" s="27" t="s">
        <v>371</v>
      </c>
      <c r="T239" s="27" t="s">
        <v>64</v>
      </c>
      <c r="U239" s="27">
        <v>10</v>
      </c>
      <c r="V239" s="27">
        <v>24</v>
      </c>
      <c r="W239" s="37">
        <v>-2.4699999999999999E-4</v>
      </c>
      <c r="X239" s="27">
        <v>7</v>
      </c>
      <c r="Y239" s="38">
        <v>-2.4000000000000001E-4</v>
      </c>
      <c r="Z239" s="27" t="s">
        <v>65</v>
      </c>
    </row>
    <row r="240" spans="2:26" x14ac:dyDescent="0.2">
      <c r="B240" s="27" t="s">
        <v>327</v>
      </c>
      <c r="C240" s="27">
        <v>448</v>
      </c>
      <c r="D240" s="27" t="s">
        <v>128</v>
      </c>
      <c r="E240" s="27" t="s">
        <v>106</v>
      </c>
      <c r="F240" s="27" t="s">
        <v>372</v>
      </c>
      <c r="G240" s="27" t="s">
        <v>63</v>
      </c>
      <c r="H240" s="27">
        <v>60</v>
      </c>
      <c r="I240" s="27">
        <v>21</v>
      </c>
      <c r="J240" s="37">
        <v>-1.76E-4</v>
      </c>
      <c r="K240" s="27">
        <v>5</v>
      </c>
      <c r="L240" s="38">
        <v>-1.7100000000000001E-4</v>
      </c>
      <c r="M240" s="27" t="s">
        <v>65</v>
      </c>
      <c r="O240" s="27" t="s">
        <v>327</v>
      </c>
      <c r="P240" s="27">
        <v>448</v>
      </c>
      <c r="Q240" s="27" t="s">
        <v>128</v>
      </c>
      <c r="R240" s="27" t="s">
        <v>621</v>
      </c>
      <c r="S240" s="27" t="s">
        <v>372</v>
      </c>
      <c r="T240" s="27" t="s">
        <v>63</v>
      </c>
      <c r="U240" s="27">
        <v>10</v>
      </c>
      <c r="V240" s="27">
        <v>21</v>
      </c>
      <c r="W240" s="37">
        <v>-1.75E-4</v>
      </c>
      <c r="X240" s="27">
        <v>5</v>
      </c>
      <c r="Y240" s="38">
        <v>-1.7000000000000001E-4</v>
      </c>
      <c r="Z240" s="27" t="s">
        <v>65</v>
      </c>
    </row>
    <row r="241" spans="2:26" x14ac:dyDescent="0.2">
      <c r="B241" s="27" t="s">
        <v>327</v>
      </c>
      <c r="C241" s="27">
        <v>448</v>
      </c>
      <c r="D241" s="27" t="s">
        <v>128</v>
      </c>
      <c r="E241" s="27" t="s">
        <v>106</v>
      </c>
      <c r="F241" s="27" t="s">
        <v>373</v>
      </c>
      <c r="G241" s="27" t="s">
        <v>64</v>
      </c>
      <c r="H241" s="27">
        <v>60</v>
      </c>
      <c r="I241" s="27">
        <v>24</v>
      </c>
      <c r="J241" s="37">
        <v>-2.41E-4</v>
      </c>
      <c r="K241" s="27">
        <v>6</v>
      </c>
      <c r="L241" s="38">
        <v>-2.31E-4</v>
      </c>
      <c r="M241" s="27" t="s">
        <v>65</v>
      </c>
      <c r="O241" s="27" t="s">
        <v>327</v>
      </c>
      <c r="P241" s="27">
        <v>448</v>
      </c>
      <c r="Q241" s="27" t="s">
        <v>128</v>
      </c>
      <c r="R241" s="27" t="s">
        <v>621</v>
      </c>
      <c r="S241" s="27" t="s">
        <v>373</v>
      </c>
      <c r="T241" s="27" t="s">
        <v>64</v>
      </c>
      <c r="U241" s="27">
        <v>10</v>
      </c>
      <c r="V241" s="27">
        <v>24</v>
      </c>
      <c r="W241" s="37">
        <v>-2.42E-4</v>
      </c>
      <c r="X241" s="27">
        <v>6</v>
      </c>
      <c r="Y241" s="38">
        <v>-2.32E-4</v>
      </c>
      <c r="Z241" s="27" t="s">
        <v>65</v>
      </c>
    </row>
    <row r="242" spans="2:26" x14ac:dyDescent="0.2">
      <c r="B242" s="27" t="s">
        <v>327</v>
      </c>
      <c r="C242" s="27">
        <v>436</v>
      </c>
      <c r="D242" s="27" t="s">
        <v>127</v>
      </c>
      <c r="E242" s="27" t="s">
        <v>106</v>
      </c>
      <c r="F242" s="27" t="s">
        <v>374</v>
      </c>
      <c r="G242" s="27" t="s">
        <v>63</v>
      </c>
      <c r="H242" s="27">
        <v>60</v>
      </c>
      <c r="I242" s="27">
        <v>19</v>
      </c>
      <c r="J242" s="37">
        <v>-1.56E-4</v>
      </c>
      <c r="K242" s="27">
        <v>5</v>
      </c>
      <c r="L242" s="38">
        <v>-1.5100000000000001E-4</v>
      </c>
      <c r="M242" s="27" t="s">
        <v>65</v>
      </c>
      <c r="O242" s="27" t="s">
        <v>327</v>
      </c>
      <c r="P242" s="27">
        <v>436</v>
      </c>
      <c r="Q242" s="27" t="s">
        <v>127</v>
      </c>
      <c r="R242" s="27" t="s">
        <v>621</v>
      </c>
      <c r="S242" s="27" t="s">
        <v>374</v>
      </c>
      <c r="T242" s="27" t="s">
        <v>63</v>
      </c>
      <c r="U242" s="27">
        <v>10</v>
      </c>
      <c r="V242" s="27">
        <v>19</v>
      </c>
      <c r="W242" s="37">
        <v>-1.54E-4</v>
      </c>
      <c r="X242" s="27">
        <v>5</v>
      </c>
      <c r="Y242" s="38">
        <v>-1.4999999999999999E-4</v>
      </c>
      <c r="Z242" s="27" t="s">
        <v>65</v>
      </c>
    </row>
    <row r="243" spans="2:26" x14ac:dyDescent="0.2">
      <c r="B243" s="27" t="s">
        <v>327</v>
      </c>
      <c r="C243" s="27">
        <v>436</v>
      </c>
      <c r="D243" s="27" t="s">
        <v>127</v>
      </c>
      <c r="E243" s="27" t="s">
        <v>106</v>
      </c>
      <c r="F243" s="27" t="s">
        <v>375</v>
      </c>
      <c r="G243" s="27" t="s">
        <v>64</v>
      </c>
      <c r="H243" s="27">
        <v>60</v>
      </c>
      <c r="I243" s="27">
        <v>22</v>
      </c>
      <c r="J243" s="37">
        <v>-2.3000000000000001E-4</v>
      </c>
      <c r="K243" s="27">
        <v>6</v>
      </c>
      <c r="L243" s="38">
        <v>-2.2100000000000001E-4</v>
      </c>
      <c r="M243" s="27" t="s">
        <v>65</v>
      </c>
      <c r="O243" s="27" t="s">
        <v>327</v>
      </c>
      <c r="P243" s="27">
        <v>436</v>
      </c>
      <c r="Q243" s="27" t="s">
        <v>127</v>
      </c>
      <c r="R243" s="27" t="s">
        <v>621</v>
      </c>
      <c r="S243" s="27" t="s">
        <v>375</v>
      </c>
      <c r="T243" s="27" t="s">
        <v>64</v>
      </c>
      <c r="U243" s="27">
        <v>10</v>
      </c>
      <c r="V243" s="27">
        <v>22</v>
      </c>
      <c r="W243" s="37">
        <v>-2.3000000000000001E-4</v>
      </c>
      <c r="X243" s="27">
        <v>6</v>
      </c>
      <c r="Y243" s="38">
        <v>-2.22E-4</v>
      </c>
      <c r="Z243" s="27" t="s">
        <v>65</v>
      </c>
    </row>
    <row r="244" spans="2:26" x14ac:dyDescent="0.2">
      <c r="B244" s="27" t="s">
        <v>376</v>
      </c>
      <c r="C244" s="27">
        <v>189</v>
      </c>
      <c r="D244" s="27" t="s">
        <v>127</v>
      </c>
      <c r="E244" s="27" t="s">
        <v>106</v>
      </c>
      <c r="F244" s="27" t="s">
        <v>377</v>
      </c>
      <c r="G244" s="27" t="s">
        <v>63</v>
      </c>
      <c r="H244" s="27">
        <v>60</v>
      </c>
      <c r="I244" s="27">
        <v>17</v>
      </c>
      <c r="J244" s="37">
        <v>-1.1E-4</v>
      </c>
      <c r="K244" s="27">
        <v>10</v>
      </c>
      <c r="L244" s="38">
        <v>-1.06E-4</v>
      </c>
      <c r="M244" s="27" t="s">
        <v>65</v>
      </c>
      <c r="O244" s="27" t="s">
        <v>376</v>
      </c>
      <c r="P244" s="27">
        <v>189</v>
      </c>
      <c r="Q244" s="27" t="s">
        <v>127</v>
      </c>
      <c r="R244" s="27" t="s">
        <v>621</v>
      </c>
      <c r="S244" s="27" t="s">
        <v>377</v>
      </c>
      <c r="T244" s="27" t="s">
        <v>63</v>
      </c>
      <c r="U244" s="27">
        <v>10</v>
      </c>
      <c r="V244" s="27">
        <v>17</v>
      </c>
      <c r="W244" s="37">
        <v>-1.0900000000000001E-4</v>
      </c>
      <c r="X244" s="27">
        <v>10</v>
      </c>
      <c r="Y244" s="38">
        <v>-1.05E-4</v>
      </c>
      <c r="Z244" s="27" t="s">
        <v>65</v>
      </c>
    </row>
    <row r="245" spans="2:26" x14ac:dyDescent="0.2">
      <c r="B245" s="27" t="s">
        <v>376</v>
      </c>
      <c r="C245" s="27">
        <v>189</v>
      </c>
      <c r="D245" s="27" t="s">
        <v>127</v>
      </c>
      <c r="E245" s="27" t="s">
        <v>106</v>
      </c>
      <c r="F245" s="27" t="s">
        <v>378</v>
      </c>
      <c r="G245" s="27" t="s">
        <v>64</v>
      </c>
      <c r="H245" s="27">
        <v>60</v>
      </c>
      <c r="I245" s="27">
        <v>24</v>
      </c>
      <c r="J245" s="37">
        <v>-1.2799999999999999E-4</v>
      </c>
      <c r="K245" s="27">
        <v>1</v>
      </c>
      <c r="L245" s="38">
        <v>-1.22E-4</v>
      </c>
      <c r="M245" s="27" t="s">
        <v>65</v>
      </c>
      <c r="O245" s="27" t="s">
        <v>376</v>
      </c>
      <c r="P245" s="27">
        <v>189</v>
      </c>
      <c r="Q245" s="27" t="s">
        <v>127</v>
      </c>
      <c r="R245" s="27" t="s">
        <v>621</v>
      </c>
      <c r="S245" s="27" t="s">
        <v>378</v>
      </c>
      <c r="T245" s="27" t="s">
        <v>64</v>
      </c>
      <c r="U245" s="27">
        <v>10</v>
      </c>
      <c r="V245" s="27">
        <v>24</v>
      </c>
      <c r="W245" s="37">
        <v>-1.2899999999999999E-4</v>
      </c>
      <c r="X245" s="27">
        <v>1</v>
      </c>
      <c r="Y245" s="38">
        <v>-1.2400000000000001E-4</v>
      </c>
      <c r="Z245" s="27" t="s">
        <v>65</v>
      </c>
    </row>
    <row r="246" spans="2:26" x14ac:dyDescent="0.2">
      <c r="B246" s="27" t="s">
        <v>376</v>
      </c>
      <c r="C246" s="27">
        <v>201</v>
      </c>
      <c r="D246" s="27" t="s">
        <v>128</v>
      </c>
      <c r="E246" s="27" t="s">
        <v>106</v>
      </c>
      <c r="F246" s="27" t="s">
        <v>379</v>
      </c>
      <c r="G246" s="27" t="s">
        <v>63</v>
      </c>
      <c r="H246" s="27">
        <v>60</v>
      </c>
      <c r="I246" s="27">
        <v>19</v>
      </c>
      <c r="J246" s="37">
        <v>-2.3599999999999999E-4</v>
      </c>
      <c r="K246" s="27">
        <v>10</v>
      </c>
      <c r="L246" s="38">
        <v>-2.2800000000000001E-4</v>
      </c>
      <c r="M246" s="27" t="s">
        <v>65</v>
      </c>
      <c r="O246" s="27" t="s">
        <v>376</v>
      </c>
      <c r="P246" s="27">
        <v>201</v>
      </c>
      <c r="Q246" s="27" t="s">
        <v>128</v>
      </c>
      <c r="R246" s="27" t="s">
        <v>621</v>
      </c>
      <c r="S246" s="27" t="s">
        <v>379</v>
      </c>
      <c r="T246" s="27" t="s">
        <v>63</v>
      </c>
      <c r="U246" s="27">
        <v>10</v>
      </c>
      <c r="V246" s="27">
        <v>19</v>
      </c>
      <c r="W246" s="37">
        <v>-2.3499999999999999E-4</v>
      </c>
      <c r="X246" s="27">
        <v>10</v>
      </c>
      <c r="Y246" s="38">
        <v>-2.2699999999999999E-4</v>
      </c>
      <c r="Z246" s="27" t="s">
        <v>65</v>
      </c>
    </row>
    <row r="247" spans="2:26" x14ac:dyDescent="0.2">
      <c r="B247" s="27" t="s">
        <v>376</v>
      </c>
      <c r="C247" s="27">
        <v>201</v>
      </c>
      <c r="D247" s="27" t="s">
        <v>128</v>
      </c>
      <c r="E247" s="27" t="s">
        <v>106</v>
      </c>
      <c r="F247" s="27" t="s">
        <v>380</v>
      </c>
      <c r="G247" s="27" t="s">
        <v>64</v>
      </c>
      <c r="H247" s="27">
        <v>60</v>
      </c>
      <c r="I247" s="27">
        <v>26</v>
      </c>
      <c r="J247" s="37">
        <v>-2.2800000000000001E-4</v>
      </c>
      <c r="K247" s="27">
        <v>1</v>
      </c>
      <c r="L247" s="38">
        <v>-2.2000000000000001E-4</v>
      </c>
      <c r="M247" s="27" t="s">
        <v>65</v>
      </c>
      <c r="O247" s="27" t="s">
        <v>376</v>
      </c>
      <c r="P247" s="27">
        <v>201</v>
      </c>
      <c r="Q247" s="27" t="s">
        <v>128</v>
      </c>
      <c r="R247" s="27" t="s">
        <v>621</v>
      </c>
      <c r="S247" s="27" t="s">
        <v>380</v>
      </c>
      <c r="T247" s="27" t="s">
        <v>64</v>
      </c>
      <c r="U247" s="27">
        <v>10</v>
      </c>
      <c r="V247" s="27">
        <v>26</v>
      </c>
      <c r="W247" s="37">
        <v>-2.2900000000000001E-4</v>
      </c>
      <c r="X247" s="27">
        <v>1</v>
      </c>
      <c r="Y247" s="38">
        <v>-2.2100000000000001E-4</v>
      </c>
      <c r="Z247" s="27" t="s">
        <v>65</v>
      </c>
    </row>
    <row r="248" spans="2:26" x14ac:dyDescent="0.2">
      <c r="B248" s="27" t="s">
        <v>376</v>
      </c>
      <c r="C248" s="27">
        <v>197</v>
      </c>
      <c r="D248" s="27" t="s">
        <v>129</v>
      </c>
      <c r="E248" s="27" t="s">
        <v>106</v>
      </c>
      <c r="F248" s="27" t="s">
        <v>381</v>
      </c>
      <c r="G248" s="27" t="s">
        <v>63</v>
      </c>
      <c r="H248" s="27">
        <v>60</v>
      </c>
      <c r="I248" s="27">
        <v>19</v>
      </c>
      <c r="J248" s="37">
        <v>-2.2599999999999999E-4</v>
      </c>
      <c r="K248" s="27">
        <v>12</v>
      </c>
      <c r="L248" s="38">
        <v>-2.2100000000000001E-4</v>
      </c>
      <c r="M248" s="27" t="s">
        <v>65</v>
      </c>
      <c r="O248" s="27" t="s">
        <v>376</v>
      </c>
      <c r="P248" s="27">
        <v>197</v>
      </c>
      <c r="Q248" s="27" t="s">
        <v>129</v>
      </c>
      <c r="R248" s="27" t="s">
        <v>621</v>
      </c>
      <c r="S248" s="27" t="s">
        <v>381</v>
      </c>
      <c r="T248" s="27" t="s">
        <v>63</v>
      </c>
      <c r="U248" s="27">
        <v>10</v>
      </c>
      <c r="V248" s="27">
        <v>19</v>
      </c>
      <c r="W248" s="37">
        <v>-2.2499999999999999E-4</v>
      </c>
      <c r="X248" s="27">
        <v>12</v>
      </c>
      <c r="Y248" s="38">
        <v>-2.1900000000000001E-4</v>
      </c>
      <c r="Z248" s="27" t="s">
        <v>65</v>
      </c>
    </row>
    <row r="249" spans="2:26" x14ac:dyDescent="0.2">
      <c r="B249" s="27" t="s">
        <v>376</v>
      </c>
      <c r="C249" s="27">
        <v>197</v>
      </c>
      <c r="D249" s="27" t="s">
        <v>129</v>
      </c>
      <c r="E249" s="27" t="s">
        <v>106</v>
      </c>
      <c r="F249" s="27" t="s">
        <v>382</v>
      </c>
      <c r="G249" s="27" t="s">
        <v>64</v>
      </c>
      <c r="H249" s="27">
        <v>60</v>
      </c>
      <c r="I249" s="27">
        <v>26</v>
      </c>
      <c r="J249" s="37">
        <v>-2.2900000000000001E-4</v>
      </c>
      <c r="K249" s="27">
        <v>1</v>
      </c>
      <c r="L249" s="38">
        <v>-2.24E-4</v>
      </c>
      <c r="M249" s="27" t="s">
        <v>65</v>
      </c>
      <c r="O249" s="27" t="s">
        <v>376</v>
      </c>
      <c r="P249" s="27">
        <v>197</v>
      </c>
      <c r="Q249" s="27" t="s">
        <v>129</v>
      </c>
      <c r="R249" s="27" t="s">
        <v>621</v>
      </c>
      <c r="S249" s="27" t="s">
        <v>382</v>
      </c>
      <c r="T249" s="27" t="s">
        <v>64</v>
      </c>
      <c r="U249" s="27">
        <v>10</v>
      </c>
      <c r="V249" s="27">
        <v>26</v>
      </c>
      <c r="W249" s="37">
        <v>-2.31E-4</v>
      </c>
      <c r="X249" s="27">
        <v>1</v>
      </c>
      <c r="Y249" s="38">
        <v>-2.2499999999999999E-4</v>
      </c>
      <c r="Z249" s="27" t="s">
        <v>65</v>
      </c>
    </row>
    <row r="250" spans="2:26" x14ac:dyDescent="0.2">
      <c r="B250" s="27" t="s">
        <v>376</v>
      </c>
      <c r="C250" s="27">
        <v>198</v>
      </c>
      <c r="D250" s="27" t="s">
        <v>129</v>
      </c>
      <c r="E250" s="27" t="s">
        <v>106</v>
      </c>
      <c r="F250" s="27" t="s">
        <v>383</v>
      </c>
      <c r="G250" s="27" t="s">
        <v>63</v>
      </c>
      <c r="H250" s="27">
        <v>60</v>
      </c>
      <c r="I250" s="27">
        <v>19</v>
      </c>
      <c r="J250" s="37">
        <v>-2.2599999999999999E-4</v>
      </c>
      <c r="K250" s="27">
        <v>12</v>
      </c>
      <c r="L250" s="38">
        <v>-2.2000000000000001E-4</v>
      </c>
      <c r="M250" s="27" t="s">
        <v>65</v>
      </c>
      <c r="O250" s="27" t="s">
        <v>376</v>
      </c>
      <c r="P250" s="27">
        <v>198</v>
      </c>
      <c r="Q250" s="27" t="s">
        <v>129</v>
      </c>
      <c r="R250" s="27" t="s">
        <v>621</v>
      </c>
      <c r="S250" s="27" t="s">
        <v>383</v>
      </c>
      <c r="T250" s="27" t="s">
        <v>63</v>
      </c>
      <c r="U250" s="27">
        <v>10</v>
      </c>
      <c r="V250" s="27">
        <v>19</v>
      </c>
      <c r="W250" s="37">
        <v>-2.2499999999999999E-4</v>
      </c>
      <c r="X250" s="27">
        <v>12</v>
      </c>
      <c r="Y250" s="38">
        <v>-2.1900000000000001E-4</v>
      </c>
      <c r="Z250" s="27" t="s">
        <v>65</v>
      </c>
    </row>
    <row r="251" spans="2:26" x14ac:dyDescent="0.2">
      <c r="B251" s="27" t="s">
        <v>376</v>
      </c>
      <c r="C251" s="27">
        <v>198</v>
      </c>
      <c r="D251" s="27" t="s">
        <v>129</v>
      </c>
      <c r="E251" s="27" t="s">
        <v>106</v>
      </c>
      <c r="F251" s="27" t="s">
        <v>384</v>
      </c>
      <c r="G251" s="27" t="s">
        <v>64</v>
      </c>
      <c r="H251" s="27">
        <v>60</v>
      </c>
      <c r="I251" s="27">
        <v>26</v>
      </c>
      <c r="J251" s="37">
        <v>-2.2900000000000001E-4</v>
      </c>
      <c r="K251" s="27">
        <v>1</v>
      </c>
      <c r="L251" s="38">
        <v>-2.24E-4</v>
      </c>
      <c r="M251" s="27" t="s">
        <v>65</v>
      </c>
      <c r="O251" s="27" t="s">
        <v>376</v>
      </c>
      <c r="P251" s="27">
        <v>198</v>
      </c>
      <c r="Q251" s="27" t="s">
        <v>129</v>
      </c>
      <c r="R251" s="27" t="s">
        <v>621</v>
      </c>
      <c r="S251" s="27" t="s">
        <v>384</v>
      </c>
      <c r="T251" s="27" t="s">
        <v>64</v>
      </c>
      <c r="U251" s="27">
        <v>10</v>
      </c>
      <c r="V251" s="27">
        <v>26</v>
      </c>
      <c r="W251" s="37">
        <v>-2.31E-4</v>
      </c>
      <c r="X251" s="27">
        <v>1</v>
      </c>
      <c r="Y251" s="38">
        <v>-2.2499999999999999E-4</v>
      </c>
      <c r="Z251" s="27" t="s">
        <v>65</v>
      </c>
    </row>
    <row r="252" spans="2:26" x14ac:dyDescent="0.2">
      <c r="B252" s="27" t="s">
        <v>376</v>
      </c>
      <c r="C252" s="27">
        <v>202</v>
      </c>
      <c r="D252" s="27" t="s">
        <v>128</v>
      </c>
      <c r="E252" s="27" t="s">
        <v>106</v>
      </c>
      <c r="F252" s="27" t="s">
        <v>385</v>
      </c>
      <c r="G252" s="27" t="s">
        <v>63</v>
      </c>
      <c r="H252" s="27">
        <v>60</v>
      </c>
      <c r="I252" s="27">
        <v>19</v>
      </c>
      <c r="J252" s="37">
        <v>-2.3900000000000001E-4</v>
      </c>
      <c r="K252" s="27">
        <v>10</v>
      </c>
      <c r="L252" s="38">
        <v>-2.3000000000000001E-4</v>
      </c>
      <c r="M252" s="27" t="s">
        <v>65</v>
      </c>
      <c r="O252" s="27" t="s">
        <v>376</v>
      </c>
      <c r="P252" s="27">
        <v>202</v>
      </c>
      <c r="Q252" s="27" t="s">
        <v>128</v>
      </c>
      <c r="R252" s="27" t="s">
        <v>621</v>
      </c>
      <c r="S252" s="27" t="s">
        <v>385</v>
      </c>
      <c r="T252" s="27" t="s">
        <v>63</v>
      </c>
      <c r="U252" s="27">
        <v>10</v>
      </c>
      <c r="V252" s="27">
        <v>19</v>
      </c>
      <c r="W252" s="37">
        <v>-2.3699999999999999E-4</v>
      </c>
      <c r="X252" s="27">
        <v>10</v>
      </c>
      <c r="Y252" s="38">
        <v>-2.2900000000000001E-4</v>
      </c>
      <c r="Z252" s="27" t="s">
        <v>65</v>
      </c>
    </row>
    <row r="253" spans="2:26" x14ac:dyDescent="0.2">
      <c r="B253" s="27" t="s">
        <v>376</v>
      </c>
      <c r="C253" s="27">
        <v>202</v>
      </c>
      <c r="D253" s="27" t="s">
        <v>128</v>
      </c>
      <c r="E253" s="27" t="s">
        <v>106</v>
      </c>
      <c r="F253" s="27" t="s">
        <v>386</v>
      </c>
      <c r="G253" s="27" t="s">
        <v>64</v>
      </c>
      <c r="H253" s="27">
        <v>60</v>
      </c>
      <c r="I253" s="27">
        <v>26</v>
      </c>
      <c r="J253" s="37">
        <v>-2.3000000000000001E-4</v>
      </c>
      <c r="K253" s="27">
        <v>1</v>
      </c>
      <c r="L253" s="38">
        <v>-2.2100000000000001E-4</v>
      </c>
      <c r="M253" s="27" t="s">
        <v>65</v>
      </c>
      <c r="O253" s="27" t="s">
        <v>376</v>
      </c>
      <c r="P253" s="27">
        <v>202</v>
      </c>
      <c r="Q253" s="27" t="s">
        <v>128</v>
      </c>
      <c r="R253" s="27" t="s">
        <v>621</v>
      </c>
      <c r="S253" s="27" t="s">
        <v>386</v>
      </c>
      <c r="T253" s="27" t="s">
        <v>64</v>
      </c>
      <c r="U253" s="27">
        <v>10</v>
      </c>
      <c r="V253" s="27">
        <v>26</v>
      </c>
      <c r="W253" s="37">
        <v>-2.31E-4</v>
      </c>
      <c r="X253" s="27">
        <v>1</v>
      </c>
      <c r="Y253" s="38">
        <v>-2.22E-4</v>
      </c>
      <c r="Z253" s="27" t="s">
        <v>65</v>
      </c>
    </row>
    <row r="254" spans="2:26" x14ac:dyDescent="0.2">
      <c r="B254" s="27" t="s">
        <v>376</v>
      </c>
      <c r="C254" s="27">
        <v>190</v>
      </c>
      <c r="D254" s="27" t="s">
        <v>127</v>
      </c>
      <c r="E254" s="27" t="s">
        <v>106</v>
      </c>
      <c r="F254" s="27" t="s">
        <v>387</v>
      </c>
      <c r="G254" s="27" t="s">
        <v>63</v>
      </c>
      <c r="H254" s="27">
        <v>60</v>
      </c>
      <c r="I254" s="27">
        <v>17</v>
      </c>
      <c r="J254" s="37">
        <v>-2.23E-4</v>
      </c>
      <c r="K254" s="27">
        <v>10</v>
      </c>
      <c r="L254" s="38">
        <v>-2.1599999999999999E-4</v>
      </c>
      <c r="M254" s="27" t="s">
        <v>65</v>
      </c>
      <c r="O254" s="27" t="s">
        <v>376</v>
      </c>
      <c r="P254" s="27">
        <v>190</v>
      </c>
      <c r="Q254" s="27" t="s">
        <v>127</v>
      </c>
      <c r="R254" s="27" t="s">
        <v>621</v>
      </c>
      <c r="S254" s="27" t="s">
        <v>387</v>
      </c>
      <c r="T254" s="27" t="s">
        <v>63</v>
      </c>
      <c r="U254" s="27">
        <v>10</v>
      </c>
      <c r="V254" s="27">
        <v>17</v>
      </c>
      <c r="W254" s="37">
        <v>-2.22E-4</v>
      </c>
      <c r="X254" s="27">
        <v>10</v>
      </c>
      <c r="Y254" s="38">
        <v>-2.1499999999999999E-4</v>
      </c>
      <c r="Z254" s="27" t="s">
        <v>65</v>
      </c>
    </row>
    <row r="255" spans="2:26" x14ac:dyDescent="0.2">
      <c r="B255" s="27" t="s">
        <v>376</v>
      </c>
      <c r="C255" s="27">
        <v>190</v>
      </c>
      <c r="D255" s="27" t="s">
        <v>127</v>
      </c>
      <c r="E255" s="27" t="s">
        <v>106</v>
      </c>
      <c r="F255" s="27" t="s">
        <v>388</v>
      </c>
      <c r="G255" s="27" t="s">
        <v>64</v>
      </c>
      <c r="H255" s="27">
        <v>60</v>
      </c>
      <c r="I255" s="27">
        <v>24</v>
      </c>
      <c r="J255" s="37">
        <v>-2.23E-4</v>
      </c>
      <c r="K255" s="27">
        <v>1</v>
      </c>
      <c r="L255" s="38">
        <v>-2.1499999999999999E-4</v>
      </c>
      <c r="M255" s="27" t="s">
        <v>65</v>
      </c>
      <c r="O255" s="27" t="s">
        <v>376</v>
      </c>
      <c r="P255" s="27">
        <v>190</v>
      </c>
      <c r="Q255" s="27" t="s">
        <v>127</v>
      </c>
      <c r="R255" s="27" t="s">
        <v>621</v>
      </c>
      <c r="S255" s="27" t="s">
        <v>388</v>
      </c>
      <c r="T255" s="27" t="s">
        <v>64</v>
      </c>
      <c r="U255" s="27">
        <v>10</v>
      </c>
      <c r="V255" s="27">
        <v>24</v>
      </c>
      <c r="W255" s="37">
        <v>-2.24E-4</v>
      </c>
      <c r="X255" s="27">
        <v>1</v>
      </c>
      <c r="Y255" s="38">
        <v>-2.1599999999999999E-4</v>
      </c>
      <c r="Z255" s="27" t="s">
        <v>65</v>
      </c>
    </row>
    <row r="256" spans="2:26" x14ac:dyDescent="0.2">
      <c r="B256" s="27" t="s">
        <v>376</v>
      </c>
      <c r="C256" s="27">
        <v>206</v>
      </c>
      <c r="D256" s="27" t="s">
        <v>128</v>
      </c>
      <c r="E256" s="27" t="s">
        <v>106</v>
      </c>
      <c r="F256" s="27" t="s">
        <v>389</v>
      </c>
      <c r="G256" s="27" t="s">
        <v>63</v>
      </c>
      <c r="H256" s="27">
        <v>60</v>
      </c>
      <c r="I256" s="27">
        <v>19</v>
      </c>
      <c r="J256" s="37">
        <v>-1.1E-4</v>
      </c>
      <c r="K256" s="27">
        <v>10</v>
      </c>
      <c r="L256" s="38">
        <v>-1.07E-4</v>
      </c>
      <c r="M256" s="27" t="s">
        <v>65</v>
      </c>
      <c r="O256" s="27" t="s">
        <v>376</v>
      </c>
      <c r="P256" s="27">
        <v>206</v>
      </c>
      <c r="Q256" s="27" t="s">
        <v>128</v>
      </c>
      <c r="R256" s="27" t="s">
        <v>621</v>
      </c>
      <c r="S256" s="27" t="s">
        <v>389</v>
      </c>
      <c r="T256" s="27" t="s">
        <v>63</v>
      </c>
      <c r="U256" s="27">
        <v>10</v>
      </c>
      <c r="V256" s="27">
        <v>19</v>
      </c>
      <c r="W256" s="37">
        <v>-1.0900000000000001E-4</v>
      </c>
      <c r="X256" s="27">
        <v>5</v>
      </c>
      <c r="Y256" s="38">
        <v>-1.05E-4</v>
      </c>
      <c r="Z256" s="27" t="s">
        <v>65</v>
      </c>
    </row>
    <row r="257" spans="2:26" x14ac:dyDescent="0.2">
      <c r="B257" s="27" t="s">
        <v>376</v>
      </c>
      <c r="C257" s="27">
        <v>206</v>
      </c>
      <c r="D257" s="27" t="s">
        <v>128</v>
      </c>
      <c r="E257" s="27" t="s">
        <v>106</v>
      </c>
      <c r="F257" s="27" t="s">
        <v>390</v>
      </c>
      <c r="G257" s="27" t="s">
        <v>64</v>
      </c>
      <c r="H257" s="27">
        <v>60</v>
      </c>
      <c r="I257" s="27">
        <v>24</v>
      </c>
      <c r="J257" s="37">
        <v>-1.3200000000000001E-4</v>
      </c>
      <c r="K257" s="27">
        <v>1</v>
      </c>
      <c r="L257" s="38">
        <v>-1.2799999999999999E-4</v>
      </c>
      <c r="M257" s="27" t="s">
        <v>65</v>
      </c>
      <c r="O257" s="27" t="s">
        <v>376</v>
      </c>
      <c r="P257" s="27">
        <v>206</v>
      </c>
      <c r="Q257" s="27" t="s">
        <v>128</v>
      </c>
      <c r="R257" s="27" t="s">
        <v>621</v>
      </c>
      <c r="S257" s="27" t="s">
        <v>390</v>
      </c>
      <c r="T257" s="27" t="s">
        <v>64</v>
      </c>
      <c r="U257" s="27">
        <v>10</v>
      </c>
      <c r="V257" s="27">
        <v>26</v>
      </c>
      <c r="W257" s="37">
        <v>-1.34E-4</v>
      </c>
      <c r="X257" s="27">
        <v>1</v>
      </c>
      <c r="Y257" s="38">
        <v>-1.2899999999999999E-4</v>
      </c>
      <c r="Z257" s="27" t="s">
        <v>65</v>
      </c>
    </row>
    <row r="258" spans="2:26" x14ac:dyDescent="0.2">
      <c r="B258" s="27" t="s">
        <v>376</v>
      </c>
      <c r="C258" s="27">
        <v>191</v>
      </c>
      <c r="D258" s="27" t="s">
        <v>129</v>
      </c>
      <c r="E258" s="27" t="s">
        <v>106</v>
      </c>
      <c r="F258" s="27" t="s">
        <v>391</v>
      </c>
      <c r="G258" s="27" t="s">
        <v>63</v>
      </c>
      <c r="H258" s="27">
        <v>60</v>
      </c>
      <c r="I258" s="27">
        <v>19</v>
      </c>
      <c r="J258" s="37">
        <v>-2.63E-4</v>
      </c>
      <c r="K258" s="27">
        <v>12</v>
      </c>
      <c r="L258" s="38">
        <v>-2.5799999999999998E-4</v>
      </c>
      <c r="M258" s="27" t="s">
        <v>65</v>
      </c>
      <c r="O258" s="27" t="s">
        <v>376</v>
      </c>
      <c r="P258" s="27">
        <v>191</v>
      </c>
      <c r="Q258" s="27" t="s">
        <v>129</v>
      </c>
      <c r="R258" s="27" t="s">
        <v>621</v>
      </c>
      <c r="S258" s="27" t="s">
        <v>391</v>
      </c>
      <c r="T258" s="27" t="s">
        <v>63</v>
      </c>
      <c r="U258" s="27">
        <v>10</v>
      </c>
      <c r="V258" s="27">
        <v>19</v>
      </c>
      <c r="W258" s="37">
        <v>-2.61E-4</v>
      </c>
      <c r="X258" s="27">
        <v>12</v>
      </c>
      <c r="Y258" s="38">
        <v>-2.5700000000000001E-4</v>
      </c>
      <c r="Z258" s="27" t="s">
        <v>65</v>
      </c>
    </row>
    <row r="259" spans="2:26" x14ac:dyDescent="0.2">
      <c r="B259" s="27" t="s">
        <v>376</v>
      </c>
      <c r="C259" s="27">
        <v>191</v>
      </c>
      <c r="D259" s="27" t="s">
        <v>129</v>
      </c>
      <c r="E259" s="27" t="s">
        <v>106</v>
      </c>
      <c r="F259" s="27" t="s">
        <v>392</v>
      </c>
      <c r="G259" s="27" t="s">
        <v>64</v>
      </c>
      <c r="H259" s="27">
        <v>60</v>
      </c>
      <c r="I259" s="27">
        <v>25</v>
      </c>
      <c r="J259" s="37">
        <v>-2.6400000000000002E-4</v>
      </c>
      <c r="K259" s="27">
        <v>1</v>
      </c>
      <c r="L259" s="38">
        <v>-2.5999999999999998E-4</v>
      </c>
      <c r="M259" s="27" t="s">
        <v>65</v>
      </c>
      <c r="O259" s="27" t="s">
        <v>376</v>
      </c>
      <c r="P259" s="27">
        <v>191</v>
      </c>
      <c r="Q259" s="27" t="s">
        <v>129</v>
      </c>
      <c r="R259" s="27" t="s">
        <v>621</v>
      </c>
      <c r="S259" s="27" t="s">
        <v>392</v>
      </c>
      <c r="T259" s="27" t="s">
        <v>64</v>
      </c>
      <c r="U259" s="27">
        <v>10</v>
      </c>
      <c r="V259" s="27">
        <v>26</v>
      </c>
      <c r="W259" s="37">
        <v>-2.6600000000000001E-4</v>
      </c>
      <c r="X259" s="27">
        <v>1</v>
      </c>
      <c r="Y259" s="38">
        <v>-2.61E-4</v>
      </c>
      <c r="Z259" s="27" t="s">
        <v>65</v>
      </c>
    </row>
    <row r="260" spans="2:26" x14ac:dyDescent="0.2">
      <c r="B260" s="27" t="s">
        <v>376</v>
      </c>
      <c r="C260" s="27">
        <v>209</v>
      </c>
      <c r="D260" s="27" t="s">
        <v>128</v>
      </c>
      <c r="E260" s="27" t="s">
        <v>106</v>
      </c>
      <c r="F260" s="27" t="s">
        <v>393</v>
      </c>
      <c r="G260" s="27" t="s">
        <v>63</v>
      </c>
      <c r="H260" s="27">
        <v>60</v>
      </c>
      <c r="I260" s="27">
        <v>19</v>
      </c>
      <c r="J260" s="37">
        <v>-2.9100000000000003E-4</v>
      </c>
      <c r="K260" s="27">
        <v>10</v>
      </c>
      <c r="L260" s="38">
        <v>-2.81E-4</v>
      </c>
      <c r="M260" s="27" t="s">
        <v>65</v>
      </c>
      <c r="O260" s="27" t="s">
        <v>376</v>
      </c>
      <c r="P260" s="27">
        <v>209</v>
      </c>
      <c r="Q260" s="27" t="s">
        <v>128</v>
      </c>
      <c r="R260" s="27" t="s">
        <v>621</v>
      </c>
      <c r="S260" s="27" t="s">
        <v>393</v>
      </c>
      <c r="T260" s="27" t="s">
        <v>63</v>
      </c>
      <c r="U260" s="27">
        <v>10</v>
      </c>
      <c r="V260" s="27">
        <v>19</v>
      </c>
      <c r="W260" s="37">
        <v>-2.9E-4</v>
      </c>
      <c r="X260" s="27">
        <v>10</v>
      </c>
      <c r="Y260" s="38">
        <v>-2.7999999999999998E-4</v>
      </c>
      <c r="Z260" s="27" t="s">
        <v>65</v>
      </c>
    </row>
    <row r="261" spans="2:26" x14ac:dyDescent="0.2">
      <c r="B261" s="27" t="s">
        <v>376</v>
      </c>
      <c r="C261" s="27">
        <v>209</v>
      </c>
      <c r="D261" s="27" t="s">
        <v>128</v>
      </c>
      <c r="E261" s="27" t="s">
        <v>106</v>
      </c>
      <c r="F261" s="27" t="s">
        <v>394</v>
      </c>
      <c r="G261" s="27" t="s">
        <v>64</v>
      </c>
      <c r="H261" s="27">
        <v>60</v>
      </c>
      <c r="I261" s="27">
        <v>26</v>
      </c>
      <c r="J261" s="37">
        <v>-2.7500000000000002E-4</v>
      </c>
      <c r="K261" s="27">
        <v>1</v>
      </c>
      <c r="L261" s="38">
        <v>-2.6699999999999998E-4</v>
      </c>
      <c r="M261" s="27" t="s">
        <v>65</v>
      </c>
      <c r="O261" s="27" t="s">
        <v>376</v>
      </c>
      <c r="P261" s="27">
        <v>209</v>
      </c>
      <c r="Q261" s="27" t="s">
        <v>128</v>
      </c>
      <c r="R261" s="27" t="s">
        <v>621</v>
      </c>
      <c r="S261" s="27" t="s">
        <v>394</v>
      </c>
      <c r="T261" s="27" t="s">
        <v>64</v>
      </c>
      <c r="U261" s="27">
        <v>10</v>
      </c>
      <c r="V261" s="27">
        <v>26</v>
      </c>
      <c r="W261" s="37">
        <v>-2.7599999999999999E-4</v>
      </c>
      <c r="X261" s="27">
        <v>1</v>
      </c>
      <c r="Y261" s="38">
        <v>-2.6800000000000001E-4</v>
      </c>
      <c r="Z261" s="27" t="s">
        <v>65</v>
      </c>
    </row>
    <row r="262" spans="2:26" x14ac:dyDescent="0.2">
      <c r="B262" s="27" t="s">
        <v>376</v>
      </c>
      <c r="C262" s="27">
        <v>210</v>
      </c>
      <c r="D262" s="27" t="s">
        <v>128</v>
      </c>
      <c r="E262" s="27" t="s">
        <v>106</v>
      </c>
      <c r="F262" s="27" t="s">
        <v>395</v>
      </c>
      <c r="G262" s="27" t="s">
        <v>63</v>
      </c>
      <c r="H262" s="27">
        <v>60</v>
      </c>
      <c r="I262" s="27">
        <v>19</v>
      </c>
      <c r="J262" s="37">
        <v>-2.92E-4</v>
      </c>
      <c r="K262" s="27">
        <v>10</v>
      </c>
      <c r="L262" s="38">
        <v>-2.8200000000000002E-4</v>
      </c>
      <c r="M262" s="27" t="s">
        <v>65</v>
      </c>
      <c r="O262" s="27" t="s">
        <v>376</v>
      </c>
      <c r="P262" s="27">
        <v>210</v>
      </c>
      <c r="Q262" s="27" t="s">
        <v>128</v>
      </c>
      <c r="R262" s="27" t="s">
        <v>621</v>
      </c>
      <c r="S262" s="27" t="s">
        <v>395</v>
      </c>
      <c r="T262" s="27" t="s">
        <v>63</v>
      </c>
      <c r="U262" s="27">
        <v>10</v>
      </c>
      <c r="V262" s="27">
        <v>19</v>
      </c>
      <c r="W262" s="37">
        <v>-2.9E-4</v>
      </c>
      <c r="X262" s="27">
        <v>10</v>
      </c>
      <c r="Y262" s="38">
        <v>-2.81E-4</v>
      </c>
      <c r="Z262" s="27" t="s">
        <v>65</v>
      </c>
    </row>
    <row r="263" spans="2:26" x14ac:dyDescent="0.2">
      <c r="B263" s="27" t="s">
        <v>376</v>
      </c>
      <c r="C263" s="27">
        <v>210</v>
      </c>
      <c r="D263" s="27" t="s">
        <v>128</v>
      </c>
      <c r="E263" s="27" t="s">
        <v>106</v>
      </c>
      <c r="F263" s="27" t="s">
        <v>396</v>
      </c>
      <c r="G263" s="27" t="s">
        <v>64</v>
      </c>
      <c r="H263" s="27">
        <v>60</v>
      </c>
      <c r="I263" s="27">
        <v>26</v>
      </c>
      <c r="J263" s="37">
        <v>-2.7599999999999999E-4</v>
      </c>
      <c r="K263" s="27">
        <v>1</v>
      </c>
      <c r="L263" s="38">
        <v>-2.6699999999999998E-4</v>
      </c>
      <c r="M263" s="27" t="s">
        <v>65</v>
      </c>
      <c r="O263" s="27" t="s">
        <v>376</v>
      </c>
      <c r="P263" s="27">
        <v>210</v>
      </c>
      <c r="Q263" s="27" t="s">
        <v>128</v>
      </c>
      <c r="R263" s="27" t="s">
        <v>621</v>
      </c>
      <c r="S263" s="27" t="s">
        <v>396</v>
      </c>
      <c r="T263" s="27" t="s">
        <v>64</v>
      </c>
      <c r="U263" s="27">
        <v>10</v>
      </c>
      <c r="V263" s="27">
        <v>26</v>
      </c>
      <c r="W263" s="37">
        <v>-2.7700000000000001E-4</v>
      </c>
      <c r="X263" s="27">
        <v>1</v>
      </c>
      <c r="Y263" s="38">
        <v>-2.6800000000000001E-4</v>
      </c>
      <c r="Z263" s="27" t="s">
        <v>65</v>
      </c>
    </row>
    <row r="264" spans="2:26" x14ac:dyDescent="0.2">
      <c r="B264" s="27" t="s">
        <v>376</v>
      </c>
      <c r="C264" s="27">
        <v>193</v>
      </c>
      <c r="D264" s="27" t="s">
        <v>129</v>
      </c>
      <c r="E264" s="27" t="s">
        <v>106</v>
      </c>
      <c r="F264" s="27" t="s">
        <v>397</v>
      </c>
      <c r="G264" s="27" t="s">
        <v>63</v>
      </c>
      <c r="H264" s="27">
        <v>60</v>
      </c>
      <c r="I264" s="27">
        <v>20</v>
      </c>
      <c r="J264" s="37">
        <v>-2.6499999999999999E-4</v>
      </c>
      <c r="K264" s="27">
        <v>6</v>
      </c>
      <c r="L264" s="38">
        <v>-2.61E-4</v>
      </c>
      <c r="M264" s="27" t="s">
        <v>65</v>
      </c>
      <c r="O264" s="27" t="s">
        <v>376</v>
      </c>
      <c r="P264" s="27">
        <v>193</v>
      </c>
      <c r="Q264" s="27" t="s">
        <v>129</v>
      </c>
      <c r="R264" s="27" t="s">
        <v>621</v>
      </c>
      <c r="S264" s="27" t="s">
        <v>397</v>
      </c>
      <c r="T264" s="27" t="s">
        <v>63</v>
      </c>
      <c r="U264" s="27">
        <v>10</v>
      </c>
      <c r="V264" s="27">
        <v>21</v>
      </c>
      <c r="W264" s="37">
        <v>-2.6400000000000002E-4</v>
      </c>
      <c r="X264" s="27">
        <v>6</v>
      </c>
      <c r="Y264" s="38">
        <v>-2.5999999999999998E-4</v>
      </c>
      <c r="Z264" s="27" t="s">
        <v>65</v>
      </c>
    </row>
    <row r="265" spans="2:26" x14ac:dyDescent="0.2">
      <c r="B265" s="27" t="s">
        <v>376</v>
      </c>
      <c r="C265" s="27">
        <v>193</v>
      </c>
      <c r="D265" s="27" t="s">
        <v>129</v>
      </c>
      <c r="E265" s="27" t="s">
        <v>106</v>
      </c>
      <c r="F265" s="27" t="s">
        <v>398</v>
      </c>
      <c r="G265" s="27" t="s">
        <v>64</v>
      </c>
      <c r="H265" s="27">
        <v>60</v>
      </c>
      <c r="I265" s="27">
        <v>25</v>
      </c>
      <c r="J265" s="37">
        <v>-2.6699999999999998E-4</v>
      </c>
      <c r="K265" s="27">
        <v>1</v>
      </c>
      <c r="L265" s="38">
        <v>-2.63E-4</v>
      </c>
      <c r="M265" s="27" t="s">
        <v>65</v>
      </c>
      <c r="O265" s="27" t="s">
        <v>376</v>
      </c>
      <c r="P265" s="27">
        <v>193</v>
      </c>
      <c r="Q265" s="27" t="s">
        <v>129</v>
      </c>
      <c r="R265" s="27" t="s">
        <v>621</v>
      </c>
      <c r="S265" s="27" t="s">
        <v>398</v>
      </c>
      <c r="T265" s="27" t="s">
        <v>64</v>
      </c>
      <c r="U265" s="27">
        <v>10</v>
      </c>
      <c r="V265" s="27">
        <v>25</v>
      </c>
      <c r="W265" s="37">
        <v>-2.6800000000000001E-4</v>
      </c>
      <c r="X265" s="27">
        <v>1</v>
      </c>
      <c r="Y265" s="38">
        <v>-2.6400000000000002E-4</v>
      </c>
      <c r="Z265" s="27" t="s">
        <v>65</v>
      </c>
    </row>
    <row r="266" spans="2:26" x14ac:dyDescent="0.2">
      <c r="B266" s="27" t="s">
        <v>376</v>
      </c>
      <c r="C266" s="27">
        <v>204</v>
      </c>
      <c r="D266" s="27" t="s">
        <v>128</v>
      </c>
      <c r="E266" s="27" t="s">
        <v>106</v>
      </c>
      <c r="F266" s="27" t="s">
        <v>399</v>
      </c>
      <c r="G266" s="27" t="s">
        <v>63</v>
      </c>
      <c r="H266" s="27">
        <v>60</v>
      </c>
      <c r="I266" s="27">
        <v>21</v>
      </c>
      <c r="J266" s="37">
        <v>-2.2900000000000001E-4</v>
      </c>
      <c r="K266" s="27">
        <v>5</v>
      </c>
      <c r="L266" s="38">
        <v>-2.23E-4</v>
      </c>
      <c r="M266" s="27" t="s">
        <v>65</v>
      </c>
      <c r="O266" s="27" t="s">
        <v>376</v>
      </c>
      <c r="P266" s="27">
        <v>204</v>
      </c>
      <c r="Q266" s="27" t="s">
        <v>128</v>
      </c>
      <c r="R266" s="27" t="s">
        <v>621</v>
      </c>
      <c r="S266" s="27" t="s">
        <v>399</v>
      </c>
      <c r="T266" s="27" t="s">
        <v>63</v>
      </c>
      <c r="U266" s="27">
        <v>10</v>
      </c>
      <c r="V266" s="27">
        <v>21</v>
      </c>
      <c r="W266" s="37">
        <v>-2.2800000000000001E-4</v>
      </c>
      <c r="X266" s="27">
        <v>5</v>
      </c>
      <c r="Y266" s="38">
        <v>-2.22E-4</v>
      </c>
      <c r="Z266" s="27" t="s">
        <v>65</v>
      </c>
    </row>
    <row r="267" spans="2:26" x14ac:dyDescent="0.2">
      <c r="B267" s="27" t="s">
        <v>376</v>
      </c>
      <c r="C267" s="27">
        <v>204</v>
      </c>
      <c r="D267" s="27" t="s">
        <v>128</v>
      </c>
      <c r="E267" s="27" t="s">
        <v>106</v>
      </c>
      <c r="F267" s="27" t="s">
        <v>400</v>
      </c>
      <c r="G267" s="27" t="s">
        <v>64</v>
      </c>
      <c r="H267" s="27">
        <v>60</v>
      </c>
      <c r="I267" s="27">
        <v>24</v>
      </c>
      <c r="J267" s="37">
        <v>-2.3499999999999999E-4</v>
      </c>
      <c r="K267" s="27">
        <v>1</v>
      </c>
      <c r="L267" s="38">
        <v>-2.2900000000000001E-4</v>
      </c>
      <c r="M267" s="27" t="s">
        <v>65</v>
      </c>
      <c r="O267" s="27" t="s">
        <v>376</v>
      </c>
      <c r="P267" s="27">
        <v>204</v>
      </c>
      <c r="Q267" s="27" t="s">
        <v>128</v>
      </c>
      <c r="R267" s="27" t="s">
        <v>621</v>
      </c>
      <c r="S267" s="27" t="s">
        <v>400</v>
      </c>
      <c r="T267" s="27" t="s">
        <v>64</v>
      </c>
      <c r="U267" s="27">
        <v>10</v>
      </c>
      <c r="V267" s="27">
        <v>24</v>
      </c>
      <c r="W267" s="37">
        <v>-2.3599999999999999E-4</v>
      </c>
      <c r="X267" s="27">
        <v>1</v>
      </c>
      <c r="Y267" s="38">
        <v>-2.2900000000000001E-4</v>
      </c>
      <c r="Z267" s="27" t="s">
        <v>65</v>
      </c>
    </row>
    <row r="268" spans="2:26" x14ac:dyDescent="0.2">
      <c r="B268" s="27" t="s">
        <v>376</v>
      </c>
      <c r="C268" s="27">
        <v>205</v>
      </c>
      <c r="D268" s="27" t="s">
        <v>128</v>
      </c>
      <c r="E268" s="27" t="s">
        <v>106</v>
      </c>
      <c r="F268" s="27" t="s">
        <v>401</v>
      </c>
      <c r="G268" s="27" t="s">
        <v>63</v>
      </c>
      <c r="H268" s="27">
        <v>60</v>
      </c>
      <c r="I268" s="27">
        <v>21</v>
      </c>
      <c r="J268" s="37">
        <v>-1.1E-4</v>
      </c>
      <c r="K268" s="27">
        <v>5</v>
      </c>
      <c r="L268" s="38">
        <v>-1.07E-4</v>
      </c>
      <c r="M268" s="27" t="s">
        <v>65</v>
      </c>
      <c r="O268" s="27" t="s">
        <v>376</v>
      </c>
      <c r="P268" s="27">
        <v>205</v>
      </c>
      <c r="Q268" s="27" t="s">
        <v>128</v>
      </c>
      <c r="R268" s="27" t="s">
        <v>621</v>
      </c>
      <c r="S268" s="27" t="s">
        <v>401</v>
      </c>
      <c r="T268" s="27" t="s">
        <v>63</v>
      </c>
      <c r="U268" s="27">
        <v>10</v>
      </c>
      <c r="V268" s="27">
        <v>21</v>
      </c>
      <c r="W268" s="37">
        <v>-1.0900000000000001E-4</v>
      </c>
      <c r="X268" s="27">
        <v>5</v>
      </c>
      <c r="Y268" s="38">
        <v>-1.06E-4</v>
      </c>
      <c r="Z268" s="27" t="s">
        <v>65</v>
      </c>
    </row>
    <row r="269" spans="2:26" x14ac:dyDescent="0.2">
      <c r="B269" s="27" t="s">
        <v>376</v>
      </c>
      <c r="C269" s="27">
        <v>205</v>
      </c>
      <c r="D269" s="27" t="s">
        <v>128</v>
      </c>
      <c r="E269" s="27" t="s">
        <v>106</v>
      </c>
      <c r="F269" s="27" t="s">
        <v>402</v>
      </c>
      <c r="G269" s="27" t="s">
        <v>64</v>
      </c>
      <c r="H269" s="27">
        <v>60</v>
      </c>
      <c r="I269" s="27">
        <v>24</v>
      </c>
      <c r="J269" s="37">
        <v>-1.3200000000000001E-4</v>
      </c>
      <c r="K269" s="27">
        <v>6</v>
      </c>
      <c r="L269" s="38">
        <v>-1.2799999999999999E-4</v>
      </c>
      <c r="M269" s="27" t="s">
        <v>65</v>
      </c>
      <c r="O269" s="27" t="s">
        <v>376</v>
      </c>
      <c r="P269" s="27">
        <v>205</v>
      </c>
      <c r="Q269" s="27" t="s">
        <v>128</v>
      </c>
      <c r="R269" s="27" t="s">
        <v>621</v>
      </c>
      <c r="S269" s="27" t="s">
        <v>402</v>
      </c>
      <c r="T269" s="27" t="s">
        <v>64</v>
      </c>
      <c r="U269" s="27">
        <v>10</v>
      </c>
      <c r="V269" s="27">
        <v>24</v>
      </c>
      <c r="W269" s="37">
        <v>-1.3300000000000001E-4</v>
      </c>
      <c r="X269" s="27">
        <v>6</v>
      </c>
      <c r="Y269" s="38">
        <v>-1.2899999999999999E-4</v>
      </c>
      <c r="Z269" s="27" t="s">
        <v>65</v>
      </c>
    </row>
    <row r="270" spans="2:26" x14ac:dyDescent="0.2">
      <c r="B270" s="27" t="s">
        <v>376</v>
      </c>
      <c r="C270" s="27">
        <v>192</v>
      </c>
      <c r="D270" s="27" t="s">
        <v>129</v>
      </c>
      <c r="E270" s="27" t="s">
        <v>106</v>
      </c>
      <c r="F270" s="27" t="s">
        <v>403</v>
      </c>
      <c r="G270" s="27" t="s">
        <v>63</v>
      </c>
      <c r="H270" s="27">
        <v>60</v>
      </c>
      <c r="I270" s="27">
        <v>21</v>
      </c>
      <c r="J270" s="37">
        <v>-2.63E-4</v>
      </c>
      <c r="K270" s="27">
        <v>6</v>
      </c>
      <c r="L270" s="38">
        <v>-2.5799999999999998E-4</v>
      </c>
      <c r="M270" s="27" t="s">
        <v>65</v>
      </c>
      <c r="O270" s="27" t="s">
        <v>376</v>
      </c>
      <c r="P270" s="27">
        <v>192</v>
      </c>
      <c r="Q270" s="27" t="s">
        <v>129</v>
      </c>
      <c r="R270" s="27" t="s">
        <v>621</v>
      </c>
      <c r="S270" s="27" t="s">
        <v>403</v>
      </c>
      <c r="T270" s="27" t="s">
        <v>63</v>
      </c>
      <c r="U270" s="27">
        <v>10</v>
      </c>
      <c r="V270" s="27">
        <v>21</v>
      </c>
      <c r="W270" s="37">
        <v>-2.61E-4</v>
      </c>
      <c r="X270" s="27">
        <v>6</v>
      </c>
      <c r="Y270" s="38">
        <v>-2.5700000000000001E-4</v>
      </c>
      <c r="Z270" s="27" t="s">
        <v>65</v>
      </c>
    </row>
    <row r="271" spans="2:26" x14ac:dyDescent="0.2">
      <c r="B271" s="27" t="s">
        <v>376</v>
      </c>
      <c r="C271" s="27">
        <v>192</v>
      </c>
      <c r="D271" s="27" t="s">
        <v>129</v>
      </c>
      <c r="E271" s="27" t="s">
        <v>106</v>
      </c>
      <c r="F271" s="27" t="s">
        <v>404</v>
      </c>
      <c r="G271" s="27" t="s">
        <v>64</v>
      </c>
      <c r="H271" s="27">
        <v>60</v>
      </c>
      <c r="I271" s="27">
        <v>24</v>
      </c>
      <c r="J271" s="37">
        <v>-2.6400000000000002E-4</v>
      </c>
      <c r="K271" s="27">
        <v>7</v>
      </c>
      <c r="L271" s="38">
        <v>-2.5999999999999998E-4</v>
      </c>
      <c r="M271" s="27" t="s">
        <v>65</v>
      </c>
      <c r="O271" s="27" t="s">
        <v>376</v>
      </c>
      <c r="P271" s="27">
        <v>192</v>
      </c>
      <c r="Q271" s="27" t="s">
        <v>129</v>
      </c>
      <c r="R271" s="27" t="s">
        <v>621</v>
      </c>
      <c r="S271" s="27" t="s">
        <v>404</v>
      </c>
      <c r="T271" s="27" t="s">
        <v>64</v>
      </c>
      <c r="U271" s="27">
        <v>10</v>
      </c>
      <c r="V271" s="27">
        <v>24</v>
      </c>
      <c r="W271" s="37">
        <v>-2.6600000000000001E-4</v>
      </c>
      <c r="X271" s="27">
        <v>7</v>
      </c>
      <c r="Y271" s="38">
        <v>-2.61E-4</v>
      </c>
      <c r="Z271" s="27" t="s">
        <v>65</v>
      </c>
    </row>
    <row r="272" spans="2:26" x14ac:dyDescent="0.2">
      <c r="B272" s="27" t="s">
        <v>376</v>
      </c>
      <c r="C272" s="27">
        <v>207</v>
      </c>
      <c r="D272" s="27" t="s">
        <v>128</v>
      </c>
      <c r="E272" s="27" t="s">
        <v>106</v>
      </c>
      <c r="F272" s="27" t="s">
        <v>405</v>
      </c>
      <c r="G272" s="27" t="s">
        <v>63</v>
      </c>
      <c r="H272" s="27">
        <v>60</v>
      </c>
      <c r="I272" s="27">
        <v>21</v>
      </c>
      <c r="J272" s="37">
        <v>-2.9100000000000003E-4</v>
      </c>
      <c r="K272" s="27">
        <v>5</v>
      </c>
      <c r="L272" s="38">
        <v>-2.81E-4</v>
      </c>
      <c r="M272" s="27" t="s">
        <v>65</v>
      </c>
      <c r="O272" s="27" t="s">
        <v>376</v>
      </c>
      <c r="P272" s="27">
        <v>207</v>
      </c>
      <c r="Q272" s="27" t="s">
        <v>128</v>
      </c>
      <c r="R272" s="27" t="s">
        <v>621</v>
      </c>
      <c r="S272" s="27" t="s">
        <v>405</v>
      </c>
      <c r="T272" s="27" t="s">
        <v>63</v>
      </c>
      <c r="U272" s="27">
        <v>10</v>
      </c>
      <c r="V272" s="27">
        <v>21</v>
      </c>
      <c r="W272" s="37">
        <v>-2.9E-4</v>
      </c>
      <c r="X272" s="27">
        <v>5</v>
      </c>
      <c r="Y272" s="38">
        <v>-2.7999999999999998E-4</v>
      </c>
      <c r="Z272" s="27" t="s">
        <v>65</v>
      </c>
    </row>
    <row r="273" spans="2:26" x14ac:dyDescent="0.2">
      <c r="B273" s="27" t="s">
        <v>376</v>
      </c>
      <c r="C273" s="27">
        <v>207</v>
      </c>
      <c r="D273" s="27" t="s">
        <v>128</v>
      </c>
      <c r="E273" s="27" t="s">
        <v>106</v>
      </c>
      <c r="F273" s="27" t="s">
        <v>406</v>
      </c>
      <c r="G273" s="27" t="s">
        <v>64</v>
      </c>
      <c r="H273" s="27">
        <v>60</v>
      </c>
      <c r="I273" s="27">
        <v>24</v>
      </c>
      <c r="J273" s="37">
        <v>-2.7500000000000002E-4</v>
      </c>
      <c r="K273" s="27">
        <v>6</v>
      </c>
      <c r="L273" s="38">
        <v>-2.6699999999999998E-4</v>
      </c>
      <c r="M273" s="27" t="s">
        <v>65</v>
      </c>
      <c r="O273" s="27" t="s">
        <v>376</v>
      </c>
      <c r="P273" s="27">
        <v>207</v>
      </c>
      <c r="Q273" s="27" t="s">
        <v>128</v>
      </c>
      <c r="R273" s="27" t="s">
        <v>621</v>
      </c>
      <c r="S273" s="27" t="s">
        <v>406</v>
      </c>
      <c r="T273" s="27" t="s">
        <v>64</v>
      </c>
      <c r="U273" s="27">
        <v>10</v>
      </c>
      <c r="V273" s="27">
        <v>24</v>
      </c>
      <c r="W273" s="37">
        <v>-2.7599999999999999E-4</v>
      </c>
      <c r="X273" s="27">
        <v>6</v>
      </c>
      <c r="Y273" s="38">
        <v>-2.6800000000000001E-4</v>
      </c>
      <c r="Z273" s="27" t="s">
        <v>65</v>
      </c>
    </row>
    <row r="274" spans="2:26" x14ac:dyDescent="0.2">
      <c r="B274" s="27" t="s">
        <v>376</v>
      </c>
      <c r="C274" s="27">
        <v>208</v>
      </c>
      <c r="D274" s="27" t="s">
        <v>128</v>
      </c>
      <c r="E274" s="27" t="s">
        <v>106</v>
      </c>
      <c r="F274" s="27" t="s">
        <v>407</v>
      </c>
      <c r="G274" s="27" t="s">
        <v>63</v>
      </c>
      <c r="H274" s="27">
        <v>60</v>
      </c>
      <c r="I274" s="27">
        <v>21</v>
      </c>
      <c r="J274" s="37">
        <v>-2.92E-4</v>
      </c>
      <c r="K274" s="27">
        <v>5</v>
      </c>
      <c r="L274" s="38">
        <v>-2.8200000000000002E-4</v>
      </c>
      <c r="M274" s="27" t="s">
        <v>65</v>
      </c>
      <c r="O274" s="27" t="s">
        <v>376</v>
      </c>
      <c r="P274" s="27">
        <v>208</v>
      </c>
      <c r="Q274" s="27" t="s">
        <v>128</v>
      </c>
      <c r="R274" s="27" t="s">
        <v>621</v>
      </c>
      <c r="S274" s="27" t="s">
        <v>407</v>
      </c>
      <c r="T274" s="27" t="s">
        <v>63</v>
      </c>
      <c r="U274" s="27">
        <v>10</v>
      </c>
      <c r="V274" s="27">
        <v>21</v>
      </c>
      <c r="W274" s="37">
        <v>-2.9100000000000003E-4</v>
      </c>
      <c r="X274" s="27">
        <v>5</v>
      </c>
      <c r="Y274" s="38">
        <v>-2.81E-4</v>
      </c>
      <c r="Z274" s="27" t="s">
        <v>65</v>
      </c>
    </row>
    <row r="275" spans="2:26" x14ac:dyDescent="0.2">
      <c r="B275" s="27" t="s">
        <v>376</v>
      </c>
      <c r="C275" s="27">
        <v>208</v>
      </c>
      <c r="D275" s="27" t="s">
        <v>128</v>
      </c>
      <c r="E275" s="27" t="s">
        <v>106</v>
      </c>
      <c r="F275" s="27" t="s">
        <v>408</v>
      </c>
      <c r="G275" s="27" t="s">
        <v>64</v>
      </c>
      <c r="H275" s="27">
        <v>60</v>
      </c>
      <c r="I275" s="27">
        <v>24</v>
      </c>
      <c r="J275" s="37">
        <v>-2.7599999999999999E-4</v>
      </c>
      <c r="K275" s="27">
        <v>6</v>
      </c>
      <c r="L275" s="38">
        <v>-2.6699999999999998E-4</v>
      </c>
      <c r="M275" s="27" t="s">
        <v>65</v>
      </c>
      <c r="O275" s="27" t="s">
        <v>376</v>
      </c>
      <c r="P275" s="27">
        <v>208</v>
      </c>
      <c r="Q275" s="27" t="s">
        <v>128</v>
      </c>
      <c r="R275" s="27" t="s">
        <v>621</v>
      </c>
      <c r="S275" s="27" t="s">
        <v>408</v>
      </c>
      <c r="T275" s="27" t="s">
        <v>64</v>
      </c>
      <c r="U275" s="27">
        <v>10</v>
      </c>
      <c r="V275" s="27">
        <v>24</v>
      </c>
      <c r="W275" s="37">
        <v>-2.7700000000000001E-4</v>
      </c>
      <c r="X275" s="27">
        <v>6</v>
      </c>
      <c r="Y275" s="38">
        <v>-2.6800000000000001E-4</v>
      </c>
      <c r="Z275" s="27" t="s">
        <v>65</v>
      </c>
    </row>
    <row r="276" spans="2:26" x14ac:dyDescent="0.2">
      <c r="B276" s="27" t="s">
        <v>376</v>
      </c>
      <c r="C276" s="27">
        <v>194</v>
      </c>
      <c r="D276" s="27" t="s">
        <v>129</v>
      </c>
      <c r="E276" s="27" t="s">
        <v>106</v>
      </c>
      <c r="F276" s="27" t="s">
        <v>409</v>
      </c>
      <c r="G276" s="27" t="s">
        <v>63</v>
      </c>
      <c r="H276" s="27">
        <v>60</v>
      </c>
      <c r="I276" s="27">
        <v>20</v>
      </c>
      <c r="J276" s="37">
        <v>-2.6600000000000001E-4</v>
      </c>
      <c r="K276" s="27">
        <v>6</v>
      </c>
      <c r="L276" s="38">
        <v>-2.6200000000000003E-4</v>
      </c>
      <c r="M276" s="27" t="s">
        <v>65</v>
      </c>
      <c r="O276" s="27" t="s">
        <v>376</v>
      </c>
      <c r="P276" s="27">
        <v>194</v>
      </c>
      <c r="Q276" s="27" t="s">
        <v>129</v>
      </c>
      <c r="R276" s="27" t="s">
        <v>621</v>
      </c>
      <c r="S276" s="27" t="s">
        <v>409</v>
      </c>
      <c r="T276" s="27" t="s">
        <v>63</v>
      </c>
      <c r="U276" s="27">
        <v>10</v>
      </c>
      <c r="V276" s="27">
        <v>21</v>
      </c>
      <c r="W276" s="37">
        <v>-2.6499999999999999E-4</v>
      </c>
      <c r="X276" s="27">
        <v>6</v>
      </c>
      <c r="Y276" s="38">
        <v>-2.61E-4</v>
      </c>
      <c r="Z276" s="27" t="s">
        <v>65</v>
      </c>
    </row>
    <row r="277" spans="2:26" x14ac:dyDescent="0.2">
      <c r="B277" s="27" t="s">
        <v>376</v>
      </c>
      <c r="C277" s="27">
        <v>194</v>
      </c>
      <c r="D277" s="27" t="s">
        <v>129</v>
      </c>
      <c r="E277" s="27" t="s">
        <v>106</v>
      </c>
      <c r="F277" s="27" t="s">
        <v>410</v>
      </c>
      <c r="G277" s="27" t="s">
        <v>64</v>
      </c>
      <c r="H277" s="27">
        <v>60</v>
      </c>
      <c r="I277" s="27">
        <v>24</v>
      </c>
      <c r="J277" s="37">
        <v>-2.6699999999999998E-4</v>
      </c>
      <c r="K277" s="27">
        <v>7</v>
      </c>
      <c r="L277" s="38">
        <v>-2.63E-4</v>
      </c>
      <c r="M277" s="27" t="s">
        <v>65</v>
      </c>
      <c r="O277" s="27" t="s">
        <v>376</v>
      </c>
      <c r="P277" s="27">
        <v>194</v>
      </c>
      <c r="Q277" s="27" t="s">
        <v>129</v>
      </c>
      <c r="R277" s="27" t="s">
        <v>621</v>
      </c>
      <c r="S277" s="27" t="s">
        <v>410</v>
      </c>
      <c r="T277" s="27" t="s">
        <v>64</v>
      </c>
      <c r="U277" s="27">
        <v>10</v>
      </c>
      <c r="V277" s="27">
        <v>24</v>
      </c>
      <c r="W277" s="37">
        <v>-2.6899999999999998E-4</v>
      </c>
      <c r="X277" s="27">
        <v>7</v>
      </c>
      <c r="Y277" s="38">
        <v>-2.6400000000000002E-4</v>
      </c>
      <c r="Z277" s="27" t="s">
        <v>65</v>
      </c>
    </row>
    <row r="278" spans="2:26" x14ac:dyDescent="0.2">
      <c r="B278" s="27" t="s">
        <v>376</v>
      </c>
      <c r="C278" s="27">
        <v>203</v>
      </c>
      <c r="D278" s="27" t="s">
        <v>128</v>
      </c>
      <c r="E278" s="27" t="s">
        <v>106</v>
      </c>
      <c r="F278" s="27" t="s">
        <v>411</v>
      </c>
      <c r="G278" s="27" t="s">
        <v>63</v>
      </c>
      <c r="H278" s="27">
        <v>60</v>
      </c>
      <c r="I278" s="27">
        <v>21</v>
      </c>
      <c r="J278" s="37">
        <v>-2.2800000000000001E-4</v>
      </c>
      <c r="K278" s="27">
        <v>5</v>
      </c>
      <c r="L278" s="38">
        <v>-2.22E-4</v>
      </c>
      <c r="M278" s="27" t="s">
        <v>65</v>
      </c>
      <c r="O278" s="27" t="s">
        <v>376</v>
      </c>
      <c r="P278" s="27">
        <v>203</v>
      </c>
      <c r="Q278" s="27" t="s">
        <v>128</v>
      </c>
      <c r="R278" s="27" t="s">
        <v>621</v>
      </c>
      <c r="S278" s="27" t="s">
        <v>411</v>
      </c>
      <c r="T278" s="27" t="s">
        <v>63</v>
      </c>
      <c r="U278" s="27">
        <v>10</v>
      </c>
      <c r="V278" s="27">
        <v>20</v>
      </c>
      <c r="W278" s="37">
        <v>-2.2599999999999999E-4</v>
      </c>
      <c r="X278" s="27">
        <v>5</v>
      </c>
      <c r="Y278" s="38">
        <v>-2.2000000000000001E-4</v>
      </c>
      <c r="Z278" s="27" t="s">
        <v>65</v>
      </c>
    </row>
    <row r="279" spans="2:26" x14ac:dyDescent="0.2">
      <c r="B279" s="27" t="s">
        <v>376</v>
      </c>
      <c r="C279" s="27">
        <v>203</v>
      </c>
      <c r="D279" s="27" t="s">
        <v>128</v>
      </c>
      <c r="E279" s="27" t="s">
        <v>106</v>
      </c>
      <c r="F279" s="27" t="s">
        <v>412</v>
      </c>
      <c r="G279" s="27" t="s">
        <v>64</v>
      </c>
      <c r="H279" s="27">
        <v>60</v>
      </c>
      <c r="I279" s="27">
        <v>24</v>
      </c>
      <c r="J279" s="37">
        <v>-2.3499999999999999E-4</v>
      </c>
      <c r="K279" s="27">
        <v>6</v>
      </c>
      <c r="L279" s="38">
        <v>-2.2900000000000001E-4</v>
      </c>
      <c r="M279" s="27" t="s">
        <v>65</v>
      </c>
      <c r="O279" s="27" t="s">
        <v>376</v>
      </c>
      <c r="P279" s="27">
        <v>203</v>
      </c>
      <c r="Q279" s="27" t="s">
        <v>128</v>
      </c>
      <c r="R279" s="27" t="s">
        <v>621</v>
      </c>
      <c r="S279" s="27" t="s">
        <v>412</v>
      </c>
      <c r="T279" s="27" t="s">
        <v>64</v>
      </c>
      <c r="U279" s="27">
        <v>10</v>
      </c>
      <c r="V279" s="27">
        <v>24</v>
      </c>
      <c r="W279" s="37">
        <v>-2.3599999999999999E-4</v>
      </c>
      <c r="X279" s="27">
        <v>6</v>
      </c>
      <c r="Y279" s="38">
        <v>-2.3000000000000001E-4</v>
      </c>
      <c r="Z279" s="27" t="s">
        <v>65</v>
      </c>
    </row>
    <row r="280" spans="2:26" x14ac:dyDescent="0.2">
      <c r="B280" s="27" t="s">
        <v>376</v>
      </c>
      <c r="C280" s="27">
        <v>187</v>
      </c>
      <c r="D280" s="27" t="s">
        <v>127</v>
      </c>
      <c r="E280" s="27" t="s">
        <v>106</v>
      </c>
      <c r="F280" s="27" t="s">
        <v>413</v>
      </c>
      <c r="G280" s="27" t="s">
        <v>63</v>
      </c>
      <c r="H280" s="27">
        <v>60</v>
      </c>
      <c r="I280" s="27">
        <v>19</v>
      </c>
      <c r="J280" s="37">
        <v>-1.1E-4</v>
      </c>
      <c r="K280" s="27">
        <v>5</v>
      </c>
      <c r="L280" s="38">
        <v>-1.06E-4</v>
      </c>
      <c r="M280" s="27" t="s">
        <v>65</v>
      </c>
      <c r="O280" s="27" t="s">
        <v>376</v>
      </c>
      <c r="P280" s="27">
        <v>187</v>
      </c>
      <c r="Q280" s="27" t="s">
        <v>127</v>
      </c>
      <c r="R280" s="27" t="s">
        <v>621</v>
      </c>
      <c r="S280" s="27" t="s">
        <v>413</v>
      </c>
      <c r="T280" s="27" t="s">
        <v>63</v>
      </c>
      <c r="U280" s="27">
        <v>10</v>
      </c>
      <c r="V280" s="27">
        <v>19</v>
      </c>
      <c r="W280" s="37">
        <v>-1.0900000000000001E-4</v>
      </c>
      <c r="X280" s="27">
        <v>5</v>
      </c>
      <c r="Y280" s="38">
        <v>-1.05E-4</v>
      </c>
      <c r="Z280" s="27" t="s">
        <v>65</v>
      </c>
    </row>
    <row r="281" spans="2:26" x14ac:dyDescent="0.2">
      <c r="B281" s="27" t="s">
        <v>376</v>
      </c>
      <c r="C281" s="27">
        <v>187</v>
      </c>
      <c r="D281" s="27" t="s">
        <v>127</v>
      </c>
      <c r="E281" s="27" t="s">
        <v>106</v>
      </c>
      <c r="F281" s="27" t="s">
        <v>414</v>
      </c>
      <c r="G281" s="27" t="s">
        <v>64</v>
      </c>
      <c r="H281" s="27">
        <v>60</v>
      </c>
      <c r="I281" s="27">
        <v>22</v>
      </c>
      <c r="J281" s="37">
        <v>-1.27E-4</v>
      </c>
      <c r="K281" s="27">
        <v>6</v>
      </c>
      <c r="L281" s="38">
        <v>-1.22E-4</v>
      </c>
      <c r="M281" s="27" t="s">
        <v>65</v>
      </c>
      <c r="O281" s="27" t="s">
        <v>376</v>
      </c>
      <c r="P281" s="27">
        <v>187</v>
      </c>
      <c r="Q281" s="27" t="s">
        <v>127</v>
      </c>
      <c r="R281" s="27" t="s">
        <v>621</v>
      </c>
      <c r="S281" s="27" t="s">
        <v>414</v>
      </c>
      <c r="T281" s="27" t="s">
        <v>64</v>
      </c>
      <c r="U281" s="27">
        <v>10</v>
      </c>
      <c r="V281" s="27">
        <v>22</v>
      </c>
      <c r="W281" s="37">
        <v>-1.2899999999999999E-4</v>
      </c>
      <c r="X281" s="27">
        <v>6</v>
      </c>
      <c r="Y281" s="38">
        <v>-1.2300000000000001E-4</v>
      </c>
      <c r="Z281" s="27" t="s">
        <v>65</v>
      </c>
    </row>
    <row r="282" spans="2:26" x14ac:dyDescent="0.2">
      <c r="B282" s="27" t="s">
        <v>376</v>
      </c>
      <c r="C282" s="27">
        <v>199</v>
      </c>
      <c r="D282" s="27" t="s">
        <v>128</v>
      </c>
      <c r="E282" s="27" t="s">
        <v>106</v>
      </c>
      <c r="F282" s="27" t="s">
        <v>415</v>
      </c>
      <c r="G282" s="27" t="s">
        <v>63</v>
      </c>
      <c r="H282" s="27">
        <v>60</v>
      </c>
      <c r="I282" s="27">
        <v>21</v>
      </c>
      <c r="J282" s="37">
        <v>-2.3599999999999999E-4</v>
      </c>
      <c r="K282" s="27">
        <v>5</v>
      </c>
      <c r="L282" s="38">
        <v>-2.2800000000000001E-4</v>
      </c>
      <c r="M282" s="27" t="s">
        <v>65</v>
      </c>
      <c r="O282" s="27" t="s">
        <v>376</v>
      </c>
      <c r="P282" s="27">
        <v>199</v>
      </c>
      <c r="Q282" s="27" t="s">
        <v>128</v>
      </c>
      <c r="R282" s="27" t="s">
        <v>621</v>
      </c>
      <c r="S282" s="27" t="s">
        <v>415</v>
      </c>
      <c r="T282" s="27" t="s">
        <v>63</v>
      </c>
      <c r="U282" s="27">
        <v>10</v>
      </c>
      <c r="V282" s="27">
        <v>21</v>
      </c>
      <c r="W282" s="37">
        <v>-2.3499999999999999E-4</v>
      </c>
      <c r="X282" s="27">
        <v>5</v>
      </c>
      <c r="Y282" s="38">
        <v>-2.2699999999999999E-4</v>
      </c>
      <c r="Z282" s="27" t="s">
        <v>65</v>
      </c>
    </row>
    <row r="283" spans="2:26" x14ac:dyDescent="0.2">
      <c r="B283" s="27" t="s">
        <v>376</v>
      </c>
      <c r="C283" s="27">
        <v>199</v>
      </c>
      <c r="D283" s="27" t="s">
        <v>128</v>
      </c>
      <c r="E283" s="27" t="s">
        <v>106</v>
      </c>
      <c r="F283" s="27" t="s">
        <v>416</v>
      </c>
      <c r="G283" s="27" t="s">
        <v>64</v>
      </c>
      <c r="H283" s="27">
        <v>60</v>
      </c>
      <c r="I283" s="27">
        <v>24</v>
      </c>
      <c r="J283" s="37">
        <v>-2.2800000000000001E-4</v>
      </c>
      <c r="K283" s="27">
        <v>6</v>
      </c>
      <c r="L283" s="38">
        <v>-2.2000000000000001E-4</v>
      </c>
      <c r="M283" s="27" t="s">
        <v>65</v>
      </c>
      <c r="O283" s="27" t="s">
        <v>376</v>
      </c>
      <c r="P283" s="27">
        <v>199</v>
      </c>
      <c r="Q283" s="27" t="s">
        <v>128</v>
      </c>
      <c r="R283" s="27" t="s">
        <v>621</v>
      </c>
      <c r="S283" s="27" t="s">
        <v>416</v>
      </c>
      <c r="T283" s="27" t="s">
        <v>64</v>
      </c>
      <c r="U283" s="27">
        <v>10</v>
      </c>
      <c r="V283" s="27">
        <v>24</v>
      </c>
      <c r="W283" s="37">
        <v>-2.2900000000000001E-4</v>
      </c>
      <c r="X283" s="27">
        <v>6</v>
      </c>
      <c r="Y283" s="38">
        <v>-2.2100000000000001E-4</v>
      </c>
      <c r="Z283" s="27" t="s">
        <v>65</v>
      </c>
    </row>
    <row r="284" spans="2:26" x14ac:dyDescent="0.2">
      <c r="B284" s="27" t="s">
        <v>376</v>
      </c>
      <c r="C284" s="27">
        <v>195</v>
      </c>
      <c r="D284" s="27" t="s">
        <v>129</v>
      </c>
      <c r="E284" s="27" t="s">
        <v>106</v>
      </c>
      <c r="F284" s="27" t="s">
        <v>417</v>
      </c>
      <c r="G284" s="27" t="s">
        <v>63</v>
      </c>
      <c r="H284" s="27">
        <v>60</v>
      </c>
      <c r="I284" s="27">
        <v>21</v>
      </c>
      <c r="J284" s="37">
        <v>-2.2599999999999999E-4</v>
      </c>
      <c r="K284" s="27">
        <v>6</v>
      </c>
      <c r="L284" s="38">
        <v>-2.2100000000000001E-4</v>
      </c>
      <c r="M284" s="27" t="s">
        <v>65</v>
      </c>
      <c r="O284" s="27" t="s">
        <v>376</v>
      </c>
      <c r="P284" s="27">
        <v>195</v>
      </c>
      <c r="Q284" s="27" t="s">
        <v>129</v>
      </c>
      <c r="R284" s="27" t="s">
        <v>621</v>
      </c>
      <c r="S284" s="27" t="s">
        <v>417</v>
      </c>
      <c r="T284" s="27" t="s">
        <v>63</v>
      </c>
      <c r="U284" s="27">
        <v>10</v>
      </c>
      <c r="V284" s="27">
        <v>21</v>
      </c>
      <c r="W284" s="37">
        <v>-2.2499999999999999E-4</v>
      </c>
      <c r="X284" s="27">
        <v>6</v>
      </c>
      <c r="Y284" s="38">
        <v>-2.1900000000000001E-4</v>
      </c>
      <c r="Z284" s="27" t="s">
        <v>65</v>
      </c>
    </row>
    <row r="285" spans="2:26" x14ac:dyDescent="0.2">
      <c r="B285" s="27" t="s">
        <v>376</v>
      </c>
      <c r="C285" s="27">
        <v>195</v>
      </c>
      <c r="D285" s="27" t="s">
        <v>129</v>
      </c>
      <c r="E285" s="27" t="s">
        <v>106</v>
      </c>
      <c r="F285" s="27" t="s">
        <v>418</v>
      </c>
      <c r="G285" s="27" t="s">
        <v>64</v>
      </c>
      <c r="H285" s="27">
        <v>60</v>
      </c>
      <c r="I285" s="27">
        <v>24</v>
      </c>
      <c r="J285" s="37">
        <v>-2.2900000000000001E-4</v>
      </c>
      <c r="K285" s="27">
        <v>7</v>
      </c>
      <c r="L285" s="38">
        <v>-2.24E-4</v>
      </c>
      <c r="M285" s="27" t="s">
        <v>65</v>
      </c>
      <c r="O285" s="27" t="s">
        <v>376</v>
      </c>
      <c r="P285" s="27">
        <v>195</v>
      </c>
      <c r="Q285" s="27" t="s">
        <v>129</v>
      </c>
      <c r="R285" s="27" t="s">
        <v>621</v>
      </c>
      <c r="S285" s="27" t="s">
        <v>418</v>
      </c>
      <c r="T285" s="27" t="s">
        <v>64</v>
      </c>
      <c r="U285" s="27">
        <v>10</v>
      </c>
      <c r="V285" s="27">
        <v>24</v>
      </c>
      <c r="W285" s="37">
        <v>-2.31E-4</v>
      </c>
      <c r="X285" s="27">
        <v>7</v>
      </c>
      <c r="Y285" s="38">
        <v>-2.2499999999999999E-4</v>
      </c>
      <c r="Z285" s="27" t="s">
        <v>65</v>
      </c>
    </row>
    <row r="286" spans="2:26" x14ac:dyDescent="0.2">
      <c r="B286" s="27" t="s">
        <v>376</v>
      </c>
      <c r="C286" s="27">
        <v>196</v>
      </c>
      <c r="D286" s="27" t="s">
        <v>129</v>
      </c>
      <c r="E286" s="27" t="s">
        <v>106</v>
      </c>
      <c r="F286" s="27" t="s">
        <v>419</v>
      </c>
      <c r="G286" s="27" t="s">
        <v>63</v>
      </c>
      <c r="H286" s="27">
        <v>60</v>
      </c>
      <c r="I286" s="27">
        <v>21</v>
      </c>
      <c r="J286" s="37">
        <v>-2.2599999999999999E-4</v>
      </c>
      <c r="K286" s="27">
        <v>6</v>
      </c>
      <c r="L286" s="38">
        <v>-2.2000000000000001E-4</v>
      </c>
      <c r="M286" s="27" t="s">
        <v>65</v>
      </c>
      <c r="O286" s="27" t="s">
        <v>376</v>
      </c>
      <c r="P286" s="27">
        <v>196</v>
      </c>
      <c r="Q286" s="27" t="s">
        <v>129</v>
      </c>
      <c r="R286" s="27" t="s">
        <v>621</v>
      </c>
      <c r="S286" s="27" t="s">
        <v>419</v>
      </c>
      <c r="T286" s="27" t="s">
        <v>63</v>
      </c>
      <c r="U286" s="27">
        <v>10</v>
      </c>
      <c r="V286" s="27">
        <v>21</v>
      </c>
      <c r="W286" s="37">
        <v>-2.2499999999999999E-4</v>
      </c>
      <c r="X286" s="27">
        <v>6</v>
      </c>
      <c r="Y286" s="38">
        <v>-2.1900000000000001E-4</v>
      </c>
      <c r="Z286" s="27" t="s">
        <v>65</v>
      </c>
    </row>
    <row r="287" spans="2:26" x14ac:dyDescent="0.2">
      <c r="B287" s="27" t="s">
        <v>376</v>
      </c>
      <c r="C287" s="27">
        <v>196</v>
      </c>
      <c r="D287" s="27" t="s">
        <v>129</v>
      </c>
      <c r="E287" s="27" t="s">
        <v>106</v>
      </c>
      <c r="F287" s="27" t="s">
        <v>420</v>
      </c>
      <c r="G287" s="27" t="s">
        <v>64</v>
      </c>
      <c r="H287" s="27">
        <v>60</v>
      </c>
      <c r="I287" s="27">
        <v>24</v>
      </c>
      <c r="J287" s="37">
        <v>-2.2900000000000001E-4</v>
      </c>
      <c r="K287" s="27">
        <v>7</v>
      </c>
      <c r="L287" s="38">
        <v>-2.24E-4</v>
      </c>
      <c r="M287" s="27" t="s">
        <v>65</v>
      </c>
      <c r="O287" s="27" t="s">
        <v>376</v>
      </c>
      <c r="P287" s="27">
        <v>196</v>
      </c>
      <c r="Q287" s="27" t="s">
        <v>129</v>
      </c>
      <c r="R287" s="27" t="s">
        <v>621</v>
      </c>
      <c r="S287" s="27" t="s">
        <v>420</v>
      </c>
      <c r="T287" s="27" t="s">
        <v>64</v>
      </c>
      <c r="U287" s="27">
        <v>10</v>
      </c>
      <c r="V287" s="27">
        <v>24</v>
      </c>
      <c r="W287" s="37">
        <v>-2.31E-4</v>
      </c>
      <c r="X287" s="27">
        <v>7</v>
      </c>
      <c r="Y287" s="38">
        <v>-2.2499999999999999E-4</v>
      </c>
      <c r="Z287" s="27" t="s">
        <v>65</v>
      </c>
    </row>
    <row r="288" spans="2:26" x14ac:dyDescent="0.2">
      <c r="B288" s="27" t="s">
        <v>376</v>
      </c>
      <c r="C288" s="27">
        <v>200</v>
      </c>
      <c r="D288" s="27" t="s">
        <v>128</v>
      </c>
      <c r="E288" s="27" t="s">
        <v>106</v>
      </c>
      <c r="F288" s="27" t="s">
        <v>421</v>
      </c>
      <c r="G288" s="27" t="s">
        <v>63</v>
      </c>
      <c r="H288" s="27">
        <v>60</v>
      </c>
      <c r="I288" s="27">
        <v>21</v>
      </c>
      <c r="J288" s="37">
        <v>-2.3800000000000001E-4</v>
      </c>
      <c r="K288" s="27">
        <v>5</v>
      </c>
      <c r="L288" s="38">
        <v>-2.3000000000000001E-4</v>
      </c>
      <c r="M288" s="27" t="s">
        <v>65</v>
      </c>
      <c r="O288" s="27" t="s">
        <v>376</v>
      </c>
      <c r="P288" s="27">
        <v>200</v>
      </c>
      <c r="Q288" s="27" t="s">
        <v>128</v>
      </c>
      <c r="R288" s="27" t="s">
        <v>621</v>
      </c>
      <c r="S288" s="27" t="s">
        <v>421</v>
      </c>
      <c r="T288" s="27" t="s">
        <v>63</v>
      </c>
      <c r="U288" s="27">
        <v>10</v>
      </c>
      <c r="V288" s="27">
        <v>21</v>
      </c>
      <c r="W288" s="37">
        <v>-2.3699999999999999E-4</v>
      </c>
      <c r="X288" s="27">
        <v>5</v>
      </c>
      <c r="Y288" s="38">
        <v>-2.2900000000000001E-4</v>
      </c>
      <c r="Z288" s="27" t="s">
        <v>65</v>
      </c>
    </row>
    <row r="289" spans="2:26" x14ac:dyDescent="0.2">
      <c r="B289" s="27" t="s">
        <v>376</v>
      </c>
      <c r="C289" s="27">
        <v>200</v>
      </c>
      <c r="D289" s="27" t="s">
        <v>128</v>
      </c>
      <c r="E289" s="27" t="s">
        <v>106</v>
      </c>
      <c r="F289" s="27" t="s">
        <v>422</v>
      </c>
      <c r="G289" s="27" t="s">
        <v>64</v>
      </c>
      <c r="H289" s="27">
        <v>60</v>
      </c>
      <c r="I289" s="27">
        <v>24</v>
      </c>
      <c r="J289" s="37">
        <v>-2.3000000000000001E-4</v>
      </c>
      <c r="K289" s="27">
        <v>6</v>
      </c>
      <c r="L289" s="38">
        <v>-2.2100000000000001E-4</v>
      </c>
      <c r="M289" s="27" t="s">
        <v>65</v>
      </c>
      <c r="O289" s="27" t="s">
        <v>376</v>
      </c>
      <c r="P289" s="27">
        <v>200</v>
      </c>
      <c r="Q289" s="27" t="s">
        <v>128</v>
      </c>
      <c r="R289" s="27" t="s">
        <v>621</v>
      </c>
      <c r="S289" s="27" t="s">
        <v>422</v>
      </c>
      <c r="T289" s="27" t="s">
        <v>64</v>
      </c>
      <c r="U289" s="27">
        <v>10</v>
      </c>
      <c r="V289" s="27">
        <v>24</v>
      </c>
      <c r="W289" s="37">
        <v>-2.31E-4</v>
      </c>
      <c r="X289" s="27">
        <v>6</v>
      </c>
      <c r="Y289" s="38">
        <v>-2.22E-4</v>
      </c>
      <c r="Z289" s="27" t="s">
        <v>65</v>
      </c>
    </row>
    <row r="290" spans="2:26" x14ac:dyDescent="0.2">
      <c r="B290" s="27" t="s">
        <v>376</v>
      </c>
      <c r="C290" s="27">
        <v>188</v>
      </c>
      <c r="D290" s="27" t="s">
        <v>127</v>
      </c>
      <c r="E290" s="27" t="s">
        <v>106</v>
      </c>
      <c r="F290" s="27" t="s">
        <v>423</v>
      </c>
      <c r="G290" s="27" t="s">
        <v>63</v>
      </c>
      <c r="H290" s="27">
        <v>60</v>
      </c>
      <c r="I290" s="27">
        <v>19</v>
      </c>
      <c r="J290" s="37">
        <v>-2.2100000000000001E-4</v>
      </c>
      <c r="K290" s="27">
        <v>5</v>
      </c>
      <c r="L290" s="38">
        <v>-2.14E-4</v>
      </c>
      <c r="M290" s="27" t="s">
        <v>65</v>
      </c>
      <c r="O290" s="27" t="s">
        <v>376</v>
      </c>
      <c r="P290" s="27">
        <v>188</v>
      </c>
      <c r="Q290" s="27" t="s">
        <v>127</v>
      </c>
      <c r="R290" s="27" t="s">
        <v>621</v>
      </c>
      <c r="S290" s="27" t="s">
        <v>423</v>
      </c>
      <c r="T290" s="27" t="s">
        <v>63</v>
      </c>
      <c r="U290" s="27">
        <v>10</v>
      </c>
      <c r="V290" s="27">
        <v>19</v>
      </c>
      <c r="W290" s="37">
        <v>-2.1900000000000001E-4</v>
      </c>
      <c r="X290" s="27">
        <v>5</v>
      </c>
      <c r="Y290" s="38">
        <v>-2.12E-4</v>
      </c>
      <c r="Z290" s="27" t="s">
        <v>65</v>
      </c>
    </row>
    <row r="291" spans="2:26" x14ac:dyDescent="0.2">
      <c r="B291" s="27" t="s">
        <v>376</v>
      </c>
      <c r="C291" s="27">
        <v>188</v>
      </c>
      <c r="D291" s="27" t="s">
        <v>127</v>
      </c>
      <c r="E291" s="27" t="s">
        <v>106</v>
      </c>
      <c r="F291" s="27" t="s">
        <v>424</v>
      </c>
      <c r="G291" s="27" t="s">
        <v>64</v>
      </c>
      <c r="H291" s="27">
        <v>60</v>
      </c>
      <c r="I291" s="27">
        <v>22</v>
      </c>
      <c r="J291" s="37">
        <v>-2.22E-4</v>
      </c>
      <c r="K291" s="27">
        <v>6</v>
      </c>
      <c r="L291" s="38">
        <v>-2.1499999999999999E-4</v>
      </c>
      <c r="M291" s="27" t="s">
        <v>65</v>
      </c>
      <c r="O291" s="27" t="s">
        <v>376</v>
      </c>
      <c r="P291" s="27">
        <v>188</v>
      </c>
      <c r="Q291" s="27" t="s">
        <v>127</v>
      </c>
      <c r="R291" s="27" t="s">
        <v>621</v>
      </c>
      <c r="S291" s="27" t="s">
        <v>424</v>
      </c>
      <c r="T291" s="27" t="s">
        <v>64</v>
      </c>
      <c r="U291" s="27">
        <v>10</v>
      </c>
      <c r="V291" s="27">
        <v>22</v>
      </c>
      <c r="W291" s="37">
        <v>-2.23E-4</v>
      </c>
      <c r="X291" s="27">
        <v>6</v>
      </c>
      <c r="Y291" s="38">
        <v>-2.1599999999999999E-4</v>
      </c>
      <c r="Z291" s="27" t="s">
        <v>65</v>
      </c>
    </row>
    <row r="292" spans="2:26" x14ac:dyDescent="0.2">
      <c r="B292" s="27" t="s">
        <v>425</v>
      </c>
      <c r="C292" s="27">
        <v>251</v>
      </c>
      <c r="D292" s="27" t="s">
        <v>127</v>
      </c>
      <c r="E292" s="27" t="s">
        <v>106</v>
      </c>
      <c r="F292" s="27" t="s">
        <v>426</v>
      </c>
      <c r="G292" s="27" t="s">
        <v>63</v>
      </c>
      <c r="H292" s="27">
        <v>60</v>
      </c>
      <c r="I292" s="27">
        <v>17</v>
      </c>
      <c r="J292" s="37">
        <v>-1.6699999999999999E-4</v>
      </c>
      <c r="K292" s="27">
        <v>10</v>
      </c>
      <c r="L292" s="38">
        <v>-1.6000000000000001E-4</v>
      </c>
      <c r="M292" s="27" t="s">
        <v>65</v>
      </c>
      <c r="O292" s="27" t="s">
        <v>425</v>
      </c>
      <c r="P292" s="27">
        <v>251</v>
      </c>
      <c r="Q292" s="27" t="s">
        <v>127</v>
      </c>
      <c r="R292" s="27" t="s">
        <v>621</v>
      </c>
      <c r="S292" s="27" t="s">
        <v>426</v>
      </c>
      <c r="T292" s="27" t="s">
        <v>63</v>
      </c>
      <c r="U292" s="27">
        <v>10</v>
      </c>
      <c r="V292" s="27">
        <v>17</v>
      </c>
      <c r="W292" s="37">
        <v>-1.6699999999999999E-4</v>
      </c>
      <c r="X292" s="27">
        <v>10</v>
      </c>
      <c r="Y292" s="38">
        <v>-1.5899999999999999E-4</v>
      </c>
      <c r="Z292" s="27" t="s">
        <v>65</v>
      </c>
    </row>
    <row r="293" spans="2:26" x14ac:dyDescent="0.2">
      <c r="B293" s="27" t="s">
        <v>425</v>
      </c>
      <c r="C293" s="27">
        <v>251</v>
      </c>
      <c r="D293" s="27" t="s">
        <v>127</v>
      </c>
      <c r="E293" s="27" t="s">
        <v>106</v>
      </c>
      <c r="F293" s="27" t="s">
        <v>427</v>
      </c>
      <c r="G293" s="27" t="s">
        <v>64</v>
      </c>
      <c r="H293" s="27">
        <v>60</v>
      </c>
      <c r="I293" s="27">
        <v>24</v>
      </c>
      <c r="J293" s="37">
        <v>-9.0000000000000006E-5</v>
      </c>
      <c r="K293" s="27">
        <v>1</v>
      </c>
      <c r="L293" s="38">
        <v>-8.7000000000000001E-5</v>
      </c>
      <c r="M293" s="27" t="s">
        <v>65</v>
      </c>
      <c r="O293" s="27" t="s">
        <v>425</v>
      </c>
      <c r="P293" s="27">
        <v>251</v>
      </c>
      <c r="Q293" s="27" t="s">
        <v>127</v>
      </c>
      <c r="R293" s="27" t="s">
        <v>621</v>
      </c>
      <c r="S293" s="27" t="s">
        <v>427</v>
      </c>
      <c r="T293" s="27" t="s">
        <v>64</v>
      </c>
      <c r="U293" s="27">
        <v>10</v>
      </c>
      <c r="V293" s="27">
        <v>24</v>
      </c>
      <c r="W293" s="37">
        <v>-9.1000000000000003E-5</v>
      </c>
      <c r="X293" s="27">
        <v>1</v>
      </c>
      <c r="Y293" s="38">
        <v>-8.7999999999999998E-5</v>
      </c>
      <c r="Z293" s="27" t="s">
        <v>65</v>
      </c>
    </row>
    <row r="294" spans="2:26" x14ac:dyDescent="0.2">
      <c r="B294" s="27" t="s">
        <v>425</v>
      </c>
      <c r="C294" s="27">
        <v>263</v>
      </c>
      <c r="D294" s="27" t="s">
        <v>128</v>
      </c>
      <c r="E294" s="27" t="s">
        <v>106</v>
      </c>
      <c r="F294" s="27" t="s">
        <v>428</v>
      </c>
      <c r="G294" s="27" t="s">
        <v>63</v>
      </c>
      <c r="H294" s="27">
        <v>60</v>
      </c>
      <c r="I294" s="27">
        <v>19</v>
      </c>
      <c r="J294" s="37">
        <v>-3.0800000000000001E-4</v>
      </c>
      <c r="K294" s="27">
        <v>10</v>
      </c>
      <c r="L294" s="38">
        <v>-2.9599999999999998E-4</v>
      </c>
      <c r="M294" s="27" t="s">
        <v>65</v>
      </c>
      <c r="O294" s="27" t="s">
        <v>425</v>
      </c>
      <c r="P294" s="27">
        <v>263</v>
      </c>
      <c r="Q294" s="27" t="s">
        <v>128</v>
      </c>
      <c r="R294" s="27" t="s">
        <v>621</v>
      </c>
      <c r="S294" s="27" t="s">
        <v>428</v>
      </c>
      <c r="T294" s="27" t="s">
        <v>63</v>
      </c>
      <c r="U294" s="27">
        <v>10</v>
      </c>
      <c r="V294" s="27">
        <v>19</v>
      </c>
      <c r="W294" s="37">
        <v>-3.0699999999999998E-4</v>
      </c>
      <c r="X294" s="27">
        <v>10</v>
      </c>
      <c r="Y294" s="38">
        <v>-2.9500000000000001E-4</v>
      </c>
      <c r="Z294" s="27" t="s">
        <v>65</v>
      </c>
    </row>
    <row r="295" spans="2:26" x14ac:dyDescent="0.2">
      <c r="B295" s="27" t="s">
        <v>425</v>
      </c>
      <c r="C295" s="27">
        <v>263</v>
      </c>
      <c r="D295" s="27" t="s">
        <v>128</v>
      </c>
      <c r="E295" s="27" t="s">
        <v>106</v>
      </c>
      <c r="F295" s="27" t="s">
        <v>429</v>
      </c>
      <c r="G295" s="27" t="s">
        <v>64</v>
      </c>
      <c r="H295" s="27">
        <v>60</v>
      </c>
      <c r="I295" s="27">
        <v>26</v>
      </c>
      <c r="J295" s="37">
        <v>-2.02E-4</v>
      </c>
      <c r="K295" s="27">
        <v>1</v>
      </c>
      <c r="L295" s="38">
        <v>-1.9699999999999999E-4</v>
      </c>
      <c r="M295" s="27" t="s">
        <v>65</v>
      </c>
      <c r="O295" s="27" t="s">
        <v>425</v>
      </c>
      <c r="P295" s="27">
        <v>263</v>
      </c>
      <c r="Q295" s="27" t="s">
        <v>128</v>
      </c>
      <c r="R295" s="27" t="s">
        <v>621</v>
      </c>
      <c r="S295" s="27" t="s">
        <v>429</v>
      </c>
      <c r="T295" s="27" t="s">
        <v>64</v>
      </c>
      <c r="U295" s="27">
        <v>10</v>
      </c>
      <c r="V295" s="27">
        <v>26</v>
      </c>
      <c r="W295" s="37">
        <v>-2.04E-4</v>
      </c>
      <c r="X295" s="27">
        <v>1</v>
      </c>
      <c r="Y295" s="38">
        <v>-1.9799999999999999E-4</v>
      </c>
      <c r="Z295" s="27" t="s">
        <v>65</v>
      </c>
    </row>
    <row r="296" spans="2:26" x14ac:dyDescent="0.2">
      <c r="B296" s="27" t="s">
        <v>425</v>
      </c>
      <c r="C296" s="27">
        <v>259</v>
      </c>
      <c r="D296" s="27" t="s">
        <v>129</v>
      </c>
      <c r="E296" s="27" t="s">
        <v>106</v>
      </c>
      <c r="F296" s="27" t="s">
        <v>430</v>
      </c>
      <c r="G296" s="27" t="s">
        <v>63</v>
      </c>
      <c r="H296" s="27">
        <v>60</v>
      </c>
      <c r="I296" s="27">
        <v>19</v>
      </c>
      <c r="J296" s="37">
        <v>-3.0699999999999998E-4</v>
      </c>
      <c r="K296" s="27">
        <v>12</v>
      </c>
      <c r="L296" s="38">
        <v>-2.99E-4</v>
      </c>
      <c r="M296" s="27" t="s">
        <v>65</v>
      </c>
      <c r="O296" s="27" t="s">
        <v>425</v>
      </c>
      <c r="P296" s="27">
        <v>259</v>
      </c>
      <c r="Q296" s="27" t="s">
        <v>129</v>
      </c>
      <c r="R296" s="27" t="s">
        <v>621</v>
      </c>
      <c r="S296" s="27" t="s">
        <v>430</v>
      </c>
      <c r="T296" s="27" t="s">
        <v>63</v>
      </c>
      <c r="U296" s="27">
        <v>10</v>
      </c>
      <c r="V296" s="27">
        <v>19</v>
      </c>
      <c r="W296" s="37">
        <v>-3.0600000000000001E-4</v>
      </c>
      <c r="X296" s="27">
        <v>12</v>
      </c>
      <c r="Y296" s="38">
        <v>-2.9799999999999998E-4</v>
      </c>
      <c r="Z296" s="27" t="s">
        <v>65</v>
      </c>
    </row>
    <row r="297" spans="2:26" x14ac:dyDescent="0.2">
      <c r="B297" s="27" t="s">
        <v>425</v>
      </c>
      <c r="C297" s="27">
        <v>259</v>
      </c>
      <c r="D297" s="27" t="s">
        <v>129</v>
      </c>
      <c r="E297" s="27" t="s">
        <v>106</v>
      </c>
      <c r="F297" s="27" t="s">
        <v>431</v>
      </c>
      <c r="G297" s="27" t="s">
        <v>64</v>
      </c>
      <c r="H297" s="27">
        <v>60</v>
      </c>
      <c r="I297" s="27">
        <v>26</v>
      </c>
      <c r="J297" s="37">
        <v>-1.9599999999999999E-4</v>
      </c>
      <c r="K297" s="27">
        <v>1</v>
      </c>
      <c r="L297" s="38">
        <v>-1.92E-4</v>
      </c>
      <c r="M297" s="27" t="s">
        <v>65</v>
      </c>
      <c r="O297" s="27" t="s">
        <v>425</v>
      </c>
      <c r="P297" s="27">
        <v>259</v>
      </c>
      <c r="Q297" s="27" t="s">
        <v>129</v>
      </c>
      <c r="R297" s="27" t="s">
        <v>621</v>
      </c>
      <c r="S297" s="27" t="s">
        <v>431</v>
      </c>
      <c r="T297" s="27" t="s">
        <v>64</v>
      </c>
      <c r="U297" s="27">
        <v>10</v>
      </c>
      <c r="V297" s="27">
        <v>26</v>
      </c>
      <c r="W297" s="37">
        <v>-1.9799999999999999E-4</v>
      </c>
      <c r="X297" s="27">
        <v>1</v>
      </c>
      <c r="Y297" s="38">
        <v>-1.94E-4</v>
      </c>
      <c r="Z297" s="27" t="s">
        <v>65</v>
      </c>
    </row>
    <row r="298" spans="2:26" x14ac:dyDescent="0.2">
      <c r="B298" s="27" t="s">
        <v>425</v>
      </c>
      <c r="C298" s="27">
        <v>260</v>
      </c>
      <c r="D298" s="27" t="s">
        <v>129</v>
      </c>
      <c r="E298" s="27" t="s">
        <v>106</v>
      </c>
      <c r="F298" s="27" t="s">
        <v>432</v>
      </c>
      <c r="G298" s="27" t="s">
        <v>63</v>
      </c>
      <c r="H298" s="27">
        <v>60</v>
      </c>
      <c r="I298" s="27">
        <v>19</v>
      </c>
      <c r="J298" s="37">
        <v>-3.0699999999999998E-4</v>
      </c>
      <c r="K298" s="27">
        <v>12</v>
      </c>
      <c r="L298" s="38">
        <v>-2.99E-4</v>
      </c>
      <c r="M298" s="27" t="s">
        <v>65</v>
      </c>
      <c r="O298" s="27" t="s">
        <v>425</v>
      </c>
      <c r="P298" s="27">
        <v>260</v>
      </c>
      <c r="Q298" s="27" t="s">
        <v>129</v>
      </c>
      <c r="R298" s="27" t="s">
        <v>621</v>
      </c>
      <c r="S298" s="27" t="s">
        <v>432</v>
      </c>
      <c r="T298" s="27" t="s">
        <v>63</v>
      </c>
      <c r="U298" s="27">
        <v>10</v>
      </c>
      <c r="V298" s="27">
        <v>19</v>
      </c>
      <c r="W298" s="37">
        <v>-3.0499999999999999E-4</v>
      </c>
      <c r="X298" s="27">
        <v>12</v>
      </c>
      <c r="Y298" s="38">
        <v>-2.9799999999999998E-4</v>
      </c>
      <c r="Z298" s="27" t="s">
        <v>65</v>
      </c>
    </row>
    <row r="299" spans="2:26" x14ac:dyDescent="0.2">
      <c r="B299" s="27" t="s">
        <v>425</v>
      </c>
      <c r="C299" s="27">
        <v>260</v>
      </c>
      <c r="D299" s="27" t="s">
        <v>129</v>
      </c>
      <c r="E299" s="27" t="s">
        <v>106</v>
      </c>
      <c r="F299" s="27" t="s">
        <v>433</v>
      </c>
      <c r="G299" s="27" t="s">
        <v>64</v>
      </c>
      <c r="H299" s="27">
        <v>60</v>
      </c>
      <c r="I299" s="27">
        <v>26</v>
      </c>
      <c r="J299" s="37">
        <v>-1.9599999999999999E-4</v>
      </c>
      <c r="K299" s="27">
        <v>1</v>
      </c>
      <c r="L299" s="38">
        <v>-1.92E-4</v>
      </c>
      <c r="M299" s="27" t="s">
        <v>65</v>
      </c>
      <c r="O299" s="27" t="s">
        <v>425</v>
      </c>
      <c r="P299" s="27">
        <v>260</v>
      </c>
      <c r="Q299" s="27" t="s">
        <v>129</v>
      </c>
      <c r="R299" s="27" t="s">
        <v>621</v>
      </c>
      <c r="S299" s="27" t="s">
        <v>433</v>
      </c>
      <c r="T299" s="27" t="s">
        <v>64</v>
      </c>
      <c r="U299" s="27">
        <v>10</v>
      </c>
      <c r="V299" s="27">
        <v>26</v>
      </c>
      <c r="W299" s="37">
        <v>-1.9799999999999999E-4</v>
      </c>
      <c r="X299" s="27">
        <v>1</v>
      </c>
      <c r="Y299" s="38">
        <v>-1.94E-4</v>
      </c>
      <c r="Z299" s="27" t="s">
        <v>65</v>
      </c>
    </row>
    <row r="300" spans="2:26" x14ac:dyDescent="0.2">
      <c r="B300" s="27" t="s">
        <v>425</v>
      </c>
      <c r="C300" s="27">
        <v>264</v>
      </c>
      <c r="D300" s="27" t="s">
        <v>128</v>
      </c>
      <c r="E300" s="27" t="s">
        <v>106</v>
      </c>
      <c r="F300" s="27" t="s">
        <v>434</v>
      </c>
      <c r="G300" s="27" t="s">
        <v>63</v>
      </c>
      <c r="H300" s="27">
        <v>60</v>
      </c>
      <c r="I300" s="27">
        <v>19</v>
      </c>
      <c r="J300" s="37">
        <v>-3.1E-4</v>
      </c>
      <c r="K300" s="27">
        <v>10</v>
      </c>
      <c r="L300" s="38">
        <v>-2.9799999999999998E-4</v>
      </c>
      <c r="M300" s="27" t="s">
        <v>65</v>
      </c>
      <c r="O300" s="27" t="s">
        <v>425</v>
      </c>
      <c r="P300" s="27">
        <v>264</v>
      </c>
      <c r="Q300" s="27" t="s">
        <v>128</v>
      </c>
      <c r="R300" s="27" t="s">
        <v>621</v>
      </c>
      <c r="S300" s="27" t="s">
        <v>434</v>
      </c>
      <c r="T300" s="27" t="s">
        <v>63</v>
      </c>
      <c r="U300" s="27">
        <v>10</v>
      </c>
      <c r="V300" s="27">
        <v>19</v>
      </c>
      <c r="W300" s="37">
        <v>-3.0899999999999998E-4</v>
      </c>
      <c r="X300" s="27">
        <v>10</v>
      </c>
      <c r="Y300" s="38">
        <v>-2.9700000000000001E-4</v>
      </c>
      <c r="Z300" s="27" t="s">
        <v>65</v>
      </c>
    </row>
    <row r="301" spans="2:26" x14ac:dyDescent="0.2">
      <c r="B301" s="27" t="s">
        <v>425</v>
      </c>
      <c r="C301" s="27">
        <v>264</v>
      </c>
      <c r="D301" s="27" t="s">
        <v>128</v>
      </c>
      <c r="E301" s="27" t="s">
        <v>106</v>
      </c>
      <c r="F301" s="27" t="s">
        <v>435</v>
      </c>
      <c r="G301" s="27" t="s">
        <v>64</v>
      </c>
      <c r="H301" s="27">
        <v>60</v>
      </c>
      <c r="I301" s="27">
        <v>26</v>
      </c>
      <c r="J301" s="37">
        <v>-2.04E-4</v>
      </c>
      <c r="K301" s="27">
        <v>1</v>
      </c>
      <c r="L301" s="38">
        <v>-1.9900000000000001E-4</v>
      </c>
      <c r="M301" s="27" t="s">
        <v>65</v>
      </c>
      <c r="O301" s="27" t="s">
        <v>425</v>
      </c>
      <c r="P301" s="27">
        <v>264</v>
      </c>
      <c r="Q301" s="27" t="s">
        <v>128</v>
      </c>
      <c r="R301" s="27" t="s">
        <v>621</v>
      </c>
      <c r="S301" s="27" t="s">
        <v>435</v>
      </c>
      <c r="T301" s="27" t="s">
        <v>64</v>
      </c>
      <c r="U301" s="27">
        <v>10</v>
      </c>
      <c r="V301" s="27">
        <v>26</v>
      </c>
      <c r="W301" s="37">
        <v>-2.0599999999999999E-4</v>
      </c>
      <c r="X301" s="27">
        <v>1</v>
      </c>
      <c r="Y301" s="38">
        <v>-2.0000000000000001E-4</v>
      </c>
      <c r="Z301" s="27" t="s">
        <v>65</v>
      </c>
    </row>
    <row r="302" spans="2:26" x14ac:dyDescent="0.2">
      <c r="B302" s="27" t="s">
        <v>425</v>
      </c>
      <c r="C302" s="27">
        <v>252</v>
      </c>
      <c r="D302" s="27" t="s">
        <v>127</v>
      </c>
      <c r="E302" s="27" t="s">
        <v>106</v>
      </c>
      <c r="F302" s="27" t="s">
        <v>436</v>
      </c>
      <c r="G302" s="27" t="s">
        <v>63</v>
      </c>
      <c r="H302" s="27">
        <v>60</v>
      </c>
      <c r="I302" s="27">
        <v>17</v>
      </c>
      <c r="J302" s="37">
        <v>-2.99E-4</v>
      </c>
      <c r="K302" s="27">
        <v>10</v>
      </c>
      <c r="L302" s="38">
        <v>-2.8899999999999998E-4</v>
      </c>
      <c r="M302" s="27" t="s">
        <v>65</v>
      </c>
      <c r="O302" s="27" t="s">
        <v>425</v>
      </c>
      <c r="P302" s="27">
        <v>252</v>
      </c>
      <c r="Q302" s="27" t="s">
        <v>127</v>
      </c>
      <c r="R302" s="27" t="s">
        <v>621</v>
      </c>
      <c r="S302" s="27" t="s">
        <v>436</v>
      </c>
      <c r="T302" s="27" t="s">
        <v>63</v>
      </c>
      <c r="U302" s="27">
        <v>10</v>
      </c>
      <c r="V302" s="27">
        <v>17</v>
      </c>
      <c r="W302" s="37">
        <v>-2.9700000000000001E-4</v>
      </c>
      <c r="X302" s="27">
        <v>10</v>
      </c>
      <c r="Y302" s="38">
        <v>-2.8699999999999998E-4</v>
      </c>
      <c r="Z302" s="27" t="s">
        <v>65</v>
      </c>
    </row>
    <row r="303" spans="2:26" x14ac:dyDescent="0.2">
      <c r="B303" s="27" t="s">
        <v>425</v>
      </c>
      <c r="C303" s="27">
        <v>252</v>
      </c>
      <c r="D303" s="27" t="s">
        <v>127</v>
      </c>
      <c r="E303" s="27" t="s">
        <v>106</v>
      </c>
      <c r="F303" s="27" t="s">
        <v>437</v>
      </c>
      <c r="G303" s="27" t="s">
        <v>64</v>
      </c>
      <c r="H303" s="27">
        <v>60</v>
      </c>
      <c r="I303" s="27">
        <v>24</v>
      </c>
      <c r="J303" s="37">
        <v>-2.04E-4</v>
      </c>
      <c r="K303" s="27">
        <v>1</v>
      </c>
      <c r="L303" s="38">
        <v>-1.9900000000000001E-4</v>
      </c>
      <c r="M303" s="27" t="s">
        <v>65</v>
      </c>
      <c r="O303" s="27" t="s">
        <v>425</v>
      </c>
      <c r="P303" s="27">
        <v>252</v>
      </c>
      <c r="Q303" s="27" t="s">
        <v>127</v>
      </c>
      <c r="R303" s="27" t="s">
        <v>621</v>
      </c>
      <c r="S303" s="27" t="s">
        <v>437</v>
      </c>
      <c r="T303" s="27" t="s">
        <v>64</v>
      </c>
      <c r="U303" s="27">
        <v>10</v>
      </c>
      <c r="V303" s="27">
        <v>24</v>
      </c>
      <c r="W303" s="37">
        <v>-2.05E-4</v>
      </c>
      <c r="X303" s="27">
        <v>1</v>
      </c>
      <c r="Y303" s="38">
        <v>-2.0000000000000001E-4</v>
      </c>
      <c r="Z303" s="27" t="s">
        <v>65</v>
      </c>
    </row>
    <row r="304" spans="2:26" x14ac:dyDescent="0.2">
      <c r="B304" s="27" t="s">
        <v>425</v>
      </c>
      <c r="C304" s="27">
        <v>268</v>
      </c>
      <c r="D304" s="27" t="s">
        <v>128</v>
      </c>
      <c r="E304" s="27" t="s">
        <v>106</v>
      </c>
      <c r="F304" s="27" t="s">
        <v>438</v>
      </c>
      <c r="G304" s="27" t="s">
        <v>63</v>
      </c>
      <c r="H304" s="27">
        <v>60</v>
      </c>
      <c r="I304" s="27">
        <v>19</v>
      </c>
      <c r="J304" s="37">
        <v>-1.74E-4</v>
      </c>
      <c r="K304" s="27">
        <v>10</v>
      </c>
      <c r="L304" s="38">
        <v>-1.6799999999999999E-4</v>
      </c>
      <c r="M304" s="27" t="s">
        <v>65</v>
      </c>
      <c r="O304" s="27" t="s">
        <v>425</v>
      </c>
      <c r="P304" s="27">
        <v>268</v>
      </c>
      <c r="Q304" s="27" t="s">
        <v>128</v>
      </c>
      <c r="R304" s="27" t="s">
        <v>621</v>
      </c>
      <c r="S304" s="27" t="s">
        <v>438</v>
      </c>
      <c r="T304" s="27" t="s">
        <v>63</v>
      </c>
      <c r="U304" s="27">
        <v>10</v>
      </c>
      <c r="V304" s="27">
        <v>19</v>
      </c>
      <c r="W304" s="37">
        <v>-1.73E-4</v>
      </c>
      <c r="X304" s="27">
        <v>10</v>
      </c>
      <c r="Y304" s="38">
        <v>-1.6699999999999999E-4</v>
      </c>
      <c r="Z304" s="27" t="s">
        <v>65</v>
      </c>
    </row>
    <row r="305" spans="2:26" x14ac:dyDescent="0.2">
      <c r="B305" s="27" t="s">
        <v>425</v>
      </c>
      <c r="C305" s="27">
        <v>268</v>
      </c>
      <c r="D305" s="27" t="s">
        <v>128</v>
      </c>
      <c r="E305" s="27" t="s">
        <v>106</v>
      </c>
      <c r="F305" s="27" t="s">
        <v>439</v>
      </c>
      <c r="G305" s="27" t="s">
        <v>64</v>
      </c>
      <c r="H305" s="27">
        <v>60</v>
      </c>
      <c r="I305" s="27">
        <v>25</v>
      </c>
      <c r="J305" s="37">
        <v>-1.02E-4</v>
      </c>
      <c r="K305" s="27">
        <v>1</v>
      </c>
      <c r="L305" s="38">
        <v>-9.8999999999999994E-5</v>
      </c>
      <c r="M305" s="27" t="s">
        <v>65</v>
      </c>
      <c r="O305" s="27" t="s">
        <v>425</v>
      </c>
      <c r="P305" s="27">
        <v>268</v>
      </c>
      <c r="Q305" s="27" t="s">
        <v>128</v>
      </c>
      <c r="R305" s="27" t="s">
        <v>621</v>
      </c>
      <c r="S305" s="27" t="s">
        <v>439</v>
      </c>
      <c r="T305" s="27" t="s">
        <v>64</v>
      </c>
      <c r="U305" s="27">
        <v>10</v>
      </c>
      <c r="V305" s="27">
        <v>24</v>
      </c>
      <c r="W305" s="37">
        <v>-1.03E-4</v>
      </c>
      <c r="X305" s="27">
        <v>1</v>
      </c>
      <c r="Y305" s="38">
        <v>-1.01E-4</v>
      </c>
      <c r="Z305" s="27" t="s">
        <v>65</v>
      </c>
    </row>
    <row r="306" spans="2:26" x14ac:dyDescent="0.2">
      <c r="B306" s="27" t="s">
        <v>425</v>
      </c>
      <c r="C306" s="27">
        <v>253</v>
      </c>
      <c r="D306" s="27" t="s">
        <v>129</v>
      </c>
      <c r="E306" s="27" t="s">
        <v>106</v>
      </c>
      <c r="F306" s="27" t="s">
        <v>440</v>
      </c>
      <c r="G306" s="27" t="s">
        <v>63</v>
      </c>
      <c r="H306" s="27">
        <v>60</v>
      </c>
      <c r="I306" s="27">
        <v>19</v>
      </c>
      <c r="J306" s="37">
        <v>-3.57E-4</v>
      </c>
      <c r="K306" s="27">
        <v>12</v>
      </c>
      <c r="L306" s="38">
        <v>-3.5E-4</v>
      </c>
      <c r="M306" s="27" t="s">
        <v>65</v>
      </c>
      <c r="O306" s="27" t="s">
        <v>425</v>
      </c>
      <c r="P306" s="27">
        <v>253</v>
      </c>
      <c r="Q306" s="27" t="s">
        <v>129</v>
      </c>
      <c r="R306" s="27" t="s">
        <v>621</v>
      </c>
      <c r="S306" s="27" t="s">
        <v>440</v>
      </c>
      <c r="T306" s="27" t="s">
        <v>63</v>
      </c>
      <c r="U306" s="27">
        <v>10</v>
      </c>
      <c r="V306" s="27">
        <v>19</v>
      </c>
      <c r="W306" s="37">
        <v>-3.5599999999999998E-4</v>
      </c>
      <c r="X306" s="27">
        <v>12</v>
      </c>
      <c r="Y306" s="38">
        <v>-3.4900000000000003E-4</v>
      </c>
      <c r="Z306" s="27" t="s">
        <v>65</v>
      </c>
    </row>
    <row r="307" spans="2:26" x14ac:dyDescent="0.2">
      <c r="B307" s="27" t="s">
        <v>425</v>
      </c>
      <c r="C307" s="27">
        <v>253</v>
      </c>
      <c r="D307" s="27" t="s">
        <v>129</v>
      </c>
      <c r="E307" s="27" t="s">
        <v>106</v>
      </c>
      <c r="F307" s="27" t="s">
        <v>441</v>
      </c>
      <c r="G307" s="27" t="s">
        <v>64</v>
      </c>
      <c r="H307" s="27">
        <v>60</v>
      </c>
      <c r="I307" s="27">
        <v>25</v>
      </c>
      <c r="J307" s="37">
        <v>-2.4600000000000002E-4</v>
      </c>
      <c r="K307" s="27">
        <v>1</v>
      </c>
      <c r="L307" s="38">
        <v>-2.43E-4</v>
      </c>
      <c r="M307" s="27" t="s">
        <v>65</v>
      </c>
      <c r="O307" s="27" t="s">
        <v>425</v>
      </c>
      <c r="P307" s="27">
        <v>253</v>
      </c>
      <c r="Q307" s="27" t="s">
        <v>129</v>
      </c>
      <c r="R307" s="27" t="s">
        <v>621</v>
      </c>
      <c r="S307" s="27" t="s">
        <v>441</v>
      </c>
      <c r="T307" s="27" t="s">
        <v>64</v>
      </c>
      <c r="U307" s="27">
        <v>10</v>
      </c>
      <c r="V307" s="27">
        <v>26</v>
      </c>
      <c r="W307" s="37">
        <v>-2.4800000000000001E-4</v>
      </c>
      <c r="X307" s="27">
        <v>1</v>
      </c>
      <c r="Y307" s="38">
        <v>-2.4499999999999999E-4</v>
      </c>
      <c r="Z307" s="27" t="s">
        <v>65</v>
      </c>
    </row>
    <row r="308" spans="2:26" x14ac:dyDescent="0.2">
      <c r="B308" s="27" t="s">
        <v>425</v>
      </c>
      <c r="C308" s="27">
        <v>271</v>
      </c>
      <c r="D308" s="27" t="s">
        <v>128</v>
      </c>
      <c r="E308" s="27" t="s">
        <v>106</v>
      </c>
      <c r="F308" s="27" t="s">
        <v>442</v>
      </c>
      <c r="G308" s="27" t="s">
        <v>63</v>
      </c>
      <c r="H308" s="27">
        <v>60</v>
      </c>
      <c r="I308" s="27">
        <v>19</v>
      </c>
      <c r="J308" s="37">
        <v>-3.7599999999999998E-4</v>
      </c>
      <c r="K308" s="27">
        <v>10</v>
      </c>
      <c r="L308" s="38">
        <v>-3.6299999999999999E-4</v>
      </c>
      <c r="M308" s="27" t="s">
        <v>65</v>
      </c>
      <c r="O308" s="27" t="s">
        <v>425</v>
      </c>
      <c r="P308" s="27">
        <v>271</v>
      </c>
      <c r="Q308" s="27" t="s">
        <v>128</v>
      </c>
      <c r="R308" s="27" t="s">
        <v>621</v>
      </c>
      <c r="S308" s="27" t="s">
        <v>442</v>
      </c>
      <c r="T308" s="27" t="s">
        <v>63</v>
      </c>
      <c r="U308" s="27">
        <v>10</v>
      </c>
      <c r="V308" s="27">
        <v>19</v>
      </c>
      <c r="W308" s="37">
        <v>-3.7500000000000001E-4</v>
      </c>
      <c r="X308" s="27">
        <v>10</v>
      </c>
      <c r="Y308" s="38">
        <v>-3.6200000000000002E-4</v>
      </c>
      <c r="Z308" s="27" t="s">
        <v>65</v>
      </c>
    </row>
    <row r="309" spans="2:26" x14ac:dyDescent="0.2">
      <c r="B309" s="27" t="s">
        <v>425</v>
      </c>
      <c r="C309" s="27">
        <v>271</v>
      </c>
      <c r="D309" s="27" t="s">
        <v>128</v>
      </c>
      <c r="E309" s="27" t="s">
        <v>106</v>
      </c>
      <c r="F309" s="27" t="s">
        <v>443</v>
      </c>
      <c r="G309" s="27" t="s">
        <v>64</v>
      </c>
      <c r="H309" s="27">
        <v>60</v>
      </c>
      <c r="I309" s="27">
        <v>26</v>
      </c>
      <c r="J309" s="37">
        <v>-2.6600000000000001E-4</v>
      </c>
      <c r="K309" s="27">
        <v>1</v>
      </c>
      <c r="L309" s="38">
        <v>-2.5999999999999998E-4</v>
      </c>
      <c r="M309" s="27" t="s">
        <v>65</v>
      </c>
      <c r="O309" s="27" t="s">
        <v>425</v>
      </c>
      <c r="P309" s="27">
        <v>271</v>
      </c>
      <c r="Q309" s="27" t="s">
        <v>128</v>
      </c>
      <c r="R309" s="27" t="s">
        <v>621</v>
      </c>
      <c r="S309" s="27" t="s">
        <v>443</v>
      </c>
      <c r="T309" s="27" t="s">
        <v>64</v>
      </c>
      <c r="U309" s="27">
        <v>10</v>
      </c>
      <c r="V309" s="27">
        <v>26</v>
      </c>
      <c r="W309" s="37">
        <v>-2.6800000000000001E-4</v>
      </c>
      <c r="X309" s="27">
        <v>1</v>
      </c>
      <c r="Y309" s="38">
        <v>-2.61E-4</v>
      </c>
      <c r="Z309" s="27" t="s">
        <v>65</v>
      </c>
    </row>
    <row r="310" spans="2:26" x14ac:dyDescent="0.2">
      <c r="B310" s="27" t="s">
        <v>425</v>
      </c>
      <c r="C310" s="27">
        <v>272</v>
      </c>
      <c r="D310" s="27" t="s">
        <v>128</v>
      </c>
      <c r="E310" s="27" t="s">
        <v>106</v>
      </c>
      <c r="F310" s="27" t="s">
        <v>444</v>
      </c>
      <c r="G310" s="27" t="s">
        <v>63</v>
      </c>
      <c r="H310" s="27">
        <v>60</v>
      </c>
      <c r="I310" s="27">
        <v>19</v>
      </c>
      <c r="J310" s="37">
        <v>-3.77E-4</v>
      </c>
      <c r="K310" s="27">
        <v>10</v>
      </c>
      <c r="L310" s="38">
        <v>-3.6400000000000001E-4</v>
      </c>
      <c r="M310" s="27" t="s">
        <v>65</v>
      </c>
      <c r="O310" s="27" t="s">
        <v>425</v>
      </c>
      <c r="P310" s="27">
        <v>272</v>
      </c>
      <c r="Q310" s="27" t="s">
        <v>128</v>
      </c>
      <c r="R310" s="27" t="s">
        <v>621</v>
      </c>
      <c r="S310" s="27" t="s">
        <v>444</v>
      </c>
      <c r="T310" s="27" t="s">
        <v>63</v>
      </c>
      <c r="U310" s="27">
        <v>10</v>
      </c>
      <c r="V310" s="27">
        <v>19</v>
      </c>
      <c r="W310" s="37">
        <v>-3.7599999999999998E-4</v>
      </c>
      <c r="X310" s="27">
        <v>10</v>
      </c>
      <c r="Y310" s="38">
        <v>-3.6299999999999999E-4</v>
      </c>
      <c r="Z310" s="27" t="s">
        <v>65</v>
      </c>
    </row>
    <row r="311" spans="2:26" x14ac:dyDescent="0.2">
      <c r="B311" s="27" t="s">
        <v>425</v>
      </c>
      <c r="C311" s="27">
        <v>272</v>
      </c>
      <c r="D311" s="27" t="s">
        <v>128</v>
      </c>
      <c r="E311" s="27" t="s">
        <v>106</v>
      </c>
      <c r="F311" s="27" t="s">
        <v>445</v>
      </c>
      <c r="G311" s="27" t="s">
        <v>64</v>
      </c>
      <c r="H311" s="27">
        <v>60</v>
      </c>
      <c r="I311" s="27">
        <v>26</v>
      </c>
      <c r="J311" s="37">
        <v>-2.6699999999999998E-4</v>
      </c>
      <c r="K311" s="27">
        <v>1</v>
      </c>
      <c r="L311" s="38">
        <v>-2.5999999999999998E-4</v>
      </c>
      <c r="M311" s="27" t="s">
        <v>65</v>
      </c>
      <c r="O311" s="27" t="s">
        <v>425</v>
      </c>
      <c r="P311" s="27">
        <v>272</v>
      </c>
      <c r="Q311" s="27" t="s">
        <v>128</v>
      </c>
      <c r="R311" s="27" t="s">
        <v>621</v>
      </c>
      <c r="S311" s="27" t="s">
        <v>445</v>
      </c>
      <c r="T311" s="27" t="s">
        <v>64</v>
      </c>
      <c r="U311" s="27">
        <v>10</v>
      </c>
      <c r="V311" s="27">
        <v>26</v>
      </c>
      <c r="W311" s="37">
        <v>-2.6800000000000001E-4</v>
      </c>
      <c r="X311" s="27">
        <v>1</v>
      </c>
      <c r="Y311" s="38">
        <v>-2.61E-4</v>
      </c>
      <c r="Z311" s="27" t="s">
        <v>65</v>
      </c>
    </row>
    <row r="312" spans="2:26" x14ac:dyDescent="0.2">
      <c r="B312" s="27" t="s">
        <v>425</v>
      </c>
      <c r="C312" s="27">
        <v>255</v>
      </c>
      <c r="D312" s="27" t="s">
        <v>129</v>
      </c>
      <c r="E312" s="27" t="s">
        <v>106</v>
      </c>
      <c r="F312" s="27" t="s">
        <v>446</v>
      </c>
      <c r="G312" s="27" t="s">
        <v>63</v>
      </c>
      <c r="H312" s="27">
        <v>60</v>
      </c>
      <c r="I312" s="27">
        <v>19</v>
      </c>
      <c r="J312" s="37">
        <v>-3.6000000000000002E-4</v>
      </c>
      <c r="K312" s="27">
        <v>6</v>
      </c>
      <c r="L312" s="38">
        <v>-3.5300000000000002E-4</v>
      </c>
      <c r="M312" s="27" t="s">
        <v>65</v>
      </c>
      <c r="O312" s="27" t="s">
        <v>425</v>
      </c>
      <c r="P312" s="27">
        <v>255</v>
      </c>
      <c r="Q312" s="27" t="s">
        <v>129</v>
      </c>
      <c r="R312" s="27" t="s">
        <v>621</v>
      </c>
      <c r="S312" s="27" t="s">
        <v>446</v>
      </c>
      <c r="T312" s="27" t="s">
        <v>63</v>
      </c>
      <c r="U312" s="27">
        <v>10</v>
      </c>
      <c r="V312" s="27">
        <v>19</v>
      </c>
      <c r="W312" s="37">
        <v>-3.59E-4</v>
      </c>
      <c r="X312" s="27">
        <v>6</v>
      </c>
      <c r="Y312" s="38">
        <v>-3.5199999999999999E-4</v>
      </c>
      <c r="Z312" s="27" t="s">
        <v>65</v>
      </c>
    </row>
    <row r="313" spans="2:26" x14ac:dyDescent="0.2">
      <c r="B313" s="27" t="s">
        <v>425</v>
      </c>
      <c r="C313" s="27">
        <v>255</v>
      </c>
      <c r="D313" s="27" t="s">
        <v>129</v>
      </c>
      <c r="E313" s="27" t="s">
        <v>106</v>
      </c>
      <c r="F313" s="27" t="s">
        <v>447</v>
      </c>
      <c r="G313" s="27" t="s">
        <v>64</v>
      </c>
      <c r="H313" s="27">
        <v>60</v>
      </c>
      <c r="I313" s="27">
        <v>24</v>
      </c>
      <c r="J313" s="37">
        <v>-2.4899999999999998E-4</v>
      </c>
      <c r="K313" s="27">
        <v>7</v>
      </c>
      <c r="L313" s="38">
        <v>-2.4600000000000002E-4</v>
      </c>
      <c r="M313" s="27" t="s">
        <v>65</v>
      </c>
      <c r="O313" s="27" t="s">
        <v>425</v>
      </c>
      <c r="P313" s="27">
        <v>255</v>
      </c>
      <c r="Q313" s="27" t="s">
        <v>129</v>
      </c>
      <c r="R313" s="27" t="s">
        <v>621</v>
      </c>
      <c r="S313" s="27" t="s">
        <v>447</v>
      </c>
      <c r="T313" s="27" t="s">
        <v>64</v>
      </c>
      <c r="U313" s="27">
        <v>10</v>
      </c>
      <c r="V313" s="27">
        <v>24</v>
      </c>
      <c r="W313" s="37">
        <v>-2.5000000000000001E-4</v>
      </c>
      <c r="X313" s="27">
        <v>7</v>
      </c>
      <c r="Y313" s="38">
        <v>-2.4699999999999999E-4</v>
      </c>
      <c r="Z313" s="27" t="s">
        <v>65</v>
      </c>
    </row>
    <row r="314" spans="2:26" x14ac:dyDescent="0.2">
      <c r="B314" s="27" t="s">
        <v>425</v>
      </c>
      <c r="C314" s="27">
        <v>266</v>
      </c>
      <c r="D314" s="27" t="s">
        <v>128</v>
      </c>
      <c r="E314" s="27" t="s">
        <v>106</v>
      </c>
      <c r="F314" s="27" t="s">
        <v>448</v>
      </c>
      <c r="G314" s="27" t="s">
        <v>63</v>
      </c>
      <c r="H314" s="27">
        <v>60</v>
      </c>
      <c r="I314" s="27">
        <v>19</v>
      </c>
      <c r="J314" s="37">
        <v>-3.1399999999999999E-4</v>
      </c>
      <c r="K314" s="27">
        <v>5</v>
      </c>
      <c r="L314" s="38">
        <v>-3.0499999999999999E-4</v>
      </c>
      <c r="M314" s="27" t="s">
        <v>65</v>
      </c>
      <c r="O314" s="27" t="s">
        <v>425</v>
      </c>
      <c r="P314" s="27">
        <v>266</v>
      </c>
      <c r="Q314" s="27" t="s">
        <v>128</v>
      </c>
      <c r="R314" s="27" t="s">
        <v>621</v>
      </c>
      <c r="S314" s="27" t="s">
        <v>448</v>
      </c>
      <c r="T314" s="27" t="s">
        <v>63</v>
      </c>
      <c r="U314" s="27">
        <v>10</v>
      </c>
      <c r="V314" s="27">
        <v>19</v>
      </c>
      <c r="W314" s="37">
        <v>-3.1300000000000002E-4</v>
      </c>
      <c r="X314" s="27">
        <v>5</v>
      </c>
      <c r="Y314" s="38">
        <v>-3.0299999999999999E-4</v>
      </c>
      <c r="Z314" s="27" t="s">
        <v>65</v>
      </c>
    </row>
    <row r="315" spans="2:26" x14ac:dyDescent="0.2">
      <c r="B315" s="27" t="s">
        <v>425</v>
      </c>
      <c r="C315" s="27">
        <v>266</v>
      </c>
      <c r="D315" s="27" t="s">
        <v>128</v>
      </c>
      <c r="E315" s="27" t="s">
        <v>106</v>
      </c>
      <c r="F315" s="27" t="s">
        <v>449</v>
      </c>
      <c r="G315" s="27" t="s">
        <v>64</v>
      </c>
      <c r="H315" s="27">
        <v>60</v>
      </c>
      <c r="I315" s="27">
        <v>24</v>
      </c>
      <c r="J315" s="37">
        <v>-2.2499999999999999E-4</v>
      </c>
      <c r="K315" s="27">
        <v>6</v>
      </c>
      <c r="L315" s="38">
        <v>-2.2000000000000001E-4</v>
      </c>
      <c r="M315" s="27" t="s">
        <v>65</v>
      </c>
      <c r="O315" s="27" t="s">
        <v>425</v>
      </c>
      <c r="P315" s="27">
        <v>266</v>
      </c>
      <c r="Q315" s="27" t="s">
        <v>128</v>
      </c>
      <c r="R315" s="27" t="s">
        <v>621</v>
      </c>
      <c r="S315" s="27" t="s">
        <v>449</v>
      </c>
      <c r="T315" s="27" t="s">
        <v>64</v>
      </c>
      <c r="U315" s="27">
        <v>10</v>
      </c>
      <c r="V315" s="27">
        <v>24</v>
      </c>
      <c r="W315" s="37">
        <v>-2.2599999999999999E-4</v>
      </c>
      <c r="X315" s="27">
        <v>6</v>
      </c>
      <c r="Y315" s="38">
        <v>-2.22E-4</v>
      </c>
      <c r="Z315" s="27" t="s">
        <v>65</v>
      </c>
    </row>
    <row r="316" spans="2:26" x14ac:dyDescent="0.2">
      <c r="B316" s="27" t="s">
        <v>425</v>
      </c>
      <c r="C316" s="27">
        <v>267</v>
      </c>
      <c r="D316" s="27" t="s">
        <v>128</v>
      </c>
      <c r="E316" s="27" t="s">
        <v>106</v>
      </c>
      <c r="F316" s="27" t="s">
        <v>450</v>
      </c>
      <c r="G316" s="27" t="s">
        <v>63</v>
      </c>
      <c r="H316" s="27">
        <v>60</v>
      </c>
      <c r="I316" s="27">
        <v>19</v>
      </c>
      <c r="J316" s="37">
        <v>-1.74E-4</v>
      </c>
      <c r="K316" s="27">
        <v>5</v>
      </c>
      <c r="L316" s="38">
        <v>-1.6799999999999999E-4</v>
      </c>
      <c r="M316" s="27" t="s">
        <v>65</v>
      </c>
      <c r="O316" s="27" t="s">
        <v>425</v>
      </c>
      <c r="P316" s="27">
        <v>267</v>
      </c>
      <c r="Q316" s="27" t="s">
        <v>128</v>
      </c>
      <c r="R316" s="27" t="s">
        <v>621</v>
      </c>
      <c r="S316" s="27" t="s">
        <v>450</v>
      </c>
      <c r="T316" s="27" t="s">
        <v>63</v>
      </c>
      <c r="U316" s="27">
        <v>10</v>
      </c>
      <c r="V316" s="27">
        <v>19</v>
      </c>
      <c r="W316" s="37">
        <v>-1.73E-4</v>
      </c>
      <c r="X316" s="27">
        <v>5</v>
      </c>
      <c r="Y316" s="38">
        <v>-1.6699999999999999E-4</v>
      </c>
      <c r="Z316" s="27" t="s">
        <v>65</v>
      </c>
    </row>
    <row r="317" spans="2:26" x14ac:dyDescent="0.2">
      <c r="B317" s="27" t="s">
        <v>425</v>
      </c>
      <c r="C317" s="27">
        <v>267</v>
      </c>
      <c r="D317" s="27" t="s">
        <v>128</v>
      </c>
      <c r="E317" s="27" t="s">
        <v>106</v>
      </c>
      <c r="F317" s="27" t="s">
        <v>451</v>
      </c>
      <c r="G317" s="27" t="s">
        <v>64</v>
      </c>
      <c r="H317" s="27">
        <v>60</v>
      </c>
      <c r="I317" s="27">
        <v>24</v>
      </c>
      <c r="J317" s="37">
        <v>-1.02E-4</v>
      </c>
      <c r="K317" s="27">
        <v>1</v>
      </c>
      <c r="L317" s="38">
        <v>-9.8999999999999994E-5</v>
      </c>
      <c r="M317" s="27" t="s">
        <v>65</v>
      </c>
      <c r="O317" s="27" t="s">
        <v>425</v>
      </c>
      <c r="P317" s="27">
        <v>267</v>
      </c>
      <c r="Q317" s="27" t="s">
        <v>128</v>
      </c>
      <c r="R317" s="27" t="s">
        <v>621</v>
      </c>
      <c r="S317" s="27" t="s">
        <v>451</v>
      </c>
      <c r="T317" s="27" t="s">
        <v>64</v>
      </c>
      <c r="U317" s="27">
        <v>10</v>
      </c>
      <c r="V317" s="27">
        <v>24</v>
      </c>
      <c r="W317" s="37">
        <v>-1.03E-4</v>
      </c>
      <c r="X317" s="27">
        <v>6</v>
      </c>
      <c r="Y317" s="38">
        <v>-1.01E-4</v>
      </c>
      <c r="Z317" s="27" t="s">
        <v>65</v>
      </c>
    </row>
    <row r="318" spans="2:26" x14ac:dyDescent="0.2">
      <c r="B318" s="27" t="s">
        <v>425</v>
      </c>
      <c r="C318" s="27">
        <v>254</v>
      </c>
      <c r="D318" s="27" t="s">
        <v>129</v>
      </c>
      <c r="E318" s="27" t="s">
        <v>106</v>
      </c>
      <c r="F318" s="27" t="s">
        <v>452</v>
      </c>
      <c r="G318" s="27" t="s">
        <v>63</v>
      </c>
      <c r="H318" s="27">
        <v>60</v>
      </c>
      <c r="I318" s="27">
        <v>21</v>
      </c>
      <c r="J318" s="37">
        <v>-3.57E-4</v>
      </c>
      <c r="K318" s="27">
        <v>6</v>
      </c>
      <c r="L318" s="38">
        <v>-3.5E-4</v>
      </c>
      <c r="M318" s="27" t="s">
        <v>65</v>
      </c>
      <c r="O318" s="27" t="s">
        <v>425</v>
      </c>
      <c r="P318" s="27">
        <v>254</v>
      </c>
      <c r="Q318" s="27" t="s">
        <v>129</v>
      </c>
      <c r="R318" s="27" t="s">
        <v>621</v>
      </c>
      <c r="S318" s="27" t="s">
        <v>452</v>
      </c>
      <c r="T318" s="27" t="s">
        <v>63</v>
      </c>
      <c r="U318" s="27">
        <v>10</v>
      </c>
      <c r="V318" s="27">
        <v>21</v>
      </c>
      <c r="W318" s="37">
        <v>-3.5599999999999998E-4</v>
      </c>
      <c r="X318" s="27">
        <v>6</v>
      </c>
      <c r="Y318" s="38">
        <v>-3.4900000000000003E-4</v>
      </c>
      <c r="Z318" s="27" t="s">
        <v>65</v>
      </c>
    </row>
    <row r="319" spans="2:26" x14ac:dyDescent="0.2">
      <c r="B319" s="27" t="s">
        <v>425</v>
      </c>
      <c r="C319" s="27">
        <v>254</v>
      </c>
      <c r="D319" s="27" t="s">
        <v>129</v>
      </c>
      <c r="E319" s="27" t="s">
        <v>106</v>
      </c>
      <c r="F319" s="27" t="s">
        <v>453</v>
      </c>
      <c r="G319" s="27" t="s">
        <v>64</v>
      </c>
      <c r="H319" s="27">
        <v>60</v>
      </c>
      <c r="I319" s="27">
        <v>24</v>
      </c>
      <c r="J319" s="37">
        <v>-2.4600000000000002E-4</v>
      </c>
      <c r="K319" s="27">
        <v>7</v>
      </c>
      <c r="L319" s="38">
        <v>-2.43E-4</v>
      </c>
      <c r="M319" s="27" t="s">
        <v>65</v>
      </c>
      <c r="O319" s="27" t="s">
        <v>425</v>
      </c>
      <c r="P319" s="27">
        <v>254</v>
      </c>
      <c r="Q319" s="27" t="s">
        <v>129</v>
      </c>
      <c r="R319" s="27" t="s">
        <v>621</v>
      </c>
      <c r="S319" s="27" t="s">
        <v>453</v>
      </c>
      <c r="T319" s="27" t="s">
        <v>64</v>
      </c>
      <c r="U319" s="27">
        <v>10</v>
      </c>
      <c r="V319" s="27">
        <v>24</v>
      </c>
      <c r="W319" s="37">
        <v>-2.4800000000000001E-4</v>
      </c>
      <c r="X319" s="27">
        <v>1</v>
      </c>
      <c r="Y319" s="38">
        <v>-2.4399999999999999E-4</v>
      </c>
      <c r="Z319" s="27" t="s">
        <v>65</v>
      </c>
    </row>
    <row r="320" spans="2:26" x14ac:dyDescent="0.2">
      <c r="B320" s="27" t="s">
        <v>425</v>
      </c>
      <c r="C320" s="27">
        <v>269</v>
      </c>
      <c r="D320" s="27" t="s">
        <v>128</v>
      </c>
      <c r="E320" s="27" t="s">
        <v>106</v>
      </c>
      <c r="F320" s="27" t="s">
        <v>454</v>
      </c>
      <c r="G320" s="27" t="s">
        <v>63</v>
      </c>
      <c r="H320" s="27">
        <v>60</v>
      </c>
      <c r="I320" s="27">
        <v>21</v>
      </c>
      <c r="J320" s="37">
        <v>-3.7599999999999998E-4</v>
      </c>
      <c r="K320" s="27">
        <v>5</v>
      </c>
      <c r="L320" s="38">
        <v>-3.6299999999999999E-4</v>
      </c>
      <c r="M320" s="27" t="s">
        <v>65</v>
      </c>
      <c r="O320" s="27" t="s">
        <v>425</v>
      </c>
      <c r="P320" s="27">
        <v>269</v>
      </c>
      <c r="Q320" s="27" t="s">
        <v>128</v>
      </c>
      <c r="R320" s="27" t="s">
        <v>621</v>
      </c>
      <c r="S320" s="27" t="s">
        <v>454</v>
      </c>
      <c r="T320" s="27" t="s">
        <v>63</v>
      </c>
      <c r="U320" s="27">
        <v>10</v>
      </c>
      <c r="V320" s="27">
        <v>21</v>
      </c>
      <c r="W320" s="37">
        <v>-3.7500000000000001E-4</v>
      </c>
      <c r="X320" s="27">
        <v>5</v>
      </c>
      <c r="Y320" s="38">
        <v>-3.6200000000000002E-4</v>
      </c>
      <c r="Z320" s="27" t="s">
        <v>65</v>
      </c>
    </row>
    <row r="321" spans="2:26" x14ac:dyDescent="0.2">
      <c r="B321" s="27" t="s">
        <v>425</v>
      </c>
      <c r="C321" s="27">
        <v>269</v>
      </c>
      <c r="D321" s="27" t="s">
        <v>128</v>
      </c>
      <c r="E321" s="27" t="s">
        <v>106</v>
      </c>
      <c r="F321" s="27" t="s">
        <v>455</v>
      </c>
      <c r="G321" s="27" t="s">
        <v>64</v>
      </c>
      <c r="H321" s="27">
        <v>60</v>
      </c>
      <c r="I321" s="27">
        <v>24</v>
      </c>
      <c r="J321" s="37">
        <v>-2.6600000000000001E-4</v>
      </c>
      <c r="K321" s="27">
        <v>6</v>
      </c>
      <c r="L321" s="38">
        <v>-2.5999999999999998E-4</v>
      </c>
      <c r="M321" s="27" t="s">
        <v>65</v>
      </c>
      <c r="O321" s="27" t="s">
        <v>425</v>
      </c>
      <c r="P321" s="27">
        <v>269</v>
      </c>
      <c r="Q321" s="27" t="s">
        <v>128</v>
      </c>
      <c r="R321" s="27" t="s">
        <v>621</v>
      </c>
      <c r="S321" s="27" t="s">
        <v>455</v>
      </c>
      <c r="T321" s="27" t="s">
        <v>64</v>
      </c>
      <c r="U321" s="27">
        <v>10</v>
      </c>
      <c r="V321" s="27">
        <v>24</v>
      </c>
      <c r="W321" s="37">
        <v>-2.6800000000000001E-4</v>
      </c>
      <c r="X321" s="27">
        <v>6</v>
      </c>
      <c r="Y321" s="38">
        <v>-2.61E-4</v>
      </c>
      <c r="Z321" s="27" t="s">
        <v>65</v>
      </c>
    </row>
    <row r="322" spans="2:26" x14ac:dyDescent="0.2">
      <c r="B322" s="27" t="s">
        <v>425</v>
      </c>
      <c r="C322" s="27">
        <v>270</v>
      </c>
      <c r="D322" s="27" t="s">
        <v>128</v>
      </c>
      <c r="E322" s="27" t="s">
        <v>106</v>
      </c>
      <c r="F322" s="27" t="s">
        <v>456</v>
      </c>
      <c r="G322" s="27" t="s">
        <v>63</v>
      </c>
      <c r="H322" s="27">
        <v>60</v>
      </c>
      <c r="I322" s="27">
        <v>21</v>
      </c>
      <c r="J322" s="37">
        <v>-3.77E-4</v>
      </c>
      <c r="K322" s="27">
        <v>5</v>
      </c>
      <c r="L322" s="38">
        <v>-3.6400000000000001E-4</v>
      </c>
      <c r="M322" s="27" t="s">
        <v>65</v>
      </c>
      <c r="O322" s="27" t="s">
        <v>425</v>
      </c>
      <c r="P322" s="27">
        <v>270</v>
      </c>
      <c r="Q322" s="27" t="s">
        <v>128</v>
      </c>
      <c r="R322" s="27" t="s">
        <v>621</v>
      </c>
      <c r="S322" s="27" t="s">
        <v>456</v>
      </c>
      <c r="T322" s="27" t="s">
        <v>63</v>
      </c>
      <c r="U322" s="27">
        <v>10</v>
      </c>
      <c r="V322" s="27">
        <v>21</v>
      </c>
      <c r="W322" s="37">
        <v>-3.7599999999999998E-4</v>
      </c>
      <c r="X322" s="27">
        <v>5</v>
      </c>
      <c r="Y322" s="38">
        <v>-3.6299999999999999E-4</v>
      </c>
      <c r="Z322" s="27" t="s">
        <v>65</v>
      </c>
    </row>
    <row r="323" spans="2:26" x14ac:dyDescent="0.2">
      <c r="B323" s="27" t="s">
        <v>425</v>
      </c>
      <c r="C323" s="27">
        <v>270</v>
      </c>
      <c r="D323" s="27" t="s">
        <v>128</v>
      </c>
      <c r="E323" s="27" t="s">
        <v>106</v>
      </c>
      <c r="F323" s="27" t="s">
        <v>457</v>
      </c>
      <c r="G323" s="27" t="s">
        <v>64</v>
      </c>
      <c r="H323" s="27">
        <v>60</v>
      </c>
      <c r="I323" s="27">
        <v>24</v>
      </c>
      <c r="J323" s="37">
        <v>-2.6699999999999998E-4</v>
      </c>
      <c r="K323" s="27">
        <v>6</v>
      </c>
      <c r="L323" s="38">
        <v>-2.5999999999999998E-4</v>
      </c>
      <c r="M323" s="27" t="s">
        <v>65</v>
      </c>
      <c r="O323" s="27" t="s">
        <v>425</v>
      </c>
      <c r="P323" s="27">
        <v>270</v>
      </c>
      <c r="Q323" s="27" t="s">
        <v>128</v>
      </c>
      <c r="R323" s="27" t="s">
        <v>621</v>
      </c>
      <c r="S323" s="27" t="s">
        <v>457</v>
      </c>
      <c r="T323" s="27" t="s">
        <v>64</v>
      </c>
      <c r="U323" s="27">
        <v>10</v>
      </c>
      <c r="V323" s="27">
        <v>24</v>
      </c>
      <c r="W323" s="37">
        <v>-2.6800000000000001E-4</v>
      </c>
      <c r="X323" s="27">
        <v>6</v>
      </c>
      <c r="Y323" s="38">
        <v>-2.61E-4</v>
      </c>
      <c r="Z323" s="27" t="s">
        <v>65</v>
      </c>
    </row>
    <row r="324" spans="2:26" x14ac:dyDescent="0.2">
      <c r="B324" s="27" t="s">
        <v>425</v>
      </c>
      <c r="C324" s="27">
        <v>256</v>
      </c>
      <c r="D324" s="27" t="s">
        <v>129</v>
      </c>
      <c r="E324" s="27" t="s">
        <v>106</v>
      </c>
      <c r="F324" s="27" t="s">
        <v>458</v>
      </c>
      <c r="G324" s="27" t="s">
        <v>63</v>
      </c>
      <c r="H324" s="27">
        <v>60</v>
      </c>
      <c r="I324" s="27">
        <v>20</v>
      </c>
      <c r="J324" s="37">
        <v>-3.6000000000000002E-4</v>
      </c>
      <c r="K324" s="27">
        <v>6</v>
      </c>
      <c r="L324" s="38">
        <v>-3.5300000000000002E-4</v>
      </c>
      <c r="M324" s="27" t="s">
        <v>65</v>
      </c>
      <c r="O324" s="27" t="s">
        <v>425</v>
      </c>
      <c r="P324" s="27">
        <v>256</v>
      </c>
      <c r="Q324" s="27" t="s">
        <v>129</v>
      </c>
      <c r="R324" s="27" t="s">
        <v>621</v>
      </c>
      <c r="S324" s="27" t="s">
        <v>458</v>
      </c>
      <c r="T324" s="27" t="s">
        <v>63</v>
      </c>
      <c r="U324" s="27">
        <v>10</v>
      </c>
      <c r="V324" s="27">
        <v>20</v>
      </c>
      <c r="W324" s="37">
        <v>-3.59E-4</v>
      </c>
      <c r="X324" s="27">
        <v>6</v>
      </c>
      <c r="Y324" s="38">
        <v>-3.5199999999999999E-4</v>
      </c>
      <c r="Z324" s="27" t="s">
        <v>65</v>
      </c>
    </row>
    <row r="325" spans="2:26" x14ac:dyDescent="0.2">
      <c r="B325" s="27" t="s">
        <v>425</v>
      </c>
      <c r="C325" s="27">
        <v>256</v>
      </c>
      <c r="D325" s="27" t="s">
        <v>129</v>
      </c>
      <c r="E325" s="27" t="s">
        <v>106</v>
      </c>
      <c r="F325" s="27" t="s">
        <v>459</v>
      </c>
      <c r="G325" s="27" t="s">
        <v>64</v>
      </c>
      <c r="H325" s="27">
        <v>60</v>
      </c>
      <c r="I325" s="27">
        <v>24</v>
      </c>
      <c r="J325" s="37">
        <v>-2.4899999999999998E-4</v>
      </c>
      <c r="K325" s="27">
        <v>7</v>
      </c>
      <c r="L325" s="38">
        <v>-2.4600000000000002E-4</v>
      </c>
      <c r="M325" s="27" t="s">
        <v>65</v>
      </c>
      <c r="O325" s="27" t="s">
        <v>425</v>
      </c>
      <c r="P325" s="27">
        <v>256</v>
      </c>
      <c r="Q325" s="27" t="s">
        <v>129</v>
      </c>
      <c r="R325" s="27" t="s">
        <v>621</v>
      </c>
      <c r="S325" s="27" t="s">
        <v>459</v>
      </c>
      <c r="T325" s="27" t="s">
        <v>64</v>
      </c>
      <c r="U325" s="27">
        <v>10</v>
      </c>
      <c r="V325" s="27">
        <v>24</v>
      </c>
      <c r="W325" s="37">
        <v>-2.5000000000000001E-4</v>
      </c>
      <c r="X325" s="27">
        <v>7</v>
      </c>
      <c r="Y325" s="38">
        <v>-2.4699999999999999E-4</v>
      </c>
      <c r="Z325" s="27" t="s">
        <v>65</v>
      </c>
    </row>
    <row r="326" spans="2:26" x14ac:dyDescent="0.2">
      <c r="B326" s="27" t="s">
        <v>425</v>
      </c>
      <c r="C326" s="27">
        <v>265</v>
      </c>
      <c r="D326" s="27" t="s">
        <v>128</v>
      </c>
      <c r="E326" s="27" t="s">
        <v>106</v>
      </c>
      <c r="F326" s="27" t="s">
        <v>460</v>
      </c>
      <c r="G326" s="27" t="s">
        <v>63</v>
      </c>
      <c r="H326" s="27">
        <v>60</v>
      </c>
      <c r="I326" s="27">
        <v>20</v>
      </c>
      <c r="J326" s="37">
        <v>-3.1399999999999999E-4</v>
      </c>
      <c r="K326" s="27">
        <v>5</v>
      </c>
      <c r="L326" s="38">
        <v>-3.0400000000000002E-4</v>
      </c>
      <c r="M326" s="27" t="s">
        <v>65</v>
      </c>
      <c r="O326" s="27" t="s">
        <v>425</v>
      </c>
      <c r="P326" s="27">
        <v>265</v>
      </c>
      <c r="Q326" s="27" t="s">
        <v>128</v>
      </c>
      <c r="R326" s="27" t="s">
        <v>621</v>
      </c>
      <c r="S326" s="27" t="s">
        <v>460</v>
      </c>
      <c r="T326" s="27" t="s">
        <v>63</v>
      </c>
      <c r="U326" s="27">
        <v>10</v>
      </c>
      <c r="V326" s="27">
        <v>21</v>
      </c>
      <c r="W326" s="37">
        <v>-3.1300000000000002E-4</v>
      </c>
      <c r="X326" s="27">
        <v>5</v>
      </c>
      <c r="Y326" s="38">
        <v>-3.0299999999999999E-4</v>
      </c>
      <c r="Z326" s="27" t="s">
        <v>65</v>
      </c>
    </row>
    <row r="327" spans="2:26" x14ac:dyDescent="0.2">
      <c r="B327" s="27" t="s">
        <v>425</v>
      </c>
      <c r="C327" s="27">
        <v>265</v>
      </c>
      <c r="D327" s="27" t="s">
        <v>128</v>
      </c>
      <c r="E327" s="27" t="s">
        <v>106</v>
      </c>
      <c r="F327" s="27" t="s">
        <v>461</v>
      </c>
      <c r="G327" s="27" t="s">
        <v>64</v>
      </c>
      <c r="H327" s="27">
        <v>60</v>
      </c>
      <c r="I327" s="27">
        <v>24</v>
      </c>
      <c r="J327" s="37">
        <v>-2.23E-4</v>
      </c>
      <c r="K327" s="27">
        <v>6</v>
      </c>
      <c r="L327" s="38">
        <v>-2.1900000000000001E-4</v>
      </c>
      <c r="M327" s="27" t="s">
        <v>65</v>
      </c>
      <c r="O327" s="27" t="s">
        <v>425</v>
      </c>
      <c r="P327" s="27">
        <v>265</v>
      </c>
      <c r="Q327" s="27" t="s">
        <v>128</v>
      </c>
      <c r="R327" s="27" t="s">
        <v>621</v>
      </c>
      <c r="S327" s="27" t="s">
        <v>461</v>
      </c>
      <c r="T327" s="27" t="s">
        <v>64</v>
      </c>
      <c r="U327" s="27">
        <v>10</v>
      </c>
      <c r="V327" s="27">
        <v>24</v>
      </c>
      <c r="W327" s="37">
        <v>-2.24E-4</v>
      </c>
      <c r="X327" s="27">
        <v>6</v>
      </c>
      <c r="Y327" s="38">
        <v>-2.2000000000000001E-4</v>
      </c>
      <c r="Z327" s="27" t="s">
        <v>65</v>
      </c>
    </row>
    <row r="328" spans="2:26" x14ac:dyDescent="0.2">
      <c r="B328" s="27" t="s">
        <v>425</v>
      </c>
      <c r="C328" s="27">
        <v>249</v>
      </c>
      <c r="D328" s="27" t="s">
        <v>127</v>
      </c>
      <c r="E328" s="27" t="s">
        <v>106</v>
      </c>
      <c r="F328" s="27" t="s">
        <v>462</v>
      </c>
      <c r="G328" s="27" t="s">
        <v>63</v>
      </c>
      <c r="H328" s="27">
        <v>60</v>
      </c>
      <c r="I328" s="27">
        <v>19</v>
      </c>
      <c r="J328" s="37">
        <v>-1.6699999999999999E-4</v>
      </c>
      <c r="K328" s="27">
        <v>5</v>
      </c>
      <c r="L328" s="38">
        <v>-1.6000000000000001E-4</v>
      </c>
      <c r="M328" s="27" t="s">
        <v>65</v>
      </c>
      <c r="O328" s="27" t="s">
        <v>425</v>
      </c>
      <c r="P328" s="27">
        <v>249</v>
      </c>
      <c r="Q328" s="27" t="s">
        <v>127</v>
      </c>
      <c r="R328" s="27" t="s">
        <v>621</v>
      </c>
      <c r="S328" s="27" t="s">
        <v>462</v>
      </c>
      <c r="T328" s="27" t="s">
        <v>63</v>
      </c>
      <c r="U328" s="27">
        <v>10</v>
      </c>
      <c r="V328" s="27">
        <v>19</v>
      </c>
      <c r="W328" s="37">
        <v>-1.66E-4</v>
      </c>
      <c r="X328" s="27">
        <v>5</v>
      </c>
      <c r="Y328" s="38">
        <v>-1.5899999999999999E-4</v>
      </c>
      <c r="Z328" s="27" t="s">
        <v>65</v>
      </c>
    </row>
    <row r="329" spans="2:26" x14ac:dyDescent="0.2">
      <c r="B329" s="27" t="s">
        <v>425</v>
      </c>
      <c r="C329" s="27">
        <v>249</v>
      </c>
      <c r="D329" s="27" t="s">
        <v>127</v>
      </c>
      <c r="E329" s="27" t="s">
        <v>106</v>
      </c>
      <c r="F329" s="27" t="s">
        <v>463</v>
      </c>
      <c r="G329" s="27" t="s">
        <v>64</v>
      </c>
      <c r="H329" s="27">
        <v>60</v>
      </c>
      <c r="I329" s="27">
        <v>22</v>
      </c>
      <c r="J329" s="37">
        <v>-9.0000000000000006E-5</v>
      </c>
      <c r="K329" s="27">
        <v>6</v>
      </c>
      <c r="L329" s="38">
        <v>-8.7000000000000001E-5</v>
      </c>
      <c r="M329" s="27" t="s">
        <v>65</v>
      </c>
      <c r="O329" s="27" t="s">
        <v>425</v>
      </c>
      <c r="P329" s="27">
        <v>249</v>
      </c>
      <c r="Q329" s="27" t="s">
        <v>127</v>
      </c>
      <c r="R329" s="27" t="s">
        <v>621</v>
      </c>
      <c r="S329" s="27" t="s">
        <v>463</v>
      </c>
      <c r="T329" s="27" t="s">
        <v>64</v>
      </c>
      <c r="U329" s="27">
        <v>10</v>
      </c>
      <c r="V329" s="27">
        <v>22</v>
      </c>
      <c r="W329" s="37">
        <v>-9.1000000000000003E-5</v>
      </c>
      <c r="X329" s="27">
        <v>6</v>
      </c>
      <c r="Y329" s="38">
        <v>-8.7999999999999998E-5</v>
      </c>
      <c r="Z329" s="27" t="s">
        <v>65</v>
      </c>
    </row>
    <row r="330" spans="2:26" x14ac:dyDescent="0.2">
      <c r="B330" s="27" t="s">
        <v>425</v>
      </c>
      <c r="C330" s="27">
        <v>261</v>
      </c>
      <c r="D330" s="27" t="s">
        <v>128</v>
      </c>
      <c r="E330" s="27" t="s">
        <v>106</v>
      </c>
      <c r="F330" s="27" t="s">
        <v>464</v>
      </c>
      <c r="G330" s="27" t="s">
        <v>63</v>
      </c>
      <c r="H330" s="27">
        <v>60</v>
      </c>
      <c r="I330" s="27">
        <v>21</v>
      </c>
      <c r="J330" s="37">
        <v>-3.0800000000000001E-4</v>
      </c>
      <c r="K330" s="27">
        <v>5</v>
      </c>
      <c r="L330" s="38">
        <v>-2.9599999999999998E-4</v>
      </c>
      <c r="M330" s="27" t="s">
        <v>65</v>
      </c>
      <c r="O330" s="27" t="s">
        <v>425</v>
      </c>
      <c r="P330" s="27">
        <v>261</v>
      </c>
      <c r="Q330" s="27" t="s">
        <v>128</v>
      </c>
      <c r="R330" s="27" t="s">
        <v>621</v>
      </c>
      <c r="S330" s="27" t="s">
        <v>464</v>
      </c>
      <c r="T330" s="27" t="s">
        <v>63</v>
      </c>
      <c r="U330" s="27">
        <v>10</v>
      </c>
      <c r="V330" s="27">
        <v>21</v>
      </c>
      <c r="W330" s="37">
        <v>-3.0699999999999998E-4</v>
      </c>
      <c r="X330" s="27">
        <v>5</v>
      </c>
      <c r="Y330" s="38">
        <v>-2.9500000000000001E-4</v>
      </c>
      <c r="Z330" s="27" t="s">
        <v>65</v>
      </c>
    </row>
    <row r="331" spans="2:26" x14ac:dyDescent="0.2">
      <c r="B331" s="27" t="s">
        <v>425</v>
      </c>
      <c r="C331" s="27">
        <v>261</v>
      </c>
      <c r="D331" s="27" t="s">
        <v>128</v>
      </c>
      <c r="E331" s="27" t="s">
        <v>106</v>
      </c>
      <c r="F331" s="27" t="s">
        <v>465</v>
      </c>
      <c r="G331" s="27" t="s">
        <v>64</v>
      </c>
      <c r="H331" s="27">
        <v>60</v>
      </c>
      <c r="I331" s="27">
        <v>24</v>
      </c>
      <c r="J331" s="37">
        <v>-2.02E-4</v>
      </c>
      <c r="K331" s="27">
        <v>6</v>
      </c>
      <c r="L331" s="38">
        <v>-1.9599999999999999E-4</v>
      </c>
      <c r="M331" s="27" t="s">
        <v>65</v>
      </c>
      <c r="O331" s="27" t="s">
        <v>425</v>
      </c>
      <c r="P331" s="27">
        <v>261</v>
      </c>
      <c r="Q331" s="27" t="s">
        <v>128</v>
      </c>
      <c r="R331" s="27" t="s">
        <v>621</v>
      </c>
      <c r="S331" s="27" t="s">
        <v>465</v>
      </c>
      <c r="T331" s="27" t="s">
        <v>64</v>
      </c>
      <c r="U331" s="27">
        <v>10</v>
      </c>
      <c r="V331" s="27">
        <v>24</v>
      </c>
      <c r="W331" s="37">
        <v>-2.03E-4</v>
      </c>
      <c r="X331" s="27">
        <v>6</v>
      </c>
      <c r="Y331" s="38">
        <v>-1.9799999999999999E-4</v>
      </c>
      <c r="Z331" s="27" t="s">
        <v>65</v>
      </c>
    </row>
    <row r="332" spans="2:26" x14ac:dyDescent="0.2">
      <c r="B332" s="27" t="s">
        <v>425</v>
      </c>
      <c r="C332" s="27">
        <v>257</v>
      </c>
      <c r="D332" s="27" t="s">
        <v>129</v>
      </c>
      <c r="E332" s="27" t="s">
        <v>106</v>
      </c>
      <c r="F332" s="27" t="s">
        <v>466</v>
      </c>
      <c r="G332" s="27" t="s">
        <v>63</v>
      </c>
      <c r="H332" s="27">
        <v>60</v>
      </c>
      <c r="I332" s="27">
        <v>21</v>
      </c>
      <c r="J332" s="37">
        <v>-3.0699999999999998E-4</v>
      </c>
      <c r="K332" s="27">
        <v>6</v>
      </c>
      <c r="L332" s="38">
        <v>-2.99E-4</v>
      </c>
      <c r="M332" s="27" t="s">
        <v>65</v>
      </c>
      <c r="O332" s="27" t="s">
        <v>425</v>
      </c>
      <c r="P332" s="27">
        <v>257</v>
      </c>
      <c r="Q332" s="27" t="s">
        <v>129</v>
      </c>
      <c r="R332" s="27" t="s">
        <v>621</v>
      </c>
      <c r="S332" s="27" t="s">
        <v>466</v>
      </c>
      <c r="T332" s="27" t="s">
        <v>63</v>
      </c>
      <c r="U332" s="27">
        <v>10</v>
      </c>
      <c r="V332" s="27">
        <v>21</v>
      </c>
      <c r="W332" s="37">
        <v>-3.0499999999999999E-4</v>
      </c>
      <c r="X332" s="27">
        <v>6</v>
      </c>
      <c r="Y332" s="38">
        <v>-2.9799999999999998E-4</v>
      </c>
      <c r="Z332" s="27" t="s">
        <v>65</v>
      </c>
    </row>
    <row r="333" spans="2:26" x14ac:dyDescent="0.2">
      <c r="B333" s="27" t="s">
        <v>425</v>
      </c>
      <c r="C333" s="27">
        <v>257</v>
      </c>
      <c r="D333" s="27" t="s">
        <v>129</v>
      </c>
      <c r="E333" s="27" t="s">
        <v>106</v>
      </c>
      <c r="F333" s="27" t="s">
        <v>467</v>
      </c>
      <c r="G333" s="27" t="s">
        <v>64</v>
      </c>
      <c r="H333" s="27">
        <v>60</v>
      </c>
      <c r="I333" s="27">
        <v>24</v>
      </c>
      <c r="J333" s="37">
        <v>-1.9599999999999999E-4</v>
      </c>
      <c r="K333" s="27">
        <v>7</v>
      </c>
      <c r="L333" s="38">
        <v>-1.92E-4</v>
      </c>
      <c r="M333" s="27" t="s">
        <v>65</v>
      </c>
      <c r="O333" s="27" t="s">
        <v>425</v>
      </c>
      <c r="P333" s="27">
        <v>257</v>
      </c>
      <c r="Q333" s="27" t="s">
        <v>129</v>
      </c>
      <c r="R333" s="27" t="s">
        <v>621</v>
      </c>
      <c r="S333" s="27" t="s">
        <v>467</v>
      </c>
      <c r="T333" s="27" t="s">
        <v>64</v>
      </c>
      <c r="U333" s="27">
        <v>10</v>
      </c>
      <c r="V333" s="27">
        <v>24</v>
      </c>
      <c r="W333" s="37">
        <v>-1.9699999999999999E-4</v>
      </c>
      <c r="X333" s="27">
        <v>7</v>
      </c>
      <c r="Y333" s="38">
        <v>-1.94E-4</v>
      </c>
      <c r="Z333" s="27" t="s">
        <v>65</v>
      </c>
    </row>
    <row r="334" spans="2:26" x14ac:dyDescent="0.2">
      <c r="B334" s="27" t="s">
        <v>425</v>
      </c>
      <c r="C334" s="27">
        <v>258</v>
      </c>
      <c r="D334" s="27" t="s">
        <v>129</v>
      </c>
      <c r="E334" s="27" t="s">
        <v>106</v>
      </c>
      <c r="F334" s="27" t="s">
        <v>468</v>
      </c>
      <c r="G334" s="27" t="s">
        <v>63</v>
      </c>
      <c r="H334" s="27">
        <v>60</v>
      </c>
      <c r="I334" s="27">
        <v>21</v>
      </c>
      <c r="J334" s="37">
        <v>-3.0699999999999998E-4</v>
      </c>
      <c r="K334" s="27">
        <v>6</v>
      </c>
      <c r="L334" s="38">
        <v>-2.99E-4</v>
      </c>
      <c r="M334" s="27" t="s">
        <v>65</v>
      </c>
      <c r="O334" s="27" t="s">
        <v>425</v>
      </c>
      <c r="P334" s="27">
        <v>258</v>
      </c>
      <c r="Q334" s="27" t="s">
        <v>129</v>
      </c>
      <c r="R334" s="27" t="s">
        <v>621</v>
      </c>
      <c r="S334" s="27" t="s">
        <v>468</v>
      </c>
      <c r="T334" s="27" t="s">
        <v>63</v>
      </c>
      <c r="U334" s="27">
        <v>10</v>
      </c>
      <c r="V334" s="27">
        <v>21</v>
      </c>
      <c r="W334" s="37">
        <v>-3.0499999999999999E-4</v>
      </c>
      <c r="X334" s="27">
        <v>6</v>
      </c>
      <c r="Y334" s="38">
        <v>-2.9799999999999998E-4</v>
      </c>
      <c r="Z334" s="27" t="s">
        <v>65</v>
      </c>
    </row>
    <row r="335" spans="2:26" x14ac:dyDescent="0.2">
      <c r="B335" s="27" t="s">
        <v>425</v>
      </c>
      <c r="C335" s="27">
        <v>258</v>
      </c>
      <c r="D335" s="27" t="s">
        <v>129</v>
      </c>
      <c r="E335" s="27" t="s">
        <v>106</v>
      </c>
      <c r="F335" s="27" t="s">
        <v>469</v>
      </c>
      <c r="G335" s="27" t="s">
        <v>64</v>
      </c>
      <c r="H335" s="27">
        <v>60</v>
      </c>
      <c r="I335" s="27">
        <v>24</v>
      </c>
      <c r="J335" s="37">
        <v>-1.9599999999999999E-4</v>
      </c>
      <c r="K335" s="27">
        <v>7</v>
      </c>
      <c r="L335" s="38">
        <v>-1.92E-4</v>
      </c>
      <c r="M335" s="27" t="s">
        <v>65</v>
      </c>
      <c r="O335" s="27" t="s">
        <v>425</v>
      </c>
      <c r="P335" s="27">
        <v>258</v>
      </c>
      <c r="Q335" s="27" t="s">
        <v>129</v>
      </c>
      <c r="R335" s="27" t="s">
        <v>621</v>
      </c>
      <c r="S335" s="27" t="s">
        <v>469</v>
      </c>
      <c r="T335" s="27" t="s">
        <v>64</v>
      </c>
      <c r="U335" s="27">
        <v>10</v>
      </c>
      <c r="V335" s="27">
        <v>24</v>
      </c>
      <c r="W335" s="37">
        <v>-1.9699999999999999E-4</v>
      </c>
      <c r="X335" s="27">
        <v>7</v>
      </c>
      <c r="Y335" s="38">
        <v>-1.93E-4</v>
      </c>
      <c r="Z335" s="27" t="s">
        <v>65</v>
      </c>
    </row>
    <row r="336" spans="2:26" x14ac:dyDescent="0.2">
      <c r="B336" s="27" t="s">
        <v>425</v>
      </c>
      <c r="C336" s="27">
        <v>262</v>
      </c>
      <c r="D336" s="27" t="s">
        <v>128</v>
      </c>
      <c r="E336" s="27" t="s">
        <v>106</v>
      </c>
      <c r="F336" s="27" t="s">
        <v>470</v>
      </c>
      <c r="G336" s="27" t="s">
        <v>63</v>
      </c>
      <c r="H336" s="27">
        <v>60</v>
      </c>
      <c r="I336" s="27">
        <v>21</v>
      </c>
      <c r="J336" s="37">
        <v>-3.1E-4</v>
      </c>
      <c r="K336" s="27">
        <v>5</v>
      </c>
      <c r="L336" s="38">
        <v>-2.9799999999999998E-4</v>
      </c>
      <c r="M336" s="27" t="s">
        <v>65</v>
      </c>
      <c r="O336" s="27" t="s">
        <v>425</v>
      </c>
      <c r="P336" s="27">
        <v>262</v>
      </c>
      <c r="Q336" s="27" t="s">
        <v>128</v>
      </c>
      <c r="R336" s="27" t="s">
        <v>621</v>
      </c>
      <c r="S336" s="27" t="s">
        <v>470</v>
      </c>
      <c r="T336" s="27" t="s">
        <v>63</v>
      </c>
      <c r="U336" s="27">
        <v>10</v>
      </c>
      <c r="V336" s="27">
        <v>21</v>
      </c>
      <c r="W336" s="37">
        <v>-3.0899999999999998E-4</v>
      </c>
      <c r="X336" s="27">
        <v>5</v>
      </c>
      <c r="Y336" s="38">
        <v>-2.9700000000000001E-4</v>
      </c>
      <c r="Z336" s="27" t="s">
        <v>65</v>
      </c>
    </row>
    <row r="337" spans="2:26" x14ac:dyDescent="0.2">
      <c r="B337" s="27" t="s">
        <v>425</v>
      </c>
      <c r="C337" s="27">
        <v>262</v>
      </c>
      <c r="D337" s="27" t="s">
        <v>128</v>
      </c>
      <c r="E337" s="27" t="s">
        <v>106</v>
      </c>
      <c r="F337" s="27" t="s">
        <v>471</v>
      </c>
      <c r="G337" s="27" t="s">
        <v>64</v>
      </c>
      <c r="H337" s="27">
        <v>60</v>
      </c>
      <c r="I337" s="27">
        <v>24</v>
      </c>
      <c r="J337" s="37">
        <v>-2.04E-4</v>
      </c>
      <c r="K337" s="27">
        <v>6</v>
      </c>
      <c r="L337" s="38">
        <v>-1.9799999999999999E-4</v>
      </c>
      <c r="M337" s="27" t="s">
        <v>65</v>
      </c>
      <c r="O337" s="27" t="s">
        <v>425</v>
      </c>
      <c r="P337" s="27">
        <v>262</v>
      </c>
      <c r="Q337" s="27" t="s">
        <v>128</v>
      </c>
      <c r="R337" s="27" t="s">
        <v>621</v>
      </c>
      <c r="S337" s="27" t="s">
        <v>471</v>
      </c>
      <c r="T337" s="27" t="s">
        <v>64</v>
      </c>
      <c r="U337" s="27">
        <v>10</v>
      </c>
      <c r="V337" s="27">
        <v>24</v>
      </c>
      <c r="W337" s="37">
        <v>-2.05E-4</v>
      </c>
      <c r="X337" s="27">
        <v>6</v>
      </c>
      <c r="Y337" s="38">
        <v>-1.9900000000000001E-4</v>
      </c>
      <c r="Z337" s="27" t="s">
        <v>65</v>
      </c>
    </row>
    <row r="338" spans="2:26" x14ac:dyDescent="0.2">
      <c r="B338" s="27" t="s">
        <v>425</v>
      </c>
      <c r="C338" s="27">
        <v>250</v>
      </c>
      <c r="D338" s="27" t="s">
        <v>127</v>
      </c>
      <c r="E338" s="27" t="s">
        <v>106</v>
      </c>
      <c r="F338" s="27" t="s">
        <v>472</v>
      </c>
      <c r="G338" s="27" t="s">
        <v>63</v>
      </c>
      <c r="H338" s="27">
        <v>60</v>
      </c>
      <c r="I338" s="27">
        <v>19</v>
      </c>
      <c r="J338" s="37">
        <v>-2.9799999999999998E-4</v>
      </c>
      <c r="K338" s="27">
        <v>5</v>
      </c>
      <c r="L338" s="38">
        <v>-2.8699999999999998E-4</v>
      </c>
      <c r="M338" s="27" t="s">
        <v>65</v>
      </c>
      <c r="O338" s="27" t="s">
        <v>425</v>
      </c>
      <c r="P338" s="27">
        <v>250</v>
      </c>
      <c r="Q338" s="27" t="s">
        <v>127</v>
      </c>
      <c r="R338" s="27" t="s">
        <v>621</v>
      </c>
      <c r="S338" s="27" t="s">
        <v>472</v>
      </c>
      <c r="T338" s="27" t="s">
        <v>63</v>
      </c>
      <c r="U338" s="27">
        <v>10</v>
      </c>
      <c r="V338" s="27">
        <v>19</v>
      </c>
      <c r="W338" s="37">
        <v>-2.9599999999999998E-4</v>
      </c>
      <c r="X338" s="27">
        <v>5</v>
      </c>
      <c r="Y338" s="38">
        <v>-2.8600000000000001E-4</v>
      </c>
      <c r="Z338" s="27" t="s">
        <v>65</v>
      </c>
    </row>
    <row r="339" spans="2:26" x14ac:dyDescent="0.2">
      <c r="B339" s="27" t="s">
        <v>425</v>
      </c>
      <c r="C339" s="27">
        <v>250</v>
      </c>
      <c r="D339" s="27" t="s">
        <v>127</v>
      </c>
      <c r="E339" s="27" t="s">
        <v>106</v>
      </c>
      <c r="F339" s="27" t="s">
        <v>473</v>
      </c>
      <c r="G339" s="27" t="s">
        <v>64</v>
      </c>
      <c r="H339" s="27">
        <v>60</v>
      </c>
      <c r="I339" s="27">
        <v>22</v>
      </c>
      <c r="J339" s="37">
        <v>-2.0100000000000001E-4</v>
      </c>
      <c r="K339" s="27">
        <v>6</v>
      </c>
      <c r="L339" s="38">
        <v>-1.9599999999999999E-4</v>
      </c>
      <c r="M339" s="27" t="s">
        <v>65</v>
      </c>
      <c r="O339" s="27" t="s">
        <v>425</v>
      </c>
      <c r="P339" s="27">
        <v>250</v>
      </c>
      <c r="Q339" s="27" t="s">
        <v>127</v>
      </c>
      <c r="R339" s="27" t="s">
        <v>621</v>
      </c>
      <c r="S339" s="27" t="s">
        <v>473</v>
      </c>
      <c r="T339" s="27" t="s">
        <v>64</v>
      </c>
      <c r="U339" s="27">
        <v>10</v>
      </c>
      <c r="V339" s="27">
        <v>22</v>
      </c>
      <c r="W339" s="37">
        <v>-2.02E-4</v>
      </c>
      <c r="X339" s="27">
        <v>6</v>
      </c>
      <c r="Y339" s="38">
        <v>-1.9699999999999999E-4</v>
      </c>
      <c r="Z339" s="27" t="s">
        <v>65</v>
      </c>
    </row>
    <row r="340" spans="2:26" x14ac:dyDescent="0.2">
      <c r="B340" s="27" t="s">
        <v>474</v>
      </c>
      <c r="C340" s="27">
        <v>65</v>
      </c>
      <c r="D340" s="27" t="s">
        <v>127</v>
      </c>
      <c r="E340" s="27" t="s">
        <v>106</v>
      </c>
      <c r="F340" s="27" t="s">
        <v>475</v>
      </c>
      <c r="G340" s="27" t="s">
        <v>63</v>
      </c>
      <c r="H340" s="27">
        <v>60</v>
      </c>
      <c r="I340" s="27">
        <v>17</v>
      </c>
      <c r="J340" s="37">
        <v>-2.6499999999999999E-4</v>
      </c>
      <c r="K340" s="27">
        <v>10</v>
      </c>
      <c r="L340" s="38">
        <v>-2.5300000000000002E-4</v>
      </c>
      <c r="M340" s="27" t="s">
        <v>65</v>
      </c>
      <c r="O340" s="27" t="s">
        <v>474</v>
      </c>
      <c r="P340" s="27">
        <v>65</v>
      </c>
      <c r="Q340" s="27" t="s">
        <v>127</v>
      </c>
      <c r="R340" s="27" t="s">
        <v>621</v>
      </c>
      <c r="S340" s="27" t="s">
        <v>475</v>
      </c>
      <c r="T340" s="27" t="s">
        <v>63</v>
      </c>
      <c r="U340" s="27">
        <v>10</v>
      </c>
      <c r="V340" s="27">
        <v>17</v>
      </c>
      <c r="W340" s="37">
        <v>-2.6499999999999999E-4</v>
      </c>
      <c r="X340" s="27">
        <v>10</v>
      </c>
      <c r="Y340" s="38">
        <v>-2.52E-4</v>
      </c>
      <c r="Z340" s="27" t="s">
        <v>65</v>
      </c>
    </row>
    <row r="341" spans="2:26" x14ac:dyDescent="0.2">
      <c r="B341" s="27" t="s">
        <v>474</v>
      </c>
      <c r="C341" s="27">
        <v>65</v>
      </c>
      <c r="D341" s="27" t="s">
        <v>127</v>
      </c>
      <c r="E341" s="27" t="s">
        <v>106</v>
      </c>
      <c r="F341" s="27" t="s">
        <v>476</v>
      </c>
      <c r="G341" s="27" t="s">
        <v>64</v>
      </c>
      <c r="H341" s="27">
        <v>60</v>
      </c>
      <c r="I341" s="27">
        <v>19</v>
      </c>
      <c r="J341" s="37">
        <v>-8.7000000000000001E-5</v>
      </c>
      <c r="K341" s="27">
        <v>5</v>
      </c>
      <c r="L341" s="38">
        <v>-8.3999999999999995E-5</v>
      </c>
      <c r="M341" s="27" t="s">
        <v>65</v>
      </c>
      <c r="O341" s="27" t="s">
        <v>474</v>
      </c>
      <c r="P341" s="27">
        <v>65</v>
      </c>
      <c r="Q341" s="27" t="s">
        <v>127</v>
      </c>
      <c r="R341" s="27" t="s">
        <v>621</v>
      </c>
      <c r="S341" s="27" t="s">
        <v>476</v>
      </c>
      <c r="T341" s="27" t="s">
        <v>64</v>
      </c>
      <c r="U341" s="27">
        <v>10</v>
      </c>
      <c r="V341" s="27">
        <v>19</v>
      </c>
      <c r="W341" s="37">
        <v>-8.5000000000000006E-5</v>
      </c>
      <c r="X341" s="27">
        <v>5</v>
      </c>
      <c r="Y341" s="38">
        <v>-8.2999999999999998E-5</v>
      </c>
      <c r="Z341" s="27" t="s">
        <v>65</v>
      </c>
    </row>
    <row r="342" spans="2:26" x14ac:dyDescent="0.2">
      <c r="B342" s="27" t="s">
        <v>474</v>
      </c>
      <c r="C342" s="27">
        <v>77</v>
      </c>
      <c r="D342" s="27" t="s">
        <v>128</v>
      </c>
      <c r="E342" s="27" t="s">
        <v>106</v>
      </c>
      <c r="F342" s="27" t="s">
        <v>477</v>
      </c>
      <c r="G342" s="27" t="s">
        <v>63</v>
      </c>
      <c r="H342" s="27">
        <v>60</v>
      </c>
      <c r="I342" s="27">
        <v>19</v>
      </c>
      <c r="J342" s="37">
        <v>-4.1199999999999999E-4</v>
      </c>
      <c r="K342" s="27">
        <v>10</v>
      </c>
      <c r="L342" s="38">
        <v>-3.9500000000000001E-4</v>
      </c>
      <c r="M342" s="27" t="s">
        <v>65</v>
      </c>
      <c r="O342" s="27" t="s">
        <v>474</v>
      </c>
      <c r="P342" s="27">
        <v>77</v>
      </c>
      <c r="Q342" s="27" t="s">
        <v>128</v>
      </c>
      <c r="R342" s="27" t="s">
        <v>621</v>
      </c>
      <c r="S342" s="27" t="s">
        <v>477</v>
      </c>
      <c r="T342" s="27" t="s">
        <v>63</v>
      </c>
      <c r="U342" s="27">
        <v>10</v>
      </c>
      <c r="V342" s="27">
        <v>19</v>
      </c>
      <c r="W342" s="37">
        <v>-4.1199999999999999E-4</v>
      </c>
      <c r="X342" s="27">
        <v>10</v>
      </c>
      <c r="Y342" s="38">
        <v>-3.9399999999999998E-4</v>
      </c>
      <c r="Z342" s="27" t="s">
        <v>65</v>
      </c>
    </row>
    <row r="343" spans="2:26" x14ac:dyDescent="0.2">
      <c r="B343" s="27" t="s">
        <v>474</v>
      </c>
      <c r="C343" s="27">
        <v>77</v>
      </c>
      <c r="D343" s="27" t="s">
        <v>128</v>
      </c>
      <c r="E343" s="27" t="s">
        <v>106</v>
      </c>
      <c r="F343" s="27" t="s">
        <v>478</v>
      </c>
      <c r="G343" s="27" t="s">
        <v>64</v>
      </c>
      <c r="H343" s="27">
        <v>60</v>
      </c>
      <c r="I343" s="27">
        <v>26</v>
      </c>
      <c r="J343" s="37">
        <v>-1.5300000000000001E-4</v>
      </c>
      <c r="K343" s="27">
        <v>1</v>
      </c>
      <c r="L343" s="38">
        <v>-1.5100000000000001E-4</v>
      </c>
      <c r="M343" s="27" t="s">
        <v>65</v>
      </c>
      <c r="O343" s="27" t="s">
        <v>474</v>
      </c>
      <c r="P343" s="27">
        <v>77</v>
      </c>
      <c r="Q343" s="27" t="s">
        <v>128</v>
      </c>
      <c r="R343" s="27" t="s">
        <v>621</v>
      </c>
      <c r="S343" s="27" t="s">
        <v>478</v>
      </c>
      <c r="T343" s="27" t="s">
        <v>64</v>
      </c>
      <c r="U343" s="27">
        <v>10</v>
      </c>
      <c r="V343" s="27">
        <v>26</v>
      </c>
      <c r="W343" s="37">
        <v>-1.55E-4</v>
      </c>
      <c r="X343" s="27">
        <v>1</v>
      </c>
      <c r="Y343" s="38">
        <v>-1.5300000000000001E-4</v>
      </c>
      <c r="Z343" s="27" t="s">
        <v>65</v>
      </c>
    </row>
    <row r="344" spans="2:26" x14ac:dyDescent="0.2">
      <c r="B344" s="27" t="s">
        <v>474</v>
      </c>
      <c r="C344" s="27">
        <v>73</v>
      </c>
      <c r="D344" s="27" t="s">
        <v>129</v>
      </c>
      <c r="E344" s="27" t="s">
        <v>106</v>
      </c>
      <c r="F344" s="27" t="s">
        <v>479</v>
      </c>
      <c r="G344" s="27" t="s">
        <v>63</v>
      </c>
      <c r="H344" s="27">
        <v>60</v>
      </c>
      <c r="I344" s="27">
        <v>19</v>
      </c>
      <c r="J344" s="37">
        <v>-4.28E-4</v>
      </c>
      <c r="K344" s="27">
        <v>12</v>
      </c>
      <c r="L344" s="38">
        <v>-4.1599999999999997E-4</v>
      </c>
      <c r="M344" s="27" t="s">
        <v>65</v>
      </c>
      <c r="O344" s="27" t="s">
        <v>474</v>
      </c>
      <c r="P344" s="27">
        <v>73</v>
      </c>
      <c r="Q344" s="27" t="s">
        <v>129</v>
      </c>
      <c r="R344" s="27" t="s">
        <v>621</v>
      </c>
      <c r="S344" s="27" t="s">
        <v>479</v>
      </c>
      <c r="T344" s="27" t="s">
        <v>63</v>
      </c>
      <c r="U344" s="27">
        <v>10</v>
      </c>
      <c r="V344" s="27">
        <v>19</v>
      </c>
      <c r="W344" s="37">
        <v>-4.2700000000000002E-4</v>
      </c>
      <c r="X344" s="27">
        <v>12</v>
      </c>
      <c r="Y344" s="38">
        <v>-4.1599999999999997E-4</v>
      </c>
      <c r="Z344" s="27" t="s">
        <v>65</v>
      </c>
    </row>
    <row r="345" spans="2:26" x14ac:dyDescent="0.2">
      <c r="B345" s="27" t="s">
        <v>474</v>
      </c>
      <c r="C345" s="27">
        <v>73</v>
      </c>
      <c r="D345" s="27" t="s">
        <v>129</v>
      </c>
      <c r="E345" s="27" t="s">
        <v>106</v>
      </c>
      <c r="F345" s="27" t="s">
        <v>480</v>
      </c>
      <c r="G345" s="27" t="s">
        <v>64</v>
      </c>
      <c r="H345" s="27">
        <v>60</v>
      </c>
      <c r="I345" s="27">
        <v>21</v>
      </c>
      <c r="J345" s="37">
        <v>-1.46E-4</v>
      </c>
      <c r="K345" s="27">
        <v>6</v>
      </c>
      <c r="L345" s="38">
        <v>-1.44E-4</v>
      </c>
      <c r="M345" s="27" t="s">
        <v>65</v>
      </c>
      <c r="O345" s="27" t="s">
        <v>474</v>
      </c>
      <c r="P345" s="27">
        <v>73</v>
      </c>
      <c r="Q345" s="27" t="s">
        <v>129</v>
      </c>
      <c r="R345" s="27" t="s">
        <v>621</v>
      </c>
      <c r="S345" s="27" t="s">
        <v>480</v>
      </c>
      <c r="T345" s="27" t="s">
        <v>64</v>
      </c>
      <c r="U345" s="27">
        <v>10</v>
      </c>
      <c r="V345" s="27">
        <v>21</v>
      </c>
      <c r="W345" s="37">
        <v>-1.45E-4</v>
      </c>
      <c r="X345" s="27">
        <v>6</v>
      </c>
      <c r="Y345" s="38">
        <v>-1.4300000000000001E-4</v>
      </c>
      <c r="Z345" s="27" t="s">
        <v>65</v>
      </c>
    </row>
    <row r="346" spans="2:26" x14ac:dyDescent="0.2">
      <c r="B346" s="27" t="s">
        <v>474</v>
      </c>
      <c r="C346" s="27">
        <v>74</v>
      </c>
      <c r="D346" s="27" t="s">
        <v>129</v>
      </c>
      <c r="E346" s="27" t="s">
        <v>106</v>
      </c>
      <c r="F346" s="27" t="s">
        <v>481</v>
      </c>
      <c r="G346" s="27" t="s">
        <v>63</v>
      </c>
      <c r="H346" s="27">
        <v>60</v>
      </c>
      <c r="I346" s="27">
        <v>19</v>
      </c>
      <c r="J346" s="37">
        <v>-4.2700000000000002E-4</v>
      </c>
      <c r="K346" s="27">
        <v>12</v>
      </c>
      <c r="L346" s="38">
        <v>-4.1599999999999997E-4</v>
      </c>
      <c r="M346" s="27" t="s">
        <v>65</v>
      </c>
      <c r="O346" s="27" t="s">
        <v>474</v>
      </c>
      <c r="P346" s="27">
        <v>74</v>
      </c>
      <c r="Q346" s="27" t="s">
        <v>129</v>
      </c>
      <c r="R346" s="27" t="s">
        <v>621</v>
      </c>
      <c r="S346" s="27" t="s">
        <v>481</v>
      </c>
      <c r="T346" s="27" t="s">
        <v>63</v>
      </c>
      <c r="U346" s="27">
        <v>10</v>
      </c>
      <c r="V346" s="27">
        <v>19</v>
      </c>
      <c r="W346" s="37">
        <v>-4.2700000000000002E-4</v>
      </c>
      <c r="X346" s="27">
        <v>12</v>
      </c>
      <c r="Y346" s="38">
        <v>-4.1599999999999997E-4</v>
      </c>
      <c r="Z346" s="27" t="s">
        <v>65</v>
      </c>
    </row>
    <row r="347" spans="2:26" x14ac:dyDescent="0.2">
      <c r="B347" s="27" t="s">
        <v>474</v>
      </c>
      <c r="C347" s="27">
        <v>74</v>
      </c>
      <c r="D347" s="27" t="s">
        <v>129</v>
      </c>
      <c r="E347" s="27" t="s">
        <v>106</v>
      </c>
      <c r="F347" s="27" t="s">
        <v>482</v>
      </c>
      <c r="G347" s="27" t="s">
        <v>64</v>
      </c>
      <c r="H347" s="27">
        <v>60</v>
      </c>
      <c r="I347" s="27">
        <v>21</v>
      </c>
      <c r="J347" s="37">
        <v>-1.46E-4</v>
      </c>
      <c r="K347" s="27">
        <v>6</v>
      </c>
      <c r="L347" s="38">
        <v>-1.45E-4</v>
      </c>
      <c r="M347" s="27" t="s">
        <v>65</v>
      </c>
      <c r="O347" s="27" t="s">
        <v>474</v>
      </c>
      <c r="P347" s="27">
        <v>74</v>
      </c>
      <c r="Q347" s="27" t="s">
        <v>129</v>
      </c>
      <c r="R347" s="27" t="s">
        <v>621</v>
      </c>
      <c r="S347" s="27" t="s">
        <v>482</v>
      </c>
      <c r="T347" s="27" t="s">
        <v>64</v>
      </c>
      <c r="U347" s="27">
        <v>10</v>
      </c>
      <c r="V347" s="27">
        <v>21</v>
      </c>
      <c r="W347" s="37">
        <v>-1.45E-4</v>
      </c>
      <c r="X347" s="27">
        <v>6</v>
      </c>
      <c r="Y347" s="38">
        <v>-1.4300000000000001E-4</v>
      </c>
      <c r="Z347" s="27" t="s">
        <v>65</v>
      </c>
    </row>
    <row r="348" spans="2:26" x14ac:dyDescent="0.2">
      <c r="B348" s="27" t="s">
        <v>474</v>
      </c>
      <c r="C348" s="27">
        <v>78</v>
      </c>
      <c r="D348" s="27" t="s">
        <v>128</v>
      </c>
      <c r="E348" s="27" t="s">
        <v>106</v>
      </c>
      <c r="F348" s="27" t="s">
        <v>483</v>
      </c>
      <c r="G348" s="27" t="s">
        <v>63</v>
      </c>
      <c r="H348" s="27">
        <v>60</v>
      </c>
      <c r="I348" s="27">
        <v>19</v>
      </c>
      <c r="J348" s="37">
        <v>-4.1399999999999998E-4</v>
      </c>
      <c r="K348" s="27">
        <v>10</v>
      </c>
      <c r="L348" s="38">
        <v>-3.9599999999999998E-4</v>
      </c>
      <c r="M348" s="27" t="s">
        <v>65</v>
      </c>
      <c r="O348" s="27" t="s">
        <v>474</v>
      </c>
      <c r="P348" s="27">
        <v>78</v>
      </c>
      <c r="Q348" s="27" t="s">
        <v>128</v>
      </c>
      <c r="R348" s="27" t="s">
        <v>621</v>
      </c>
      <c r="S348" s="27" t="s">
        <v>483</v>
      </c>
      <c r="T348" s="27" t="s">
        <v>63</v>
      </c>
      <c r="U348" s="27">
        <v>10</v>
      </c>
      <c r="V348" s="27">
        <v>19</v>
      </c>
      <c r="W348" s="37">
        <v>-4.1300000000000001E-4</v>
      </c>
      <c r="X348" s="27">
        <v>10</v>
      </c>
      <c r="Y348" s="38">
        <v>-3.9599999999999998E-4</v>
      </c>
      <c r="Z348" s="27" t="s">
        <v>65</v>
      </c>
    </row>
    <row r="349" spans="2:26" x14ac:dyDescent="0.2">
      <c r="B349" s="27" t="s">
        <v>474</v>
      </c>
      <c r="C349" s="27">
        <v>78</v>
      </c>
      <c r="D349" s="27" t="s">
        <v>128</v>
      </c>
      <c r="E349" s="27" t="s">
        <v>106</v>
      </c>
      <c r="F349" s="27" t="s">
        <v>484</v>
      </c>
      <c r="G349" s="27" t="s">
        <v>64</v>
      </c>
      <c r="H349" s="27">
        <v>60</v>
      </c>
      <c r="I349" s="27">
        <v>26</v>
      </c>
      <c r="J349" s="37">
        <v>-1.55E-4</v>
      </c>
      <c r="K349" s="27">
        <v>1</v>
      </c>
      <c r="L349" s="38">
        <v>-1.5300000000000001E-4</v>
      </c>
      <c r="M349" s="27" t="s">
        <v>65</v>
      </c>
      <c r="O349" s="27" t="s">
        <v>474</v>
      </c>
      <c r="P349" s="27">
        <v>78</v>
      </c>
      <c r="Q349" s="27" t="s">
        <v>128</v>
      </c>
      <c r="R349" s="27" t="s">
        <v>621</v>
      </c>
      <c r="S349" s="27" t="s">
        <v>484</v>
      </c>
      <c r="T349" s="27" t="s">
        <v>64</v>
      </c>
      <c r="U349" s="27">
        <v>10</v>
      </c>
      <c r="V349" s="27">
        <v>26</v>
      </c>
      <c r="W349" s="37">
        <v>-1.56E-4</v>
      </c>
      <c r="X349" s="27">
        <v>1</v>
      </c>
      <c r="Y349" s="38">
        <v>-1.55E-4</v>
      </c>
      <c r="Z349" s="27" t="s">
        <v>65</v>
      </c>
    </row>
    <row r="350" spans="2:26" x14ac:dyDescent="0.2">
      <c r="B350" s="27" t="s">
        <v>474</v>
      </c>
      <c r="C350" s="27">
        <v>66</v>
      </c>
      <c r="D350" s="27" t="s">
        <v>127</v>
      </c>
      <c r="E350" s="27" t="s">
        <v>106</v>
      </c>
      <c r="F350" s="27" t="s">
        <v>485</v>
      </c>
      <c r="G350" s="27" t="s">
        <v>63</v>
      </c>
      <c r="H350" s="27">
        <v>60</v>
      </c>
      <c r="I350" s="27">
        <v>17</v>
      </c>
      <c r="J350" s="37">
        <v>-4.0099999999999999E-4</v>
      </c>
      <c r="K350" s="27">
        <v>10</v>
      </c>
      <c r="L350" s="38">
        <v>-3.8699999999999997E-4</v>
      </c>
      <c r="M350" s="27" t="s">
        <v>65</v>
      </c>
      <c r="O350" s="27" t="s">
        <v>474</v>
      </c>
      <c r="P350" s="27">
        <v>66</v>
      </c>
      <c r="Q350" s="27" t="s">
        <v>127</v>
      </c>
      <c r="R350" s="27" t="s">
        <v>621</v>
      </c>
      <c r="S350" s="27" t="s">
        <v>485</v>
      </c>
      <c r="T350" s="27" t="s">
        <v>63</v>
      </c>
      <c r="U350" s="27">
        <v>10</v>
      </c>
      <c r="V350" s="27">
        <v>17</v>
      </c>
      <c r="W350" s="37">
        <v>-4.0099999999999999E-4</v>
      </c>
      <c r="X350" s="27">
        <v>10</v>
      </c>
      <c r="Y350" s="38">
        <v>-3.86E-4</v>
      </c>
      <c r="Z350" s="27" t="s">
        <v>65</v>
      </c>
    </row>
    <row r="351" spans="2:26" x14ac:dyDescent="0.2">
      <c r="B351" s="27" t="s">
        <v>474</v>
      </c>
      <c r="C351" s="27">
        <v>66</v>
      </c>
      <c r="D351" s="27" t="s">
        <v>127</v>
      </c>
      <c r="E351" s="27" t="s">
        <v>106</v>
      </c>
      <c r="F351" s="27" t="s">
        <v>486</v>
      </c>
      <c r="G351" s="27" t="s">
        <v>64</v>
      </c>
      <c r="H351" s="27">
        <v>60</v>
      </c>
      <c r="I351" s="27">
        <v>19</v>
      </c>
      <c r="J351" s="37">
        <v>-1.6899999999999999E-4</v>
      </c>
      <c r="K351" s="27">
        <v>5</v>
      </c>
      <c r="L351" s="38">
        <v>-1.6699999999999999E-4</v>
      </c>
      <c r="M351" s="27" t="s">
        <v>65</v>
      </c>
      <c r="O351" s="27" t="s">
        <v>474</v>
      </c>
      <c r="P351" s="27">
        <v>66</v>
      </c>
      <c r="Q351" s="27" t="s">
        <v>127</v>
      </c>
      <c r="R351" s="27" t="s">
        <v>621</v>
      </c>
      <c r="S351" s="27" t="s">
        <v>486</v>
      </c>
      <c r="T351" s="27" t="s">
        <v>64</v>
      </c>
      <c r="U351" s="27">
        <v>10</v>
      </c>
      <c r="V351" s="27">
        <v>19</v>
      </c>
      <c r="W351" s="37">
        <v>-1.6699999999999999E-4</v>
      </c>
      <c r="X351" s="27">
        <v>5</v>
      </c>
      <c r="Y351" s="38">
        <v>-1.66E-4</v>
      </c>
      <c r="Z351" s="27" t="s">
        <v>65</v>
      </c>
    </row>
    <row r="352" spans="2:26" x14ac:dyDescent="0.2">
      <c r="B352" s="27" t="s">
        <v>474</v>
      </c>
      <c r="C352" s="27">
        <v>82</v>
      </c>
      <c r="D352" s="27" t="s">
        <v>128</v>
      </c>
      <c r="E352" s="27" t="s">
        <v>106</v>
      </c>
      <c r="F352" s="27" t="s">
        <v>487</v>
      </c>
      <c r="G352" s="27" t="s">
        <v>63</v>
      </c>
      <c r="H352" s="27">
        <v>60</v>
      </c>
      <c r="I352" s="27">
        <v>19</v>
      </c>
      <c r="J352" s="37">
        <v>-2.6200000000000003E-4</v>
      </c>
      <c r="K352" s="27">
        <v>5</v>
      </c>
      <c r="L352" s="38">
        <v>-2.5000000000000001E-4</v>
      </c>
      <c r="M352" s="27" t="s">
        <v>65</v>
      </c>
      <c r="O352" s="27" t="s">
        <v>474</v>
      </c>
      <c r="P352" s="27">
        <v>82</v>
      </c>
      <c r="Q352" s="27" t="s">
        <v>128</v>
      </c>
      <c r="R352" s="27" t="s">
        <v>621</v>
      </c>
      <c r="S352" s="27" t="s">
        <v>487</v>
      </c>
      <c r="T352" s="27" t="s">
        <v>63</v>
      </c>
      <c r="U352" s="27">
        <v>10</v>
      </c>
      <c r="V352" s="27">
        <v>19</v>
      </c>
      <c r="W352" s="37">
        <v>-2.6200000000000003E-4</v>
      </c>
      <c r="X352" s="27">
        <v>5</v>
      </c>
      <c r="Y352" s="38">
        <v>-2.5000000000000001E-4</v>
      </c>
      <c r="Z352" s="27" t="s">
        <v>65</v>
      </c>
    </row>
    <row r="353" spans="2:26" x14ac:dyDescent="0.2">
      <c r="B353" s="27" t="s">
        <v>474</v>
      </c>
      <c r="C353" s="27">
        <v>82</v>
      </c>
      <c r="D353" s="27" t="s">
        <v>128</v>
      </c>
      <c r="E353" s="27" t="s">
        <v>106</v>
      </c>
      <c r="F353" s="27" t="s">
        <v>488</v>
      </c>
      <c r="G353" s="27" t="s">
        <v>64</v>
      </c>
      <c r="H353" s="27">
        <v>60</v>
      </c>
      <c r="I353" s="27">
        <v>19</v>
      </c>
      <c r="J353" s="37">
        <v>-9.7999999999999997E-5</v>
      </c>
      <c r="K353" s="27">
        <v>5</v>
      </c>
      <c r="L353" s="38">
        <v>-9.6000000000000002E-5</v>
      </c>
      <c r="M353" s="27" t="s">
        <v>65</v>
      </c>
      <c r="O353" s="27" t="s">
        <v>474</v>
      </c>
      <c r="P353" s="27">
        <v>82</v>
      </c>
      <c r="Q353" s="27" t="s">
        <v>128</v>
      </c>
      <c r="R353" s="27" t="s">
        <v>621</v>
      </c>
      <c r="S353" s="27" t="s">
        <v>488</v>
      </c>
      <c r="T353" s="27" t="s">
        <v>64</v>
      </c>
      <c r="U353" s="27">
        <v>10</v>
      </c>
      <c r="V353" s="27">
        <v>21</v>
      </c>
      <c r="W353" s="37">
        <v>-9.7E-5</v>
      </c>
      <c r="X353" s="27">
        <v>5</v>
      </c>
      <c r="Y353" s="38">
        <v>-9.5000000000000005E-5</v>
      </c>
      <c r="Z353" s="27" t="s">
        <v>65</v>
      </c>
    </row>
    <row r="354" spans="2:26" x14ac:dyDescent="0.2">
      <c r="B354" s="27" t="s">
        <v>474</v>
      </c>
      <c r="C354" s="27">
        <v>67</v>
      </c>
      <c r="D354" s="27" t="s">
        <v>129</v>
      </c>
      <c r="E354" s="27" t="s">
        <v>106</v>
      </c>
      <c r="F354" s="27" t="s">
        <v>489</v>
      </c>
      <c r="G354" s="27" t="s">
        <v>63</v>
      </c>
      <c r="H354" s="27">
        <v>60</v>
      </c>
      <c r="I354" s="27">
        <v>19</v>
      </c>
      <c r="J354" s="37">
        <v>-4.6500000000000003E-4</v>
      </c>
      <c r="K354" s="27">
        <v>12</v>
      </c>
      <c r="L354" s="38">
        <v>-4.55E-4</v>
      </c>
      <c r="M354" s="27" t="s">
        <v>65</v>
      </c>
      <c r="O354" s="27" t="s">
        <v>474</v>
      </c>
      <c r="P354" s="27">
        <v>67</v>
      </c>
      <c r="Q354" s="27" t="s">
        <v>129</v>
      </c>
      <c r="R354" s="27" t="s">
        <v>621</v>
      </c>
      <c r="S354" s="27" t="s">
        <v>489</v>
      </c>
      <c r="T354" s="27" t="s">
        <v>63</v>
      </c>
      <c r="U354" s="27">
        <v>10</v>
      </c>
      <c r="V354" s="27">
        <v>19</v>
      </c>
      <c r="W354" s="37">
        <v>-4.64E-4</v>
      </c>
      <c r="X354" s="27">
        <v>12</v>
      </c>
      <c r="Y354" s="38">
        <v>-4.55E-4</v>
      </c>
      <c r="Z354" s="27" t="s">
        <v>65</v>
      </c>
    </row>
    <row r="355" spans="2:26" x14ac:dyDescent="0.2">
      <c r="B355" s="27" t="s">
        <v>474</v>
      </c>
      <c r="C355" s="27">
        <v>67</v>
      </c>
      <c r="D355" s="27" t="s">
        <v>129</v>
      </c>
      <c r="E355" s="27" t="s">
        <v>106</v>
      </c>
      <c r="F355" s="27" t="s">
        <v>490</v>
      </c>
      <c r="G355" s="27" t="s">
        <v>64</v>
      </c>
      <c r="H355" s="27">
        <v>60</v>
      </c>
      <c r="I355" s="27">
        <v>25</v>
      </c>
      <c r="J355" s="37">
        <v>-1.92E-4</v>
      </c>
      <c r="K355" s="27">
        <v>1</v>
      </c>
      <c r="L355" s="38">
        <v>-1.92E-4</v>
      </c>
      <c r="M355" s="27" t="s">
        <v>65</v>
      </c>
      <c r="O355" s="27" t="s">
        <v>474</v>
      </c>
      <c r="P355" s="27">
        <v>67</v>
      </c>
      <c r="Q355" s="27" t="s">
        <v>129</v>
      </c>
      <c r="R355" s="27" t="s">
        <v>621</v>
      </c>
      <c r="S355" s="27" t="s">
        <v>490</v>
      </c>
      <c r="T355" s="27" t="s">
        <v>64</v>
      </c>
      <c r="U355" s="27">
        <v>10</v>
      </c>
      <c r="V355" s="27">
        <v>26</v>
      </c>
      <c r="W355" s="37">
        <v>-1.94E-4</v>
      </c>
      <c r="X355" s="27">
        <v>1</v>
      </c>
      <c r="Y355" s="38">
        <v>-1.93E-4</v>
      </c>
      <c r="Z355" s="27" t="s">
        <v>65</v>
      </c>
    </row>
    <row r="356" spans="2:26" x14ac:dyDescent="0.2">
      <c r="B356" s="27" t="s">
        <v>474</v>
      </c>
      <c r="C356" s="27">
        <v>85</v>
      </c>
      <c r="D356" s="27" t="s">
        <v>128</v>
      </c>
      <c r="E356" s="27" t="s">
        <v>106</v>
      </c>
      <c r="F356" s="27" t="s">
        <v>491</v>
      </c>
      <c r="G356" s="27" t="s">
        <v>63</v>
      </c>
      <c r="H356" s="27">
        <v>60</v>
      </c>
      <c r="I356" s="27">
        <v>19</v>
      </c>
      <c r="J356" s="37">
        <v>-4.6500000000000003E-4</v>
      </c>
      <c r="K356" s="27">
        <v>10</v>
      </c>
      <c r="L356" s="38">
        <v>-4.4799999999999999E-4</v>
      </c>
      <c r="M356" s="27" t="s">
        <v>65</v>
      </c>
      <c r="O356" s="27" t="s">
        <v>474</v>
      </c>
      <c r="P356" s="27">
        <v>85</v>
      </c>
      <c r="Q356" s="27" t="s">
        <v>128</v>
      </c>
      <c r="R356" s="27" t="s">
        <v>621</v>
      </c>
      <c r="S356" s="27" t="s">
        <v>491</v>
      </c>
      <c r="T356" s="27" t="s">
        <v>63</v>
      </c>
      <c r="U356" s="27">
        <v>10</v>
      </c>
      <c r="V356" s="27">
        <v>19</v>
      </c>
      <c r="W356" s="37">
        <v>-4.6500000000000003E-4</v>
      </c>
      <c r="X356" s="27">
        <v>10</v>
      </c>
      <c r="Y356" s="38">
        <v>-4.4799999999999999E-4</v>
      </c>
      <c r="Z356" s="27" t="s">
        <v>65</v>
      </c>
    </row>
    <row r="357" spans="2:26" x14ac:dyDescent="0.2">
      <c r="B357" s="27" t="s">
        <v>474</v>
      </c>
      <c r="C357" s="27">
        <v>85</v>
      </c>
      <c r="D357" s="27" t="s">
        <v>128</v>
      </c>
      <c r="E357" s="27" t="s">
        <v>106</v>
      </c>
      <c r="F357" s="27" t="s">
        <v>492</v>
      </c>
      <c r="G357" s="27" t="s">
        <v>64</v>
      </c>
      <c r="H357" s="27">
        <v>60</v>
      </c>
      <c r="I357" s="27">
        <v>26</v>
      </c>
      <c r="J357" s="37">
        <v>-2.2100000000000001E-4</v>
      </c>
      <c r="K357" s="27">
        <v>1</v>
      </c>
      <c r="L357" s="38">
        <v>-2.1900000000000001E-4</v>
      </c>
      <c r="M357" s="27" t="s">
        <v>65</v>
      </c>
      <c r="O357" s="27" t="s">
        <v>474</v>
      </c>
      <c r="P357" s="27">
        <v>85</v>
      </c>
      <c r="Q357" s="27" t="s">
        <v>128</v>
      </c>
      <c r="R357" s="27" t="s">
        <v>621</v>
      </c>
      <c r="S357" s="27" t="s">
        <v>492</v>
      </c>
      <c r="T357" s="27" t="s">
        <v>64</v>
      </c>
      <c r="U357" s="27">
        <v>10</v>
      </c>
      <c r="V357" s="27">
        <v>26</v>
      </c>
      <c r="W357" s="37">
        <v>-2.22E-4</v>
      </c>
      <c r="X357" s="27">
        <v>1</v>
      </c>
      <c r="Y357" s="38">
        <v>-2.2000000000000001E-4</v>
      </c>
      <c r="Z357" s="27" t="s">
        <v>65</v>
      </c>
    </row>
    <row r="358" spans="2:26" x14ac:dyDescent="0.2">
      <c r="B358" s="27" t="s">
        <v>474</v>
      </c>
      <c r="C358" s="27">
        <v>86</v>
      </c>
      <c r="D358" s="27" t="s">
        <v>128</v>
      </c>
      <c r="E358" s="27" t="s">
        <v>106</v>
      </c>
      <c r="F358" s="27" t="s">
        <v>493</v>
      </c>
      <c r="G358" s="27" t="s">
        <v>63</v>
      </c>
      <c r="H358" s="27">
        <v>60</v>
      </c>
      <c r="I358" s="27">
        <v>19</v>
      </c>
      <c r="J358" s="37">
        <v>-4.66E-4</v>
      </c>
      <c r="K358" s="27">
        <v>10</v>
      </c>
      <c r="L358" s="38">
        <v>-4.4900000000000002E-4</v>
      </c>
      <c r="M358" s="27" t="s">
        <v>65</v>
      </c>
      <c r="O358" s="27" t="s">
        <v>474</v>
      </c>
      <c r="P358" s="27">
        <v>86</v>
      </c>
      <c r="Q358" s="27" t="s">
        <v>128</v>
      </c>
      <c r="R358" s="27" t="s">
        <v>621</v>
      </c>
      <c r="S358" s="27" t="s">
        <v>493</v>
      </c>
      <c r="T358" s="27" t="s">
        <v>63</v>
      </c>
      <c r="U358" s="27">
        <v>10</v>
      </c>
      <c r="V358" s="27">
        <v>19</v>
      </c>
      <c r="W358" s="37">
        <v>-4.66E-4</v>
      </c>
      <c r="X358" s="27">
        <v>10</v>
      </c>
      <c r="Y358" s="38">
        <v>-4.4799999999999999E-4</v>
      </c>
      <c r="Z358" s="27" t="s">
        <v>65</v>
      </c>
    </row>
    <row r="359" spans="2:26" x14ac:dyDescent="0.2">
      <c r="B359" s="27" t="s">
        <v>474</v>
      </c>
      <c r="C359" s="27">
        <v>86</v>
      </c>
      <c r="D359" s="27" t="s">
        <v>128</v>
      </c>
      <c r="E359" s="27" t="s">
        <v>106</v>
      </c>
      <c r="F359" s="27" t="s">
        <v>494</v>
      </c>
      <c r="G359" s="27" t="s">
        <v>64</v>
      </c>
      <c r="H359" s="27">
        <v>60</v>
      </c>
      <c r="I359" s="27">
        <v>25</v>
      </c>
      <c r="J359" s="37">
        <v>-2.2100000000000001E-4</v>
      </c>
      <c r="K359" s="27">
        <v>1</v>
      </c>
      <c r="L359" s="38">
        <v>-2.1900000000000001E-4</v>
      </c>
      <c r="M359" s="27" t="s">
        <v>65</v>
      </c>
      <c r="O359" s="27" t="s">
        <v>474</v>
      </c>
      <c r="P359" s="27">
        <v>86</v>
      </c>
      <c r="Q359" s="27" t="s">
        <v>128</v>
      </c>
      <c r="R359" s="27" t="s">
        <v>621</v>
      </c>
      <c r="S359" s="27" t="s">
        <v>494</v>
      </c>
      <c r="T359" s="27" t="s">
        <v>64</v>
      </c>
      <c r="U359" s="27">
        <v>10</v>
      </c>
      <c r="V359" s="27">
        <v>26</v>
      </c>
      <c r="W359" s="37">
        <v>-2.23E-4</v>
      </c>
      <c r="X359" s="27">
        <v>1</v>
      </c>
      <c r="Y359" s="38">
        <v>-2.2000000000000001E-4</v>
      </c>
      <c r="Z359" s="27" t="s">
        <v>65</v>
      </c>
    </row>
    <row r="360" spans="2:26" x14ac:dyDescent="0.2">
      <c r="B360" s="27" t="s">
        <v>474</v>
      </c>
      <c r="C360" s="27">
        <v>69</v>
      </c>
      <c r="D360" s="27" t="s">
        <v>129</v>
      </c>
      <c r="E360" s="27" t="s">
        <v>106</v>
      </c>
      <c r="F360" s="27" t="s">
        <v>495</v>
      </c>
      <c r="G360" s="27" t="s">
        <v>63</v>
      </c>
      <c r="H360" s="27">
        <v>60</v>
      </c>
      <c r="I360" s="27">
        <v>19</v>
      </c>
      <c r="J360" s="37">
        <v>-4.6700000000000002E-4</v>
      </c>
      <c r="K360" s="27">
        <v>12</v>
      </c>
      <c r="L360" s="38">
        <v>-4.5800000000000002E-4</v>
      </c>
      <c r="M360" s="27" t="s">
        <v>65</v>
      </c>
      <c r="O360" s="27" t="s">
        <v>474</v>
      </c>
      <c r="P360" s="27">
        <v>69</v>
      </c>
      <c r="Q360" s="27" t="s">
        <v>129</v>
      </c>
      <c r="R360" s="27" t="s">
        <v>621</v>
      </c>
      <c r="S360" s="27" t="s">
        <v>495</v>
      </c>
      <c r="T360" s="27" t="s">
        <v>63</v>
      </c>
      <c r="U360" s="27">
        <v>10</v>
      </c>
      <c r="V360" s="27">
        <v>19</v>
      </c>
      <c r="W360" s="37">
        <v>-4.6700000000000002E-4</v>
      </c>
      <c r="X360" s="27">
        <v>12</v>
      </c>
      <c r="Y360" s="38">
        <v>-4.5800000000000002E-4</v>
      </c>
      <c r="Z360" s="27" t="s">
        <v>65</v>
      </c>
    </row>
    <row r="361" spans="2:26" x14ac:dyDescent="0.2">
      <c r="B361" s="27" t="s">
        <v>474</v>
      </c>
      <c r="C361" s="27">
        <v>69</v>
      </c>
      <c r="D361" s="27" t="s">
        <v>129</v>
      </c>
      <c r="E361" s="27" t="s">
        <v>106</v>
      </c>
      <c r="F361" s="27" t="s">
        <v>496</v>
      </c>
      <c r="G361" s="27" t="s">
        <v>64</v>
      </c>
      <c r="H361" s="27">
        <v>60</v>
      </c>
      <c r="I361" s="27">
        <v>25</v>
      </c>
      <c r="J361" s="37">
        <v>-1.95E-4</v>
      </c>
      <c r="K361" s="27">
        <v>1</v>
      </c>
      <c r="L361" s="38">
        <v>-1.94E-4</v>
      </c>
      <c r="M361" s="27" t="s">
        <v>65</v>
      </c>
      <c r="O361" s="27" t="s">
        <v>474</v>
      </c>
      <c r="P361" s="27">
        <v>69</v>
      </c>
      <c r="Q361" s="27" t="s">
        <v>129</v>
      </c>
      <c r="R361" s="27" t="s">
        <v>621</v>
      </c>
      <c r="S361" s="27" t="s">
        <v>496</v>
      </c>
      <c r="T361" s="27" t="s">
        <v>64</v>
      </c>
      <c r="U361" s="27">
        <v>10</v>
      </c>
      <c r="V361" s="27">
        <v>26</v>
      </c>
      <c r="W361" s="37">
        <v>-1.9699999999999999E-4</v>
      </c>
      <c r="X361" s="27">
        <v>1</v>
      </c>
      <c r="Y361" s="38">
        <v>-1.9599999999999999E-4</v>
      </c>
      <c r="Z361" s="27" t="s">
        <v>65</v>
      </c>
    </row>
    <row r="362" spans="2:26" x14ac:dyDescent="0.2">
      <c r="B362" s="27" t="s">
        <v>474</v>
      </c>
      <c r="C362" s="27">
        <v>80</v>
      </c>
      <c r="D362" s="27" t="s">
        <v>128</v>
      </c>
      <c r="E362" s="27" t="s">
        <v>106</v>
      </c>
      <c r="F362" s="27" t="s">
        <v>497</v>
      </c>
      <c r="G362" s="27" t="s">
        <v>63</v>
      </c>
      <c r="H362" s="27">
        <v>60</v>
      </c>
      <c r="I362" s="27">
        <v>19</v>
      </c>
      <c r="J362" s="37">
        <v>-4.17E-4</v>
      </c>
      <c r="K362" s="27">
        <v>5</v>
      </c>
      <c r="L362" s="38">
        <v>-4.0200000000000001E-4</v>
      </c>
      <c r="M362" s="27" t="s">
        <v>65</v>
      </c>
      <c r="O362" s="27" t="s">
        <v>474</v>
      </c>
      <c r="P362" s="27">
        <v>80</v>
      </c>
      <c r="Q362" s="27" t="s">
        <v>128</v>
      </c>
      <c r="R362" s="27" t="s">
        <v>621</v>
      </c>
      <c r="S362" s="27" t="s">
        <v>497</v>
      </c>
      <c r="T362" s="27" t="s">
        <v>63</v>
      </c>
      <c r="U362" s="27">
        <v>10</v>
      </c>
      <c r="V362" s="27">
        <v>19</v>
      </c>
      <c r="W362" s="37">
        <v>-4.1599999999999997E-4</v>
      </c>
      <c r="X362" s="27">
        <v>5</v>
      </c>
      <c r="Y362" s="38">
        <v>-4.0200000000000001E-4</v>
      </c>
      <c r="Z362" s="27" t="s">
        <v>65</v>
      </c>
    </row>
    <row r="363" spans="2:26" x14ac:dyDescent="0.2">
      <c r="B363" s="27" t="s">
        <v>474</v>
      </c>
      <c r="C363" s="27">
        <v>80</v>
      </c>
      <c r="D363" s="27" t="s">
        <v>128</v>
      </c>
      <c r="E363" s="27" t="s">
        <v>106</v>
      </c>
      <c r="F363" s="27" t="s">
        <v>498</v>
      </c>
      <c r="G363" s="27" t="s">
        <v>64</v>
      </c>
      <c r="H363" s="27">
        <v>60</v>
      </c>
      <c r="I363" s="27">
        <v>24</v>
      </c>
      <c r="J363" s="37">
        <v>-1.84E-4</v>
      </c>
      <c r="K363" s="27">
        <v>1</v>
      </c>
      <c r="L363" s="38">
        <v>-1.84E-4</v>
      </c>
      <c r="M363" s="27" t="s">
        <v>65</v>
      </c>
      <c r="O363" s="27" t="s">
        <v>474</v>
      </c>
      <c r="P363" s="27">
        <v>80</v>
      </c>
      <c r="Q363" s="27" t="s">
        <v>128</v>
      </c>
      <c r="R363" s="27" t="s">
        <v>621</v>
      </c>
      <c r="S363" s="27" t="s">
        <v>498</v>
      </c>
      <c r="T363" s="27" t="s">
        <v>64</v>
      </c>
      <c r="U363" s="27">
        <v>10</v>
      </c>
      <c r="V363" s="27">
        <v>26</v>
      </c>
      <c r="W363" s="37">
        <v>-1.8599999999999999E-4</v>
      </c>
      <c r="X363" s="27">
        <v>1</v>
      </c>
      <c r="Y363" s="38">
        <v>-1.85E-4</v>
      </c>
      <c r="Z363" s="27" t="s">
        <v>65</v>
      </c>
    </row>
    <row r="364" spans="2:26" x14ac:dyDescent="0.2">
      <c r="B364" s="27" t="s">
        <v>474</v>
      </c>
      <c r="C364" s="27">
        <v>81</v>
      </c>
      <c r="D364" s="27" t="s">
        <v>128</v>
      </c>
      <c r="E364" s="27" t="s">
        <v>106</v>
      </c>
      <c r="F364" s="27" t="s">
        <v>499</v>
      </c>
      <c r="G364" s="27" t="s">
        <v>63</v>
      </c>
      <c r="H364" s="27">
        <v>60</v>
      </c>
      <c r="I364" s="27">
        <v>20</v>
      </c>
      <c r="J364" s="37">
        <v>-2.6200000000000003E-4</v>
      </c>
      <c r="K364" s="27">
        <v>5</v>
      </c>
      <c r="L364" s="38">
        <v>-2.5000000000000001E-4</v>
      </c>
      <c r="M364" s="27" t="s">
        <v>65</v>
      </c>
      <c r="O364" s="27" t="s">
        <v>474</v>
      </c>
      <c r="P364" s="27">
        <v>81</v>
      </c>
      <c r="Q364" s="27" t="s">
        <v>128</v>
      </c>
      <c r="R364" s="27" t="s">
        <v>621</v>
      </c>
      <c r="S364" s="27" t="s">
        <v>499</v>
      </c>
      <c r="T364" s="27" t="s">
        <v>63</v>
      </c>
      <c r="U364" s="27">
        <v>10</v>
      </c>
      <c r="V364" s="27">
        <v>19</v>
      </c>
      <c r="W364" s="37">
        <v>-2.61E-4</v>
      </c>
      <c r="X364" s="27">
        <v>5</v>
      </c>
      <c r="Y364" s="38">
        <v>-2.5000000000000001E-4</v>
      </c>
      <c r="Z364" s="27" t="s">
        <v>65</v>
      </c>
    </row>
    <row r="365" spans="2:26" x14ac:dyDescent="0.2">
      <c r="B365" s="27" t="s">
        <v>474</v>
      </c>
      <c r="C365" s="27">
        <v>81</v>
      </c>
      <c r="D365" s="27" t="s">
        <v>128</v>
      </c>
      <c r="E365" s="27" t="s">
        <v>106</v>
      </c>
      <c r="F365" s="27" t="s">
        <v>500</v>
      </c>
      <c r="G365" s="27" t="s">
        <v>64</v>
      </c>
      <c r="H365" s="27">
        <v>60</v>
      </c>
      <c r="I365" s="27">
        <v>19</v>
      </c>
      <c r="J365" s="37">
        <v>-9.7999999999999997E-5</v>
      </c>
      <c r="K365" s="27">
        <v>5</v>
      </c>
      <c r="L365" s="38">
        <v>-9.6000000000000002E-5</v>
      </c>
      <c r="M365" s="27" t="s">
        <v>65</v>
      </c>
      <c r="O365" s="27" t="s">
        <v>474</v>
      </c>
      <c r="P365" s="27">
        <v>81</v>
      </c>
      <c r="Q365" s="27" t="s">
        <v>128</v>
      </c>
      <c r="R365" s="27" t="s">
        <v>621</v>
      </c>
      <c r="S365" s="27" t="s">
        <v>500</v>
      </c>
      <c r="T365" s="27" t="s">
        <v>64</v>
      </c>
      <c r="U365" s="27">
        <v>10</v>
      </c>
      <c r="V365" s="27">
        <v>19</v>
      </c>
      <c r="W365" s="37">
        <v>-9.7E-5</v>
      </c>
      <c r="X365" s="27">
        <v>5</v>
      </c>
      <c r="Y365" s="38">
        <v>-9.5000000000000005E-5</v>
      </c>
      <c r="Z365" s="27" t="s">
        <v>65</v>
      </c>
    </row>
    <row r="366" spans="2:26" x14ac:dyDescent="0.2">
      <c r="B366" s="27" t="s">
        <v>474</v>
      </c>
      <c r="C366" s="27">
        <v>68</v>
      </c>
      <c r="D366" s="27" t="s">
        <v>129</v>
      </c>
      <c r="E366" s="27" t="s">
        <v>106</v>
      </c>
      <c r="F366" s="27" t="s">
        <v>501</v>
      </c>
      <c r="G366" s="27" t="s">
        <v>63</v>
      </c>
      <c r="H366" s="27">
        <v>60</v>
      </c>
      <c r="I366" s="27">
        <v>19</v>
      </c>
      <c r="J366" s="37">
        <v>-4.64E-4</v>
      </c>
      <c r="K366" s="27">
        <v>6</v>
      </c>
      <c r="L366" s="38">
        <v>-4.55E-4</v>
      </c>
      <c r="M366" s="27" t="s">
        <v>65</v>
      </c>
      <c r="O366" s="27" t="s">
        <v>474</v>
      </c>
      <c r="P366" s="27">
        <v>68</v>
      </c>
      <c r="Q366" s="27" t="s">
        <v>129</v>
      </c>
      <c r="R366" s="27" t="s">
        <v>621</v>
      </c>
      <c r="S366" s="27" t="s">
        <v>501</v>
      </c>
      <c r="T366" s="27" t="s">
        <v>63</v>
      </c>
      <c r="U366" s="27">
        <v>10</v>
      </c>
      <c r="V366" s="27">
        <v>20</v>
      </c>
      <c r="W366" s="37">
        <v>-4.64E-4</v>
      </c>
      <c r="X366" s="27">
        <v>6</v>
      </c>
      <c r="Y366" s="38">
        <v>-4.55E-4</v>
      </c>
      <c r="Z366" s="27" t="s">
        <v>65</v>
      </c>
    </row>
    <row r="367" spans="2:26" x14ac:dyDescent="0.2">
      <c r="B367" s="27" t="s">
        <v>474</v>
      </c>
      <c r="C367" s="27">
        <v>68</v>
      </c>
      <c r="D367" s="27" t="s">
        <v>129</v>
      </c>
      <c r="E367" s="27" t="s">
        <v>106</v>
      </c>
      <c r="F367" s="27" t="s">
        <v>502</v>
      </c>
      <c r="G367" s="27" t="s">
        <v>64</v>
      </c>
      <c r="H367" s="27">
        <v>60</v>
      </c>
      <c r="I367" s="27">
        <v>24</v>
      </c>
      <c r="J367" s="37">
        <v>-1.92E-4</v>
      </c>
      <c r="K367" s="27">
        <v>7</v>
      </c>
      <c r="L367" s="38">
        <v>-1.92E-4</v>
      </c>
      <c r="M367" s="27" t="s">
        <v>65</v>
      </c>
      <c r="O367" s="27" t="s">
        <v>474</v>
      </c>
      <c r="P367" s="27">
        <v>68</v>
      </c>
      <c r="Q367" s="27" t="s">
        <v>129</v>
      </c>
      <c r="R367" s="27" t="s">
        <v>621</v>
      </c>
      <c r="S367" s="27" t="s">
        <v>502</v>
      </c>
      <c r="T367" s="27" t="s">
        <v>64</v>
      </c>
      <c r="U367" s="27">
        <v>10</v>
      </c>
      <c r="V367" s="27">
        <v>24</v>
      </c>
      <c r="W367" s="37">
        <v>-1.94E-4</v>
      </c>
      <c r="X367" s="27">
        <v>7</v>
      </c>
      <c r="Y367" s="38">
        <v>-1.93E-4</v>
      </c>
      <c r="Z367" s="27" t="s">
        <v>65</v>
      </c>
    </row>
    <row r="368" spans="2:26" x14ac:dyDescent="0.2">
      <c r="B368" s="27" t="s">
        <v>474</v>
      </c>
      <c r="C368" s="27">
        <v>83</v>
      </c>
      <c r="D368" s="27" t="s">
        <v>128</v>
      </c>
      <c r="E368" s="27" t="s">
        <v>106</v>
      </c>
      <c r="F368" s="27" t="s">
        <v>503</v>
      </c>
      <c r="G368" s="27" t="s">
        <v>63</v>
      </c>
      <c r="H368" s="27">
        <v>60</v>
      </c>
      <c r="I368" s="27">
        <v>21</v>
      </c>
      <c r="J368" s="37">
        <v>-4.6500000000000003E-4</v>
      </c>
      <c r="K368" s="27">
        <v>5</v>
      </c>
      <c r="L368" s="38">
        <v>-4.4799999999999999E-4</v>
      </c>
      <c r="M368" s="27" t="s">
        <v>65</v>
      </c>
      <c r="O368" s="27" t="s">
        <v>474</v>
      </c>
      <c r="P368" s="27">
        <v>83</v>
      </c>
      <c r="Q368" s="27" t="s">
        <v>128</v>
      </c>
      <c r="R368" s="27" t="s">
        <v>621</v>
      </c>
      <c r="S368" s="27" t="s">
        <v>503</v>
      </c>
      <c r="T368" s="27" t="s">
        <v>63</v>
      </c>
      <c r="U368" s="27">
        <v>10</v>
      </c>
      <c r="V368" s="27">
        <v>21</v>
      </c>
      <c r="W368" s="37">
        <v>-4.6500000000000003E-4</v>
      </c>
      <c r="X368" s="27">
        <v>5</v>
      </c>
      <c r="Y368" s="38">
        <v>-4.4799999999999999E-4</v>
      </c>
      <c r="Z368" s="27" t="s">
        <v>65</v>
      </c>
    </row>
    <row r="369" spans="2:26" x14ac:dyDescent="0.2">
      <c r="B369" s="27" t="s">
        <v>474</v>
      </c>
      <c r="C369" s="27">
        <v>83</v>
      </c>
      <c r="D369" s="27" t="s">
        <v>128</v>
      </c>
      <c r="E369" s="27" t="s">
        <v>106</v>
      </c>
      <c r="F369" s="27" t="s">
        <v>504</v>
      </c>
      <c r="G369" s="27" t="s">
        <v>64</v>
      </c>
      <c r="H369" s="27">
        <v>60</v>
      </c>
      <c r="I369" s="27">
        <v>24</v>
      </c>
      <c r="J369" s="37">
        <v>-2.2100000000000001E-4</v>
      </c>
      <c r="K369" s="27">
        <v>6</v>
      </c>
      <c r="L369" s="38">
        <v>-2.1800000000000001E-4</v>
      </c>
      <c r="M369" s="27" t="s">
        <v>65</v>
      </c>
      <c r="O369" s="27" t="s">
        <v>474</v>
      </c>
      <c r="P369" s="27">
        <v>83</v>
      </c>
      <c r="Q369" s="27" t="s">
        <v>128</v>
      </c>
      <c r="R369" s="27" t="s">
        <v>621</v>
      </c>
      <c r="S369" s="27" t="s">
        <v>504</v>
      </c>
      <c r="T369" s="27" t="s">
        <v>64</v>
      </c>
      <c r="U369" s="27">
        <v>10</v>
      </c>
      <c r="V369" s="27">
        <v>24</v>
      </c>
      <c r="W369" s="37">
        <v>-2.22E-4</v>
      </c>
      <c r="X369" s="27">
        <v>6</v>
      </c>
      <c r="Y369" s="38">
        <v>-2.2000000000000001E-4</v>
      </c>
      <c r="Z369" s="27" t="s">
        <v>65</v>
      </c>
    </row>
    <row r="370" spans="2:26" x14ac:dyDescent="0.2">
      <c r="B370" s="27" t="s">
        <v>474</v>
      </c>
      <c r="C370" s="27">
        <v>84</v>
      </c>
      <c r="D370" s="27" t="s">
        <v>128</v>
      </c>
      <c r="E370" s="27" t="s">
        <v>106</v>
      </c>
      <c r="F370" s="27" t="s">
        <v>505</v>
      </c>
      <c r="G370" s="27" t="s">
        <v>63</v>
      </c>
      <c r="H370" s="27">
        <v>60</v>
      </c>
      <c r="I370" s="27">
        <v>21</v>
      </c>
      <c r="J370" s="37">
        <v>-4.66E-4</v>
      </c>
      <c r="K370" s="27">
        <v>5</v>
      </c>
      <c r="L370" s="38">
        <v>-4.4900000000000002E-4</v>
      </c>
      <c r="M370" s="27" t="s">
        <v>65</v>
      </c>
      <c r="O370" s="27" t="s">
        <v>474</v>
      </c>
      <c r="P370" s="27">
        <v>84</v>
      </c>
      <c r="Q370" s="27" t="s">
        <v>128</v>
      </c>
      <c r="R370" s="27" t="s">
        <v>621</v>
      </c>
      <c r="S370" s="27" t="s">
        <v>505</v>
      </c>
      <c r="T370" s="27" t="s">
        <v>63</v>
      </c>
      <c r="U370" s="27">
        <v>10</v>
      </c>
      <c r="V370" s="27">
        <v>21</v>
      </c>
      <c r="W370" s="37">
        <v>-4.66E-4</v>
      </c>
      <c r="X370" s="27">
        <v>5</v>
      </c>
      <c r="Y370" s="38">
        <v>-4.4799999999999999E-4</v>
      </c>
      <c r="Z370" s="27" t="s">
        <v>65</v>
      </c>
    </row>
    <row r="371" spans="2:26" x14ac:dyDescent="0.2">
      <c r="B371" s="27" t="s">
        <v>474</v>
      </c>
      <c r="C371" s="27">
        <v>84</v>
      </c>
      <c r="D371" s="27" t="s">
        <v>128</v>
      </c>
      <c r="E371" s="27" t="s">
        <v>106</v>
      </c>
      <c r="F371" s="27" t="s">
        <v>506</v>
      </c>
      <c r="G371" s="27" t="s">
        <v>64</v>
      </c>
      <c r="H371" s="27">
        <v>60</v>
      </c>
      <c r="I371" s="27">
        <v>24</v>
      </c>
      <c r="J371" s="37">
        <v>-2.2100000000000001E-4</v>
      </c>
      <c r="K371" s="27">
        <v>6</v>
      </c>
      <c r="L371" s="38">
        <v>-2.1900000000000001E-4</v>
      </c>
      <c r="M371" s="27" t="s">
        <v>65</v>
      </c>
      <c r="O371" s="27" t="s">
        <v>474</v>
      </c>
      <c r="P371" s="27">
        <v>84</v>
      </c>
      <c r="Q371" s="27" t="s">
        <v>128</v>
      </c>
      <c r="R371" s="27" t="s">
        <v>621</v>
      </c>
      <c r="S371" s="27" t="s">
        <v>506</v>
      </c>
      <c r="T371" s="27" t="s">
        <v>64</v>
      </c>
      <c r="U371" s="27">
        <v>10</v>
      </c>
      <c r="V371" s="27">
        <v>24</v>
      </c>
      <c r="W371" s="37">
        <v>-2.23E-4</v>
      </c>
      <c r="X371" s="27">
        <v>6</v>
      </c>
      <c r="Y371" s="38">
        <v>-2.2000000000000001E-4</v>
      </c>
      <c r="Z371" s="27" t="s">
        <v>65</v>
      </c>
    </row>
    <row r="372" spans="2:26" x14ac:dyDescent="0.2">
      <c r="B372" s="27" t="s">
        <v>474</v>
      </c>
      <c r="C372" s="27">
        <v>70</v>
      </c>
      <c r="D372" s="27" t="s">
        <v>129</v>
      </c>
      <c r="E372" s="27" t="s">
        <v>106</v>
      </c>
      <c r="F372" s="27" t="s">
        <v>507</v>
      </c>
      <c r="G372" s="27" t="s">
        <v>63</v>
      </c>
      <c r="H372" s="27">
        <v>60</v>
      </c>
      <c r="I372" s="27">
        <v>20</v>
      </c>
      <c r="J372" s="37">
        <v>-4.6700000000000002E-4</v>
      </c>
      <c r="K372" s="27">
        <v>6</v>
      </c>
      <c r="L372" s="38">
        <v>-4.5800000000000002E-4</v>
      </c>
      <c r="M372" s="27" t="s">
        <v>65</v>
      </c>
      <c r="O372" s="27" t="s">
        <v>474</v>
      </c>
      <c r="P372" s="27">
        <v>70</v>
      </c>
      <c r="Q372" s="27" t="s">
        <v>129</v>
      </c>
      <c r="R372" s="27" t="s">
        <v>621</v>
      </c>
      <c r="S372" s="27" t="s">
        <v>507</v>
      </c>
      <c r="T372" s="27" t="s">
        <v>63</v>
      </c>
      <c r="U372" s="27">
        <v>10</v>
      </c>
      <c r="V372" s="27">
        <v>21</v>
      </c>
      <c r="W372" s="37">
        <v>-4.6700000000000002E-4</v>
      </c>
      <c r="X372" s="27">
        <v>6</v>
      </c>
      <c r="Y372" s="38">
        <v>-4.57E-4</v>
      </c>
      <c r="Z372" s="27" t="s">
        <v>65</v>
      </c>
    </row>
    <row r="373" spans="2:26" x14ac:dyDescent="0.2">
      <c r="B373" s="27" t="s">
        <v>474</v>
      </c>
      <c r="C373" s="27">
        <v>70</v>
      </c>
      <c r="D373" s="27" t="s">
        <v>129</v>
      </c>
      <c r="E373" s="27" t="s">
        <v>106</v>
      </c>
      <c r="F373" s="27" t="s">
        <v>508</v>
      </c>
      <c r="G373" s="27" t="s">
        <v>64</v>
      </c>
      <c r="H373" s="27">
        <v>60</v>
      </c>
      <c r="I373" s="27">
        <v>24</v>
      </c>
      <c r="J373" s="37">
        <v>-1.94E-4</v>
      </c>
      <c r="K373" s="27">
        <v>7</v>
      </c>
      <c r="L373" s="38">
        <v>-1.94E-4</v>
      </c>
      <c r="M373" s="27" t="s">
        <v>65</v>
      </c>
      <c r="O373" s="27" t="s">
        <v>474</v>
      </c>
      <c r="P373" s="27">
        <v>70</v>
      </c>
      <c r="Q373" s="27" t="s">
        <v>129</v>
      </c>
      <c r="R373" s="27" t="s">
        <v>621</v>
      </c>
      <c r="S373" s="27" t="s">
        <v>508</v>
      </c>
      <c r="T373" s="27" t="s">
        <v>64</v>
      </c>
      <c r="U373" s="27">
        <v>10</v>
      </c>
      <c r="V373" s="27">
        <v>24</v>
      </c>
      <c r="W373" s="37">
        <v>-1.9599999999999999E-4</v>
      </c>
      <c r="X373" s="27">
        <v>1</v>
      </c>
      <c r="Y373" s="38">
        <v>-1.95E-4</v>
      </c>
      <c r="Z373" s="27" t="s">
        <v>65</v>
      </c>
    </row>
    <row r="374" spans="2:26" x14ac:dyDescent="0.2">
      <c r="B374" s="27" t="s">
        <v>474</v>
      </c>
      <c r="C374" s="27">
        <v>79</v>
      </c>
      <c r="D374" s="27" t="s">
        <v>128</v>
      </c>
      <c r="E374" s="27" t="s">
        <v>106</v>
      </c>
      <c r="F374" s="27" t="s">
        <v>509</v>
      </c>
      <c r="G374" s="27" t="s">
        <v>63</v>
      </c>
      <c r="H374" s="27">
        <v>60</v>
      </c>
      <c r="I374" s="27">
        <v>19</v>
      </c>
      <c r="J374" s="37">
        <v>-4.1599999999999997E-4</v>
      </c>
      <c r="K374" s="27">
        <v>5</v>
      </c>
      <c r="L374" s="38">
        <v>-4.0200000000000001E-4</v>
      </c>
      <c r="M374" s="27" t="s">
        <v>65</v>
      </c>
      <c r="O374" s="27" t="s">
        <v>474</v>
      </c>
      <c r="P374" s="27">
        <v>79</v>
      </c>
      <c r="Q374" s="27" t="s">
        <v>128</v>
      </c>
      <c r="R374" s="27" t="s">
        <v>621</v>
      </c>
      <c r="S374" s="27" t="s">
        <v>509</v>
      </c>
      <c r="T374" s="27" t="s">
        <v>63</v>
      </c>
      <c r="U374" s="27">
        <v>10</v>
      </c>
      <c r="V374" s="27">
        <v>20</v>
      </c>
      <c r="W374" s="37">
        <v>-4.1599999999999997E-4</v>
      </c>
      <c r="X374" s="27">
        <v>5</v>
      </c>
      <c r="Y374" s="38">
        <v>-4.0200000000000001E-4</v>
      </c>
      <c r="Z374" s="27" t="s">
        <v>65</v>
      </c>
    </row>
    <row r="375" spans="2:26" x14ac:dyDescent="0.2">
      <c r="B375" s="27" t="s">
        <v>474</v>
      </c>
      <c r="C375" s="27">
        <v>79</v>
      </c>
      <c r="D375" s="27" t="s">
        <v>128</v>
      </c>
      <c r="E375" s="27" t="s">
        <v>106</v>
      </c>
      <c r="F375" s="27" t="s">
        <v>510</v>
      </c>
      <c r="G375" s="27" t="s">
        <v>64</v>
      </c>
      <c r="H375" s="27">
        <v>60</v>
      </c>
      <c r="I375" s="27">
        <v>24</v>
      </c>
      <c r="J375" s="37">
        <v>-1.84E-4</v>
      </c>
      <c r="K375" s="27">
        <v>1</v>
      </c>
      <c r="L375" s="38">
        <v>-1.84E-4</v>
      </c>
      <c r="M375" s="27" t="s">
        <v>65</v>
      </c>
      <c r="O375" s="27" t="s">
        <v>474</v>
      </c>
      <c r="P375" s="27">
        <v>79</v>
      </c>
      <c r="Q375" s="27" t="s">
        <v>128</v>
      </c>
      <c r="R375" s="27" t="s">
        <v>621</v>
      </c>
      <c r="S375" s="27" t="s">
        <v>510</v>
      </c>
      <c r="T375" s="27" t="s">
        <v>64</v>
      </c>
      <c r="U375" s="27">
        <v>10</v>
      </c>
      <c r="V375" s="27">
        <v>24</v>
      </c>
      <c r="W375" s="37">
        <v>-1.85E-4</v>
      </c>
      <c r="X375" s="27">
        <v>1</v>
      </c>
      <c r="Y375" s="38">
        <v>-1.85E-4</v>
      </c>
      <c r="Z375" s="27" t="s">
        <v>65</v>
      </c>
    </row>
    <row r="376" spans="2:26" x14ac:dyDescent="0.2">
      <c r="B376" s="27" t="s">
        <v>474</v>
      </c>
      <c r="C376" s="27">
        <v>63</v>
      </c>
      <c r="D376" s="27" t="s">
        <v>127</v>
      </c>
      <c r="E376" s="27" t="s">
        <v>106</v>
      </c>
      <c r="F376" s="27" t="s">
        <v>511</v>
      </c>
      <c r="G376" s="27" t="s">
        <v>63</v>
      </c>
      <c r="H376" s="27">
        <v>60</v>
      </c>
      <c r="I376" s="27">
        <v>19</v>
      </c>
      <c r="J376" s="37">
        <v>-2.6499999999999999E-4</v>
      </c>
      <c r="K376" s="27">
        <v>5</v>
      </c>
      <c r="L376" s="38">
        <v>-2.52E-4</v>
      </c>
      <c r="M376" s="27" t="s">
        <v>65</v>
      </c>
      <c r="O376" s="27" t="s">
        <v>474</v>
      </c>
      <c r="P376" s="27">
        <v>63</v>
      </c>
      <c r="Q376" s="27" t="s">
        <v>127</v>
      </c>
      <c r="R376" s="27" t="s">
        <v>621</v>
      </c>
      <c r="S376" s="27" t="s">
        <v>511</v>
      </c>
      <c r="T376" s="27" t="s">
        <v>63</v>
      </c>
      <c r="U376" s="27">
        <v>10</v>
      </c>
      <c r="V376" s="27">
        <v>19</v>
      </c>
      <c r="W376" s="37">
        <v>-2.6400000000000002E-4</v>
      </c>
      <c r="X376" s="27">
        <v>5</v>
      </c>
      <c r="Y376" s="38">
        <v>-2.52E-4</v>
      </c>
      <c r="Z376" s="27" t="s">
        <v>65</v>
      </c>
    </row>
    <row r="377" spans="2:26" x14ac:dyDescent="0.2">
      <c r="B377" s="27" t="s">
        <v>474</v>
      </c>
      <c r="C377" s="27">
        <v>63</v>
      </c>
      <c r="D377" s="27" t="s">
        <v>127</v>
      </c>
      <c r="E377" s="27" t="s">
        <v>106</v>
      </c>
      <c r="F377" s="27" t="s">
        <v>512</v>
      </c>
      <c r="G377" s="27" t="s">
        <v>64</v>
      </c>
      <c r="H377" s="27">
        <v>60</v>
      </c>
      <c r="I377" s="27">
        <v>17</v>
      </c>
      <c r="J377" s="37">
        <v>-8.7000000000000001E-5</v>
      </c>
      <c r="K377" s="27">
        <v>10</v>
      </c>
      <c r="L377" s="38">
        <v>-8.3999999999999995E-5</v>
      </c>
      <c r="M377" s="27" t="s">
        <v>65</v>
      </c>
      <c r="O377" s="27" t="s">
        <v>474</v>
      </c>
      <c r="P377" s="27">
        <v>63</v>
      </c>
      <c r="Q377" s="27" t="s">
        <v>127</v>
      </c>
      <c r="R377" s="27" t="s">
        <v>621</v>
      </c>
      <c r="S377" s="27" t="s">
        <v>512</v>
      </c>
      <c r="T377" s="27" t="s">
        <v>64</v>
      </c>
      <c r="U377" s="27">
        <v>10</v>
      </c>
      <c r="V377" s="27">
        <v>17</v>
      </c>
      <c r="W377" s="37">
        <v>-8.5000000000000006E-5</v>
      </c>
      <c r="X377" s="27">
        <v>10</v>
      </c>
      <c r="Y377" s="38">
        <v>-8.2999999999999998E-5</v>
      </c>
      <c r="Z377" s="27" t="s">
        <v>65</v>
      </c>
    </row>
    <row r="378" spans="2:26" x14ac:dyDescent="0.2">
      <c r="B378" s="27" t="s">
        <v>474</v>
      </c>
      <c r="C378" s="27">
        <v>75</v>
      </c>
      <c r="D378" s="27" t="s">
        <v>128</v>
      </c>
      <c r="E378" s="27" t="s">
        <v>106</v>
      </c>
      <c r="F378" s="27" t="s">
        <v>513</v>
      </c>
      <c r="G378" s="27" t="s">
        <v>63</v>
      </c>
      <c r="H378" s="27">
        <v>60</v>
      </c>
      <c r="I378" s="27">
        <v>21</v>
      </c>
      <c r="J378" s="37">
        <v>-4.1199999999999999E-4</v>
      </c>
      <c r="K378" s="27">
        <v>5</v>
      </c>
      <c r="L378" s="38">
        <v>-3.9399999999999998E-4</v>
      </c>
      <c r="M378" s="27" t="s">
        <v>65</v>
      </c>
      <c r="O378" s="27" t="s">
        <v>474</v>
      </c>
      <c r="P378" s="27">
        <v>75</v>
      </c>
      <c r="Q378" s="27" t="s">
        <v>128</v>
      </c>
      <c r="R378" s="27" t="s">
        <v>621</v>
      </c>
      <c r="S378" s="27" t="s">
        <v>513</v>
      </c>
      <c r="T378" s="27" t="s">
        <v>63</v>
      </c>
      <c r="U378" s="27">
        <v>10</v>
      </c>
      <c r="V378" s="27">
        <v>21</v>
      </c>
      <c r="W378" s="37">
        <v>-4.1100000000000002E-4</v>
      </c>
      <c r="X378" s="27">
        <v>5</v>
      </c>
      <c r="Y378" s="38">
        <v>-3.9399999999999998E-4</v>
      </c>
      <c r="Z378" s="27" t="s">
        <v>65</v>
      </c>
    </row>
    <row r="379" spans="2:26" x14ac:dyDescent="0.2">
      <c r="B379" s="27" t="s">
        <v>474</v>
      </c>
      <c r="C379" s="27">
        <v>75</v>
      </c>
      <c r="D379" s="27" t="s">
        <v>128</v>
      </c>
      <c r="E379" s="27" t="s">
        <v>106</v>
      </c>
      <c r="F379" s="27" t="s">
        <v>514</v>
      </c>
      <c r="G379" s="27" t="s">
        <v>64</v>
      </c>
      <c r="H379" s="27">
        <v>60</v>
      </c>
      <c r="I379" s="27">
        <v>24</v>
      </c>
      <c r="J379" s="37">
        <v>-1.5300000000000001E-4</v>
      </c>
      <c r="K379" s="27">
        <v>6</v>
      </c>
      <c r="L379" s="38">
        <v>-1.5100000000000001E-4</v>
      </c>
      <c r="M379" s="27" t="s">
        <v>65</v>
      </c>
      <c r="O379" s="27" t="s">
        <v>474</v>
      </c>
      <c r="P379" s="27">
        <v>75</v>
      </c>
      <c r="Q379" s="27" t="s">
        <v>128</v>
      </c>
      <c r="R379" s="27" t="s">
        <v>621</v>
      </c>
      <c r="S379" s="27" t="s">
        <v>514</v>
      </c>
      <c r="T379" s="27" t="s">
        <v>64</v>
      </c>
      <c r="U379" s="27">
        <v>10</v>
      </c>
      <c r="V379" s="27">
        <v>24</v>
      </c>
      <c r="W379" s="37">
        <v>-1.54E-4</v>
      </c>
      <c r="X379" s="27">
        <v>6</v>
      </c>
      <c r="Y379" s="38">
        <v>-1.5300000000000001E-4</v>
      </c>
      <c r="Z379" s="27" t="s">
        <v>65</v>
      </c>
    </row>
    <row r="380" spans="2:26" x14ac:dyDescent="0.2">
      <c r="B380" s="27" t="s">
        <v>474</v>
      </c>
      <c r="C380" s="27">
        <v>71</v>
      </c>
      <c r="D380" s="27" t="s">
        <v>129</v>
      </c>
      <c r="E380" s="27" t="s">
        <v>106</v>
      </c>
      <c r="F380" s="27" t="s">
        <v>515</v>
      </c>
      <c r="G380" s="27" t="s">
        <v>63</v>
      </c>
      <c r="H380" s="27">
        <v>60</v>
      </c>
      <c r="I380" s="27">
        <v>21</v>
      </c>
      <c r="J380" s="37">
        <v>-4.2700000000000002E-4</v>
      </c>
      <c r="K380" s="27">
        <v>6</v>
      </c>
      <c r="L380" s="38">
        <v>-4.1599999999999997E-4</v>
      </c>
      <c r="M380" s="27" t="s">
        <v>65</v>
      </c>
      <c r="O380" s="27" t="s">
        <v>474</v>
      </c>
      <c r="P380" s="27">
        <v>71</v>
      </c>
      <c r="Q380" s="27" t="s">
        <v>129</v>
      </c>
      <c r="R380" s="27" t="s">
        <v>621</v>
      </c>
      <c r="S380" s="27" t="s">
        <v>515</v>
      </c>
      <c r="T380" s="27" t="s">
        <v>63</v>
      </c>
      <c r="U380" s="27">
        <v>10</v>
      </c>
      <c r="V380" s="27">
        <v>21</v>
      </c>
      <c r="W380" s="37">
        <v>-4.2700000000000002E-4</v>
      </c>
      <c r="X380" s="27">
        <v>6</v>
      </c>
      <c r="Y380" s="38">
        <v>-4.15E-4</v>
      </c>
      <c r="Z380" s="27" t="s">
        <v>65</v>
      </c>
    </row>
    <row r="381" spans="2:26" x14ac:dyDescent="0.2">
      <c r="B381" s="27" t="s">
        <v>474</v>
      </c>
      <c r="C381" s="27">
        <v>71</v>
      </c>
      <c r="D381" s="27" t="s">
        <v>129</v>
      </c>
      <c r="E381" s="27" t="s">
        <v>106</v>
      </c>
      <c r="F381" s="27" t="s">
        <v>516</v>
      </c>
      <c r="G381" s="27" t="s">
        <v>64</v>
      </c>
      <c r="H381" s="27">
        <v>60</v>
      </c>
      <c r="I381" s="27">
        <v>19</v>
      </c>
      <c r="J381" s="37">
        <v>-1.46E-4</v>
      </c>
      <c r="K381" s="27">
        <v>12</v>
      </c>
      <c r="L381" s="38">
        <v>-1.44E-4</v>
      </c>
      <c r="M381" s="27" t="s">
        <v>65</v>
      </c>
      <c r="O381" s="27" t="s">
        <v>474</v>
      </c>
      <c r="P381" s="27">
        <v>71</v>
      </c>
      <c r="Q381" s="27" t="s">
        <v>129</v>
      </c>
      <c r="R381" s="27" t="s">
        <v>621</v>
      </c>
      <c r="S381" s="27" t="s">
        <v>516</v>
      </c>
      <c r="T381" s="27" t="s">
        <v>64</v>
      </c>
      <c r="U381" s="27">
        <v>10</v>
      </c>
      <c r="V381" s="27">
        <v>19</v>
      </c>
      <c r="W381" s="37">
        <v>-1.45E-4</v>
      </c>
      <c r="X381" s="27">
        <v>12</v>
      </c>
      <c r="Y381" s="38">
        <v>-1.4300000000000001E-4</v>
      </c>
      <c r="Z381" s="27" t="s">
        <v>65</v>
      </c>
    </row>
    <row r="382" spans="2:26" x14ac:dyDescent="0.2">
      <c r="B382" s="27" t="s">
        <v>474</v>
      </c>
      <c r="C382" s="27">
        <v>72</v>
      </c>
      <c r="D382" s="27" t="s">
        <v>129</v>
      </c>
      <c r="E382" s="27" t="s">
        <v>106</v>
      </c>
      <c r="F382" s="27" t="s">
        <v>517</v>
      </c>
      <c r="G382" s="27" t="s">
        <v>63</v>
      </c>
      <c r="H382" s="27">
        <v>60</v>
      </c>
      <c r="I382" s="27">
        <v>21</v>
      </c>
      <c r="J382" s="37">
        <v>-4.2700000000000002E-4</v>
      </c>
      <c r="K382" s="27">
        <v>6</v>
      </c>
      <c r="L382" s="38">
        <v>-4.1599999999999997E-4</v>
      </c>
      <c r="M382" s="27" t="s">
        <v>65</v>
      </c>
      <c r="O382" s="27" t="s">
        <v>474</v>
      </c>
      <c r="P382" s="27">
        <v>72</v>
      </c>
      <c r="Q382" s="27" t="s">
        <v>129</v>
      </c>
      <c r="R382" s="27" t="s">
        <v>621</v>
      </c>
      <c r="S382" s="27" t="s">
        <v>517</v>
      </c>
      <c r="T382" s="27" t="s">
        <v>63</v>
      </c>
      <c r="U382" s="27">
        <v>10</v>
      </c>
      <c r="V382" s="27">
        <v>21</v>
      </c>
      <c r="W382" s="37">
        <v>-4.2700000000000002E-4</v>
      </c>
      <c r="X382" s="27">
        <v>6</v>
      </c>
      <c r="Y382" s="38">
        <v>-4.15E-4</v>
      </c>
      <c r="Z382" s="27" t="s">
        <v>65</v>
      </c>
    </row>
    <row r="383" spans="2:26" x14ac:dyDescent="0.2">
      <c r="B383" s="27" t="s">
        <v>474</v>
      </c>
      <c r="C383" s="27">
        <v>72</v>
      </c>
      <c r="D383" s="27" t="s">
        <v>129</v>
      </c>
      <c r="E383" s="27" t="s">
        <v>106</v>
      </c>
      <c r="F383" s="27" t="s">
        <v>518</v>
      </c>
      <c r="G383" s="27" t="s">
        <v>64</v>
      </c>
      <c r="H383" s="27">
        <v>60</v>
      </c>
      <c r="I383" s="27">
        <v>19</v>
      </c>
      <c r="J383" s="37">
        <v>-1.46E-4</v>
      </c>
      <c r="K383" s="27">
        <v>12</v>
      </c>
      <c r="L383" s="38">
        <v>-1.45E-4</v>
      </c>
      <c r="M383" s="27" t="s">
        <v>65</v>
      </c>
      <c r="O383" s="27" t="s">
        <v>474</v>
      </c>
      <c r="P383" s="27">
        <v>72</v>
      </c>
      <c r="Q383" s="27" t="s">
        <v>129</v>
      </c>
      <c r="R383" s="27" t="s">
        <v>621</v>
      </c>
      <c r="S383" s="27" t="s">
        <v>518</v>
      </c>
      <c r="T383" s="27" t="s">
        <v>64</v>
      </c>
      <c r="U383" s="27">
        <v>10</v>
      </c>
      <c r="V383" s="27">
        <v>19</v>
      </c>
      <c r="W383" s="37">
        <v>-1.45E-4</v>
      </c>
      <c r="X383" s="27">
        <v>12</v>
      </c>
      <c r="Y383" s="38">
        <v>-1.4300000000000001E-4</v>
      </c>
      <c r="Z383" s="27" t="s">
        <v>65</v>
      </c>
    </row>
    <row r="384" spans="2:26" x14ac:dyDescent="0.2">
      <c r="B384" s="27" t="s">
        <v>474</v>
      </c>
      <c r="C384" s="27">
        <v>76</v>
      </c>
      <c r="D384" s="27" t="s">
        <v>128</v>
      </c>
      <c r="E384" s="27" t="s">
        <v>106</v>
      </c>
      <c r="F384" s="27" t="s">
        <v>519</v>
      </c>
      <c r="G384" s="27" t="s">
        <v>63</v>
      </c>
      <c r="H384" s="27">
        <v>60</v>
      </c>
      <c r="I384" s="27">
        <v>21</v>
      </c>
      <c r="J384" s="37">
        <v>-4.1300000000000001E-4</v>
      </c>
      <c r="K384" s="27">
        <v>5</v>
      </c>
      <c r="L384" s="38">
        <v>-3.9599999999999998E-4</v>
      </c>
      <c r="M384" s="27" t="s">
        <v>65</v>
      </c>
      <c r="O384" s="27" t="s">
        <v>474</v>
      </c>
      <c r="P384" s="27">
        <v>76</v>
      </c>
      <c r="Q384" s="27" t="s">
        <v>128</v>
      </c>
      <c r="R384" s="27" t="s">
        <v>621</v>
      </c>
      <c r="S384" s="27" t="s">
        <v>519</v>
      </c>
      <c r="T384" s="27" t="s">
        <v>63</v>
      </c>
      <c r="U384" s="27">
        <v>10</v>
      </c>
      <c r="V384" s="27">
        <v>21</v>
      </c>
      <c r="W384" s="37">
        <v>-4.1300000000000001E-4</v>
      </c>
      <c r="X384" s="27">
        <v>5</v>
      </c>
      <c r="Y384" s="38">
        <v>-3.9599999999999998E-4</v>
      </c>
      <c r="Z384" s="27" t="s">
        <v>65</v>
      </c>
    </row>
    <row r="385" spans="2:26" x14ac:dyDescent="0.2">
      <c r="B385" s="27" t="s">
        <v>474</v>
      </c>
      <c r="C385" s="27">
        <v>76</v>
      </c>
      <c r="D385" s="27" t="s">
        <v>128</v>
      </c>
      <c r="E385" s="27" t="s">
        <v>106</v>
      </c>
      <c r="F385" s="27" t="s">
        <v>520</v>
      </c>
      <c r="G385" s="27" t="s">
        <v>64</v>
      </c>
      <c r="H385" s="27">
        <v>60</v>
      </c>
      <c r="I385" s="27">
        <v>24</v>
      </c>
      <c r="J385" s="37">
        <v>-1.55E-4</v>
      </c>
      <c r="K385" s="27">
        <v>6</v>
      </c>
      <c r="L385" s="38">
        <v>-1.5300000000000001E-4</v>
      </c>
      <c r="M385" s="27" t="s">
        <v>65</v>
      </c>
      <c r="O385" s="27" t="s">
        <v>474</v>
      </c>
      <c r="P385" s="27">
        <v>76</v>
      </c>
      <c r="Q385" s="27" t="s">
        <v>128</v>
      </c>
      <c r="R385" s="27" t="s">
        <v>621</v>
      </c>
      <c r="S385" s="27" t="s">
        <v>520</v>
      </c>
      <c r="T385" s="27" t="s">
        <v>64</v>
      </c>
      <c r="U385" s="27">
        <v>10</v>
      </c>
      <c r="V385" s="27">
        <v>24</v>
      </c>
      <c r="W385" s="37">
        <v>-1.56E-4</v>
      </c>
      <c r="X385" s="27">
        <v>6</v>
      </c>
      <c r="Y385" s="38">
        <v>-1.54E-4</v>
      </c>
      <c r="Z385" s="27" t="s">
        <v>65</v>
      </c>
    </row>
    <row r="386" spans="2:26" x14ac:dyDescent="0.2">
      <c r="B386" s="27" t="s">
        <v>474</v>
      </c>
      <c r="C386" s="27">
        <v>64</v>
      </c>
      <c r="D386" s="27" t="s">
        <v>127</v>
      </c>
      <c r="E386" s="27" t="s">
        <v>106</v>
      </c>
      <c r="F386" s="27" t="s">
        <v>521</v>
      </c>
      <c r="G386" s="27" t="s">
        <v>63</v>
      </c>
      <c r="H386" s="27">
        <v>60</v>
      </c>
      <c r="I386" s="27">
        <v>19</v>
      </c>
      <c r="J386" s="37">
        <v>-4.0099999999999999E-4</v>
      </c>
      <c r="K386" s="27">
        <v>5</v>
      </c>
      <c r="L386" s="38">
        <v>-3.86E-4</v>
      </c>
      <c r="M386" s="27" t="s">
        <v>65</v>
      </c>
      <c r="O386" s="27" t="s">
        <v>474</v>
      </c>
      <c r="P386" s="27">
        <v>64</v>
      </c>
      <c r="Q386" s="27" t="s">
        <v>127</v>
      </c>
      <c r="R386" s="27" t="s">
        <v>621</v>
      </c>
      <c r="S386" s="27" t="s">
        <v>521</v>
      </c>
      <c r="T386" s="27" t="s">
        <v>63</v>
      </c>
      <c r="U386" s="27">
        <v>10</v>
      </c>
      <c r="V386" s="27">
        <v>19</v>
      </c>
      <c r="W386" s="37">
        <v>-4.0099999999999999E-4</v>
      </c>
      <c r="X386" s="27">
        <v>5</v>
      </c>
      <c r="Y386" s="38">
        <v>-3.86E-4</v>
      </c>
      <c r="Z386" s="27" t="s">
        <v>65</v>
      </c>
    </row>
    <row r="387" spans="2:26" x14ac:dyDescent="0.2">
      <c r="B387" s="27" t="s">
        <v>474</v>
      </c>
      <c r="C387" s="27">
        <v>64</v>
      </c>
      <c r="D387" s="27" t="s">
        <v>127</v>
      </c>
      <c r="E387" s="27" t="s">
        <v>106</v>
      </c>
      <c r="F387" s="27" t="s">
        <v>522</v>
      </c>
      <c r="G387" s="27" t="s">
        <v>64</v>
      </c>
      <c r="H387" s="27">
        <v>60</v>
      </c>
      <c r="I387" s="27">
        <v>17</v>
      </c>
      <c r="J387" s="37">
        <v>-1.6799999999999999E-4</v>
      </c>
      <c r="K387" s="27">
        <v>10</v>
      </c>
      <c r="L387" s="38">
        <v>-1.6699999999999999E-4</v>
      </c>
      <c r="M387" s="27" t="s">
        <v>65</v>
      </c>
      <c r="O387" s="27" t="s">
        <v>474</v>
      </c>
      <c r="P387" s="27">
        <v>64</v>
      </c>
      <c r="Q387" s="27" t="s">
        <v>127</v>
      </c>
      <c r="R387" s="27" t="s">
        <v>621</v>
      </c>
      <c r="S387" s="27" t="s">
        <v>522</v>
      </c>
      <c r="T387" s="27" t="s">
        <v>64</v>
      </c>
      <c r="U387" s="27">
        <v>10</v>
      </c>
      <c r="V387" s="27">
        <v>17</v>
      </c>
      <c r="W387" s="37">
        <v>-1.6699999999999999E-4</v>
      </c>
      <c r="X387" s="27">
        <v>10</v>
      </c>
      <c r="Y387" s="38">
        <v>-1.66E-4</v>
      </c>
      <c r="Z387" s="27" t="s">
        <v>65</v>
      </c>
    </row>
    <row r="388" spans="2:26" x14ac:dyDescent="0.2">
      <c r="B388" s="27" t="s">
        <v>523</v>
      </c>
      <c r="C388" s="27">
        <v>127</v>
      </c>
      <c r="D388" s="27" t="s">
        <v>127</v>
      </c>
      <c r="E388" s="27" t="s">
        <v>106</v>
      </c>
      <c r="F388" s="27" t="s">
        <v>524</v>
      </c>
      <c r="G388" s="27" t="s">
        <v>63</v>
      </c>
      <c r="H388" s="27">
        <v>60</v>
      </c>
      <c r="I388" s="27">
        <v>17</v>
      </c>
      <c r="J388" s="39">
        <v>-4.8899999999999996E-4</v>
      </c>
      <c r="K388" s="27">
        <v>1</v>
      </c>
      <c r="L388" s="27">
        <v>5.5400000000000002E-4</v>
      </c>
      <c r="M388" s="27" t="s">
        <v>65</v>
      </c>
      <c r="O388" s="27" t="s">
        <v>523</v>
      </c>
      <c r="P388" s="27">
        <v>127</v>
      </c>
      <c r="Q388" s="27" t="s">
        <v>127</v>
      </c>
      <c r="R388" s="27" t="s">
        <v>621</v>
      </c>
      <c r="S388" s="27" t="s">
        <v>524</v>
      </c>
      <c r="T388" s="27" t="s">
        <v>63</v>
      </c>
      <c r="U388" s="27">
        <v>10</v>
      </c>
      <c r="V388" s="27">
        <v>17</v>
      </c>
      <c r="W388" s="39">
        <v>-4.8999999999999998E-4</v>
      </c>
      <c r="X388" s="27">
        <v>1</v>
      </c>
      <c r="Y388" s="27">
        <v>5.5599999999999996E-4</v>
      </c>
      <c r="Z388" s="27" t="s">
        <v>65</v>
      </c>
    </row>
    <row r="389" spans="2:26" x14ac:dyDescent="0.2">
      <c r="B389" s="27" t="s">
        <v>523</v>
      </c>
      <c r="C389" s="27">
        <v>127</v>
      </c>
      <c r="D389" s="27" t="s">
        <v>127</v>
      </c>
      <c r="E389" s="27" t="s">
        <v>106</v>
      </c>
      <c r="F389" s="27" t="s">
        <v>525</v>
      </c>
      <c r="G389" s="27" t="s">
        <v>64</v>
      </c>
      <c r="H389" s="27">
        <v>60</v>
      </c>
      <c r="I389" s="27">
        <v>19</v>
      </c>
      <c r="J389" s="39">
        <v>-1.9599999999999999E-4</v>
      </c>
      <c r="K389" s="27">
        <v>5</v>
      </c>
      <c r="L389" s="27">
        <v>-1.8699999999999999E-4</v>
      </c>
      <c r="M389" s="27" t="s">
        <v>65</v>
      </c>
      <c r="O389" s="27" t="s">
        <v>523</v>
      </c>
      <c r="P389" s="27">
        <v>127</v>
      </c>
      <c r="Q389" s="27" t="s">
        <v>127</v>
      </c>
      <c r="R389" s="27" t="s">
        <v>621</v>
      </c>
      <c r="S389" s="27" t="s">
        <v>525</v>
      </c>
      <c r="T389" s="27" t="s">
        <v>64</v>
      </c>
      <c r="U389" s="27">
        <v>10</v>
      </c>
      <c r="V389" s="27">
        <v>19</v>
      </c>
      <c r="W389" s="39">
        <v>-1.95E-4</v>
      </c>
      <c r="X389" s="27">
        <v>5</v>
      </c>
      <c r="Y389" s="27">
        <v>-1.8699999999999999E-4</v>
      </c>
      <c r="Z389" s="27" t="s">
        <v>65</v>
      </c>
    </row>
    <row r="390" spans="2:26" x14ac:dyDescent="0.2">
      <c r="B390" s="27" t="s">
        <v>523</v>
      </c>
      <c r="C390" s="27">
        <v>139</v>
      </c>
      <c r="D390" s="27" t="s">
        <v>128</v>
      </c>
      <c r="E390" s="27" t="s">
        <v>106</v>
      </c>
      <c r="F390" s="27" t="s">
        <v>526</v>
      </c>
      <c r="G390" s="27" t="s">
        <v>63</v>
      </c>
      <c r="H390" s="27">
        <v>60</v>
      </c>
      <c r="I390" s="27">
        <v>19</v>
      </c>
      <c r="J390" s="39">
        <v>-5.9800000000000001E-4</v>
      </c>
      <c r="K390" s="27">
        <v>10</v>
      </c>
      <c r="L390" s="27">
        <v>-5.6800000000000004E-4</v>
      </c>
      <c r="M390" s="27" t="s">
        <v>65</v>
      </c>
      <c r="O390" s="27" t="s">
        <v>523</v>
      </c>
      <c r="P390" s="27">
        <v>139</v>
      </c>
      <c r="Q390" s="27" t="s">
        <v>128</v>
      </c>
      <c r="R390" s="27" t="s">
        <v>621</v>
      </c>
      <c r="S390" s="27" t="s">
        <v>526</v>
      </c>
      <c r="T390" s="27" t="s">
        <v>63</v>
      </c>
      <c r="U390" s="27">
        <v>10</v>
      </c>
      <c r="V390" s="27">
        <v>19</v>
      </c>
      <c r="W390" s="39">
        <v>-6.0099999999999997E-4</v>
      </c>
      <c r="X390" s="27">
        <v>10</v>
      </c>
      <c r="Y390" s="27">
        <v>-5.6999999999999998E-4</v>
      </c>
      <c r="Z390" s="27" t="s">
        <v>65</v>
      </c>
    </row>
    <row r="391" spans="2:26" x14ac:dyDescent="0.2">
      <c r="B391" s="27" t="s">
        <v>523</v>
      </c>
      <c r="C391" s="27">
        <v>139</v>
      </c>
      <c r="D391" s="27" t="s">
        <v>128</v>
      </c>
      <c r="E391" s="27" t="s">
        <v>106</v>
      </c>
      <c r="F391" s="27" t="s">
        <v>527</v>
      </c>
      <c r="G391" s="27" t="s">
        <v>64</v>
      </c>
      <c r="H391" s="27">
        <v>60</v>
      </c>
      <c r="I391" s="27">
        <v>21</v>
      </c>
      <c r="J391" s="39">
        <v>-2.4499999999999999E-4</v>
      </c>
      <c r="K391" s="27">
        <v>5</v>
      </c>
      <c r="L391" s="27">
        <v>-2.3900000000000001E-4</v>
      </c>
      <c r="M391" s="27" t="s">
        <v>65</v>
      </c>
      <c r="O391" s="27" t="s">
        <v>523</v>
      </c>
      <c r="P391" s="27">
        <v>139</v>
      </c>
      <c r="Q391" s="27" t="s">
        <v>128</v>
      </c>
      <c r="R391" s="27" t="s">
        <v>621</v>
      </c>
      <c r="S391" s="27" t="s">
        <v>527</v>
      </c>
      <c r="T391" s="27" t="s">
        <v>64</v>
      </c>
      <c r="U391" s="27">
        <v>10</v>
      </c>
      <c r="V391" s="27">
        <v>21</v>
      </c>
      <c r="W391" s="39">
        <v>-2.4499999999999999E-4</v>
      </c>
      <c r="X391" s="27">
        <v>5</v>
      </c>
      <c r="Y391" s="27">
        <v>-2.3800000000000001E-4</v>
      </c>
      <c r="Z391" s="27" t="s">
        <v>65</v>
      </c>
    </row>
    <row r="392" spans="2:26" x14ac:dyDescent="0.2">
      <c r="B392" s="27" t="s">
        <v>523</v>
      </c>
      <c r="C392" s="27">
        <v>135</v>
      </c>
      <c r="D392" s="27" t="s">
        <v>129</v>
      </c>
      <c r="E392" s="27" t="s">
        <v>106</v>
      </c>
      <c r="F392" s="27" t="s">
        <v>528</v>
      </c>
      <c r="G392" s="27" t="s">
        <v>63</v>
      </c>
      <c r="H392" s="27">
        <v>60</v>
      </c>
      <c r="I392" s="27">
        <v>19</v>
      </c>
      <c r="J392" s="39">
        <v>-6.8900000000000005E-4</v>
      </c>
      <c r="K392" s="27">
        <v>12</v>
      </c>
      <c r="L392" s="27">
        <v>-6.6600000000000003E-4</v>
      </c>
      <c r="M392" s="27" t="s">
        <v>65</v>
      </c>
      <c r="O392" s="27" t="s">
        <v>523</v>
      </c>
      <c r="P392" s="27">
        <v>135</v>
      </c>
      <c r="Q392" s="27" t="s">
        <v>129</v>
      </c>
      <c r="R392" s="27" t="s">
        <v>621</v>
      </c>
      <c r="S392" s="27" t="s">
        <v>528</v>
      </c>
      <c r="T392" s="27" t="s">
        <v>63</v>
      </c>
      <c r="U392" s="27">
        <v>10</v>
      </c>
      <c r="V392" s="27">
        <v>19</v>
      </c>
      <c r="W392" s="39">
        <v>-6.8999999999999997E-4</v>
      </c>
      <c r="X392" s="27">
        <v>12</v>
      </c>
      <c r="Y392" s="27">
        <v>-6.6699999999999995E-4</v>
      </c>
      <c r="Z392" s="27" t="s">
        <v>65</v>
      </c>
    </row>
    <row r="393" spans="2:26" x14ac:dyDescent="0.2">
      <c r="B393" s="27" t="s">
        <v>523</v>
      </c>
      <c r="C393" s="27">
        <v>135</v>
      </c>
      <c r="D393" s="27" t="s">
        <v>129</v>
      </c>
      <c r="E393" s="27" t="s">
        <v>106</v>
      </c>
      <c r="F393" s="27" t="s">
        <v>529</v>
      </c>
      <c r="G393" s="27" t="s">
        <v>64</v>
      </c>
      <c r="H393" s="27">
        <v>60</v>
      </c>
      <c r="I393" s="27">
        <v>21</v>
      </c>
      <c r="J393" s="39">
        <v>-2.8699999999999998E-4</v>
      </c>
      <c r="K393" s="27">
        <v>6</v>
      </c>
      <c r="L393" s="27">
        <v>-2.81E-4</v>
      </c>
      <c r="M393" s="27" t="s">
        <v>65</v>
      </c>
      <c r="O393" s="27" t="s">
        <v>523</v>
      </c>
      <c r="P393" s="27">
        <v>135</v>
      </c>
      <c r="Q393" s="27" t="s">
        <v>129</v>
      </c>
      <c r="R393" s="27" t="s">
        <v>621</v>
      </c>
      <c r="S393" s="27" t="s">
        <v>529</v>
      </c>
      <c r="T393" s="27" t="s">
        <v>64</v>
      </c>
      <c r="U393" s="27">
        <v>10</v>
      </c>
      <c r="V393" s="27">
        <v>21</v>
      </c>
      <c r="W393" s="39">
        <v>-2.8600000000000001E-4</v>
      </c>
      <c r="X393" s="27">
        <v>6</v>
      </c>
      <c r="Y393" s="27">
        <v>-2.7999999999999998E-4</v>
      </c>
      <c r="Z393" s="27" t="s">
        <v>65</v>
      </c>
    </row>
    <row r="394" spans="2:26" x14ac:dyDescent="0.2">
      <c r="B394" s="27" t="s">
        <v>523</v>
      </c>
      <c r="C394" s="27">
        <v>136</v>
      </c>
      <c r="D394" s="27" t="s">
        <v>129</v>
      </c>
      <c r="E394" s="27" t="s">
        <v>106</v>
      </c>
      <c r="F394" s="27" t="s">
        <v>530</v>
      </c>
      <c r="G394" s="27" t="s">
        <v>63</v>
      </c>
      <c r="H394" s="27">
        <v>60</v>
      </c>
      <c r="I394" s="27">
        <v>19</v>
      </c>
      <c r="J394" s="39">
        <v>-6.8900000000000005E-4</v>
      </c>
      <c r="K394" s="27">
        <v>12</v>
      </c>
      <c r="L394" s="27">
        <v>-6.6500000000000001E-4</v>
      </c>
      <c r="M394" s="27" t="s">
        <v>65</v>
      </c>
      <c r="O394" s="27" t="s">
        <v>523</v>
      </c>
      <c r="P394" s="27">
        <v>136</v>
      </c>
      <c r="Q394" s="27" t="s">
        <v>129</v>
      </c>
      <c r="R394" s="27" t="s">
        <v>621</v>
      </c>
      <c r="S394" s="27" t="s">
        <v>530</v>
      </c>
      <c r="T394" s="27" t="s">
        <v>63</v>
      </c>
      <c r="U394" s="27">
        <v>10</v>
      </c>
      <c r="V394" s="27">
        <v>19</v>
      </c>
      <c r="W394" s="39">
        <v>-6.8999999999999997E-4</v>
      </c>
      <c r="X394" s="27">
        <v>12</v>
      </c>
      <c r="Y394" s="27">
        <v>-6.6699999999999995E-4</v>
      </c>
      <c r="Z394" s="27" t="s">
        <v>65</v>
      </c>
    </row>
    <row r="395" spans="2:26" x14ac:dyDescent="0.2">
      <c r="B395" s="27" t="s">
        <v>523</v>
      </c>
      <c r="C395" s="27">
        <v>136</v>
      </c>
      <c r="D395" s="27" t="s">
        <v>129</v>
      </c>
      <c r="E395" s="27" t="s">
        <v>106</v>
      </c>
      <c r="F395" s="27" t="s">
        <v>531</v>
      </c>
      <c r="G395" s="27" t="s">
        <v>64</v>
      </c>
      <c r="H395" s="27">
        <v>60</v>
      </c>
      <c r="I395" s="27">
        <v>21</v>
      </c>
      <c r="J395" s="39">
        <v>-2.8800000000000001E-4</v>
      </c>
      <c r="K395" s="27">
        <v>6</v>
      </c>
      <c r="L395" s="27">
        <v>-2.8200000000000002E-4</v>
      </c>
      <c r="M395" s="27" t="s">
        <v>65</v>
      </c>
      <c r="O395" s="27" t="s">
        <v>523</v>
      </c>
      <c r="P395" s="27">
        <v>136</v>
      </c>
      <c r="Q395" s="27" t="s">
        <v>129</v>
      </c>
      <c r="R395" s="27" t="s">
        <v>621</v>
      </c>
      <c r="S395" s="27" t="s">
        <v>531</v>
      </c>
      <c r="T395" s="27" t="s">
        <v>64</v>
      </c>
      <c r="U395" s="27">
        <v>10</v>
      </c>
      <c r="V395" s="27">
        <v>21</v>
      </c>
      <c r="W395" s="39">
        <v>-2.8699999999999998E-4</v>
      </c>
      <c r="X395" s="27">
        <v>6</v>
      </c>
      <c r="Y395" s="27">
        <v>-2.81E-4</v>
      </c>
      <c r="Z395" s="27" t="s">
        <v>65</v>
      </c>
    </row>
    <row r="396" spans="2:26" x14ac:dyDescent="0.2">
      <c r="B396" s="27" t="s">
        <v>523</v>
      </c>
      <c r="C396" s="27">
        <v>140</v>
      </c>
      <c r="D396" s="27" t="s">
        <v>128</v>
      </c>
      <c r="E396" s="27" t="s">
        <v>106</v>
      </c>
      <c r="F396" s="27" t="s">
        <v>532</v>
      </c>
      <c r="G396" s="27" t="s">
        <v>63</v>
      </c>
      <c r="H396" s="27">
        <v>60</v>
      </c>
      <c r="I396" s="27">
        <v>19</v>
      </c>
      <c r="J396" s="39">
        <v>-5.9699999999999998E-4</v>
      </c>
      <c r="K396" s="27">
        <v>10</v>
      </c>
      <c r="L396" s="27">
        <v>-5.6700000000000001E-4</v>
      </c>
      <c r="M396" s="27" t="s">
        <v>65</v>
      </c>
      <c r="O396" s="27" t="s">
        <v>523</v>
      </c>
      <c r="P396" s="27">
        <v>140</v>
      </c>
      <c r="Q396" s="27" t="s">
        <v>128</v>
      </c>
      <c r="R396" s="27" t="s">
        <v>621</v>
      </c>
      <c r="S396" s="27" t="s">
        <v>532</v>
      </c>
      <c r="T396" s="27" t="s">
        <v>63</v>
      </c>
      <c r="U396" s="27">
        <v>10</v>
      </c>
      <c r="V396" s="27">
        <v>19</v>
      </c>
      <c r="W396" s="39">
        <v>-5.9999999999999995E-4</v>
      </c>
      <c r="X396" s="27">
        <v>10</v>
      </c>
      <c r="Y396" s="27">
        <v>-5.6999999999999998E-4</v>
      </c>
      <c r="Z396" s="27" t="s">
        <v>65</v>
      </c>
    </row>
    <row r="397" spans="2:26" x14ac:dyDescent="0.2">
      <c r="B397" s="27" t="s">
        <v>523</v>
      </c>
      <c r="C397" s="27">
        <v>140</v>
      </c>
      <c r="D397" s="27" t="s">
        <v>128</v>
      </c>
      <c r="E397" s="27" t="s">
        <v>106</v>
      </c>
      <c r="F397" s="27" t="s">
        <v>533</v>
      </c>
      <c r="G397" s="27" t="s">
        <v>64</v>
      </c>
      <c r="H397" s="27">
        <v>60</v>
      </c>
      <c r="I397" s="27">
        <v>21</v>
      </c>
      <c r="J397" s="39">
        <v>-2.4699999999999999E-4</v>
      </c>
      <c r="K397" s="27">
        <v>5</v>
      </c>
      <c r="L397" s="27">
        <v>-2.41E-4</v>
      </c>
      <c r="M397" s="27" t="s">
        <v>65</v>
      </c>
      <c r="O397" s="27" t="s">
        <v>523</v>
      </c>
      <c r="P397" s="27">
        <v>140</v>
      </c>
      <c r="Q397" s="27" t="s">
        <v>128</v>
      </c>
      <c r="R397" s="27" t="s">
        <v>621</v>
      </c>
      <c r="S397" s="27" t="s">
        <v>533</v>
      </c>
      <c r="T397" s="27" t="s">
        <v>64</v>
      </c>
      <c r="U397" s="27">
        <v>10</v>
      </c>
      <c r="V397" s="27">
        <v>21</v>
      </c>
      <c r="W397" s="39">
        <v>-2.4600000000000002E-4</v>
      </c>
      <c r="X397" s="27">
        <v>5</v>
      </c>
      <c r="Y397" s="27">
        <v>-2.4000000000000001E-4</v>
      </c>
      <c r="Z397" s="27" t="s">
        <v>65</v>
      </c>
    </row>
    <row r="398" spans="2:26" x14ac:dyDescent="0.2">
      <c r="B398" s="27" t="s">
        <v>523</v>
      </c>
      <c r="C398" s="27">
        <v>128</v>
      </c>
      <c r="D398" s="27" t="s">
        <v>127</v>
      </c>
      <c r="E398" s="27" t="s">
        <v>106</v>
      </c>
      <c r="F398" s="27" t="s">
        <v>534</v>
      </c>
      <c r="G398" s="27" t="s">
        <v>63</v>
      </c>
      <c r="H398" s="27">
        <v>60</v>
      </c>
      <c r="I398" s="27">
        <v>17</v>
      </c>
      <c r="J398" s="39">
        <v>-5.7899999999999998E-4</v>
      </c>
      <c r="K398" s="27">
        <v>10</v>
      </c>
      <c r="L398" s="27">
        <v>-5.5500000000000005E-4</v>
      </c>
      <c r="M398" s="27" t="s">
        <v>65</v>
      </c>
      <c r="O398" s="27" t="s">
        <v>523</v>
      </c>
      <c r="P398" s="27">
        <v>128</v>
      </c>
      <c r="Q398" s="27" t="s">
        <v>127</v>
      </c>
      <c r="R398" s="27" t="s">
        <v>621</v>
      </c>
      <c r="S398" s="27" t="s">
        <v>534</v>
      </c>
      <c r="T398" s="27" t="s">
        <v>63</v>
      </c>
      <c r="U398" s="27">
        <v>10</v>
      </c>
      <c r="V398" s="27">
        <v>17</v>
      </c>
      <c r="W398" s="39">
        <v>-5.8100000000000003E-4</v>
      </c>
      <c r="X398" s="27">
        <v>10</v>
      </c>
      <c r="Y398" s="27">
        <v>-5.5599999999999996E-4</v>
      </c>
      <c r="Z398" s="27" t="s">
        <v>65</v>
      </c>
    </row>
    <row r="399" spans="2:26" x14ac:dyDescent="0.2">
      <c r="B399" s="27" t="s">
        <v>523</v>
      </c>
      <c r="C399" s="27">
        <v>128</v>
      </c>
      <c r="D399" s="27" t="s">
        <v>127</v>
      </c>
      <c r="E399" s="27" t="s">
        <v>106</v>
      </c>
      <c r="F399" s="27" t="s">
        <v>535</v>
      </c>
      <c r="G399" s="27" t="s">
        <v>64</v>
      </c>
      <c r="H399" s="27">
        <v>60</v>
      </c>
      <c r="I399" s="27">
        <v>19</v>
      </c>
      <c r="J399" s="39">
        <v>-2.9300000000000002E-4</v>
      </c>
      <c r="K399" s="27">
        <v>5</v>
      </c>
      <c r="L399" s="27">
        <v>-2.8600000000000001E-4</v>
      </c>
      <c r="M399" s="27" t="s">
        <v>65</v>
      </c>
      <c r="O399" s="27" t="s">
        <v>523</v>
      </c>
      <c r="P399" s="27">
        <v>128</v>
      </c>
      <c r="Q399" s="27" t="s">
        <v>127</v>
      </c>
      <c r="R399" s="27" t="s">
        <v>621</v>
      </c>
      <c r="S399" s="27" t="s">
        <v>535</v>
      </c>
      <c r="T399" s="27" t="s">
        <v>64</v>
      </c>
      <c r="U399" s="27">
        <v>10</v>
      </c>
      <c r="V399" s="27">
        <v>19</v>
      </c>
      <c r="W399" s="39">
        <v>-2.9300000000000002E-4</v>
      </c>
      <c r="X399" s="27">
        <v>5</v>
      </c>
      <c r="Y399" s="27">
        <v>-2.8499999999999999E-4</v>
      </c>
      <c r="Z399" s="27" t="s">
        <v>65</v>
      </c>
    </row>
    <row r="400" spans="2:26" x14ac:dyDescent="0.2">
      <c r="B400" s="27" t="s">
        <v>523</v>
      </c>
      <c r="C400" s="27">
        <v>144</v>
      </c>
      <c r="D400" s="27" t="s">
        <v>128</v>
      </c>
      <c r="E400" s="27" t="s">
        <v>106</v>
      </c>
      <c r="F400" s="27" t="s">
        <v>536</v>
      </c>
      <c r="G400" s="27" t="s">
        <v>63</v>
      </c>
      <c r="H400" s="27">
        <v>60</v>
      </c>
      <c r="I400" s="27">
        <v>19</v>
      </c>
      <c r="J400" s="39">
        <v>-4.66E-4</v>
      </c>
      <c r="K400" s="27">
        <v>5</v>
      </c>
      <c r="L400" s="27">
        <v>-4.3800000000000002E-4</v>
      </c>
      <c r="M400" s="27" t="s">
        <v>65</v>
      </c>
      <c r="O400" s="27" t="s">
        <v>523</v>
      </c>
      <c r="P400" s="27">
        <v>144</v>
      </c>
      <c r="Q400" s="27" t="s">
        <v>128</v>
      </c>
      <c r="R400" s="27" t="s">
        <v>621</v>
      </c>
      <c r="S400" s="27" t="s">
        <v>536</v>
      </c>
      <c r="T400" s="27" t="s">
        <v>63</v>
      </c>
      <c r="U400" s="27">
        <v>10</v>
      </c>
      <c r="V400" s="27">
        <v>19</v>
      </c>
      <c r="W400" s="39">
        <v>-4.66E-4</v>
      </c>
      <c r="X400" s="27">
        <v>5</v>
      </c>
      <c r="Y400" s="27">
        <v>-4.3800000000000002E-4</v>
      </c>
      <c r="Z400" s="27" t="s">
        <v>65</v>
      </c>
    </row>
    <row r="401" spans="2:26" x14ac:dyDescent="0.2">
      <c r="B401" s="27" t="s">
        <v>523</v>
      </c>
      <c r="C401" s="27">
        <v>144</v>
      </c>
      <c r="D401" s="27" t="s">
        <v>128</v>
      </c>
      <c r="E401" s="27" t="s">
        <v>106</v>
      </c>
      <c r="F401" s="27" t="s">
        <v>537</v>
      </c>
      <c r="G401" s="27" t="s">
        <v>64</v>
      </c>
      <c r="H401" s="27">
        <v>60</v>
      </c>
      <c r="I401" s="27">
        <v>19</v>
      </c>
      <c r="J401" s="39">
        <v>-2.1499999999999999E-4</v>
      </c>
      <c r="K401" s="27">
        <v>5</v>
      </c>
      <c r="L401" s="27">
        <v>-2.0699999999999999E-4</v>
      </c>
      <c r="M401" s="27" t="s">
        <v>65</v>
      </c>
      <c r="O401" s="27" t="s">
        <v>523</v>
      </c>
      <c r="P401" s="27">
        <v>144</v>
      </c>
      <c r="Q401" s="27" t="s">
        <v>128</v>
      </c>
      <c r="R401" s="27" t="s">
        <v>621</v>
      </c>
      <c r="S401" s="27" t="s">
        <v>537</v>
      </c>
      <c r="T401" s="27" t="s">
        <v>64</v>
      </c>
      <c r="U401" s="27">
        <v>10</v>
      </c>
      <c r="V401" s="27">
        <v>19</v>
      </c>
      <c r="W401" s="39">
        <v>-2.1499999999999999E-4</v>
      </c>
      <c r="X401" s="27">
        <v>5</v>
      </c>
      <c r="Y401" s="27">
        <v>-2.0599999999999999E-4</v>
      </c>
      <c r="Z401" s="27" t="s">
        <v>65</v>
      </c>
    </row>
    <row r="402" spans="2:26" x14ac:dyDescent="0.2">
      <c r="B402" s="27" t="s">
        <v>523</v>
      </c>
      <c r="C402" s="27">
        <v>129</v>
      </c>
      <c r="D402" s="27" t="s">
        <v>129</v>
      </c>
      <c r="E402" s="27" t="s">
        <v>106</v>
      </c>
      <c r="F402" s="27" t="s">
        <v>538</v>
      </c>
      <c r="G402" s="27" t="s">
        <v>63</v>
      </c>
      <c r="H402" s="27">
        <v>60</v>
      </c>
      <c r="I402" s="27">
        <v>19</v>
      </c>
      <c r="J402" s="39">
        <v>-6.7699999999999998E-4</v>
      </c>
      <c r="K402" s="27">
        <v>12</v>
      </c>
      <c r="L402" s="27">
        <v>-6.6E-4</v>
      </c>
      <c r="M402" s="27" t="s">
        <v>65</v>
      </c>
      <c r="O402" s="27" t="s">
        <v>523</v>
      </c>
      <c r="P402" s="27">
        <v>129</v>
      </c>
      <c r="Q402" s="27" t="s">
        <v>129</v>
      </c>
      <c r="R402" s="27" t="s">
        <v>621</v>
      </c>
      <c r="S402" s="27" t="s">
        <v>538</v>
      </c>
      <c r="T402" s="27" t="s">
        <v>63</v>
      </c>
      <c r="U402" s="27">
        <v>10</v>
      </c>
      <c r="V402" s="27">
        <v>19</v>
      </c>
      <c r="W402" s="39">
        <v>-6.78E-4</v>
      </c>
      <c r="X402" s="27">
        <v>6</v>
      </c>
      <c r="Y402" s="27">
        <v>-6.6100000000000002E-4</v>
      </c>
      <c r="Z402" s="27" t="s">
        <v>65</v>
      </c>
    </row>
    <row r="403" spans="2:26" x14ac:dyDescent="0.2">
      <c r="B403" s="27" t="s">
        <v>523</v>
      </c>
      <c r="C403" s="27">
        <v>129</v>
      </c>
      <c r="D403" s="27" t="s">
        <v>129</v>
      </c>
      <c r="E403" s="27" t="s">
        <v>106</v>
      </c>
      <c r="F403" s="27" t="s">
        <v>539</v>
      </c>
      <c r="G403" s="27" t="s">
        <v>64</v>
      </c>
      <c r="H403" s="27">
        <v>60</v>
      </c>
      <c r="I403" s="27">
        <v>19</v>
      </c>
      <c r="J403" s="39">
        <v>-3.2200000000000002E-4</v>
      </c>
      <c r="K403" s="27">
        <v>6</v>
      </c>
      <c r="L403" s="27">
        <v>-3.1799999999999998E-4</v>
      </c>
      <c r="M403" s="27" t="s">
        <v>65</v>
      </c>
      <c r="O403" s="27" t="s">
        <v>523</v>
      </c>
      <c r="P403" s="27">
        <v>129</v>
      </c>
      <c r="Q403" s="27" t="s">
        <v>129</v>
      </c>
      <c r="R403" s="27" t="s">
        <v>621</v>
      </c>
      <c r="S403" s="27" t="s">
        <v>539</v>
      </c>
      <c r="T403" s="27" t="s">
        <v>64</v>
      </c>
      <c r="U403" s="27">
        <v>10</v>
      </c>
      <c r="V403" s="27">
        <v>19</v>
      </c>
      <c r="W403" s="39">
        <v>-3.21E-4</v>
      </c>
      <c r="X403" s="27">
        <v>6</v>
      </c>
      <c r="Y403" s="27">
        <v>-3.1700000000000001E-4</v>
      </c>
      <c r="Z403" s="27" t="s">
        <v>65</v>
      </c>
    </row>
    <row r="404" spans="2:26" x14ac:dyDescent="0.2">
      <c r="B404" s="27" t="s">
        <v>523</v>
      </c>
      <c r="C404" s="27">
        <v>147</v>
      </c>
      <c r="D404" s="27" t="s">
        <v>128</v>
      </c>
      <c r="E404" s="27" t="s">
        <v>106</v>
      </c>
      <c r="F404" s="27" t="s">
        <v>540</v>
      </c>
      <c r="G404" s="27" t="s">
        <v>63</v>
      </c>
      <c r="H404" s="27">
        <v>60</v>
      </c>
      <c r="I404" s="27">
        <v>19</v>
      </c>
      <c r="J404" s="39">
        <v>-6.2100000000000002E-4</v>
      </c>
      <c r="K404" s="27">
        <v>10</v>
      </c>
      <c r="L404" s="27">
        <v>-5.9500000000000004E-4</v>
      </c>
      <c r="M404" s="27" t="s">
        <v>65</v>
      </c>
      <c r="O404" s="27" t="s">
        <v>523</v>
      </c>
      <c r="P404" s="27">
        <v>147</v>
      </c>
      <c r="Q404" s="27" t="s">
        <v>128</v>
      </c>
      <c r="R404" s="27" t="s">
        <v>621</v>
      </c>
      <c r="S404" s="27" t="s">
        <v>540</v>
      </c>
      <c r="T404" s="27" t="s">
        <v>63</v>
      </c>
      <c r="U404" s="27">
        <v>10</v>
      </c>
      <c r="V404" s="27">
        <v>19</v>
      </c>
      <c r="W404" s="39">
        <v>-6.2200000000000005E-4</v>
      </c>
      <c r="X404" s="27">
        <v>10</v>
      </c>
      <c r="Y404" s="27">
        <v>-5.9599999999999996E-4</v>
      </c>
      <c r="Z404" s="27" t="s">
        <v>65</v>
      </c>
    </row>
    <row r="405" spans="2:26" x14ac:dyDescent="0.2">
      <c r="B405" s="27" t="s">
        <v>523</v>
      </c>
      <c r="C405" s="27">
        <v>147</v>
      </c>
      <c r="D405" s="27" t="s">
        <v>128</v>
      </c>
      <c r="E405" s="27" t="s">
        <v>106</v>
      </c>
      <c r="F405" s="27" t="s">
        <v>541</v>
      </c>
      <c r="G405" s="27" t="s">
        <v>64</v>
      </c>
      <c r="H405" s="27">
        <v>60</v>
      </c>
      <c r="I405" s="27">
        <v>21</v>
      </c>
      <c r="J405" s="39">
        <v>-2.8699999999999998E-4</v>
      </c>
      <c r="K405" s="27">
        <v>5</v>
      </c>
      <c r="L405" s="27">
        <v>-2.8200000000000002E-4</v>
      </c>
      <c r="M405" s="27" t="s">
        <v>65</v>
      </c>
      <c r="O405" s="27" t="s">
        <v>523</v>
      </c>
      <c r="P405" s="27">
        <v>147</v>
      </c>
      <c r="Q405" s="27" t="s">
        <v>128</v>
      </c>
      <c r="R405" s="27" t="s">
        <v>621</v>
      </c>
      <c r="S405" s="27" t="s">
        <v>541</v>
      </c>
      <c r="T405" s="27" t="s">
        <v>64</v>
      </c>
      <c r="U405" s="27">
        <v>10</v>
      </c>
      <c r="V405" s="27">
        <v>21</v>
      </c>
      <c r="W405" s="39">
        <v>-2.8600000000000001E-4</v>
      </c>
      <c r="X405" s="27">
        <v>5</v>
      </c>
      <c r="Y405" s="27">
        <v>-2.81E-4</v>
      </c>
      <c r="Z405" s="27" t="s">
        <v>65</v>
      </c>
    </row>
    <row r="406" spans="2:26" x14ac:dyDescent="0.2">
      <c r="B406" s="27" t="s">
        <v>523</v>
      </c>
      <c r="C406" s="27">
        <v>148</v>
      </c>
      <c r="D406" s="27" t="s">
        <v>128</v>
      </c>
      <c r="E406" s="27" t="s">
        <v>106</v>
      </c>
      <c r="F406" s="27" t="s">
        <v>542</v>
      </c>
      <c r="G406" s="27" t="s">
        <v>63</v>
      </c>
      <c r="H406" s="27">
        <v>60</v>
      </c>
      <c r="I406" s="27">
        <v>19</v>
      </c>
      <c r="J406" s="39">
        <v>-6.2200000000000005E-4</v>
      </c>
      <c r="K406" s="27">
        <v>10</v>
      </c>
      <c r="L406" s="27">
        <v>-5.9599999999999996E-4</v>
      </c>
      <c r="M406" s="27" t="s">
        <v>65</v>
      </c>
      <c r="O406" s="27" t="s">
        <v>523</v>
      </c>
      <c r="P406" s="27">
        <v>148</v>
      </c>
      <c r="Q406" s="27" t="s">
        <v>128</v>
      </c>
      <c r="R406" s="27" t="s">
        <v>621</v>
      </c>
      <c r="S406" s="27" t="s">
        <v>542</v>
      </c>
      <c r="T406" s="27" t="s">
        <v>63</v>
      </c>
      <c r="U406" s="27">
        <v>10</v>
      </c>
      <c r="V406" s="27">
        <v>19</v>
      </c>
      <c r="W406" s="39">
        <v>-6.2299999999999996E-4</v>
      </c>
      <c r="X406" s="27">
        <v>10</v>
      </c>
      <c r="Y406" s="27">
        <v>-5.9699999999999998E-4</v>
      </c>
      <c r="Z406" s="27" t="s">
        <v>65</v>
      </c>
    </row>
    <row r="407" spans="2:26" x14ac:dyDescent="0.2">
      <c r="B407" s="27" t="s">
        <v>523</v>
      </c>
      <c r="C407" s="27">
        <v>148</v>
      </c>
      <c r="D407" s="27" t="s">
        <v>128</v>
      </c>
      <c r="E407" s="27" t="s">
        <v>106</v>
      </c>
      <c r="F407" s="27" t="s">
        <v>543</v>
      </c>
      <c r="G407" s="27" t="s">
        <v>64</v>
      </c>
      <c r="H407" s="27">
        <v>60</v>
      </c>
      <c r="I407" s="27">
        <v>21</v>
      </c>
      <c r="J407" s="39">
        <v>-2.8600000000000001E-4</v>
      </c>
      <c r="K407" s="27">
        <v>5</v>
      </c>
      <c r="L407" s="27">
        <v>-2.81E-4</v>
      </c>
      <c r="M407" s="27" t="s">
        <v>65</v>
      </c>
      <c r="O407" s="27" t="s">
        <v>523</v>
      </c>
      <c r="P407" s="27">
        <v>148</v>
      </c>
      <c r="Q407" s="27" t="s">
        <v>128</v>
      </c>
      <c r="R407" s="27" t="s">
        <v>621</v>
      </c>
      <c r="S407" s="27" t="s">
        <v>543</v>
      </c>
      <c r="T407" s="27" t="s">
        <v>64</v>
      </c>
      <c r="U407" s="27">
        <v>10</v>
      </c>
      <c r="V407" s="27">
        <v>21</v>
      </c>
      <c r="W407" s="39">
        <v>-2.8499999999999999E-4</v>
      </c>
      <c r="X407" s="27">
        <v>5</v>
      </c>
      <c r="Y407" s="27">
        <v>-2.7999999999999998E-4</v>
      </c>
      <c r="Z407" s="27" t="s">
        <v>65</v>
      </c>
    </row>
    <row r="408" spans="2:26" x14ac:dyDescent="0.2">
      <c r="B408" s="27" t="s">
        <v>523</v>
      </c>
      <c r="C408" s="27">
        <v>131</v>
      </c>
      <c r="D408" s="27" t="s">
        <v>129</v>
      </c>
      <c r="E408" s="27" t="s">
        <v>106</v>
      </c>
      <c r="F408" s="27" t="s">
        <v>544</v>
      </c>
      <c r="G408" s="27" t="s">
        <v>63</v>
      </c>
      <c r="H408" s="27">
        <v>60</v>
      </c>
      <c r="I408" s="27">
        <v>19</v>
      </c>
      <c r="J408" s="39">
        <v>-6.78E-4</v>
      </c>
      <c r="K408" s="27">
        <v>6</v>
      </c>
      <c r="L408" s="27">
        <v>-6.6100000000000002E-4</v>
      </c>
      <c r="M408" s="27" t="s">
        <v>65</v>
      </c>
      <c r="O408" s="27" t="s">
        <v>523</v>
      </c>
      <c r="P408" s="27">
        <v>131</v>
      </c>
      <c r="Q408" s="27" t="s">
        <v>129</v>
      </c>
      <c r="R408" s="27" t="s">
        <v>621</v>
      </c>
      <c r="S408" s="27" t="s">
        <v>544</v>
      </c>
      <c r="T408" s="27" t="s">
        <v>63</v>
      </c>
      <c r="U408" s="27">
        <v>10</v>
      </c>
      <c r="V408" s="27">
        <v>19</v>
      </c>
      <c r="W408" s="39">
        <v>-6.8000000000000005E-4</v>
      </c>
      <c r="X408" s="27">
        <v>6</v>
      </c>
      <c r="Y408" s="27">
        <v>-6.6299999999999996E-4</v>
      </c>
      <c r="Z408" s="27" t="s">
        <v>65</v>
      </c>
    </row>
    <row r="409" spans="2:26" x14ac:dyDescent="0.2">
      <c r="B409" s="27" t="s">
        <v>523</v>
      </c>
      <c r="C409" s="27">
        <v>131</v>
      </c>
      <c r="D409" s="27" t="s">
        <v>129</v>
      </c>
      <c r="E409" s="27" t="s">
        <v>106</v>
      </c>
      <c r="F409" s="27" t="s">
        <v>545</v>
      </c>
      <c r="G409" s="27" t="s">
        <v>64</v>
      </c>
      <c r="H409" s="27">
        <v>60</v>
      </c>
      <c r="I409" s="27">
        <v>19</v>
      </c>
      <c r="J409" s="39">
        <v>-3.2299999999999999E-4</v>
      </c>
      <c r="K409" s="27">
        <v>6</v>
      </c>
      <c r="L409" s="27">
        <v>-3.19E-4</v>
      </c>
      <c r="M409" s="27" t="s">
        <v>65</v>
      </c>
      <c r="O409" s="27" t="s">
        <v>523</v>
      </c>
      <c r="P409" s="27">
        <v>131</v>
      </c>
      <c r="Q409" s="27" t="s">
        <v>129</v>
      </c>
      <c r="R409" s="27" t="s">
        <v>621</v>
      </c>
      <c r="S409" s="27" t="s">
        <v>545</v>
      </c>
      <c r="T409" s="27" t="s">
        <v>64</v>
      </c>
      <c r="U409" s="27">
        <v>10</v>
      </c>
      <c r="V409" s="27">
        <v>19</v>
      </c>
      <c r="W409" s="39">
        <v>-3.2200000000000002E-4</v>
      </c>
      <c r="X409" s="27">
        <v>6</v>
      </c>
      <c r="Y409" s="27">
        <v>-3.1799999999999998E-4</v>
      </c>
      <c r="Z409" s="27" t="s">
        <v>65</v>
      </c>
    </row>
    <row r="410" spans="2:26" x14ac:dyDescent="0.2">
      <c r="B410" s="27" t="s">
        <v>523</v>
      </c>
      <c r="C410" s="27">
        <v>142</v>
      </c>
      <c r="D410" s="27" t="s">
        <v>128</v>
      </c>
      <c r="E410" s="27" t="s">
        <v>106</v>
      </c>
      <c r="F410" s="27" t="s">
        <v>546</v>
      </c>
      <c r="G410" s="27" t="s">
        <v>63</v>
      </c>
      <c r="H410" s="27">
        <v>60</v>
      </c>
      <c r="I410" s="27">
        <v>21</v>
      </c>
      <c r="J410" s="39">
        <v>-5.8900000000000001E-4</v>
      </c>
      <c r="K410" s="27">
        <v>5</v>
      </c>
      <c r="L410" s="27">
        <v>-5.6499999999999996E-4</v>
      </c>
      <c r="M410" s="27" t="s">
        <v>65</v>
      </c>
      <c r="O410" s="27" t="s">
        <v>523</v>
      </c>
      <c r="P410" s="27">
        <v>142</v>
      </c>
      <c r="Q410" s="27" t="s">
        <v>128</v>
      </c>
      <c r="R410" s="27" t="s">
        <v>621</v>
      </c>
      <c r="S410" s="27" t="s">
        <v>546</v>
      </c>
      <c r="T410" s="27" t="s">
        <v>63</v>
      </c>
      <c r="U410" s="27">
        <v>10</v>
      </c>
      <c r="V410" s="27">
        <v>19</v>
      </c>
      <c r="W410" s="39">
        <v>-5.8900000000000001E-4</v>
      </c>
      <c r="X410" s="27">
        <v>5</v>
      </c>
      <c r="Y410" s="27">
        <v>-5.6599999999999999E-4</v>
      </c>
      <c r="Z410" s="27" t="s">
        <v>65</v>
      </c>
    </row>
    <row r="411" spans="2:26" x14ac:dyDescent="0.2">
      <c r="B411" s="27" t="s">
        <v>523</v>
      </c>
      <c r="C411" s="27">
        <v>142</v>
      </c>
      <c r="D411" s="27" t="s">
        <v>128</v>
      </c>
      <c r="E411" s="27" t="s">
        <v>106</v>
      </c>
      <c r="F411" s="27" t="s">
        <v>547</v>
      </c>
      <c r="G411" s="27" t="s">
        <v>64</v>
      </c>
      <c r="H411" s="27">
        <v>60</v>
      </c>
      <c r="I411" s="27">
        <v>19</v>
      </c>
      <c r="J411" s="39">
        <v>-3.1300000000000002E-4</v>
      </c>
      <c r="K411" s="27">
        <v>5</v>
      </c>
      <c r="L411" s="27">
        <v>-3.0600000000000001E-4</v>
      </c>
      <c r="M411" s="27" t="s">
        <v>65</v>
      </c>
      <c r="O411" s="27" t="s">
        <v>523</v>
      </c>
      <c r="P411" s="27">
        <v>142</v>
      </c>
      <c r="Q411" s="27" t="s">
        <v>128</v>
      </c>
      <c r="R411" s="27" t="s">
        <v>621</v>
      </c>
      <c r="S411" s="27" t="s">
        <v>547</v>
      </c>
      <c r="T411" s="27" t="s">
        <v>64</v>
      </c>
      <c r="U411" s="27">
        <v>10</v>
      </c>
      <c r="V411" s="27">
        <v>19</v>
      </c>
      <c r="W411" s="39">
        <v>-3.1199999999999999E-4</v>
      </c>
      <c r="X411" s="27">
        <v>5</v>
      </c>
      <c r="Y411" s="27">
        <v>-3.0499999999999999E-4</v>
      </c>
      <c r="Z411" s="27" t="s">
        <v>65</v>
      </c>
    </row>
    <row r="412" spans="2:26" x14ac:dyDescent="0.2">
      <c r="B412" s="27" t="s">
        <v>523</v>
      </c>
      <c r="C412" s="27">
        <v>143</v>
      </c>
      <c r="D412" s="27" t="s">
        <v>128</v>
      </c>
      <c r="E412" s="27" t="s">
        <v>106</v>
      </c>
      <c r="F412" s="27" t="s">
        <v>548</v>
      </c>
      <c r="G412" s="27" t="s">
        <v>63</v>
      </c>
      <c r="H412" s="27">
        <v>60</v>
      </c>
      <c r="I412" s="27">
        <v>19</v>
      </c>
      <c r="J412" s="39">
        <v>-4.66E-4</v>
      </c>
      <c r="K412" s="27">
        <v>10</v>
      </c>
      <c r="L412" s="27">
        <v>-4.3800000000000002E-4</v>
      </c>
      <c r="M412" s="27" t="s">
        <v>65</v>
      </c>
      <c r="O412" s="27" t="s">
        <v>523</v>
      </c>
      <c r="P412" s="27">
        <v>143</v>
      </c>
      <c r="Q412" s="27" t="s">
        <v>128</v>
      </c>
      <c r="R412" s="27" t="s">
        <v>621</v>
      </c>
      <c r="S412" s="27" t="s">
        <v>548</v>
      </c>
      <c r="T412" s="27" t="s">
        <v>63</v>
      </c>
      <c r="U412" s="27">
        <v>10</v>
      </c>
      <c r="V412" s="27">
        <v>19</v>
      </c>
      <c r="W412" s="39">
        <v>-4.6700000000000002E-4</v>
      </c>
      <c r="X412" s="27">
        <v>10</v>
      </c>
      <c r="Y412" s="27">
        <v>-4.3899999999999999E-4</v>
      </c>
      <c r="Z412" s="27" t="s">
        <v>65</v>
      </c>
    </row>
    <row r="413" spans="2:26" x14ac:dyDescent="0.2">
      <c r="B413" s="27" t="s">
        <v>523</v>
      </c>
      <c r="C413" s="27">
        <v>143</v>
      </c>
      <c r="D413" s="27" t="s">
        <v>128</v>
      </c>
      <c r="E413" s="27" t="s">
        <v>106</v>
      </c>
      <c r="F413" s="27" t="s">
        <v>549</v>
      </c>
      <c r="G413" s="27" t="s">
        <v>64</v>
      </c>
      <c r="H413" s="27">
        <v>60</v>
      </c>
      <c r="I413" s="27">
        <v>19</v>
      </c>
      <c r="J413" s="39">
        <v>-2.1499999999999999E-4</v>
      </c>
      <c r="K413" s="27">
        <v>5</v>
      </c>
      <c r="L413" s="27">
        <v>-2.0699999999999999E-4</v>
      </c>
      <c r="M413" s="27" t="s">
        <v>65</v>
      </c>
      <c r="O413" s="27" t="s">
        <v>523</v>
      </c>
      <c r="P413" s="27">
        <v>143</v>
      </c>
      <c r="Q413" s="27" t="s">
        <v>128</v>
      </c>
      <c r="R413" s="27" t="s">
        <v>621</v>
      </c>
      <c r="S413" s="27" t="s">
        <v>549</v>
      </c>
      <c r="T413" s="27" t="s">
        <v>64</v>
      </c>
      <c r="U413" s="27">
        <v>10</v>
      </c>
      <c r="V413" s="27">
        <v>19</v>
      </c>
      <c r="W413" s="39">
        <v>-2.1499999999999999E-4</v>
      </c>
      <c r="X413" s="27">
        <v>5</v>
      </c>
      <c r="Y413" s="27">
        <v>-2.0599999999999999E-4</v>
      </c>
      <c r="Z413" s="27" t="s">
        <v>65</v>
      </c>
    </row>
    <row r="414" spans="2:26" x14ac:dyDescent="0.2">
      <c r="B414" s="27" t="s">
        <v>523</v>
      </c>
      <c r="C414" s="27">
        <v>130</v>
      </c>
      <c r="D414" s="27" t="s">
        <v>129</v>
      </c>
      <c r="E414" s="27" t="s">
        <v>106</v>
      </c>
      <c r="F414" s="27" t="s">
        <v>550</v>
      </c>
      <c r="G414" s="27" t="s">
        <v>63</v>
      </c>
      <c r="H414" s="27">
        <v>60</v>
      </c>
      <c r="I414" s="27">
        <v>19</v>
      </c>
      <c r="J414" s="39">
        <v>-6.7599999999999995E-4</v>
      </c>
      <c r="K414" s="27">
        <v>6</v>
      </c>
      <c r="L414" s="27">
        <v>-6.5899999999999997E-4</v>
      </c>
      <c r="M414" s="27" t="s">
        <v>65</v>
      </c>
      <c r="O414" s="27" t="s">
        <v>523</v>
      </c>
      <c r="P414" s="27">
        <v>130</v>
      </c>
      <c r="Q414" s="27" t="s">
        <v>129</v>
      </c>
      <c r="R414" s="27" t="s">
        <v>621</v>
      </c>
      <c r="S414" s="27" t="s">
        <v>550</v>
      </c>
      <c r="T414" s="27" t="s">
        <v>63</v>
      </c>
      <c r="U414" s="27">
        <v>10</v>
      </c>
      <c r="V414" s="27">
        <v>19</v>
      </c>
      <c r="W414" s="39">
        <v>-6.78E-4</v>
      </c>
      <c r="X414" s="27">
        <v>6</v>
      </c>
      <c r="Y414" s="27">
        <v>-6.6100000000000002E-4</v>
      </c>
      <c r="Z414" s="27" t="s">
        <v>65</v>
      </c>
    </row>
    <row r="415" spans="2:26" x14ac:dyDescent="0.2">
      <c r="B415" s="27" t="s">
        <v>523</v>
      </c>
      <c r="C415" s="27">
        <v>130</v>
      </c>
      <c r="D415" s="27" t="s">
        <v>129</v>
      </c>
      <c r="E415" s="27" t="s">
        <v>106</v>
      </c>
      <c r="F415" s="27" t="s">
        <v>551</v>
      </c>
      <c r="G415" s="27" t="s">
        <v>64</v>
      </c>
      <c r="H415" s="27">
        <v>60</v>
      </c>
      <c r="I415" s="27">
        <v>19</v>
      </c>
      <c r="J415" s="39">
        <v>-3.2200000000000002E-4</v>
      </c>
      <c r="K415" s="27">
        <v>6</v>
      </c>
      <c r="L415" s="27">
        <v>-3.1799999999999998E-4</v>
      </c>
      <c r="M415" s="27" t="s">
        <v>65</v>
      </c>
      <c r="O415" s="27" t="s">
        <v>523</v>
      </c>
      <c r="P415" s="27">
        <v>130</v>
      </c>
      <c r="Q415" s="27" t="s">
        <v>129</v>
      </c>
      <c r="R415" s="27" t="s">
        <v>621</v>
      </c>
      <c r="S415" s="27" t="s">
        <v>551</v>
      </c>
      <c r="T415" s="27" t="s">
        <v>64</v>
      </c>
      <c r="U415" s="27">
        <v>10</v>
      </c>
      <c r="V415" s="27">
        <v>19</v>
      </c>
      <c r="W415" s="39">
        <v>-3.21E-4</v>
      </c>
      <c r="X415" s="27">
        <v>6</v>
      </c>
      <c r="Y415" s="27">
        <v>-3.1700000000000001E-4</v>
      </c>
      <c r="Z415" s="27" t="s">
        <v>65</v>
      </c>
    </row>
    <row r="416" spans="2:26" x14ac:dyDescent="0.2">
      <c r="B416" s="27" t="s">
        <v>523</v>
      </c>
      <c r="C416" s="27">
        <v>145</v>
      </c>
      <c r="D416" s="27" t="s">
        <v>128</v>
      </c>
      <c r="E416" s="27" t="s">
        <v>106</v>
      </c>
      <c r="F416" s="27" t="s">
        <v>552</v>
      </c>
      <c r="G416" s="27" t="s">
        <v>63</v>
      </c>
      <c r="H416" s="27">
        <v>60</v>
      </c>
      <c r="I416" s="27">
        <v>21</v>
      </c>
      <c r="J416" s="39">
        <v>-6.2100000000000002E-4</v>
      </c>
      <c r="K416" s="27">
        <v>5</v>
      </c>
      <c r="L416" s="27">
        <v>-5.9500000000000004E-4</v>
      </c>
      <c r="M416" s="27" t="s">
        <v>65</v>
      </c>
      <c r="O416" s="27" t="s">
        <v>523</v>
      </c>
      <c r="P416" s="27">
        <v>145</v>
      </c>
      <c r="Q416" s="27" t="s">
        <v>128</v>
      </c>
      <c r="R416" s="27" t="s">
        <v>621</v>
      </c>
      <c r="S416" s="27" t="s">
        <v>552</v>
      </c>
      <c r="T416" s="27" t="s">
        <v>63</v>
      </c>
      <c r="U416" s="27">
        <v>10</v>
      </c>
      <c r="V416" s="27">
        <v>21</v>
      </c>
      <c r="W416" s="39">
        <v>-6.2200000000000005E-4</v>
      </c>
      <c r="X416" s="27">
        <v>5</v>
      </c>
      <c r="Y416" s="27">
        <v>-5.9599999999999996E-4</v>
      </c>
      <c r="Z416" s="27" t="s">
        <v>65</v>
      </c>
    </row>
    <row r="417" spans="2:26" x14ac:dyDescent="0.2">
      <c r="B417" s="27" t="s">
        <v>523</v>
      </c>
      <c r="C417" s="27">
        <v>145</v>
      </c>
      <c r="D417" s="27" t="s">
        <v>128</v>
      </c>
      <c r="E417" s="27" t="s">
        <v>106</v>
      </c>
      <c r="F417" s="27" t="s">
        <v>553</v>
      </c>
      <c r="G417" s="27" t="s">
        <v>64</v>
      </c>
      <c r="H417" s="27">
        <v>60</v>
      </c>
      <c r="I417" s="27">
        <v>19</v>
      </c>
      <c r="J417" s="39">
        <v>-2.8699999999999998E-4</v>
      </c>
      <c r="K417" s="27">
        <v>10</v>
      </c>
      <c r="L417" s="27">
        <v>-2.8200000000000002E-4</v>
      </c>
      <c r="M417" s="27" t="s">
        <v>65</v>
      </c>
      <c r="O417" s="27" t="s">
        <v>523</v>
      </c>
      <c r="P417" s="27">
        <v>145</v>
      </c>
      <c r="Q417" s="27" t="s">
        <v>128</v>
      </c>
      <c r="R417" s="27" t="s">
        <v>621</v>
      </c>
      <c r="S417" s="27" t="s">
        <v>553</v>
      </c>
      <c r="T417" s="27" t="s">
        <v>64</v>
      </c>
      <c r="U417" s="27">
        <v>10</v>
      </c>
      <c r="V417" s="27">
        <v>19</v>
      </c>
      <c r="W417" s="39">
        <v>-2.8600000000000001E-4</v>
      </c>
      <c r="X417" s="27">
        <v>10</v>
      </c>
      <c r="Y417" s="27">
        <v>-2.81E-4</v>
      </c>
      <c r="Z417" s="27" t="s">
        <v>65</v>
      </c>
    </row>
    <row r="418" spans="2:26" x14ac:dyDescent="0.2">
      <c r="B418" s="27" t="s">
        <v>523</v>
      </c>
      <c r="C418" s="27">
        <v>146</v>
      </c>
      <c r="D418" s="27" t="s">
        <v>128</v>
      </c>
      <c r="E418" s="27" t="s">
        <v>106</v>
      </c>
      <c r="F418" s="27" t="s">
        <v>554</v>
      </c>
      <c r="G418" s="27" t="s">
        <v>63</v>
      </c>
      <c r="H418" s="27">
        <v>60</v>
      </c>
      <c r="I418" s="27">
        <v>21</v>
      </c>
      <c r="J418" s="39">
        <v>-6.2200000000000005E-4</v>
      </c>
      <c r="K418" s="27">
        <v>5</v>
      </c>
      <c r="L418" s="27">
        <v>-5.9599999999999996E-4</v>
      </c>
      <c r="M418" s="27" t="s">
        <v>65</v>
      </c>
      <c r="O418" s="27" t="s">
        <v>523</v>
      </c>
      <c r="P418" s="27">
        <v>146</v>
      </c>
      <c r="Q418" s="27" t="s">
        <v>128</v>
      </c>
      <c r="R418" s="27" t="s">
        <v>621</v>
      </c>
      <c r="S418" s="27" t="s">
        <v>554</v>
      </c>
      <c r="T418" s="27" t="s">
        <v>63</v>
      </c>
      <c r="U418" s="27">
        <v>10</v>
      </c>
      <c r="V418" s="27">
        <v>21</v>
      </c>
      <c r="W418" s="39">
        <v>-6.2299999999999996E-4</v>
      </c>
      <c r="X418" s="27">
        <v>5</v>
      </c>
      <c r="Y418" s="27">
        <v>-5.9699999999999998E-4</v>
      </c>
      <c r="Z418" s="27" t="s">
        <v>65</v>
      </c>
    </row>
    <row r="419" spans="2:26" x14ac:dyDescent="0.2">
      <c r="B419" s="27" t="s">
        <v>523</v>
      </c>
      <c r="C419" s="27">
        <v>146</v>
      </c>
      <c r="D419" s="27" t="s">
        <v>128</v>
      </c>
      <c r="E419" s="27" t="s">
        <v>106</v>
      </c>
      <c r="F419" s="27" t="s">
        <v>555</v>
      </c>
      <c r="G419" s="27" t="s">
        <v>64</v>
      </c>
      <c r="H419" s="27">
        <v>60</v>
      </c>
      <c r="I419" s="27">
        <v>19</v>
      </c>
      <c r="J419" s="39">
        <v>-2.8600000000000001E-4</v>
      </c>
      <c r="K419" s="27">
        <v>10</v>
      </c>
      <c r="L419" s="27">
        <v>-2.81E-4</v>
      </c>
      <c r="M419" s="27" t="s">
        <v>65</v>
      </c>
      <c r="O419" s="27" t="s">
        <v>523</v>
      </c>
      <c r="P419" s="27">
        <v>146</v>
      </c>
      <c r="Q419" s="27" t="s">
        <v>128</v>
      </c>
      <c r="R419" s="27" t="s">
        <v>621</v>
      </c>
      <c r="S419" s="27" t="s">
        <v>555</v>
      </c>
      <c r="T419" s="27" t="s">
        <v>64</v>
      </c>
      <c r="U419" s="27">
        <v>10</v>
      </c>
      <c r="V419" s="27">
        <v>19</v>
      </c>
      <c r="W419" s="39">
        <v>-2.8499999999999999E-4</v>
      </c>
      <c r="X419" s="27">
        <v>10</v>
      </c>
      <c r="Y419" s="27">
        <v>-2.7999999999999998E-4</v>
      </c>
      <c r="Z419" s="27" t="s">
        <v>65</v>
      </c>
    </row>
    <row r="420" spans="2:26" x14ac:dyDescent="0.2">
      <c r="B420" s="27" t="s">
        <v>523</v>
      </c>
      <c r="C420" s="27">
        <v>132</v>
      </c>
      <c r="D420" s="27" t="s">
        <v>129</v>
      </c>
      <c r="E420" s="27" t="s">
        <v>106</v>
      </c>
      <c r="F420" s="27" t="s">
        <v>556</v>
      </c>
      <c r="G420" s="27" t="s">
        <v>63</v>
      </c>
      <c r="H420" s="27">
        <v>60</v>
      </c>
      <c r="I420" s="27">
        <v>20</v>
      </c>
      <c r="J420" s="39">
        <v>-6.78E-4</v>
      </c>
      <c r="K420" s="27">
        <v>6</v>
      </c>
      <c r="L420" s="27">
        <v>-6.6100000000000002E-4</v>
      </c>
      <c r="M420" s="27" t="s">
        <v>65</v>
      </c>
      <c r="O420" s="27" t="s">
        <v>523</v>
      </c>
      <c r="P420" s="27">
        <v>132</v>
      </c>
      <c r="Q420" s="27" t="s">
        <v>129</v>
      </c>
      <c r="R420" s="27" t="s">
        <v>621</v>
      </c>
      <c r="S420" s="27" t="s">
        <v>556</v>
      </c>
      <c r="T420" s="27" t="s">
        <v>63</v>
      </c>
      <c r="U420" s="27">
        <v>10</v>
      </c>
      <c r="V420" s="27">
        <v>21</v>
      </c>
      <c r="W420" s="39">
        <v>-6.8000000000000005E-4</v>
      </c>
      <c r="X420" s="27">
        <v>6</v>
      </c>
      <c r="Y420" s="27">
        <v>-6.6299999999999996E-4</v>
      </c>
      <c r="Z420" s="27" t="s">
        <v>65</v>
      </c>
    </row>
    <row r="421" spans="2:26" x14ac:dyDescent="0.2">
      <c r="B421" s="27" t="s">
        <v>523</v>
      </c>
      <c r="C421" s="27">
        <v>132</v>
      </c>
      <c r="D421" s="27" t="s">
        <v>129</v>
      </c>
      <c r="E421" s="27" t="s">
        <v>106</v>
      </c>
      <c r="F421" s="27" t="s">
        <v>557</v>
      </c>
      <c r="G421" s="27" t="s">
        <v>64</v>
      </c>
      <c r="H421" s="27">
        <v>60</v>
      </c>
      <c r="I421" s="27">
        <v>19</v>
      </c>
      <c r="J421" s="39">
        <v>-3.2299999999999999E-4</v>
      </c>
      <c r="K421" s="27">
        <v>12</v>
      </c>
      <c r="L421" s="27">
        <v>-3.19E-4</v>
      </c>
      <c r="M421" s="27" t="s">
        <v>65</v>
      </c>
      <c r="O421" s="27" t="s">
        <v>523</v>
      </c>
      <c r="P421" s="27">
        <v>132</v>
      </c>
      <c r="Q421" s="27" t="s">
        <v>129</v>
      </c>
      <c r="R421" s="27" t="s">
        <v>621</v>
      </c>
      <c r="S421" s="27" t="s">
        <v>557</v>
      </c>
      <c r="T421" s="27" t="s">
        <v>64</v>
      </c>
      <c r="U421" s="27">
        <v>10</v>
      </c>
      <c r="V421" s="27">
        <v>19</v>
      </c>
      <c r="W421" s="39">
        <v>-3.2200000000000002E-4</v>
      </c>
      <c r="X421" s="27">
        <v>6</v>
      </c>
      <c r="Y421" s="27">
        <v>-3.1799999999999998E-4</v>
      </c>
      <c r="Z421" s="27" t="s">
        <v>65</v>
      </c>
    </row>
    <row r="422" spans="2:26" x14ac:dyDescent="0.2">
      <c r="B422" s="27" t="s">
        <v>523</v>
      </c>
      <c r="C422" s="27">
        <v>141</v>
      </c>
      <c r="D422" s="27" t="s">
        <v>128</v>
      </c>
      <c r="E422" s="27" t="s">
        <v>106</v>
      </c>
      <c r="F422" s="27" t="s">
        <v>558</v>
      </c>
      <c r="G422" s="27" t="s">
        <v>63</v>
      </c>
      <c r="H422" s="27">
        <v>60</v>
      </c>
      <c r="I422" s="27">
        <v>19</v>
      </c>
      <c r="J422" s="39">
        <v>-5.8799999999999998E-4</v>
      </c>
      <c r="K422" s="27">
        <v>5</v>
      </c>
      <c r="L422" s="27">
        <v>-5.6400000000000005E-4</v>
      </c>
      <c r="M422" s="27" t="s">
        <v>65</v>
      </c>
      <c r="O422" s="27" t="s">
        <v>523</v>
      </c>
      <c r="P422" s="27">
        <v>141</v>
      </c>
      <c r="Q422" s="27" t="s">
        <v>128</v>
      </c>
      <c r="R422" s="27" t="s">
        <v>621</v>
      </c>
      <c r="S422" s="27" t="s">
        <v>558</v>
      </c>
      <c r="T422" s="27" t="s">
        <v>63</v>
      </c>
      <c r="U422" s="27">
        <v>10</v>
      </c>
      <c r="V422" s="27">
        <v>19</v>
      </c>
      <c r="W422" s="39">
        <v>-5.8900000000000001E-4</v>
      </c>
      <c r="X422" s="27">
        <v>5</v>
      </c>
      <c r="Y422" s="27">
        <v>-5.6499999999999996E-4</v>
      </c>
      <c r="Z422" s="27" t="s">
        <v>65</v>
      </c>
    </row>
    <row r="423" spans="2:26" x14ac:dyDescent="0.2">
      <c r="B423" s="27" t="s">
        <v>523</v>
      </c>
      <c r="C423" s="27">
        <v>141</v>
      </c>
      <c r="D423" s="27" t="s">
        <v>128</v>
      </c>
      <c r="E423" s="27" t="s">
        <v>106</v>
      </c>
      <c r="F423" s="27" t="s">
        <v>559</v>
      </c>
      <c r="G423" s="27" t="s">
        <v>64</v>
      </c>
      <c r="H423" s="27">
        <v>60</v>
      </c>
      <c r="I423" s="27">
        <v>19</v>
      </c>
      <c r="J423" s="39">
        <v>-3.1199999999999999E-4</v>
      </c>
      <c r="K423" s="27">
        <v>5</v>
      </c>
      <c r="L423" s="27">
        <v>-3.0600000000000001E-4</v>
      </c>
      <c r="M423" s="27" t="s">
        <v>65</v>
      </c>
      <c r="O423" s="27" t="s">
        <v>523</v>
      </c>
      <c r="P423" s="27">
        <v>141</v>
      </c>
      <c r="Q423" s="27" t="s">
        <v>128</v>
      </c>
      <c r="R423" s="27" t="s">
        <v>621</v>
      </c>
      <c r="S423" s="27" t="s">
        <v>559</v>
      </c>
      <c r="T423" s="27" t="s">
        <v>64</v>
      </c>
      <c r="U423" s="27">
        <v>10</v>
      </c>
      <c r="V423" s="27">
        <v>19</v>
      </c>
      <c r="W423" s="39">
        <v>-3.1199999999999999E-4</v>
      </c>
      <c r="X423" s="27">
        <v>5</v>
      </c>
      <c r="Y423" s="27">
        <v>-3.0499999999999999E-4</v>
      </c>
      <c r="Z423" s="27" t="s">
        <v>65</v>
      </c>
    </row>
    <row r="424" spans="2:26" x14ac:dyDescent="0.2">
      <c r="B424" s="27" t="s">
        <v>523</v>
      </c>
      <c r="C424" s="27">
        <v>125</v>
      </c>
      <c r="D424" s="27" t="s">
        <v>127</v>
      </c>
      <c r="E424" s="27" t="s">
        <v>106</v>
      </c>
      <c r="F424" s="27" t="s">
        <v>560</v>
      </c>
      <c r="G424" s="27" t="s">
        <v>63</v>
      </c>
      <c r="H424" s="27">
        <v>60</v>
      </c>
      <c r="I424" s="27">
        <v>19</v>
      </c>
      <c r="J424" s="39">
        <v>-4.8799999999999999E-4</v>
      </c>
      <c r="K424" s="27">
        <v>6</v>
      </c>
      <c r="L424" s="27">
        <v>5.53E-4</v>
      </c>
      <c r="M424" s="27" t="s">
        <v>65</v>
      </c>
      <c r="O424" s="27" t="s">
        <v>523</v>
      </c>
      <c r="P424" s="27">
        <v>125</v>
      </c>
      <c r="Q424" s="27" t="s">
        <v>127</v>
      </c>
      <c r="R424" s="27" t="s">
        <v>621</v>
      </c>
      <c r="S424" s="27" t="s">
        <v>560</v>
      </c>
      <c r="T424" s="27" t="s">
        <v>63</v>
      </c>
      <c r="U424" s="27">
        <v>10</v>
      </c>
      <c r="V424" s="27">
        <v>19</v>
      </c>
      <c r="W424" s="39">
        <v>-4.8999999999999998E-4</v>
      </c>
      <c r="X424" s="27">
        <v>6</v>
      </c>
      <c r="Y424" s="27">
        <v>5.5500000000000005E-4</v>
      </c>
      <c r="Z424" s="27" t="s">
        <v>65</v>
      </c>
    </row>
    <row r="425" spans="2:26" x14ac:dyDescent="0.2">
      <c r="B425" s="27" t="s">
        <v>523</v>
      </c>
      <c r="C425" s="27">
        <v>125</v>
      </c>
      <c r="D425" s="27" t="s">
        <v>127</v>
      </c>
      <c r="E425" s="27" t="s">
        <v>106</v>
      </c>
      <c r="F425" s="27" t="s">
        <v>561</v>
      </c>
      <c r="G425" s="27" t="s">
        <v>64</v>
      </c>
      <c r="H425" s="27">
        <v>60</v>
      </c>
      <c r="I425" s="27">
        <v>17</v>
      </c>
      <c r="J425" s="39">
        <v>-1.9599999999999999E-4</v>
      </c>
      <c r="K425" s="27">
        <v>10</v>
      </c>
      <c r="L425" s="27">
        <v>-1.8699999999999999E-4</v>
      </c>
      <c r="M425" s="27" t="s">
        <v>65</v>
      </c>
      <c r="O425" s="27" t="s">
        <v>523</v>
      </c>
      <c r="P425" s="27">
        <v>125</v>
      </c>
      <c r="Q425" s="27" t="s">
        <v>127</v>
      </c>
      <c r="R425" s="27" t="s">
        <v>621</v>
      </c>
      <c r="S425" s="27" t="s">
        <v>561</v>
      </c>
      <c r="T425" s="27" t="s">
        <v>64</v>
      </c>
      <c r="U425" s="27">
        <v>10</v>
      </c>
      <c r="V425" s="27">
        <v>17</v>
      </c>
      <c r="W425" s="39">
        <v>-1.95E-4</v>
      </c>
      <c r="X425" s="27">
        <v>10</v>
      </c>
      <c r="Y425" s="27">
        <v>-1.8699999999999999E-4</v>
      </c>
      <c r="Z425" s="27" t="s">
        <v>65</v>
      </c>
    </row>
    <row r="426" spans="2:26" x14ac:dyDescent="0.2">
      <c r="B426" s="27" t="s">
        <v>523</v>
      </c>
      <c r="C426" s="27">
        <v>137</v>
      </c>
      <c r="D426" s="27" t="s">
        <v>128</v>
      </c>
      <c r="E426" s="27" t="s">
        <v>106</v>
      </c>
      <c r="F426" s="27" t="s">
        <v>562</v>
      </c>
      <c r="G426" s="27" t="s">
        <v>63</v>
      </c>
      <c r="H426" s="27">
        <v>60</v>
      </c>
      <c r="I426" s="27">
        <v>21</v>
      </c>
      <c r="J426" s="39">
        <v>-5.9800000000000001E-4</v>
      </c>
      <c r="K426" s="27">
        <v>5</v>
      </c>
      <c r="L426" s="27">
        <v>-5.6800000000000004E-4</v>
      </c>
      <c r="M426" s="27" t="s">
        <v>65</v>
      </c>
      <c r="O426" s="27" t="s">
        <v>523</v>
      </c>
      <c r="P426" s="27">
        <v>137</v>
      </c>
      <c r="Q426" s="27" t="s">
        <v>128</v>
      </c>
      <c r="R426" s="27" t="s">
        <v>621</v>
      </c>
      <c r="S426" s="27" t="s">
        <v>562</v>
      </c>
      <c r="T426" s="27" t="s">
        <v>63</v>
      </c>
      <c r="U426" s="27">
        <v>10</v>
      </c>
      <c r="V426" s="27">
        <v>21</v>
      </c>
      <c r="W426" s="39">
        <v>-5.9999999999999995E-4</v>
      </c>
      <c r="X426" s="27">
        <v>5</v>
      </c>
      <c r="Y426" s="27">
        <v>-5.6999999999999998E-4</v>
      </c>
      <c r="Z426" s="27" t="s">
        <v>65</v>
      </c>
    </row>
    <row r="427" spans="2:26" x14ac:dyDescent="0.2">
      <c r="B427" s="27" t="s">
        <v>523</v>
      </c>
      <c r="C427" s="27">
        <v>137</v>
      </c>
      <c r="D427" s="27" t="s">
        <v>128</v>
      </c>
      <c r="E427" s="27" t="s">
        <v>106</v>
      </c>
      <c r="F427" s="27" t="s">
        <v>563</v>
      </c>
      <c r="G427" s="27" t="s">
        <v>64</v>
      </c>
      <c r="H427" s="27">
        <v>60</v>
      </c>
      <c r="I427" s="27">
        <v>19</v>
      </c>
      <c r="J427" s="39">
        <v>-2.4499999999999999E-4</v>
      </c>
      <c r="K427" s="27">
        <v>10</v>
      </c>
      <c r="L427" s="27">
        <v>-2.3900000000000001E-4</v>
      </c>
      <c r="M427" s="27" t="s">
        <v>65</v>
      </c>
      <c r="O427" s="27" t="s">
        <v>523</v>
      </c>
      <c r="P427" s="27">
        <v>137</v>
      </c>
      <c r="Q427" s="27" t="s">
        <v>128</v>
      </c>
      <c r="R427" s="27" t="s">
        <v>621</v>
      </c>
      <c r="S427" s="27" t="s">
        <v>563</v>
      </c>
      <c r="T427" s="27" t="s">
        <v>64</v>
      </c>
      <c r="U427" s="27">
        <v>10</v>
      </c>
      <c r="V427" s="27">
        <v>19</v>
      </c>
      <c r="W427" s="39">
        <v>-2.4499999999999999E-4</v>
      </c>
      <c r="X427" s="27">
        <v>10</v>
      </c>
      <c r="Y427" s="27">
        <v>-2.3800000000000001E-4</v>
      </c>
      <c r="Z427" s="27" t="s">
        <v>65</v>
      </c>
    </row>
    <row r="428" spans="2:26" x14ac:dyDescent="0.2">
      <c r="B428" s="27" t="s">
        <v>523</v>
      </c>
      <c r="C428" s="27">
        <v>133</v>
      </c>
      <c r="D428" s="27" t="s">
        <v>129</v>
      </c>
      <c r="E428" s="27" t="s">
        <v>106</v>
      </c>
      <c r="F428" s="27" t="s">
        <v>564</v>
      </c>
      <c r="G428" s="27" t="s">
        <v>63</v>
      </c>
      <c r="H428" s="27">
        <v>60</v>
      </c>
      <c r="I428" s="27">
        <v>21</v>
      </c>
      <c r="J428" s="39">
        <v>-6.8900000000000005E-4</v>
      </c>
      <c r="K428" s="27">
        <v>6</v>
      </c>
      <c r="L428" s="27">
        <v>-6.6500000000000001E-4</v>
      </c>
      <c r="M428" s="27" t="s">
        <v>65</v>
      </c>
      <c r="O428" s="27" t="s">
        <v>523</v>
      </c>
      <c r="P428" s="27">
        <v>133</v>
      </c>
      <c r="Q428" s="27" t="s">
        <v>129</v>
      </c>
      <c r="R428" s="27" t="s">
        <v>621</v>
      </c>
      <c r="S428" s="27" t="s">
        <v>564</v>
      </c>
      <c r="T428" s="27" t="s">
        <v>63</v>
      </c>
      <c r="U428" s="27">
        <v>10</v>
      </c>
      <c r="V428" s="27">
        <v>21</v>
      </c>
      <c r="W428" s="39">
        <v>-6.8999999999999997E-4</v>
      </c>
      <c r="X428" s="27">
        <v>6</v>
      </c>
      <c r="Y428" s="27">
        <v>-6.6699999999999995E-4</v>
      </c>
      <c r="Z428" s="27" t="s">
        <v>65</v>
      </c>
    </row>
    <row r="429" spans="2:26" x14ac:dyDescent="0.2">
      <c r="B429" s="27" t="s">
        <v>523</v>
      </c>
      <c r="C429" s="27">
        <v>133</v>
      </c>
      <c r="D429" s="27" t="s">
        <v>129</v>
      </c>
      <c r="E429" s="27" t="s">
        <v>106</v>
      </c>
      <c r="F429" s="27" t="s">
        <v>565</v>
      </c>
      <c r="G429" s="27" t="s">
        <v>64</v>
      </c>
      <c r="H429" s="27">
        <v>60</v>
      </c>
      <c r="I429" s="27">
        <v>19</v>
      </c>
      <c r="J429" s="39">
        <v>-2.8699999999999998E-4</v>
      </c>
      <c r="K429" s="27">
        <v>12</v>
      </c>
      <c r="L429" s="27">
        <v>-2.81E-4</v>
      </c>
      <c r="M429" s="27" t="s">
        <v>65</v>
      </c>
      <c r="O429" s="27" t="s">
        <v>523</v>
      </c>
      <c r="P429" s="27">
        <v>133</v>
      </c>
      <c r="Q429" s="27" t="s">
        <v>129</v>
      </c>
      <c r="R429" s="27" t="s">
        <v>621</v>
      </c>
      <c r="S429" s="27" t="s">
        <v>565</v>
      </c>
      <c r="T429" s="27" t="s">
        <v>64</v>
      </c>
      <c r="U429" s="27">
        <v>10</v>
      </c>
      <c r="V429" s="27">
        <v>19</v>
      </c>
      <c r="W429" s="39">
        <v>-2.8600000000000001E-4</v>
      </c>
      <c r="X429" s="27">
        <v>12</v>
      </c>
      <c r="Y429" s="27">
        <v>-2.7999999999999998E-4</v>
      </c>
      <c r="Z429" s="27" t="s">
        <v>65</v>
      </c>
    </row>
    <row r="430" spans="2:26" x14ac:dyDescent="0.2">
      <c r="B430" s="27" t="s">
        <v>523</v>
      </c>
      <c r="C430" s="27">
        <v>134</v>
      </c>
      <c r="D430" s="27" t="s">
        <v>129</v>
      </c>
      <c r="E430" s="27" t="s">
        <v>106</v>
      </c>
      <c r="F430" s="27" t="s">
        <v>566</v>
      </c>
      <c r="G430" s="27" t="s">
        <v>63</v>
      </c>
      <c r="H430" s="27">
        <v>60</v>
      </c>
      <c r="I430" s="27">
        <v>21</v>
      </c>
      <c r="J430" s="39">
        <v>-6.8800000000000003E-4</v>
      </c>
      <c r="K430" s="27">
        <v>6</v>
      </c>
      <c r="L430" s="27">
        <v>-6.6500000000000001E-4</v>
      </c>
      <c r="M430" s="27" t="s">
        <v>65</v>
      </c>
      <c r="O430" s="27" t="s">
        <v>523</v>
      </c>
      <c r="P430" s="27">
        <v>134</v>
      </c>
      <c r="Q430" s="27" t="s">
        <v>129</v>
      </c>
      <c r="R430" s="27" t="s">
        <v>621</v>
      </c>
      <c r="S430" s="27" t="s">
        <v>566</v>
      </c>
      <c r="T430" s="27" t="s">
        <v>63</v>
      </c>
      <c r="U430" s="27">
        <v>10</v>
      </c>
      <c r="V430" s="27">
        <v>21</v>
      </c>
      <c r="W430" s="39">
        <v>-6.8999999999999997E-4</v>
      </c>
      <c r="X430" s="27">
        <v>6</v>
      </c>
      <c r="Y430" s="27">
        <v>-6.6600000000000003E-4</v>
      </c>
      <c r="Z430" s="27" t="s">
        <v>65</v>
      </c>
    </row>
    <row r="431" spans="2:26" x14ac:dyDescent="0.2">
      <c r="B431" s="27" t="s">
        <v>523</v>
      </c>
      <c r="C431" s="27">
        <v>134</v>
      </c>
      <c r="D431" s="27" t="s">
        <v>129</v>
      </c>
      <c r="E431" s="27" t="s">
        <v>106</v>
      </c>
      <c r="F431" s="27" t="s">
        <v>567</v>
      </c>
      <c r="G431" s="27" t="s">
        <v>64</v>
      </c>
      <c r="H431" s="27">
        <v>60</v>
      </c>
      <c r="I431" s="27">
        <v>19</v>
      </c>
      <c r="J431" s="39">
        <v>-2.8800000000000001E-4</v>
      </c>
      <c r="K431" s="27">
        <v>12</v>
      </c>
      <c r="L431" s="27">
        <v>-2.8200000000000002E-4</v>
      </c>
      <c r="M431" s="27" t="s">
        <v>65</v>
      </c>
      <c r="O431" s="27" t="s">
        <v>523</v>
      </c>
      <c r="P431" s="27">
        <v>134</v>
      </c>
      <c r="Q431" s="27" t="s">
        <v>129</v>
      </c>
      <c r="R431" s="27" t="s">
        <v>621</v>
      </c>
      <c r="S431" s="27" t="s">
        <v>567</v>
      </c>
      <c r="T431" s="27" t="s">
        <v>64</v>
      </c>
      <c r="U431" s="27">
        <v>10</v>
      </c>
      <c r="V431" s="27">
        <v>19</v>
      </c>
      <c r="W431" s="39">
        <v>-2.8699999999999998E-4</v>
      </c>
      <c r="X431" s="27">
        <v>12</v>
      </c>
      <c r="Y431" s="27">
        <v>-2.81E-4</v>
      </c>
      <c r="Z431" s="27" t="s">
        <v>65</v>
      </c>
    </row>
    <row r="432" spans="2:26" x14ac:dyDescent="0.2">
      <c r="B432" s="27" t="s">
        <v>523</v>
      </c>
      <c r="C432" s="27">
        <v>138</v>
      </c>
      <c r="D432" s="27" t="s">
        <v>128</v>
      </c>
      <c r="E432" s="27" t="s">
        <v>106</v>
      </c>
      <c r="F432" s="27" t="s">
        <v>568</v>
      </c>
      <c r="G432" s="27" t="s">
        <v>63</v>
      </c>
      <c r="H432" s="27">
        <v>60</v>
      </c>
      <c r="I432" s="27">
        <v>21</v>
      </c>
      <c r="J432" s="39">
        <v>-5.9800000000000001E-4</v>
      </c>
      <c r="K432" s="27">
        <v>5</v>
      </c>
      <c r="L432" s="27">
        <v>-5.6800000000000004E-4</v>
      </c>
      <c r="M432" s="27" t="s">
        <v>65</v>
      </c>
      <c r="O432" s="27" t="s">
        <v>523</v>
      </c>
      <c r="P432" s="27">
        <v>138</v>
      </c>
      <c r="Q432" s="27" t="s">
        <v>128</v>
      </c>
      <c r="R432" s="27" t="s">
        <v>621</v>
      </c>
      <c r="S432" s="27" t="s">
        <v>568</v>
      </c>
      <c r="T432" s="27" t="s">
        <v>63</v>
      </c>
      <c r="U432" s="27">
        <v>10</v>
      </c>
      <c r="V432" s="27">
        <v>21</v>
      </c>
      <c r="W432" s="39">
        <v>-5.9999999999999995E-4</v>
      </c>
      <c r="X432" s="27">
        <v>5</v>
      </c>
      <c r="Y432" s="27">
        <v>-5.6999999999999998E-4</v>
      </c>
      <c r="Z432" s="27" t="s">
        <v>65</v>
      </c>
    </row>
    <row r="433" spans="2:26" x14ac:dyDescent="0.2">
      <c r="B433" s="27" t="s">
        <v>523</v>
      </c>
      <c r="C433" s="27">
        <v>138</v>
      </c>
      <c r="D433" s="27" t="s">
        <v>128</v>
      </c>
      <c r="E433" s="27" t="s">
        <v>106</v>
      </c>
      <c r="F433" s="27" t="s">
        <v>569</v>
      </c>
      <c r="G433" s="27" t="s">
        <v>64</v>
      </c>
      <c r="H433" s="27">
        <v>60</v>
      </c>
      <c r="I433" s="27">
        <v>19</v>
      </c>
      <c r="J433" s="39">
        <v>-2.4699999999999999E-4</v>
      </c>
      <c r="K433" s="27">
        <v>10</v>
      </c>
      <c r="L433" s="27">
        <v>-2.4000000000000001E-4</v>
      </c>
      <c r="M433" s="27" t="s">
        <v>65</v>
      </c>
      <c r="O433" s="27" t="s">
        <v>523</v>
      </c>
      <c r="P433" s="27">
        <v>138</v>
      </c>
      <c r="Q433" s="27" t="s">
        <v>128</v>
      </c>
      <c r="R433" s="27" t="s">
        <v>621</v>
      </c>
      <c r="S433" s="27" t="s">
        <v>569</v>
      </c>
      <c r="T433" s="27" t="s">
        <v>64</v>
      </c>
      <c r="U433" s="27">
        <v>10</v>
      </c>
      <c r="V433" s="27">
        <v>19</v>
      </c>
      <c r="W433" s="39">
        <v>-2.4600000000000002E-4</v>
      </c>
      <c r="X433" s="27">
        <v>10</v>
      </c>
      <c r="Y433" s="27">
        <v>-2.3900000000000001E-4</v>
      </c>
      <c r="Z433" s="27" t="s">
        <v>65</v>
      </c>
    </row>
    <row r="434" spans="2:26" x14ac:dyDescent="0.2">
      <c r="B434" s="27" t="s">
        <v>523</v>
      </c>
      <c r="C434" s="27">
        <v>126</v>
      </c>
      <c r="D434" s="27" t="s">
        <v>127</v>
      </c>
      <c r="E434" s="27" t="s">
        <v>106</v>
      </c>
      <c r="F434" s="27" t="s">
        <v>570</v>
      </c>
      <c r="G434" s="27" t="s">
        <v>63</v>
      </c>
      <c r="H434" s="27">
        <v>60</v>
      </c>
      <c r="I434" s="27">
        <v>19</v>
      </c>
      <c r="J434" s="39">
        <v>-5.7899999999999998E-4</v>
      </c>
      <c r="K434" s="27">
        <v>5</v>
      </c>
      <c r="L434" s="27">
        <v>-5.5500000000000005E-4</v>
      </c>
      <c r="M434" s="27" t="s">
        <v>65</v>
      </c>
      <c r="O434" s="27" t="s">
        <v>523</v>
      </c>
      <c r="P434" s="27">
        <v>126</v>
      </c>
      <c r="Q434" s="27" t="s">
        <v>127</v>
      </c>
      <c r="R434" s="27" t="s">
        <v>621</v>
      </c>
      <c r="S434" s="27" t="s">
        <v>570</v>
      </c>
      <c r="T434" s="27" t="s">
        <v>63</v>
      </c>
      <c r="U434" s="27">
        <v>10</v>
      </c>
      <c r="V434" s="27">
        <v>19</v>
      </c>
      <c r="W434" s="39">
        <v>-5.8100000000000003E-4</v>
      </c>
      <c r="X434" s="27">
        <v>5</v>
      </c>
      <c r="Y434" s="27">
        <v>-5.5599999999999996E-4</v>
      </c>
      <c r="Z434" s="27" t="s">
        <v>65</v>
      </c>
    </row>
    <row r="435" spans="2:26" x14ac:dyDescent="0.2">
      <c r="B435" s="27" t="s">
        <v>523</v>
      </c>
      <c r="C435" s="27">
        <v>126</v>
      </c>
      <c r="D435" s="27" t="s">
        <v>127</v>
      </c>
      <c r="E435" s="27" t="s">
        <v>106</v>
      </c>
      <c r="F435" s="27" t="s">
        <v>571</v>
      </c>
      <c r="G435" s="27" t="s">
        <v>64</v>
      </c>
      <c r="H435" s="27">
        <v>60</v>
      </c>
      <c r="I435" s="27">
        <v>17</v>
      </c>
      <c r="J435" s="39">
        <v>-2.9300000000000002E-4</v>
      </c>
      <c r="K435" s="27">
        <v>10</v>
      </c>
      <c r="L435" s="27">
        <v>-2.8499999999999999E-4</v>
      </c>
      <c r="M435" s="27" t="s">
        <v>65</v>
      </c>
      <c r="O435" s="27" t="s">
        <v>523</v>
      </c>
      <c r="P435" s="27">
        <v>126</v>
      </c>
      <c r="Q435" s="27" t="s">
        <v>127</v>
      </c>
      <c r="R435" s="27" t="s">
        <v>621</v>
      </c>
      <c r="S435" s="27" t="s">
        <v>571</v>
      </c>
      <c r="T435" s="27" t="s">
        <v>64</v>
      </c>
      <c r="U435" s="27">
        <v>10</v>
      </c>
      <c r="V435" s="27">
        <v>17</v>
      </c>
      <c r="W435" s="39">
        <v>-2.92E-4</v>
      </c>
      <c r="X435" s="27">
        <v>10</v>
      </c>
      <c r="Y435" s="27">
        <v>-2.8499999999999999E-4</v>
      </c>
      <c r="Z435" s="27" t="s">
        <v>65</v>
      </c>
    </row>
    <row r="436" spans="2:26" x14ac:dyDescent="0.2">
      <c r="B436" s="27" t="s">
        <v>572</v>
      </c>
      <c r="C436" s="27">
        <v>3</v>
      </c>
      <c r="D436" s="27" t="s">
        <v>127</v>
      </c>
      <c r="E436" s="27" t="s">
        <v>106</v>
      </c>
      <c r="F436" s="27" t="s">
        <v>573</v>
      </c>
      <c r="G436" s="27" t="s">
        <v>63</v>
      </c>
      <c r="H436" s="27">
        <v>60</v>
      </c>
      <c r="I436" s="27">
        <v>17</v>
      </c>
      <c r="J436" s="39">
        <v>-8.1599999999999999E-4</v>
      </c>
      <c r="K436" s="27">
        <v>1</v>
      </c>
      <c r="L436" s="27">
        <v>2.2269999999999998E-3</v>
      </c>
      <c r="M436" s="27" t="s">
        <v>65</v>
      </c>
      <c r="O436" s="27" t="s">
        <v>572</v>
      </c>
      <c r="P436" s="27">
        <v>3</v>
      </c>
      <c r="Q436" s="27" t="s">
        <v>127</v>
      </c>
      <c r="R436" s="27" t="s">
        <v>621</v>
      </c>
      <c r="S436" s="27" t="s">
        <v>573</v>
      </c>
      <c r="T436" s="27" t="s">
        <v>63</v>
      </c>
      <c r="U436" s="27">
        <v>10</v>
      </c>
      <c r="V436" s="27">
        <v>17</v>
      </c>
      <c r="W436" s="39">
        <v>-8.2399999999999997E-4</v>
      </c>
      <c r="X436" s="27">
        <v>1</v>
      </c>
      <c r="Y436" s="27">
        <v>2.2539999999999999E-3</v>
      </c>
      <c r="Z436" s="27" t="s">
        <v>65</v>
      </c>
    </row>
    <row r="437" spans="2:26" x14ac:dyDescent="0.2">
      <c r="B437" s="27" t="s">
        <v>572</v>
      </c>
      <c r="C437" s="27">
        <v>3</v>
      </c>
      <c r="D437" s="27" t="s">
        <v>127</v>
      </c>
      <c r="E437" s="27" t="s">
        <v>106</v>
      </c>
      <c r="F437" s="27" t="s">
        <v>574</v>
      </c>
      <c r="G437" s="27" t="s">
        <v>64</v>
      </c>
      <c r="H437" s="27">
        <v>60</v>
      </c>
      <c r="I437" s="27">
        <v>19</v>
      </c>
      <c r="J437" s="39">
        <v>-4.5600000000000003E-4</v>
      </c>
      <c r="K437" s="27">
        <v>6</v>
      </c>
      <c r="L437" s="27">
        <v>4.8099999999999998E-4</v>
      </c>
      <c r="M437" s="27" t="s">
        <v>65</v>
      </c>
      <c r="O437" s="27" t="s">
        <v>572</v>
      </c>
      <c r="P437" s="27">
        <v>3</v>
      </c>
      <c r="Q437" s="27" t="s">
        <v>127</v>
      </c>
      <c r="R437" s="27" t="s">
        <v>621</v>
      </c>
      <c r="S437" s="27" t="s">
        <v>574</v>
      </c>
      <c r="T437" s="27" t="s">
        <v>64</v>
      </c>
      <c r="U437" s="27">
        <v>10</v>
      </c>
      <c r="V437" s="27">
        <v>19</v>
      </c>
      <c r="W437" s="39">
        <v>-4.57E-4</v>
      </c>
      <c r="X437" s="27">
        <v>6</v>
      </c>
      <c r="Y437" s="27">
        <v>4.8299999999999998E-4</v>
      </c>
      <c r="Z437" s="27" t="s">
        <v>65</v>
      </c>
    </row>
    <row r="438" spans="2:26" x14ac:dyDescent="0.2">
      <c r="B438" s="27" t="s">
        <v>572</v>
      </c>
      <c r="C438" s="27">
        <v>15</v>
      </c>
      <c r="D438" s="27" t="s">
        <v>128</v>
      </c>
      <c r="E438" s="27" t="s">
        <v>106</v>
      </c>
      <c r="F438" s="27" t="s">
        <v>575</v>
      </c>
      <c r="G438" s="27" t="s">
        <v>63</v>
      </c>
      <c r="H438" s="27">
        <v>60</v>
      </c>
      <c r="I438" s="27">
        <v>19</v>
      </c>
      <c r="J438" s="39">
        <v>-1.0839999999999999E-3</v>
      </c>
      <c r="K438" s="27">
        <v>1</v>
      </c>
      <c r="L438" s="27">
        <v>1.3179999999999999E-3</v>
      </c>
      <c r="M438" s="27" t="s">
        <v>65</v>
      </c>
      <c r="O438" s="27" t="s">
        <v>572</v>
      </c>
      <c r="P438" s="27">
        <v>15</v>
      </c>
      <c r="Q438" s="27" t="s">
        <v>128</v>
      </c>
      <c r="R438" s="27" t="s">
        <v>621</v>
      </c>
      <c r="S438" s="27" t="s">
        <v>575</v>
      </c>
      <c r="T438" s="27" t="s">
        <v>63</v>
      </c>
      <c r="U438" s="27">
        <v>10</v>
      </c>
      <c r="V438" s="27">
        <v>19</v>
      </c>
      <c r="W438" s="39">
        <v>-1.0790000000000001E-3</v>
      </c>
      <c r="X438" s="27">
        <v>1</v>
      </c>
      <c r="Y438" s="27">
        <v>1.359E-3</v>
      </c>
      <c r="Z438" s="27" t="s">
        <v>65</v>
      </c>
    </row>
    <row r="439" spans="2:26" x14ac:dyDescent="0.2">
      <c r="B439" s="27" t="s">
        <v>572</v>
      </c>
      <c r="C439" s="27">
        <v>15</v>
      </c>
      <c r="D439" s="27" t="s">
        <v>128</v>
      </c>
      <c r="E439" s="27" t="s">
        <v>106</v>
      </c>
      <c r="F439" s="27" t="s">
        <v>576</v>
      </c>
      <c r="G439" s="27" t="s">
        <v>64</v>
      </c>
      <c r="H439" s="27">
        <v>60</v>
      </c>
      <c r="I439" s="27">
        <v>21</v>
      </c>
      <c r="J439" s="39">
        <v>-4.7100000000000001E-4</v>
      </c>
      <c r="K439" s="27">
        <v>5</v>
      </c>
      <c r="L439" s="27">
        <v>-4.5100000000000001E-4</v>
      </c>
      <c r="M439" s="27" t="s">
        <v>65</v>
      </c>
      <c r="O439" s="27" t="s">
        <v>572</v>
      </c>
      <c r="P439" s="27">
        <v>15</v>
      </c>
      <c r="Q439" s="27" t="s">
        <v>128</v>
      </c>
      <c r="R439" s="27" t="s">
        <v>621</v>
      </c>
      <c r="S439" s="27" t="s">
        <v>576</v>
      </c>
      <c r="T439" s="27" t="s">
        <v>64</v>
      </c>
      <c r="U439" s="27">
        <v>10</v>
      </c>
      <c r="V439" s="27">
        <v>21</v>
      </c>
      <c r="W439" s="39">
        <v>-4.7100000000000001E-4</v>
      </c>
      <c r="X439" s="27">
        <v>5</v>
      </c>
      <c r="Y439" s="27">
        <v>-4.5199999999999998E-4</v>
      </c>
      <c r="Z439" s="27" t="s">
        <v>65</v>
      </c>
    </row>
    <row r="440" spans="2:26" x14ac:dyDescent="0.2">
      <c r="B440" s="27" t="s">
        <v>572</v>
      </c>
      <c r="C440" s="27">
        <v>11</v>
      </c>
      <c r="D440" s="27" t="s">
        <v>129</v>
      </c>
      <c r="E440" s="27" t="s">
        <v>106</v>
      </c>
      <c r="F440" s="27" t="s">
        <v>577</v>
      </c>
      <c r="G440" s="27" t="s">
        <v>63</v>
      </c>
      <c r="H440" s="27">
        <v>60</v>
      </c>
      <c r="I440" s="27">
        <v>19</v>
      </c>
      <c r="J440" s="39">
        <v>-1.168E-3</v>
      </c>
      <c r="K440" s="27">
        <v>1</v>
      </c>
      <c r="L440" s="27">
        <v>1.89E-3</v>
      </c>
      <c r="M440" s="27" t="s">
        <v>65</v>
      </c>
      <c r="O440" s="27" t="s">
        <v>572</v>
      </c>
      <c r="P440" s="27">
        <v>11</v>
      </c>
      <c r="Q440" s="27" t="s">
        <v>129</v>
      </c>
      <c r="R440" s="27" t="s">
        <v>621</v>
      </c>
      <c r="S440" s="27" t="s">
        <v>577</v>
      </c>
      <c r="T440" s="27" t="s">
        <v>63</v>
      </c>
      <c r="U440" s="27">
        <v>10</v>
      </c>
      <c r="V440" s="27">
        <v>19</v>
      </c>
      <c r="W440" s="39">
        <v>-1.17E-3</v>
      </c>
      <c r="X440" s="27">
        <v>1</v>
      </c>
      <c r="Y440" s="27">
        <v>1.92E-3</v>
      </c>
      <c r="Z440" s="27" t="s">
        <v>65</v>
      </c>
    </row>
    <row r="441" spans="2:26" x14ac:dyDescent="0.2">
      <c r="B441" s="27" t="s">
        <v>572</v>
      </c>
      <c r="C441" s="27">
        <v>11</v>
      </c>
      <c r="D441" s="27" t="s">
        <v>129</v>
      </c>
      <c r="E441" s="27" t="s">
        <v>106</v>
      </c>
      <c r="F441" s="27" t="s">
        <v>578</v>
      </c>
      <c r="G441" s="27" t="s">
        <v>64</v>
      </c>
      <c r="H441" s="27">
        <v>60</v>
      </c>
      <c r="I441" s="27">
        <v>21</v>
      </c>
      <c r="J441" s="39">
        <v>-5.3700000000000004E-4</v>
      </c>
      <c r="K441" s="27">
        <v>6</v>
      </c>
      <c r="L441" s="27">
        <v>-5.2300000000000003E-4</v>
      </c>
      <c r="M441" s="27" t="s">
        <v>65</v>
      </c>
      <c r="O441" s="27" t="s">
        <v>572</v>
      </c>
      <c r="P441" s="27">
        <v>11</v>
      </c>
      <c r="Q441" s="27" t="s">
        <v>129</v>
      </c>
      <c r="R441" s="27" t="s">
        <v>621</v>
      </c>
      <c r="S441" s="27" t="s">
        <v>578</v>
      </c>
      <c r="T441" s="27" t="s">
        <v>64</v>
      </c>
      <c r="U441" s="27">
        <v>10</v>
      </c>
      <c r="V441" s="27">
        <v>21</v>
      </c>
      <c r="W441" s="39">
        <v>-5.3799999999999996E-4</v>
      </c>
      <c r="X441" s="27">
        <v>6</v>
      </c>
      <c r="Y441" s="27">
        <v>-5.2400000000000005E-4</v>
      </c>
      <c r="Z441" s="27" t="s">
        <v>65</v>
      </c>
    </row>
    <row r="442" spans="2:26" x14ac:dyDescent="0.2">
      <c r="B442" s="27" t="s">
        <v>572</v>
      </c>
      <c r="C442" s="27">
        <v>12</v>
      </c>
      <c r="D442" s="27" t="s">
        <v>129</v>
      </c>
      <c r="E442" s="27" t="s">
        <v>106</v>
      </c>
      <c r="F442" s="27" t="s">
        <v>579</v>
      </c>
      <c r="G442" s="27" t="s">
        <v>63</v>
      </c>
      <c r="H442" s="27">
        <v>60</v>
      </c>
      <c r="I442" s="27">
        <v>19</v>
      </c>
      <c r="J442" s="39">
        <v>-1.168E-3</v>
      </c>
      <c r="K442" s="27">
        <v>1</v>
      </c>
      <c r="L442" s="27">
        <v>1.887E-3</v>
      </c>
      <c r="M442" s="27" t="s">
        <v>65</v>
      </c>
      <c r="O442" s="27" t="s">
        <v>572</v>
      </c>
      <c r="P442" s="27">
        <v>12</v>
      </c>
      <c r="Q442" s="27" t="s">
        <v>129</v>
      </c>
      <c r="R442" s="27" t="s">
        <v>621</v>
      </c>
      <c r="S442" s="27" t="s">
        <v>579</v>
      </c>
      <c r="T442" s="27" t="s">
        <v>63</v>
      </c>
      <c r="U442" s="27">
        <v>10</v>
      </c>
      <c r="V442" s="27">
        <v>19</v>
      </c>
      <c r="W442" s="39">
        <v>-1.1709999999999999E-3</v>
      </c>
      <c r="X442" s="27">
        <v>1</v>
      </c>
      <c r="Y442" s="27">
        <v>1.9170000000000001E-3</v>
      </c>
      <c r="Z442" s="27" t="s">
        <v>65</v>
      </c>
    </row>
    <row r="443" spans="2:26" x14ac:dyDescent="0.2">
      <c r="B443" s="27" t="s">
        <v>572</v>
      </c>
      <c r="C443" s="27">
        <v>12</v>
      </c>
      <c r="D443" s="27" t="s">
        <v>129</v>
      </c>
      <c r="E443" s="27" t="s">
        <v>106</v>
      </c>
      <c r="F443" s="27" t="s">
        <v>580</v>
      </c>
      <c r="G443" s="27" t="s">
        <v>64</v>
      </c>
      <c r="H443" s="27">
        <v>60</v>
      </c>
      <c r="I443" s="27">
        <v>21</v>
      </c>
      <c r="J443" s="39">
        <v>-5.3799999999999996E-4</v>
      </c>
      <c r="K443" s="27">
        <v>6</v>
      </c>
      <c r="L443" s="27">
        <v>-5.2400000000000005E-4</v>
      </c>
      <c r="M443" s="27" t="s">
        <v>65</v>
      </c>
      <c r="O443" s="27" t="s">
        <v>572</v>
      </c>
      <c r="P443" s="27">
        <v>12</v>
      </c>
      <c r="Q443" s="27" t="s">
        <v>129</v>
      </c>
      <c r="R443" s="27" t="s">
        <v>621</v>
      </c>
      <c r="S443" s="27" t="s">
        <v>580</v>
      </c>
      <c r="T443" s="27" t="s">
        <v>64</v>
      </c>
      <c r="U443" s="27">
        <v>10</v>
      </c>
      <c r="V443" s="27">
        <v>21</v>
      </c>
      <c r="W443" s="39">
        <v>-5.3899999999999998E-4</v>
      </c>
      <c r="X443" s="27">
        <v>6</v>
      </c>
      <c r="Y443" s="27">
        <v>-5.2499999999999997E-4</v>
      </c>
      <c r="Z443" s="27" t="s">
        <v>65</v>
      </c>
    </row>
    <row r="444" spans="2:26" x14ac:dyDescent="0.2">
      <c r="B444" s="27" t="s">
        <v>572</v>
      </c>
      <c r="C444" s="27">
        <v>16</v>
      </c>
      <c r="D444" s="27" t="s">
        <v>128</v>
      </c>
      <c r="E444" s="27" t="s">
        <v>106</v>
      </c>
      <c r="F444" s="27" t="s">
        <v>581</v>
      </c>
      <c r="G444" s="27" t="s">
        <v>63</v>
      </c>
      <c r="H444" s="27">
        <v>60</v>
      </c>
      <c r="I444" s="27">
        <v>19</v>
      </c>
      <c r="J444" s="39">
        <v>-1.091E-3</v>
      </c>
      <c r="K444" s="27">
        <v>1</v>
      </c>
      <c r="L444" s="27">
        <v>1.2830000000000001E-3</v>
      </c>
      <c r="M444" s="27" t="s">
        <v>65</v>
      </c>
      <c r="O444" s="27" t="s">
        <v>572</v>
      </c>
      <c r="P444" s="27">
        <v>16</v>
      </c>
      <c r="Q444" s="27" t="s">
        <v>128</v>
      </c>
      <c r="R444" s="27" t="s">
        <v>621</v>
      </c>
      <c r="S444" s="27" t="s">
        <v>581</v>
      </c>
      <c r="T444" s="27" t="s">
        <v>63</v>
      </c>
      <c r="U444" s="27">
        <v>10</v>
      </c>
      <c r="V444" s="27">
        <v>19</v>
      </c>
      <c r="W444" s="39">
        <v>-1.0870000000000001E-3</v>
      </c>
      <c r="X444" s="27">
        <v>1</v>
      </c>
      <c r="Y444" s="27">
        <v>1.333E-3</v>
      </c>
      <c r="Z444" s="27" t="s">
        <v>65</v>
      </c>
    </row>
    <row r="445" spans="2:26" x14ac:dyDescent="0.2">
      <c r="B445" s="27" t="s">
        <v>572</v>
      </c>
      <c r="C445" s="27">
        <v>16</v>
      </c>
      <c r="D445" s="27" t="s">
        <v>128</v>
      </c>
      <c r="E445" s="27" t="s">
        <v>106</v>
      </c>
      <c r="F445" s="27" t="s">
        <v>582</v>
      </c>
      <c r="G445" s="27" t="s">
        <v>64</v>
      </c>
      <c r="H445" s="27">
        <v>60</v>
      </c>
      <c r="I445" s="27">
        <v>21</v>
      </c>
      <c r="J445" s="39">
        <v>-4.73E-4</v>
      </c>
      <c r="K445" s="27">
        <v>5</v>
      </c>
      <c r="L445" s="27">
        <v>-4.5399999999999998E-4</v>
      </c>
      <c r="M445" s="27" t="s">
        <v>65</v>
      </c>
      <c r="O445" s="27" t="s">
        <v>572</v>
      </c>
      <c r="P445" s="27">
        <v>16</v>
      </c>
      <c r="Q445" s="27" t="s">
        <v>128</v>
      </c>
      <c r="R445" s="27" t="s">
        <v>621</v>
      </c>
      <c r="S445" s="27" t="s">
        <v>582</v>
      </c>
      <c r="T445" s="27" t="s">
        <v>64</v>
      </c>
      <c r="U445" s="27">
        <v>10</v>
      </c>
      <c r="V445" s="27">
        <v>21</v>
      </c>
      <c r="W445" s="39">
        <v>-4.73E-4</v>
      </c>
      <c r="X445" s="27">
        <v>5</v>
      </c>
      <c r="Y445" s="27">
        <v>-4.5399999999999998E-4</v>
      </c>
      <c r="Z445" s="27" t="s">
        <v>65</v>
      </c>
    </row>
    <row r="446" spans="2:26" x14ac:dyDescent="0.2">
      <c r="B446" s="27" t="s">
        <v>572</v>
      </c>
      <c r="C446" s="27">
        <v>4</v>
      </c>
      <c r="D446" s="27" t="s">
        <v>127</v>
      </c>
      <c r="E446" s="27" t="s">
        <v>106</v>
      </c>
      <c r="F446" s="27" t="s">
        <v>583</v>
      </c>
      <c r="G446" s="27" t="s">
        <v>63</v>
      </c>
      <c r="H446" s="27">
        <v>60</v>
      </c>
      <c r="I446" s="27">
        <v>17</v>
      </c>
      <c r="J446" s="39">
        <v>-1.152E-3</v>
      </c>
      <c r="K446" s="27">
        <v>1</v>
      </c>
      <c r="L446" s="27">
        <v>1.258E-3</v>
      </c>
      <c r="M446" s="27" t="s">
        <v>65</v>
      </c>
      <c r="O446" s="27" t="s">
        <v>572</v>
      </c>
      <c r="P446" s="27">
        <v>4</v>
      </c>
      <c r="Q446" s="27" t="s">
        <v>127</v>
      </c>
      <c r="R446" s="27" t="s">
        <v>621</v>
      </c>
      <c r="S446" s="27" t="s">
        <v>583</v>
      </c>
      <c r="T446" s="27" t="s">
        <v>63</v>
      </c>
      <c r="U446" s="27">
        <v>10</v>
      </c>
      <c r="V446" s="27">
        <v>17</v>
      </c>
      <c r="W446" s="39">
        <v>-1.1620000000000001E-3</v>
      </c>
      <c r="X446" s="27">
        <v>1</v>
      </c>
      <c r="Y446" s="27">
        <v>1.2750000000000001E-3</v>
      </c>
      <c r="Z446" s="27" t="s">
        <v>65</v>
      </c>
    </row>
    <row r="447" spans="2:26" x14ac:dyDescent="0.2">
      <c r="B447" s="27" t="s">
        <v>572</v>
      </c>
      <c r="C447" s="27">
        <v>4</v>
      </c>
      <c r="D447" s="27" t="s">
        <v>127</v>
      </c>
      <c r="E447" s="27" t="s">
        <v>106</v>
      </c>
      <c r="F447" s="27" t="s">
        <v>584</v>
      </c>
      <c r="G447" s="27" t="s">
        <v>64</v>
      </c>
      <c r="H447" s="27">
        <v>60</v>
      </c>
      <c r="I447" s="27">
        <v>19</v>
      </c>
      <c r="J447" s="39">
        <v>-5.1000000000000004E-4</v>
      </c>
      <c r="K447" s="27">
        <v>5</v>
      </c>
      <c r="L447" s="27">
        <v>-4.9100000000000001E-4</v>
      </c>
      <c r="M447" s="27" t="s">
        <v>65</v>
      </c>
      <c r="O447" s="27" t="s">
        <v>572</v>
      </c>
      <c r="P447" s="27">
        <v>4</v>
      </c>
      <c r="Q447" s="27" t="s">
        <v>127</v>
      </c>
      <c r="R447" s="27" t="s">
        <v>621</v>
      </c>
      <c r="S447" s="27" t="s">
        <v>584</v>
      </c>
      <c r="T447" s="27" t="s">
        <v>64</v>
      </c>
      <c r="U447" s="27">
        <v>10</v>
      </c>
      <c r="V447" s="27">
        <v>19</v>
      </c>
      <c r="W447" s="39">
        <v>-5.1099999999999995E-4</v>
      </c>
      <c r="X447" s="27">
        <v>5</v>
      </c>
      <c r="Y447" s="27">
        <v>-4.9200000000000003E-4</v>
      </c>
      <c r="Z447" s="27" t="s">
        <v>65</v>
      </c>
    </row>
    <row r="448" spans="2:26" x14ac:dyDescent="0.2">
      <c r="B448" s="27" t="s">
        <v>572</v>
      </c>
      <c r="C448" s="27">
        <v>20</v>
      </c>
      <c r="D448" s="27" t="s">
        <v>128</v>
      </c>
      <c r="E448" s="27" t="s">
        <v>106</v>
      </c>
      <c r="F448" s="27" t="s">
        <v>585</v>
      </c>
      <c r="G448" s="27" t="s">
        <v>63</v>
      </c>
      <c r="H448" s="27">
        <v>60</v>
      </c>
      <c r="I448" s="27">
        <v>19</v>
      </c>
      <c r="J448" s="39">
        <v>-8.5300000000000003E-4</v>
      </c>
      <c r="K448" s="27">
        <v>1</v>
      </c>
      <c r="L448" s="27">
        <v>1.768E-3</v>
      </c>
      <c r="M448" s="27" t="s">
        <v>65</v>
      </c>
      <c r="O448" s="27" t="s">
        <v>572</v>
      </c>
      <c r="P448" s="27">
        <v>20</v>
      </c>
      <c r="Q448" s="27" t="s">
        <v>128</v>
      </c>
      <c r="R448" s="27" t="s">
        <v>621</v>
      </c>
      <c r="S448" s="27" t="s">
        <v>585</v>
      </c>
      <c r="T448" s="27" t="s">
        <v>63</v>
      </c>
      <c r="U448" s="27">
        <v>10</v>
      </c>
      <c r="V448" s="27">
        <v>19</v>
      </c>
      <c r="W448" s="39">
        <v>-8.5999999999999998E-4</v>
      </c>
      <c r="X448" s="27">
        <v>1</v>
      </c>
      <c r="Y448" s="27">
        <v>1.7849999999999999E-3</v>
      </c>
      <c r="Z448" s="27" t="s">
        <v>65</v>
      </c>
    </row>
    <row r="449" spans="2:26" x14ac:dyDescent="0.2">
      <c r="B449" s="27" t="s">
        <v>572</v>
      </c>
      <c r="C449" s="27">
        <v>20</v>
      </c>
      <c r="D449" s="27" t="s">
        <v>128</v>
      </c>
      <c r="E449" s="27" t="s">
        <v>106</v>
      </c>
      <c r="F449" s="27" t="s">
        <v>586</v>
      </c>
      <c r="G449" s="27" t="s">
        <v>64</v>
      </c>
      <c r="H449" s="27">
        <v>60</v>
      </c>
      <c r="I449" s="27">
        <v>19</v>
      </c>
      <c r="J449" s="39">
        <v>-4.2999999999999999E-4</v>
      </c>
      <c r="K449" s="27">
        <v>5</v>
      </c>
      <c r="L449" s="27">
        <v>-4.0700000000000003E-4</v>
      </c>
      <c r="M449" s="27" t="s">
        <v>65</v>
      </c>
      <c r="O449" s="27" t="s">
        <v>572</v>
      </c>
      <c r="P449" s="27">
        <v>20</v>
      </c>
      <c r="Q449" s="27" t="s">
        <v>128</v>
      </c>
      <c r="R449" s="27" t="s">
        <v>621</v>
      </c>
      <c r="S449" s="27" t="s">
        <v>586</v>
      </c>
      <c r="T449" s="27" t="s">
        <v>64</v>
      </c>
      <c r="U449" s="27">
        <v>10</v>
      </c>
      <c r="V449" s="27">
        <v>19</v>
      </c>
      <c r="W449" s="39">
        <v>-4.3100000000000001E-4</v>
      </c>
      <c r="X449" s="27">
        <v>5</v>
      </c>
      <c r="Y449" s="27">
        <v>-4.08E-4</v>
      </c>
      <c r="Z449" s="27" t="s">
        <v>65</v>
      </c>
    </row>
    <row r="450" spans="2:26" x14ac:dyDescent="0.2">
      <c r="B450" s="27" t="s">
        <v>572</v>
      </c>
      <c r="C450" s="27">
        <v>5</v>
      </c>
      <c r="D450" s="27" t="s">
        <v>129</v>
      </c>
      <c r="E450" s="27" t="s">
        <v>106</v>
      </c>
      <c r="F450" s="27" t="s">
        <v>587</v>
      </c>
      <c r="G450" s="27" t="s">
        <v>63</v>
      </c>
      <c r="H450" s="27">
        <v>60</v>
      </c>
      <c r="I450" s="27">
        <v>19</v>
      </c>
      <c r="J450" s="39">
        <v>-1.3370000000000001E-3</v>
      </c>
      <c r="K450" s="27">
        <v>1</v>
      </c>
      <c r="L450" s="27">
        <v>1.395E-3</v>
      </c>
      <c r="M450" s="27" t="s">
        <v>65</v>
      </c>
      <c r="O450" s="27" t="s">
        <v>572</v>
      </c>
      <c r="P450" s="27">
        <v>5</v>
      </c>
      <c r="Q450" s="27" t="s">
        <v>129</v>
      </c>
      <c r="R450" s="27" t="s">
        <v>621</v>
      </c>
      <c r="S450" s="27" t="s">
        <v>587</v>
      </c>
      <c r="T450" s="27" t="s">
        <v>63</v>
      </c>
      <c r="U450" s="27">
        <v>10</v>
      </c>
      <c r="V450" s="27">
        <v>19</v>
      </c>
      <c r="W450" s="39">
        <v>-1.3489999999999999E-3</v>
      </c>
      <c r="X450" s="27">
        <v>1</v>
      </c>
      <c r="Y450" s="27">
        <v>1.4139999999999999E-3</v>
      </c>
      <c r="Z450" s="27" t="s">
        <v>65</v>
      </c>
    </row>
    <row r="451" spans="2:26" x14ac:dyDescent="0.2">
      <c r="B451" s="27" t="s">
        <v>572</v>
      </c>
      <c r="C451" s="27">
        <v>5</v>
      </c>
      <c r="D451" s="27" t="s">
        <v>129</v>
      </c>
      <c r="E451" s="27" t="s">
        <v>106</v>
      </c>
      <c r="F451" s="27" t="s">
        <v>588</v>
      </c>
      <c r="G451" s="27" t="s">
        <v>64</v>
      </c>
      <c r="H451" s="27">
        <v>60</v>
      </c>
      <c r="I451" s="27">
        <v>19</v>
      </c>
      <c r="J451" s="39">
        <v>-5.6999999999999998E-4</v>
      </c>
      <c r="K451" s="27">
        <v>6</v>
      </c>
      <c r="L451" s="27">
        <v>-5.5900000000000004E-4</v>
      </c>
      <c r="M451" s="27" t="s">
        <v>65</v>
      </c>
      <c r="O451" s="27" t="s">
        <v>572</v>
      </c>
      <c r="P451" s="27">
        <v>5</v>
      </c>
      <c r="Q451" s="27" t="s">
        <v>129</v>
      </c>
      <c r="R451" s="27" t="s">
        <v>621</v>
      </c>
      <c r="S451" s="27" t="s">
        <v>588</v>
      </c>
      <c r="T451" s="27" t="s">
        <v>64</v>
      </c>
      <c r="U451" s="27">
        <v>10</v>
      </c>
      <c r="V451" s="27">
        <v>19</v>
      </c>
      <c r="W451" s="39">
        <v>-5.71E-4</v>
      </c>
      <c r="X451" s="27">
        <v>6</v>
      </c>
      <c r="Y451" s="27">
        <v>-5.5900000000000004E-4</v>
      </c>
      <c r="Z451" s="27" t="s">
        <v>65</v>
      </c>
    </row>
    <row r="452" spans="2:26" x14ac:dyDescent="0.2">
      <c r="B452" s="27" t="s">
        <v>572</v>
      </c>
      <c r="C452" s="27">
        <v>23</v>
      </c>
      <c r="D452" s="27" t="s">
        <v>128</v>
      </c>
      <c r="E452" s="27" t="s">
        <v>106</v>
      </c>
      <c r="F452" s="27" t="s">
        <v>589</v>
      </c>
      <c r="G452" s="27" t="s">
        <v>63</v>
      </c>
      <c r="H452" s="27">
        <v>60</v>
      </c>
      <c r="I452" s="27">
        <v>19</v>
      </c>
      <c r="J452" s="39">
        <v>-1.163E-3</v>
      </c>
      <c r="K452" s="27">
        <v>5</v>
      </c>
      <c r="L452" s="27">
        <v>-1.0920000000000001E-3</v>
      </c>
      <c r="M452" s="27" t="s">
        <v>65</v>
      </c>
      <c r="O452" s="27" t="s">
        <v>572</v>
      </c>
      <c r="P452" s="27">
        <v>23</v>
      </c>
      <c r="Q452" s="27" t="s">
        <v>128</v>
      </c>
      <c r="R452" s="27" t="s">
        <v>621</v>
      </c>
      <c r="S452" s="27" t="s">
        <v>589</v>
      </c>
      <c r="T452" s="27" t="s">
        <v>63</v>
      </c>
      <c r="U452" s="27">
        <v>10</v>
      </c>
      <c r="V452" s="27">
        <v>19</v>
      </c>
      <c r="W452" s="39">
        <v>-1.173E-3</v>
      </c>
      <c r="X452" s="27">
        <v>10</v>
      </c>
      <c r="Y452" s="27">
        <v>-1.101E-3</v>
      </c>
      <c r="Z452" s="27" t="s">
        <v>65</v>
      </c>
    </row>
    <row r="453" spans="2:26" x14ac:dyDescent="0.2">
      <c r="B453" s="27" t="s">
        <v>572</v>
      </c>
      <c r="C453" s="27">
        <v>23</v>
      </c>
      <c r="D453" s="27" t="s">
        <v>128</v>
      </c>
      <c r="E453" s="27" t="s">
        <v>106</v>
      </c>
      <c r="F453" s="27" t="s">
        <v>590</v>
      </c>
      <c r="G453" s="27" t="s">
        <v>64</v>
      </c>
      <c r="H453" s="27">
        <v>60</v>
      </c>
      <c r="I453" s="27">
        <v>20</v>
      </c>
      <c r="J453" s="39">
        <v>-5.1699999999999999E-4</v>
      </c>
      <c r="K453" s="27">
        <v>5</v>
      </c>
      <c r="L453" s="27">
        <v>-4.9899999999999999E-4</v>
      </c>
      <c r="M453" s="27" t="s">
        <v>65</v>
      </c>
      <c r="O453" s="27" t="s">
        <v>572</v>
      </c>
      <c r="P453" s="27">
        <v>23</v>
      </c>
      <c r="Q453" s="27" t="s">
        <v>128</v>
      </c>
      <c r="R453" s="27" t="s">
        <v>621</v>
      </c>
      <c r="S453" s="27" t="s">
        <v>590</v>
      </c>
      <c r="T453" s="27" t="s">
        <v>64</v>
      </c>
      <c r="U453" s="27">
        <v>10</v>
      </c>
      <c r="V453" s="27">
        <v>21</v>
      </c>
      <c r="W453" s="39">
        <v>-5.1800000000000001E-4</v>
      </c>
      <c r="X453" s="27">
        <v>5</v>
      </c>
      <c r="Y453" s="27">
        <v>-5.0000000000000001E-4</v>
      </c>
      <c r="Z453" s="27" t="s">
        <v>65</v>
      </c>
    </row>
    <row r="454" spans="2:26" x14ac:dyDescent="0.2">
      <c r="B454" s="27" t="s">
        <v>572</v>
      </c>
      <c r="C454" s="27">
        <v>24</v>
      </c>
      <c r="D454" s="27" t="s">
        <v>128</v>
      </c>
      <c r="E454" s="27" t="s">
        <v>106</v>
      </c>
      <c r="F454" s="27" t="s">
        <v>591</v>
      </c>
      <c r="G454" s="27" t="s">
        <v>63</v>
      </c>
      <c r="H454" s="27">
        <v>60</v>
      </c>
      <c r="I454" s="27">
        <v>19</v>
      </c>
      <c r="J454" s="39">
        <v>-1.163E-3</v>
      </c>
      <c r="K454" s="27">
        <v>5</v>
      </c>
      <c r="L454" s="27">
        <v>-1.0920000000000001E-3</v>
      </c>
      <c r="M454" s="27" t="s">
        <v>65</v>
      </c>
      <c r="O454" s="27" t="s">
        <v>572</v>
      </c>
      <c r="P454" s="27">
        <v>24</v>
      </c>
      <c r="Q454" s="27" t="s">
        <v>128</v>
      </c>
      <c r="R454" s="27" t="s">
        <v>621</v>
      </c>
      <c r="S454" s="27" t="s">
        <v>591</v>
      </c>
      <c r="T454" s="27" t="s">
        <v>63</v>
      </c>
      <c r="U454" s="27">
        <v>10</v>
      </c>
      <c r="V454" s="27">
        <v>19</v>
      </c>
      <c r="W454" s="39">
        <v>-1.173E-3</v>
      </c>
      <c r="X454" s="27">
        <v>5</v>
      </c>
      <c r="Y454" s="27">
        <v>-1.101E-3</v>
      </c>
      <c r="Z454" s="27" t="s">
        <v>65</v>
      </c>
    </row>
    <row r="455" spans="2:26" x14ac:dyDescent="0.2">
      <c r="B455" s="27" t="s">
        <v>572</v>
      </c>
      <c r="C455" s="27">
        <v>24</v>
      </c>
      <c r="D455" s="27" t="s">
        <v>128</v>
      </c>
      <c r="E455" s="27" t="s">
        <v>106</v>
      </c>
      <c r="F455" s="27" t="s">
        <v>592</v>
      </c>
      <c r="G455" s="27" t="s">
        <v>64</v>
      </c>
      <c r="H455" s="27">
        <v>60</v>
      </c>
      <c r="I455" s="27">
        <v>21</v>
      </c>
      <c r="J455" s="39">
        <v>-5.1599999999999997E-4</v>
      </c>
      <c r="K455" s="27">
        <v>5</v>
      </c>
      <c r="L455" s="27">
        <v>-4.9799999999999996E-4</v>
      </c>
      <c r="M455" s="27" t="s">
        <v>65</v>
      </c>
      <c r="O455" s="27" t="s">
        <v>572</v>
      </c>
      <c r="P455" s="27">
        <v>24</v>
      </c>
      <c r="Q455" s="27" t="s">
        <v>128</v>
      </c>
      <c r="R455" s="27" t="s">
        <v>621</v>
      </c>
      <c r="S455" s="27" t="s">
        <v>592</v>
      </c>
      <c r="T455" s="27" t="s">
        <v>64</v>
      </c>
      <c r="U455" s="27">
        <v>10</v>
      </c>
      <c r="V455" s="27">
        <v>21</v>
      </c>
      <c r="W455" s="39">
        <v>-5.1699999999999999E-4</v>
      </c>
      <c r="X455" s="27">
        <v>5</v>
      </c>
      <c r="Y455" s="27">
        <v>-4.9899999999999999E-4</v>
      </c>
      <c r="Z455" s="27" t="s">
        <v>65</v>
      </c>
    </row>
    <row r="456" spans="2:26" x14ac:dyDescent="0.2">
      <c r="B456" s="27" t="s">
        <v>572</v>
      </c>
      <c r="C456" s="27">
        <v>7</v>
      </c>
      <c r="D456" s="27" t="s">
        <v>129</v>
      </c>
      <c r="E456" s="27" t="s">
        <v>106</v>
      </c>
      <c r="F456" s="27" t="s">
        <v>593</v>
      </c>
      <c r="G456" s="27" t="s">
        <v>63</v>
      </c>
      <c r="H456" s="27">
        <v>60</v>
      </c>
      <c r="I456" s="27">
        <v>19</v>
      </c>
      <c r="J456" s="39">
        <v>-1.3389999999999999E-3</v>
      </c>
      <c r="K456" s="27">
        <v>7</v>
      </c>
      <c r="L456" s="27">
        <v>1.3910000000000001E-3</v>
      </c>
      <c r="M456" s="27" t="s">
        <v>65</v>
      </c>
      <c r="O456" s="27" t="s">
        <v>572</v>
      </c>
      <c r="P456" s="27">
        <v>7</v>
      </c>
      <c r="Q456" s="27" t="s">
        <v>129</v>
      </c>
      <c r="R456" s="27" t="s">
        <v>621</v>
      </c>
      <c r="S456" s="27" t="s">
        <v>593</v>
      </c>
      <c r="T456" s="27" t="s">
        <v>63</v>
      </c>
      <c r="U456" s="27">
        <v>10</v>
      </c>
      <c r="V456" s="27">
        <v>19</v>
      </c>
      <c r="W456" s="39">
        <v>-1.3500000000000001E-3</v>
      </c>
      <c r="X456" s="27">
        <v>1</v>
      </c>
      <c r="Y456" s="27">
        <v>1.41E-3</v>
      </c>
      <c r="Z456" s="27" t="s">
        <v>65</v>
      </c>
    </row>
    <row r="457" spans="2:26" x14ac:dyDescent="0.2">
      <c r="B457" s="27" t="s">
        <v>572</v>
      </c>
      <c r="C457" s="27">
        <v>7</v>
      </c>
      <c r="D457" s="27" t="s">
        <v>129</v>
      </c>
      <c r="E457" s="27" t="s">
        <v>106</v>
      </c>
      <c r="F457" s="27" t="s">
        <v>594</v>
      </c>
      <c r="G457" s="27" t="s">
        <v>64</v>
      </c>
      <c r="H457" s="27">
        <v>60</v>
      </c>
      <c r="I457" s="27">
        <v>19</v>
      </c>
      <c r="J457" s="39">
        <v>-5.7200000000000003E-4</v>
      </c>
      <c r="K457" s="27">
        <v>6</v>
      </c>
      <c r="L457" s="27">
        <v>-5.5999999999999995E-4</v>
      </c>
      <c r="M457" s="27" t="s">
        <v>65</v>
      </c>
      <c r="O457" s="27" t="s">
        <v>572</v>
      </c>
      <c r="P457" s="27">
        <v>7</v>
      </c>
      <c r="Q457" s="27" t="s">
        <v>129</v>
      </c>
      <c r="R457" s="27" t="s">
        <v>621</v>
      </c>
      <c r="S457" s="27" t="s">
        <v>594</v>
      </c>
      <c r="T457" s="27" t="s">
        <v>64</v>
      </c>
      <c r="U457" s="27">
        <v>10</v>
      </c>
      <c r="V457" s="27">
        <v>19</v>
      </c>
      <c r="W457" s="39">
        <v>-5.7200000000000003E-4</v>
      </c>
      <c r="X457" s="27">
        <v>6</v>
      </c>
      <c r="Y457" s="27">
        <v>-5.6099999999999998E-4</v>
      </c>
      <c r="Z457" s="27" t="s">
        <v>65</v>
      </c>
    </row>
    <row r="458" spans="2:26" x14ac:dyDescent="0.2">
      <c r="B458" s="27" t="s">
        <v>572</v>
      </c>
      <c r="C458" s="27">
        <v>18</v>
      </c>
      <c r="D458" s="27" t="s">
        <v>128</v>
      </c>
      <c r="E458" s="27" t="s">
        <v>106</v>
      </c>
      <c r="F458" s="27" t="s">
        <v>595</v>
      </c>
      <c r="G458" s="27" t="s">
        <v>63</v>
      </c>
      <c r="H458" s="27">
        <v>60</v>
      </c>
      <c r="I458" s="27">
        <v>20</v>
      </c>
      <c r="J458" s="39">
        <v>-1.1509999999999999E-3</v>
      </c>
      <c r="K458" s="27">
        <v>5</v>
      </c>
      <c r="L458" s="27">
        <v>-1.0809999999999999E-3</v>
      </c>
      <c r="M458" s="27" t="s">
        <v>65</v>
      </c>
      <c r="O458" s="27" t="s">
        <v>572</v>
      </c>
      <c r="P458" s="27">
        <v>18</v>
      </c>
      <c r="Q458" s="27" t="s">
        <v>128</v>
      </c>
      <c r="R458" s="27" t="s">
        <v>621</v>
      </c>
      <c r="S458" s="27" t="s">
        <v>595</v>
      </c>
      <c r="T458" s="27" t="s">
        <v>63</v>
      </c>
      <c r="U458" s="27">
        <v>10</v>
      </c>
      <c r="V458" s="27">
        <v>20</v>
      </c>
      <c r="W458" s="39">
        <v>-1.16E-3</v>
      </c>
      <c r="X458" s="27">
        <v>5</v>
      </c>
      <c r="Y458" s="27">
        <v>-1.09E-3</v>
      </c>
      <c r="Z458" s="27" t="s">
        <v>65</v>
      </c>
    </row>
    <row r="459" spans="2:26" x14ac:dyDescent="0.2">
      <c r="B459" s="27" t="s">
        <v>572</v>
      </c>
      <c r="C459" s="27">
        <v>18</v>
      </c>
      <c r="D459" s="27" t="s">
        <v>128</v>
      </c>
      <c r="E459" s="27" t="s">
        <v>106</v>
      </c>
      <c r="F459" s="27" t="s">
        <v>596</v>
      </c>
      <c r="G459" s="27" t="s">
        <v>64</v>
      </c>
      <c r="H459" s="27">
        <v>60</v>
      </c>
      <c r="I459" s="27">
        <v>19</v>
      </c>
      <c r="J459" s="39">
        <v>-5.2899999999999996E-4</v>
      </c>
      <c r="K459" s="27">
        <v>5</v>
      </c>
      <c r="L459" s="27">
        <v>-5.1000000000000004E-4</v>
      </c>
      <c r="M459" s="27" t="s">
        <v>65</v>
      </c>
      <c r="O459" s="27" t="s">
        <v>572</v>
      </c>
      <c r="P459" s="27">
        <v>18</v>
      </c>
      <c r="Q459" s="27" t="s">
        <v>128</v>
      </c>
      <c r="R459" s="27" t="s">
        <v>621</v>
      </c>
      <c r="S459" s="27" t="s">
        <v>596</v>
      </c>
      <c r="T459" s="27" t="s">
        <v>64</v>
      </c>
      <c r="U459" s="27">
        <v>10</v>
      </c>
      <c r="V459" s="27">
        <v>19</v>
      </c>
      <c r="W459" s="39">
        <v>-5.2899999999999996E-4</v>
      </c>
      <c r="X459" s="27">
        <v>5</v>
      </c>
      <c r="Y459" s="27">
        <v>-5.1099999999999995E-4</v>
      </c>
      <c r="Z459" s="27" t="s">
        <v>65</v>
      </c>
    </row>
    <row r="460" spans="2:26" x14ac:dyDescent="0.2">
      <c r="B460" s="27" t="s">
        <v>572</v>
      </c>
      <c r="C460" s="27">
        <v>19</v>
      </c>
      <c r="D460" s="27" t="s">
        <v>128</v>
      </c>
      <c r="E460" s="27" t="s">
        <v>106</v>
      </c>
      <c r="F460" s="27" t="s">
        <v>597</v>
      </c>
      <c r="G460" s="27" t="s">
        <v>63</v>
      </c>
      <c r="H460" s="27">
        <v>60</v>
      </c>
      <c r="I460" s="27">
        <v>19</v>
      </c>
      <c r="J460" s="39">
        <v>-8.5300000000000003E-4</v>
      </c>
      <c r="K460" s="27">
        <v>1</v>
      </c>
      <c r="L460" s="27">
        <v>1.768E-3</v>
      </c>
      <c r="M460" s="27" t="s">
        <v>65</v>
      </c>
      <c r="O460" s="27" t="s">
        <v>572</v>
      </c>
      <c r="P460" s="27">
        <v>19</v>
      </c>
      <c r="Q460" s="27" t="s">
        <v>128</v>
      </c>
      <c r="R460" s="27" t="s">
        <v>621</v>
      </c>
      <c r="S460" s="27" t="s">
        <v>597</v>
      </c>
      <c r="T460" s="27" t="s">
        <v>63</v>
      </c>
      <c r="U460" s="27">
        <v>10</v>
      </c>
      <c r="V460" s="27">
        <v>19</v>
      </c>
      <c r="W460" s="39">
        <v>-8.5999999999999998E-4</v>
      </c>
      <c r="X460" s="27">
        <v>1</v>
      </c>
      <c r="Y460" s="27">
        <v>1.784E-3</v>
      </c>
      <c r="Z460" s="27" t="s">
        <v>65</v>
      </c>
    </row>
    <row r="461" spans="2:26" x14ac:dyDescent="0.2">
      <c r="B461" s="27" t="s">
        <v>572</v>
      </c>
      <c r="C461" s="27">
        <v>19</v>
      </c>
      <c r="D461" s="27" t="s">
        <v>128</v>
      </c>
      <c r="E461" s="27" t="s">
        <v>106</v>
      </c>
      <c r="F461" s="27" t="s">
        <v>598</v>
      </c>
      <c r="G461" s="27" t="s">
        <v>64</v>
      </c>
      <c r="H461" s="27">
        <v>60</v>
      </c>
      <c r="I461" s="27">
        <v>19</v>
      </c>
      <c r="J461" s="39">
        <v>-4.2999999999999999E-4</v>
      </c>
      <c r="K461" s="27">
        <v>5</v>
      </c>
      <c r="L461" s="27">
        <v>-4.0700000000000003E-4</v>
      </c>
      <c r="M461" s="27" t="s">
        <v>65</v>
      </c>
      <c r="O461" s="27" t="s">
        <v>572</v>
      </c>
      <c r="P461" s="27">
        <v>19</v>
      </c>
      <c r="Q461" s="27" t="s">
        <v>128</v>
      </c>
      <c r="R461" s="27" t="s">
        <v>621</v>
      </c>
      <c r="S461" s="27" t="s">
        <v>598</v>
      </c>
      <c r="T461" s="27" t="s">
        <v>64</v>
      </c>
      <c r="U461" s="27">
        <v>10</v>
      </c>
      <c r="V461" s="27">
        <v>19</v>
      </c>
      <c r="W461" s="39">
        <v>-4.3100000000000001E-4</v>
      </c>
      <c r="X461" s="27">
        <v>5</v>
      </c>
      <c r="Y461" s="27">
        <v>-4.08E-4</v>
      </c>
      <c r="Z461" s="27" t="s">
        <v>65</v>
      </c>
    </row>
    <row r="462" spans="2:26" x14ac:dyDescent="0.2">
      <c r="B462" s="27" t="s">
        <v>572</v>
      </c>
      <c r="C462" s="27">
        <v>6</v>
      </c>
      <c r="D462" s="27" t="s">
        <v>129</v>
      </c>
      <c r="E462" s="27" t="s">
        <v>106</v>
      </c>
      <c r="F462" s="27" t="s">
        <v>599</v>
      </c>
      <c r="G462" s="27" t="s">
        <v>63</v>
      </c>
      <c r="H462" s="27">
        <v>60</v>
      </c>
      <c r="I462" s="27">
        <v>19</v>
      </c>
      <c r="J462" s="39">
        <v>-1.3370000000000001E-3</v>
      </c>
      <c r="K462" s="27">
        <v>1</v>
      </c>
      <c r="L462" s="27">
        <v>1.3940000000000001E-3</v>
      </c>
      <c r="M462" s="27" t="s">
        <v>65</v>
      </c>
      <c r="O462" s="27" t="s">
        <v>572</v>
      </c>
      <c r="P462" s="27">
        <v>6</v>
      </c>
      <c r="Q462" s="27" t="s">
        <v>129</v>
      </c>
      <c r="R462" s="27" t="s">
        <v>621</v>
      </c>
      <c r="S462" s="27" t="s">
        <v>599</v>
      </c>
      <c r="T462" s="27" t="s">
        <v>63</v>
      </c>
      <c r="U462" s="27">
        <v>10</v>
      </c>
      <c r="V462" s="27">
        <v>19</v>
      </c>
      <c r="W462" s="39">
        <v>-1.348E-3</v>
      </c>
      <c r="X462" s="27">
        <v>1</v>
      </c>
      <c r="Y462" s="27">
        <v>1.4139999999999999E-3</v>
      </c>
      <c r="Z462" s="27" t="s">
        <v>65</v>
      </c>
    </row>
    <row r="463" spans="2:26" x14ac:dyDescent="0.2">
      <c r="B463" s="27" t="s">
        <v>572</v>
      </c>
      <c r="C463" s="27">
        <v>6</v>
      </c>
      <c r="D463" s="27" t="s">
        <v>129</v>
      </c>
      <c r="E463" s="27" t="s">
        <v>106</v>
      </c>
      <c r="F463" s="27" t="s">
        <v>600</v>
      </c>
      <c r="G463" s="27" t="s">
        <v>64</v>
      </c>
      <c r="H463" s="27">
        <v>60</v>
      </c>
      <c r="I463" s="27">
        <v>19</v>
      </c>
      <c r="J463" s="39">
        <v>-5.6999999999999998E-4</v>
      </c>
      <c r="K463" s="27">
        <v>6</v>
      </c>
      <c r="L463" s="27">
        <v>-5.5900000000000004E-4</v>
      </c>
      <c r="M463" s="27" t="s">
        <v>65</v>
      </c>
      <c r="O463" s="27" t="s">
        <v>572</v>
      </c>
      <c r="P463" s="27">
        <v>6</v>
      </c>
      <c r="Q463" s="27" t="s">
        <v>129</v>
      </c>
      <c r="R463" s="27" t="s">
        <v>621</v>
      </c>
      <c r="S463" s="27" t="s">
        <v>600</v>
      </c>
      <c r="T463" s="27" t="s">
        <v>64</v>
      </c>
      <c r="U463" s="27">
        <v>10</v>
      </c>
      <c r="V463" s="27">
        <v>19</v>
      </c>
      <c r="W463" s="39">
        <v>-5.71E-4</v>
      </c>
      <c r="X463" s="27">
        <v>6</v>
      </c>
      <c r="Y463" s="27">
        <v>-5.5900000000000004E-4</v>
      </c>
      <c r="Z463" s="27" t="s">
        <v>65</v>
      </c>
    </row>
    <row r="464" spans="2:26" x14ac:dyDescent="0.2">
      <c r="B464" s="27" t="s">
        <v>572</v>
      </c>
      <c r="C464" s="27">
        <v>21</v>
      </c>
      <c r="D464" s="27" t="s">
        <v>128</v>
      </c>
      <c r="E464" s="27" t="s">
        <v>106</v>
      </c>
      <c r="F464" s="27" t="s">
        <v>601</v>
      </c>
      <c r="G464" s="27" t="s">
        <v>63</v>
      </c>
      <c r="H464" s="27">
        <v>60</v>
      </c>
      <c r="I464" s="27">
        <v>20</v>
      </c>
      <c r="J464" s="39">
        <v>-1.163E-3</v>
      </c>
      <c r="K464" s="27">
        <v>5</v>
      </c>
      <c r="L464" s="27">
        <v>-1.0920000000000001E-3</v>
      </c>
      <c r="M464" s="27" t="s">
        <v>65</v>
      </c>
      <c r="O464" s="27" t="s">
        <v>572</v>
      </c>
      <c r="P464" s="27">
        <v>21</v>
      </c>
      <c r="Q464" s="27" t="s">
        <v>128</v>
      </c>
      <c r="R464" s="27" t="s">
        <v>621</v>
      </c>
      <c r="S464" s="27" t="s">
        <v>601</v>
      </c>
      <c r="T464" s="27" t="s">
        <v>63</v>
      </c>
      <c r="U464" s="27">
        <v>10</v>
      </c>
      <c r="V464" s="27">
        <v>19</v>
      </c>
      <c r="W464" s="39">
        <v>-1.1720000000000001E-3</v>
      </c>
      <c r="X464" s="27">
        <v>5</v>
      </c>
      <c r="Y464" s="27">
        <v>-1.101E-3</v>
      </c>
      <c r="Z464" s="27" t="s">
        <v>65</v>
      </c>
    </row>
    <row r="465" spans="2:26" x14ac:dyDescent="0.2">
      <c r="B465" s="27" t="s">
        <v>572</v>
      </c>
      <c r="C465" s="27">
        <v>21</v>
      </c>
      <c r="D465" s="27" t="s">
        <v>128</v>
      </c>
      <c r="E465" s="27" t="s">
        <v>106</v>
      </c>
      <c r="F465" s="27" t="s">
        <v>602</v>
      </c>
      <c r="G465" s="27" t="s">
        <v>64</v>
      </c>
      <c r="H465" s="27">
        <v>60</v>
      </c>
      <c r="I465" s="27">
        <v>19</v>
      </c>
      <c r="J465" s="39">
        <v>-5.1699999999999999E-4</v>
      </c>
      <c r="K465" s="27">
        <v>10</v>
      </c>
      <c r="L465" s="27">
        <v>-4.9899999999999999E-4</v>
      </c>
      <c r="M465" s="27" t="s">
        <v>65</v>
      </c>
      <c r="O465" s="27" t="s">
        <v>572</v>
      </c>
      <c r="P465" s="27">
        <v>21</v>
      </c>
      <c r="Q465" s="27" t="s">
        <v>128</v>
      </c>
      <c r="R465" s="27" t="s">
        <v>621</v>
      </c>
      <c r="S465" s="27" t="s">
        <v>602</v>
      </c>
      <c r="T465" s="27" t="s">
        <v>64</v>
      </c>
      <c r="U465" s="27">
        <v>10</v>
      </c>
      <c r="V465" s="27">
        <v>19</v>
      </c>
      <c r="W465" s="39">
        <v>-5.1800000000000001E-4</v>
      </c>
      <c r="X465" s="27">
        <v>10</v>
      </c>
      <c r="Y465" s="27">
        <v>-5.0000000000000001E-4</v>
      </c>
      <c r="Z465" s="27" t="s">
        <v>65</v>
      </c>
    </row>
    <row r="466" spans="2:26" x14ac:dyDescent="0.2">
      <c r="B466" s="27" t="s">
        <v>572</v>
      </c>
      <c r="C466" s="27">
        <v>22</v>
      </c>
      <c r="D466" s="27" t="s">
        <v>128</v>
      </c>
      <c r="E466" s="27" t="s">
        <v>106</v>
      </c>
      <c r="F466" s="27" t="s">
        <v>603</v>
      </c>
      <c r="G466" s="27" t="s">
        <v>63</v>
      </c>
      <c r="H466" s="27">
        <v>60</v>
      </c>
      <c r="I466" s="27">
        <v>20</v>
      </c>
      <c r="J466" s="39">
        <v>-1.163E-3</v>
      </c>
      <c r="K466" s="27">
        <v>5</v>
      </c>
      <c r="L466" s="27">
        <v>-1.0920000000000001E-3</v>
      </c>
      <c r="M466" s="27" t="s">
        <v>65</v>
      </c>
      <c r="O466" s="27" t="s">
        <v>572</v>
      </c>
      <c r="P466" s="27">
        <v>22</v>
      </c>
      <c r="Q466" s="27" t="s">
        <v>128</v>
      </c>
      <c r="R466" s="27" t="s">
        <v>621</v>
      </c>
      <c r="S466" s="27" t="s">
        <v>603</v>
      </c>
      <c r="T466" s="27" t="s">
        <v>63</v>
      </c>
      <c r="U466" s="27">
        <v>10</v>
      </c>
      <c r="V466" s="27">
        <v>21</v>
      </c>
      <c r="W466" s="39">
        <v>-1.173E-3</v>
      </c>
      <c r="X466" s="27">
        <v>5</v>
      </c>
      <c r="Y466" s="27">
        <v>-1.101E-3</v>
      </c>
      <c r="Z466" s="27" t="s">
        <v>65</v>
      </c>
    </row>
    <row r="467" spans="2:26" x14ac:dyDescent="0.2">
      <c r="B467" s="27" t="s">
        <v>572</v>
      </c>
      <c r="C467" s="27">
        <v>22</v>
      </c>
      <c r="D467" s="27" t="s">
        <v>128</v>
      </c>
      <c r="E467" s="27" t="s">
        <v>106</v>
      </c>
      <c r="F467" s="27" t="s">
        <v>604</v>
      </c>
      <c r="G467" s="27" t="s">
        <v>64</v>
      </c>
      <c r="H467" s="27">
        <v>60</v>
      </c>
      <c r="I467" s="27">
        <v>19</v>
      </c>
      <c r="J467" s="39">
        <v>-5.1599999999999997E-4</v>
      </c>
      <c r="K467" s="27">
        <v>10</v>
      </c>
      <c r="L467" s="27">
        <v>-4.9799999999999996E-4</v>
      </c>
      <c r="M467" s="27" t="s">
        <v>65</v>
      </c>
      <c r="O467" s="27" t="s">
        <v>572</v>
      </c>
      <c r="P467" s="27">
        <v>22</v>
      </c>
      <c r="Q467" s="27" t="s">
        <v>128</v>
      </c>
      <c r="R467" s="27" t="s">
        <v>621</v>
      </c>
      <c r="S467" s="27" t="s">
        <v>604</v>
      </c>
      <c r="T467" s="27" t="s">
        <v>64</v>
      </c>
      <c r="U467" s="27">
        <v>10</v>
      </c>
      <c r="V467" s="27">
        <v>19</v>
      </c>
      <c r="W467" s="39">
        <v>-5.1599999999999997E-4</v>
      </c>
      <c r="X467" s="27">
        <v>10</v>
      </c>
      <c r="Y467" s="27">
        <v>-4.9899999999999999E-4</v>
      </c>
      <c r="Z467" s="27" t="s">
        <v>65</v>
      </c>
    </row>
    <row r="468" spans="2:26" x14ac:dyDescent="0.2">
      <c r="B468" s="27" t="s">
        <v>572</v>
      </c>
      <c r="C468" s="27">
        <v>8</v>
      </c>
      <c r="D468" s="27" t="s">
        <v>129</v>
      </c>
      <c r="E468" s="27" t="s">
        <v>106</v>
      </c>
      <c r="F468" s="27" t="s">
        <v>605</v>
      </c>
      <c r="G468" s="27" t="s">
        <v>63</v>
      </c>
      <c r="H468" s="27">
        <v>60</v>
      </c>
      <c r="I468" s="27">
        <v>21</v>
      </c>
      <c r="J468" s="39">
        <v>-1.3389999999999999E-3</v>
      </c>
      <c r="K468" s="27">
        <v>7</v>
      </c>
      <c r="L468" s="27">
        <v>1.392E-3</v>
      </c>
      <c r="M468" s="27" t="s">
        <v>65</v>
      </c>
      <c r="O468" s="27" t="s">
        <v>572</v>
      </c>
      <c r="P468" s="27">
        <v>8</v>
      </c>
      <c r="Q468" s="27" t="s">
        <v>129</v>
      </c>
      <c r="R468" s="27" t="s">
        <v>621</v>
      </c>
      <c r="S468" s="27" t="s">
        <v>605</v>
      </c>
      <c r="T468" s="27" t="s">
        <v>63</v>
      </c>
      <c r="U468" s="27">
        <v>10</v>
      </c>
      <c r="V468" s="27">
        <v>20</v>
      </c>
      <c r="W468" s="39">
        <v>-1.3500000000000001E-3</v>
      </c>
      <c r="X468" s="27">
        <v>7</v>
      </c>
      <c r="Y468" s="27">
        <v>1.4109999999999999E-3</v>
      </c>
      <c r="Z468" s="27" t="s">
        <v>65</v>
      </c>
    </row>
    <row r="469" spans="2:26" x14ac:dyDescent="0.2">
      <c r="B469" s="27" t="s">
        <v>572</v>
      </c>
      <c r="C469" s="27">
        <v>8</v>
      </c>
      <c r="D469" s="27" t="s">
        <v>129</v>
      </c>
      <c r="E469" s="27" t="s">
        <v>106</v>
      </c>
      <c r="F469" s="27" t="s">
        <v>606</v>
      </c>
      <c r="G469" s="27" t="s">
        <v>64</v>
      </c>
      <c r="H469" s="27">
        <v>60</v>
      </c>
      <c r="I469" s="27">
        <v>19</v>
      </c>
      <c r="J469" s="39">
        <v>-5.71E-4</v>
      </c>
      <c r="K469" s="27">
        <v>6</v>
      </c>
      <c r="L469" s="27">
        <v>-5.5999999999999995E-4</v>
      </c>
      <c r="M469" s="27" t="s">
        <v>65</v>
      </c>
      <c r="O469" s="27" t="s">
        <v>572</v>
      </c>
      <c r="P469" s="27">
        <v>8</v>
      </c>
      <c r="Q469" s="27" t="s">
        <v>129</v>
      </c>
      <c r="R469" s="27" t="s">
        <v>621</v>
      </c>
      <c r="S469" s="27" t="s">
        <v>606</v>
      </c>
      <c r="T469" s="27" t="s">
        <v>64</v>
      </c>
      <c r="U469" s="27">
        <v>10</v>
      </c>
      <c r="V469" s="27">
        <v>19</v>
      </c>
      <c r="W469" s="39">
        <v>-5.7200000000000003E-4</v>
      </c>
      <c r="X469" s="27">
        <v>6</v>
      </c>
      <c r="Y469" s="27">
        <v>-5.5999999999999995E-4</v>
      </c>
      <c r="Z469" s="27" t="s">
        <v>65</v>
      </c>
    </row>
    <row r="470" spans="2:26" x14ac:dyDescent="0.2">
      <c r="B470" s="27" t="s">
        <v>572</v>
      </c>
      <c r="C470" s="27">
        <v>17</v>
      </c>
      <c r="D470" s="27" t="s">
        <v>128</v>
      </c>
      <c r="E470" s="27" t="s">
        <v>106</v>
      </c>
      <c r="F470" s="27" t="s">
        <v>607</v>
      </c>
      <c r="G470" s="27" t="s">
        <v>63</v>
      </c>
      <c r="H470" s="27">
        <v>60</v>
      </c>
      <c r="I470" s="27">
        <v>19</v>
      </c>
      <c r="J470" s="39">
        <v>-1.15E-3</v>
      </c>
      <c r="K470" s="27">
        <v>5</v>
      </c>
      <c r="L470" s="27">
        <v>-1.0809999999999999E-3</v>
      </c>
      <c r="M470" s="27" t="s">
        <v>65</v>
      </c>
      <c r="O470" s="27" t="s">
        <v>572</v>
      </c>
      <c r="P470" s="27">
        <v>17</v>
      </c>
      <c r="Q470" s="27" t="s">
        <v>128</v>
      </c>
      <c r="R470" s="27" t="s">
        <v>621</v>
      </c>
      <c r="S470" s="27" t="s">
        <v>607</v>
      </c>
      <c r="T470" s="27" t="s">
        <v>63</v>
      </c>
      <c r="U470" s="27">
        <v>10</v>
      </c>
      <c r="V470" s="27">
        <v>21</v>
      </c>
      <c r="W470" s="39">
        <v>-1.16E-3</v>
      </c>
      <c r="X470" s="27">
        <v>5</v>
      </c>
      <c r="Y470" s="27">
        <v>-1.0889999999999999E-3</v>
      </c>
      <c r="Z470" s="27" t="s">
        <v>65</v>
      </c>
    </row>
    <row r="471" spans="2:26" x14ac:dyDescent="0.2">
      <c r="B471" s="27" t="s">
        <v>572</v>
      </c>
      <c r="C471" s="27">
        <v>17</v>
      </c>
      <c r="D471" s="27" t="s">
        <v>128</v>
      </c>
      <c r="E471" s="27" t="s">
        <v>106</v>
      </c>
      <c r="F471" s="27" t="s">
        <v>608</v>
      </c>
      <c r="G471" s="27" t="s">
        <v>64</v>
      </c>
      <c r="H471" s="27">
        <v>60</v>
      </c>
      <c r="I471" s="27">
        <v>19</v>
      </c>
      <c r="J471" s="39">
        <v>-5.2800000000000004E-4</v>
      </c>
      <c r="K471" s="27">
        <v>5</v>
      </c>
      <c r="L471" s="27">
        <v>-5.1000000000000004E-4</v>
      </c>
      <c r="M471" s="27" t="s">
        <v>65</v>
      </c>
      <c r="O471" s="27" t="s">
        <v>572</v>
      </c>
      <c r="P471" s="27">
        <v>17</v>
      </c>
      <c r="Q471" s="27" t="s">
        <v>128</v>
      </c>
      <c r="R471" s="27" t="s">
        <v>621</v>
      </c>
      <c r="S471" s="27" t="s">
        <v>608</v>
      </c>
      <c r="T471" s="27" t="s">
        <v>64</v>
      </c>
      <c r="U471" s="27">
        <v>10</v>
      </c>
      <c r="V471" s="27">
        <v>19</v>
      </c>
      <c r="W471" s="39">
        <v>-5.2899999999999996E-4</v>
      </c>
      <c r="X471" s="27">
        <v>5</v>
      </c>
      <c r="Y471" s="27">
        <v>-5.1099999999999995E-4</v>
      </c>
      <c r="Z471" s="27" t="s">
        <v>65</v>
      </c>
    </row>
    <row r="472" spans="2:26" x14ac:dyDescent="0.2">
      <c r="B472" s="27" t="s">
        <v>572</v>
      </c>
      <c r="C472" s="27">
        <v>1</v>
      </c>
      <c r="D472" s="27" t="s">
        <v>127</v>
      </c>
      <c r="E472" s="27" t="s">
        <v>106</v>
      </c>
      <c r="F472" s="27" t="s">
        <v>609</v>
      </c>
      <c r="G472" s="27" t="s">
        <v>63</v>
      </c>
      <c r="H472" s="27">
        <v>60</v>
      </c>
      <c r="I472" s="27">
        <v>19</v>
      </c>
      <c r="J472" s="39">
        <v>-8.1499999999999997E-4</v>
      </c>
      <c r="K472" s="27">
        <v>6</v>
      </c>
      <c r="L472" s="27">
        <v>2.225E-3</v>
      </c>
      <c r="M472" s="27" t="s">
        <v>65</v>
      </c>
      <c r="O472" s="27" t="s">
        <v>572</v>
      </c>
      <c r="P472" s="27">
        <v>1</v>
      </c>
      <c r="Q472" s="27" t="s">
        <v>127</v>
      </c>
      <c r="R472" s="27" t="s">
        <v>621</v>
      </c>
      <c r="S472" s="27" t="s">
        <v>609</v>
      </c>
      <c r="T472" s="27" t="s">
        <v>63</v>
      </c>
      <c r="U472" s="27">
        <v>10</v>
      </c>
      <c r="V472" s="27">
        <v>19</v>
      </c>
      <c r="W472" s="39">
        <v>-8.2299999999999995E-4</v>
      </c>
      <c r="X472" s="27">
        <v>6</v>
      </c>
      <c r="Y472" s="27">
        <v>2.251E-3</v>
      </c>
      <c r="Z472" s="27" t="s">
        <v>65</v>
      </c>
    </row>
    <row r="473" spans="2:26" x14ac:dyDescent="0.2">
      <c r="B473" s="27" t="s">
        <v>572</v>
      </c>
      <c r="C473" s="27">
        <v>1</v>
      </c>
      <c r="D473" s="27" t="s">
        <v>127</v>
      </c>
      <c r="E473" s="27" t="s">
        <v>106</v>
      </c>
      <c r="F473" s="27" t="s">
        <v>610</v>
      </c>
      <c r="G473" s="27" t="s">
        <v>64</v>
      </c>
      <c r="H473" s="27">
        <v>60</v>
      </c>
      <c r="I473" s="27">
        <v>17</v>
      </c>
      <c r="J473" s="39">
        <v>-4.5600000000000003E-4</v>
      </c>
      <c r="K473" s="27">
        <v>1</v>
      </c>
      <c r="L473" s="27">
        <v>4.8000000000000001E-4</v>
      </c>
      <c r="M473" s="27" t="s">
        <v>65</v>
      </c>
      <c r="O473" s="27" t="s">
        <v>572</v>
      </c>
      <c r="P473" s="27">
        <v>1</v>
      </c>
      <c r="Q473" s="27" t="s">
        <v>127</v>
      </c>
      <c r="R473" s="27" t="s">
        <v>621</v>
      </c>
      <c r="S473" s="27" t="s">
        <v>610</v>
      </c>
      <c r="T473" s="27" t="s">
        <v>64</v>
      </c>
      <c r="U473" s="27">
        <v>10</v>
      </c>
      <c r="V473" s="27">
        <v>17</v>
      </c>
      <c r="W473" s="39">
        <v>-4.57E-4</v>
      </c>
      <c r="X473" s="27">
        <v>1</v>
      </c>
      <c r="Y473" s="27">
        <v>4.8299999999999998E-4</v>
      </c>
      <c r="Z473" s="27" t="s">
        <v>65</v>
      </c>
    </row>
    <row r="474" spans="2:26" x14ac:dyDescent="0.2">
      <c r="B474" s="27" t="s">
        <v>572</v>
      </c>
      <c r="C474" s="27">
        <v>13</v>
      </c>
      <c r="D474" s="27" t="s">
        <v>128</v>
      </c>
      <c r="E474" s="27" t="s">
        <v>106</v>
      </c>
      <c r="F474" s="27" t="s">
        <v>611</v>
      </c>
      <c r="G474" s="27" t="s">
        <v>63</v>
      </c>
      <c r="H474" s="27">
        <v>60</v>
      </c>
      <c r="I474" s="27">
        <v>21</v>
      </c>
      <c r="J474" s="39">
        <v>-1.0839999999999999E-3</v>
      </c>
      <c r="K474" s="27">
        <v>6</v>
      </c>
      <c r="L474" s="27">
        <v>1.317E-3</v>
      </c>
      <c r="M474" s="27" t="s">
        <v>65</v>
      </c>
      <c r="O474" s="27" t="s">
        <v>572</v>
      </c>
      <c r="P474" s="27">
        <v>13</v>
      </c>
      <c r="Q474" s="27" t="s">
        <v>128</v>
      </c>
      <c r="R474" s="27" t="s">
        <v>621</v>
      </c>
      <c r="S474" s="27" t="s">
        <v>611</v>
      </c>
      <c r="T474" s="27" t="s">
        <v>63</v>
      </c>
      <c r="U474" s="27">
        <v>10</v>
      </c>
      <c r="V474" s="27">
        <v>21</v>
      </c>
      <c r="W474" s="39">
        <v>-1.078E-3</v>
      </c>
      <c r="X474" s="27">
        <v>6</v>
      </c>
      <c r="Y474" s="27">
        <v>1.356E-3</v>
      </c>
      <c r="Z474" s="27" t="s">
        <v>65</v>
      </c>
    </row>
    <row r="475" spans="2:26" x14ac:dyDescent="0.2">
      <c r="B475" s="27" t="s">
        <v>572</v>
      </c>
      <c r="C475" s="27">
        <v>13</v>
      </c>
      <c r="D475" s="27" t="s">
        <v>128</v>
      </c>
      <c r="E475" s="27" t="s">
        <v>106</v>
      </c>
      <c r="F475" s="27" t="s">
        <v>612</v>
      </c>
      <c r="G475" s="27" t="s">
        <v>64</v>
      </c>
      <c r="H475" s="27">
        <v>60</v>
      </c>
      <c r="I475" s="27">
        <v>19</v>
      </c>
      <c r="J475" s="39">
        <v>-4.7100000000000001E-4</v>
      </c>
      <c r="K475" s="27">
        <v>10</v>
      </c>
      <c r="L475" s="27">
        <v>-4.5100000000000001E-4</v>
      </c>
      <c r="M475" s="27" t="s">
        <v>65</v>
      </c>
      <c r="O475" s="27" t="s">
        <v>572</v>
      </c>
      <c r="P475" s="27">
        <v>13</v>
      </c>
      <c r="Q475" s="27" t="s">
        <v>128</v>
      </c>
      <c r="R475" s="27" t="s">
        <v>621</v>
      </c>
      <c r="S475" s="27" t="s">
        <v>612</v>
      </c>
      <c r="T475" s="27" t="s">
        <v>64</v>
      </c>
      <c r="U475" s="27">
        <v>10</v>
      </c>
      <c r="V475" s="27">
        <v>19</v>
      </c>
      <c r="W475" s="39">
        <v>-4.7100000000000001E-4</v>
      </c>
      <c r="X475" s="27">
        <v>10</v>
      </c>
      <c r="Y475" s="27">
        <v>-4.5199999999999998E-4</v>
      </c>
      <c r="Z475" s="27" t="s">
        <v>65</v>
      </c>
    </row>
    <row r="476" spans="2:26" x14ac:dyDescent="0.2">
      <c r="B476" s="27" t="s">
        <v>572</v>
      </c>
      <c r="C476" s="27">
        <v>9</v>
      </c>
      <c r="D476" s="27" t="s">
        <v>129</v>
      </c>
      <c r="E476" s="27" t="s">
        <v>106</v>
      </c>
      <c r="F476" s="27" t="s">
        <v>613</v>
      </c>
      <c r="G476" s="27" t="s">
        <v>63</v>
      </c>
      <c r="H476" s="27">
        <v>60</v>
      </c>
      <c r="I476" s="27">
        <v>21</v>
      </c>
      <c r="J476" s="39">
        <v>-1.1670000000000001E-3</v>
      </c>
      <c r="K476" s="27">
        <v>7</v>
      </c>
      <c r="L476" s="27">
        <v>1.8879999999999999E-3</v>
      </c>
      <c r="M476" s="27" t="s">
        <v>65</v>
      </c>
      <c r="O476" s="27" t="s">
        <v>572</v>
      </c>
      <c r="P476" s="27">
        <v>9</v>
      </c>
      <c r="Q476" s="27" t="s">
        <v>129</v>
      </c>
      <c r="R476" s="27" t="s">
        <v>621</v>
      </c>
      <c r="S476" s="27" t="s">
        <v>613</v>
      </c>
      <c r="T476" s="27" t="s">
        <v>63</v>
      </c>
      <c r="U476" s="27">
        <v>10</v>
      </c>
      <c r="V476" s="27">
        <v>21</v>
      </c>
      <c r="W476" s="39">
        <v>-1.17E-3</v>
      </c>
      <c r="X476" s="27">
        <v>7</v>
      </c>
      <c r="Y476" s="27">
        <v>1.918E-3</v>
      </c>
      <c r="Z476" s="27" t="s">
        <v>65</v>
      </c>
    </row>
    <row r="477" spans="2:26" x14ac:dyDescent="0.2">
      <c r="B477" s="27" t="s">
        <v>572</v>
      </c>
      <c r="C477" s="27">
        <v>9</v>
      </c>
      <c r="D477" s="27" t="s">
        <v>129</v>
      </c>
      <c r="E477" s="27" t="s">
        <v>106</v>
      </c>
      <c r="F477" s="27" t="s">
        <v>614</v>
      </c>
      <c r="G477" s="27" t="s">
        <v>64</v>
      </c>
      <c r="H477" s="27">
        <v>60</v>
      </c>
      <c r="I477" s="27">
        <v>19</v>
      </c>
      <c r="J477" s="39">
        <v>-5.3700000000000004E-4</v>
      </c>
      <c r="K477" s="27">
        <v>12</v>
      </c>
      <c r="L477" s="27">
        <v>-5.2300000000000003E-4</v>
      </c>
      <c r="M477" s="27" t="s">
        <v>65</v>
      </c>
      <c r="O477" s="27" t="s">
        <v>572</v>
      </c>
      <c r="P477" s="27">
        <v>9</v>
      </c>
      <c r="Q477" s="27" t="s">
        <v>129</v>
      </c>
      <c r="R477" s="27" t="s">
        <v>621</v>
      </c>
      <c r="S477" s="27" t="s">
        <v>614</v>
      </c>
      <c r="T477" s="27" t="s">
        <v>64</v>
      </c>
      <c r="U477" s="27">
        <v>10</v>
      </c>
      <c r="V477" s="27">
        <v>19</v>
      </c>
      <c r="W477" s="39">
        <v>-5.3799999999999996E-4</v>
      </c>
      <c r="X477" s="27">
        <v>12</v>
      </c>
      <c r="Y477" s="27">
        <v>-5.2400000000000005E-4</v>
      </c>
      <c r="Z477" s="27" t="s">
        <v>65</v>
      </c>
    </row>
    <row r="478" spans="2:26" x14ac:dyDescent="0.2">
      <c r="B478" s="27" t="s">
        <v>572</v>
      </c>
      <c r="C478" s="27">
        <v>10</v>
      </c>
      <c r="D478" s="27" t="s">
        <v>129</v>
      </c>
      <c r="E478" s="27" t="s">
        <v>106</v>
      </c>
      <c r="F478" s="27" t="s">
        <v>615</v>
      </c>
      <c r="G478" s="27" t="s">
        <v>63</v>
      </c>
      <c r="H478" s="27">
        <v>60</v>
      </c>
      <c r="I478" s="27">
        <v>21</v>
      </c>
      <c r="J478" s="39">
        <v>-1.168E-3</v>
      </c>
      <c r="K478" s="27">
        <v>7</v>
      </c>
      <c r="L478" s="27">
        <v>1.8860000000000001E-3</v>
      </c>
      <c r="M478" s="27" t="s">
        <v>65</v>
      </c>
      <c r="O478" s="27" t="s">
        <v>572</v>
      </c>
      <c r="P478" s="27">
        <v>10</v>
      </c>
      <c r="Q478" s="27" t="s">
        <v>129</v>
      </c>
      <c r="R478" s="27" t="s">
        <v>621</v>
      </c>
      <c r="S478" s="27" t="s">
        <v>615</v>
      </c>
      <c r="T478" s="27" t="s">
        <v>63</v>
      </c>
      <c r="U478" s="27">
        <v>10</v>
      </c>
      <c r="V478" s="27">
        <v>21</v>
      </c>
      <c r="W478" s="39">
        <v>-1.1709999999999999E-3</v>
      </c>
      <c r="X478" s="27">
        <v>7</v>
      </c>
      <c r="Y478" s="27">
        <v>1.915E-3</v>
      </c>
      <c r="Z478" s="27" t="s">
        <v>65</v>
      </c>
    </row>
    <row r="479" spans="2:26" x14ac:dyDescent="0.2">
      <c r="B479" s="27" t="s">
        <v>572</v>
      </c>
      <c r="C479" s="27">
        <v>10</v>
      </c>
      <c r="D479" s="27" t="s">
        <v>129</v>
      </c>
      <c r="E479" s="27" t="s">
        <v>106</v>
      </c>
      <c r="F479" s="27" t="s">
        <v>616</v>
      </c>
      <c r="G479" s="27" t="s">
        <v>64</v>
      </c>
      <c r="H479" s="27">
        <v>60</v>
      </c>
      <c r="I479" s="27">
        <v>19</v>
      </c>
      <c r="J479" s="39">
        <v>-5.3700000000000004E-4</v>
      </c>
      <c r="K479" s="27">
        <v>12</v>
      </c>
      <c r="L479" s="27">
        <v>-5.2300000000000003E-4</v>
      </c>
      <c r="M479" s="27" t="s">
        <v>65</v>
      </c>
      <c r="O479" s="27" t="s">
        <v>572</v>
      </c>
      <c r="P479" s="27">
        <v>10</v>
      </c>
      <c r="Q479" s="27" t="s">
        <v>129</v>
      </c>
      <c r="R479" s="27" t="s">
        <v>621</v>
      </c>
      <c r="S479" s="27" t="s">
        <v>616</v>
      </c>
      <c r="T479" s="27" t="s">
        <v>64</v>
      </c>
      <c r="U479" s="27">
        <v>10</v>
      </c>
      <c r="V479" s="27">
        <v>19</v>
      </c>
      <c r="W479" s="39">
        <v>-5.3899999999999998E-4</v>
      </c>
      <c r="X479" s="27">
        <v>12</v>
      </c>
      <c r="Y479" s="27">
        <v>-5.2400000000000005E-4</v>
      </c>
      <c r="Z479" s="27" t="s">
        <v>65</v>
      </c>
    </row>
    <row r="480" spans="2:26" x14ac:dyDescent="0.2">
      <c r="B480" s="27" t="s">
        <v>572</v>
      </c>
      <c r="C480" s="27">
        <v>14</v>
      </c>
      <c r="D480" s="27" t="s">
        <v>128</v>
      </c>
      <c r="E480" s="27" t="s">
        <v>106</v>
      </c>
      <c r="F480" s="27" t="s">
        <v>617</v>
      </c>
      <c r="G480" s="27" t="s">
        <v>63</v>
      </c>
      <c r="H480" s="27">
        <v>60</v>
      </c>
      <c r="I480" s="27">
        <v>21</v>
      </c>
      <c r="J480" s="39">
        <v>-1.0859999999999999E-3</v>
      </c>
      <c r="K480" s="27">
        <v>6</v>
      </c>
      <c r="L480" s="27">
        <v>1.305E-3</v>
      </c>
      <c r="M480" s="27" t="s">
        <v>65</v>
      </c>
      <c r="O480" s="27" t="s">
        <v>572</v>
      </c>
      <c r="P480" s="27">
        <v>14</v>
      </c>
      <c r="Q480" s="27" t="s">
        <v>128</v>
      </c>
      <c r="R480" s="27" t="s">
        <v>621</v>
      </c>
      <c r="S480" s="27" t="s">
        <v>617</v>
      </c>
      <c r="T480" s="27" t="s">
        <v>63</v>
      </c>
      <c r="U480" s="27">
        <v>10</v>
      </c>
      <c r="V480" s="27">
        <v>21</v>
      </c>
      <c r="W480" s="39">
        <v>-1.0870000000000001E-3</v>
      </c>
      <c r="X480" s="27">
        <v>6</v>
      </c>
      <c r="Y480" s="27">
        <v>1.335E-3</v>
      </c>
      <c r="Z480" s="27" t="s">
        <v>65</v>
      </c>
    </row>
    <row r="481" spans="2:26" x14ac:dyDescent="0.2">
      <c r="B481" s="27" t="s">
        <v>572</v>
      </c>
      <c r="C481" s="27">
        <v>14</v>
      </c>
      <c r="D481" s="27" t="s">
        <v>128</v>
      </c>
      <c r="E481" s="27" t="s">
        <v>106</v>
      </c>
      <c r="F481" s="27" t="s">
        <v>618</v>
      </c>
      <c r="G481" s="27" t="s">
        <v>64</v>
      </c>
      <c r="H481" s="27">
        <v>60</v>
      </c>
      <c r="I481" s="27">
        <v>19</v>
      </c>
      <c r="J481" s="39">
        <v>-4.7199999999999998E-4</v>
      </c>
      <c r="K481" s="27">
        <v>10</v>
      </c>
      <c r="L481" s="27">
        <v>-4.5300000000000001E-4</v>
      </c>
      <c r="M481" s="27" t="s">
        <v>65</v>
      </c>
      <c r="O481" s="27" t="s">
        <v>572</v>
      </c>
      <c r="P481" s="27">
        <v>14</v>
      </c>
      <c r="Q481" s="27" t="s">
        <v>128</v>
      </c>
      <c r="R481" s="27" t="s">
        <v>621</v>
      </c>
      <c r="S481" s="27" t="s">
        <v>618</v>
      </c>
      <c r="T481" s="27" t="s">
        <v>64</v>
      </c>
      <c r="U481" s="27">
        <v>10</v>
      </c>
      <c r="V481" s="27">
        <v>19</v>
      </c>
      <c r="W481" s="39">
        <v>-4.73E-4</v>
      </c>
      <c r="X481" s="27">
        <v>10</v>
      </c>
      <c r="Y481" s="27">
        <v>-4.5300000000000001E-4</v>
      </c>
      <c r="Z481" s="27" t="s">
        <v>65</v>
      </c>
    </row>
    <row r="482" spans="2:26" x14ac:dyDescent="0.2">
      <c r="B482" s="27" t="s">
        <v>572</v>
      </c>
      <c r="C482" s="27">
        <v>2</v>
      </c>
      <c r="D482" s="27" t="s">
        <v>127</v>
      </c>
      <c r="E482" s="27" t="s">
        <v>106</v>
      </c>
      <c r="F482" s="27" t="s">
        <v>619</v>
      </c>
      <c r="G482" s="27" t="s">
        <v>63</v>
      </c>
      <c r="H482" s="27">
        <v>60</v>
      </c>
      <c r="I482" s="27">
        <v>19</v>
      </c>
      <c r="J482" s="39">
        <v>-1.152E-3</v>
      </c>
      <c r="K482" s="27">
        <v>6</v>
      </c>
      <c r="L482" s="27">
        <v>1.2589999999999999E-3</v>
      </c>
      <c r="M482" s="27" t="s">
        <v>65</v>
      </c>
      <c r="O482" s="27" t="s">
        <v>572</v>
      </c>
      <c r="P482" s="27">
        <v>2</v>
      </c>
      <c r="Q482" s="27" t="s">
        <v>127</v>
      </c>
      <c r="R482" s="27" t="s">
        <v>621</v>
      </c>
      <c r="S482" s="27" t="s">
        <v>619</v>
      </c>
      <c r="T482" s="27" t="s">
        <v>63</v>
      </c>
      <c r="U482" s="27">
        <v>10</v>
      </c>
      <c r="V482" s="27">
        <v>19</v>
      </c>
      <c r="W482" s="39">
        <v>-1.1609999999999999E-3</v>
      </c>
      <c r="X482" s="27">
        <v>6</v>
      </c>
      <c r="Y482" s="27">
        <v>1.276E-3</v>
      </c>
      <c r="Z482" s="27" t="s">
        <v>65</v>
      </c>
    </row>
    <row r="483" spans="2:26" x14ac:dyDescent="0.2">
      <c r="B483" s="27" t="s">
        <v>572</v>
      </c>
      <c r="C483" s="27">
        <v>2</v>
      </c>
      <c r="D483" s="27" t="s">
        <v>127</v>
      </c>
      <c r="E483" s="27" t="s">
        <v>106</v>
      </c>
      <c r="F483" s="27" t="s">
        <v>620</v>
      </c>
      <c r="G483" s="27" t="s">
        <v>64</v>
      </c>
      <c r="H483" s="27">
        <v>60</v>
      </c>
      <c r="I483" s="27">
        <v>17</v>
      </c>
      <c r="J483" s="39">
        <v>-5.1000000000000004E-4</v>
      </c>
      <c r="K483" s="27">
        <v>10</v>
      </c>
      <c r="L483" s="27">
        <v>-4.9100000000000001E-4</v>
      </c>
      <c r="M483" s="27" t="s">
        <v>65</v>
      </c>
      <c r="O483" s="27" t="s">
        <v>572</v>
      </c>
      <c r="P483" s="27">
        <v>2</v>
      </c>
      <c r="Q483" s="27" t="s">
        <v>127</v>
      </c>
      <c r="R483" s="27" t="s">
        <v>621</v>
      </c>
      <c r="S483" s="27" t="s">
        <v>620</v>
      </c>
      <c r="T483" s="27" t="s">
        <v>64</v>
      </c>
      <c r="U483" s="27">
        <v>10</v>
      </c>
      <c r="V483" s="27">
        <v>17</v>
      </c>
      <c r="W483" s="39">
        <v>-5.1000000000000004E-4</v>
      </c>
      <c r="X483" s="27">
        <v>10</v>
      </c>
      <c r="Y483" s="27">
        <v>-4.9100000000000001E-4</v>
      </c>
      <c r="Z483" s="27" t="s">
        <v>65</v>
      </c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M2:M3"/>
    <mergeCell ref="I2:J2"/>
    <mergeCell ref="K2:L2"/>
    <mergeCell ref="B2:B3"/>
    <mergeCell ref="H2:H3"/>
    <mergeCell ref="C2:C3"/>
    <mergeCell ref="D2:D3"/>
    <mergeCell ref="E2:E3"/>
    <mergeCell ref="F2:F3"/>
    <mergeCell ref="G2:G3"/>
  </mergeCells>
  <conditionalFormatting sqref="M4:M1048576">
    <cfRule type="cellIs" dxfId="23" priority="5" operator="equal">
      <formula>"GB"</formula>
    </cfRule>
    <cfRule type="cellIs" dxfId="22" priority="6" operator="equal">
      <formula>"IH"</formula>
    </cfRule>
    <cfRule type="cellIs" dxfId="21" priority="7" operator="equal">
      <formula>"BH"</formula>
    </cfRule>
    <cfRule type="cellIs" dxfId="20" priority="8" operator="equal">
      <formula>"SH"</formula>
    </cfRule>
  </conditionalFormatting>
  <conditionalFormatting sqref="Z4:Z1048576">
    <cfRule type="cellIs" dxfId="19" priority="1" operator="equal">
      <formula>"GB"</formula>
    </cfRule>
    <cfRule type="cellIs" dxfId="18" priority="2" operator="equal">
      <formula>"IH"</formula>
    </cfRule>
    <cfRule type="cellIs" dxfId="17" priority="3" operator="equal">
      <formula>"BH"</formula>
    </cfRule>
    <cfRule type="cellIs" dxfId="16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821F3-207C-4CE8-9073-F5C5649F4F1F}">
  <sheetPr codeName="Sayfa15"/>
  <dimension ref="B1:Z960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2.42578125" style="40" bestFit="1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9.140625" style="11"/>
  </cols>
  <sheetData>
    <row r="1" spans="2:26" ht="14.45" customHeight="1" x14ac:dyDescent="0.2">
      <c r="B1" s="55" t="s">
        <v>89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O1" s="55" t="s">
        <v>103</v>
      </c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</row>
    <row r="2" spans="2:26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55" t="s">
        <v>42</v>
      </c>
      <c r="J2" s="55"/>
      <c r="K2" s="55" t="s">
        <v>43</v>
      </c>
      <c r="L2" s="55"/>
      <c r="M2" s="55" t="s">
        <v>47</v>
      </c>
      <c r="O2" s="55" t="s">
        <v>37</v>
      </c>
      <c r="P2" s="55" t="s">
        <v>39</v>
      </c>
      <c r="Q2" s="55" t="s">
        <v>38</v>
      </c>
      <c r="R2" s="55" t="s">
        <v>60</v>
      </c>
      <c r="S2" s="55" t="s">
        <v>46</v>
      </c>
      <c r="T2" s="55" t="s">
        <v>45</v>
      </c>
      <c r="U2" s="55" t="s">
        <v>61</v>
      </c>
      <c r="V2" s="55" t="s">
        <v>42</v>
      </c>
      <c r="W2" s="55"/>
      <c r="X2" s="55" t="s">
        <v>43</v>
      </c>
      <c r="Y2" s="55"/>
      <c r="Z2" s="55" t="s">
        <v>47</v>
      </c>
    </row>
    <row r="3" spans="2:26" ht="26.45" customHeight="1" x14ac:dyDescent="0.2">
      <c r="B3" s="55"/>
      <c r="C3" s="55"/>
      <c r="D3" s="55"/>
      <c r="E3" s="55"/>
      <c r="F3" s="55"/>
      <c r="G3" s="55"/>
      <c r="H3" s="55"/>
      <c r="I3" s="22" t="s">
        <v>40</v>
      </c>
      <c r="J3" s="22" t="s">
        <v>1720</v>
      </c>
      <c r="K3" s="22" t="s">
        <v>40</v>
      </c>
      <c r="L3" s="22" t="s">
        <v>1721</v>
      </c>
      <c r="M3" s="55"/>
      <c r="O3" s="55"/>
      <c r="P3" s="55"/>
      <c r="Q3" s="55"/>
      <c r="R3" s="55"/>
      <c r="S3" s="55"/>
      <c r="T3" s="55"/>
      <c r="U3" s="55"/>
      <c r="V3" s="22" t="s">
        <v>40</v>
      </c>
      <c r="W3" s="22" t="s">
        <v>1720</v>
      </c>
      <c r="X3" s="22" t="s">
        <v>40</v>
      </c>
      <c r="Y3" s="22" t="s">
        <v>1721</v>
      </c>
      <c r="Z3" s="55"/>
    </row>
    <row r="4" spans="2:26" x14ac:dyDescent="0.2">
      <c r="B4" s="27" t="s">
        <v>131</v>
      </c>
      <c r="C4" s="27">
        <v>499</v>
      </c>
      <c r="D4" s="27" t="s">
        <v>127</v>
      </c>
      <c r="E4" s="27" t="s">
        <v>107</v>
      </c>
      <c r="F4" s="27" t="s">
        <v>132</v>
      </c>
      <c r="G4" s="27" t="s">
        <v>63</v>
      </c>
      <c r="H4" s="27">
        <v>60</v>
      </c>
      <c r="I4" s="27">
        <v>24</v>
      </c>
      <c r="J4" s="37">
        <v>-4.6E-5</v>
      </c>
      <c r="K4" s="27">
        <v>1</v>
      </c>
      <c r="L4" s="38">
        <v>-4.3999999999999999E-5</v>
      </c>
      <c r="M4" s="27" t="s">
        <v>65</v>
      </c>
      <c r="O4" s="27" t="s">
        <v>131</v>
      </c>
      <c r="P4" s="27">
        <v>499</v>
      </c>
      <c r="Q4" s="27" t="s">
        <v>127</v>
      </c>
      <c r="R4" s="27" t="s">
        <v>622</v>
      </c>
      <c r="S4" s="27" t="s">
        <v>132</v>
      </c>
      <c r="T4" s="27" t="s">
        <v>63</v>
      </c>
      <c r="U4" s="27">
        <v>10</v>
      </c>
      <c r="V4" s="27">
        <v>24</v>
      </c>
      <c r="W4" s="37">
        <v>-4.6E-5</v>
      </c>
      <c r="X4" s="27">
        <v>1</v>
      </c>
      <c r="Y4" s="38">
        <v>-4.3999999999999999E-5</v>
      </c>
      <c r="Z4" s="27" t="s">
        <v>65</v>
      </c>
    </row>
    <row r="5" spans="2:26" x14ac:dyDescent="0.2">
      <c r="B5" s="27" t="s">
        <v>131</v>
      </c>
      <c r="C5" s="27">
        <v>499</v>
      </c>
      <c r="D5" s="27" t="s">
        <v>127</v>
      </c>
      <c r="E5" s="27" t="s">
        <v>107</v>
      </c>
      <c r="F5" s="27" t="s">
        <v>133</v>
      </c>
      <c r="G5" s="27" t="s">
        <v>64</v>
      </c>
      <c r="H5" s="27">
        <v>60</v>
      </c>
      <c r="I5" s="27">
        <v>19</v>
      </c>
      <c r="J5" s="37">
        <v>-1.11E-4</v>
      </c>
      <c r="K5" s="27">
        <v>5</v>
      </c>
      <c r="L5" s="38">
        <v>-1.06E-4</v>
      </c>
      <c r="M5" s="27" t="s">
        <v>65</v>
      </c>
      <c r="O5" s="27" t="s">
        <v>131</v>
      </c>
      <c r="P5" s="27">
        <v>499</v>
      </c>
      <c r="Q5" s="27" t="s">
        <v>127</v>
      </c>
      <c r="R5" s="27" t="s">
        <v>622</v>
      </c>
      <c r="S5" s="27" t="s">
        <v>133</v>
      </c>
      <c r="T5" s="27" t="s">
        <v>64</v>
      </c>
      <c r="U5" s="27">
        <v>10</v>
      </c>
      <c r="V5" s="27">
        <v>19</v>
      </c>
      <c r="W5" s="37">
        <v>-1.11E-4</v>
      </c>
      <c r="X5" s="27">
        <v>5</v>
      </c>
      <c r="Y5" s="38">
        <v>-1.05E-4</v>
      </c>
      <c r="Z5" s="27" t="s">
        <v>65</v>
      </c>
    </row>
    <row r="6" spans="2:26" x14ac:dyDescent="0.2">
      <c r="B6" s="27" t="s">
        <v>131</v>
      </c>
      <c r="C6" s="27">
        <v>511</v>
      </c>
      <c r="D6" s="27" t="s">
        <v>128</v>
      </c>
      <c r="E6" s="27" t="s">
        <v>107</v>
      </c>
      <c r="F6" s="27" t="s">
        <v>134</v>
      </c>
      <c r="G6" s="27" t="s">
        <v>63</v>
      </c>
      <c r="H6" s="27">
        <v>60</v>
      </c>
      <c r="I6" s="27">
        <v>26</v>
      </c>
      <c r="J6" s="37">
        <v>-3.8999999999999999E-5</v>
      </c>
      <c r="K6" s="27">
        <v>1</v>
      </c>
      <c r="L6" s="38">
        <v>-3.8000000000000002E-5</v>
      </c>
      <c r="M6" s="27" t="s">
        <v>65</v>
      </c>
      <c r="O6" s="27" t="s">
        <v>131</v>
      </c>
      <c r="P6" s="27">
        <v>511</v>
      </c>
      <c r="Q6" s="27" t="s">
        <v>128</v>
      </c>
      <c r="R6" s="27" t="s">
        <v>622</v>
      </c>
      <c r="S6" s="27" t="s">
        <v>134</v>
      </c>
      <c r="T6" s="27" t="s">
        <v>63</v>
      </c>
      <c r="U6" s="27">
        <v>10</v>
      </c>
      <c r="V6" s="27">
        <v>26</v>
      </c>
      <c r="W6" s="37">
        <v>-3.8999999999999999E-5</v>
      </c>
      <c r="X6" s="27">
        <v>1</v>
      </c>
      <c r="Y6" s="38">
        <v>-3.8000000000000002E-5</v>
      </c>
      <c r="Z6" s="27" t="s">
        <v>65</v>
      </c>
    </row>
    <row r="7" spans="2:26" x14ac:dyDescent="0.2">
      <c r="B7" s="27" t="s">
        <v>131</v>
      </c>
      <c r="C7" s="27">
        <v>511</v>
      </c>
      <c r="D7" s="27" t="s">
        <v>128</v>
      </c>
      <c r="E7" s="27" t="s">
        <v>107</v>
      </c>
      <c r="F7" s="27" t="s">
        <v>135</v>
      </c>
      <c r="G7" s="27" t="s">
        <v>64</v>
      </c>
      <c r="H7" s="27">
        <v>60</v>
      </c>
      <c r="I7" s="27">
        <v>21</v>
      </c>
      <c r="J7" s="37">
        <v>-1.06E-4</v>
      </c>
      <c r="K7" s="27">
        <v>5</v>
      </c>
      <c r="L7" s="38">
        <v>-1.03E-4</v>
      </c>
      <c r="M7" s="27" t="s">
        <v>65</v>
      </c>
      <c r="O7" s="27" t="s">
        <v>131</v>
      </c>
      <c r="P7" s="27">
        <v>511</v>
      </c>
      <c r="Q7" s="27" t="s">
        <v>128</v>
      </c>
      <c r="R7" s="27" t="s">
        <v>622</v>
      </c>
      <c r="S7" s="27" t="s">
        <v>135</v>
      </c>
      <c r="T7" s="27" t="s">
        <v>64</v>
      </c>
      <c r="U7" s="27">
        <v>10</v>
      </c>
      <c r="V7" s="27">
        <v>21</v>
      </c>
      <c r="W7" s="37">
        <v>-1.06E-4</v>
      </c>
      <c r="X7" s="27">
        <v>5</v>
      </c>
      <c r="Y7" s="38">
        <v>-1.03E-4</v>
      </c>
      <c r="Z7" s="27" t="s">
        <v>65</v>
      </c>
    </row>
    <row r="8" spans="2:26" x14ac:dyDescent="0.2">
      <c r="B8" s="27" t="s">
        <v>131</v>
      </c>
      <c r="C8" s="27">
        <v>507</v>
      </c>
      <c r="D8" s="27" t="s">
        <v>129</v>
      </c>
      <c r="E8" s="27" t="s">
        <v>107</v>
      </c>
      <c r="F8" s="27" t="s">
        <v>136</v>
      </c>
      <c r="G8" s="27" t="s">
        <v>63</v>
      </c>
      <c r="H8" s="27">
        <v>60</v>
      </c>
      <c r="I8" s="27">
        <v>19</v>
      </c>
      <c r="J8" s="37">
        <v>-1.5E-5</v>
      </c>
      <c r="K8" s="27">
        <v>7</v>
      </c>
      <c r="L8" s="38">
        <v>-1.5E-5</v>
      </c>
      <c r="M8" s="27" t="s">
        <v>65</v>
      </c>
      <c r="O8" s="27" t="s">
        <v>131</v>
      </c>
      <c r="P8" s="27">
        <v>507</v>
      </c>
      <c r="Q8" s="27" t="s">
        <v>129</v>
      </c>
      <c r="R8" s="27" t="s">
        <v>622</v>
      </c>
      <c r="S8" s="27" t="s">
        <v>136</v>
      </c>
      <c r="T8" s="27" t="s">
        <v>63</v>
      </c>
      <c r="U8" s="27">
        <v>10</v>
      </c>
      <c r="V8" s="27">
        <v>19</v>
      </c>
      <c r="W8" s="37">
        <v>-1.5E-5</v>
      </c>
      <c r="X8" s="27">
        <v>7</v>
      </c>
      <c r="Y8" s="38">
        <v>-1.5E-5</v>
      </c>
      <c r="Z8" s="27" t="s">
        <v>65</v>
      </c>
    </row>
    <row r="9" spans="2:26" x14ac:dyDescent="0.2">
      <c r="B9" s="27" t="s">
        <v>131</v>
      </c>
      <c r="C9" s="27">
        <v>507</v>
      </c>
      <c r="D9" s="27" t="s">
        <v>129</v>
      </c>
      <c r="E9" s="27" t="s">
        <v>107</v>
      </c>
      <c r="F9" s="27" t="s">
        <v>137</v>
      </c>
      <c r="G9" s="27" t="s">
        <v>64</v>
      </c>
      <c r="H9" s="27">
        <v>60</v>
      </c>
      <c r="I9" s="27">
        <v>21</v>
      </c>
      <c r="J9" s="37">
        <v>-1.15E-4</v>
      </c>
      <c r="K9" s="27">
        <v>1</v>
      </c>
      <c r="L9" s="38">
        <v>-1.08E-4</v>
      </c>
      <c r="M9" s="27" t="s">
        <v>65</v>
      </c>
      <c r="O9" s="27" t="s">
        <v>131</v>
      </c>
      <c r="P9" s="27">
        <v>507</v>
      </c>
      <c r="Q9" s="27" t="s">
        <v>129</v>
      </c>
      <c r="R9" s="27" t="s">
        <v>622</v>
      </c>
      <c r="S9" s="27" t="s">
        <v>137</v>
      </c>
      <c r="T9" s="27" t="s">
        <v>64</v>
      </c>
      <c r="U9" s="27">
        <v>10</v>
      </c>
      <c r="V9" s="27">
        <v>21</v>
      </c>
      <c r="W9" s="37">
        <v>-1.15E-4</v>
      </c>
      <c r="X9" s="27">
        <v>1</v>
      </c>
      <c r="Y9" s="38">
        <v>-1.08E-4</v>
      </c>
      <c r="Z9" s="27" t="s">
        <v>65</v>
      </c>
    </row>
    <row r="10" spans="2:26" x14ac:dyDescent="0.2">
      <c r="B10" s="27" t="s">
        <v>131</v>
      </c>
      <c r="C10" s="27">
        <v>508</v>
      </c>
      <c r="D10" s="27" t="s">
        <v>129</v>
      </c>
      <c r="E10" s="27" t="s">
        <v>107</v>
      </c>
      <c r="F10" s="27" t="s">
        <v>138</v>
      </c>
      <c r="G10" s="27" t="s">
        <v>63</v>
      </c>
      <c r="H10" s="27">
        <v>60</v>
      </c>
      <c r="I10" s="27">
        <v>19</v>
      </c>
      <c r="J10" s="37">
        <v>-1.5E-5</v>
      </c>
      <c r="K10" s="27">
        <v>7</v>
      </c>
      <c r="L10" s="38">
        <v>-1.5E-5</v>
      </c>
      <c r="M10" s="27" t="s">
        <v>65</v>
      </c>
      <c r="O10" s="27" t="s">
        <v>131</v>
      </c>
      <c r="P10" s="27">
        <v>508</v>
      </c>
      <c r="Q10" s="27" t="s">
        <v>129</v>
      </c>
      <c r="R10" s="27" t="s">
        <v>622</v>
      </c>
      <c r="S10" s="27" t="s">
        <v>138</v>
      </c>
      <c r="T10" s="27" t="s">
        <v>63</v>
      </c>
      <c r="U10" s="27">
        <v>10</v>
      </c>
      <c r="V10" s="27">
        <v>19</v>
      </c>
      <c r="W10" s="37">
        <v>-1.5E-5</v>
      </c>
      <c r="X10" s="27">
        <v>7</v>
      </c>
      <c r="Y10" s="38">
        <v>-1.5E-5</v>
      </c>
      <c r="Z10" s="27" t="s">
        <v>65</v>
      </c>
    </row>
    <row r="11" spans="2:26" x14ac:dyDescent="0.2">
      <c r="B11" s="27" t="s">
        <v>131</v>
      </c>
      <c r="C11" s="27">
        <v>508</v>
      </c>
      <c r="D11" s="27" t="s">
        <v>129</v>
      </c>
      <c r="E11" s="27" t="s">
        <v>107</v>
      </c>
      <c r="F11" s="27" t="s">
        <v>139</v>
      </c>
      <c r="G11" s="27" t="s">
        <v>64</v>
      </c>
      <c r="H11" s="27">
        <v>60</v>
      </c>
      <c r="I11" s="27">
        <v>21</v>
      </c>
      <c r="J11" s="37">
        <v>-1.15E-4</v>
      </c>
      <c r="K11" s="27">
        <v>1</v>
      </c>
      <c r="L11" s="38">
        <v>-1.0900000000000001E-4</v>
      </c>
      <c r="M11" s="27" t="s">
        <v>65</v>
      </c>
      <c r="O11" s="27" t="s">
        <v>131</v>
      </c>
      <c r="P11" s="27">
        <v>508</v>
      </c>
      <c r="Q11" s="27" t="s">
        <v>129</v>
      </c>
      <c r="R11" s="27" t="s">
        <v>622</v>
      </c>
      <c r="S11" s="27" t="s">
        <v>139</v>
      </c>
      <c r="T11" s="27" t="s">
        <v>64</v>
      </c>
      <c r="U11" s="27">
        <v>10</v>
      </c>
      <c r="V11" s="27">
        <v>26</v>
      </c>
      <c r="W11" s="37">
        <v>-1.15E-4</v>
      </c>
      <c r="X11" s="27">
        <v>1</v>
      </c>
      <c r="Y11" s="38">
        <v>-1.08E-4</v>
      </c>
      <c r="Z11" s="27" t="s">
        <v>65</v>
      </c>
    </row>
    <row r="12" spans="2:26" x14ac:dyDescent="0.2">
      <c r="B12" s="27" t="s">
        <v>131</v>
      </c>
      <c r="C12" s="27">
        <v>512</v>
      </c>
      <c r="D12" s="27" t="s">
        <v>128</v>
      </c>
      <c r="E12" s="27" t="s">
        <v>107</v>
      </c>
      <c r="F12" s="27" t="s">
        <v>140</v>
      </c>
      <c r="G12" s="27" t="s">
        <v>63</v>
      </c>
      <c r="H12" s="27">
        <v>60</v>
      </c>
      <c r="I12" s="27">
        <v>21</v>
      </c>
      <c r="J12" s="37">
        <v>-3.8000000000000002E-5</v>
      </c>
      <c r="K12" s="27">
        <v>3</v>
      </c>
      <c r="L12" s="38">
        <v>-3.6999999999999998E-5</v>
      </c>
      <c r="M12" s="27" t="s">
        <v>65</v>
      </c>
      <c r="O12" s="27" t="s">
        <v>131</v>
      </c>
      <c r="P12" s="27">
        <v>512</v>
      </c>
      <c r="Q12" s="27" t="s">
        <v>128</v>
      </c>
      <c r="R12" s="27" t="s">
        <v>622</v>
      </c>
      <c r="S12" s="27" t="s">
        <v>140</v>
      </c>
      <c r="T12" s="27" t="s">
        <v>63</v>
      </c>
      <c r="U12" s="27">
        <v>10</v>
      </c>
      <c r="V12" s="27">
        <v>21</v>
      </c>
      <c r="W12" s="37">
        <v>-3.8000000000000002E-5</v>
      </c>
      <c r="X12" s="27">
        <v>3</v>
      </c>
      <c r="Y12" s="38">
        <v>-3.6999999999999998E-5</v>
      </c>
      <c r="Z12" s="27" t="s">
        <v>65</v>
      </c>
    </row>
    <row r="13" spans="2:26" x14ac:dyDescent="0.2">
      <c r="B13" s="27" t="s">
        <v>131</v>
      </c>
      <c r="C13" s="27">
        <v>512</v>
      </c>
      <c r="D13" s="27" t="s">
        <v>128</v>
      </c>
      <c r="E13" s="27" t="s">
        <v>107</v>
      </c>
      <c r="F13" s="27" t="s">
        <v>141</v>
      </c>
      <c r="G13" s="27" t="s">
        <v>64</v>
      </c>
      <c r="H13" s="27">
        <v>60</v>
      </c>
      <c r="I13" s="27">
        <v>26</v>
      </c>
      <c r="J13" s="37">
        <v>-1.06E-4</v>
      </c>
      <c r="K13" s="27">
        <v>1</v>
      </c>
      <c r="L13" s="38">
        <v>-1.03E-4</v>
      </c>
      <c r="M13" s="27" t="s">
        <v>65</v>
      </c>
      <c r="O13" s="27" t="s">
        <v>131</v>
      </c>
      <c r="P13" s="27">
        <v>512</v>
      </c>
      <c r="Q13" s="27" t="s">
        <v>128</v>
      </c>
      <c r="R13" s="27" t="s">
        <v>622</v>
      </c>
      <c r="S13" s="27" t="s">
        <v>141</v>
      </c>
      <c r="T13" s="27" t="s">
        <v>64</v>
      </c>
      <c r="U13" s="27">
        <v>10</v>
      </c>
      <c r="V13" s="27">
        <v>26</v>
      </c>
      <c r="W13" s="37">
        <v>-1.06E-4</v>
      </c>
      <c r="X13" s="27">
        <v>1</v>
      </c>
      <c r="Y13" s="38">
        <v>-1.03E-4</v>
      </c>
      <c r="Z13" s="27" t="s">
        <v>65</v>
      </c>
    </row>
    <row r="14" spans="2:26" x14ac:dyDescent="0.2">
      <c r="B14" s="27" t="s">
        <v>131</v>
      </c>
      <c r="C14" s="27">
        <v>500</v>
      </c>
      <c r="D14" s="27" t="s">
        <v>127</v>
      </c>
      <c r="E14" s="27" t="s">
        <v>107</v>
      </c>
      <c r="F14" s="27" t="s">
        <v>142</v>
      </c>
      <c r="G14" s="27" t="s">
        <v>63</v>
      </c>
      <c r="H14" s="27">
        <v>60</v>
      </c>
      <c r="I14" s="27">
        <v>19</v>
      </c>
      <c r="J14" s="37">
        <v>-4.5000000000000003E-5</v>
      </c>
      <c r="K14" s="27">
        <v>5</v>
      </c>
      <c r="L14" s="38">
        <v>-4.3000000000000002E-5</v>
      </c>
      <c r="M14" s="27" t="s">
        <v>65</v>
      </c>
      <c r="O14" s="27" t="s">
        <v>131</v>
      </c>
      <c r="P14" s="27">
        <v>500</v>
      </c>
      <c r="Q14" s="27" t="s">
        <v>127</v>
      </c>
      <c r="R14" s="27" t="s">
        <v>622</v>
      </c>
      <c r="S14" s="27" t="s">
        <v>142</v>
      </c>
      <c r="T14" s="27" t="s">
        <v>63</v>
      </c>
      <c r="U14" s="27">
        <v>10</v>
      </c>
      <c r="V14" s="27">
        <v>19</v>
      </c>
      <c r="W14" s="37">
        <v>-4.5000000000000003E-5</v>
      </c>
      <c r="X14" s="27">
        <v>5</v>
      </c>
      <c r="Y14" s="38">
        <v>-4.3000000000000002E-5</v>
      </c>
      <c r="Z14" s="27" t="s">
        <v>65</v>
      </c>
    </row>
    <row r="15" spans="2:26" x14ac:dyDescent="0.2">
      <c r="B15" s="27" t="s">
        <v>131</v>
      </c>
      <c r="C15" s="27">
        <v>500</v>
      </c>
      <c r="D15" s="27" t="s">
        <v>127</v>
      </c>
      <c r="E15" s="27" t="s">
        <v>107</v>
      </c>
      <c r="F15" s="27" t="s">
        <v>143</v>
      </c>
      <c r="G15" s="27" t="s">
        <v>64</v>
      </c>
      <c r="H15" s="27">
        <v>60</v>
      </c>
      <c r="I15" s="27">
        <v>24</v>
      </c>
      <c r="J15" s="37">
        <v>-1.11E-4</v>
      </c>
      <c r="K15" s="27">
        <v>1</v>
      </c>
      <c r="L15" s="38">
        <v>-1.06E-4</v>
      </c>
      <c r="M15" s="27" t="s">
        <v>65</v>
      </c>
      <c r="O15" s="27" t="s">
        <v>131</v>
      </c>
      <c r="P15" s="27">
        <v>500</v>
      </c>
      <c r="Q15" s="27" t="s">
        <v>127</v>
      </c>
      <c r="R15" s="27" t="s">
        <v>622</v>
      </c>
      <c r="S15" s="27" t="s">
        <v>143</v>
      </c>
      <c r="T15" s="27" t="s">
        <v>64</v>
      </c>
      <c r="U15" s="27">
        <v>10</v>
      </c>
      <c r="V15" s="27">
        <v>24</v>
      </c>
      <c r="W15" s="37">
        <v>-1.11E-4</v>
      </c>
      <c r="X15" s="27">
        <v>1</v>
      </c>
      <c r="Y15" s="38">
        <v>-1.05E-4</v>
      </c>
      <c r="Z15" s="27" t="s">
        <v>65</v>
      </c>
    </row>
    <row r="16" spans="2:26" x14ac:dyDescent="0.2">
      <c r="B16" s="27" t="s">
        <v>131</v>
      </c>
      <c r="C16" s="27">
        <v>516</v>
      </c>
      <c r="D16" s="27" t="s">
        <v>128</v>
      </c>
      <c r="E16" s="27" t="s">
        <v>107</v>
      </c>
      <c r="F16" s="27" t="s">
        <v>144</v>
      </c>
      <c r="G16" s="27" t="s">
        <v>63</v>
      </c>
      <c r="H16" s="27">
        <v>60</v>
      </c>
      <c r="I16" s="27">
        <v>26</v>
      </c>
      <c r="J16" s="37">
        <v>-8.2999999999999998E-5</v>
      </c>
      <c r="K16" s="27">
        <v>1</v>
      </c>
      <c r="L16" s="38">
        <v>-8.0000000000000007E-5</v>
      </c>
      <c r="M16" s="27" t="s">
        <v>65</v>
      </c>
      <c r="O16" s="27" t="s">
        <v>131</v>
      </c>
      <c r="P16" s="27">
        <v>516</v>
      </c>
      <c r="Q16" s="27" t="s">
        <v>128</v>
      </c>
      <c r="R16" s="27" t="s">
        <v>622</v>
      </c>
      <c r="S16" s="27" t="s">
        <v>144</v>
      </c>
      <c r="T16" s="27" t="s">
        <v>63</v>
      </c>
      <c r="U16" s="27">
        <v>10</v>
      </c>
      <c r="V16" s="27">
        <v>26</v>
      </c>
      <c r="W16" s="37">
        <v>-8.2999999999999998E-5</v>
      </c>
      <c r="X16" s="27">
        <v>1</v>
      </c>
      <c r="Y16" s="38">
        <v>-8.0000000000000007E-5</v>
      </c>
      <c r="Z16" s="27" t="s">
        <v>65</v>
      </c>
    </row>
    <row r="17" spans="2:26" x14ac:dyDescent="0.2">
      <c r="B17" s="27" t="s">
        <v>131</v>
      </c>
      <c r="C17" s="27">
        <v>516</v>
      </c>
      <c r="D17" s="27" t="s">
        <v>128</v>
      </c>
      <c r="E17" s="27" t="s">
        <v>107</v>
      </c>
      <c r="F17" s="27" t="s">
        <v>145</v>
      </c>
      <c r="G17" s="27" t="s">
        <v>64</v>
      </c>
      <c r="H17" s="27">
        <v>60</v>
      </c>
      <c r="I17" s="27">
        <v>21</v>
      </c>
      <c r="J17" s="37">
        <v>-1.15E-4</v>
      </c>
      <c r="K17" s="27">
        <v>5</v>
      </c>
      <c r="L17" s="38">
        <v>-1.11E-4</v>
      </c>
      <c r="M17" s="27" t="s">
        <v>65</v>
      </c>
      <c r="O17" s="27" t="s">
        <v>131</v>
      </c>
      <c r="P17" s="27">
        <v>516</v>
      </c>
      <c r="Q17" s="27" t="s">
        <v>128</v>
      </c>
      <c r="R17" s="27" t="s">
        <v>622</v>
      </c>
      <c r="S17" s="27" t="s">
        <v>145</v>
      </c>
      <c r="T17" s="27" t="s">
        <v>64</v>
      </c>
      <c r="U17" s="27">
        <v>10</v>
      </c>
      <c r="V17" s="27">
        <v>21</v>
      </c>
      <c r="W17" s="37">
        <v>-1.15E-4</v>
      </c>
      <c r="X17" s="27">
        <v>5</v>
      </c>
      <c r="Y17" s="38">
        <v>-1.1E-4</v>
      </c>
      <c r="Z17" s="27" t="s">
        <v>65</v>
      </c>
    </row>
    <row r="18" spans="2:26" x14ac:dyDescent="0.2">
      <c r="B18" s="27" t="s">
        <v>131</v>
      </c>
      <c r="C18" s="27">
        <v>501</v>
      </c>
      <c r="D18" s="27" t="s">
        <v>129</v>
      </c>
      <c r="E18" s="27" t="s">
        <v>107</v>
      </c>
      <c r="F18" s="27" t="s">
        <v>146</v>
      </c>
      <c r="G18" s="27" t="s">
        <v>63</v>
      </c>
      <c r="H18" s="27">
        <v>60</v>
      </c>
      <c r="I18" s="27">
        <v>24</v>
      </c>
      <c r="J18" s="37">
        <v>-2.1999999999999999E-5</v>
      </c>
      <c r="K18" s="27">
        <v>7</v>
      </c>
      <c r="L18" s="38">
        <v>-2.1999999999999999E-5</v>
      </c>
      <c r="M18" s="27" t="s">
        <v>65</v>
      </c>
      <c r="O18" s="27" t="s">
        <v>131</v>
      </c>
      <c r="P18" s="27">
        <v>501</v>
      </c>
      <c r="Q18" s="27" t="s">
        <v>129</v>
      </c>
      <c r="R18" s="27" t="s">
        <v>622</v>
      </c>
      <c r="S18" s="27" t="s">
        <v>146</v>
      </c>
      <c r="T18" s="27" t="s">
        <v>63</v>
      </c>
      <c r="U18" s="27">
        <v>10</v>
      </c>
      <c r="V18" s="27">
        <v>24</v>
      </c>
      <c r="W18" s="37">
        <v>-2.1999999999999999E-5</v>
      </c>
      <c r="X18" s="27">
        <v>1</v>
      </c>
      <c r="Y18" s="38">
        <v>-2.0999999999999999E-5</v>
      </c>
      <c r="Z18" s="27" t="s">
        <v>65</v>
      </c>
    </row>
    <row r="19" spans="2:26" x14ac:dyDescent="0.2">
      <c r="B19" s="27" t="s">
        <v>131</v>
      </c>
      <c r="C19" s="27">
        <v>501</v>
      </c>
      <c r="D19" s="27" t="s">
        <v>129</v>
      </c>
      <c r="E19" s="27" t="s">
        <v>107</v>
      </c>
      <c r="F19" s="27" t="s">
        <v>147</v>
      </c>
      <c r="G19" s="27" t="s">
        <v>64</v>
      </c>
      <c r="H19" s="27">
        <v>60</v>
      </c>
      <c r="I19" s="27">
        <v>21</v>
      </c>
      <c r="J19" s="37">
        <v>-1.16E-4</v>
      </c>
      <c r="K19" s="27">
        <v>6</v>
      </c>
      <c r="L19" s="38">
        <v>-1.1E-4</v>
      </c>
      <c r="M19" s="27" t="s">
        <v>65</v>
      </c>
      <c r="O19" s="27" t="s">
        <v>131</v>
      </c>
      <c r="P19" s="27">
        <v>501</v>
      </c>
      <c r="Q19" s="27" t="s">
        <v>129</v>
      </c>
      <c r="R19" s="27" t="s">
        <v>622</v>
      </c>
      <c r="S19" s="27" t="s">
        <v>147</v>
      </c>
      <c r="T19" s="27" t="s">
        <v>64</v>
      </c>
      <c r="U19" s="27">
        <v>10</v>
      </c>
      <c r="V19" s="27">
        <v>21</v>
      </c>
      <c r="W19" s="37">
        <v>-1.15E-4</v>
      </c>
      <c r="X19" s="27">
        <v>6</v>
      </c>
      <c r="Y19" s="38">
        <v>-1.0900000000000001E-4</v>
      </c>
      <c r="Z19" s="27" t="s">
        <v>65</v>
      </c>
    </row>
    <row r="20" spans="2:26" x14ac:dyDescent="0.2">
      <c r="B20" s="27" t="s">
        <v>131</v>
      </c>
      <c r="C20" s="27">
        <v>519</v>
      </c>
      <c r="D20" s="27" t="s">
        <v>128</v>
      </c>
      <c r="E20" s="27" t="s">
        <v>107</v>
      </c>
      <c r="F20" s="27" t="s">
        <v>148</v>
      </c>
      <c r="G20" s="27" t="s">
        <v>63</v>
      </c>
      <c r="H20" s="27">
        <v>60</v>
      </c>
      <c r="I20" s="27">
        <v>26</v>
      </c>
      <c r="J20" s="37">
        <v>-4.5000000000000003E-5</v>
      </c>
      <c r="K20" s="27">
        <v>1</v>
      </c>
      <c r="L20" s="38">
        <v>-4.3999999999999999E-5</v>
      </c>
      <c r="M20" s="27" t="s">
        <v>65</v>
      </c>
      <c r="O20" s="27" t="s">
        <v>131</v>
      </c>
      <c r="P20" s="27">
        <v>519</v>
      </c>
      <c r="Q20" s="27" t="s">
        <v>128</v>
      </c>
      <c r="R20" s="27" t="s">
        <v>622</v>
      </c>
      <c r="S20" s="27" t="s">
        <v>148</v>
      </c>
      <c r="T20" s="27" t="s">
        <v>63</v>
      </c>
      <c r="U20" s="27">
        <v>10</v>
      </c>
      <c r="V20" s="27">
        <v>26</v>
      </c>
      <c r="W20" s="37">
        <v>-4.5000000000000003E-5</v>
      </c>
      <c r="X20" s="27">
        <v>1</v>
      </c>
      <c r="Y20" s="38">
        <v>-4.3999999999999999E-5</v>
      </c>
      <c r="Z20" s="27" t="s">
        <v>65</v>
      </c>
    </row>
    <row r="21" spans="2:26" x14ac:dyDescent="0.2">
      <c r="B21" s="27" t="s">
        <v>131</v>
      </c>
      <c r="C21" s="27">
        <v>519</v>
      </c>
      <c r="D21" s="27" t="s">
        <v>128</v>
      </c>
      <c r="E21" s="27" t="s">
        <v>107</v>
      </c>
      <c r="F21" s="27" t="s">
        <v>149</v>
      </c>
      <c r="G21" s="27" t="s">
        <v>64</v>
      </c>
      <c r="H21" s="27">
        <v>60</v>
      </c>
      <c r="I21" s="27">
        <v>21</v>
      </c>
      <c r="J21" s="37">
        <v>-1.06E-4</v>
      </c>
      <c r="K21" s="27">
        <v>1</v>
      </c>
      <c r="L21" s="38">
        <v>-1.03E-4</v>
      </c>
      <c r="M21" s="27" t="s">
        <v>65</v>
      </c>
      <c r="O21" s="27" t="s">
        <v>131</v>
      </c>
      <c r="P21" s="27">
        <v>519</v>
      </c>
      <c r="Q21" s="27" t="s">
        <v>128</v>
      </c>
      <c r="R21" s="27" t="s">
        <v>622</v>
      </c>
      <c r="S21" s="27" t="s">
        <v>149</v>
      </c>
      <c r="T21" s="27" t="s">
        <v>64</v>
      </c>
      <c r="U21" s="27">
        <v>10</v>
      </c>
      <c r="V21" s="27">
        <v>21</v>
      </c>
      <c r="W21" s="37">
        <v>-1.06E-4</v>
      </c>
      <c r="X21" s="27">
        <v>1</v>
      </c>
      <c r="Y21" s="38">
        <v>-1.03E-4</v>
      </c>
      <c r="Z21" s="27" t="s">
        <v>65</v>
      </c>
    </row>
    <row r="22" spans="2:26" x14ac:dyDescent="0.2">
      <c r="B22" s="27" t="s">
        <v>131</v>
      </c>
      <c r="C22" s="27">
        <v>520</v>
      </c>
      <c r="D22" s="27" t="s">
        <v>128</v>
      </c>
      <c r="E22" s="27" t="s">
        <v>107</v>
      </c>
      <c r="F22" s="27" t="s">
        <v>150</v>
      </c>
      <c r="G22" s="27" t="s">
        <v>63</v>
      </c>
      <c r="H22" s="27">
        <v>60</v>
      </c>
      <c r="I22" s="27">
        <v>21</v>
      </c>
      <c r="J22" s="37">
        <v>-4.5000000000000003E-5</v>
      </c>
      <c r="K22" s="27">
        <v>4</v>
      </c>
      <c r="L22" s="38">
        <v>-4.3999999999999999E-5</v>
      </c>
      <c r="M22" s="27" t="s">
        <v>65</v>
      </c>
      <c r="O22" s="27" t="s">
        <v>131</v>
      </c>
      <c r="P22" s="27">
        <v>520</v>
      </c>
      <c r="Q22" s="27" t="s">
        <v>128</v>
      </c>
      <c r="R22" s="27" t="s">
        <v>622</v>
      </c>
      <c r="S22" s="27" t="s">
        <v>150</v>
      </c>
      <c r="T22" s="27" t="s">
        <v>63</v>
      </c>
      <c r="U22" s="27">
        <v>10</v>
      </c>
      <c r="V22" s="27">
        <v>21</v>
      </c>
      <c r="W22" s="37">
        <v>-4.5000000000000003E-5</v>
      </c>
      <c r="X22" s="27">
        <v>4</v>
      </c>
      <c r="Y22" s="38">
        <v>-4.3999999999999999E-5</v>
      </c>
      <c r="Z22" s="27" t="s">
        <v>65</v>
      </c>
    </row>
    <row r="23" spans="2:26" x14ac:dyDescent="0.2">
      <c r="B23" s="27" t="s">
        <v>131</v>
      </c>
      <c r="C23" s="27">
        <v>520</v>
      </c>
      <c r="D23" s="27" t="s">
        <v>128</v>
      </c>
      <c r="E23" s="27" t="s">
        <v>107</v>
      </c>
      <c r="F23" s="27" t="s">
        <v>151</v>
      </c>
      <c r="G23" s="27" t="s">
        <v>64</v>
      </c>
      <c r="H23" s="27">
        <v>60</v>
      </c>
      <c r="I23" s="27">
        <v>21</v>
      </c>
      <c r="J23" s="37">
        <v>-1.06E-4</v>
      </c>
      <c r="K23" s="27">
        <v>1</v>
      </c>
      <c r="L23" s="38">
        <v>-1.03E-4</v>
      </c>
      <c r="M23" s="27" t="s">
        <v>65</v>
      </c>
      <c r="O23" s="27" t="s">
        <v>131</v>
      </c>
      <c r="P23" s="27">
        <v>520</v>
      </c>
      <c r="Q23" s="27" t="s">
        <v>128</v>
      </c>
      <c r="R23" s="27" t="s">
        <v>622</v>
      </c>
      <c r="S23" s="27" t="s">
        <v>151</v>
      </c>
      <c r="T23" s="27" t="s">
        <v>64</v>
      </c>
      <c r="U23" s="27">
        <v>10</v>
      </c>
      <c r="V23" s="27">
        <v>21</v>
      </c>
      <c r="W23" s="37">
        <v>-1.06E-4</v>
      </c>
      <c r="X23" s="27">
        <v>1</v>
      </c>
      <c r="Y23" s="38">
        <v>-1.03E-4</v>
      </c>
      <c r="Z23" s="27" t="s">
        <v>65</v>
      </c>
    </row>
    <row r="24" spans="2:26" x14ac:dyDescent="0.2">
      <c r="B24" s="27" t="s">
        <v>131</v>
      </c>
      <c r="C24" s="27">
        <v>503</v>
      </c>
      <c r="D24" s="27" t="s">
        <v>129</v>
      </c>
      <c r="E24" s="27" t="s">
        <v>107</v>
      </c>
      <c r="F24" s="27" t="s">
        <v>152</v>
      </c>
      <c r="G24" s="27" t="s">
        <v>63</v>
      </c>
      <c r="H24" s="27">
        <v>60</v>
      </c>
      <c r="I24" s="27">
        <v>19</v>
      </c>
      <c r="J24" s="37">
        <v>-2.1999999999999999E-5</v>
      </c>
      <c r="K24" s="27">
        <v>12</v>
      </c>
      <c r="L24" s="38">
        <v>-2.1999999999999999E-5</v>
      </c>
      <c r="M24" s="27" t="s">
        <v>65</v>
      </c>
      <c r="O24" s="27" t="s">
        <v>131</v>
      </c>
      <c r="P24" s="27">
        <v>503</v>
      </c>
      <c r="Q24" s="27" t="s">
        <v>129</v>
      </c>
      <c r="R24" s="27" t="s">
        <v>622</v>
      </c>
      <c r="S24" s="27" t="s">
        <v>152</v>
      </c>
      <c r="T24" s="27" t="s">
        <v>63</v>
      </c>
      <c r="U24" s="27">
        <v>10</v>
      </c>
      <c r="V24" s="27">
        <v>19</v>
      </c>
      <c r="W24" s="37">
        <v>-2.1999999999999999E-5</v>
      </c>
      <c r="X24" s="27">
        <v>12</v>
      </c>
      <c r="Y24" s="38">
        <v>-2.1999999999999999E-5</v>
      </c>
      <c r="Z24" s="27" t="s">
        <v>65</v>
      </c>
    </row>
    <row r="25" spans="2:26" x14ac:dyDescent="0.2">
      <c r="B25" s="27" t="s">
        <v>131</v>
      </c>
      <c r="C25" s="27">
        <v>503</v>
      </c>
      <c r="D25" s="27" t="s">
        <v>129</v>
      </c>
      <c r="E25" s="27" t="s">
        <v>107</v>
      </c>
      <c r="F25" s="27" t="s">
        <v>153</v>
      </c>
      <c r="G25" s="27" t="s">
        <v>64</v>
      </c>
      <c r="H25" s="27">
        <v>60</v>
      </c>
      <c r="I25" s="27">
        <v>26</v>
      </c>
      <c r="J25" s="37">
        <v>-1.16E-4</v>
      </c>
      <c r="K25" s="27">
        <v>1</v>
      </c>
      <c r="L25" s="38">
        <v>-1.1E-4</v>
      </c>
      <c r="M25" s="27" t="s">
        <v>65</v>
      </c>
      <c r="O25" s="27" t="s">
        <v>131</v>
      </c>
      <c r="P25" s="27">
        <v>503</v>
      </c>
      <c r="Q25" s="27" t="s">
        <v>129</v>
      </c>
      <c r="R25" s="27" t="s">
        <v>622</v>
      </c>
      <c r="S25" s="27" t="s">
        <v>153</v>
      </c>
      <c r="T25" s="27" t="s">
        <v>64</v>
      </c>
      <c r="U25" s="27">
        <v>10</v>
      </c>
      <c r="V25" s="27">
        <v>26</v>
      </c>
      <c r="W25" s="37">
        <v>-1.15E-4</v>
      </c>
      <c r="X25" s="27">
        <v>1</v>
      </c>
      <c r="Y25" s="38">
        <v>-1.0900000000000001E-4</v>
      </c>
      <c r="Z25" s="27" t="s">
        <v>65</v>
      </c>
    </row>
    <row r="26" spans="2:26" x14ac:dyDescent="0.2">
      <c r="B26" s="27" t="s">
        <v>131</v>
      </c>
      <c r="C26" s="27">
        <v>514</v>
      </c>
      <c r="D26" s="27" t="s">
        <v>128</v>
      </c>
      <c r="E26" s="27" t="s">
        <v>107</v>
      </c>
      <c r="F26" s="27" t="s">
        <v>154</v>
      </c>
      <c r="G26" s="27" t="s">
        <v>63</v>
      </c>
      <c r="H26" s="27">
        <v>60</v>
      </c>
      <c r="I26" s="27">
        <v>21</v>
      </c>
      <c r="J26" s="37">
        <v>-8.2999999999999998E-5</v>
      </c>
      <c r="K26" s="27">
        <v>5</v>
      </c>
      <c r="L26" s="38">
        <v>-8.0000000000000007E-5</v>
      </c>
      <c r="M26" s="27" t="s">
        <v>65</v>
      </c>
      <c r="O26" s="27" t="s">
        <v>131</v>
      </c>
      <c r="P26" s="27">
        <v>514</v>
      </c>
      <c r="Q26" s="27" t="s">
        <v>128</v>
      </c>
      <c r="R26" s="27" t="s">
        <v>622</v>
      </c>
      <c r="S26" s="27" t="s">
        <v>154</v>
      </c>
      <c r="T26" s="27" t="s">
        <v>63</v>
      </c>
      <c r="U26" s="27">
        <v>10</v>
      </c>
      <c r="V26" s="27">
        <v>21</v>
      </c>
      <c r="W26" s="37">
        <v>-8.2999999999999998E-5</v>
      </c>
      <c r="X26" s="27">
        <v>5</v>
      </c>
      <c r="Y26" s="38">
        <v>-8.0000000000000007E-5</v>
      </c>
      <c r="Z26" s="27" t="s">
        <v>65</v>
      </c>
    </row>
    <row r="27" spans="2:26" x14ac:dyDescent="0.2">
      <c r="B27" s="27" t="s">
        <v>131</v>
      </c>
      <c r="C27" s="27">
        <v>514</v>
      </c>
      <c r="D27" s="27" t="s">
        <v>128</v>
      </c>
      <c r="E27" s="27" t="s">
        <v>107</v>
      </c>
      <c r="F27" s="27" t="s">
        <v>155</v>
      </c>
      <c r="G27" s="27" t="s">
        <v>64</v>
      </c>
      <c r="H27" s="27">
        <v>60</v>
      </c>
      <c r="I27" s="27">
        <v>26</v>
      </c>
      <c r="J27" s="37">
        <v>-1.15E-4</v>
      </c>
      <c r="K27" s="27">
        <v>1</v>
      </c>
      <c r="L27" s="38">
        <v>-1.1E-4</v>
      </c>
      <c r="M27" s="27" t="s">
        <v>65</v>
      </c>
      <c r="O27" s="27" t="s">
        <v>131</v>
      </c>
      <c r="P27" s="27">
        <v>514</v>
      </c>
      <c r="Q27" s="27" t="s">
        <v>128</v>
      </c>
      <c r="R27" s="27" t="s">
        <v>622</v>
      </c>
      <c r="S27" s="27" t="s">
        <v>155</v>
      </c>
      <c r="T27" s="27" t="s">
        <v>64</v>
      </c>
      <c r="U27" s="27">
        <v>10</v>
      </c>
      <c r="V27" s="27">
        <v>26</v>
      </c>
      <c r="W27" s="37">
        <v>-1.1400000000000001E-4</v>
      </c>
      <c r="X27" s="27">
        <v>1</v>
      </c>
      <c r="Y27" s="38">
        <v>-1.1E-4</v>
      </c>
      <c r="Z27" s="27" t="s">
        <v>65</v>
      </c>
    </row>
    <row r="28" spans="2:26" x14ac:dyDescent="0.2">
      <c r="B28" s="27" t="s">
        <v>131</v>
      </c>
      <c r="C28" s="27">
        <v>515</v>
      </c>
      <c r="D28" s="27" t="s">
        <v>128</v>
      </c>
      <c r="E28" s="27" t="s">
        <v>107</v>
      </c>
      <c r="F28" s="27" t="s">
        <v>156</v>
      </c>
      <c r="G28" s="27" t="s">
        <v>63</v>
      </c>
      <c r="H28" s="27">
        <v>60</v>
      </c>
      <c r="I28" s="27">
        <v>26</v>
      </c>
      <c r="J28" s="37">
        <v>-8.3999999999999995E-5</v>
      </c>
      <c r="K28" s="27">
        <v>1</v>
      </c>
      <c r="L28" s="38">
        <v>-8.1000000000000004E-5</v>
      </c>
      <c r="M28" s="27" t="s">
        <v>65</v>
      </c>
      <c r="O28" s="27" t="s">
        <v>131</v>
      </c>
      <c r="P28" s="27">
        <v>515</v>
      </c>
      <c r="Q28" s="27" t="s">
        <v>128</v>
      </c>
      <c r="R28" s="27" t="s">
        <v>622</v>
      </c>
      <c r="S28" s="27" t="s">
        <v>156</v>
      </c>
      <c r="T28" s="27" t="s">
        <v>63</v>
      </c>
      <c r="U28" s="27">
        <v>10</v>
      </c>
      <c r="V28" s="27">
        <v>26</v>
      </c>
      <c r="W28" s="37">
        <v>-8.3999999999999995E-5</v>
      </c>
      <c r="X28" s="27">
        <v>1</v>
      </c>
      <c r="Y28" s="38">
        <v>-8.1000000000000004E-5</v>
      </c>
      <c r="Z28" s="27" t="s">
        <v>65</v>
      </c>
    </row>
    <row r="29" spans="2:26" x14ac:dyDescent="0.2">
      <c r="B29" s="27" t="s">
        <v>131</v>
      </c>
      <c r="C29" s="27">
        <v>515</v>
      </c>
      <c r="D29" s="27" t="s">
        <v>128</v>
      </c>
      <c r="E29" s="27" t="s">
        <v>107</v>
      </c>
      <c r="F29" s="27" t="s">
        <v>157</v>
      </c>
      <c r="G29" s="27" t="s">
        <v>64</v>
      </c>
      <c r="H29" s="27">
        <v>60</v>
      </c>
      <c r="I29" s="27">
        <v>21</v>
      </c>
      <c r="J29" s="37">
        <v>-1.1400000000000001E-4</v>
      </c>
      <c r="K29" s="27">
        <v>5</v>
      </c>
      <c r="L29" s="38">
        <v>-1.1E-4</v>
      </c>
      <c r="M29" s="27" t="s">
        <v>65</v>
      </c>
      <c r="O29" s="27" t="s">
        <v>131</v>
      </c>
      <c r="P29" s="27">
        <v>515</v>
      </c>
      <c r="Q29" s="27" t="s">
        <v>128</v>
      </c>
      <c r="R29" s="27" t="s">
        <v>622</v>
      </c>
      <c r="S29" s="27" t="s">
        <v>157</v>
      </c>
      <c r="T29" s="27" t="s">
        <v>64</v>
      </c>
      <c r="U29" s="27">
        <v>10</v>
      </c>
      <c r="V29" s="27">
        <v>21</v>
      </c>
      <c r="W29" s="37">
        <v>-1.1400000000000001E-4</v>
      </c>
      <c r="X29" s="27">
        <v>5</v>
      </c>
      <c r="Y29" s="38">
        <v>-1.1E-4</v>
      </c>
      <c r="Z29" s="27" t="s">
        <v>65</v>
      </c>
    </row>
    <row r="30" spans="2:26" x14ac:dyDescent="0.2">
      <c r="B30" s="27" t="s">
        <v>131</v>
      </c>
      <c r="C30" s="27">
        <v>502</v>
      </c>
      <c r="D30" s="27" t="s">
        <v>129</v>
      </c>
      <c r="E30" s="27" t="s">
        <v>107</v>
      </c>
      <c r="F30" s="27" t="s">
        <v>158</v>
      </c>
      <c r="G30" s="27" t="s">
        <v>63</v>
      </c>
      <c r="H30" s="27">
        <v>60</v>
      </c>
      <c r="I30" s="27">
        <v>26</v>
      </c>
      <c r="J30" s="37">
        <v>-2.3E-5</v>
      </c>
      <c r="K30" s="27">
        <v>1</v>
      </c>
      <c r="L30" s="38">
        <v>-2.3E-5</v>
      </c>
      <c r="M30" s="27" t="s">
        <v>65</v>
      </c>
      <c r="O30" s="27" t="s">
        <v>131</v>
      </c>
      <c r="P30" s="27">
        <v>502</v>
      </c>
      <c r="Q30" s="27" t="s">
        <v>129</v>
      </c>
      <c r="R30" s="27" t="s">
        <v>622</v>
      </c>
      <c r="S30" s="27" t="s">
        <v>158</v>
      </c>
      <c r="T30" s="27" t="s">
        <v>63</v>
      </c>
      <c r="U30" s="27">
        <v>10</v>
      </c>
      <c r="V30" s="27">
        <v>26</v>
      </c>
      <c r="W30" s="37">
        <v>-2.3E-5</v>
      </c>
      <c r="X30" s="27">
        <v>1</v>
      </c>
      <c r="Y30" s="38">
        <v>-2.3E-5</v>
      </c>
      <c r="Z30" s="27" t="s">
        <v>65</v>
      </c>
    </row>
    <row r="31" spans="2:26" x14ac:dyDescent="0.2">
      <c r="B31" s="27" t="s">
        <v>131</v>
      </c>
      <c r="C31" s="27">
        <v>502</v>
      </c>
      <c r="D31" s="27" t="s">
        <v>129</v>
      </c>
      <c r="E31" s="27" t="s">
        <v>107</v>
      </c>
      <c r="F31" s="27" t="s">
        <v>159</v>
      </c>
      <c r="G31" s="27" t="s">
        <v>64</v>
      </c>
      <c r="H31" s="27">
        <v>60</v>
      </c>
      <c r="I31" s="27">
        <v>21</v>
      </c>
      <c r="J31" s="37">
        <v>-1.13E-4</v>
      </c>
      <c r="K31" s="27">
        <v>6</v>
      </c>
      <c r="L31" s="38">
        <v>-1.07E-4</v>
      </c>
      <c r="M31" s="27" t="s">
        <v>65</v>
      </c>
      <c r="O31" s="27" t="s">
        <v>131</v>
      </c>
      <c r="P31" s="27">
        <v>502</v>
      </c>
      <c r="Q31" s="27" t="s">
        <v>129</v>
      </c>
      <c r="R31" s="27" t="s">
        <v>622</v>
      </c>
      <c r="S31" s="27" t="s">
        <v>159</v>
      </c>
      <c r="T31" s="27" t="s">
        <v>64</v>
      </c>
      <c r="U31" s="27">
        <v>10</v>
      </c>
      <c r="V31" s="27">
        <v>21</v>
      </c>
      <c r="W31" s="37">
        <v>-1.13E-4</v>
      </c>
      <c r="X31" s="27">
        <v>6</v>
      </c>
      <c r="Y31" s="38">
        <v>-1.07E-4</v>
      </c>
      <c r="Z31" s="27" t="s">
        <v>65</v>
      </c>
    </row>
    <row r="32" spans="2:26" x14ac:dyDescent="0.2">
      <c r="B32" s="27" t="s">
        <v>131</v>
      </c>
      <c r="C32" s="27">
        <v>517</v>
      </c>
      <c r="D32" s="27" t="s">
        <v>128</v>
      </c>
      <c r="E32" s="27" t="s">
        <v>107</v>
      </c>
      <c r="F32" s="27" t="s">
        <v>160</v>
      </c>
      <c r="G32" s="27" t="s">
        <v>63</v>
      </c>
      <c r="H32" s="27">
        <v>60</v>
      </c>
      <c r="I32" s="27">
        <v>23</v>
      </c>
      <c r="J32" s="37">
        <v>-4.8000000000000001E-5</v>
      </c>
      <c r="K32" s="27">
        <v>1</v>
      </c>
      <c r="L32" s="38">
        <v>-4.6999999999999997E-5</v>
      </c>
      <c r="M32" s="27" t="s">
        <v>65</v>
      </c>
      <c r="O32" s="27" t="s">
        <v>131</v>
      </c>
      <c r="P32" s="27">
        <v>517</v>
      </c>
      <c r="Q32" s="27" t="s">
        <v>128</v>
      </c>
      <c r="R32" s="27" t="s">
        <v>622</v>
      </c>
      <c r="S32" s="27" t="s">
        <v>160</v>
      </c>
      <c r="T32" s="27" t="s">
        <v>63</v>
      </c>
      <c r="U32" s="27">
        <v>10</v>
      </c>
      <c r="V32" s="27">
        <v>23</v>
      </c>
      <c r="W32" s="37">
        <v>-4.8000000000000001E-5</v>
      </c>
      <c r="X32" s="27">
        <v>1</v>
      </c>
      <c r="Y32" s="38">
        <v>-4.6999999999999997E-5</v>
      </c>
      <c r="Z32" s="27" t="s">
        <v>65</v>
      </c>
    </row>
    <row r="33" spans="2:26" x14ac:dyDescent="0.2">
      <c r="B33" s="27" t="s">
        <v>131</v>
      </c>
      <c r="C33" s="27">
        <v>517</v>
      </c>
      <c r="D33" s="27" t="s">
        <v>128</v>
      </c>
      <c r="E33" s="27" t="s">
        <v>107</v>
      </c>
      <c r="F33" s="27" t="s">
        <v>161</v>
      </c>
      <c r="G33" s="27" t="s">
        <v>64</v>
      </c>
      <c r="H33" s="27">
        <v>60</v>
      </c>
      <c r="I33" s="27">
        <v>21</v>
      </c>
      <c r="J33" s="37">
        <v>-1.0399999999999999E-4</v>
      </c>
      <c r="K33" s="27">
        <v>1</v>
      </c>
      <c r="L33" s="38">
        <v>-1.01E-4</v>
      </c>
      <c r="M33" s="27" t="s">
        <v>65</v>
      </c>
      <c r="O33" s="27" t="s">
        <v>131</v>
      </c>
      <c r="P33" s="27">
        <v>517</v>
      </c>
      <c r="Q33" s="27" t="s">
        <v>128</v>
      </c>
      <c r="R33" s="27" t="s">
        <v>622</v>
      </c>
      <c r="S33" s="27" t="s">
        <v>161</v>
      </c>
      <c r="T33" s="27" t="s">
        <v>64</v>
      </c>
      <c r="U33" s="27">
        <v>10</v>
      </c>
      <c r="V33" s="27">
        <v>21</v>
      </c>
      <c r="W33" s="37">
        <v>-1.0399999999999999E-4</v>
      </c>
      <c r="X33" s="27">
        <v>1</v>
      </c>
      <c r="Y33" s="38">
        <v>-1.01E-4</v>
      </c>
      <c r="Z33" s="27" t="s">
        <v>65</v>
      </c>
    </row>
    <row r="34" spans="2:26" x14ac:dyDescent="0.2">
      <c r="B34" s="27" t="s">
        <v>131</v>
      </c>
      <c r="C34" s="27">
        <v>518</v>
      </c>
      <c r="D34" s="27" t="s">
        <v>128</v>
      </c>
      <c r="E34" s="27" t="s">
        <v>107</v>
      </c>
      <c r="F34" s="27" t="s">
        <v>162</v>
      </c>
      <c r="G34" s="27" t="s">
        <v>63</v>
      </c>
      <c r="H34" s="27">
        <v>60</v>
      </c>
      <c r="I34" s="27">
        <v>21</v>
      </c>
      <c r="J34" s="37">
        <v>-4.8000000000000001E-5</v>
      </c>
      <c r="K34" s="27">
        <v>3</v>
      </c>
      <c r="L34" s="38">
        <v>-4.6999999999999997E-5</v>
      </c>
      <c r="M34" s="27" t="s">
        <v>65</v>
      </c>
      <c r="O34" s="27" t="s">
        <v>131</v>
      </c>
      <c r="P34" s="27">
        <v>518</v>
      </c>
      <c r="Q34" s="27" t="s">
        <v>128</v>
      </c>
      <c r="R34" s="27" t="s">
        <v>622</v>
      </c>
      <c r="S34" s="27" t="s">
        <v>162</v>
      </c>
      <c r="T34" s="27" t="s">
        <v>63</v>
      </c>
      <c r="U34" s="27">
        <v>10</v>
      </c>
      <c r="V34" s="27">
        <v>21</v>
      </c>
      <c r="W34" s="37">
        <v>-4.8000000000000001E-5</v>
      </c>
      <c r="X34" s="27">
        <v>2</v>
      </c>
      <c r="Y34" s="38">
        <v>-4.6999999999999997E-5</v>
      </c>
      <c r="Z34" s="27" t="s">
        <v>65</v>
      </c>
    </row>
    <row r="35" spans="2:26" x14ac:dyDescent="0.2">
      <c r="B35" s="27" t="s">
        <v>131</v>
      </c>
      <c r="C35" s="27">
        <v>518</v>
      </c>
      <c r="D35" s="27" t="s">
        <v>128</v>
      </c>
      <c r="E35" s="27" t="s">
        <v>107</v>
      </c>
      <c r="F35" s="27" t="s">
        <v>163</v>
      </c>
      <c r="G35" s="27" t="s">
        <v>64</v>
      </c>
      <c r="H35" s="27">
        <v>60</v>
      </c>
      <c r="I35" s="27">
        <v>21</v>
      </c>
      <c r="J35" s="37">
        <v>-1.0399999999999999E-4</v>
      </c>
      <c r="K35" s="27">
        <v>1</v>
      </c>
      <c r="L35" s="38">
        <v>-1.01E-4</v>
      </c>
      <c r="M35" s="27" t="s">
        <v>65</v>
      </c>
      <c r="O35" s="27" t="s">
        <v>131</v>
      </c>
      <c r="P35" s="27">
        <v>518</v>
      </c>
      <c r="Q35" s="27" t="s">
        <v>128</v>
      </c>
      <c r="R35" s="27" t="s">
        <v>622</v>
      </c>
      <c r="S35" s="27" t="s">
        <v>163</v>
      </c>
      <c r="T35" s="27" t="s">
        <v>64</v>
      </c>
      <c r="U35" s="27">
        <v>10</v>
      </c>
      <c r="V35" s="27">
        <v>21</v>
      </c>
      <c r="W35" s="37">
        <v>-1.0399999999999999E-4</v>
      </c>
      <c r="X35" s="27">
        <v>1</v>
      </c>
      <c r="Y35" s="38">
        <v>-1.01E-4</v>
      </c>
      <c r="Z35" s="27" t="s">
        <v>65</v>
      </c>
    </row>
    <row r="36" spans="2:26" x14ac:dyDescent="0.2">
      <c r="B36" s="27" t="s">
        <v>131</v>
      </c>
      <c r="C36" s="27">
        <v>504</v>
      </c>
      <c r="D36" s="27" t="s">
        <v>129</v>
      </c>
      <c r="E36" s="27" t="s">
        <v>107</v>
      </c>
      <c r="F36" s="27" t="s">
        <v>164</v>
      </c>
      <c r="G36" s="27" t="s">
        <v>63</v>
      </c>
      <c r="H36" s="27">
        <v>60</v>
      </c>
      <c r="I36" s="27">
        <v>21</v>
      </c>
      <c r="J36" s="37">
        <v>-2.3E-5</v>
      </c>
      <c r="K36" s="27">
        <v>6</v>
      </c>
      <c r="L36" s="38">
        <v>-2.3E-5</v>
      </c>
      <c r="M36" s="27" t="s">
        <v>65</v>
      </c>
      <c r="O36" s="27" t="s">
        <v>131</v>
      </c>
      <c r="P36" s="27">
        <v>504</v>
      </c>
      <c r="Q36" s="27" t="s">
        <v>129</v>
      </c>
      <c r="R36" s="27" t="s">
        <v>622</v>
      </c>
      <c r="S36" s="27" t="s">
        <v>164</v>
      </c>
      <c r="T36" s="27" t="s">
        <v>63</v>
      </c>
      <c r="U36" s="27">
        <v>10</v>
      </c>
      <c r="V36" s="27">
        <v>21</v>
      </c>
      <c r="W36" s="37">
        <v>-2.3E-5</v>
      </c>
      <c r="X36" s="27">
        <v>6</v>
      </c>
      <c r="Y36" s="38">
        <v>-2.3E-5</v>
      </c>
      <c r="Z36" s="27" t="s">
        <v>65</v>
      </c>
    </row>
    <row r="37" spans="2:26" x14ac:dyDescent="0.2">
      <c r="B37" s="27" t="s">
        <v>131</v>
      </c>
      <c r="C37" s="27">
        <v>504</v>
      </c>
      <c r="D37" s="27" t="s">
        <v>129</v>
      </c>
      <c r="E37" s="27" t="s">
        <v>107</v>
      </c>
      <c r="F37" s="27" t="s">
        <v>165</v>
      </c>
      <c r="G37" s="27" t="s">
        <v>64</v>
      </c>
      <c r="H37" s="27">
        <v>60</v>
      </c>
      <c r="I37" s="27">
        <v>26</v>
      </c>
      <c r="J37" s="37">
        <v>-1.13E-4</v>
      </c>
      <c r="K37" s="27">
        <v>1</v>
      </c>
      <c r="L37" s="38">
        <v>-1.07E-4</v>
      </c>
      <c r="M37" s="27" t="s">
        <v>65</v>
      </c>
      <c r="O37" s="27" t="s">
        <v>131</v>
      </c>
      <c r="P37" s="27">
        <v>504</v>
      </c>
      <c r="Q37" s="27" t="s">
        <v>129</v>
      </c>
      <c r="R37" s="27" t="s">
        <v>622</v>
      </c>
      <c r="S37" s="27" t="s">
        <v>165</v>
      </c>
      <c r="T37" s="27" t="s">
        <v>64</v>
      </c>
      <c r="U37" s="27">
        <v>10</v>
      </c>
      <c r="V37" s="27">
        <v>26</v>
      </c>
      <c r="W37" s="37">
        <v>-1.13E-4</v>
      </c>
      <c r="X37" s="27">
        <v>1</v>
      </c>
      <c r="Y37" s="38">
        <v>-1.07E-4</v>
      </c>
      <c r="Z37" s="27" t="s">
        <v>65</v>
      </c>
    </row>
    <row r="38" spans="2:26" x14ac:dyDescent="0.2">
      <c r="B38" s="27" t="s">
        <v>131</v>
      </c>
      <c r="C38" s="27">
        <v>513</v>
      </c>
      <c r="D38" s="27" t="s">
        <v>128</v>
      </c>
      <c r="E38" s="27" t="s">
        <v>107</v>
      </c>
      <c r="F38" s="27" t="s">
        <v>166</v>
      </c>
      <c r="G38" s="27" t="s">
        <v>63</v>
      </c>
      <c r="H38" s="27">
        <v>60</v>
      </c>
      <c r="I38" s="27">
        <v>21</v>
      </c>
      <c r="J38" s="37">
        <v>-8.3999999999999995E-5</v>
      </c>
      <c r="K38" s="27">
        <v>5</v>
      </c>
      <c r="L38" s="38">
        <v>-8.1000000000000004E-5</v>
      </c>
      <c r="M38" s="27" t="s">
        <v>65</v>
      </c>
      <c r="O38" s="27" t="s">
        <v>131</v>
      </c>
      <c r="P38" s="27">
        <v>513</v>
      </c>
      <c r="Q38" s="27" t="s">
        <v>128</v>
      </c>
      <c r="R38" s="27" t="s">
        <v>622</v>
      </c>
      <c r="S38" s="27" t="s">
        <v>166</v>
      </c>
      <c r="T38" s="27" t="s">
        <v>63</v>
      </c>
      <c r="U38" s="27">
        <v>10</v>
      </c>
      <c r="V38" s="27">
        <v>21</v>
      </c>
      <c r="W38" s="37">
        <v>-8.3999999999999995E-5</v>
      </c>
      <c r="X38" s="27">
        <v>5</v>
      </c>
      <c r="Y38" s="38">
        <v>-8.1000000000000004E-5</v>
      </c>
      <c r="Z38" s="27" t="s">
        <v>65</v>
      </c>
    </row>
    <row r="39" spans="2:26" x14ac:dyDescent="0.2">
      <c r="B39" s="27" t="s">
        <v>131</v>
      </c>
      <c r="C39" s="27">
        <v>513</v>
      </c>
      <c r="D39" s="27" t="s">
        <v>128</v>
      </c>
      <c r="E39" s="27" t="s">
        <v>107</v>
      </c>
      <c r="F39" s="27" t="s">
        <v>167</v>
      </c>
      <c r="G39" s="27" t="s">
        <v>64</v>
      </c>
      <c r="H39" s="27">
        <v>60</v>
      </c>
      <c r="I39" s="27">
        <v>26</v>
      </c>
      <c r="J39" s="37">
        <v>-1.1400000000000001E-4</v>
      </c>
      <c r="K39" s="27">
        <v>1</v>
      </c>
      <c r="L39" s="38">
        <v>-1.1E-4</v>
      </c>
      <c r="M39" s="27" t="s">
        <v>65</v>
      </c>
      <c r="O39" s="27" t="s">
        <v>131</v>
      </c>
      <c r="P39" s="27">
        <v>513</v>
      </c>
      <c r="Q39" s="27" t="s">
        <v>128</v>
      </c>
      <c r="R39" s="27" t="s">
        <v>622</v>
      </c>
      <c r="S39" s="27" t="s">
        <v>167</v>
      </c>
      <c r="T39" s="27" t="s">
        <v>64</v>
      </c>
      <c r="U39" s="27">
        <v>10</v>
      </c>
      <c r="V39" s="27">
        <v>26</v>
      </c>
      <c r="W39" s="37">
        <v>-1.1400000000000001E-4</v>
      </c>
      <c r="X39" s="27">
        <v>1</v>
      </c>
      <c r="Y39" s="38">
        <v>-1.0900000000000001E-4</v>
      </c>
      <c r="Z39" s="27" t="s">
        <v>65</v>
      </c>
    </row>
    <row r="40" spans="2:26" x14ac:dyDescent="0.2">
      <c r="B40" s="27" t="s">
        <v>131</v>
      </c>
      <c r="C40" s="27">
        <v>497</v>
      </c>
      <c r="D40" s="27" t="s">
        <v>127</v>
      </c>
      <c r="E40" s="27" t="s">
        <v>107</v>
      </c>
      <c r="F40" s="27" t="s">
        <v>168</v>
      </c>
      <c r="G40" s="27" t="s">
        <v>63</v>
      </c>
      <c r="H40" s="27">
        <v>60</v>
      </c>
      <c r="I40" s="27">
        <v>24</v>
      </c>
      <c r="J40" s="37">
        <v>-1.05E-4</v>
      </c>
      <c r="K40" s="27">
        <v>1</v>
      </c>
      <c r="L40" s="38">
        <v>-1E-4</v>
      </c>
      <c r="M40" s="27" t="s">
        <v>65</v>
      </c>
      <c r="O40" s="27" t="s">
        <v>131</v>
      </c>
      <c r="P40" s="27">
        <v>497</v>
      </c>
      <c r="Q40" s="27" t="s">
        <v>127</v>
      </c>
      <c r="R40" s="27" t="s">
        <v>622</v>
      </c>
      <c r="S40" s="27" t="s">
        <v>168</v>
      </c>
      <c r="T40" s="27" t="s">
        <v>63</v>
      </c>
      <c r="U40" s="27">
        <v>10</v>
      </c>
      <c r="V40" s="27">
        <v>24</v>
      </c>
      <c r="W40" s="37">
        <v>-1.05E-4</v>
      </c>
      <c r="X40" s="27">
        <v>1</v>
      </c>
      <c r="Y40" s="38">
        <v>-1E-4</v>
      </c>
      <c r="Z40" s="27" t="s">
        <v>65</v>
      </c>
    </row>
    <row r="41" spans="2:26" x14ac:dyDescent="0.2">
      <c r="B41" s="27" t="s">
        <v>131</v>
      </c>
      <c r="C41" s="27">
        <v>497</v>
      </c>
      <c r="D41" s="27" t="s">
        <v>127</v>
      </c>
      <c r="E41" s="27" t="s">
        <v>107</v>
      </c>
      <c r="F41" s="27" t="s">
        <v>169</v>
      </c>
      <c r="G41" s="27" t="s">
        <v>64</v>
      </c>
      <c r="H41" s="27">
        <v>60</v>
      </c>
      <c r="I41" s="27">
        <v>19</v>
      </c>
      <c r="J41" s="37">
        <v>-4.3000000000000002E-5</v>
      </c>
      <c r="K41" s="27">
        <v>5</v>
      </c>
      <c r="L41" s="38">
        <v>-4.0000000000000003E-5</v>
      </c>
      <c r="M41" s="27" t="s">
        <v>65</v>
      </c>
      <c r="O41" s="27" t="s">
        <v>131</v>
      </c>
      <c r="P41" s="27">
        <v>497</v>
      </c>
      <c r="Q41" s="27" t="s">
        <v>127</v>
      </c>
      <c r="R41" s="27" t="s">
        <v>622</v>
      </c>
      <c r="S41" s="27" t="s">
        <v>169</v>
      </c>
      <c r="T41" s="27" t="s">
        <v>64</v>
      </c>
      <c r="U41" s="27">
        <v>10</v>
      </c>
      <c r="V41" s="27">
        <v>19</v>
      </c>
      <c r="W41" s="37">
        <v>-4.1999999999999998E-5</v>
      </c>
      <c r="X41" s="27">
        <v>5</v>
      </c>
      <c r="Y41" s="38">
        <v>-4.0000000000000003E-5</v>
      </c>
      <c r="Z41" s="27" t="s">
        <v>65</v>
      </c>
    </row>
    <row r="42" spans="2:26" x14ac:dyDescent="0.2">
      <c r="B42" s="27" t="s">
        <v>131</v>
      </c>
      <c r="C42" s="27">
        <v>509</v>
      </c>
      <c r="D42" s="27" t="s">
        <v>128</v>
      </c>
      <c r="E42" s="27" t="s">
        <v>107</v>
      </c>
      <c r="F42" s="27" t="s">
        <v>170</v>
      </c>
      <c r="G42" s="27" t="s">
        <v>63</v>
      </c>
      <c r="H42" s="27">
        <v>60</v>
      </c>
      <c r="I42" s="27">
        <v>26</v>
      </c>
      <c r="J42" s="37">
        <v>-1.1E-4</v>
      </c>
      <c r="K42" s="27">
        <v>1</v>
      </c>
      <c r="L42" s="38">
        <v>-1.06E-4</v>
      </c>
      <c r="M42" s="27" t="s">
        <v>65</v>
      </c>
      <c r="O42" s="27" t="s">
        <v>131</v>
      </c>
      <c r="P42" s="27">
        <v>509</v>
      </c>
      <c r="Q42" s="27" t="s">
        <v>128</v>
      </c>
      <c r="R42" s="27" t="s">
        <v>622</v>
      </c>
      <c r="S42" s="27" t="s">
        <v>170</v>
      </c>
      <c r="T42" s="27" t="s">
        <v>63</v>
      </c>
      <c r="U42" s="27">
        <v>10</v>
      </c>
      <c r="V42" s="27">
        <v>26</v>
      </c>
      <c r="W42" s="37">
        <v>-1.1E-4</v>
      </c>
      <c r="X42" s="27">
        <v>1</v>
      </c>
      <c r="Y42" s="38">
        <v>-1.06E-4</v>
      </c>
      <c r="Z42" s="27" t="s">
        <v>65</v>
      </c>
    </row>
    <row r="43" spans="2:26" x14ac:dyDescent="0.2">
      <c r="B43" s="27" t="s">
        <v>131</v>
      </c>
      <c r="C43" s="27">
        <v>509</v>
      </c>
      <c r="D43" s="27" t="s">
        <v>128</v>
      </c>
      <c r="E43" s="27" t="s">
        <v>107</v>
      </c>
      <c r="F43" s="27" t="s">
        <v>171</v>
      </c>
      <c r="G43" s="27" t="s">
        <v>64</v>
      </c>
      <c r="H43" s="27">
        <v>60</v>
      </c>
      <c r="I43" s="27">
        <v>21</v>
      </c>
      <c r="J43" s="37">
        <v>-1.9000000000000001E-5</v>
      </c>
      <c r="K43" s="27">
        <v>5</v>
      </c>
      <c r="L43" s="38">
        <v>-1.9000000000000001E-5</v>
      </c>
      <c r="M43" s="27" t="s">
        <v>65</v>
      </c>
      <c r="O43" s="27" t="s">
        <v>131</v>
      </c>
      <c r="P43" s="27">
        <v>509</v>
      </c>
      <c r="Q43" s="27" t="s">
        <v>128</v>
      </c>
      <c r="R43" s="27" t="s">
        <v>622</v>
      </c>
      <c r="S43" s="27" t="s">
        <v>171</v>
      </c>
      <c r="T43" s="27" t="s">
        <v>64</v>
      </c>
      <c r="U43" s="27">
        <v>10</v>
      </c>
      <c r="V43" s="27">
        <v>21</v>
      </c>
      <c r="W43" s="37">
        <v>-1.9000000000000001E-5</v>
      </c>
      <c r="X43" s="27">
        <v>5</v>
      </c>
      <c r="Y43" s="38">
        <v>-1.9000000000000001E-5</v>
      </c>
      <c r="Z43" s="27" t="s">
        <v>65</v>
      </c>
    </row>
    <row r="44" spans="2:26" x14ac:dyDescent="0.2">
      <c r="B44" s="27" t="s">
        <v>131</v>
      </c>
      <c r="C44" s="27">
        <v>505</v>
      </c>
      <c r="D44" s="27" t="s">
        <v>129</v>
      </c>
      <c r="E44" s="27" t="s">
        <v>107</v>
      </c>
      <c r="F44" s="27" t="s">
        <v>172</v>
      </c>
      <c r="G44" s="27" t="s">
        <v>63</v>
      </c>
      <c r="H44" s="27">
        <v>60</v>
      </c>
      <c r="I44" s="27">
        <v>21</v>
      </c>
      <c r="J44" s="37">
        <v>-9.6000000000000002E-5</v>
      </c>
      <c r="K44" s="27">
        <v>1</v>
      </c>
      <c r="L44" s="38">
        <v>-9.1000000000000003E-5</v>
      </c>
      <c r="M44" s="27" t="s">
        <v>65</v>
      </c>
      <c r="O44" s="27" t="s">
        <v>131</v>
      </c>
      <c r="P44" s="27">
        <v>505</v>
      </c>
      <c r="Q44" s="27" t="s">
        <v>129</v>
      </c>
      <c r="R44" s="27" t="s">
        <v>622</v>
      </c>
      <c r="S44" s="27" t="s">
        <v>172</v>
      </c>
      <c r="T44" s="27" t="s">
        <v>63</v>
      </c>
      <c r="U44" s="27">
        <v>10</v>
      </c>
      <c r="V44" s="27">
        <v>21</v>
      </c>
      <c r="W44" s="37">
        <v>-9.6000000000000002E-5</v>
      </c>
      <c r="X44" s="27">
        <v>1</v>
      </c>
      <c r="Y44" s="38">
        <v>-9.1000000000000003E-5</v>
      </c>
      <c r="Z44" s="27" t="s">
        <v>65</v>
      </c>
    </row>
    <row r="45" spans="2:26" x14ac:dyDescent="0.2">
      <c r="B45" s="27" t="s">
        <v>131</v>
      </c>
      <c r="C45" s="27">
        <v>505</v>
      </c>
      <c r="D45" s="27" t="s">
        <v>129</v>
      </c>
      <c r="E45" s="27" t="s">
        <v>107</v>
      </c>
      <c r="F45" s="27" t="s">
        <v>173</v>
      </c>
      <c r="G45" s="27" t="s">
        <v>64</v>
      </c>
      <c r="H45" s="27">
        <v>60</v>
      </c>
      <c r="I45" s="27">
        <v>21</v>
      </c>
      <c r="J45" s="37">
        <v>-1.5E-5</v>
      </c>
      <c r="K45" s="27">
        <v>1</v>
      </c>
      <c r="L45" s="38">
        <v>-1.4E-5</v>
      </c>
      <c r="M45" s="27" t="s">
        <v>65</v>
      </c>
      <c r="O45" s="27" t="s">
        <v>131</v>
      </c>
      <c r="P45" s="27">
        <v>505</v>
      </c>
      <c r="Q45" s="27" t="s">
        <v>129</v>
      </c>
      <c r="R45" s="27" t="s">
        <v>622</v>
      </c>
      <c r="S45" s="27" t="s">
        <v>173</v>
      </c>
      <c r="T45" s="27" t="s">
        <v>64</v>
      </c>
      <c r="U45" s="27">
        <v>10</v>
      </c>
      <c r="V45" s="27">
        <v>21</v>
      </c>
      <c r="W45" s="37">
        <v>-1.5E-5</v>
      </c>
      <c r="X45" s="27">
        <v>1</v>
      </c>
      <c r="Y45" s="38">
        <v>-1.4E-5</v>
      </c>
      <c r="Z45" s="27" t="s">
        <v>65</v>
      </c>
    </row>
    <row r="46" spans="2:26" x14ac:dyDescent="0.2">
      <c r="B46" s="27" t="s">
        <v>131</v>
      </c>
      <c r="C46" s="27">
        <v>506</v>
      </c>
      <c r="D46" s="27" t="s">
        <v>129</v>
      </c>
      <c r="E46" s="27" t="s">
        <v>107</v>
      </c>
      <c r="F46" s="27" t="s">
        <v>174</v>
      </c>
      <c r="G46" s="27" t="s">
        <v>63</v>
      </c>
      <c r="H46" s="27">
        <v>60</v>
      </c>
      <c r="I46" s="27">
        <v>21</v>
      </c>
      <c r="J46" s="37">
        <v>-9.6000000000000002E-5</v>
      </c>
      <c r="K46" s="27">
        <v>1</v>
      </c>
      <c r="L46" s="38">
        <v>-9.1000000000000003E-5</v>
      </c>
      <c r="M46" s="27" t="s">
        <v>65</v>
      </c>
      <c r="O46" s="27" t="s">
        <v>131</v>
      </c>
      <c r="P46" s="27">
        <v>506</v>
      </c>
      <c r="Q46" s="27" t="s">
        <v>129</v>
      </c>
      <c r="R46" s="27" t="s">
        <v>622</v>
      </c>
      <c r="S46" s="27" t="s">
        <v>174</v>
      </c>
      <c r="T46" s="27" t="s">
        <v>63</v>
      </c>
      <c r="U46" s="27">
        <v>10</v>
      </c>
      <c r="V46" s="27">
        <v>21</v>
      </c>
      <c r="W46" s="37">
        <v>-9.7E-5</v>
      </c>
      <c r="X46" s="27">
        <v>1</v>
      </c>
      <c r="Y46" s="38">
        <v>-9.1000000000000003E-5</v>
      </c>
      <c r="Z46" s="27" t="s">
        <v>65</v>
      </c>
    </row>
    <row r="47" spans="2:26" x14ac:dyDescent="0.2">
      <c r="B47" s="27" t="s">
        <v>131</v>
      </c>
      <c r="C47" s="27">
        <v>506</v>
      </c>
      <c r="D47" s="27" t="s">
        <v>129</v>
      </c>
      <c r="E47" s="27" t="s">
        <v>107</v>
      </c>
      <c r="F47" s="27" t="s">
        <v>175</v>
      </c>
      <c r="G47" s="27" t="s">
        <v>64</v>
      </c>
      <c r="H47" s="27">
        <v>60</v>
      </c>
      <c r="I47" s="27">
        <v>21</v>
      </c>
      <c r="J47" s="37">
        <v>-1.5E-5</v>
      </c>
      <c r="K47" s="27">
        <v>1</v>
      </c>
      <c r="L47" s="38">
        <v>-1.4E-5</v>
      </c>
      <c r="M47" s="27" t="s">
        <v>65</v>
      </c>
      <c r="O47" s="27" t="s">
        <v>131</v>
      </c>
      <c r="P47" s="27">
        <v>506</v>
      </c>
      <c r="Q47" s="27" t="s">
        <v>129</v>
      </c>
      <c r="R47" s="27" t="s">
        <v>622</v>
      </c>
      <c r="S47" s="27" t="s">
        <v>175</v>
      </c>
      <c r="T47" s="27" t="s">
        <v>64</v>
      </c>
      <c r="U47" s="27">
        <v>10</v>
      </c>
      <c r="V47" s="27">
        <v>21</v>
      </c>
      <c r="W47" s="37">
        <v>-1.5E-5</v>
      </c>
      <c r="X47" s="27">
        <v>1</v>
      </c>
      <c r="Y47" s="38">
        <v>-1.4E-5</v>
      </c>
      <c r="Z47" s="27" t="s">
        <v>65</v>
      </c>
    </row>
    <row r="48" spans="2:26" x14ac:dyDescent="0.2">
      <c r="B48" s="27" t="s">
        <v>131</v>
      </c>
      <c r="C48" s="27">
        <v>510</v>
      </c>
      <c r="D48" s="27" t="s">
        <v>128</v>
      </c>
      <c r="E48" s="27" t="s">
        <v>107</v>
      </c>
      <c r="F48" s="27" t="s">
        <v>176</v>
      </c>
      <c r="G48" s="27" t="s">
        <v>63</v>
      </c>
      <c r="H48" s="27">
        <v>60</v>
      </c>
      <c r="I48" s="27">
        <v>21</v>
      </c>
      <c r="J48" s="37">
        <v>-1.1E-4</v>
      </c>
      <c r="K48" s="27">
        <v>3</v>
      </c>
      <c r="L48" s="38">
        <v>-1.06E-4</v>
      </c>
      <c r="M48" s="27" t="s">
        <v>65</v>
      </c>
      <c r="O48" s="27" t="s">
        <v>131</v>
      </c>
      <c r="P48" s="27">
        <v>510</v>
      </c>
      <c r="Q48" s="27" t="s">
        <v>128</v>
      </c>
      <c r="R48" s="27" t="s">
        <v>622</v>
      </c>
      <c r="S48" s="27" t="s">
        <v>176</v>
      </c>
      <c r="T48" s="27" t="s">
        <v>63</v>
      </c>
      <c r="U48" s="27">
        <v>10</v>
      </c>
      <c r="V48" s="27">
        <v>21</v>
      </c>
      <c r="W48" s="37">
        <v>-1.1E-4</v>
      </c>
      <c r="X48" s="27">
        <v>4</v>
      </c>
      <c r="Y48" s="38">
        <v>-1.06E-4</v>
      </c>
      <c r="Z48" s="27" t="s">
        <v>65</v>
      </c>
    </row>
    <row r="49" spans="2:26" x14ac:dyDescent="0.2">
      <c r="B49" s="27" t="s">
        <v>131</v>
      </c>
      <c r="C49" s="27">
        <v>510</v>
      </c>
      <c r="D49" s="27" t="s">
        <v>128</v>
      </c>
      <c r="E49" s="27" t="s">
        <v>107</v>
      </c>
      <c r="F49" s="27" t="s">
        <v>177</v>
      </c>
      <c r="G49" s="27" t="s">
        <v>64</v>
      </c>
      <c r="H49" s="27">
        <v>60</v>
      </c>
      <c r="I49" s="27">
        <v>26</v>
      </c>
      <c r="J49" s="37">
        <v>-1.9000000000000001E-5</v>
      </c>
      <c r="K49" s="27">
        <v>1</v>
      </c>
      <c r="L49" s="38">
        <v>-1.9000000000000001E-5</v>
      </c>
      <c r="M49" s="27" t="s">
        <v>65</v>
      </c>
      <c r="O49" s="27" t="s">
        <v>131</v>
      </c>
      <c r="P49" s="27">
        <v>510</v>
      </c>
      <c r="Q49" s="27" t="s">
        <v>128</v>
      </c>
      <c r="R49" s="27" t="s">
        <v>622</v>
      </c>
      <c r="S49" s="27" t="s">
        <v>177</v>
      </c>
      <c r="T49" s="27" t="s">
        <v>64</v>
      </c>
      <c r="U49" s="27">
        <v>10</v>
      </c>
      <c r="V49" s="27">
        <v>26</v>
      </c>
      <c r="W49" s="37">
        <v>-1.9000000000000001E-5</v>
      </c>
      <c r="X49" s="27">
        <v>1</v>
      </c>
      <c r="Y49" s="38">
        <v>-1.8E-5</v>
      </c>
      <c r="Z49" s="27" t="s">
        <v>65</v>
      </c>
    </row>
    <row r="50" spans="2:26" x14ac:dyDescent="0.2">
      <c r="B50" s="27" t="s">
        <v>131</v>
      </c>
      <c r="C50" s="27">
        <v>498</v>
      </c>
      <c r="D50" s="27" t="s">
        <v>127</v>
      </c>
      <c r="E50" s="27" t="s">
        <v>107</v>
      </c>
      <c r="F50" s="27" t="s">
        <v>178</v>
      </c>
      <c r="G50" s="27" t="s">
        <v>63</v>
      </c>
      <c r="H50" s="27">
        <v>60</v>
      </c>
      <c r="I50" s="27">
        <v>19</v>
      </c>
      <c r="J50" s="37">
        <v>-1.05E-4</v>
      </c>
      <c r="K50" s="27">
        <v>5</v>
      </c>
      <c r="L50" s="38">
        <v>-1E-4</v>
      </c>
      <c r="M50" s="27" t="s">
        <v>65</v>
      </c>
      <c r="O50" s="27" t="s">
        <v>131</v>
      </c>
      <c r="P50" s="27">
        <v>498</v>
      </c>
      <c r="Q50" s="27" t="s">
        <v>127</v>
      </c>
      <c r="R50" s="27" t="s">
        <v>622</v>
      </c>
      <c r="S50" s="27" t="s">
        <v>178</v>
      </c>
      <c r="T50" s="27" t="s">
        <v>63</v>
      </c>
      <c r="U50" s="27">
        <v>10</v>
      </c>
      <c r="V50" s="27">
        <v>19</v>
      </c>
      <c r="W50" s="37">
        <v>-1.05E-4</v>
      </c>
      <c r="X50" s="27">
        <v>5</v>
      </c>
      <c r="Y50" s="38">
        <v>-1E-4</v>
      </c>
      <c r="Z50" s="27" t="s">
        <v>65</v>
      </c>
    </row>
    <row r="51" spans="2:26" x14ac:dyDescent="0.2">
      <c r="B51" s="27" t="s">
        <v>131</v>
      </c>
      <c r="C51" s="27">
        <v>498</v>
      </c>
      <c r="D51" s="27" t="s">
        <v>127</v>
      </c>
      <c r="E51" s="27" t="s">
        <v>107</v>
      </c>
      <c r="F51" s="27" t="s">
        <v>179</v>
      </c>
      <c r="G51" s="27" t="s">
        <v>64</v>
      </c>
      <c r="H51" s="27">
        <v>60</v>
      </c>
      <c r="I51" s="27">
        <v>24</v>
      </c>
      <c r="J51" s="37">
        <v>-4.1999999999999998E-5</v>
      </c>
      <c r="K51" s="27">
        <v>1</v>
      </c>
      <c r="L51" s="38">
        <v>-4.0000000000000003E-5</v>
      </c>
      <c r="M51" s="27" t="s">
        <v>65</v>
      </c>
      <c r="O51" s="27" t="s">
        <v>131</v>
      </c>
      <c r="P51" s="27">
        <v>498</v>
      </c>
      <c r="Q51" s="27" t="s">
        <v>127</v>
      </c>
      <c r="R51" s="27" t="s">
        <v>622</v>
      </c>
      <c r="S51" s="27" t="s">
        <v>179</v>
      </c>
      <c r="T51" s="27" t="s">
        <v>64</v>
      </c>
      <c r="U51" s="27">
        <v>10</v>
      </c>
      <c r="V51" s="27">
        <v>24</v>
      </c>
      <c r="W51" s="37">
        <v>-4.1999999999999998E-5</v>
      </c>
      <c r="X51" s="27">
        <v>1</v>
      </c>
      <c r="Y51" s="38">
        <v>-4.0000000000000003E-5</v>
      </c>
      <c r="Z51" s="27" t="s">
        <v>65</v>
      </c>
    </row>
    <row r="52" spans="2:26" x14ac:dyDescent="0.2">
      <c r="B52" s="27" t="s">
        <v>180</v>
      </c>
      <c r="C52" s="27">
        <v>561</v>
      </c>
      <c r="D52" s="27" t="s">
        <v>127</v>
      </c>
      <c r="E52" s="27" t="s">
        <v>107</v>
      </c>
      <c r="F52" s="27" t="s">
        <v>181</v>
      </c>
      <c r="G52" s="27" t="s">
        <v>63</v>
      </c>
      <c r="H52" s="27">
        <v>60</v>
      </c>
      <c r="I52" s="27">
        <v>24</v>
      </c>
      <c r="J52" s="37">
        <v>-6.9999999999999994E-5</v>
      </c>
      <c r="K52" s="27">
        <v>1</v>
      </c>
      <c r="L52" s="38">
        <v>-6.7000000000000002E-5</v>
      </c>
      <c r="M52" s="27" t="s">
        <v>65</v>
      </c>
      <c r="O52" s="27" t="s">
        <v>180</v>
      </c>
      <c r="P52" s="27">
        <v>561</v>
      </c>
      <c r="Q52" s="27" t="s">
        <v>127</v>
      </c>
      <c r="R52" s="27" t="s">
        <v>622</v>
      </c>
      <c r="S52" s="27" t="s">
        <v>181</v>
      </c>
      <c r="T52" s="27" t="s">
        <v>63</v>
      </c>
      <c r="U52" s="27">
        <v>10</v>
      </c>
      <c r="V52" s="27">
        <v>24</v>
      </c>
      <c r="W52" s="37">
        <v>-6.9999999999999994E-5</v>
      </c>
      <c r="X52" s="27">
        <v>1</v>
      </c>
      <c r="Y52" s="38">
        <v>-6.7999999999999999E-5</v>
      </c>
      <c r="Z52" s="27" t="s">
        <v>65</v>
      </c>
    </row>
    <row r="53" spans="2:26" x14ac:dyDescent="0.2">
      <c r="B53" s="27" t="s">
        <v>180</v>
      </c>
      <c r="C53" s="27">
        <v>561</v>
      </c>
      <c r="D53" s="27" t="s">
        <v>127</v>
      </c>
      <c r="E53" s="27" t="s">
        <v>107</v>
      </c>
      <c r="F53" s="27" t="s">
        <v>182</v>
      </c>
      <c r="G53" s="27" t="s">
        <v>64</v>
      </c>
      <c r="H53" s="27">
        <v>60</v>
      </c>
      <c r="I53" s="27">
        <v>19</v>
      </c>
      <c r="J53" s="37">
        <v>-1.56E-4</v>
      </c>
      <c r="K53" s="27">
        <v>5</v>
      </c>
      <c r="L53" s="38">
        <v>-1.4799999999999999E-4</v>
      </c>
      <c r="M53" s="27" t="s">
        <v>65</v>
      </c>
      <c r="O53" s="27" t="s">
        <v>180</v>
      </c>
      <c r="P53" s="27">
        <v>561</v>
      </c>
      <c r="Q53" s="27" t="s">
        <v>127</v>
      </c>
      <c r="R53" s="27" t="s">
        <v>622</v>
      </c>
      <c r="S53" s="27" t="s">
        <v>182</v>
      </c>
      <c r="T53" s="27" t="s">
        <v>64</v>
      </c>
      <c r="U53" s="27">
        <v>10</v>
      </c>
      <c r="V53" s="27">
        <v>19</v>
      </c>
      <c r="W53" s="37">
        <v>-1.55E-4</v>
      </c>
      <c r="X53" s="27">
        <v>5</v>
      </c>
      <c r="Y53" s="38">
        <v>-1.4799999999999999E-4</v>
      </c>
      <c r="Z53" s="27" t="s">
        <v>65</v>
      </c>
    </row>
    <row r="54" spans="2:26" x14ac:dyDescent="0.2">
      <c r="B54" s="27" t="s">
        <v>180</v>
      </c>
      <c r="C54" s="27">
        <v>573</v>
      </c>
      <c r="D54" s="27" t="s">
        <v>128</v>
      </c>
      <c r="E54" s="27" t="s">
        <v>107</v>
      </c>
      <c r="F54" s="27" t="s">
        <v>183</v>
      </c>
      <c r="G54" s="27" t="s">
        <v>63</v>
      </c>
      <c r="H54" s="27">
        <v>60</v>
      </c>
      <c r="I54" s="27">
        <v>26</v>
      </c>
      <c r="J54" s="37">
        <v>-7.7999999999999999E-5</v>
      </c>
      <c r="K54" s="27">
        <v>1</v>
      </c>
      <c r="L54" s="38">
        <v>-7.7000000000000001E-5</v>
      </c>
      <c r="M54" s="27" t="s">
        <v>65</v>
      </c>
      <c r="O54" s="27" t="s">
        <v>180</v>
      </c>
      <c r="P54" s="27">
        <v>573</v>
      </c>
      <c r="Q54" s="27" t="s">
        <v>128</v>
      </c>
      <c r="R54" s="27" t="s">
        <v>622</v>
      </c>
      <c r="S54" s="27" t="s">
        <v>183</v>
      </c>
      <c r="T54" s="27" t="s">
        <v>63</v>
      </c>
      <c r="U54" s="27">
        <v>10</v>
      </c>
      <c r="V54" s="27">
        <v>23</v>
      </c>
      <c r="W54" s="37">
        <v>-7.7999999999999999E-5</v>
      </c>
      <c r="X54" s="27">
        <v>1</v>
      </c>
      <c r="Y54" s="38">
        <v>-7.7000000000000001E-5</v>
      </c>
      <c r="Z54" s="27" t="s">
        <v>65</v>
      </c>
    </row>
    <row r="55" spans="2:26" x14ac:dyDescent="0.2">
      <c r="B55" s="27" t="s">
        <v>180</v>
      </c>
      <c r="C55" s="27">
        <v>573</v>
      </c>
      <c r="D55" s="27" t="s">
        <v>128</v>
      </c>
      <c r="E55" s="27" t="s">
        <v>107</v>
      </c>
      <c r="F55" s="27" t="s">
        <v>184</v>
      </c>
      <c r="G55" s="27" t="s">
        <v>64</v>
      </c>
      <c r="H55" s="27">
        <v>60</v>
      </c>
      <c r="I55" s="27">
        <v>21</v>
      </c>
      <c r="J55" s="37">
        <v>-1.6699999999999999E-4</v>
      </c>
      <c r="K55" s="27">
        <v>1</v>
      </c>
      <c r="L55" s="38">
        <v>-1.63E-4</v>
      </c>
      <c r="M55" s="27" t="s">
        <v>65</v>
      </c>
      <c r="O55" s="27" t="s">
        <v>180</v>
      </c>
      <c r="P55" s="27">
        <v>573</v>
      </c>
      <c r="Q55" s="27" t="s">
        <v>128</v>
      </c>
      <c r="R55" s="27" t="s">
        <v>622</v>
      </c>
      <c r="S55" s="27" t="s">
        <v>184</v>
      </c>
      <c r="T55" s="27" t="s">
        <v>64</v>
      </c>
      <c r="U55" s="27">
        <v>10</v>
      </c>
      <c r="V55" s="27">
        <v>21</v>
      </c>
      <c r="W55" s="37">
        <v>-1.6699999999999999E-4</v>
      </c>
      <c r="X55" s="27">
        <v>3</v>
      </c>
      <c r="Y55" s="38">
        <v>-1.63E-4</v>
      </c>
      <c r="Z55" s="27" t="s">
        <v>65</v>
      </c>
    </row>
    <row r="56" spans="2:26" x14ac:dyDescent="0.2">
      <c r="B56" s="27" t="s">
        <v>180</v>
      </c>
      <c r="C56" s="27">
        <v>569</v>
      </c>
      <c r="D56" s="27" t="s">
        <v>129</v>
      </c>
      <c r="E56" s="27" t="s">
        <v>107</v>
      </c>
      <c r="F56" s="27" t="s">
        <v>185</v>
      </c>
      <c r="G56" s="27" t="s">
        <v>63</v>
      </c>
      <c r="H56" s="27">
        <v>60</v>
      </c>
      <c r="I56" s="27">
        <v>21</v>
      </c>
      <c r="J56" s="37">
        <v>-4.6999999999999997E-5</v>
      </c>
      <c r="K56" s="27">
        <v>1</v>
      </c>
      <c r="L56" s="38">
        <v>-4.6E-5</v>
      </c>
      <c r="M56" s="27" t="s">
        <v>65</v>
      </c>
      <c r="O56" s="27" t="s">
        <v>180</v>
      </c>
      <c r="P56" s="27">
        <v>569</v>
      </c>
      <c r="Q56" s="27" t="s">
        <v>129</v>
      </c>
      <c r="R56" s="27" t="s">
        <v>622</v>
      </c>
      <c r="S56" s="27" t="s">
        <v>185</v>
      </c>
      <c r="T56" s="27" t="s">
        <v>63</v>
      </c>
      <c r="U56" s="27">
        <v>10</v>
      </c>
      <c r="V56" s="27">
        <v>21</v>
      </c>
      <c r="W56" s="37">
        <v>-4.6999999999999997E-5</v>
      </c>
      <c r="X56" s="27">
        <v>1</v>
      </c>
      <c r="Y56" s="38">
        <v>-4.6999999999999997E-5</v>
      </c>
      <c r="Z56" s="27" t="s">
        <v>65</v>
      </c>
    </row>
    <row r="57" spans="2:26" x14ac:dyDescent="0.2">
      <c r="B57" s="27" t="s">
        <v>180</v>
      </c>
      <c r="C57" s="27">
        <v>569</v>
      </c>
      <c r="D57" s="27" t="s">
        <v>129</v>
      </c>
      <c r="E57" s="27" t="s">
        <v>107</v>
      </c>
      <c r="F57" s="27" t="s">
        <v>186</v>
      </c>
      <c r="G57" s="27" t="s">
        <v>64</v>
      </c>
      <c r="H57" s="27">
        <v>60</v>
      </c>
      <c r="I57" s="27">
        <v>21</v>
      </c>
      <c r="J57" s="37">
        <v>-1.5899999999999999E-4</v>
      </c>
      <c r="K57" s="27">
        <v>1</v>
      </c>
      <c r="L57" s="38">
        <v>-1.5100000000000001E-4</v>
      </c>
      <c r="M57" s="27" t="s">
        <v>65</v>
      </c>
      <c r="O57" s="27" t="s">
        <v>180</v>
      </c>
      <c r="P57" s="27">
        <v>569</v>
      </c>
      <c r="Q57" s="27" t="s">
        <v>129</v>
      </c>
      <c r="R57" s="27" t="s">
        <v>622</v>
      </c>
      <c r="S57" s="27" t="s">
        <v>186</v>
      </c>
      <c r="T57" s="27" t="s">
        <v>64</v>
      </c>
      <c r="U57" s="27">
        <v>10</v>
      </c>
      <c r="V57" s="27">
        <v>23</v>
      </c>
      <c r="W57" s="37">
        <v>-1.5899999999999999E-4</v>
      </c>
      <c r="X57" s="27">
        <v>1</v>
      </c>
      <c r="Y57" s="38">
        <v>-1.5100000000000001E-4</v>
      </c>
      <c r="Z57" s="27" t="s">
        <v>65</v>
      </c>
    </row>
    <row r="58" spans="2:26" x14ac:dyDescent="0.2">
      <c r="B58" s="27" t="s">
        <v>180</v>
      </c>
      <c r="C58" s="27">
        <v>570</v>
      </c>
      <c r="D58" s="27" t="s">
        <v>129</v>
      </c>
      <c r="E58" s="27" t="s">
        <v>107</v>
      </c>
      <c r="F58" s="27" t="s">
        <v>187</v>
      </c>
      <c r="G58" s="27" t="s">
        <v>63</v>
      </c>
      <c r="H58" s="27">
        <v>60</v>
      </c>
      <c r="I58" s="27">
        <v>21</v>
      </c>
      <c r="J58" s="37">
        <v>-4.6999999999999997E-5</v>
      </c>
      <c r="K58" s="27">
        <v>1</v>
      </c>
      <c r="L58" s="38">
        <v>-4.6E-5</v>
      </c>
      <c r="M58" s="27" t="s">
        <v>65</v>
      </c>
      <c r="O58" s="27" t="s">
        <v>180</v>
      </c>
      <c r="P58" s="27">
        <v>570</v>
      </c>
      <c r="Q58" s="27" t="s">
        <v>129</v>
      </c>
      <c r="R58" s="27" t="s">
        <v>622</v>
      </c>
      <c r="S58" s="27" t="s">
        <v>187</v>
      </c>
      <c r="T58" s="27" t="s">
        <v>63</v>
      </c>
      <c r="U58" s="27">
        <v>10</v>
      </c>
      <c r="V58" s="27">
        <v>21</v>
      </c>
      <c r="W58" s="37">
        <v>-4.6999999999999997E-5</v>
      </c>
      <c r="X58" s="27">
        <v>1</v>
      </c>
      <c r="Y58" s="38">
        <v>-4.6E-5</v>
      </c>
      <c r="Z58" s="27" t="s">
        <v>65</v>
      </c>
    </row>
    <row r="59" spans="2:26" x14ac:dyDescent="0.2">
      <c r="B59" s="27" t="s">
        <v>180</v>
      </c>
      <c r="C59" s="27">
        <v>570</v>
      </c>
      <c r="D59" s="27" t="s">
        <v>129</v>
      </c>
      <c r="E59" s="27" t="s">
        <v>107</v>
      </c>
      <c r="F59" s="27" t="s">
        <v>188</v>
      </c>
      <c r="G59" s="27" t="s">
        <v>64</v>
      </c>
      <c r="H59" s="27">
        <v>60</v>
      </c>
      <c r="I59" s="27">
        <v>21</v>
      </c>
      <c r="J59" s="37">
        <v>-1.5899999999999999E-4</v>
      </c>
      <c r="K59" s="27">
        <v>1</v>
      </c>
      <c r="L59" s="38">
        <v>-1.5100000000000001E-4</v>
      </c>
      <c r="M59" s="27" t="s">
        <v>65</v>
      </c>
      <c r="O59" s="27" t="s">
        <v>180</v>
      </c>
      <c r="P59" s="27">
        <v>570</v>
      </c>
      <c r="Q59" s="27" t="s">
        <v>129</v>
      </c>
      <c r="R59" s="27" t="s">
        <v>622</v>
      </c>
      <c r="S59" s="27" t="s">
        <v>188</v>
      </c>
      <c r="T59" s="27" t="s">
        <v>64</v>
      </c>
      <c r="U59" s="27">
        <v>10</v>
      </c>
      <c r="V59" s="27">
        <v>23</v>
      </c>
      <c r="W59" s="37">
        <v>-1.5899999999999999E-4</v>
      </c>
      <c r="X59" s="27">
        <v>1</v>
      </c>
      <c r="Y59" s="38">
        <v>-1.5100000000000001E-4</v>
      </c>
      <c r="Z59" s="27" t="s">
        <v>65</v>
      </c>
    </row>
    <row r="60" spans="2:26" x14ac:dyDescent="0.2">
      <c r="B60" s="27" t="s">
        <v>180</v>
      </c>
      <c r="C60" s="27">
        <v>574</v>
      </c>
      <c r="D60" s="27" t="s">
        <v>128</v>
      </c>
      <c r="E60" s="27" t="s">
        <v>107</v>
      </c>
      <c r="F60" s="27" t="s">
        <v>189</v>
      </c>
      <c r="G60" s="27" t="s">
        <v>63</v>
      </c>
      <c r="H60" s="27">
        <v>60</v>
      </c>
      <c r="I60" s="27">
        <v>21</v>
      </c>
      <c r="J60" s="37">
        <v>-7.7999999999999999E-5</v>
      </c>
      <c r="K60" s="27">
        <v>3</v>
      </c>
      <c r="L60" s="38">
        <v>-7.6000000000000004E-5</v>
      </c>
      <c r="M60" s="27" t="s">
        <v>65</v>
      </c>
      <c r="O60" s="27" t="s">
        <v>180</v>
      </c>
      <c r="P60" s="27">
        <v>574</v>
      </c>
      <c r="Q60" s="27" t="s">
        <v>128</v>
      </c>
      <c r="R60" s="27" t="s">
        <v>622</v>
      </c>
      <c r="S60" s="27" t="s">
        <v>189</v>
      </c>
      <c r="T60" s="27" t="s">
        <v>63</v>
      </c>
      <c r="U60" s="27">
        <v>10</v>
      </c>
      <c r="V60" s="27">
        <v>21</v>
      </c>
      <c r="W60" s="37">
        <v>-7.7999999999999999E-5</v>
      </c>
      <c r="X60" s="27">
        <v>2</v>
      </c>
      <c r="Y60" s="38">
        <v>-7.6000000000000004E-5</v>
      </c>
      <c r="Z60" s="27" t="s">
        <v>65</v>
      </c>
    </row>
    <row r="61" spans="2:26" x14ac:dyDescent="0.2">
      <c r="B61" s="27" t="s">
        <v>180</v>
      </c>
      <c r="C61" s="27">
        <v>574</v>
      </c>
      <c r="D61" s="27" t="s">
        <v>128</v>
      </c>
      <c r="E61" s="27" t="s">
        <v>107</v>
      </c>
      <c r="F61" s="27" t="s">
        <v>190</v>
      </c>
      <c r="G61" s="27" t="s">
        <v>64</v>
      </c>
      <c r="H61" s="27">
        <v>60</v>
      </c>
      <c r="I61" s="27">
        <v>26</v>
      </c>
      <c r="J61" s="37">
        <v>-1.6799999999999999E-4</v>
      </c>
      <c r="K61" s="27">
        <v>1</v>
      </c>
      <c r="L61" s="38">
        <v>-1.63E-4</v>
      </c>
      <c r="M61" s="27" t="s">
        <v>65</v>
      </c>
      <c r="O61" s="27" t="s">
        <v>180</v>
      </c>
      <c r="P61" s="27">
        <v>574</v>
      </c>
      <c r="Q61" s="27" t="s">
        <v>128</v>
      </c>
      <c r="R61" s="27" t="s">
        <v>622</v>
      </c>
      <c r="S61" s="27" t="s">
        <v>190</v>
      </c>
      <c r="T61" s="27" t="s">
        <v>64</v>
      </c>
      <c r="U61" s="27">
        <v>10</v>
      </c>
      <c r="V61" s="27">
        <v>23</v>
      </c>
      <c r="W61" s="37">
        <v>-1.6699999999999999E-4</v>
      </c>
      <c r="X61" s="27">
        <v>1</v>
      </c>
      <c r="Y61" s="38">
        <v>-1.63E-4</v>
      </c>
      <c r="Z61" s="27" t="s">
        <v>65</v>
      </c>
    </row>
    <row r="62" spans="2:26" x14ac:dyDescent="0.2">
      <c r="B62" s="27" t="s">
        <v>180</v>
      </c>
      <c r="C62" s="27">
        <v>562</v>
      </c>
      <c r="D62" s="27" t="s">
        <v>127</v>
      </c>
      <c r="E62" s="27" t="s">
        <v>107</v>
      </c>
      <c r="F62" s="27" t="s">
        <v>191</v>
      </c>
      <c r="G62" s="27" t="s">
        <v>63</v>
      </c>
      <c r="H62" s="27">
        <v>60</v>
      </c>
      <c r="I62" s="27">
        <v>19</v>
      </c>
      <c r="J62" s="37">
        <v>-6.8999999999999997E-5</v>
      </c>
      <c r="K62" s="27">
        <v>5</v>
      </c>
      <c r="L62" s="38">
        <v>-6.7000000000000002E-5</v>
      </c>
      <c r="M62" s="27" t="s">
        <v>65</v>
      </c>
      <c r="O62" s="27" t="s">
        <v>180</v>
      </c>
      <c r="P62" s="27">
        <v>562</v>
      </c>
      <c r="Q62" s="27" t="s">
        <v>127</v>
      </c>
      <c r="R62" s="27" t="s">
        <v>622</v>
      </c>
      <c r="S62" s="27" t="s">
        <v>191</v>
      </c>
      <c r="T62" s="27" t="s">
        <v>63</v>
      </c>
      <c r="U62" s="27">
        <v>10</v>
      </c>
      <c r="V62" s="27">
        <v>19</v>
      </c>
      <c r="W62" s="37">
        <v>-6.8999999999999997E-5</v>
      </c>
      <c r="X62" s="27">
        <v>5</v>
      </c>
      <c r="Y62" s="38">
        <v>-6.7000000000000002E-5</v>
      </c>
      <c r="Z62" s="27" t="s">
        <v>65</v>
      </c>
    </row>
    <row r="63" spans="2:26" x14ac:dyDescent="0.2">
      <c r="B63" s="27" t="s">
        <v>180</v>
      </c>
      <c r="C63" s="27">
        <v>562</v>
      </c>
      <c r="D63" s="27" t="s">
        <v>127</v>
      </c>
      <c r="E63" s="27" t="s">
        <v>107</v>
      </c>
      <c r="F63" s="27" t="s">
        <v>192</v>
      </c>
      <c r="G63" s="27" t="s">
        <v>64</v>
      </c>
      <c r="H63" s="27">
        <v>60</v>
      </c>
      <c r="I63" s="27">
        <v>24</v>
      </c>
      <c r="J63" s="37">
        <v>-1.56E-4</v>
      </c>
      <c r="K63" s="27">
        <v>1</v>
      </c>
      <c r="L63" s="38">
        <v>-1.4799999999999999E-4</v>
      </c>
      <c r="M63" s="27" t="s">
        <v>65</v>
      </c>
      <c r="O63" s="27" t="s">
        <v>180</v>
      </c>
      <c r="P63" s="27">
        <v>562</v>
      </c>
      <c r="Q63" s="27" t="s">
        <v>127</v>
      </c>
      <c r="R63" s="27" t="s">
        <v>622</v>
      </c>
      <c r="S63" s="27" t="s">
        <v>192</v>
      </c>
      <c r="T63" s="27" t="s">
        <v>64</v>
      </c>
      <c r="U63" s="27">
        <v>10</v>
      </c>
      <c r="V63" s="27">
        <v>24</v>
      </c>
      <c r="W63" s="37">
        <v>-1.55E-4</v>
      </c>
      <c r="X63" s="27">
        <v>1</v>
      </c>
      <c r="Y63" s="38">
        <v>-1.4799999999999999E-4</v>
      </c>
      <c r="Z63" s="27" t="s">
        <v>65</v>
      </c>
    </row>
    <row r="64" spans="2:26" x14ac:dyDescent="0.2">
      <c r="B64" s="27" t="s">
        <v>180</v>
      </c>
      <c r="C64" s="27">
        <v>578</v>
      </c>
      <c r="D64" s="27" t="s">
        <v>128</v>
      </c>
      <c r="E64" s="27" t="s">
        <v>107</v>
      </c>
      <c r="F64" s="27" t="s">
        <v>193</v>
      </c>
      <c r="G64" s="27" t="s">
        <v>63</v>
      </c>
      <c r="H64" s="27">
        <v>60</v>
      </c>
      <c r="I64" s="27">
        <v>26</v>
      </c>
      <c r="J64" s="37">
        <v>-1.05E-4</v>
      </c>
      <c r="K64" s="27">
        <v>1</v>
      </c>
      <c r="L64" s="38">
        <v>-1.02E-4</v>
      </c>
      <c r="M64" s="27" t="s">
        <v>65</v>
      </c>
      <c r="O64" s="27" t="s">
        <v>180</v>
      </c>
      <c r="P64" s="27">
        <v>578</v>
      </c>
      <c r="Q64" s="27" t="s">
        <v>128</v>
      </c>
      <c r="R64" s="27" t="s">
        <v>622</v>
      </c>
      <c r="S64" s="27" t="s">
        <v>193</v>
      </c>
      <c r="T64" s="27" t="s">
        <v>63</v>
      </c>
      <c r="U64" s="27">
        <v>10</v>
      </c>
      <c r="V64" s="27">
        <v>26</v>
      </c>
      <c r="W64" s="37">
        <v>-1.05E-4</v>
      </c>
      <c r="X64" s="27">
        <v>1</v>
      </c>
      <c r="Y64" s="38">
        <v>-1.02E-4</v>
      </c>
      <c r="Z64" s="27" t="s">
        <v>65</v>
      </c>
    </row>
    <row r="65" spans="2:26" x14ac:dyDescent="0.2">
      <c r="B65" s="27" t="s">
        <v>180</v>
      </c>
      <c r="C65" s="27">
        <v>578</v>
      </c>
      <c r="D65" s="27" t="s">
        <v>128</v>
      </c>
      <c r="E65" s="27" t="s">
        <v>107</v>
      </c>
      <c r="F65" s="27" t="s">
        <v>194</v>
      </c>
      <c r="G65" s="27" t="s">
        <v>64</v>
      </c>
      <c r="H65" s="27">
        <v>60</v>
      </c>
      <c r="I65" s="27">
        <v>21</v>
      </c>
      <c r="J65" s="37">
        <v>-1.6699999999999999E-4</v>
      </c>
      <c r="K65" s="27">
        <v>5</v>
      </c>
      <c r="L65" s="38">
        <v>-1.6200000000000001E-4</v>
      </c>
      <c r="M65" s="27" t="s">
        <v>65</v>
      </c>
      <c r="O65" s="27" t="s">
        <v>180</v>
      </c>
      <c r="P65" s="27">
        <v>578</v>
      </c>
      <c r="Q65" s="27" t="s">
        <v>128</v>
      </c>
      <c r="R65" s="27" t="s">
        <v>622</v>
      </c>
      <c r="S65" s="27" t="s">
        <v>194</v>
      </c>
      <c r="T65" s="27" t="s">
        <v>64</v>
      </c>
      <c r="U65" s="27">
        <v>10</v>
      </c>
      <c r="V65" s="27">
        <v>21</v>
      </c>
      <c r="W65" s="37">
        <v>-1.6699999999999999E-4</v>
      </c>
      <c r="X65" s="27">
        <v>5</v>
      </c>
      <c r="Y65" s="38">
        <v>-1.6200000000000001E-4</v>
      </c>
      <c r="Z65" s="27" t="s">
        <v>65</v>
      </c>
    </row>
    <row r="66" spans="2:26" x14ac:dyDescent="0.2">
      <c r="B66" s="27" t="s">
        <v>180</v>
      </c>
      <c r="C66" s="27">
        <v>563</v>
      </c>
      <c r="D66" s="27" t="s">
        <v>129</v>
      </c>
      <c r="E66" s="27" t="s">
        <v>107</v>
      </c>
      <c r="F66" s="27" t="s">
        <v>195</v>
      </c>
      <c r="G66" s="27" t="s">
        <v>63</v>
      </c>
      <c r="H66" s="27">
        <v>60</v>
      </c>
      <c r="I66" s="27">
        <v>26</v>
      </c>
      <c r="J66" s="37">
        <v>-5.5999999999999999E-5</v>
      </c>
      <c r="K66" s="27">
        <v>1</v>
      </c>
      <c r="L66" s="38">
        <v>-5.5000000000000002E-5</v>
      </c>
      <c r="M66" s="27" t="s">
        <v>65</v>
      </c>
      <c r="O66" s="27" t="s">
        <v>180</v>
      </c>
      <c r="P66" s="27">
        <v>563</v>
      </c>
      <c r="Q66" s="27" t="s">
        <v>129</v>
      </c>
      <c r="R66" s="27" t="s">
        <v>622</v>
      </c>
      <c r="S66" s="27" t="s">
        <v>195</v>
      </c>
      <c r="T66" s="27" t="s">
        <v>63</v>
      </c>
      <c r="U66" s="27">
        <v>10</v>
      </c>
      <c r="V66" s="27">
        <v>26</v>
      </c>
      <c r="W66" s="37">
        <v>-5.7000000000000003E-5</v>
      </c>
      <c r="X66" s="27">
        <v>1</v>
      </c>
      <c r="Y66" s="38">
        <v>-5.5999999999999999E-5</v>
      </c>
      <c r="Z66" s="27" t="s">
        <v>65</v>
      </c>
    </row>
    <row r="67" spans="2:26" x14ac:dyDescent="0.2">
      <c r="B67" s="27" t="s">
        <v>180</v>
      </c>
      <c r="C67" s="27">
        <v>563</v>
      </c>
      <c r="D67" s="27" t="s">
        <v>129</v>
      </c>
      <c r="E67" s="27" t="s">
        <v>107</v>
      </c>
      <c r="F67" s="27" t="s">
        <v>196</v>
      </c>
      <c r="G67" s="27" t="s">
        <v>64</v>
      </c>
      <c r="H67" s="27">
        <v>60</v>
      </c>
      <c r="I67" s="27">
        <v>21</v>
      </c>
      <c r="J67" s="37">
        <v>-1.73E-4</v>
      </c>
      <c r="K67" s="27">
        <v>6</v>
      </c>
      <c r="L67" s="38">
        <v>-1.65E-4</v>
      </c>
      <c r="M67" s="27" t="s">
        <v>65</v>
      </c>
      <c r="O67" s="27" t="s">
        <v>180</v>
      </c>
      <c r="P67" s="27">
        <v>563</v>
      </c>
      <c r="Q67" s="27" t="s">
        <v>129</v>
      </c>
      <c r="R67" s="27" t="s">
        <v>622</v>
      </c>
      <c r="S67" s="27" t="s">
        <v>196</v>
      </c>
      <c r="T67" s="27" t="s">
        <v>64</v>
      </c>
      <c r="U67" s="27">
        <v>10</v>
      </c>
      <c r="V67" s="27">
        <v>21</v>
      </c>
      <c r="W67" s="37">
        <v>-1.73E-4</v>
      </c>
      <c r="X67" s="27">
        <v>3</v>
      </c>
      <c r="Y67" s="38">
        <v>-1.64E-4</v>
      </c>
      <c r="Z67" s="27" t="s">
        <v>65</v>
      </c>
    </row>
    <row r="68" spans="2:26" x14ac:dyDescent="0.2">
      <c r="B68" s="27" t="s">
        <v>180</v>
      </c>
      <c r="C68" s="27">
        <v>581</v>
      </c>
      <c r="D68" s="27" t="s">
        <v>128</v>
      </c>
      <c r="E68" s="27" t="s">
        <v>107</v>
      </c>
      <c r="F68" s="27" t="s">
        <v>197</v>
      </c>
      <c r="G68" s="27" t="s">
        <v>63</v>
      </c>
      <c r="H68" s="27">
        <v>60</v>
      </c>
      <c r="I68" s="27">
        <v>23</v>
      </c>
      <c r="J68" s="37">
        <v>-7.6000000000000004E-5</v>
      </c>
      <c r="K68" s="27">
        <v>1</v>
      </c>
      <c r="L68" s="38">
        <v>-7.4999999999999993E-5</v>
      </c>
      <c r="M68" s="27" t="s">
        <v>65</v>
      </c>
      <c r="O68" s="27" t="s">
        <v>180</v>
      </c>
      <c r="P68" s="27">
        <v>581</v>
      </c>
      <c r="Q68" s="27" t="s">
        <v>128</v>
      </c>
      <c r="R68" s="27" t="s">
        <v>622</v>
      </c>
      <c r="S68" s="27" t="s">
        <v>197</v>
      </c>
      <c r="T68" s="27" t="s">
        <v>63</v>
      </c>
      <c r="U68" s="27">
        <v>10</v>
      </c>
      <c r="V68" s="27">
        <v>26</v>
      </c>
      <c r="W68" s="37">
        <v>-7.7000000000000001E-5</v>
      </c>
      <c r="X68" s="27">
        <v>1</v>
      </c>
      <c r="Y68" s="38">
        <v>-7.6000000000000004E-5</v>
      </c>
      <c r="Z68" s="27" t="s">
        <v>65</v>
      </c>
    </row>
    <row r="69" spans="2:26" x14ac:dyDescent="0.2">
      <c r="B69" s="27" t="s">
        <v>180</v>
      </c>
      <c r="C69" s="27">
        <v>581</v>
      </c>
      <c r="D69" s="27" t="s">
        <v>128</v>
      </c>
      <c r="E69" s="27" t="s">
        <v>107</v>
      </c>
      <c r="F69" s="27" t="s">
        <v>198</v>
      </c>
      <c r="G69" s="27" t="s">
        <v>64</v>
      </c>
      <c r="H69" s="27">
        <v>60</v>
      </c>
      <c r="I69" s="27">
        <v>21</v>
      </c>
      <c r="J69" s="37">
        <v>-1.8200000000000001E-4</v>
      </c>
      <c r="K69" s="27">
        <v>3</v>
      </c>
      <c r="L69" s="38">
        <v>-1.7699999999999999E-4</v>
      </c>
      <c r="M69" s="27" t="s">
        <v>65</v>
      </c>
      <c r="O69" s="27" t="s">
        <v>180</v>
      </c>
      <c r="P69" s="27">
        <v>581</v>
      </c>
      <c r="Q69" s="27" t="s">
        <v>128</v>
      </c>
      <c r="R69" s="27" t="s">
        <v>622</v>
      </c>
      <c r="S69" s="27" t="s">
        <v>198</v>
      </c>
      <c r="T69" s="27" t="s">
        <v>64</v>
      </c>
      <c r="U69" s="27">
        <v>10</v>
      </c>
      <c r="V69" s="27">
        <v>21</v>
      </c>
      <c r="W69" s="37">
        <v>-1.8100000000000001E-4</v>
      </c>
      <c r="X69" s="27">
        <v>5</v>
      </c>
      <c r="Y69" s="38">
        <v>-1.7699999999999999E-4</v>
      </c>
      <c r="Z69" s="27" t="s">
        <v>65</v>
      </c>
    </row>
    <row r="70" spans="2:26" x14ac:dyDescent="0.2">
      <c r="B70" s="27" t="s">
        <v>180</v>
      </c>
      <c r="C70" s="27">
        <v>582</v>
      </c>
      <c r="D70" s="27" t="s">
        <v>128</v>
      </c>
      <c r="E70" s="27" t="s">
        <v>107</v>
      </c>
      <c r="F70" s="27" t="s">
        <v>199</v>
      </c>
      <c r="G70" s="27" t="s">
        <v>63</v>
      </c>
      <c r="H70" s="27">
        <v>60</v>
      </c>
      <c r="I70" s="27">
        <v>21</v>
      </c>
      <c r="J70" s="37">
        <v>-7.6000000000000004E-5</v>
      </c>
      <c r="K70" s="27">
        <v>3</v>
      </c>
      <c r="L70" s="38">
        <v>-7.4999999999999993E-5</v>
      </c>
      <c r="M70" s="27" t="s">
        <v>65</v>
      </c>
      <c r="O70" s="27" t="s">
        <v>180</v>
      </c>
      <c r="P70" s="27">
        <v>582</v>
      </c>
      <c r="Q70" s="27" t="s">
        <v>128</v>
      </c>
      <c r="R70" s="27" t="s">
        <v>622</v>
      </c>
      <c r="S70" s="27" t="s">
        <v>199</v>
      </c>
      <c r="T70" s="27" t="s">
        <v>63</v>
      </c>
      <c r="U70" s="27">
        <v>10</v>
      </c>
      <c r="V70" s="27">
        <v>21</v>
      </c>
      <c r="W70" s="37">
        <v>-7.7000000000000001E-5</v>
      </c>
      <c r="X70" s="27">
        <v>1</v>
      </c>
      <c r="Y70" s="38">
        <v>-7.4999999999999993E-5</v>
      </c>
      <c r="Z70" s="27" t="s">
        <v>65</v>
      </c>
    </row>
    <row r="71" spans="2:26" x14ac:dyDescent="0.2">
      <c r="B71" s="27" t="s">
        <v>180</v>
      </c>
      <c r="C71" s="27">
        <v>582</v>
      </c>
      <c r="D71" s="27" t="s">
        <v>128</v>
      </c>
      <c r="E71" s="27" t="s">
        <v>107</v>
      </c>
      <c r="F71" s="27" t="s">
        <v>200</v>
      </c>
      <c r="G71" s="27" t="s">
        <v>64</v>
      </c>
      <c r="H71" s="27">
        <v>60</v>
      </c>
      <c r="I71" s="27">
        <v>26</v>
      </c>
      <c r="J71" s="37">
        <v>-1.8200000000000001E-4</v>
      </c>
      <c r="K71" s="27">
        <v>1</v>
      </c>
      <c r="L71" s="38">
        <v>-1.7699999999999999E-4</v>
      </c>
      <c r="M71" s="27" t="s">
        <v>65</v>
      </c>
      <c r="O71" s="27" t="s">
        <v>180</v>
      </c>
      <c r="P71" s="27">
        <v>582</v>
      </c>
      <c r="Q71" s="27" t="s">
        <v>128</v>
      </c>
      <c r="R71" s="27" t="s">
        <v>622</v>
      </c>
      <c r="S71" s="27" t="s">
        <v>200</v>
      </c>
      <c r="T71" s="27" t="s">
        <v>64</v>
      </c>
      <c r="U71" s="27">
        <v>10</v>
      </c>
      <c r="V71" s="27">
        <v>23</v>
      </c>
      <c r="W71" s="37">
        <v>-1.8100000000000001E-4</v>
      </c>
      <c r="X71" s="27">
        <v>1</v>
      </c>
      <c r="Y71" s="38">
        <v>-1.7699999999999999E-4</v>
      </c>
      <c r="Z71" s="27" t="s">
        <v>65</v>
      </c>
    </row>
    <row r="72" spans="2:26" x14ac:dyDescent="0.2">
      <c r="B72" s="27" t="s">
        <v>180</v>
      </c>
      <c r="C72" s="27">
        <v>565</v>
      </c>
      <c r="D72" s="27" t="s">
        <v>129</v>
      </c>
      <c r="E72" s="27" t="s">
        <v>107</v>
      </c>
      <c r="F72" s="27" t="s">
        <v>201</v>
      </c>
      <c r="G72" s="27" t="s">
        <v>63</v>
      </c>
      <c r="H72" s="27">
        <v>60</v>
      </c>
      <c r="I72" s="27">
        <v>21</v>
      </c>
      <c r="J72" s="37">
        <v>-5.5999999999999999E-5</v>
      </c>
      <c r="K72" s="27">
        <v>5</v>
      </c>
      <c r="L72" s="38">
        <v>-5.5000000000000002E-5</v>
      </c>
      <c r="M72" s="27" t="s">
        <v>65</v>
      </c>
      <c r="O72" s="27" t="s">
        <v>180</v>
      </c>
      <c r="P72" s="27">
        <v>565</v>
      </c>
      <c r="Q72" s="27" t="s">
        <v>129</v>
      </c>
      <c r="R72" s="27" t="s">
        <v>622</v>
      </c>
      <c r="S72" s="27" t="s">
        <v>201</v>
      </c>
      <c r="T72" s="27" t="s">
        <v>63</v>
      </c>
      <c r="U72" s="27">
        <v>10</v>
      </c>
      <c r="V72" s="27">
        <v>21</v>
      </c>
      <c r="W72" s="37">
        <v>-5.5999999999999999E-5</v>
      </c>
      <c r="X72" s="27">
        <v>5</v>
      </c>
      <c r="Y72" s="38">
        <v>-5.5000000000000002E-5</v>
      </c>
      <c r="Z72" s="27" t="s">
        <v>65</v>
      </c>
    </row>
    <row r="73" spans="2:26" x14ac:dyDescent="0.2">
      <c r="B73" s="27" t="s">
        <v>180</v>
      </c>
      <c r="C73" s="27">
        <v>565</v>
      </c>
      <c r="D73" s="27" t="s">
        <v>129</v>
      </c>
      <c r="E73" s="27" t="s">
        <v>107</v>
      </c>
      <c r="F73" s="27" t="s">
        <v>202</v>
      </c>
      <c r="G73" s="27" t="s">
        <v>64</v>
      </c>
      <c r="H73" s="27">
        <v>60</v>
      </c>
      <c r="I73" s="27">
        <v>26</v>
      </c>
      <c r="J73" s="37">
        <v>-1.73E-4</v>
      </c>
      <c r="K73" s="27">
        <v>1</v>
      </c>
      <c r="L73" s="38">
        <v>-1.64E-4</v>
      </c>
      <c r="M73" s="27" t="s">
        <v>65</v>
      </c>
      <c r="O73" s="27" t="s">
        <v>180</v>
      </c>
      <c r="P73" s="27">
        <v>565</v>
      </c>
      <c r="Q73" s="27" t="s">
        <v>129</v>
      </c>
      <c r="R73" s="27" t="s">
        <v>622</v>
      </c>
      <c r="S73" s="27" t="s">
        <v>202</v>
      </c>
      <c r="T73" s="27" t="s">
        <v>64</v>
      </c>
      <c r="U73" s="27">
        <v>10</v>
      </c>
      <c r="V73" s="27">
        <v>26</v>
      </c>
      <c r="W73" s="37">
        <v>-1.7200000000000001E-4</v>
      </c>
      <c r="X73" s="27">
        <v>1</v>
      </c>
      <c r="Y73" s="38">
        <v>-1.64E-4</v>
      </c>
      <c r="Z73" s="27" t="s">
        <v>65</v>
      </c>
    </row>
    <row r="74" spans="2:26" x14ac:dyDescent="0.2">
      <c r="B74" s="27" t="s">
        <v>180</v>
      </c>
      <c r="C74" s="27">
        <v>576</v>
      </c>
      <c r="D74" s="27" t="s">
        <v>128</v>
      </c>
      <c r="E74" s="27" t="s">
        <v>107</v>
      </c>
      <c r="F74" s="27" t="s">
        <v>203</v>
      </c>
      <c r="G74" s="27" t="s">
        <v>63</v>
      </c>
      <c r="H74" s="27">
        <v>60</v>
      </c>
      <c r="I74" s="27">
        <v>21</v>
      </c>
      <c r="J74" s="37">
        <v>-1.0399999999999999E-4</v>
      </c>
      <c r="K74" s="27">
        <v>5</v>
      </c>
      <c r="L74" s="38">
        <v>-1.01E-4</v>
      </c>
      <c r="M74" s="27" t="s">
        <v>65</v>
      </c>
      <c r="O74" s="27" t="s">
        <v>180</v>
      </c>
      <c r="P74" s="27">
        <v>576</v>
      </c>
      <c r="Q74" s="27" t="s">
        <v>128</v>
      </c>
      <c r="R74" s="27" t="s">
        <v>622</v>
      </c>
      <c r="S74" s="27" t="s">
        <v>203</v>
      </c>
      <c r="T74" s="27" t="s">
        <v>63</v>
      </c>
      <c r="U74" s="27">
        <v>10</v>
      </c>
      <c r="V74" s="27">
        <v>21</v>
      </c>
      <c r="W74" s="37">
        <v>-1.0399999999999999E-4</v>
      </c>
      <c r="X74" s="27">
        <v>5</v>
      </c>
      <c r="Y74" s="38">
        <v>-1.01E-4</v>
      </c>
      <c r="Z74" s="27" t="s">
        <v>65</v>
      </c>
    </row>
    <row r="75" spans="2:26" x14ac:dyDescent="0.2">
      <c r="B75" s="27" t="s">
        <v>180</v>
      </c>
      <c r="C75" s="27">
        <v>576</v>
      </c>
      <c r="D75" s="27" t="s">
        <v>128</v>
      </c>
      <c r="E75" s="27" t="s">
        <v>107</v>
      </c>
      <c r="F75" s="27" t="s">
        <v>204</v>
      </c>
      <c r="G75" s="27" t="s">
        <v>64</v>
      </c>
      <c r="H75" s="27">
        <v>60</v>
      </c>
      <c r="I75" s="27">
        <v>26</v>
      </c>
      <c r="J75" s="37">
        <v>-1.66E-4</v>
      </c>
      <c r="K75" s="27">
        <v>1</v>
      </c>
      <c r="L75" s="38">
        <v>-1.6100000000000001E-4</v>
      </c>
      <c r="M75" s="27" t="s">
        <v>65</v>
      </c>
      <c r="O75" s="27" t="s">
        <v>180</v>
      </c>
      <c r="P75" s="27">
        <v>576</v>
      </c>
      <c r="Q75" s="27" t="s">
        <v>128</v>
      </c>
      <c r="R75" s="27" t="s">
        <v>622</v>
      </c>
      <c r="S75" s="27" t="s">
        <v>204</v>
      </c>
      <c r="T75" s="27" t="s">
        <v>64</v>
      </c>
      <c r="U75" s="27">
        <v>10</v>
      </c>
      <c r="V75" s="27">
        <v>26</v>
      </c>
      <c r="W75" s="37">
        <v>-1.66E-4</v>
      </c>
      <c r="X75" s="27">
        <v>1</v>
      </c>
      <c r="Y75" s="38">
        <v>-1.6100000000000001E-4</v>
      </c>
      <c r="Z75" s="27" t="s">
        <v>65</v>
      </c>
    </row>
    <row r="76" spans="2:26" x14ac:dyDescent="0.2">
      <c r="B76" s="27" t="s">
        <v>180</v>
      </c>
      <c r="C76" s="27">
        <v>577</v>
      </c>
      <c r="D76" s="27" t="s">
        <v>128</v>
      </c>
      <c r="E76" s="27" t="s">
        <v>107</v>
      </c>
      <c r="F76" s="27" t="s">
        <v>205</v>
      </c>
      <c r="G76" s="27" t="s">
        <v>63</v>
      </c>
      <c r="H76" s="27">
        <v>60</v>
      </c>
      <c r="I76" s="27">
        <v>26</v>
      </c>
      <c r="J76" s="37">
        <v>-1.05E-4</v>
      </c>
      <c r="K76" s="27">
        <v>1</v>
      </c>
      <c r="L76" s="38">
        <v>-1.02E-4</v>
      </c>
      <c r="M76" s="27" t="s">
        <v>65</v>
      </c>
      <c r="O76" s="27" t="s">
        <v>180</v>
      </c>
      <c r="P76" s="27">
        <v>577</v>
      </c>
      <c r="Q76" s="27" t="s">
        <v>128</v>
      </c>
      <c r="R76" s="27" t="s">
        <v>622</v>
      </c>
      <c r="S76" s="27" t="s">
        <v>205</v>
      </c>
      <c r="T76" s="27" t="s">
        <v>63</v>
      </c>
      <c r="U76" s="27">
        <v>10</v>
      </c>
      <c r="V76" s="27">
        <v>26</v>
      </c>
      <c r="W76" s="37">
        <v>-1.06E-4</v>
      </c>
      <c r="X76" s="27">
        <v>1</v>
      </c>
      <c r="Y76" s="38">
        <v>-1.02E-4</v>
      </c>
      <c r="Z76" s="27" t="s">
        <v>65</v>
      </c>
    </row>
    <row r="77" spans="2:26" x14ac:dyDescent="0.2">
      <c r="B77" s="27" t="s">
        <v>180</v>
      </c>
      <c r="C77" s="27">
        <v>577</v>
      </c>
      <c r="D77" s="27" t="s">
        <v>128</v>
      </c>
      <c r="E77" s="27" t="s">
        <v>107</v>
      </c>
      <c r="F77" s="27" t="s">
        <v>206</v>
      </c>
      <c r="G77" s="27" t="s">
        <v>64</v>
      </c>
      <c r="H77" s="27">
        <v>60</v>
      </c>
      <c r="I77" s="27">
        <v>21</v>
      </c>
      <c r="J77" s="37">
        <v>-1.66E-4</v>
      </c>
      <c r="K77" s="27">
        <v>5</v>
      </c>
      <c r="L77" s="38">
        <v>-1.6100000000000001E-4</v>
      </c>
      <c r="M77" s="27" t="s">
        <v>65</v>
      </c>
      <c r="O77" s="27" t="s">
        <v>180</v>
      </c>
      <c r="P77" s="27">
        <v>577</v>
      </c>
      <c r="Q77" s="27" t="s">
        <v>128</v>
      </c>
      <c r="R77" s="27" t="s">
        <v>622</v>
      </c>
      <c r="S77" s="27" t="s">
        <v>206</v>
      </c>
      <c r="T77" s="27" t="s">
        <v>64</v>
      </c>
      <c r="U77" s="27">
        <v>10</v>
      </c>
      <c r="V77" s="27">
        <v>21</v>
      </c>
      <c r="W77" s="37">
        <v>-1.66E-4</v>
      </c>
      <c r="X77" s="27">
        <v>5</v>
      </c>
      <c r="Y77" s="38">
        <v>-1.6100000000000001E-4</v>
      </c>
      <c r="Z77" s="27" t="s">
        <v>65</v>
      </c>
    </row>
    <row r="78" spans="2:26" x14ac:dyDescent="0.2">
      <c r="B78" s="27" t="s">
        <v>180</v>
      </c>
      <c r="C78" s="27">
        <v>564</v>
      </c>
      <c r="D78" s="27" t="s">
        <v>129</v>
      </c>
      <c r="E78" s="27" t="s">
        <v>107</v>
      </c>
      <c r="F78" s="27" t="s">
        <v>207</v>
      </c>
      <c r="G78" s="27" t="s">
        <v>63</v>
      </c>
      <c r="H78" s="27">
        <v>60</v>
      </c>
      <c r="I78" s="27">
        <v>26</v>
      </c>
      <c r="J78" s="37">
        <v>-5.8E-5</v>
      </c>
      <c r="K78" s="27">
        <v>1</v>
      </c>
      <c r="L78" s="38">
        <v>-5.7000000000000003E-5</v>
      </c>
      <c r="M78" s="27" t="s">
        <v>65</v>
      </c>
      <c r="O78" s="27" t="s">
        <v>180</v>
      </c>
      <c r="P78" s="27">
        <v>564</v>
      </c>
      <c r="Q78" s="27" t="s">
        <v>129</v>
      </c>
      <c r="R78" s="27" t="s">
        <v>622</v>
      </c>
      <c r="S78" s="27" t="s">
        <v>207</v>
      </c>
      <c r="T78" s="27" t="s">
        <v>63</v>
      </c>
      <c r="U78" s="27">
        <v>10</v>
      </c>
      <c r="V78" s="27">
        <v>26</v>
      </c>
      <c r="W78" s="37">
        <v>-5.8999999999999998E-5</v>
      </c>
      <c r="X78" s="27">
        <v>1</v>
      </c>
      <c r="Y78" s="38">
        <v>-5.8E-5</v>
      </c>
      <c r="Z78" s="27" t="s">
        <v>65</v>
      </c>
    </row>
    <row r="79" spans="2:26" x14ac:dyDescent="0.2">
      <c r="B79" s="27" t="s">
        <v>180</v>
      </c>
      <c r="C79" s="27">
        <v>564</v>
      </c>
      <c r="D79" s="27" t="s">
        <v>129</v>
      </c>
      <c r="E79" s="27" t="s">
        <v>107</v>
      </c>
      <c r="F79" s="27" t="s">
        <v>208</v>
      </c>
      <c r="G79" s="27" t="s">
        <v>64</v>
      </c>
      <c r="H79" s="27">
        <v>60</v>
      </c>
      <c r="I79" s="27">
        <v>21</v>
      </c>
      <c r="J79" s="37">
        <v>-1.7100000000000001E-4</v>
      </c>
      <c r="K79" s="27">
        <v>4</v>
      </c>
      <c r="L79" s="38">
        <v>-1.63E-4</v>
      </c>
      <c r="M79" s="27" t="s">
        <v>65</v>
      </c>
      <c r="O79" s="27" t="s">
        <v>180</v>
      </c>
      <c r="P79" s="27">
        <v>564</v>
      </c>
      <c r="Q79" s="27" t="s">
        <v>129</v>
      </c>
      <c r="R79" s="27" t="s">
        <v>622</v>
      </c>
      <c r="S79" s="27" t="s">
        <v>208</v>
      </c>
      <c r="T79" s="27" t="s">
        <v>64</v>
      </c>
      <c r="U79" s="27">
        <v>10</v>
      </c>
      <c r="V79" s="27">
        <v>21</v>
      </c>
      <c r="W79" s="37">
        <v>-1.7100000000000001E-4</v>
      </c>
      <c r="X79" s="27">
        <v>5</v>
      </c>
      <c r="Y79" s="38">
        <v>-1.63E-4</v>
      </c>
      <c r="Z79" s="27" t="s">
        <v>65</v>
      </c>
    </row>
    <row r="80" spans="2:26" x14ac:dyDescent="0.2">
      <c r="B80" s="27" t="s">
        <v>180</v>
      </c>
      <c r="C80" s="27">
        <v>579</v>
      </c>
      <c r="D80" s="27" t="s">
        <v>128</v>
      </c>
      <c r="E80" s="27" t="s">
        <v>107</v>
      </c>
      <c r="F80" s="27" t="s">
        <v>209</v>
      </c>
      <c r="G80" s="27" t="s">
        <v>63</v>
      </c>
      <c r="H80" s="27">
        <v>60</v>
      </c>
      <c r="I80" s="27">
        <v>26</v>
      </c>
      <c r="J80" s="37">
        <v>-8.0000000000000007E-5</v>
      </c>
      <c r="K80" s="27">
        <v>1</v>
      </c>
      <c r="L80" s="38">
        <v>-7.8999999999999996E-5</v>
      </c>
      <c r="M80" s="27" t="s">
        <v>65</v>
      </c>
      <c r="O80" s="27" t="s">
        <v>180</v>
      </c>
      <c r="P80" s="27">
        <v>579</v>
      </c>
      <c r="Q80" s="27" t="s">
        <v>128</v>
      </c>
      <c r="R80" s="27" t="s">
        <v>622</v>
      </c>
      <c r="S80" s="27" t="s">
        <v>209</v>
      </c>
      <c r="T80" s="27" t="s">
        <v>63</v>
      </c>
      <c r="U80" s="27">
        <v>10</v>
      </c>
      <c r="V80" s="27">
        <v>23</v>
      </c>
      <c r="W80" s="37">
        <v>-8.0000000000000007E-5</v>
      </c>
      <c r="X80" s="27">
        <v>1</v>
      </c>
      <c r="Y80" s="38">
        <v>-7.8999999999999996E-5</v>
      </c>
      <c r="Z80" s="27" t="s">
        <v>65</v>
      </c>
    </row>
    <row r="81" spans="2:26" x14ac:dyDescent="0.2">
      <c r="B81" s="27" t="s">
        <v>180</v>
      </c>
      <c r="C81" s="27">
        <v>579</v>
      </c>
      <c r="D81" s="27" t="s">
        <v>128</v>
      </c>
      <c r="E81" s="27" t="s">
        <v>107</v>
      </c>
      <c r="F81" s="27" t="s">
        <v>210</v>
      </c>
      <c r="G81" s="27" t="s">
        <v>64</v>
      </c>
      <c r="H81" s="27">
        <v>60</v>
      </c>
      <c r="I81" s="27">
        <v>21</v>
      </c>
      <c r="J81" s="37">
        <v>-1.7899999999999999E-4</v>
      </c>
      <c r="K81" s="27">
        <v>2</v>
      </c>
      <c r="L81" s="38">
        <v>-1.74E-4</v>
      </c>
      <c r="M81" s="27" t="s">
        <v>65</v>
      </c>
      <c r="O81" s="27" t="s">
        <v>180</v>
      </c>
      <c r="P81" s="27">
        <v>579</v>
      </c>
      <c r="Q81" s="27" t="s">
        <v>128</v>
      </c>
      <c r="R81" s="27" t="s">
        <v>622</v>
      </c>
      <c r="S81" s="27" t="s">
        <v>210</v>
      </c>
      <c r="T81" s="27" t="s">
        <v>64</v>
      </c>
      <c r="U81" s="27">
        <v>10</v>
      </c>
      <c r="V81" s="27">
        <v>21</v>
      </c>
      <c r="W81" s="37">
        <v>-1.7899999999999999E-4</v>
      </c>
      <c r="X81" s="27">
        <v>3</v>
      </c>
      <c r="Y81" s="38">
        <v>-1.74E-4</v>
      </c>
      <c r="Z81" s="27" t="s">
        <v>65</v>
      </c>
    </row>
    <row r="82" spans="2:26" x14ac:dyDescent="0.2">
      <c r="B82" s="27" t="s">
        <v>180</v>
      </c>
      <c r="C82" s="27">
        <v>580</v>
      </c>
      <c r="D82" s="27" t="s">
        <v>128</v>
      </c>
      <c r="E82" s="27" t="s">
        <v>107</v>
      </c>
      <c r="F82" s="27" t="s">
        <v>211</v>
      </c>
      <c r="G82" s="27" t="s">
        <v>63</v>
      </c>
      <c r="H82" s="27">
        <v>60</v>
      </c>
      <c r="I82" s="27">
        <v>21</v>
      </c>
      <c r="J82" s="37">
        <v>-8.0000000000000007E-5</v>
      </c>
      <c r="K82" s="27">
        <v>5</v>
      </c>
      <c r="L82" s="38">
        <v>-7.8999999999999996E-5</v>
      </c>
      <c r="M82" s="27" t="s">
        <v>65</v>
      </c>
      <c r="O82" s="27" t="s">
        <v>180</v>
      </c>
      <c r="P82" s="27">
        <v>580</v>
      </c>
      <c r="Q82" s="27" t="s">
        <v>128</v>
      </c>
      <c r="R82" s="27" t="s">
        <v>622</v>
      </c>
      <c r="S82" s="27" t="s">
        <v>211</v>
      </c>
      <c r="T82" s="27" t="s">
        <v>63</v>
      </c>
      <c r="U82" s="27">
        <v>10</v>
      </c>
      <c r="V82" s="27">
        <v>21</v>
      </c>
      <c r="W82" s="37">
        <v>-8.0000000000000007E-5</v>
      </c>
      <c r="X82" s="27">
        <v>4</v>
      </c>
      <c r="Y82" s="38">
        <v>-7.8999999999999996E-5</v>
      </c>
      <c r="Z82" s="27" t="s">
        <v>65</v>
      </c>
    </row>
    <row r="83" spans="2:26" x14ac:dyDescent="0.2">
      <c r="B83" s="27" t="s">
        <v>180</v>
      </c>
      <c r="C83" s="27">
        <v>580</v>
      </c>
      <c r="D83" s="27" t="s">
        <v>128</v>
      </c>
      <c r="E83" s="27" t="s">
        <v>107</v>
      </c>
      <c r="F83" s="27" t="s">
        <v>212</v>
      </c>
      <c r="G83" s="27" t="s">
        <v>64</v>
      </c>
      <c r="H83" s="27">
        <v>60</v>
      </c>
      <c r="I83" s="27">
        <v>26</v>
      </c>
      <c r="J83" s="37">
        <v>-1.7899999999999999E-4</v>
      </c>
      <c r="K83" s="27">
        <v>1</v>
      </c>
      <c r="L83" s="38">
        <v>-1.74E-4</v>
      </c>
      <c r="M83" s="27" t="s">
        <v>65</v>
      </c>
      <c r="O83" s="27" t="s">
        <v>180</v>
      </c>
      <c r="P83" s="27">
        <v>580</v>
      </c>
      <c r="Q83" s="27" t="s">
        <v>128</v>
      </c>
      <c r="R83" s="27" t="s">
        <v>622</v>
      </c>
      <c r="S83" s="27" t="s">
        <v>212</v>
      </c>
      <c r="T83" s="27" t="s">
        <v>64</v>
      </c>
      <c r="U83" s="27">
        <v>10</v>
      </c>
      <c r="V83" s="27">
        <v>21</v>
      </c>
      <c r="W83" s="37">
        <v>-1.7799999999999999E-4</v>
      </c>
      <c r="X83" s="27">
        <v>1</v>
      </c>
      <c r="Y83" s="38">
        <v>-1.74E-4</v>
      </c>
      <c r="Z83" s="27" t="s">
        <v>65</v>
      </c>
    </row>
    <row r="84" spans="2:26" x14ac:dyDescent="0.2">
      <c r="B84" s="27" t="s">
        <v>180</v>
      </c>
      <c r="C84" s="27">
        <v>566</v>
      </c>
      <c r="D84" s="27" t="s">
        <v>129</v>
      </c>
      <c r="E84" s="27" t="s">
        <v>107</v>
      </c>
      <c r="F84" s="27" t="s">
        <v>213</v>
      </c>
      <c r="G84" s="27" t="s">
        <v>63</v>
      </c>
      <c r="H84" s="27">
        <v>60</v>
      </c>
      <c r="I84" s="27">
        <v>21</v>
      </c>
      <c r="J84" s="37">
        <v>-5.8E-5</v>
      </c>
      <c r="K84" s="27">
        <v>5</v>
      </c>
      <c r="L84" s="38">
        <v>-5.7000000000000003E-5</v>
      </c>
      <c r="M84" s="27" t="s">
        <v>65</v>
      </c>
      <c r="O84" s="27" t="s">
        <v>180</v>
      </c>
      <c r="P84" s="27">
        <v>566</v>
      </c>
      <c r="Q84" s="27" t="s">
        <v>129</v>
      </c>
      <c r="R84" s="27" t="s">
        <v>622</v>
      </c>
      <c r="S84" s="27" t="s">
        <v>213</v>
      </c>
      <c r="T84" s="27" t="s">
        <v>63</v>
      </c>
      <c r="U84" s="27">
        <v>10</v>
      </c>
      <c r="V84" s="27">
        <v>21</v>
      </c>
      <c r="W84" s="37">
        <v>-5.8999999999999998E-5</v>
      </c>
      <c r="X84" s="27">
        <v>6</v>
      </c>
      <c r="Y84" s="38">
        <v>-5.8E-5</v>
      </c>
      <c r="Z84" s="27" t="s">
        <v>65</v>
      </c>
    </row>
    <row r="85" spans="2:26" x14ac:dyDescent="0.2">
      <c r="B85" s="27" t="s">
        <v>180</v>
      </c>
      <c r="C85" s="27">
        <v>566</v>
      </c>
      <c r="D85" s="27" t="s">
        <v>129</v>
      </c>
      <c r="E85" s="27" t="s">
        <v>107</v>
      </c>
      <c r="F85" s="27" t="s">
        <v>214</v>
      </c>
      <c r="G85" s="27" t="s">
        <v>64</v>
      </c>
      <c r="H85" s="27">
        <v>60</v>
      </c>
      <c r="I85" s="27">
        <v>26</v>
      </c>
      <c r="J85" s="37">
        <v>-1.7100000000000001E-4</v>
      </c>
      <c r="K85" s="27">
        <v>1</v>
      </c>
      <c r="L85" s="38">
        <v>-1.63E-4</v>
      </c>
      <c r="M85" s="27" t="s">
        <v>65</v>
      </c>
      <c r="O85" s="27" t="s">
        <v>180</v>
      </c>
      <c r="P85" s="27">
        <v>566</v>
      </c>
      <c r="Q85" s="27" t="s">
        <v>129</v>
      </c>
      <c r="R85" s="27" t="s">
        <v>622</v>
      </c>
      <c r="S85" s="27" t="s">
        <v>214</v>
      </c>
      <c r="T85" s="27" t="s">
        <v>64</v>
      </c>
      <c r="U85" s="27">
        <v>10</v>
      </c>
      <c r="V85" s="27">
        <v>23</v>
      </c>
      <c r="W85" s="37">
        <v>-1.7000000000000001E-4</v>
      </c>
      <c r="X85" s="27">
        <v>1</v>
      </c>
      <c r="Y85" s="38">
        <v>-1.6200000000000001E-4</v>
      </c>
      <c r="Z85" s="27" t="s">
        <v>65</v>
      </c>
    </row>
    <row r="86" spans="2:26" x14ac:dyDescent="0.2">
      <c r="B86" s="27" t="s">
        <v>180</v>
      </c>
      <c r="C86" s="27">
        <v>575</v>
      </c>
      <c r="D86" s="27" t="s">
        <v>128</v>
      </c>
      <c r="E86" s="27" t="s">
        <v>107</v>
      </c>
      <c r="F86" s="27" t="s">
        <v>215</v>
      </c>
      <c r="G86" s="27" t="s">
        <v>63</v>
      </c>
      <c r="H86" s="27">
        <v>60</v>
      </c>
      <c r="I86" s="27">
        <v>21</v>
      </c>
      <c r="J86" s="37">
        <v>-1.05E-4</v>
      </c>
      <c r="K86" s="27">
        <v>5</v>
      </c>
      <c r="L86" s="38">
        <v>-1.02E-4</v>
      </c>
      <c r="M86" s="27" t="s">
        <v>65</v>
      </c>
      <c r="O86" s="27" t="s">
        <v>180</v>
      </c>
      <c r="P86" s="27">
        <v>575</v>
      </c>
      <c r="Q86" s="27" t="s">
        <v>128</v>
      </c>
      <c r="R86" s="27" t="s">
        <v>622</v>
      </c>
      <c r="S86" s="27" t="s">
        <v>215</v>
      </c>
      <c r="T86" s="27" t="s">
        <v>63</v>
      </c>
      <c r="U86" s="27">
        <v>10</v>
      </c>
      <c r="V86" s="27">
        <v>21</v>
      </c>
      <c r="W86" s="37">
        <v>-1.05E-4</v>
      </c>
      <c r="X86" s="27">
        <v>5</v>
      </c>
      <c r="Y86" s="38">
        <v>-1.02E-4</v>
      </c>
      <c r="Z86" s="27" t="s">
        <v>65</v>
      </c>
    </row>
    <row r="87" spans="2:26" x14ac:dyDescent="0.2">
      <c r="B87" s="27" t="s">
        <v>180</v>
      </c>
      <c r="C87" s="27">
        <v>575</v>
      </c>
      <c r="D87" s="27" t="s">
        <v>128</v>
      </c>
      <c r="E87" s="27" t="s">
        <v>107</v>
      </c>
      <c r="F87" s="27" t="s">
        <v>216</v>
      </c>
      <c r="G87" s="27" t="s">
        <v>64</v>
      </c>
      <c r="H87" s="27">
        <v>60</v>
      </c>
      <c r="I87" s="27">
        <v>26</v>
      </c>
      <c r="J87" s="37">
        <v>-1.66E-4</v>
      </c>
      <c r="K87" s="27">
        <v>1</v>
      </c>
      <c r="L87" s="38">
        <v>-1.6100000000000001E-4</v>
      </c>
      <c r="M87" s="27" t="s">
        <v>65</v>
      </c>
      <c r="O87" s="27" t="s">
        <v>180</v>
      </c>
      <c r="P87" s="27">
        <v>575</v>
      </c>
      <c r="Q87" s="27" t="s">
        <v>128</v>
      </c>
      <c r="R87" s="27" t="s">
        <v>622</v>
      </c>
      <c r="S87" s="27" t="s">
        <v>216</v>
      </c>
      <c r="T87" s="27" t="s">
        <v>64</v>
      </c>
      <c r="U87" s="27">
        <v>10</v>
      </c>
      <c r="V87" s="27">
        <v>26</v>
      </c>
      <c r="W87" s="37">
        <v>-1.65E-4</v>
      </c>
      <c r="X87" s="27">
        <v>1</v>
      </c>
      <c r="Y87" s="38">
        <v>-1.6000000000000001E-4</v>
      </c>
      <c r="Z87" s="27" t="s">
        <v>65</v>
      </c>
    </row>
    <row r="88" spans="2:26" x14ac:dyDescent="0.2">
      <c r="B88" s="27" t="s">
        <v>180</v>
      </c>
      <c r="C88" s="27">
        <v>559</v>
      </c>
      <c r="D88" s="27" t="s">
        <v>127</v>
      </c>
      <c r="E88" s="27" t="s">
        <v>107</v>
      </c>
      <c r="F88" s="27" t="s">
        <v>217</v>
      </c>
      <c r="G88" s="27" t="s">
        <v>63</v>
      </c>
      <c r="H88" s="27">
        <v>60</v>
      </c>
      <c r="I88" s="27">
        <v>24</v>
      </c>
      <c r="J88" s="37">
        <v>-1.17E-4</v>
      </c>
      <c r="K88" s="27">
        <v>1</v>
      </c>
      <c r="L88" s="38">
        <v>-1.12E-4</v>
      </c>
      <c r="M88" s="27" t="s">
        <v>65</v>
      </c>
      <c r="O88" s="27" t="s">
        <v>180</v>
      </c>
      <c r="P88" s="27">
        <v>559</v>
      </c>
      <c r="Q88" s="27" t="s">
        <v>127</v>
      </c>
      <c r="R88" s="27" t="s">
        <v>622</v>
      </c>
      <c r="S88" s="27" t="s">
        <v>217</v>
      </c>
      <c r="T88" s="27" t="s">
        <v>63</v>
      </c>
      <c r="U88" s="27">
        <v>10</v>
      </c>
      <c r="V88" s="27">
        <v>24</v>
      </c>
      <c r="W88" s="37">
        <v>-1.18E-4</v>
      </c>
      <c r="X88" s="27">
        <v>1</v>
      </c>
      <c r="Y88" s="38">
        <v>-1.12E-4</v>
      </c>
      <c r="Z88" s="27" t="s">
        <v>65</v>
      </c>
    </row>
    <row r="89" spans="2:26" x14ac:dyDescent="0.2">
      <c r="B89" s="27" t="s">
        <v>180</v>
      </c>
      <c r="C89" s="27">
        <v>559</v>
      </c>
      <c r="D89" s="27" t="s">
        <v>127</v>
      </c>
      <c r="E89" s="27" t="s">
        <v>107</v>
      </c>
      <c r="F89" s="27" t="s">
        <v>218</v>
      </c>
      <c r="G89" s="27" t="s">
        <v>64</v>
      </c>
      <c r="H89" s="27">
        <v>60</v>
      </c>
      <c r="I89" s="27">
        <v>19</v>
      </c>
      <c r="J89" s="37">
        <v>-1.0900000000000001E-4</v>
      </c>
      <c r="K89" s="27">
        <v>5</v>
      </c>
      <c r="L89" s="38">
        <v>-1.0399999999999999E-4</v>
      </c>
      <c r="M89" s="27" t="s">
        <v>65</v>
      </c>
      <c r="O89" s="27" t="s">
        <v>180</v>
      </c>
      <c r="P89" s="27">
        <v>559</v>
      </c>
      <c r="Q89" s="27" t="s">
        <v>127</v>
      </c>
      <c r="R89" s="27" t="s">
        <v>622</v>
      </c>
      <c r="S89" s="27" t="s">
        <v>218</v>
      </c>
      <c r="T89" s="27" t="s">
        <v>64</v>
      </c>
      <c r="U89" s="27">
        <v>10</v>
      </c>
      <c r="V89" s="27">
        <v>19</v>
      </c>
      <c r="W89" s="37">
        <v>-1.0900000000000001E-4</v>
      </c>
      <c r="X89" s="27">
        <v>5</v>
      </c>
      <c r="Y89" s="38">
        <v>-1.0399999999999999E-4</v>
      </c>
      <c r="Z89" s="27" t="s">
        <v>65</v>
      </c>
    </row>
    <row r="90" spans="2:26" x14ac:dyDescent="0.2">
      <c r="B90" s="27" t="s">
        <v>180</v>
      </c>
      <c r="C90" s="27">
        <v>571</v>
      </c>
      <c r="D90" s="27" t="s">
        <v>128</v>
      </c>
      <c r="E90" s="27" t="s">
        <v>107</v>
      </c>
      <c r="F90" s="27" t="s">
        <v>219</v>
      </c>
      <c r="G90" s="27" t="s">
        <v>63</v>
      </c>
      <c r="H90" s="27">
        <v>60</v>
      </c>
      <c r="I90" s="27">
        <v>23</v>
      </c>
      <c r="J90" s="37">
        <v>-1.2999999999999999E-4</v>
      </c>
      <c r="K90" s="27">
        <v>1</v>
      </c>
      <c r="L90" s="38">
        <v>-1.26E-4</v>
      </c>
      <c r="M90" s="27" t="s">
        <v>65</v>
      </c>
      <c r="O90" s="27" t="s">
        <v>180</v>
      </c>
      <c r="P90" s="27">
        <v>571</v>
      </c>
      <c r="Q90" s="27" t="s">
        <v>128</v>
      </c>
      <c r="R90" s="27" t="s">
        <v>622</v>
      </c>
      <c r="S90" s="27" t="s">
        <v>219</v>
      </c>
      <c r="T90" s="27" t="s">
        <v>63</v>
      </c>
      <c r="U90" s="27">
        <v>10</v>
      </c>
      <c r="V90" s="27">
        <v>23</v>
      </c>
      <c r="W90" s="37">
        <v>-1.2999999999999999E-4</v>
      </c>
      <c r="X90" s="27">
        <v>1</v>
      </c>
      <c r="Y90" s="38">
        <v>-1.27E-4</v>
      </c>
      <c r="Z90" s="27" t="s">
        <v>65</v>
      </c>
    </row>
    <row r="91" spans="2:26" x14ac:dyDescent="0.2">
      <c r="B91" s="27" t="s">
        <v>180</v>
      </c>
      <c r="C91" s="27">
        <v>571</v>
      </c>
      <c r="D91" s="27" t="s">
        <v>128</v>
      </c>
      <c r="E91" s="27" t="s">
        <v>107</v>
      </c>
      <c r="F91" s="27" t="s">
        <v>220</v>
      </c>
      <c r="G91" s="27" t="s">
        <v>64</v>
      </c>
      <c r="H91" s="27">
        <v>60</v>
      </c>
      <c r="I91" s="27">
        <v>21</v>
      </c>
      <c r="J91" s="37">
        <v>-1.22E-4</v>
      </c>
      <c r="K91" s="27">
        <v>5</v>
      </c>
      <c r="L91" s="38">
        <v>-1.1900000000000001E-4</v>
      </c>
      <c r="M91" s="27" t="s">
        <v>65</v>
      </c>
      <c r="O91" s="27" t="s">
        <v>180</v>
      </c>
      <c r="P91" s="27">
        <v>571</v>
      </c>
      <c r="Q91" s="27" t="s">
        <v>128</v>
      </c>
      <c r="R91" s="27" t="s">
        <v>622</v>
      </c>
      <c r="S91" s="27" t="s">
        <v>220</v>
      </c>
      <c r="T91" s="27" t="s">
        <v>64</v>
      </c>
      <c r="U91" s="27">
        <v>10</v>
      </c>
      <c r="V91" s="27">
        <v>21</v>
      </c>
      <c r="W91" s="37">
        <v>-1.22E-4</v>
      </c>
      <c r="X91" s="27">
        <v>5</v>
      </c>
      <c r="Y91" s="38">
        <v>-1.1900000000000001E-4</v>
      </c>
      <c r="Z91" s="27" t="s">
        <v>65</v>
      </c>
    </row>
    <row r="92" spans="2:26" x14ac:dyDescent="0.2">
      <c r="B92" s="27" t="s">
        <v>180</v>
      </c>
      <c r="C92" s="27">
        <v>567</v>
      </c>
      <c r="D92" s="27" t="s">
        <v>129</v>
      </c>
      <c r="E92" s="27" t="s">
        <v>107</v>
      </c>
      <c r="F92" s="27" t="s">
        <v>221</v>
      </c>
      <c r="G92" s="27" t="s">
        <v>63</v>
      </c>
      <c r="H92" s="27">
        <v>60</v>
      </c>
      <c r="I92" s="27">
        <v>21</v>
      </c>
      <c r="J92" s="37">
        <v>-1.1E-4</v>
      </c>
      <c r="K92" s="27">
        <v>1</v>
      </c>
      <c r="L92" s="38">
        <v>-1.0399999999999999E-4</v>
      </c>
      <c r="M92" s="27" t="s">
        <v>65</v>
      </c>
      <c r="O92" s="27" t="s">
        <v>180</v>
      </c>
      <c r="P92" s="27">
        <v>567</v>
      </c>
      <c r="Q92" s="27" t="s">
        <v>129</v>
      </c>
      <c r="R92" s="27" t="s">
        <v>622</v>
      </c>
      <c r="S92" s="27" t="s">
        <v>221</v>
      </c>
      <c r="T92" s="27" t="s">
        <v>63</v>
      </c>
      <c r="U92" s="27">
        <v>10</v>
      </c>
      <c r="V92" s="27">
        <v>21</v>
      </c>
      <c r="W92" s="37">
        <v>-1.1E-4</v>
      </c>
      <c r="X92" s="27">
        <v>4</v>
      </c>
      <c r="Y92" s="38">
        <v>-1.05E-4</v>
      </c>
      <c r="Z92" s="27" t="s">
        <v>65</v>
      </c>
    </row>
    <row r="93" spans="2:26" x14ac:dyDescent="0.2">
      <c r="B93" s="27" t="s">
        <v>180</v>
      </c>
      <c r="C93" s="27">
        <v>567</v>
      </c>
      <c r="D93" s="27" t="s">
        <v>129</v>
      </c>
      <c r="E93" s="27" t="s">
        <v>107</v>
      </c>
      <c r="F93" s="27" t="s">
        <v>222</v>
      </c>
      <c r="G93" s="27" t="s">
        <v>64</v>
      </c>
      <c r="H93" s="27">
        <v>60</v>
      </c>
      <c r="I93" s="27">
        <v>21</v>
      </c>
      <c r="J93" s="37">
        <v>-1.08E-4</v>
      </c>
      <c r="K93" s="27">
        <v>3</v>
      </c>
      <c r="L93" s="38">
        <v>-1.03E-4</v>
      </c>
      <c r="M93" s="27" t="s">
        <v>65</v>
      </c>
      <c r="O93" s="27" t="s">
        <v>180</v>
      </c>
      <c r="P93" s="27">
        <v>567</v>
      </c>
      <c r="Q93" s="27" t="s">
        <v>129</v>
      </c>
      <c r="R93" s="27" t="s">
        <v>622</v>
      </c>
      <c r="S93" s="27" t="s">
        <v>222</v>
      </c>
      <c r="T93" s="27" t="s">
        <v>64</v>
      </c>
      <c r="U93" s="27">
        <v>10</v>
      </c>
      <c r="V93" s="27">
        <v>21</v>
      </c>
      <c r="W93" s="37">
        <v>-1.08E-4</v>
      </c>
      <c r="X93" s="27">
        <v>5</v>
      </c>
      <c r="Y93" s="38">
        <v>-1.03E-4</v>
      </c>
      <c r="Z93" s="27" t="s">
        <v>65</v>
      </c>
    </row>
    <row r="94" spans="2:26" x14ac:dyDescent="0.2">
      <c r="B94" s="27" t="s">
        <v>180</v>
      </c>
      <c r="C94" s="27">
        <v>568</v>
      </c>
      <c r="D94" s="27" t="s">
        <v>129</v>
      </c>
      <c r="E94" s="27" t="s">
        <v>107</v>
      </c>
      <c r="F94" s="27" t="s">
        <v>223</v>
      </c>
      <c r="G94" s="27" t="s">
        <v>63</v>
      </c>
      <c r="H94" s="27">
        <v>60</v>
      </c>
      <c r="I94" s="27">
        <v>21</v>
      </c>
      <c r="J94" s="37">
        <v>-1.1E-4</v>
      </c>
      <c r="K94" s="27">
        <v>1</v>
      </c>
      <c r="L94" s="38">
        <v>-1.0399999999999999E-4</v>
      </c>
      <c r="M94" s="27" t="s">
        <v>65</v>
      </c>
      <c r="O94" s="27" t="s">
        <v>180</v>
      </c>
      <c r="P94" s="27">
        <v>568</v>
      </c>
      <c r="Q94" s="27" t="s">
        <v>129</v>
      </c>
      <c r="R94" s="27" t="s">
        <v>622</v>
      </c>
      <c r="S94" s="27" t="s">
        <v>223</v>
      </c>
      <c r="T94" s="27" t="s">
        <v>63</v>
      </c>
      <c r="U94" s="27">
        <v>10</v>
      </c>
      <c r="V94" s="27">
        <v>21</v>
      </c>
      <c r="W94" s="37">
        <v>-1.1E-4</v>
      </c>
      <c r="X94" s="27">
        <v>5</v>
      </c>
      <c r="Y94" s="38">
        <v>-1.05E-4</v>
      </c>
      <c r="Z94" s="27" t="s">
        <v>65</v>
      </c>
    </row>
    <row r="95" spans="2:26" x14ac:dyDescent="0.2">
      <c r="B95" s="27" t="s">
        <v>180</v>
      </c>
      <c r="C95" s="27">
        <v>568</v>
      </c>
      <c r="D95" s="27" t="s">
        <v>129</v>
      </c>
      <c r="E95" s="27" t="s">
        <v>107</v>
      </c>
      <c r="F95" s="27" t="s">
        <v>224</v>
      </c>
      <c r="G95" s="27" t="s">
        <v>64</v>
      </c>
      <c r="H95" s="27">
        <v>60</v>
      </c>
      <c r="I95" s="27">
        <v>21</v>
      </c>
      <c r="J95" s="37">
        <v>-1.08E-4</v>
      </c>
      <c r="K95" s="27">
        <v>4</v>
      </c>
      <c r="L95" s="38">
        <v>-1.03E-4</v>
      </c>
      <c r="M95" s="27" t="s">
        <v>65</v>
      </c>
      <c r="O95" s="27" t="s">
        <v>180</v>
      </c>
      <c r="P95" s="27">
        <v>568</v>
      </c>
      <c r="Q95" s="27" t="s">
        <v>129</v>
      </c>
      <c r="R95" s="27" t="s">
        <v>622</v>
      </c>
      <c r="S95" s="27" t="s">
        <v>224</v>
      </c>
      <c r="T95" s="27" t="s">
        <v>64</v>
      </c>
      <c r="U95" s="27">
        <v>10</v>
      </c>
      <c r="V95" s="27">
        <v>21</v>
      </c>
      <c r="W95" s="37">
        <v>-1.08E-4</v>
      </c>
      <c r="X95" s="27">
        <v>6</v>
      </c>
      <c r="Y95" s="38">
        <v>-1.03E-4</v>
      </c>
      <c r="Z95" s="27" t="s">
        <v>65</v>
      </c>
    </row>
    <row r="96" spans="2:26" x14ac:dyDescent="0.2">
      <c r="B96" s="27" t="s">
        <v>180</v>
      </c>
      <c r="C96" s="27">
        <v>572</v>
      </c>
      <c r="D96" s="27" t="s">
        <v>128</v>
      </c>
      <c r="E96" s="27" t="s">
        <v>107</v>
      </c>
      <c r="F96" s="27" t="s">
        <v>225</v>
      </c>
      <c r="G96" s="27" t="s">
        <v>63</v>
      </c>
      <c r="H96" s="27">
        <v>60</v>
      </c>
      <c r="I96" s="27">
        <v>21</v>
      </c>
      <c r="J96" s="37">
        <v>-1.2999999999999999E-4</v>
      </c>
      <c r="K96" s="27">
        <v>3</v>
      </c>
      <c r="L96" s="38">
        <v>-1.26E-4</v>
      </c>
      <c r="M96" s="27" t="s">
        <v>65</v>
      </c>
      <c r="O96" s="27" t="s">
        <v>180</v>
      </c>
      <c r="P96" s="27">
        <v>572</v>
      </c>
      <c r="Q96" s="27" t="s">
        <v>128</v>
      </c>
      <c r="R96" s="27" t="s">
        <v>622</v>
      </c>
      <c r="S96" s="27" t="s">
        <v>225</v>
      </c>
      <c r="T96" s="27" t="s">
        <v>63</v>
      </c>
      <c r="U96" s="27">
        <v>10</v>
      </c>
      <c r="V96" s="27">
        <v>21</v>
      </c>
      <c r="W96" s="37">
        <v>-1.2999999999999999E-4</v>
      </c>
      <c r="X96" s="27">
        <v>5</v>
      </c>
      <c r="Y96" s="38">
        <v>-1.27E-4</v>
      </c>
      <c r="Z96" s="27" t="s">
        <v>65</v>
      </c>
    </row>
    <row r="97" spans="2:26" x14ac:dyDescent="0.2">
      <c r="B97" s="27" t="s">
        <v>180</v>
      </c>
      <c r="C97" s="27">
        <v>572</v>
      </c>
      <c r="D97" s="27" t="s">
        <v>128</v>
      </c>
      <c r="E97" s="27" t="s">
        <v>107</v>
      </c>
      <c r="F97" s="27" t="s">
        <v>226</v>
      </c>
      <c r="G97" s="27" t="s">
        <v>64</v>
      </c>
      <c r="H97" s="27">
        <v>60</v>
      </c>
      <c r="I97" s="27">
        <v>21</v>
      </c>
      <c r="J97" s="37">
        <v>-1.21E-4</v>
      </c>
      <c r="K97" s="27">
        <v>1</v>
      </c>
      <c r="L97" s="38">
        <v>-1.18E-4</v>
      </c>
      <c r="M97" s="27" t="s">
        <v>65</v>
      </c>
      <c r="O97" s="27" t="s">
        <v>180</v>
      </c>
      <c r="P97" s="27">
        <v>572</v>
      </c>
      <c r="Q97" s="27" t="s">
        <v>128</v>
      </c>
      <c r="R97" s="27" t="s">
        <v>622</v>
      </c>
      <c r="S97" s="27" t="s">
        <v>226</v>
      </c>
      <c r="T97" s="27" t="s">
        <v>64</v>
      </c>
      <c r="U97" s="27">
        <v>10</v>
      </c>
      <c r="V97" s="27">
        <v>21</v>
      </c>
      <c r="W97" s="37">
        <v>-1.21E-4</v>
      </c>
      <c r="X97" s="27">
        <v>1</v>
      </c>
      <c r="Y97" s="38">
        <v>-1.18E-4</v>
      </c>
      <c r="Z97" s="27" t="s">
        <v>65</v>
      </c>
    </row>
    <row r="98" spans="2:26" x14ac:dyDescent="0.2">
      <c r="B98" s="27" t="s">
        <v>180</v>
      </c>
      <c r="C98" s="27">
        <v>560</v>
      </c>
      <c r="D98" s="27" t="s">
        <v>127</v>
      </c>
      <c r="E98" s="27" t="s">
        <v>107</v>
      </c>
      <c r="F98" s="27" t="s">
        <v>227</v>
      </c>
      <c r="G98" s="27" t="s">
        <v>63</v>
      </c>
      <c r="H98" s="27">
        <v>60</v>
      </c>
      <c r="I98" s="27">
        <v>19</v>
      </c>
      <c r="J98" s="37">
        <v>-1.17E-4</v>
      </c>
      <c r="K98" s="27">
        <v>5</v>
      </c>
      <c r="L98" s="38">
        <v>-1.12E-4</v>
      </c>
      <c r="M98" s="27" t="s">
        <v>65</v>
      </c>
      <c r="O98" s="27" t="s">
        <v>180</v>
      </c>
      <c r="P98" s="27">
        <v>560</v>
      </c>
      <c r="Q98" s="27" t="s">
        <v>127</v>
      </c>
      <c r="R98" s="27" t="s">
        <v>622</v>
      </c>
      <c r="S98" s="27" t="s">
        <v>227</v>
      </c>
      <c r="T98" s="27" t="s">
        <v>63</v>
      </c>
      <c r="U98" s="27">
        <v>10</v>
      </c>
      <c r="V98" s="27">
        <v>19</v>
      </c>
      <c r="W98" s="37">
        <v>-1.18E-4</v>
      </c>
      <c r="X98" s="27">
        <v>5</v>
      </c>
      <c r="Y98" s="38">
        <v>-1.12E-4</v>
      </c>
      <c r="Z98" s="27" t="s">
        <v>65</v>
      </c>
    </row>
    <row r="99" spans="2:26" x14ac:dyDescent="0.2">
      <c r="B99" s="27" t="s">
        <v>180</v>
      </c>
      <c r="C99" s="27">
        <v>560</v>
      </c>
      <c r="D99" s="27" t="s">
        <v>127</v>
      </c>
      <c r="E99" s="27" t="s">
        <v>107</v>
      </c>
      <c r="F99" s="27" t="s">
        <v>228</v>
      </c>
      <c r="G99" s="27" t="s">
        <v>64</v>
      </c>
      <c r="H99" s="27">
        <v>60</v>
      </c>
      <c r="I99" s="27">
        <v>24</v>
      </c>
      <c r="J99" s="37">
        <v>-1.08E-4</v>
      </c>
      <c r="K99" s="27">
        <v>1</v>
      </c>
      <c r="L99" s="38">
        <v>-1.03E-4</v>
      </c>
      <c r="M99" s="27" t="s">
        <v>65</v>
      </c>
      <c r="O99" s="27" t="s">
        <v>180</v>
      </c>
      <c r="P99" s="27">
        <v>560</v>
      </c>
      <c r="Q99" s="27" t="s">
        <v>127</v>
      </c>
      <c r="R99" s="27" t="s">
        <v>622</v>
      </c>
      <c r="S99" s="27" t="s">
        <v>228</v>
      </c>
      <c r="T99" s="27" t="s">
        <v>64</v>
      </c>
      <c r="U99" s="27">
        <v>10</v>
      </c>
      <c r="V99" s="27">
        <v>24</v>
      </c>
      <c r="W99" s="37">
        <v>-1.08E-4</v>
      </c>
      <c r="X99" s="27">
        <v>1</v>
      </c>
      <c r="Y99" s="38">
        <v>-1.03E-4</v>
      </c>
      <c r="Z99" s="27" t="s">
        <v>65</v>
      </c>
    </row>
    <row r="100" spans="2:26" x14ac:dyDescent="0.2">
      <c r="B100" s="27" t="s">
        <v>229</v>
      </c>
      <c r="C100" s="27">
        <v>313</v>
      </c>
      <c r="D100" s="27" t="s">
        <v>127</v>
      </c>
      <c r="E100" s="27" t="s">
        <v>107</v>
      </c>
      <c r="F100" s="27" t="s">
        <v>230</v>
      </c>
      <c r="G100" s="27" t="s">
        <v>63</v>
      </c>
      <c r="H100" s="27">
        <v>60</v>
      </c>
      <c r="I100" s="27">
        <v>24</v>
      </c>
      <c r="J100" s="37">
        <v>-7.7999999999999999E-5</v>
      </c>
      <c r="K100" s="27">
        <v>1</v>
      </c>
      <c r="L100" s="38">
        <v>-7.6000000000000004E-5</v>
      </c>
      <c r="M100" s="27" t="s">
        <v>65</v>
      </c>
      <c r="O100" s="27" t="s">
        <v>229</v>
      </c>
      <c r="P100" s="27">
        <v>313</v>
      </c>
      <c r="Q100" s="27" t="s">
        <v>127</v>
      </c>
      <c r="R100" s="27" t="s">
        <v>622</v>
      </c>
      <c r="S100" s="27" t="s">
        <v>230</v>
      </c>
      <c r="T100" s="27" t="s">
        <v>63</v>
      </c>
      <c r="U100" s="27">
        <v>10</v>
      </c>
      <c r="V100" s="27">
        <v>24</v>
      </c>
      <c r="W100" s="37">
        <v>-7.8999999999999996E-5</v>
      </c>
      <c r="X100" s="27">
        <v>1</v>
      </c>
      <c r="Y100" s="38">
        <v>-7.7000000000000001E-5</v>
      </c>
      <c r="Z100" s="27" t="s">
        <v>65</v>
      </c>
    </row>
    <row r="101" spans="2:26" x14ac:dyDescent="0.2">
      <c r="B101" s="27" t="s">
        <v>229</v>
      </c>
      <c r="C101" s="27">
        <v>313</v>
      </c>
      <c r="D101" s="27" t="s">
        <v>127</v>
      </c>
      <c r="E101" s="27" t="s">
        <v>107</v>
      </c>
      <c r="F101" s="27" t="s">
        <v>231</v>
      </c>
      <c r="G101" s="27" t="s">
        <v>64</v>
      </c>
      <c r="H101" s="27">
        <v>60</v>
      </c>
      <c r="I101" s="27">
        <v>19</v>
      </c>
      <c r="J101" s="37">
        <v>-1.9900000000000001E-4</v>
      </c>
      <c r="K101" s="27">
        <v>5</v>
      </c>
      <c r="L101" s="38">
        <v>-1.9000000000000001E-4</v>
      </c>
      <c r="M101" s="27" t="s">
        <v>65</v>
      </c>
      <c r="O101" s="27" t="s">
        <v>229</v>
      </c>
      <c r="P101" s="27">
        <v>313</v>
      </c>
      <c r="Q101" s="27" t="s">
        <v>127</v>
      </c>
      <c r="R101" s="27" t="s">
        <v>622</v>
      </c>
      <c r="S101" s="27" t="s">
        <v>231</v>
      </c>
      <c r="T101" s="27" t="s">
        <v>64</v>
      </c>
      <c r="U101" s="27">
        <v>10</v>
      </c>
      <c r="V101" s="27">
        <v>19</v>
      </c>
      <c r="W101" s="37">
        <v>-1.9900000000000001E-4</v>
      </c>
      <c r="X101" s="27">
        <v>5</v>
      </c>
      <c r="Y101" s="38">
        <v>-1.9000000000000001E-4</v>
      </c>
      <c r="Z101" s="27" t="s">
        <v>65</v>
      </c>
    </row>
    <row r="102" spans="2:26" x14ac:dyDescent="0.2">
      <c r="B102" s="27" t="s">
        <v>229</v>
      </c>
      <c r="C102" s="27">
        <v>325</v>
      </c>
      <c r="D102" s="27" t="s">
        <v>128</v>
      </c>
      <c r="E102" s="27" t="s">
        <v>107</v>
      </c>
      <c r="F102" s="27" t="s">
        <v>232</v>
      </c>
      <c r="G102" s="27" t="s">
        <v>63</v>
      </c>
      <c r="H102" s="27">
        <v>60</v>
      </c>
      <c r="I102" s="27">
        <v>26</v>
      </c>
      <c r="J102" s="37">
        <v>-8.7000000000000001E-5</v>
      </c>
      <c r="K102" s="27">
        <v>1</v>
      </c>
      <c r="L102" s="38">
        <v>-8.6000000000000003E-5</v>
      </c>
      <c r="M102" s="27" t="s">
        <v>65</v>
      </c>
      <c r="O102" s="27" t="s">
        <v>229</v>
      </c>
      <c r="P102" s="27">
        <v>325</v>
      </c>
      <c r="Q102" s="27" t="s">
        <v>128</v>
      </c>
      <c r="R102" s="27" t="s">
        <v>622</v>
      </c>
      <c r="S102" s="27" t="s">
        <v>232</v>
      </c>
      <c r="T102" s="27" t="s">
        <v>63</v>
      </c>
      <c r="U102" s="27">
        <v>10</v>
      </c>
      <c r="V102" s="27">
        <v>23</v>
      </c>
      <c r="W102" s="37">
        <v>-8.7000000000000001E-5</v>
      </c>
      <c r="X102" s="27">
        <v>1</v>
      </c>
      <c r="Y102" s="38">
        <v>-8.6000000000000003E-5</v>
      </c>
      <c r="Z102" s="27" t="s">
        <v>65</v>
      </c>
    </row>
    <row r="103" spans="2:26" x14ac:dyDescent="0.2">
      <c r="B103" s="27" t="s">
        <v>229</v>
      </c>
      <c r="C103" s="27">
        <v>325</v>
      </c>
      <c r="D103" s="27" t="s">
        <v>128</v>
      </c>
      <c r="E103" s="27" t="s">
        <v>107</v>
      </c>
      <c r="F103" s="27" t="s">
        <v>233</v>
      </c>
      <c r="G103" s="27" t="s">
        <v>64</v>
      </c>
      <c r="H103" s="27">
        <v>60</v>
      </c>
      <c r="I103" s="27">
        <v>21</v>
      </c>
      <c r="J103" s="37">
        <v>-2.12E-4</v>
      </c>
      <c r="K103" s="27">
        <v>1</v>
      </c>
      <c r="L103" s="38">
        <v>-2.0599999999999999E-4</v>
      </c>
      <c r="M103" s="27" t="s">
        <v>65</v>
      </c>
      <c r="O103" s="27" t="s">
        <v>229</v>
      </c>
      <c r="P103" s="27">
        <v>325</v>
      </c>
      <c r="Q103" s="27" t="s">
        <v>128</v>
      </c>
      <c r="R103" s="27" t="s">
        <v>622</v>
      </c>
      <c r="S103" s="27" t="s">
        <v>233</v>
      </c>
      <c r="T103" s="27" t="s">
        <v>64</v>
      </c>
      <c r="U103" s="27">
        <v>10</v>
      </c>
      <c r="V103" s="27">
        <v>21</v>
      </c>
      <c r="W103" s="37">
        <v>-2.12E-4</v>
      </c>
      <c r="X103" s="27">
        <v>1</v>
      </c>
      <c r="Y103" s="38">
        <v>-2.0599999999999999E-4</v>
      </c>
      <c r="Z103" s="27" t="s">
        <v>65</v>
      </c>
    </row>
    <row r="104" spans="2:26" x14ac:dyDescent="0.2">
      <c r="B104" s="27" t="s">
        <v>229</v>
      </c>
      <c r="C104" s="27">
        <v>321</v>
      </c>
      <c r="D104" s="27" t="s">
        <v>129</v>
      </c>
      <c r="E104" s="27" t="s">
        <v>107</v>
      </c>
      <c r="F104" s="27" t="s">
        <v>234</v>
      </c>
      <c r="G104" s="27" t="s">
        <v>63</v>
      </c>
      <c r="H104" s="27">
        <v>60</v>
      </c>
      <c r="I104" s="27">
        <v>26</v>
      </c>
      <c r="J104" s="37">
        <v>-5.7000000000000003E-5</v>
      </c>
      <c r="K104" s="27">
        <v>1</v>
      </c>
      <c r="L104" s="38">
        <v>-5.5999999999999999E-5</v>
      </c>
      <c r="M104" s="27" t="s">
        <v>65</v>
      </c>
      <c r="O104" s="27" t="s">
        <v>229</v>
      </c>
      <c r="P104" s="27">
        <v>321</v>
      </c>
      <c r="Q104" s="27" t="s">
        <v>129</v>
      </c>
      <c r="R104" s="27" t="s">
        <v>622</v>
      </c>
      <c r="S104" s="27" t="s">
        <v>234</v>
      </c>
      <c r="T104" s="27" t="s">
        <v>63</v>
      </c>
      <c r="U104" s="27">
        <v>10</v>
      </c>
      <c r="V104" s="27">
        <v>21</v>
      </c>
      <c r="W104" s="37">
        <v>-5.7000000000000003E-5</v>
      </c>
      <c r="X104" s="27">
        <v>1</v>
      </c>
      <c r="Y104" s="38">
        <v>-5.7000000000000003E-5</v>
      </c>
      <c r="Z104" s="27" t="s">
        <v>65</v>
      </c>
    </row>
    <row r="105" spans="2:26" x14ac:dyDescent="0.2">
      <c r="B105" s="27" t="s">
        <v>229</v>
      </c>
      <c r="C105" s="27">
        <v>321</v>
      </c>
      <c r="D105" s="27" t="s">
        <v>129</v>
      </c>
      <c r="E105" s="27" t="s">
        <v>107</v>
      </c>
      <c r="F105" s="27" t="s">
        <v>235</v>
      </c>
      <c r="G105" s="27" t="s">
        <v>64</v>
      </c>
      <c r="H105" s="27">
        <v>60</v>
      </c>
      <c r="I105" s="27">
        <v>23</v>
      </c>
      <c r="J105" s="37">
        <v>-2.0699999999999999E-4</v>
      </c>
      <c r="K105" s="27">
        <v>1</v>
      </c>
      <c r="L105" s="38">
        <v>-1.9699999999999999E-4</v>
      </c>
      <c r="M105" s="27" t="s">
        <v>65</v>
      </c>
      <c r="O105" s="27" t="s">
        <v>229</v>
      </c>
      <c r="P105" s="27">
        <v>321</v>
      </c>
      <c r="Q105" s="27" t="s">
        <v>129</v>
      </c>
      <c r="R105" s="27" t="s">
        <v>622</v>
      </c>
      <c r="S105" s="27" t="s">
        <v>235</v>
      </c>
      <c r="T105" s="27" t="s">
        <v>64</v>
      </c>
      <c r="U105" s="27">
        <v>10</v>
      </c>
      <c r="V105" s="27">
        <v>23</v>
      </c>
      <c r="W105" s="37">
        <v>-2.0699999999999999E-4</v>
      </c>
      <c r="X105" s="27">
        <v>1</v>
      </c>
      <c r="Y105" s="38">
        <v>-1.9699999999999999E-4</v>
      </c>
      <c r="Z105" s="27" t="s">
        <v>65</v>
      </c>
    </row>
    <row r="106" spans="2:26" x14ac:dyDescent="0.2">
      <c r="B106" s="27" t="s">
        <v>229</v>
      </c>
      <c r="C106" s="27">
        <v>322</v>
      </c>
      <c r="D106" s="27" t="s">
        <v>129</v>
      </c>
      <c r="E106" s="27" t="s">
        <v>107</v>
      </c>
      <c r="F106" s="27" t="s">
        <v>236</v>
      </c>
      <c r="G106" s="27" t="s">
        <v>63</v>
      </c>
      <c r="H106" s="27">
        <v>60</v>
      </c>
      <c r="I106" s="27">
        <v>26</v>
      </c>
      <c r="J106" s="37">
        <v>-5.7000000000000003E-5</v>
      </c>
      <c r="K106" s="27">
        <v>1</v>
      </c>
      <c r="L106" s="38">
        <v>-5.5999999999999999E-5</v>
      </c>
      <c r="M106" s="27" t="s">
        <v>65</v>
      </c>
      <c r="O106" s="27" t="s">
        <v>229</v>
      </c>
      <c r="P106" s="27">
        <v>322</v>
      </c>
      <c r="Q106" s="27" t="s">
        <v>129</v>
      </c>
      <c r="R106" s="27" t="s">
        <v>622</v>
      </c>
      <c r="S106" s="27" t="s">
        <v>236</v>
      </c>
      <c r="T106" s="27" t="s">
        <v>63</v>
      </c>
      <c r="U106" s="27">
        <v>10</v>
      </c>
      <c r="V106" s="27">
        <v>21</v>
      </c>
      <c r="W106" s="37">
        <v>-5.7000000000000003E-5</v>
      </c>
      <c r="X106" s="27">
        <v>1</v>
      </c>
      <c r="Y106" s="38">
        <v>-5.7000000000000003E-5</v>
      </c>
      <c r="Z106" s="27" t="s">
        <v>65</v>
      </c>
    </row>
    <row r="107" spans="2:26" x14ac:dyDescent="0.2">
      <c r="B107" s="27" t="s">
        <v>229</v>
      </c>
      <c r="C107" s="27">
        <v>322</v>
      </c>
      <c r="D107" s="27" t="s">
        <v>129</v>
      </c>
      <c r="E107" s="27" t="s">
        <v>107</v>
      </c>
      <c r="F107" s="27" t="s">
        <v>237</v>
      </c>
      <c r="G107" s="27" t="s">
        <v>64</v>
      </c>
      <c r="H107" s="27">
        <v>60</v>
      </c>
      <c r="I107" s="27">
        <v>23</v>
      </c>
      <c r="J107" s="37">
        <v>-2.0699999999999999E-4</v>
      </c>
      <c r="K107" s="27">
        <v>1</v>
      </c>
      <c r="L107" s="38">
        <v>-1.9699999999999999E-4</v>
      </c>
      <c r="M107" s="27" t="s">
        <v>65</v>
      </c>
      <c r="O107" s="27" t="s">
        <v>229</v>
      </c>
      <c r="P107" s="27">
        <v>322</v>
      </c>
      <c r="Q107" s="27" t="s">
        <v>129</v>
      </c>
      <c r="R107" s="27" t="s">
        <v>622</v>
      </c>
      <c r="S107" s="27" t="s">
        <v>237</v>
      </c>
      <c r="T107" s="27" t="s">
        <v>64</v>
      </c>
      <c r="U107" s="27">
        <v>10</v>
      </c>
      <c r="V107" s="27">
        <v>26</v>
      </c>
      <c r="W107" s="37">
        <v>-2.0699999999999999E-4</v>
      </c>
      <c r="X107" s="27">
        <v>1</v>
      </c>
      <c r="Y107" s="38">
        <v>-1.9699999999999999E-4</v>
      </c>
      <c r="Z107" s="27" t="s">
        <v>65</v>
      </c>
    </row>
    <row r="108" spans="2:26" x14ac:dyDescent="0.2">
      <c r="B108" s="27" t="s">
        <v>229</v>
      </c>
      <c r="C108" s="27">
        <v>326</v>
      </c>
      <c r="D108" s="27" t="s">
        <v>128</v>
      </c>
      <c r="E108" s="27" t="s">
        <v>107</v>
      </c>
      <c r="F108" s="27" t="s">
        <v>238</v>
      </c>
      <c r="G108" s="27" t="s">
        <v>63</v>
      </c>
      <c r="H108" s="27">
        <v>60</v>
      </c>
      <c r="I108" s="27">
        <v>21</v>
      </c>
      <c r="J108" s="37">
        <v>-8.6000000000000003E-5</v>
      </c>
      <c r="K108" s="27">
        <v>3</v>
      </c>
      <c r="L108" s="38">
        <v>-8.5000000000000006E-5</v>
      </c>
      <c r="M108" s="27" t="s">
        <v>65</v>
      </c>
      <c r="O108" s="27" t="s">
        <v>229</v>
      </c>
      <c r="P108" s="27">
        <v>326</v>
      </c>
      <c r="Q108" s="27" t="s">
        <v>128</v>
      </c>
      <c r="R108" s="27" t="s">
        <v>622</v>
      </c>
      <c r="S108" s="27" t="s">
        <v>238</v>
      </c>
      <c r="T108" s="27" t="s">
        <v>63</v>
      </c>
      <c r="U108" s="27">
        <v>10</v>
      </c>
      <c r="V108" s="27">
        <v>21</v>
      </c>
      <c r="W108" s="37">
        <v>-8.7000000000000001E-5</v>
      </c>
      <c r="X108" s="27">
        <v>1</v>
      </c>
      <c r="Y108" s="38">
        <v>-8.5000000000000006E-5</v>
      </c>
      <c r="Z108" s="27" t="s">
        <v>65</v>
      </c>
    </row>
    <row r="109" spans="2:26" x14ac:dyDescent="0.2">
      <c r="B109" s="27" t="s">
        <v>229</v>
      </c>
      <c r="C109" s="27">
        <v>326</v>
      </c>
      <c r="D109" s="27" t="s">
        <v>128</v>
      </c>
      <c r="E109" s="27" t="s">
        <v>107</v>
      </c>
      <c r="F109" s="27" t="s">
        <v>239</v>
      </c>
      <c r="G109" s="27" t="s">
        <v>64</v>
      </c>
      <c r="H109" s="27">
        <v>60</v>
      </c>
      <c r="I109" s="27">
        <v>26</v>
      </c>
      <c r="J109" s="37">
        <v>-2.12E-4</v>
      </c>
      <c r="K109" s="27">
        <v>1</v>
      </c>
      <c r="L109" s="38">
        <v>-2.0699999999999999E-4</v>
      </c>
      <c r="M109" s="27" t="s">
        <v>65</v>
      </c>
      <c r="O109" s="27" t="s">
        <v>229</v>
      </c>
      <c r="P109" s="27">
        <v>326</v>
      </c>
      <c r="Q109" s="27" t="s">
        <v>128</v>
      </c>
      <c r="R109" s="27" t="s">
        <v>622</v>
      </c>
      <c r="S109" s="27" t="s">
        <v>239</v>
      </c>
      <c r="T109" s="27" t="s">
        <v>64</v>
      </c>
      <c r="U109" s="27">
        <v>10</v>
      </c>
      <c r="V109" s="27">
        <v>26</v>
      </c>
      <c r="W109" s="37">
        <v>-2.12E-4</v>
      </c>
      <c r="X109" s="27">
        <v>1</v>
      </c>
      <c r="Y109" s="38">
        <v>-2.0599999999999999E-4</v>
      </c>
      <c r="Z109" s="27" t="s">
        <v>65</v>
      </c>
    </row>
    <row r="110" spans="2:26" x14ac:dyDescent="0.2">
      <c r="B110" s="27" t="s">
        <v>229</v>
      </c>
      <c r="C110" s="27">
        <v>314</v>
      </c>
      <c r="D110" s="27" t="s">
        <v>127</v>
      </c>
      <c r="E110" s="27" t="s">
        <v>107</v>
      </c>
      <c r="F110" s="27" t="s">
        <v>240</v>
      </c>
      <c r="G110" s="27" t="s">
        <v>63</v>
      </c>
      <c r="H110" s="27">
        <v>60</v>
      </c>
      <c r="I110" s="27">
        <v>19</v>
      </c>
      <c r="J110" s="37">
        <v>-7.7000000000000001E-5</v>
      </c>
      <c r="K110" s="27">
        <v>5</v>
      </c>
      <c r="L110" s="38">
        <v>-7.4999999999999993E-5</v>
      </c>
      <c r="M110" s="27" t="s">
        <v>65</v>
      </c>
      <c r="O110" s="27" t="s">
        <v>229</v>
      </c>
      <c r="P110" s="27">
        <v>314</v>
      </c>
      <c r="Q110" s="27" t="s">
        <v>127</v>
      </c>
      <c r="R110" s="27" t="s">
        <v>622</v>
      </c>
      <c r="S110" s="27" t="s">
        <v>240</v>
      </c>
      <c r="T110" s="27" t="s">
        <v>63</v>
      </c>
      <c r="U110" s="27">
        <v>10</v>
      </c>
      <c r="V110" s="27">
        <v>19</v>
      </c>
      <c r="W110" s="37">
        <v>-7.7999999999999999E-5</v>
      </c>
      <c r="X110" s="27">
        <v>5</v>
      </c>
      <c r="Y110" s="38">
        <v>-7.6000000000000004E-5</v>
      </c>
      <c r="Z110" s="27" t="s">
        <v>65</v>
      </c>
    </row>
    <row r="111" spans="2:26" x14ac:dyDescent="0.2">
      <c r="B111" s="27" t="s">
        <v>229</v>
      </c>
      <c r="C111" s="27">
        <v>314</v>
      </c>
      <c r="D111" s="27" t="s">
        <v>127</v>
      </c>
      <c r="E111" s="27" t="s">
        <v>107</v>
      </c>
      <c r="F111" s="27" t="s">
        <v>241</v>
      </c>
      <c r="G111" s="27" t="s">
        <v>64</v>
      </c>
      <c r="H111" s="27">
        <v>60</v>
      </c>
      <c r="I111" s="27">
        <v>24</v>
      </c>
      <c r="J111" s="37">
        <v>-1.9900000000000001E-4</v>
      </c>
      <c r="K111" s="27">
        <v>1</v>
      </c>
      <c r="L111" s="38">
        <v>-1.9000000000000001E-4</v>
      </c>
      <c r="M111" s="27" t="s">
        <v>65</v>
      </c>
      <c r="O111" s="27" t="s">
        <v>229</v>
      </c>
      <c r="P111" s="27">
        <v>314</v>
      </c>
      <c r="Q111" s="27" t="s">
        <v>127</v>
      </c>
      <c r="R111" s="27" t="s">
        <v>622</v>
      </c>
      <c r="S111" s="27" t="s">
        <v>241</v>
      </c>
      <c r="T111" s="27" t="s">
        <v>64</v>
      </c>
      <c r="U111" s="27">
        <v>10</v>
      </c>
      <c r="V111" s="27">
        <v>24</v>
      </c>
      <c r="W111" s="37">
        <v>-1.9900000000000001E-4</v>
      </c>
      <c r="X111" s="27">
        <v>1</v>
      </c>
      <c r="Y111" s="38">
        <v>-1.9000000000000001E-4</v>
      </c>
      <c r="Z111" s="27" t="s">
        <v>65</v>
      </c>
    </row>
    <row r="112" spans="2:26" x14ac:dyDescent="0.2">
      <c r="B112" s="27" t="s">
        <v>229</v>
      </c>
      <c r="C112" s="27">
        <v>330</v>
      </c>
      <c r="D112" s="27" t="s">
        <v>128</v>
      </c>
      <c r="E112" s="27" t="s">
        <v>107</v>
      </c>
      <c r="F112" s="27" t="s">
        <v>242</v>
      </c>
      <c r="G112" s="27" t="s">
        <v>63</v>
      </c>
      <c r="H112" s="27">
        <v>60</v>
      </c>
      <c r="I112" s="27">
        <v>26</v>
      </c>
      <c r="J112" s="37">
        <v>-1.11E-4</v>
      </c>
      <c r="K112" s="27">
        <v>1</v>
      </c>
      <c r="L112" s="38">
        <v>-1.08E-4</v>
      </c>
      <c r="M112" s="27" t="s">
        <v>65</v>
      </c>
      <c r="O112" s="27" t="s">
        <v>229</v>
      </c>
      <c r="P112" s="27">
        <v>330</v>
      </c>
      <c r="Q112" s="27" t="s">
        <v>128</v>
      </c>
      <c r="R112" s="27" t="s">
        <v>622</v>
      </c>
      <c r="S112" s="27" t="s">
        <v>242</v>
      </c>
      <c r="T112" s="27" t="s">
        <v>63</v>
      </c>
      <c r="U112" s="27">
        <v>10</v>
      </c>
      <c r="V112" s="27">
        <v>26</v>
      </c>
      <c r="W112" s="37">
        <v>-1.12E-4</v>
      </c>
      <c r="X112" s="27">
        <v>1</v>
      </c>
      <c r="Y112" s="38">
        <v>-1.0900000000000001E-4</v>
      </c>
      <c r="Z112" s="27" t="s">
        <v>65</v>
      </c>
    </row>
    <row r="113" spans="2:26" x14ac:dyDescent="0.2">
      <c r="B113" s="27" t="s">
        <v>229</v>
      </c>
      <c r="C113" s="27">
        <v>330</v>
      </c>
      <c r="D113" s="27" t="s">
        <v>128</v>
      </c>
      <c r="E113" s="27" t="s">
        <v>107</v>
      </c>
      <c r="F113" s="27" t="s">
        <v>243</v>
      </c>
      <c r="G113" s="27" t="s">
        <v>64</v>
      </c>
      <c r="H113" s="27">
        <v>60</v>
      </c>
      <c r="I113" s="27">
        <v>21</v>
      </c>
      <c r="J113" s="37">
        <v>-2.1900000000000001E-4</v>
      </c>
      <c r="K113" s="27">
        <v>5</v>
      </c>
      <c r="L113" s="38">
        <v>-2.13E-4</v>
      </c>
      <c r="M113" s="27" t="s">
        <v>65</v>
      </c>
      <c r="O113" s="27" t="s">
        <v>229</v>
      </c>
      <c r="P113" s="27">
        <v>330</v>
      </c>
      <c r="Q113" s="27" t="s">
        <v>128</v>
      </c>
      <c r="R113" s="27" t="s">
        <v>622</v>
      </c>
      <c r="S113" s="27" t="s">
        <v>243</v>
      </c>
      <c r="T113" s="27" t="s">
        <v>64</v>
      </c>
      <c r="U113" s="27">
        <v>10</v>
      </c>
      <c r="V113" s="27">
        <v>21</v>
      </c>
      <c r="W113" s="37">
        <v>-2.1900000000000001E-4</v>
      </c>
      <c r="X113" s="27">
        <v>5</v>
      </c>
      <c r="Y113" s="38">
        <v>-2.13E-4</v>
      </c>
      <c r="Z113" s="27" t="s">
        <v>65</v>
      </c>
    </row>
    <row r="114" spans="2:26" x14ac:dyDescent="0.2">
      <c r="B114" s="27" t="s">
        <v>229</v>
      </c>
      <c r="C114" s="27">
        <v>315</v>
      </c>
      <c r="D114" s="27" t="s">
        <v>129</v>
      </c>
      <c r="E114" s="27" t="s">
        <v>107</v>
      </c>
      <c r="F114" s="27" t="s">
        <v>244</v>
      </c>
      <c r="G114" s="27" t="s">
        <v>63</v>
      </c>
      <c r="H114" s="27">
        <v>60</v>
      </c>
      <c r="I114" s="27">
        <v>24</v>
      </c>
      <c r="J114" s="37">
        <v>-7.7000000000000001E-5</v>
      </c>
      <c r="K114" s="27">
        <v>7</v>
      </c>
      <c r="L114" s="38">
        <v>-7.6000000000000004E-5</v>
      </c>
      <c r="M114" s="27" t="s">
        <v>65</v>
      </c>
      <c r="O114" s="27" t="s">
        <v>229</v>
      </c>
      <c r="P114" s="27">
        <v>315</v>
      </c>
      <c r="Q114" s="27" t="s">
        <v>129</v>
      </c>
      <c r="R114" s="27" t="s">
        <v>622</v>
      </c>
      <c r="S114" s="27" t="s">
        <v>244</v>
      </c>
      <c r="T114" s="27" t="s">
        <v>63</v>
      </c>
      <c r="U114" s="27">
        <v>10</v>
      </c>
      <c r="V114" s="27">
        <v>24</v>
      </c>
      <c r="W114" s="37">
        <v>-7.6000000000000004E-5</v>
      </c>
      <c r="X114" s="27">
        <v>7</v>
      </c>
      <c r="Y114" s="38">
        <v>-7.6000000000000004E-5</v>
      </c>
      <c r="Z114" s="27" t="s">
        <v>65</v>
      </c>
    </row>
    <row r="115" spans="2:26" x14ac:dyDescent="0.2">
      <c r="B115" s="27" t="s">
        <v>229</v>
      </c>
      <c r="C115" s="27">
        <v>315</v>
      </c>
      <c r="D115" s="27" t="s">
        <v>129</v>
      </c>
      <c r="E115" s="27" t="s">
        <v>107</v>
      </c>
      <c r="F115" s="27" t="s">
        <v>245</v>
      </c>
      <c r="G115" s="27" t="s">
        <v>64</v>
      </c>
      <c r="H115" s="27">
        <v>60</v>
      </c>
      <c r="I115" s="27">
        <v>21</v>
      </c>
      <c r="J115" s="37">
        <v>-2.2599999999999999E-4</v>
      </c>
      <c r="K115" s="27">
        <v>6</v>
      </c>
      <c r="L115" s="38">
        <v>-2.1599999999999999E-4</v>
      </c>
      <c r="M115" s="27" t="s">
        <v>65</v>
      </c>
      <c r="O115" s="27" t="s">
        <v>229</v>
      </c>
      <c r="P115" s="27">
        <v>315</v>
      </c>
      <c r="Q115" s="27" t="s">
        <v>129</v>
      </c>
      <c r="R115" s="27" t="s">
        <v>622</v>
      </c>
      <c r="S115" s="27" t="s">
        <v>245</v>
      </c>
      <c r="T115" s="27" t="s">
        <v>64</v>
      </c>
      <c r="U115" s="27">
        <v>10</v>
      </c>
      <c r="V115" s="27">
        <v>21</v>
      </c>
      <c r="W115" s="37">
        <v>-2.2499999999999999E-4</v>
      </c>
      <c r="X115" s="27">
        <v>4</v>
      </c>
      <c r="Y115" s="38">
        <v>-2.1499999999999999E-4</v>
      </c>
      <c r="Z115" s="27" t="s">
        <v>65</v>
      </c>
    </row>
    <row r="116" spans="2:26" x14ac:dyDescent="0.2">
      <c r="B116" s="27" t="s">
        <v>229</v>
      </c>
      <c r="C116" s="27">
        <v>333</v>
      </c>
      <c r="D116" s="27" t="s">
        <v>128</v>
      </c>
      <c r="E116" s="27" t="s">
        <v>107</v>
      </c>
      <c r="F116" s="27" t="s">
        <v>246</v>
      </c>
      <c r="G116" s="27" t="s">
        <v>63</v>
      </c>
      <c r="H116" s="27">
        <v>60</v>
      </c>
      <c r="I116" s="27">
        <v>26</v>
      </c>
      <c r="J116" s="37">
        <v>-8.5000000000000006E-5</v>
      </c>
      <c r="K116" s="27">
        <v>1</v>
      </c>
      <c r="L116" s="38">
        <v>-8.3999999999999995E-5</v>
      </c>
      <c r="M116" s="27" t="s">
        <v>65</v>
      </c>
      <c r="O116" s="27" t="s">
        <v>229</v>
      </c>
      <c r="P116" s="27">
        <v>333</v>
      </c>
      <c r="Q116" s="27" t="s">
        <v>128</v>
      </c>
      <c r="R116" s="27" t="s">
        <v>622</v>
      </c>
      <c r="S116" s="27" t="s">
        <v>246</v>
      </c>
      <c r="T116" s="27" t="s">
        <v>63</v>
      </c>
      <c r="U116" s="27">
        <v>10</v>
      </c>
      <c r="V116" s="27">
        <v>26</v>
      </c>
      <c r="W116" s="37">
        <v>-8.6000000000000003E-5</v>
      </c>
      <c r="X116" s="27">
        <v>1</v>
      </c>
      <c r="Y116" s="38">
        <v>-8.5000000000000006E-5</v>
      </c>
      <c r="Z116" s="27" t="s">
        <v>65</v>
      </c>
    </row>
    <row r="117" spans="2:26" x14ac:dyDescent="0.2">
      <c r="B117" s="27" t="s">
        <v>229</v>
      </c>
      <c r="C117" s="27">
        <v>333</v>
      </c>
      <c r="D117" s="27" t="s">
        <v>128</v>
      </c>
      <c r="E117" s="27" t="s">
        <v>107</v>
      </c>
      <c r="F117" s="27" t="s">
        <v>247</v>
      </c>
      <c r="G117" s="27" t="s">
        <v>64</v>
      </c>
      <c r="H117" s="27">
        <v>60</v>
      </c>
      <c r="I117" s="27">
        <v>21</v>
      </c>
      <c r="J117" s="37">
        <v>-2.3800000000000001E-4</v>
      </c>
      <c r="K117" s="27">
        <v>4</v>
      </c>
      <c r="L117" s="38">
        <v>-2.33E-4</v>
      </c>
      <c r="M117" s="27" t="s">
        <v>65</v>
      </c>
      <c r="O117" s="27" t="s">
        <v>229</v>
      </c>
      <c r="P117" s="27">
        <v>333</v>
      </c>
      <c r="Q117" s="27" t="s">
        <v>128</v>
      </c>
      <c r="R117" s="27" t="s">
        <v>622</v>
      </c>
      <c r="S117" s="27" t="s">
        <v>247</v>
      </c>
      <c r="T117" s="27" t="s">
        <v>64</v>
      </c>
      <c r="U117" s="27">
        <v>10</v>
      </c>
      <c r="V117" s="27">
        <v>21</v>
      </c>
      <c r="W117" s="37">
        <v>-2.3800000000000001E-4</v>
      </c>
      <c r="X117" s="27">
        <v>4</v>
      </c>
      <c r="Y117" s="38">
        <v>-2.33E-4</v>
      </c>
      <c r="Z117" s="27" t="s">
        <v>65</v>
      </c>
    </row>
    <row r="118" spans="2:26" x14ac:dyDescent="0.2">
      <c r="B118" s="27" t="s">
        <v>229</v>
      </c>
      <c r="C118" s="27">
        <v>334</v>
      </c>
      <c r="D118" s="27" t="s">
        <v>128</v>
      </c>
      <c r="E118" s="27" t="s">
        <v>107</v>
      </c>
      <c r="F118" s="27" t="s">
        <v>248</v>
      </c>
      <c r="G118" s="27" t="s">
        <v>63</v>
      </c>
      <c r="H118" s="27">
        <v>60</v>
      </c>
      <c r="I118" s="27">
        <v>21</v>
      </c>
      <c r="J118" s="37">
        <v>-8.5000000000000006E-5</v>
      </c>
      <c r="K118" s="27">
        <v>3</v>
      </c>
      <c r="L118" s="38">
        <v>-8.3999999999999995E-5</v>
      </c>
      <c r="M118" s="27" t="s">
        <v>65</v>
      </c>
      <c r="O118" s="27" t="s">
        <v>229</v>
      </c>
      <c r="P118" s="27">
        <v>334</v>
      </c>
      <c r="Q118" s="27" t="s">
        <v>128</v>
      </c>
      <c r="R118" s="27" t="s">
        <v>622</v>
      </c>
      <c r="S118" s="27" t="s">
        <v>248</v>
      </c>
      <c r="T118" s="27" t="s">
        <v>63</v>
      </c>
      <c r="U118" s="27">
        <v>10</v>
      </c>
      <c r="V118" s="27">
        <v>21</v>
      </c>
      <c r="W118" s="37">
        <v>-8.5000000000000006E-5</v>
      </c>
      <c r="X118" s="27">
        <v>4</v>
      </c>
      <c r="Y118" s="38">
        <v>-8.5000000000000006E-5</v>
      </c>
      <c r="Z118" s="27" t="s">
        <v>65</v>
      </c>
    </row>
    <row r="119" spans="2:26" x14ac:dyDescent="0.2">
      <c r="B119" s="27" t="s">
        <v>229</v>
      </c>
      <c r="C119" s="27">
        <v>334</v>
      </c>
      <c r="D119" s="27" t="s">
        <v>128</v>
      </c>
      <c r="E119" s="27" t="s">
        <v>107</v>
      </c>
      <c r="F119" s="27" t="s">
        <v>249</v>
      </c>
      <c r="G119" s="27" t="s">
        <v>64</v>
      </c>
      <c r="H119" s="27">
        <v>60</v>
      </c>
      <c r="I119" s="27">
        <v>21</v>
      </c>
      <c r="J119" s="37">
        <v>-2.3800000000000001E-4</v>
      </c>
      <c r="K119" s="27">
        <v>1</v>
      </c>
      <c r="L119" s="38">
        <v>-2.33E-4</v>
      </c>
      <c r="M119" s="27" t="s">
        <v>65</v>
      </c>
      <c r="O119" s="27" t="s">
        <v>229</v>
      </c>
      <c r="P119" s="27">
        <v>334</v>
      </c>
      <c r="Q119" s="27" t="s">
        <v>128</v>
      </c>
      <c r="R119" s="27" t="s">
        <v>622</v>
      </c>
      <c r="S119" s="27" t="s">
        <v>249</v>
      </c>
      <c r="T119" s="27" t="s">
        <v>64</v>
      </c>
      <c r="U119" s="27">
        <v>10</v>
      </c>
      <c r="V119" s="27">
        <v>21</v>
      </c>
      <c r="W119" s="37">
        <v>-2.3800000000000001E-4</v>
      </c>
      <c r="X119" s="27">
        <v>1</v>
      </c>
      <c r="Y119" s="38">
        <v>-2.33E-4</v>
      </c>
      <c r="Z119" s="27" t="s">
        <v>65</v>
      </c>
    </row>
    <row r="120" spans="2:26" x14ac:dyDescent="0.2">
      <c r="B120" s="27" t="s">
        <v>229</v>
      </c>
      <c r="C120" s="27">
        <v>317</v>
      </c>
      <c r="D120" s="27" t="s">
        <v>129</v>
      </c>
      <c r="E120" s="27" t="s">
        <v>107</v>
      </c>
      <c r="F120" s="27" t="s">
        <v>250</v>
      </c>
      <c r="G120" s="27" t="s">
        <v>63</v>
      </c>
      <c r="H120" s="27">
        <v>60</v>
      </c>
      <c r="I120" s="27">
        <v>19</v>
      </c>
      <c r="J120" s="37">
        <v>-7.7000000000000001E-5</v>
      </c>
      <c r="K120" s="27">
        <v>11</v>
      </c>
      <c r="L120" s="38">
        <v>-7.6000000000000004E-5</v>
      </c>
      <c r="M120" s="27" t="s">
        <v>65</v>
      </c>
      <c r="O120" s="27" t="s">
        <v>229</v>
      </c>
      <c r="P120" s="27">
        <v>317</v>
      </c>
      <c r="Q120" s="27" t="s">
        <v>129</v>
      </c>
      <c r="R120" s="27" t="s">
        <v>622</v>
      </c>
      <c r="S120" s="27" t="s">
        <v>250</v>
      </c>
      <c r="T120" s="27" t="s">
        <v>63</v>
      </c>
      <c r="U120" s="27">
        <v>10</v>
      </c>
      <c r="V120" s="27">
        <v>19</v>
      </c>
      <c r="W120" s="37">
        <v>-7.6000000000000004E-5</v>
      </c>
      <c r="X120" s="27">
        <v>12</v>
      </c>
      <c r="Y120" s="38">
        <v>-7.6000000000000004E-5</v>
      </c>
      <c r="Z120" s="27" t="s">
        <v>65</v>
      </c>
    </row>
    <row r="121" spans="2:26" x14ac:dyDescent="0.2">
      <c r="B121" s="27" t="s">
        <v>229</v>
      </c>
      <c r="C121" s="27">
        <v>317</v>
      </c>
      <c r="D121" s="27" t="s">
        <v>129</v>
      </c>
      <c r="E121" s="27" t="s">
        <v>107</v>
      </c>
      <c r="F121" s="27" t="s">
        <v>251</v>
      </c>
      <c r="G121" s="27" t="s">
        <v>64</v>
      </c>
      <c r="H121" s="27">
        <v>60</v>
      </c>
      <c r="I121" s="27">
        <v>26</v>
      </c>
      <c r="J121" s="37">
        <v>-2.2499999999999999E-4</v>
      </c>
      <c r="K121" s="27">
        <v>1</v>
      </c>
      <c r="L121" s="38">
        <v>-2.1499999999999999E-4</v>
      </c>
      <c r="M121" s="27" t="s">
        <v>65</v>
      </c>
      <c r="O121" s="27" t="s">
        <v>229</v>
      </c>
      <c r="P121" s="27">
        <v>317</v>
      </c>
      <c r="Q121" s="27" t="s">
        <v>129</v>
      </c>
      <c r="R121" s="27" t="s">
        <v>622</v>
      </c>
      <c r="S121" s="27" t="s">
        <v>251</v>
      </c>
      <c r="T121" s="27" t="s">
        <v>64</v>
      </c>
      <c r="U121" s="27">
        <v>10</v>
      </c>
      <c r="V121" s="27">
        <v>26</v>
      </c>
      <c r="W121" s="37">
        <v>-2.2499999999999999E-4</v>
      </c>
      <c r="X121" s="27">
        <v>1</v>
      </c>
      <c r="Y121" s="38">
        <v>-2.1499999999999999E-4</v>
      </c>
      <c r="Z121" s="27" t="s">
        <v>65</v>
      </c>
    </row>
    <row r="122" spans="2:26" x14ac:dyDescent="0.2">
      <c r="B122" s="27" t="s">
        <v>229</v>
      </c>
      <c r="C122" s="27">
        <v>328</v>
      </c>
      <c r="D122" s="27" t="s">
        <v>128</v>
      </c>
      <c r="E122" s="27" t="s">
        <v>107</v>
      </c>
      <c r="F122" s="27" t="s">
        <v>252</v>
      </c>
      <c r="G122" s="27" t="s">
        <v>63</v>
      </c>
      <c r="H122" s="27">
        <v>60</v>
      </c>
      <c r="I122" s="27">
        <v>21</v>
      </c>
      <c r="J122" s="37">
        <v>-1.11E-4</v>
      </c>
      <c r="K122" s="27">
        <v>5</v>
      </c>
      <c r="L122" s="38">
        <v>-1.08E-4</v>
      </c>
      <c r="M122" s="27" t="s">
        <v>65</v>
      </c>
      <c r="O122" s="27" t="s">
        <v>229</v>
      </c>
      <c r="P122" s="27">
        <v>328</v>
      </c>
      <c r="Q122" s="27" t="s">
        <v>128</v>
      </c>
      <c r="R122" s="27" t="s">
        <v>622</v>
      </c>
      <c r="S122" s="27" t="s">
        <v>252</v>
      </c>
      <c r="T122" s="27" t="s">
        <v>63</v>
      </c>
      <c r="U122" s="27">
        <v>10</v>
      </c>
      <c r="V122" s="27">
        <v>21</v>
      </c>
      <c r="W122" s="37">
        <v>-1.11E-4</v>
      </c>
      <c r="X122" s="27">
        <v>5</v>
      </c>
      <c r="Y122" s="38">
        <v>-1.0900000000000001E-4</v>
      </c>
      <c r="Z122" s="27" t="s">
        <v>65</v>
      </c>
    </row>
    <row r="123" spans="2:26" x14ac:dyDescent="0.2">
      <c r="B123" s="27" t="s">
        <v>229</v>
      </c>
      <c r="C123" s="27">
        <v>328</v>
      </c>
      <c r="D123" s="27" t="s">
        <v>128</v>
      </c>
      <c r="E123" s="27" t="s">
        <v>107</v>
      </c>
      <c r="F123" s="27" t="s">
        <v>253</v>
      </c>
      <c r="G123" s="27" t="s">
        <v>64</v>
      </c>
      <c r="H123" s="27">
        <v>60</v>
      </c>
      <c r="I123" s="27">
        <v>26</v>
      </c>
      <c r="J123" s="37">
        <v>-2.1800000000000001E-4</v>
      </c>
      <c r="K123" s="27">
        <v>1</v>
      </c>
      <c r="L123" s="38">
        <v>-2.12E-4</v>
      </c>
      <c r="M123" s="27" t="s">
        <v>65</v>
      </c>
      <c r="O123" s="27" t="s">
        <v>229</v>
      </c>
      <c r="P123" s="27">
        <v>328</v>
      </c>
      <c r="Q123" s="27" t="s">
        <v>128</v>
      </c>
      <c r="R123" s="27" t="s">
        <v>622</v>
      </c>
      <c r="S123" s="27" t="s">
        <v>253</v>
      </c>
      <c r="T123" s="27" t="s">
        <v>64</v>
      </c>
      <c r="U123" s="27">
        <v>10</v>
      </c>
      <c r="V123" s="27">
        <v>26</v>
      </c>
      <c r="W123" s="37">
        <v>-2.1800000000000001E-4</v>
      </c>
      <c r="X123" s="27">
        <v>1</v>
      </c>
      <c r="Y123" s="38">
        <v>-2.12E-4</v>
      </c>
      <c r="Z123" s="27" t="s">
        <v>65</v>
      </c>
    </row>
    <row r="124" spans="2:26" x14ac:dyDescent="0.2">
      <c r="B124" s="27" t="s">
        <v>229</v>
      </c>
      <c r="C124" s="27">
        <v>329</v>
      </c>
      <c r="D124" s="27" t="s">
        <v>128</v>
      </c>
      <c r="E124" s="27" t="s">
        <v>107</v>
      </c>
      <c r="F124" s="27" t="s">
        <v>254</v>
      </c>
      <c r="G124" s="27" t="s">
        <v>63</v>
      </c>
      <c r="H124" s="27">
        <v>60</v>
      </c>
      <c r="I124" s="27">
        <v>26</v>
      </c>
      <c r="J124" s="37">
        <v>-1.12E-4</v>
      </c>
      <c r="K124" s="27">
        <v>1</v>
      </c>
      <c r="L124" s="38">
        <v>-1.0900000000000001E-4</v>
      </c>
      <c r="M124" s="27" t="s">
        <v>65</v>
      </c>
      <c r="O124" s="27" t="s">
        <v>229</v>
      </c>
      <c r="P124" s="27">
        <v>329</v>
      </c>
      <c r="Q124" s="27" t="s">
        <v>128</v>
      </c>
      <c r="R124" s="27" t="s">
        <v>622</v>
      </c>
      <c r="S124" s="27" t="s">
        <v>254</v>
      </c>
      <c r="T124" s="27" t="s">
        <v>63</v>
      </c>
      <c r="U124" s="27">
        <v>10</v>
      </c>
      <c r="V124" s="27">
        <v>26</v>
      </c>
      <c r="W124" s="37">
        <v>-1.13E-4</v>
      </c>
      <c r="X124" s="27">
        <v>1</v>
      </c>
      <c r="Y124" s="38">
        <v>-1.1E-4</v>
      </c>
      <c r="Z124" s="27" t="s">
        <v>65</v>
      </c>
    </row>
    <row r="125" spans="2:26" x14ac:dyDescent="0.2">
      <c r="B125" s="27" t="s">
        <v>229</v>
      </c>
      <c r="C125" s="27">
        <v>329</v>
      </c>
      <c r="D125" s="27" t="s">
        <v>128</v>
      </c>
      <c r="E125" s="27" t="s">
        <v>107</v>
      </c>
      <c r="F125" s="27" t="s">
        <v>255</v>
      </c>
      <c r="G125" s="27" t="s">
        <v>64</v>
      </c>
      <c r="H125" s="27">
        <v>60</v>
      </c>
      <c r="I125" s="27">
        <v>21</v>
      </c>
      <c r="J125" s="37">
        <v>-2.1900000000000001E-4</v>
      </c>
      <c r="K125" s="27">
        <v>5</v>
      </c>
      <c r="L125" s="38">
        <v>-2.12E-4</v>
      </c>
      <c r="M125" s="27" t="s">
        <v>65</v>
      </c>
      <c r="O125" s="27" t="s">
        <v>229</v>
      </c>
      <c r="P125" s="27">
        <v>329</v>
      </c>
      <c r="Q125" s="27" t="s">
        <v>128</v>
      </c>
      <c r="R125" s="27" t="s">
        <v>622</v>
      </c>
      <c r="S125" s="27" t="s">
        <v>255</v>
      </c>
      <c r="T125" s="27" t="s">
        <v>64</v>
      </c>
      <c r="U125" s="27">
        <v>10</v>
      </c>
      <c r="V125" s="27">
        <v>21</v>
      </c>
      <c r="W125" s="37">
        <v>-2.1900000000000001E-4</v>
      </c>
      <c r="X125" s="27">
        <v>5</v>
      </c>
      <c r="Y125" s="38">
        <v>-2.12E-4</v>
      </c>
      <c r="Z125" s="27" t="s">
        <v>65</v>
      </c>
    </row>
    <row r="126" spans="2:26" x14ac:dyDescent="0.2">
      <c r="B126" s="27" t="s">
        <v>229</v>
      </c>
      <c r="C126" s="27">
        <v>316</v>
      </c>
      <c r="D126" s="27" t="s">
        <v>129</v>
      </c>
      <c r="E126" s="27" t="s">
        <v>107</v>
      </c>
      <c r="F126" s="27" t="s">
        <v>256</v>
      </c>
      <c r="G126" s="27" t="s">
        <v>63</v>
      </c>
      <c r="H126" s="27">
        <v>60</v>
      </c>
      <c r="I126" s="27">
        <v>24</v>
      </c>
      <c r="J126" s="37">
        <v>-7.3999999999999996E-5</v>
      </c>
      <c r="K126" s="27">
        <v>7</v>
      </c>
      <c r="L126" s="38">
        <v>-7.3999999999999996E-5</v>
      </c>
      <c r="M126" s="27" t="s">
        <v>65</v>
      </c>
      <c r="O126" s="27" t="s">
        <v>229</v>
      </c>
      <c r="P126" s="27">
        <v>316</v>
      </c>
      <c r="Q126" s="27" t="s">
        <v>129</v>
      </c>
      <c r="R126" s="27" t="s">
        <v>622</v>
      </c>
      <c r="S126" s="27" t="s">
        <v>256</v>
      </c>
      <c r="T126" s="27" t="s">
        <v>63</v>
      </c>
      <c r="U126" s="27">
        <v>10</v>
      </c>
      <c r="V126" s="27">
        <v>24</v>
      </c>
      <c r="W126" s="37">
        <v>-7.3999999999999996E-5</v>
      </c>
      <c r="X126" s="27">
        <v>7</v>
      </c>
      <c r="Y126" s="38">
        <v>-7.2999999999999999E-5</v>
      </c>
      <c r="Z126" s="27" t="s">
        <v>65</v>
      </c>
    </row>
    <row r="127" spans="2:26" x14ac:dyDescent="0.2">
      <c r="B127" s="27" t="s">
        <v>229</v>
      </c>
      <c r="C127" s="27">
        <v>316</v>
      </c>
      <c r="D127" s="27" t="s">
        <v>129</v>
      </c>
      <c r="E127" s="27" t="s">
        <v>107</v>
      </c>
      <c r="F127" s="27" t="s">
        <v>257</v>
      </c>
      <c r="G127" s="27" t="s">
        <v>64</v>
      </c>
      <c r="H127" s="27">
        <v>60</v>
      </c>
      <c r="I127" s="27">
        <v>21</v>
      </c>
      <c r="J127" s="37">
        <v>-2.24E-4</v>
      </c>
      <c r="K127" s="27">
        <v>5</v>
      </c>
      <c r="L127" s="38">
        <v>-2.14E-4</v>
      </c>
      <c r="M127" s="27" t="s">
        <v>65</v>
      </c>
      <c r="O127" s="27" t="s">
        <v>229</v>
      </c>
      <c r="P127" s="27">
        <v>316</v>
      </c>
      <c r="Q127" s="27" t="s">
        <v>129</v>
      </c>
      <c r="R127" s="27" t="s">
        <v>622</v>
      </c>
      <c r="S127" s="27" t="s">
        <v>257</v>
      </c>
      <c r="T127" s="27" t="s">
        <v>64</v>
      </c>
      <c r="U127" s="27">
        <v>10</v>
      </c>
      <c r="V127" s="27">
        <v>21</v>
      </c>
      <c r="W127" s="37">
        <v>-2.24E-4</v>
      </c>
      <c r="X127" s="27">
        <v>5</v>
      </c>
      <c r="Y127" s="38">
        <v>-2.14E-4</v>
      </c>
      <c r="Z127" s="27" t="s">
        <v>65</v>
      </c>
    </row>
    <row r="128" spans="2:26" x14ac:dyDescent="0.2">
      <c r="B128" s="27" t="s">
        <v>229</v>
      </c>
      <c r="C128" s="27">
        <v>331</v>
      </c>
      <c r="D128" s="27" t="s">
        <v>128</v>
      </c>
      <c r="E128" s="27" t="s">
        <v>107</v>
      </c>
      <c r="F128" s="27" t="s">
        <v>258</v>
      </c>
      <c r="G128" s="27" t="s">
        <v>63</v>
      </c>
      <c r="H128" s="27">
        <v>60</v>
      </c>
      <c r="I128" s="27">
        <v>23</v>
      </c>
      <c r="J128" s="37">
        <v>-8.7999999999999998E-5</v>
      </c>
      <c r="K128" s="27">
        <v>1</v>
      </c>
      <c r="L128" s="38">
        <v>-8.7000000000000001E-5</v>
      </c>
      <c r="M128" s="27" t="s">
        <v>65</v>
      </c>
      <c r="O128" s="27" t="s">
        <v>229</v>
      </c>
      <c r="P128" s="27">
        <v>331</v>
      </c>
      <c r="Q128" s="27" t="s">
        <v>128</v>
      </c>
      <c r="R128" s="27" t="s">
        <v>622</v>
      </c>
      <c r="S128" s="27" t="s">
        <v>258</v>
      </c>
      <c r="T128" s="27" t="s">
        <v>63</v>
      </c>
      <c r="U128" s="27">
        <v>10</v>
      </c>
      <c r="V128" s="27">
        <v>26</v>
      </c>
      <c r="W128" s="37">
        <v>-8.8999999999999995E-5</v>
      </c>
      <c r="X128" s="27">
        <v>1</v>
      </c>
      <c r="Y128" s="38">
        <v>-8.7999999999999998E-5</v>
      </c>
      <c r="Z128" s="27" t="s">
        <v>65</v>
      </c>
    </row>
    <row r="129" spans="2:26" x14ac:dyDescent="0.2">
      <c r="B129" s="27" t="s">
        <v>229</v>
      </c>
      <c r="C129" s="27">
        <v>331</v>
      </c>
      <c r="D129" s="27" t="s">
        <v>128</v>
      </c>
      <c r="E129" s="27" t="s">
        <v>107</v>
      </c>
      <c r="F129" s="27" t="s">
        <v>259</v>
      </c>
      <c r="G129" s="27" t="s">
        <v>64</v>
      </c>
      <c r="H129" s="27">
        <v>60</v>
      </c>
      <c r="I129" s="27">
        <v>21</v>
      </c>
      <c r="J129" s="37">
        <v>-2.3599999999999999E-4</v>
      </c>
      <c r="K129" s="27">
        <v>1</v>
      </c>
      <c r="L129" s="38">
        <v>-2.3000000000000001E-4</v>
      </c>
      <c r="M129" s="27" t="s">
        <v>65</v>
      </c>
      <c r="O129" s="27" t="s">
        <v>229</v>
      </c>
      <c r="P129" s="27">
        <v>331</v>
      </c>
      <c r="Q129" s="27" t="s">
        <v>128</v>
      </c>
      <c r="R129" s="27" t="s">
        <v>622</v>
      </c>
      <c r="S129" s="27" t="s">
        <v>259</v>
      </c>
      <c r="T129" s="27" t="s">
        <v>64</v>
      </c>
      <c r="U129" s="27">
        <v>10</v>
      </c>
      <c r="V129" s="27">
        <v>21</v>
      </c>
      <c r="W129" s="37">
        <v>-2.3599999999999999E-4</v>
      </c>
      <c r="X129" s="27">
        <v>2</v>
      </c>
      <c r="Y129" s="38">
        <v>-2.3000000000000001E-4</v>
      </c>
      <c r="Z129" s="27" t="s">
        <v>65</v>
      </c>
    </row>
    <row r="130" spans="2:26" x14ac:dyDescent="0.2">
      <c r="B130" s="27" t="s">
        <v>229</v>
      </c>
      <c r="C130" s="27">
        <v>332</v>
      </c>
      <c r="D130" s="27" t="s">
        <v>128</v>
      </c>
      <c r="E130" s="27" t="s">
        <v>107</v>
      </c>
      <c r="F130" s="27" t="s">
        <v>260</v>
      </c>
      <c r="G130" s="27" t="s">
        <v>63</v>
      </c>
      <c r="H130" s="27">
        <v>60</v>
      </c>
      <c r="I130" s="27">
        <v>21</v>
      </c>
      <c r="J130" s="37">
        <v>-8.7999999999999998E-5</v>
      </c>
      <c r="K130" s="27">
        <v>2</v>
      </c>
      <c r="L130" s="38">
        <v>-8.7000000000000001E-5</v>
      </c>
      <c r="M130" s="27" t="s">
        <v>65</v>
      </c>
      <c r="O130" s="27" t="s">
        <v>229</v>
      </c>
      <c r="P130" s="27">
        <v>332</v>
      </c>
      <c r="Q130" s="27" t="s">
        <v>128</v>
      </c>
      <c r="R130" s="27" t="s">
        <v>622</v>
      </c>
      <c r="S130" s="27" t="s">
        <v>260</v>
      </c>
      <c r="T130" s="27" t="s">
        <v>63</v>
      </c>
      <c r="U130" s="27">
        <v>10</v>
      </c>
      <c r="V130" s="27">
        <v>21</v>
      </c>
      <c r="W130" s="37">
        <v>-8.8999999999999995E-5</v>
      </c>
      <c r="X130" s="27">
        <v>3</v>
      </c>
      <c r="Y130" s="38">
        <v>-8.7999999999999998E-5</v>
      </c>
      <c r="Z130" s="27" t="s">
        <v>65</v>
      </c>
    </row>
    <row r="131" spans="2:26" x14ac:dyDescent="0.2">
      <c r="B131" s="27" t="s">
        <v>229</v>
      </c>
      <c r="C131" s="27">
        <v>332</v>
      </c>
      <c r="D131" s="27" t="s">
        <v>128</v>
      </c>
      <c r="E131" s="27" t="s">
        <v>107</v>
      </c>
      <c r="F131" s="27" t="s">
        <v>261</v>
      </c>
      <c r="G131" s="27" t="s">
        <v>64</v>
      </c>
      <c r="H131" s="27">
        <v>60</v>
      </c>
      <c r="I131" s="27">
        <v>26</v>
      </c>
      <c r="J131" s="37">
        <v>-2.3599999999999999E-4</v>
      </c>
      <c r="K131" s="27">
        <v>1</v>
      </c>
      <c r="L131" s="38">
        <v>-2.3000000000000001E-4</v>
      </c>
      <c r="M131" s="27" t="s">
        <v>65</v>
      </c>
      <c r="O131" s="27" t="s">
        <v>229</v>
      </c>
      <c r="P131" s="27">
        <v>332</v>
      </c>
      <c r="Q131" s="27" t="s">
        <v>128</v>
      </c>
      <c r="R131" s="27" t="s">
        <v>622</v>
      </c>
      <c r="S131" s="27" t="s">
        <v>261</v>
      </c>
      <c r="T131" s="27" t="s">
        <v>64</v>
      </c>
      <c r="U131" s="27">
        <v>10</v>
      </c>
      <c r="V131" s="27">
        <v>21</v>
      </c>
      <c r="W131" s="37">
        <v>-2.3499999999999999E-4</v>
      </c>
      <c r="X131" s="27">
        <v>1</v>
      </c>
      <c r="Y131" s="38">
        <v>-2.3000000000000001E-4</v>
      </c>
      <c r="Z131" s="27" t="s">
        <v>65</v>
      </c>
    </row>
    <row r="132" spans="2:26" x14ac:dyDescent="0.2">
      <c r="B132" s="27" t="s">
        <v>229</v>
      </c>
      <c r="C132" s="27">
        <v>318</v>
      </c>
      <c r="D132" s="27" t="s">
        <v>129</v>
      </c>
      <c r="E132" s="27" t="s">
        <v>107</v>
      </c>
      <c r="F132" s="27" t="s">
        <v>262</v>
      </c>
      <c r="G132" s="27" t="s">
        <v>63</v>
      </c>
      <c r="H132" s="27">
        <v>60</v>
      </c>
      <c r="I132" s="27">
        <v>19</v>
      </c>
      <c r="J132" s="37">
        <v>-7.4999999999999993E-5</v>
      </c>
      <c r="K132" s="27">
        <v>12</v>
      </c>
      <c r="L132" s="38">
        <v>-7.3999999999999996E-5</v>
      </c>
      <c r="M132" s="27" t="s">
        <v>65</v>
      </c>
      <c r="O132" s="27" t="s">
        <v>229</v>
      </c>
      <c r="P132" s="27">
        <v>318</v>
      </c>
      <c r="Q132" s="27" t="s">
        <v>129</v>
      </c>
      <c r="R132" s="27" t="s">
        <v>622</v>
      </c>
      <c r="S132" s="27" t="s">
        <v>262</v>
      </c>
      <c r="T132" s="27" t="s">
        <v>63</v>
      </c>
      <c r="U132" s="27">
        <v>10</v>
      </c>
      <c r="V132" s="27">
        <v>19</v>
      </c>
      <c r="W132" s="37">
        <v>-7.3999999999999996E-5</v>
      </c>
      <c r="X132" s="27">
        <v>11</v>
      </c>
      <c r="Y132" s="38">
        <v>-7.2999999999999999E-5</v>
      </c>
      <c r="Z132" s="27" t="s">
        <v>65</v>
      </c>
    </row>
    <row r="133" spans="2:26" x14ac:dyDescent="0.2">
      <c r="B133" s="27" t="s">
        <v>229</v>
      </c>
      <c r="C133" s="27">
        <v>318</v>
      </c>
      <c r="D133" s="27" t="s">
        <v>129</v>
      </c>
      <c r="E133" s="27" t="s">
        <v>107</v>
      </c>
      <c r="F133" s="27" t="s">
        <v>263</v>
      </c>
      <c r="G133" s="27" t="s">
        <v>64</v>
      </c>
      <c r="H133" s="27">
        <v>60</v>
      </c>
      <c r="I133" s="27">
        <v>26</v>
      </c>
      <c r="J133" s="37">
        <v>-2.23E-4</v>
      </c>
      <c r="K133" s="27">
        <v>1</v>
      </c>
      <c r="L133" s="38">
        <v>-2.13E-4</v>
      </c>
      <c r="M133" s="27" t="s">
        <v>65</v>
      </c>
      <c r="O133" s="27" t="s">
        <v>229</v>
      </c>
      <c r="P133" s="27">
        <v>318</v>
      </c>
      <c r="Q133" s="27" t="s">
        <v>129</v>
      </c>
      <c r="R133" s="27" t="s">
        <v>622</v>
      </c>
      <c r="S133" s="27" t="s">
        <v>263</v>
      </c>
      <c r="T133" s="27" t="s">
        <v>64</v>
      </c>
      <c r="U133" s="27">
        <v>10</v>
      </c>
      <c r="V133" s="27">
        <v>26</v>
      </c>
      <c r="W133" s="37">
        <v>-2.23E-4</v>
      </c>
      <c r="X133" s="27">
        <v>1</v>
      </c>
      <c r="Y133" s="38">
        <v>-2.13E-4</v>
      </c>
      <c r="Z133" s="27" t="s">
        <v>65</v>
      </c>
    </row>
    <row r="134" spans="2:26" x14ac:dyDescent="0.2">
      <c r="B134" s="27" t="s">
        <v>229</v>
      </c>
      <c r="C134" s="27">
        <v>327</v>
      </c>
      <c r="D134" s="27" t="s">
        <v>128</v>
      </c>
      <c r="E134" s="27" t="s">
        <v>107</v>
      </c>
      <c r="F134" s="27" t="s">
        <v>264</v>
      </c>
      <c r="G134" s="27" t="s">
        <v>63</v>
      </c>
      <c r="H134" s="27">
        <v>60</v>
      </c>
      <c r="I134" s="27">
        <v>21</v>
      </c>
      <c r="J134" s="37">
        <v>-1.12E-4</v>
      </c>
      <c r="K134" s="27">
        <v>5</v>
      </c>
      <c r="L134" s="38">
        <v>-1.0900000000000001E-4</v>
      </c>
      <c r="M134" s="27" t="s">
        <v>65</v>
      </c>
      <c r="O134" s="27" t="s">
        <v>229</v>
      </c>
      <c r="P134" s="27">
        <v>327</v>
      </c>
      <c r="Q134" s="27" t="s">
        <v>128</v>
      </c>
      <c r="R134" s="27" t="s">
        <v>622</v>
      </c>
      <c r="S134" s="27" t="s">
        <v>264</v>
      </c>
      <c r="T134" s="27" t="s">
        <v>63</v>
      </c>
      <c r="U134" s="27">
        <v>10</v>
      </c>
      <c r="V134" s="27">
        <v>21</v>
      </c>
      <c r="W134" s="37">
        <v>-1.12E-4</v>
      </c>
      <c r="X134" s="27">
        <v>5</v>
      </c>
      <c r="Y134" s="38">
        <v>-1.0900000000000001E-4</v>
      </c>
      <c r="Z134" s="27" t="s">
        <v>65</v>
      </c>
    </row>
    <row r="135" spans="2:26" x14ac:dyDescent="0.2">
      <c r="B135" s="27" t="s">
        <v>229</v>
      </c>
      <c r="C135" s="27">
        <v>327</v>
      </c>
      <c r="D135" s="27" t="s">
        <v>128</v>
      </c>
      <c r="E135" s="27" t="s">
        <v>107</v>
      </c>
      <c r="F135" s="27" t="s">
        <v>265</v>
      </c>
      <c r="G135" s="27" t="s">
        <v>64</v>
      </c>
      <c r="H135" s="27">
        <v>60</v>
      </c>
      <c r="I135" s="27">
        <v>26</v>
      </c>
      <c r="J135" s="37">
        <v>-2.1699999999999999E-4</v>
      </c>
      <c r="K135" s="27">
        <v>1</v>
      </c>
      <c r="L135" s="38">
        <v>-2.1100000000000001E-4</v>
      </c>
      <c r="M135" s="27" t="s">
        <v>65</v>
      </c>
      <c r="O135" s="27" t="s">
        <v>229</v>
      </c>
      <c r="P135" s="27">
        <v>327</v>
      </c>
      <c r="Q135" s="27" t="s">
        <v>128</v>
      </c>
      <c r="R135" s="27" t="s">
        <v>622</v>
      </c>
      <c r="S135" s="27" t="s">
        <v>265</v>
      </c>
      <c r="T135" s="27" t="s">
        <v>64</v>
      </c>
      <c r="U135" s="27">
        <v>10</v>
      </c>
      <c r="V135" s="27">
        <v>26</v>
      </c>
      <c r="W135" s="37">
        <v>-2.1699999999999999E-4</v>
      </c>
      <c r="X135" s="27">
        <v>1</v>
      </c>
      <c r="Y135" s="38">
        <v>-2.1100000000000001E-4</v>
      </c>
      <c r="Z135" s="27" t="s">
        <v>65</v>
      </c>
    </row>
    <row r="136" spans="2:26" x14ac:dyDescent="0.2">
      <c r="B136" s="27" t="s">
        <v>229</v>
      </c>
      <c r="C136" s="27">
        <v>311</v>
      </c>
      <c r="D136" s="27" t="s">
        <v>127</v>
      </c>
      <c r="E136" s="27" t="s">
        <v>107</v>
      </c>
      <c r="F136" s="27" t="s">
        <v>266</v>
      </c>
      <c r="G136" s="27" t="s">
        <v>63</v>
      </c>
      <c r="H136" s="27">
        <v>60</v>
      </c>
      <c r="I136" s="27">
        <v>24</v>
      </c>
      <c r="J136" s="37">
        <v>-1.2E-4</v>
      </c>
      <c r="K136" s="27">
        <v>1</v>
      </c>
      <c r="L136" s="38">
        <v>-1.15E-4</v>
      </c>
      <c r="M136" s="27" t="s">
        <v>65</v>
      </c>
      <c r="O136" s="27" t="s">
        <v>229</v>
      </c>
      <c r="P136" s="27">
        <v>311</v>
      </c>
      <c r="Q136" s="27" t="s">
        <v>127</v>
      </c>
      <c r="R136" s="27" t="s">
        <v>622</v>
      </c>
      <c r="S136" s="27" t="s">
        <v>266</v>
      </c>
      <c r="T136" s="27" t="s">
        <v>63</v>
      </c>
      <c r="U136" s="27">
        <v>10</v>
      </c>
      <c r="V136" s="27">
        <v>24</v>
      </c>
      <c r="W136" s="37">
        <v>-1.2E-4</v>
      </c>
      <c r="X136" s="27">
        <v>1</v>
      </c>
      <c r="Y136" s="38">
        <v>-1.15E-4</v>
      </c>
      <c r="Z136" s="27" t="s">
        <v>65</v>
      </c>
    </row>
    <row r="137" spans="2:26" x14ac:dyDescent="0.2">
      <c r="B137" s="27" t="s">
        <v>229</v>
      </c>
      <c r="C137" s="27">
        <v>311</v>
      </c>
      <c r="D137" s="27" t="s">
        <v>127</v>
      </c>
      <c r="E137" s="27" t="s">
        <v>107</v>
      </c>
      <c r="F137" s="27" t="s">
        <v>267</v>
      </c>
      <c r="G137" s="27" t="s">
        <v>64</v>
      </c>
      <c r="H137" s="27">
        <v>60</v>
      </c>
      <c r="I137" s="27">
        <v>19</v>
      </c>
      <c r="J137" s="37">
        <v>-1.3899999999999999E-4</v>
      </c>
      <c r="K137" s="27">
        <v>5</v>
      </c>
      <c r="L137" s="38">
        <v>-1.3300000000000001E-4</v>
      </c>
      <c r="M137" s="27" t="s">
        <v>65</v>
      </c>
      <c r="O137" s="27" t="s">
        <v>229</v>
      </c>
      <c r="P137" s="27">
        <v>311</v>
      </c>
      <c r="Q137" s="27" t="s">
        <v>127</v>
      </c>
      <c r="R137" s="27" t="s">
        <v>622</v>
      </c>
      <c r="S137" s="27" t="s">
        <v>267</v>
      </c>
      <c r="T137" s="27" t="s">
        <v>64</v>
      </c>
      <c r="U137" s="27">
        <v>10</v>
      </c>
      <c r="V137" s="27">
        <v>19</v>
      </c>
      <c r="W137" s="37">
        <v>-1.3899999999999999E-4</v>
      </c>
      <c r="X137" s="27">
        <v>5</v>
      </c>
      <c r="Y137" s="38">
        <v>-1.3300000000000001E-4</v>
      </c>
      <c r="Z137" s="27" t="s">
        <v>65</v>
      </c>
    </row>
    <row r="138" spans="2:26" x14ac:dyDescent="0.2">
      <c r="B138" s="27" t="s">
        <v>229</v>
      </c>
      <c r="C138" s="27">
        <v>323</v>
      </c>
      <c r="D138" s="27" t="s">
        <v>128</v>
      </c>
      <c r="E138" s="27" t="s">
        <v>107</v>
      </c>
      <c r="F138" s="27" t="s">
        <v>268</v>
      </c>
      <c r="G138" s="27" t="s">
        <v>63</v>
      </c>
      <c r="H138" s="27">
        <v>60</v>
      </c>
      <c r="I138" s="27">
        <v>26</v>
      </c>
      <c r="J138" s="37">
        <v>-1.35E-4</v>
      </c>
      <c r="K138" s="27">
        <v>1</v>
      </c>
      <c r="L138" s="38">
        <v>-1.3100000000000001E-4</v>
      </c>
      <c r="M138" s="27" t="s">
        <v>65</v>
      </c>
      <c r="O138" s="27" t="s">
        <v>229</v>
      </c>
      <c r="P138" s="27">
        <v>323</v>
      </c>
      <c r="Q138" s="27" t="s">
        <v>128</v>
      </c>
      <c r="R138" s="27" t="s">
        <v>622</v>
      </c>
      <c r="S138" s="27" t="s">
        <v>268</v>
      </c>
      <c r="T138" s="27" t="s">
        <v>63</v>
      </c>
      <c r="U138" s="27">
        <v>10</v>
      </c>
      <c r="V138" s="27">
        <v>21</v>
      </c>
      <c r="W138" s="37">
        <v>-1.35E-4</v>
      </c>
      <c r="X138" s="27">
        <v>1</v>
      </c>
      <c r="Y138" s="38">
        <v>-1.3200000000000001E-4</v>
      </c>
      <c r="Z138" s="27" t="s">
        <v>65</v>
      </c>
    </row>
    <row r="139" spans="2:26" x14ac:dyDescent="0.2">
      <c r="B139" s="27" t="s">
        <v>229</v>
      </c>
      <c r="C139" s="27">
        <v>323</v>
      </c>
      <c r="D139" s="27" t="s">
        <v>128</v>
      </c>
      <c r="E139" s="27" t="s">
        <v>107</v>
      </c>
      <c r="F139" s="27" t="s">
        <v>269</v>
      </c>
      <c r="G139" s="27" t="s">
        <v>64</v>
      </c>
      <c r="H139" s="27">
        <v>60</v>
      </c>
      <c r="I139" s="27">
        <v>21</v>
      </c>
      <c r="J139" s="37">
        <v>-1.4999999999999999E-4</v>
      </c>
      <c r="K139" s="27">
        <v>3</v>
      </c>
      <c r="L139" s="38">
        <v>-1.46E-4</v>
      </c>
      <c r="M139" s="27" t="s">
        <v>65</v>
      </c>
      <c r="O139" s="27" t="s">
        <v>229</v>
      </c>
      <c r="P139" s="27">
        <v>323</v>
      </c>
      <c r="Q139" s="27" t="s">
        <v>128</v>
      </c>
      <c r="R139" s="27" t="s">
        <v>622</v>
      </c>
      <c r="S139" s="27" t="s">
        <v>269</v>
      </c>
      <c r="T139" s="27" t="s">
        <v>64</v>
      </c>
      <c r="U139" s="27">
        <v>10</v>
      </c>
      <c r="V139" s="27">
        <v>21</v>
      </c>
      <c r="W139" s="37">
        <v>-1.4999999999999999E-4</v>
      </c>
      <c r="X139" s="27">
        <v>3</v>
      </c>
      <c r="Y139" s="38">
        <v>-1.46E-4</v>
      </c>
      <c r="Z139" s="27" t="s">
        <v>65</v>
      </c>
    </row>
    <row r="140" spans="2:26" x14ac:dyDescent="0.2">
      <c r="B140" s="27" t="s">
        <v>229</v>
      </c>
      <c r="C140" s="27">
        <v>319</v>
      </c>
      <c r="D140" s="27" t="s">
        <v>129</v>
      </c>
      <c r="E140" s="27" t="s">
        <v>107</v>
      </c>
      <c r="F140" s="27" t="s">
        <v>270</v>
      </c>
      <c r="G140" s="27" t="s">
        <v>63</v>
      </c>
      <c r="H140" s="27">
        <v>60</v>
      </c>
      <c r="I140" s="27">
        <v>21</v>
      </c>
      <c r="J140" s="37">
        <v>-1.15E-4</v>
      </c>
      <c r="K140" s="27">
        <v>1</v>
      </c>
      <c r="L140" s="38">
        <v>-1.1E-4</v>
      </c>
      <c r="M140" s="27" t="s">
        <v>65</v>
      </c>
      <c r="O140" s="27" t="s">
        <v>229</v>
      </c>
      <c r="P140" s="27">
        <v>319</v>
      </c>
      <c r="Q140" s="27" t="s">
        <v>129</v>
      </c>
      <c r="R140" s="27" t="s">
        <v>622</v>
      </c>
      <c r="S140" s="27" t="s">
        <v>270</v>
      </c>
      <c r="T140" s="27" t="s">
        <v>63</v>
      </c>
      <c r="U140" s="27">
        <v>10</v>
      </c>
      <c r="V140" s="27">
        <v>21</v>
      </c>
      <c r="W140" s="37">
        <v>-1.16E-4</v>
      </c>
      <c r="X140" s="27">
        <v>5</v>
      </c>
      <c r="Y140" s="38">
        <v>-1.11E-4</v>
      </c>
      <c r="Z140" s="27" t="s">
        <v>65</v>
      </c>
    </row>
    <row r="141" spans="2:26" x14ac:dyDescent="0.2">
      <c r="B141" s="27" t="s">
        <v>229</v>
      </c>
      <c r="C141" s="27">
        <v>319</v>
      </c>
      <c r="D141" s="27" t="s">
        <v>129</v>
      </c>
      <c r="E141" s="27" t="s">
        <v>107</v>
      </c>
      <c r="F141" s="27" t="s">
        <v>271</v>
      </c>
      <c r="G141" s="27" t="s">
        <v>64</v>
      </c>
      <c r="H141" s="27">
        <v>60</v>
      </c>
      <c r="I141" s="27">
        <v>21</v>
      </c>
      <c r="J141" s="37">
        <v>-1.36E-4</v>
      </c>
      <c r="K141" s="27">
        <v>3</v>
      </c>
      <c r="L141" s="38">
        <v>-1.2999999999999999E-4</v>
      </c>
      <c r="M141" s="27" t="s">
        <v>65</v>
      </c>
      <c r="O141" s="27" t="s">
        <v>229</v>
      </c>
      <c r="P141" s="27">
        <v>319</v>
      </c>
      <c r="Q141" s="27" t="s">
        <v>129</v>
      </c>
      <c r="R141" s="27" t="s">
        <v>622</v>
      </c>
      <c r="S141" s="27" t="s">
        <v>271</v>
      </c>
      <c r="T141" s="27" t="s">
        <v>64</v>
      </c>
      <c r="U141" s="27">
        <v>10</v>
      </c>
      <c r="V141" s="27">
        <v>21</v>
      </c>
      <c r="W141" s="37">
        <v>-1.37E-4</v>
      </c>
      <c r="X141" s="27">
        <v>3</v>
      </c>
      <c r="Y141" s="38">
        <v>-1.2999999999999999E-4</v>
      </c>
      <c r="Z141" s="27" t="s">
        <v>65</v>
      </c>
    </row>
    <row r="142" spans="2:26" x14ac:dyDescent="0.2">
      <c r="B142" s="27" t="s">
        <v>229</v>
      </c>
      <c r="C142" s="27">
        <v>320</v>
      </c>
      <c r="D142" s="27" t="s">
        <v>129</v>
      </c>
      <c r="E142" s="27" t="s">
        <v>107</v>
      </c>
      <c r="F142" s="27" t="s">
        <v>272</v>
      </c>
      <c r="G142" s="27" t="s">
        <v>63</v>
      </c>
      <c r="H142" s="27">
        <v>60</v>
      </c>
      <c r="I142" s="27">
        <v>21</v>
      </c>
      <c r="J142" s="37">
        <v>-1.15E-4</v>
      </c>
      <c r="K142" s="27">
        <v>2</v>
      </c>
      <c r="L142" s="38">
        <v>-1.1E-4</v>
      </c>
      <c r="M142" s="27" t="s">
        <v>65</v>
      </c>
      <c r="O142" s="27" t="s">
        <v>229</v>
      </c>
      <c r="P142" s="27">
        <v>320</v>
      </c>
      <c r="Q142" s="27" t="s">
        <v>129</v>
      </c>
      <c r="R142" s="27" t="s">
        <v>622</v>
      </c>
      <c r="S142" s="27" t="s">
        <v>272</v>
      </c>
      <c r="T142" s="27" t="s">
        <v>63</v>
      </c>
      <c r="U142" s="27">
        <v>10</v>
      </c>
      <c r="V142" s="27">
        <v>21</v>
      </c>
      <c r="W142" s="37">
        <v>-1.16E-4</v>
      </c>
      <c r="X142" s="27">
        <v>6</v>
      </c>
      <c r="Y142" s="38">
        <v>-1.11E-4</v>
      </c>
      <c r="Z142" s="27" t="s">
        <v>65</v>
      </c>
    </row>
    <row r="143" spans="2:26" x14ac:dyDescent="0.2">
      <c r="B143" s="27" t="s">
        <v>229</v>
      </c>
      <c r="C143" s="27">
        <v>320</v>
      </c>
      <c r="D143" s="27" t="s">
        <v>129</v>
      </c>
      <c r="E143" s="27" t="s">
        <v>107</v>
      </c>
      <c r="F143" s="27" t="s">
        <v>273</v>
      </c>
      <c r="G143" s="27" t="s">
        <v>64</v>
      </c>
      <c r="H143" s="27">
        <v>60</v>
      </c>
      <c r="I143" s="27">
        <v>21</v>
      </c>
      <c r="J143" s="37">
        <v>-1.36E-4</v>
      </c>
      <c r="K143" s="27">
        <v>4</v>
      </c>
      <c r="L143" s="38">
        <v>-1.2999999999999999E-4</v>
      </c>
      <c r="M143" s="27" t="s">
        <v>65</v>
      </c>
      <c r="O143" s="27" t="s">
        <v>229</v>
      </c>
      <c r="P143" s="27">
        <v>320</v>
      </c>
      <c r="Q143" s="27" t="s">
        <v>129</v>
      </c>
      <c r="R143" s="27" t="s">
        <v>622</v>
      </c>
      <c r="S143" s="27" t="s">
        <v>273</v>
      </c>
      <c r="T143" s="27" t="s">
        <v>64</v>
      </c>
      <c r="U143" s="27">
        <v>10</v>
      </c>
      <c r="V143" s="27">
        <v>21</v>
      </c>
      <c r="W143" s="37">
        <v>-1.36E-4</v>
      </c>
      <c r="X143" s="27">
        <v>4</v>
      </c>
      <c r="Y143" s="38">
        <v>-1.2999999999999999E-4</v>
      </c>
      <c r="Z143" s="27" t="s">
        <v>65</v>
      </c>
    </row>
    <row r="144" spans="2:26" x14ac:dyDescent="0.2">
      <c r="B144" s="27" t="s">
        <v>229</v>
      </c>
      <c r="C144" s="27">
        <v>324</v>
      </c>
      <c r="D144" s="27" t="s">
        <v>128</v>
      </c>
      <c r="E144" s="27" t="s">
        <v>107</v>
      </c>
      <c r="F144" s="27" t="s">
        <v>274</v>
      </c>
      <c r="G144" s="27" t="s">
        <v>63</v>
      </c>
      <c r="H144" s="27">
        <v>60</v>
      </c>
      <c r="I144" s="27">
        <v>21</v>
      </c>
      <c r="J144" s="37">
        <v>-1.35E-4</v>
      </c>
      <c r="K144" s="27">
        <v>3</v>
      </c>
      <c r="L144" s="38">
        <v>-1.3100000000000001E-4</v>
      </c>
      <c r="M144" s="27" t="s">
        <v>65</v>
      </c>
      <c r="O144" s="27" t="s">
        <v>229</v>
      </c>
      <c r="P144" s="27">
        <v>324</v>
      </c>
      <c r="Q144" s="27" t="s">
        <v>128</v>
      </c>
      <c r="R144" s="27" t="s">
        <v>622</v>
      </c>
      <c r="S144" s="27" t="s">
        <v>274</v>
      </c>
      <c r="T144" s="27" t="s">
        <v>63</v>
      </c>
      <c r="U144" s="27">
        <v>10</v>
      </c>
      <c r="V144" s="27">
        <v>21</v>
      </c>
      <c r="W144" s="37">
        <v>-1.35E-4</v>
      </c>
      <c r="X144" s="27">
        <v>4</v>
      </c>
      <c r="Y144" s="38">
        <v>-1.3200000000000001E-4</v>
      </c>
      <c r="Z144" s="27" t="s">
        <v>65</v>
      </c>
    </row>
    <row r="145" spans="2:26" x14ac:dyDescent="0.2">
      <c r="B145" s="27" t="s">
        <v>229</v>
      </c>
      <c r="C145" s="27">
        <v>324</v>
      </c>
      <c r="D145" s="27" t="s">
        <v>128</v>
      </c>
      <c r="E145" s="27" t="s">
        <v>107</v>
      </c>
      <c r="F145" s="27" t="s">
        <v>275</v>
      </c>
      <c r="G145" s="27" t="s">
        <v>64</v>
      </c>
      <c r="H145" s="27">
        <v>60</v>
      </c>
      <c r="I145" s="27">
        <v>21</v>
      </c>
      <c r="J145" s="37">
        <v>-1.4899999999999999E-4</v>
      </c>
      <c r="K145" s="27">
        <v>1</v>
      </c>
      <c r="L145" s="38">
        <v>-1.45E-4</v>
      </c>
      <c r="M145" s="27" t="s">
        <v>65</v>
      </c>
      <c r="O145" s="27" t="s">
        <v>229</v>
      </c>
      <c r="P145" s="27">
        <v>324</v>
      </c>
      <c r="Q145" s="27" t="s">
        <v>128</v>
      </c>
      <c r="R145" s="27" t="s">
        <v>622</v>
      </c>
      <c r="S145" s="27" t="s">
        <v>275</v>
      </c>
      <c r="T145" s="27" t="s">
        <v>64</v>
      </c>
      <c r="U145" s="27">
        <v>10</v>
      </c>
      <c r="V145" s="27">
        <v>21</v>
      </c>
      <c r="W145" s="37">
        <v>-1.4899999999999999E-4</v>
      </c>
      <c r="X145" s="27">
        <v>1</v>
      </c>
      <c r="Y145" s="38">
        <v>-1.45E-4</v>
      </c>
      <c r="Z145" s="27" t="s">
        <v>65</v>
      </c>
    </row>
    <row r="146" spans="2:26" x14ac:dyDescent="0.2">
      <c r="B146" s="27" t="s">
        <v>229</v>
      </c>
      <c r="C146" s="27">
        <v>312</v>
      </c>
      <c r="D146" s="27" t="s">
        <v>127</v>
      </c>
      <c r="E146" s="27" t="s">
        <v>107</v>
      </c>
      <c r="F146" s="27" t="s">
        <v>276</v>
      </c>
      <c r="G146" s="27" t="s">
        <v>63</v>
      </c>
      <c r="H146" s="27">
        <v>60</v>
      </c>
      <c r="I146" s="27">
        <v>19</v>
      </c>
      <c r="J146" s="37">
        <v>-1.2E-4</v>
      </c>
      <c r="K146" s="27">
        <v>5</v>
      </c>
      <c r="L146" s="38">
        <v>-1.15E-4</v>
      </c>
      <c r="M146" s="27" t="s">
        <v>65</v>
      </c>
      <c r="O146" s="27" t="s">
        <v>229</v>
      </c>
      <c r="P146" s="27">
        <v>312</v>
      </c>
      <c r="Q146" s="27" t="s">
        <v>127</v>
      </c>
      <c r="R146" s="27" t="s">
        <v>622</v>
      </c>
      <c r="S146" s="27" t="s">
        <v>276</v>
      </c>
      <c r="T146" s="27" t="s">
        <v>63</v>
      </c>
      <c r="U146" s="27">
        <v>10</v>
      </c>
      <c r="V146" s="27">
        <v>19</v>
      </c>
      <c r="W146" s="37">
        <v>-1.2E-4</v>
      </c>
      <c r="X146" s="27">
        <v>5</v>
      </c>
      <c r="Y146" s="38">
        <v>-1.15E-4</v>
      </c>
      <c r="Z146" s="27" t="s">
        <v>65</v>
      </c>
    </row>
    <row r="147" spans="2:26" x14ac:dyDescent="0.2">
      <c r="B147" s="27" t="s">
        <v>229</v>
      </c>
      <c r="C147" s="27">
        <v>312</v>
      </c>
      <c r="D147" s="27" t="s">
        <v>127</v>
      </c>
      <c r="E147" s="27" t="s">
        <v>107</v>
      </c>
      <c r="F147" s="27" t="s">
        <v>277</v>
      </c>
      <c r="G147" s="27" t="s">
        <v>64</v>
      </c>
      <c r="H147" s="27">
        <v>60</v>
      </c>
      <c r="I147" s="27">
        <v>24</v>
      </c>
      <c r="J147" s="37">
        <v>-1.3799999999999999E-4</v>
      </c>
      <c r="K147" s="27">
        <v>1</v>
      </c>
      <c r="L147" s="38">
        <v>-1.3100000000000001E-4</v>
      </c>
      <c r="M147" s="27" t="s">
        <v>65</v>
      </c>
      <c r="O147" s="27" t="s">
        <v>229</v>
      </c>
      <c r="P147" s="27">
        <v>312</v>
      </c>
      <c r="Q147" s="27" t="s">
        <v>127</v>
      </c>
      <c r="R147" s="27" t="s">
        <v>622</v>
      </c>
      <c r="S147" s="27" t="s">
        <v>277</v>
      </c>
      <c r="T147" s="27" t="s">
        <v>64</v>
      </c>
      <c r="U147" s="27">
        <v>10</v>
      </c>
      <c r="V147" s="27">
        <v>24</v>
      </c>
      <c r="W147" s="37">
        <v>-1.3799999999999999E-4</v>
      </c>
      <c r="X147" s="27">
        <v>1</v>
      </c>
      <c r="Y147" s="38">
        <v>-1.3100000000000001E-4</v>
      </c>
      <c r="Z147" s="27" t="s">
        <v>65</v>
      </c>
    </row>
    <row r="148" spans="2:26" x14ac:dyDescent="0.2">
      <c r="B148" s="27" t="s">
        <v>278</v>
      </c>
      <c r="C148" s="27">
        <v>375</v>
      </c>
      <c r="D148" s="27" t="s">
        <v>127</v>
      </c>
      <c r="E148" s="27" t="s">
        <v>107</v>
      </c>
      <c r="F148" s="27" t="s">
        <v>279</v>
      </c>
      <c r="G148" s="27" t="s">
        <v>63</v>
      </c>
      <c r="H148" s="27">
        <v>60</v>
      </c>
      <c r="I148" s="27">
        <v>22</v>
      </c>
      <c r="J148" s="37">
        <v>-8.1000000000000004E-5</v>
      </c>
      <c r="K148" s="27">
        <v>6</v>
      </c>
      <c r="L148" s="38">
        <v>-7.8999999999999996E-5</v>
      </c>
      <c r="M148" s="27" t="s">
        <v>65</v>
      </c>
      <c r="O148" s="27" t="s">
        <v>278</v>
      </c>
      <c r="P148" s="27">
        <v>375</v>
      </c>
      <c r="Q148" s="27" t="s">
        <v>127</v>
      </c>
      <c r="R148" s="27" t="s">
        <v>622</v>
      </c>
      <c r="S148" s="27" t="s">
        <v>279</v>
      </c>
      <c r="T148" s="27" t="s">
        <v>63</v>
      </c>
      <c r="U148" s="27">
        <v>10</v>
      </c>
      <c r="V148" s="27">
        <v>22</v>
      </c>
      <c r="W148" s="37">
        <v>-8.0000000000000007E-5</v>
      </c>
      <c r="X148" s="27">
        <v>6</v>
      </c>
      <c r="Y148" s="38">
        <v>-7.7999999999999999E-5</v>
      </c>
      <c r="Z148" s="27" t="s">
        <v>65</v>
      </c>
    </row>
    <row r="149" spans="2:26" x14ac:dyDescent="0.2">
      <c r="B149" s="27" t="s">
        <v>278</v>
      </c>
      <c r="C149" s="27">
        <v>375</v>
      </c>
      <c r="D149" s="27" t="s">
        <v>127</v>
      </c>
      <c r="E149" s="27" t="s">
        <v>107</v>
      </c>
      <c r="F149" s="27" t="s">
        <v>280</v>
      </c>
      <c r="G149" s="27" t="s">
        <v>64</v>
      </c>
      <c r="H149" s="27">
        <v>60</v>
      </c>
      <c r="I149" s="27">
        <v>19</v>
      </c>
      <c r="J149" s="37">
        <v>-2.1599999999999999E-4</v>
      </c>
      <c r="K149" s="27">
        <v>5</v>
      </c>
      <c r="L149" s="38">
        <v>-2.0699999999999999E-4</v>
      </c>
      <c r="M149" s="27" t="s">
        <v>65</v>
      </c>
      <c r="O149" s="27" t="s">
        <v>278</v>
      </c>
      <c r="P149" s="27">
        <v>375</v>
      </c>
      <c r="Q149" s="27" t="s">
        <v>127</v>
      </c>
      <c r="R149" s="27" t="s">
        <v>622</v>
      </c>
      <c r="S149" s="27" t="s">
        <v>280</v>
      </c>
      <c r="T149" s="27" t="s">
        <v>64</v>
      </c>
      <c r="U149" s="27">
        <v>10</v>
      </c>
      <c r="V149" s="27">
        <v>19</v>
      </c>
      <c r="W149" s="37">
        <v>-2.1599999999999999E-4</v>
      </c>
      <c r="X149" s="27">
        <v>5</v>
      </c>
      <c r="Y149" s="38">
        <v>-2.0699999999999999E-4</v>
      </c>
      <c r="Z149" s="27" t="s">
        <v>65</v>
      </c>
    </row>
    <row r="150" spans="2:26" x14ac:dyDescent="0.2">
      <c r="B150" s="27" t="s">
        <v>278</v>
      </c>
      <c r="C150" s="27">
        <v>387</v>
      </c>
      <c r="D150" s="27" t="s">
        <v>128</v>
      </c>
      <c r="E150" s="27" t="s">
        <v>107</v>
      </c>
      <c r="F150" s="27" t="s">
        <v>281</v>
      </c>
      <c r="G150" s="27" t="s">
        <v>63</v>
      </c>
      <c r="H150" s="27">
        <v>60</v>
      </c>
      <c r="I150" s="27">
        <v>26</v>
      </c>
      <c r="J150" s="37">
        <v>-7.8999999999999996E-5</v>
      </c>
      <c r="K150" s="27">
        <v>1</v>
      </c>
      <c r="L150" s="38">
        <v>-7.8999999999999996E-5</v>
      </c>
      <c r="M150" s="27" t="s">
        <v>65</v>
      </c>
      <c r="O150" s="27" t="s">
        <v>278</v>
      </c>
      <c r="P150" s="27">
        <v>387</v>
      </c>
      <c r="Q150" s="27" t="s">
        <v>128</v>
      </c>
      <c r="R150" s="27" t="s">
        <v>622</v>
      </c>
      <c r="S150" s="27" t="s">
        <v>281</v>
      </c>
      <c r="T150" s="27" t="s">
        <v>63</v>
      </c>
      <c r="U150" s="27">
        <v>10</v>
      </c>
      <c r="V150" s="27">
        <v>26</v>
      </c>
      <c r="W150" s="37">
        <v>-8.0000000000000007E-5</v>
      </c>
      <c r="X150" s="27">
        <v>1</v>
      </c>
      <c r="Y150" s="38">
        <v>-8.0000000000000007E-5</v>
      </c>
      <c r="Z150" s="27" t="s">
        <v>65</v>
      </c>
    </row>
    <row r="151" spans="2:26" x14ac:dyDescent="0.2">
      <c r="B151" s="27" t="s">
        <v>278</v>
      </c>
      <c r="C151" s="27">
        <v>387</v>
      </c>
      <c r="D151" s="27" t="s">
        <v>128</v>
      </c>
      <c r="E151" s="27" t="s">
        <v>107</v>
      </c>
      <c r="F151" s="27" t="s">
        <v>282</v>
      </c>
      <c r="G151" s="27" t="s">
        <v>64</v>
      </c>
      <c r="H151" s="27">
        <v>60</v>
      </c>
      <c r="I151" s="27">
        <v>21</v>
      </c>
      <c r="J151" s="37">
        <v>-2.3599999999999999E-4</v>
      </c>
      <c r="K151" s="27">
        <v>1</v>
      </c>
      <c r="L151" s="38">
        <v>-2.3000000000000001E-4</v>
      </c>
      <c r="M151" s="27" t="s">
        <v>65</v>
      </c>
      <c r="O151" s="27" t="s">
        <v>278</v>
      </c>
      <c r="P151" s="27">
        <v>387</v>
      </c>
      <c r="Q151" s="27" t="s">
        <v>128</v>
      </c>
      <c r="R151" s="27" t="s">
        <v>622</v>
      </c>
      <c r="S151" s="27" t="s">
        <v>282</v>
      </c>
      <c r="T151" s="27" t="s">
        <v>64</v>
      </c>
      <c r="U151" s="27">
        <v>10</v>
      </c>
      <c r="V151" s="27">
        <v>21</v>
      </c>
      <c r="W151" s="37">
        <v>-2.3599999999999999E-4</v>
      </c>
      <c r="X151" s="27">
        <v>1</v>
      </c>
      <c r="Y151" s="38">
        <v>-2.31E-4</v>
      </c>
      <c r="Z151" s="27" t="s">
        <v>65</v>
      </c>
    </row>
    <row r="152" spans="2:26" x14ac:dyDescent="0.2">
      <c r="B152" s="27" t="s">
        <v>278</v>
      </c>
      <c r="C152" s="27">
        <v>383</v>
      </c>
      <c r="D152" s="27" t="s">
        <v>129</v>
      </c>
      <c r="E152" s="27" t="s">
        <v>107</v>
      </c>
      <c r="F152" s="27" t="s">
        <v>283</v>
      </c>
      <c r="G152" s="27" t="s">
        <v>63</v>
      </c>
      <c r="H152" s="27">
        <v>60</v>
      </c>
      <c r="I152" s="27">
        <v>24</v>
      </c>
      <c r="J152" s="37">
        <v>-9.1000000000000003E-5</v>
      </c>
      <c r="K152" s="27">
        <v>7</v>
      </c>
      <c r="L152" s="38">
        <v>-8.8999999999999995E-5</v>
      </c>
      <c r="M152" s="27" t="s">
        <v>65</v>
      </c>
      <c r="O152" s="27" t="s">
        <v>278</v>
      </c>
      <c r="P152" s="27">
        <v>383</v>
      </c>
      <c r="Q152" s="27" t="s">
        <v>129</v>
      </c>
      <c r="R152" s="27" t="s">
        <v>622</v>
      </c>
      <c r="S152" s="27" t="s">
        <v>283</v>
      </c>
      <c r="T152" s="27" t="s">
        <v>63</v>
      </c>
      <c r="U152" s="27">
        <v>10</v>
      </c>
      <c r="V152" s="27">
        <v>24</v>
      </c>
      <c r="W152" s="37">
        <v>-9.0000000000000006E-5</v>
      </c>
      <c r="X152" s="27">
        <v>7</v>
      </c>
      <c r="Y152" s="38">
        <v>-8.8999999999999995E-5</v>
      </c>
      <c r="Z152" s="27" t="s">
        <v>65</v>
      </c>
    </row>
    <row r="153" spans="2:26" x14ac:dyDescent="0.2">
      <c r="B153" s="27" t="s">
        <v>278</v>
      </c>
      <c r="C153" s="27">
        <v>383</v>
      </c>
      <c r="D153" s="27" t="s">
        <v>129</v>
      </c>
      <c r="E153" s="27" t="s">
        <v>107</v>
      </c>
      <c r="F153" s="27" t="s">
        <v>284</v>
      </c>
      <c r="G153" s="27" t="s">
        <v>64</v>
      </c>
      <c r="H153" s="27">
        <v>60</v>
      </c>
      <c r="I153" s="27">
        <v>26</v>
      </c>
      <c r="J153" s="37">
        <v>-2.2900000000000001E-4</v>
      </c>
      <c r="K153" s="27">
        <v>1</v>
      </c>
      <c r="L153" s="38">
        <v>-2.1900000000000001E-4</v>
      </c>
      <c r="M153" s="27" t="s">
        <v>65</v>
      </c>
      <c r="O153" s="27" t="s">
        <v>278</v>
      </c>
      <c r="P153" s="27">
        <v>383</v>
      </c>
      <c r="Q153" s="27" t="s">
        <v>129</v>
      </c>
      <c r="R153" s="27" t="s">
        <v>622</v>
      </c>
      <c r="S153" s="27" t="s">
        <v>284</v>
      </c>
      <c r="T153" s="27" t="s">
        <v>64</v>
      </c>
      <c r="U153" s="27">
        <v>10</v>
      </c>
      <c r="V153" s="27">
        <v>26</v>
      </c>
      <c r="W153" s="37">
        <v>-2.2900000000000001E-4</v>
      </c>
      <c r="X153" s="27">
        <v>1</v>
      </c>
      <c r="Y153" s="38">
        <v>-2.1900000000000001E-4</v>
      </c>
      <c r="Z153" s="27" t="s">
        <v>65</v>
      </c>
    </row>
    <row r="154" spans="2:26" x14ac:dyDescent="0.2">
      <c r="B154" s="27" t="s">
        <v>278</v>
      </c>
      <c r="C154" s="27">
        <v>384</v>
      </c>
      <c r="D154" s="27" t="s">
        <v>129</v>
      </c>
      <c r="E154" s="27" t="s">
        <v>107</v>
      </c>
      <c r="F154" s="27" t="s">
        <v>285</v>
      </c>
      <c r="G154" s="27" t="s">
        <v>63</v>
      </c>
      <c r="H154" s="27">
        <v>60</v>
      </c>
      <c r="I154" s="27">
        <v>24</v>
      </c>
      <c r="J154" s="37">
        <v>-9.1000000000000003E-5</v>
      </c>
      <c r="K154" s="27">
        <v>7</v>
      </c>
      <c r="L154" s="38">
        <v>-8.8999999999999995E-5</v>
      </c>
      <c r="M154" s="27" t="s">
        <v>65</v>
      </c>
      <c r="O154" s="27" t="s">
        <v>278</v>
      </c>
      <c r="P154" s="27">
        <v>384</v>
      </c>
      <c r="Q154" s="27" t="s">
        <v>129</v>
      </c>
      <c r="R154" s="27" t="s">
        <v>622</v>
      </c>
      <c r="S154" s="27" t="s">
        <v>285</v>
      </c>
      <c r="T154" s="27" t="s">
        <v>63</v>
      </c>
      <c r="U154" s="27">
        <v>10</v>
      </c>
      <c r="V154" s="27">
        <v>22</v>
      </c>
      <c r="W154" s="37">
        <v>-9.0000000000000006E-5</v>
      </c>
      <c r="X154" s="27">
        <v>7</v>
      </c>
      <c r="Y154" s="38">
        <v>-8.8999999999999995E-5</v>
      </c>
      <c r="Z154" s="27" t="s">
        <v>65</v>
      </c>
    </row>
    <row r="155" spans="2:26" x14ac:dyDescent="0.2">
      <c r="B155" s="27" t="s">
        <v>278</v>
      </c>
      <c r="C155" s="27">
        <v>384</v>
      </c>
      <c r="D155" s="27" t="s">
        <v>129</v>
      </c>
      <c r="E155" s="27" t="s">
        <v>107</v>
      </c>
      <c r="F155" s="27" t="s">
        <v>286</v>
      </c>
      <c r="G155" s="27" t="s">
        <v>64</v>
      </c>
      <c r="H155" s="27">
        <v>60</v>
      </c>
      <c r="I155" s="27">
        <v>23</v>
      </c>
      <c r="J155" s="37">
        <v>-2.2800000000000001E-4</v>
      </c>
      <c r="K155" s="27">
        <v>1</v>
      </c>
      <c r="L155" s="38">
        <v>-2.1900000000000001E-4</v>
      </c>
      <c r="M155" s="27" t="s">
        <v>65</v>
      </c>
      <c r="O155" s="27" t="s">
        <v>278</v>
      </c>
      <c r="P155" s="27">
        <v>384</v>
      </c>
      <c r="Q155" s="27" t="s">
        <v>129</v>
      </c>
      <c r="R155" s="27" t="s">
        <v>622</v>
      </c>
      <c r="S155" s="27" t="s">
        <v>286</v>
      </c>
      <c r="T155" s="27" t="s">
        <v>64</v>
      </c>
      <c r="U155" s="27">
        <v>10</v>
      </c>
      <c r="V155" s="27">
        <v>26</v>
      </c>
      <c r="W155" s="37">
        <v>-2.2900000000000001E-4</v>
      </c>
      <c r="X155" s="27">
        <v>1</v>
      </c>
      <c r="Y155" s="38">
        <v>-2.1900000000000001E-4</v>
      </c>
      <c r="Z155" s="27" t="s">
        <v>65</v>
      </c>
    </row>
    <row r="156" spans="2:26" x14ac:dyDescent="0.2">
      <c r="B156" s="27" t="s">
        <v>278</v>
      </c>
      <c r="C156" s="27">
        <v>388</v>
      </c>
      <c r="D156" s="27" t="s">
        <v>128</v>
      </c>
      <c r="E156" s="27" t="s">
        <v>107</v>
      </c>
      <c r="F156" s="27" t="s">
        <v>287</v>
      </c>
      <c r="G156" s="27" t="s">
        <v>63</v>
      </c>
      <c r="H156" s="27">
        <v>60</v>
      </c>
      <c r="I156" s="27">
        <v>21</v>
      </c>
      <c r="J156" s="37">
        <v>-7.7999999999999999E-5</v>
      </c>
      <c r="K156" s="27">
        <v>3</v>
      </c>
      <c r="L156" s="38">
        <v>-7.7999999999999999E-5</v>
      </c>
      <c r="M156" s="27" t="s">
        <v>65</v>
      </c>
      <c r="O156" s="27" t="s">
        <v>278</v>
      </c>
      <c r="P156" s="27">
        <v>388</v>
      </c>
      <c r="Q156" s="27" t="s">
        <v>128</v>
      </c>
      <c r="R156" s="27" t="s">
        <v>622</v>
      </c>
      <c r="S156" s="27" t="s">
        <v>287</v>
      </c>
      <c r="T156" s="27" t="s">
        <v>63</v>
      </c>
      <c r="U156" s="27">
        <v>10</v>
      </c>
      <c r="V156" s="27">
        <v>21</v>
      </c>
      <c r="W156" s="37">
        <v>-7.8999999999999996E-5</v>
      </c>
      <c r="X156" s="27">
        <v>4</v>
      </c>
      <c r="Y156" s="38">
        <v>-7.8999999999999996E-5</v>
      </c>
      <c r="Z156" s="27" t="s">
        <v>65</v>
      </c>
    </row>
    <row r="157" spans="2:26" x14ac:dyDescent="0.2">
      <c r="B157" s="27" t="s">
        <v>278</v>
      </c>
      <c r="C157" s="27">
        <v>388</v>
      </c>
      <c r="D157" s="27" t="s">
        <v>128</v>
      </c>
      <c r="E157" s="27" t="s">
        <v>107</v>
      </c>
      <c r="F157" s="27" t="s">
        <v>288</v>
      </c>
      <c r="G157" s="27" t="s">
        <v>64</v>
      </c>
      <c r="H157" s="27">
        <v>60</v>
      </c>
      <c r="I157" s="27">
        <v>26</v>
      </c>
      <c r="J157" s="37">
        <v>-2.3599999999999999E-4</v>
      </c>
      <c r="K157" s="27">
        <v>1</v>
      </c>
      <c r="L157" s="38">
        <v>-2.3000000000000001E-4</v>
      </c>
      <c r="M157" s="27" t="s">
        <v>65</v>
      </c>
      <c r="O157" s="27" t="s">
        <v>278</v>
      </c>
      <c r="P157" s="27">
        <v>388</v>
      </c>
      <c r="Q157" s="27" t="s">
        <v>128</v>
      </c>
      <c r="R157" s="27" t="s">
        <v>622</v>
      </c>
      <c r="S157" s="27" t="s">
        <v>288</v>
      </c>
      <c r="T157" s="27" t="s">
        <v>64</v>
      </c>
      <c r="U157" s="27">
        <v>10</v>
      </c>
      <c r="V157" s="27">
        <v>23</v>
      </c>
      <c r="W157" s="37">
        <v>-2.3599999999999999E-4</v>
      </c>
      <c r="X157" s="27">
        <v>1</v>
      </c>
      <c r="Y157" s="38">
        <v>-2.31E-4</v>
      </c>
      <c r="Z157" s="27" t="s">
        <v>65</v>
      </c>
    </row>
    <row r="158" spans="2:26" x14ac:dyDescent="0.2">
      <c r="B158" s="27" t="s">
        <v>278</v>
      </c>
      <c r="C158" s="27">
        <v>376</v>
      </c>
      <c r="D158" s="27" t="s">
        <v>127</v>
      </c>
      <c r="E158" s="27" t="s">
        <v>107</v>
      </c>
      <c r="F158" s="27" t="s">
        <v>289</v>
      </c>
      <c r="G158" s="27" t="s">
        <v>63</v>
      </c>
      <c r="H158" s="27">
        <v>60</v>
      </c>
      <c r="I158" s="27">
        <v>17</v>
      </c>
      <c r="J158" s="37">
        <v>-8.1000000000000004E-5</v>
      </c>
      <c r="K158" s="27">
        <v>10</v>
      </c>
      <c r="L158" s="38">
        <v>-8.0000000000000007E-5</v>
      </c>
      <c r="M158" s="27" t="s">
        <v>65</v>
      </c>
      <c r="O158" s="27" t="s">
        <v>278</v>
      </c>
      <c r="P158" s="27">
        <v>376</v>
      </c>
      <c r="Q158" s="27" t="s">
        <v>127</v>
      </c>
      <c r="R158" s="27" t="s">
        <v>622</v>
      </c>
      <c r="S158" s="27" t="s">
        <v>289</v>
      </c>
      <c r="T158" s="27" t="s">
        <v>63</v>
      </c>
      <c r="U158" s="27">
        <v>10</v>
      </c>
      <c r="V158" s="27">
        <v>17</v>
      </c>
      <c r="W158" s="37">
        <v>-8.0000000000000007E-5</v>
      </c>
      <c r="X158" s="27">
        <v>10</v>
      </c>
      <c r="Y158" s="38">
        <v>-7.8999999999999996E-5</v>
      </c>
      <c r="Z158" s="27" t="s">
        <v>65</v>
      </c>
    </row>
    <row r="159" spans="2:26" x14ac:dyDescent="0.2">
      <c r="B159" s="27" t="s">
        <v>278</v>
      </c>
      <c r="C159" s="27">
        <v>376</v>
      </c>
      <c r="D159" s="27" t="s">
        <v>127</v>
      </c>
      <c r="E159" s="27" t="s">
        <v>107</v>
      </c>
      <c r="F159" s="27" t="s">
        <v>290</v>
      </c>
      <c r="G159" s="27" t="s">
        <v>64</v>
      </c>
      <c r="H159" s="27">
        <v>60</v>
      </c>
      <c r="I159" s="27">
        <v>24</v>
      </c>
      <c r="J159" s="37">
        <v>-2.1599999999999999E-4</v>
      </c>
      <c r="K159" s="27">
        <v>1</v>
      </c>
      <c r="L159" s="38">
        <v>-2.0599999999999999E-4</v>
      </c>
      <c r="M159" s="27" t="s">
        <v>65</v>
      </c>
      <c r="O159" s="27" t="s">
        <v>278</v>
      </c>
      <c r="P159" s="27">
        <v>376</v>
      </c>
      <c r="Q159" s="27" t="s">
        <v>127</v>
      </c>
      <c r="R159" s="27" t="s">
        <v>622</v>
      </c>
      <c r="S159" s="27" t="s">
        <v>290</v>
      </c>
      <c r="T159" s="27" t="s">
        <v>64</v>
      </c>
      <c r="U159" s="27">
        <v>10</v>
      </c>
      <c r="V159" s="27">
        <v>24</v>
      </c>
      <c r="W159" s="37">
        <v>-2.1599999999999999E-4</v>
      </c>
      <c r="X159" s="27">
        <v>1</v>
      </c>
      <c r="Y159" s="38">
        <v>-2.0699999999999999E-4</v>
      </c>
      <c r="Z159" s="27" t="s">
        <v>65</v>
      </c>
    </row>
    <row r="160" spans="2:26" x14ac:dyDescent="0.2">
      <c r="B160" s="27" t="s">
        <v>278</v>
      </c>
      <c r="C160" s="27">
        <v>392</v>
      </c>
      <c r="D160" s="27" t="s">
        <v>128</v>
      </c>
      <c r="E160" s="27" t="s">
        <v>107</v>
      </c>
      <c r="F160" s="27" t="s">
        <v>291</v>
      </c>
      <c r="G160" s="27" t="s">
        <v>63</v>
      </c>
      <c r="H160" s="27">
        <v>60</v>
      </c>
      <c r="I160" s="27">
        <v>26</v>
      </c>
      <c r="J160" s="37">
        <v>-9.7999999999999997E-5</v>
      </c>
      <c r="K160" s="27">
        <v>1</v>
      </c>
      <c r="L160" s="38">
        <v>-9.6000000000000002E-5</v>
      </c>
      <c r="M160" s="27" t="s">
        <v>65</v>
      </c>
      <c r="O160" s="27" t="s">
        <v>278</v>
      </c>
      <c r="P160" s="27">
        <v>392</v>
      </c>
      <c r="Q160" s="27" t="s">
        <v>128</v>
      </c>
      <c r="R160" s="27" t="s">
        <v>622</v>
      </c>
      <c r="S160" s="27" t="s">
        <v>291</v>
      </c>
      <c r="T160" s="27" t="s">
        <v>63</v>
      </c>
      <c r="U160" s="27">
        <v>10</v>
      </c>
      <c r="V160" s="27">
        <v>26</v>
      </c>
      <c r="W160" s="37">
        <v>-9.8999999999999994E-5</v>
      </c>
      <c r="X160" s="27">
        <v>1</v>
      </c>
      <c r="Y160" s="38">
        <v>-9.7E-5</v>
      </c>
      <c r="Z160" s="27" t="s">
        <v>65</v>
      </c>
    </row>
    <row r="161" spans="2:26" x14ac:dyDescent="0.2">
      <c r="B161" s="27" t="s">
        <v>278</v>
      </c>
      <c r="C161" s="27">
        <v>392</v>
      </c>
      <c r="D161" s="27" t="s">
        <v>128</v>
      </c>
      <c r="E161" s="27" t="s">
        <v>107</v>
      </c>
      <c r="F161" s="27" t="s">
        <v>292</v>
      </c>
      <c r="G161" s="27" t="s">
        <v>64</v>
      </c>
      <c r="H161" s="27">
        <v>60</v>
      </c>
      <c r="I161" s="27">
        <v>21</v>
      </c>
      <c r="J161" s="37">
        <v>-2.3699999999999999E-4</v>
      </c>
      <c r="K161" s="27">
        <v>5</v>
      </c>
      <c r="L161" s="38">
        <v>-2.31E-4</v>
      </c>
      <c r="M161" s="27" t="s">
        <v>65</v>
      </c>
      <c r="O161" s="27" t="s">
        <v>278</v>
      </c>
      <c r="P161" s="27">
        <v>392</v>
      </c>
      <c r="Q161" s="27" t="s">
        <v>128</v>
      </c>
      <c r="R161" s="27" t="s">
        <v>622</v>
      </c>
      <c r="S161" s="27" t="s">
        <v>292</v>
      </c>
      <c r="T161" s="27" t="s">
        <v>64</v>
      </c>
      <c r="U161" s="27">
        <v>10</v>
      </c>
      <c r="V161" s="27">
        <v>21</v>
      </c>
      <c r="W161" s="37">
        <v>-2.3800000000000001E-4</v>
      </c>
      <c r="X161" s="27">
        <v>5</v>
      </c>
      <c r="Y161" s="38">
        <v>-2.32E-4</v>
      </c>
      <c r="Z161" s="27" t="s">
        <v>65</v>
      </c>
    </row>
    <row r="162" spans="2:26" x14ac:dyDescent="0.2">
      <c r="B162" s="27" t="s">
        <v>278</v>
      </c>
      <c r="C162" s="27">
        <v>377</v>
      </c>
      <c r="D162" s="27" t="s">
        <v>129</v>
      </c>
      <c r="E162" s="27" t="s">
        <v>107</v>
      </c>
      <c r="F162" s="27" t="s">
        <v>293</v>
      </c>
      <c r="G162" s="27" t="s">
        <v>63</v>
      </c>
      <c r="H162" s="27">
        <v>60</v>
      </c>
      <c r="I162" s="27">
        <v>24</v>
      </c>
      <c r="J162" s="37">
        <v>-1.34E-4</v>
      </c>
      <c r="K162" s="27">
        <v>7</v>
      </c>
      <c r="L162" s="38">
        <v>-1.3100000000000001E-4</v>
      </c>
      <c r="M162" s="27" t="s">
        <v>65</v>
      </c>
      <c r="O162" s="27" t="s">
        <v>278</v>
      </c>
      <c r="P162" s="27">
        <v>377</v>
      </c>
      <c r="Q162" s="27" t="s">
        <v>129</v>
      </c>
      <c r="R162" s="27" t="s">
        <v>622</v>
      </c>
      <c r="S162" s="27" t="s">
        <v>293</v>
      </c>
      <c r="T162" s="27" t="s">
        <v>63</v>
      </c>
      <c r="U162" s="27">
        <v>10</v>
      </c>
      <c r="V162" s="27">
        <v>24</v>
      </c>
      <c r="W162" s="37">
        <v>-1.3300000000000001E-4</v>
      </c>
      <c r="X162" s="27">
        <v>7</v>
      </c>
      <c r="Y162" s="38">
        <v>-1.2999999999999999E-4</v>
      </c>
      <c r="Z162" s="27" t="s">
        <v>65</v>
      </c>
    </row>
    <row r="163" spans="2:26" x14ac:dyDescent="0.2">
      <c r="B163" s="27" t="s">
        <v>278</v>
      </c>
      <c r="C163" s="27">
        <v>377</v>
      </c>
      <c r="D163" s="27" t="s">
        <v>129</v>
      </c>
      <c r="E163" s="27" t="s">
        <v>107</v>
      </c>
      <c r="F163" s="27" t="s">
        <v>294</v>
      </c>
      <c r="G163" s="27" t="s">
        <v>64</v>
      </c>
      <c r="H163" s="27">
        <v>60</v>
      </c>
      <c r="I163" s="27">
        <v>21</v>
      </c>
      <c r="J163" s="37">
        <v>-2.6200000000000003E-4</v>
      </c>
      <c r="K163" s="27">
        <v>4</v>
      </c>
      <c r="L163" s="38">
        <v>-2.5099999999999998E-4</v>
      </c>
      <c r="M163" s="27" t="s">
        <v>65</v>
      </c>
      <c r="O163" s="27" t="s">
        <v>278</v>
      </c>
      <c r="P163" s="27">
        <v>377</v>
      </c>
      <c r="Q163" s="27" t="s">
        <v>129</v>
      </c>
      <c r="R163" s="27" t="s">
        <v>622</v>
      </c>
      <c r="S163" s="27" t="s">
        <v>294</v>
      </c>
      <c r="T163" s="27" t="s">
        <v>64</v>
      </c>
      <c r="U163" s="27">
        <v>10</v>
      </c>
      <c r="V163" s="27">
        <v>21</v>
      </c>
      <c r="W163" s="37">
        <v>-2.63E-4</v>
      </c>
      <c r="X163" s="27">
        <v>6</v>
      </c>
      <c r="Y163" s="38">
        <v>-2.52E-4</v>
      </c>
      <c r="Z163" s="27" t="s">
        <v>65</v>
      </c>
    </row>
    <row r="164" spans="2:26" x14ac:dyDescent="0.2">
      <c r="B164" s="27" t="s">
        <v>278</v>
      </c>
      <c r="C164" s="27">
        <v>395</v>
      </c>
      <c r="D164" s="27" t="s">
        <v>128</v>
      </c>
      <c r="E164" s="27" t="s">
        <v>107</v>
      </c>
      <c r="F164" s="27" t="s">
        <v>295</v>
      </c>
      <c r="G164" s="27" t="s">
        <v>63</v>
      </c>
      <c r="H164" s="27">
        <v>60</v>
      </c>
      <c r="I164" s="27">
        <v>22</v>
      </c>
      <c r="J164" s="37">
        <v>-1.05E-4</v>
      </c>
      <c r="K164" s="27">
        <v>6</v>
      </c>
      <c r="L164" s="38">
        <v>-1.05E-4</v>
      </c>
      <c r="M164" s="27" t="s">
        <v>65</v>
      </c>
      <c r="O164" s="27" t="s">
        <v>278</v>
      </c>
      <c r="P164" s="27">
        <v>395</v>
      </c>
      <c r="Q164" s="27" t="s">
        <v>128</v>
      </c>
      <c r="R164" s="27" t="s">
        <v>622</v>
      </c>
      <c r="S164" s="27" t="s">
        <v>295</v>
      </c>
      <c r="T164" s="27" t="s">
        <v>63</v>
      </c>
      <c r="U164" s="27">
        <v>10</v>
      </c>
      <c r="V164" s="27">
        <v>22</v>
      </c>
      <c r="W164" s="37">
        <v>-1.0399999999999999E-4</v>
      </c>
      <c r="X164" s="27">
        <v>6</v>
      </c>
      <c r="Y164" s="38">
        <v>-1.0399999999999999E-4</v>
      </c>
      <c r="Z164" s="27" t="s">
        <v>65</v>
      </c>
    </row>
    <row r="165" spans="2:26" x14ac:dyDescent="0.2">
      <c r="B165" s="27" t="s">
        <v>278</v>
      </c>
      <c r="C165" s="27">
        <v>395</v>
      </c>
      <c r="D165" s="27" t="s">
        <v>128</v>
      </c>
      <c r="E165" s="27" t="s">
        <v>107</v>
      </c>
      <c r="F165" s="27" t="s">
        <v>296</v>
      </c>
      <c r="G165" s="27" t="s">
        <v>64</v>
      </c>
      <c r="H165" s="27">
        <v>60</v>
      </c>
      <c r="I165" s="27">
        <v>21</v>
      </c>
      <c r="J165" s="37">
        <v>-2.6800000000000001E-4</v>
      </c>
      <c r="K165" s="27">
        <v>1</v>
      </c>
      <c r="L165" s="38">
        <v>-2.6200000000000003E-4</v>
      </c>
      <c r="M165" s="27" t="s">
        <v>65</v>
      </c>
      <c r="O165" s="27" t="s">
        <v>278</v>
      </c>
      <c r="P165" s="27">
        <v>395</v>
      </c>
      <c r="Q165" s="27" t="s">
        <v>128</v>
      </c>
      <c r="R165" s="27" t="s">
        <v>622</v>
      </c>
      <c r="S165" s="27" t="s">
        <v>296</v>
      </c>
      <c r="T165" s="27" t="s">
        <v>64</v>
      </c>
      <c r="U165" s="27">
        <v>10</v>
      </c>
      <c r="V165" s="27">
        <v>21</v>
      </c>
      <c r="W165" s="37">
        <v>-2.6899999999999998E-4</v>
      </c>
      <c r="X165" s="27">
        <v>5</v>
      </c>
      <c r="Y165" s="38">
        <v>-2.63E-4</v>
      </c>
      <c r="Z165" s="27" t="s">
        <v>65</v>
      </c>
    </row>
    <row r="166" spans="2:26" x14ac:dyDescent="0.2">
      <c r="B166" s="27" t="s">
        <v>278</v>
      </c>
      <c r="C166" s="27">
        <v>396</v>
      </c>
      <c r="D166" s="27" t="s">
        <v>128</v>
      </c>
      <c r="E166" s="27" t="s">
        <v>107</v>
      </c>
      <c r="F166" s="27" t="s">
        <v>297</v>
      </c>
      <c r="G166" s="27" t="s">
        <v>63</v>
      </c>
      <c r="H166" s="27">
        <v>60</v>
      </c>
      <c r="I166" s="27">
        <v>19</v>
      </c>
      <c r="J166" s="37">
        <v>-1.06E-4</v>
      </c>
      <c r="K166" s="27">
        <v>9</v>
      </c>
      <c r="L166" s="38">
        <v>-1.05E-4</v>
      </c>
      <c r="M166" s="27" t="s">
        <v>65</v>
      </c>
      <c r="O166" s="27" t="s">
        <v>278</v>
      </c>
      <c r="P166" s="27">
        <v>396</v>
      </c>
      <c r="Q166" s="27" t="s">
        <v>128</v>
      </c>
      <c r="R166" s="27" t="s">
        <v>622</v>
      </c>
      <c r="S166" s="27" t="s">
        <v>297</v>
      </c>
      <c r="T166" s="27" t="s">
        <v>63</v>
      </c>
      <c r="U166" s="27">
        <v>10</v>
      </c>
      <c r="V166" s="27">
        <v>19</v>
      </c>
      <c r="W166" s="37">
        <v>-1.0399999999999999E-4</v>
      </c>
      <c r="X166" s="27">
        <v>9</v>
      </c>
      <c r="Y166" s="38">
        <v>-1.0399999999999999E-4</v>
      </c>
      <c r="Z166" s="27" t="s">
        <v>65</v>
      </c>
    </row>
    <row r="167" spans="2:26" x14ac:dyDescent="0.2">
      <c r="B167" s="27" t="s">
        <v>278</v>
      </c>
      <c r="C167" s="27">
        <v>396</v>
      </c>
      <c r="D167" s="27" t="s">
        <v>128</v>
      </c>
      <c r="E167" s="27" t="s">
        <v>107</v>
      </c>
      <c r="F167" s="27" t="s">
        <v>298</v>
      </c>
      <c r="G167" s="27" t="s">
        <v>64</v>
      </c>
      <c r="H167" s="27">
        <v>60</v>
      </c>
      <c r="I167" s="27">
        <v>23</v>
      </c>
      <c r="J167" s="37">
        <v>-2.6800000000000001E-4</v>
      </c>
      <c r="K167" s="27">
        <v>1</v>
      </c>
      <c r="L167" s="38">
        <v>-2.6200000000000003E-4</v>
      </c>
      <c r="M167" s="27" t="s">
        <v>65</v>
      </c>
      <c r="O167" s="27" t="s">
        <v>278</v>
      </c>
      <c r="P167" s="27">
        <v>396</v>
      </c>
      <c r="Q167" s="27" t="s">
        <v>128</v>
      </c>
      <c r="R167" s="27" t="s">
        <v>622</v>
      </c>
      <c r="S167" s="27" t="s">
        <v>298</v>
      </c>
      <c r="T167" s="27" t="s">
        <v>64</v>
      </c>
      <c r="U167" s="27">
        <v>10</v>
      </c>
      <c r="V167" s="27">
        <v>26</v>
      </c>
      <c r="W167" s="37">
        <v>-2.6899999999999998E-4</v>
      </c>
      <c r="X167" s="27">
        <v>1</v>
      </c>
      <c r="Y167" s="38">
        <v>-2.63E-4</v>
      </c>
      <c r="Z167" s="27" t="s">
        <v>65</v>
      </c>
    </row>
    <row r="168" spans="2:26" x14ac:dyDescent="0.2">
      <c r="B168" s="27" t="s">
        <v>278</v>
      </c>
      <c r="C168" s="27">
        <v>379</v>
      </c>
      <c r="D168" s="27" t="s">
        <v>129</v>
      </c>
      <c r="E168" s="27" t="s">
        <v>107</v>
      </c>
      <c r="F168" s="27" t="s">
        <v>299</v>
      </c>
      <c r="G168" s="27" t="s">
        <v>63</v>
      </c>
      <c r="H168" s="27">
        <v>60</v>
      </c>
      <c r="I168" s="27">
        <v>19</v>
      </c>
      <c r="J168" s="37">
        <v>-1.34E-4</v>
      </c>
      <c r="K168" s="27">
        <v>12</v>
      </c>
      <c r="L168" s="38">
        <v>-1.3100000000000001E-4</v>
      </c>
      <c r="M168" s="27" t="s">
        <v>65</v>
      </c>
      <c r="O168" s="27" t="s">
        <v>278</v>
      </c>
      <c r="P168" s="27">
        <v>379</v>
      </c>
      <c r="Q168" s="27" t="s">
        <v>129</v>
      </c>
      <c r="R168" s="27" t="s">
        <v>622</v>
      </c>
      <c r="S168" s="27" t="s">
        <v>299</v>
      </c>
      <c r="T168" s="27" t="s">
        <v>63</v>
      </c>
      <c r="U168" s="27">
        <v>10</v>
      </c>
      <c r="V168" s="27">
        <v>19</v>
      </c>
      <c r="W168" s="37">
        <v>-1.3300000000000001E-4</v>
      </c>
      <c r="X168" s="27">
        <v>12</v>
      </c>
      <c r="Y168" s="38">
        <v>-1.2999999999999999E-4</v>
      </c>
      <c r="Z168" s="27" t="s">
        <v>65</v>
      </c>
    </row>
    <row r="169" spans="2:26" x14ac:dyDescent="0.2">
      <c r="B169" s="27" t="s">
        <v>278</v>
      </c>
      <c r="C169" s="27">
        <v>379</v>
      </c>
      <c r="D169" s="27" t="s">
        <v>129</v>
      </c>
      <c r="E169" s="27" t="s">
        <v>107</v>
      </c>
      <c r="F169" s="27" t="s">
        <v>300</v>
      </c>
      <c r="G169" s="27" t="s">
        <v>64</v>
      </c>
      <c r="H169" s="27">
        <v>60</v>
      </c>
      <c r="I169" s="27">
        <v>26</v>
      </c>
      <c r="J169" s="37">
        <v>-2.6200000000000003E-4</v>
      </c>
      <c r="K169" s="27">
        <v>1</v>
      </c>
      <c r="L169" s="38">
        <v>-2.5099999999999998E-4</v>
      </c>
      <c r="M169" s="27" t="s">
        <v>65</v>
      </c>
      <c r="O169" s="27" t="s">
        <v>278</v>
      </c>
      <c r="P169" s="27">
        <v>379</v>
      </c>
      <c r="Q169" s="27" t="s">
        <v>129</v>
      </c>
      <c r="R169" s="27" t="s">
        <v>622</v>
      </c>
      <c r="S169" s="27" t="s">
        <v>300</v>
      </c>
      <c r="T169" s="27" t="s">
        <v>64</v>
      </c>
      <c r="U169" s="27">
        <v>10</v>
      </c>
      <c r="V169" s="27">
        <v>26</v>
      </c>
      <c r="W169" s="37">
        <v>-2.6200000000000003E-4</v>
      </c>
      <c r="X169" s="27">
        <v>1</v>
      </c>
      <c r="Y169" s="38">
        <v>-2.5099999999999998E-4</v>
      </c>
      <c r="Z169" s="27" t="s">
        <v>65</v>
      </c>
    </row>
    <row r="170" spans="2:26" x14ac:dyDescent="0.2">
      <c r="B170" s="27" t="s">
        <v>278</v>
      </c>
      <c r="C170" s="27">
        <v>390</v>
      </c>
      <c r="D170" s="27" t="s">
        <v>128</v>
      </c>
      <c r="E170" s="27" t="s">
        <v>107</v>
      </c>
      <c r="F170" s="27" t="s">
        <v>301</v>
      </c>
      <c r="G170" s="27" t="s">
        <v>63</v>
      </c>
      <c r="H170" s="27">
        <v>60</v>
      </c>
      <c r="I170" s="27">
        <v>21</v>
      </c>
      <c r="J170" s="37">
        <v>-9.7E-5</v>
      </c>
      <c r="K170" s="27">
        <v>5</v>
      </c>
      <c r="L170" s="38">
        <v>-9.5000000000000005E-5</v>
      </c>
      <c r="M170" s="27" t="s">
        <v>65</v>
      </c>
      <c r="O170" s="27" t="s">
        <v>278</v>
      </c>
      <c r="P170" s="27">
        <v>390</v>
      </c>
      <c r="Q170" s="27" t="s">
        <v>128</v>
      </c>
      <c r="R170" s="27" t="s">
        <v>622</v>
      </c>
      <c r="S170" s="27" t="s">
        <v>301</v>
      </c>
      <c r="T170" s="27" t="s">
        <v>63</v>
      </c>
      <c r="U170" s="27">
        <v>10</v>
      </c>
      <c r="V170" s="27">
        <v>21</v>
      </c>
      <c r="W170" s="37">
        <v>-9.7999999999999997E-5</v>
      </c>
      <c r="X170" s="27">
        <v>5</v>
      </c>
      <c r="Y170" s="38">
        <v>-9.6000000000000002E-5</v>
      </c>
      <c r="Z170" s="27" t="s">
        <v>65</v>
      </c>
    </row>
    <row r="171" spans="2:26" x14ac:dyDescent="0.2">
      <c r="B171" s="27" t="s">
        <v>278</v>
      </c>
      <c r="C171" s="27">
        <v>390</v>
      </c>
      <c r="D171" s="27" t="s">
        <v>128</v>
      </c>
      <c r="E171" s="27" t="s">
        <v>107</v>
      </c>
      <c r="F171" s="27" t="s">
        <v>302</v>
      </c>
      <c r="G171" s="27" t="s">
        <v>64</v>
      </c>
      <c r="H171" s="27">
        <v>60</v>
      </c>
      <c r="I171" s="27">
        <v>26</v>
      </c>
      <c r="J171" s="37">
        <v>-2.3699999999999999E-4</v>
      </c>
      <c r="K171" s="27">
        <v>1</v>
      </c>
      <c r="L171" s="38">
        <v>-2.3000000000000001E-4</v>
      </c>
      <c r="M171" s="27" t="s">
        <v>65</v>
      </c>
      <c r="O171" s="27" t="s">
        <v>278</v>
      </c>
      <c r="P171" s="27">
        <v>390</v>
      </c>
      <c r="Q171" s="27" t="s">
        <v>128</v>
      </c>
      <c r="R171" s="27" t="s">
        <v>622</v>
      </c>
      <c r="S171" s="27" t="s">
        <v>302</v>
      </c>
      <c r="T171" s="27" t="s">
        <v>64</v>
      </c>
      <c r="U171" s="27">
        <v>10</v>
      </c>
      <c r="V171" s="27">
        <v>26</v>
      </c>
      <c r="W171" s="37">
        <v>-2.3699999999999999E-4</v>
      </c>
      <c r="X171" s="27">
        <v>1</v>
      </c>
      <c r="Y171" s="38">
        <v>-2.31E-4</v>
      </c>
      <c r="Z171" s="27" t="s">
        <v>65</v>
      </c>
    </row>
    <row r="172" spans="2:26" x14ac:dyDescent="0.2">
      <c r="B172" s="27" t="s">
        <v>278</v>
      </c>
      <c r="C172" s="27">
        <v>391</v>
      </c>
      <c r="D172" s="27" t="s">
        <v>128</v>
      </c>
      <c r="E172" s="27" t="s">
        <v>107</v>
      </c>
      <c r="F172" s="27" t="s">
        <v>303</v>
      </c>
      <c r="G172" s="27" t="s">
        <v>63</v>
      </c>
      <c r="H172" s="27">
        <v>60</v>
      </c>
      <c r="I172" s="27">
        <v>26</v>
      </c>
      <c r="J172" s="37">
        <v>-9.7999999999999997E-5</v>
      </c>
      <c r="K172" s="27">
        <v>1</v>
      </c>
      <c r="L172" s="38">
        <v>-9.6000000000000002E-5</v>
      </c>
      <c r="M172" s="27" t="s">
        <v>65</v>
      </c>
      <c r="O172" s="27" t="s">
        <v>278</v>
      </c>
      <c r="P172" s="27">
        <v>391</v>
      </c>
      <c r="Q172" s="27" t="s">
        <v>128</v>
      </c>
      <c r="R172" s="27" t="s">
        <v>622</v>
      </c>
      <c r="S172" s="27" t="s">
        <v>303</v>
      </c>
      <c r="T172" s="27" t="s">
        <v>63</v>
      </c>
      <c r="U172" s="27">
        <v>10</v>
      </c>
      <c r="V172" s="27">
        <v>26</v>
      </c>
      <c r="W172" s="37">
        <v>-9.8999999999999994E-5</v>
      </c>
      <c r="X172" s="27">
        <v>1</v>
      </c>
      <c r="Y172" s="38">
        <v>-9.7E-5</v>
      </c>
      <c r="Z172" s="27" t="s">
        <v>65</v>
      </c>
    </row>
    <row r="173" spans="2:26" x14ac:dyDescent="0.2">
      <c r="B173" s="27" t="s">
        <v>278</v>
      </c>
      <c r="C173" s="27">
        <v>391</v>
      </c>
      <c r="D173" s="27" t="s">
        <v>128</v>
      </c>
      <c r="E173" s="27" t="s">
        <v>107</v>
      </c>
      <c r="F173" s="27" t="s">
        <v>304</v>
      </c>
      <c r="G173" s="27" t="s">
        <v>64</v>
      </c>
      <c r="H173" s="27">
        <v>60</v>
      </c>
      <c r="I173" s="27">
        <v>21</v>
      </c>
      <c r="J173" s="37">
        <v>-2.3699999999999999E-4</v>
      </c>
      <c r="K173" s="27">
        <v>5</v>
      </c>
      <c r="L173" s="38">
        <v>-2.31E-4</v>
      </c>
      <c r="M173" s="27" t="s">
        <v>65</v>
      </c>
      <c r="O173" s="27" t="s">
        <v>278</v>
      </c>
      <c r="P173" s="27">
        <v>391</v>
      </c>
      <c r="Q173" s="27" t="s">
        <v>128</v>
      </c>
      <c r="R173" s="27" t="s">
        <v>622</v>
      </c>
      <c r="S173" s="27" t="s">
        <v>304</v>
      </c>
      <c r="T173" s="27" t="s">
        <v>64</v>
      </c>
      <c r="U173" s="27">
        <v>10</v>
      </c>
      <c r="V173" s="27">
        <v>21</v>
      </c>
      <c r="W173" s="37">
        <v>-2.3800000000000001E-4</v>
      </c>
      <c r="X173" s="27">
        <v>5</v>
      </c>
      <c r="Y173" s="38">
        <v>-2.31E-4</v>
      </c>
      <c r="Z173" s="27" t="s">
        <v>65</v>
      </c>
    </row>
    <row r="174" spans="2:26" x14ac:dyDescent="0.2">
      <c r="B174" s="27" t="s">
        <v>278</v>
      </c>
      <c r="C174" s="27">
        <v>378</v>
      </c>
      <c r="D174" s="27" t="s">
        <v>129</v>
      </c>
      <c r="E174" s="27" t="s">
        <v>107</v>
      </c>
      <c r="F174" s="27" t="s">
        <v>305</v>
      </c>
      <c r="G174" s="27" t="s">
        <v>63</v>
      </c>
      <c r="H174" s="27">
        <v>60</v>
      </c>
      <c r="I174" s="27">
        <v>24</v>
      </c>
      <c r="J174" s="37">
        <v>-1.3100000000000001E-4</v>
      </c>
      <c r="K174" s="27">
        <v>7</v>
      </c>
      <c r="L174" s="38">
        <v>-1.2799999999999999E-4</v>
      </c>
      <c r="M174" s="27" t="s">
        <v>65</v>
      </c>
      <c r="O174" s="27" t="s">
        <v>278</v>
      </c>
      <c r="P174" s="27">
        <v>378</v>
      </c>
      <c r="Q174" s="27" t="s">
        <v>129</v>
      </c>
      <c r="R174" s="27" t="s">
        <v>622</v>
      </c>
      <c r="S174" s="27" t="s">
        <v>305</v>
      </c>
      <c r="T174" s="27" t="s">
        <v>63</v>
      </c>
      <c r="U174" s="27">
        <v>10</v>
      </c>
      <c r="V174" s="27">
        <v>24</v>
      </c>
      <c r="W174" s="37">
        <v>-1.2999999999999999E-4</v>
      </c>
      <c r="X174" s="27">
        <v>7</v>
      </c>
      <c r="Y174" s="38">
        <v>-1.2799999999999999E-4</v>
      </c>
      <c r="Z174" s="27" t="s">
        <v>65</v>
      </c>
    </row>
    <row r="175" spans="2:26" x14ac:dyDescent="0.2">
      <c r="B175" s="27" t="s">
        <v>278</v>
      </c>
      <c r="C175" s="27">
        <v>378</v>
      </c>
      <c r="D175" s="27" t="s">
        <v>129</v>
      </c>
      <c r="E175" s="27" t="s">
        <v>107</v>
      </c>
      <c r="F175" s="27" t="s">
        <v>306</v>
      </c>
      <c r="G175" s="27" t="s">
        <v>64</v>
      </c>
      <c r="H175" s="27">
        <v>60</v>
      </c>
      <c r="I175" s="27">
        <v>21</v>
      </c>
      <c r="J175" s="37">
        <v>-2.61E-4</v>
      </c>
      <c r="K175" s="27">
        <v>5</v>
      </c>
      <c r="L175" s="38">
        <v>-2.5000000000000001E-4</v>
      </c>
      <c r="M175" s="27" t="s">
        <v>65</v>
      </c>
      <c r="O175" s="27" t="s">
        <v>278</v>
      </c>
      <c r="P175" s="27">
        <v>378</v>
      </c>
      <c r="Q175" s="27" t="s">
        <v>129</v>
      </c>
      <c r="R175" s="27" t="s">
        <v>622</v>
      </c>
      <c r="S175" s="27" t="s">
        <v>306</v>
      </c>
      <c r="T175" s="27" t="s">
        <v>64</v>
      </c>
      <c r="U175" s="27">
        <v>10</v>
      </c>
      <c r="V175" s="27">
        <v>21</v>
      </c>
      <c r="W175" s="37">
        <v>-2.61E-4</v>
      </c>
      <c r="X175" s="27">
        <v>5</v>
      </c>
      <c r="Y175" s="38">
        <v>-2.5000000000000001E-4</v>
      </c>
      <c r="Z175" s="27" t="s">
        <v>65</v>
      </c>
    </row>
    <row r="176" spans="2:26" x14ac:dyDescent="0.2">
      <c r="B176" s="27" t="s">
        <v>278</v>
      </c>
      <c r="C176" s="27">
        <v>393</v>
      </c>
      <c r="D176" s="27" t="s">
        <v>128</v>
      </c>
      <c r="E176" s="27" t="s">
        <v>107</v>
      </c>
      <c r="F176" s="27" t="s">
        <v>307</v>
      </c>
      <c r="G176" s="27" t="s">
        <v>63</v>
      </c>
      <c r="H176" s="27">
        <v>60</v>
      </c>
      <c r="I176" s="27">
        <v>24</v>
      </c>
      <c r="J176" s="37">
        <v>-1.02E-4</v>
      </c>
      <c r="K176" s="27">
        <v>6</v>
      </c>
      <c r="L176" s="38">
        <v>-1.01E-4</v>
      </c>
      <c r="M176" s="27" t="s">
        <v>65</v>
      </c>
      <c r="O176" s="27" t="s">
        <v>278</v>
      </c>
      <c r="P176" s="27">
        <v>393</v>
      </c>
      <c r="Q176" s="27" t="s">
        <v>128</v>
      </c>
      <c r="R176" s="27" t="s">
        <v>622</v>
      </c>
      <c r="S176" s="27" t="s">
        <v>307</v>
      </c>
      <c r="T176" s="27" t="s">
        <v>63</v>
      </c>
      <c r="U176" s="27">
        <v>10</v>
      </c>
      <c r="V176" s="27">
        <v>22</v>
      </c>
      <c r="W176" s="37">
        <v>-1E-4</v>
      </c>
      <c r="X176" s="27">
        <v>6</v>
      </c>
      <c r="Y176" s="38">
        <v>-1E-4</v>
      </c>
      <c r="Z176" s="27" t="s">
        <v>65</v>
      </c>
    </row>
    <row r="177" spans="2:26" x14ac:dyDescent="0.2">
      <c r="B177" s="27" t="s">
        <v>278</v>
      </c>
      <c r="C177" s="27">
        <v>393</v>
      </c>
      <c r="D177" s="27" t="s">
        <v>128</v>
      </c>
      <c r="E177" s="27" t="s">
        <v>107</v>
      </c>
      <c r="F177" s="27" t="s">
        <v>308</v>
      </c>
      <c r="G177" s="27" t="s">
        <v>64</v>
      </c>
      <c r="H177" s="27">
        <v>60</v>
      </c>
      <c r="I177" s="27">
        <v>21</v>
      </c>
      <c r="J177" s="37">
        <v>-2.6600000000000001E-4</v>
      </c>
      <c r="K177" s="27">
        <v>4</v>
      </c>
      <c r="L177" s="38">
        <v>-2.5999999999999998E-4</v>
      </c>
      <c r="M177" s="27" t="s">
        <v>65</v>
      </c>
      <c r="O177" s="27" t="s">
        <v>278</v>
      </c>
      <c r="P177" s="27">
        <v>393</v>
      </c>
      <c r="Q177" s="27" t="s">
        <v>128</v>
      </c>
      <c r="R177" s="27" t="s">
        <v>622</v>
      </c>
      <c r="S177" s="27" t="s">
        <v>308</v>
      </c>
      <c r="T177" s="27" t="s">
        <v>64</v>
      </c>
      <c r="U177" s="27">
        <v>10</v>
      </c>
      <c r="V177" s="27">
        <v>21</v>
      </c>
      <c r="W177" s="37">
        <v>-2.6600000000000001E-4</v>
      </c>
      <c r="X177" s="27">
        <v>3</v>
      </c>
      <c r="Y177" s="38">
        <v>-2.5999999999999998E-4</v>
      </c>
      <c r="Z177" s="27" t="s">
        <v>65</v>
      </c>
    </row>
    <row r="178" spans="2:26" x14ac:dyDescent="0.2">
      <c r="B178" s="27" t="s">
        <v>278</v>
      </c>
      <c r="C178" s="27">
        <v>394</v>
      </c>
      <c r="D178" s="27" t="s">
        <v>128</v>
      </c>
      <c r="E178" s="27" t="s">
        <v>107</v>
      </c>
      <c r="F178" s="27" t="s">
        <v>309</v>
      </c>
      <c r="G178" s="27" t="s">
        <v>63</v>
      </c>
      <c r="H178" s="27">
        <v>60</v>
      </c>
      <c r="I178" s="27">
        <v>19</v>
      </c>
      <c r="J178" s="37">
        <v>-1.02E-4</v>
      </c>
      <c r="K178" s="27">
        <v>7</v>
      </c>
      <c r="L178" s="38">
        <v>-1.01E-4</v>
      </c>
      <c r="M178" s="27" t="s">
        <v>65</v>
      </c>
      <c r="O178" s="27" t="s">
        <v>278</v>
      </c>
      <c r="P178" s="27">
        <v>394</v>
      </c>
      <c r="Q178" s="27" t="s">
        <v>128</v>
      </c>
      <c r="R178" s="27" t="s">
        <v>622</v>
      </c>
      <c r="S178" s="27" t="s">
        <v>309</v>
      </c>
      <c r="T178" s="27" t="s">
        <v>63</v>
      </c>
      <c r="U178" s="27">
        <v>10</v>
      </c>
      <c r="V178" s="27">
        <v>19</v>
      </c>
      <c r="W178" s="37">
        <v>-1.01E-4</v>
      </c>
      <c r="X178" s="27">
        <v>8</v>
      </c>
      <c r="Y178" s="38">
        <v>-1E-4</v>
      </c>
      <c r="Z178" s="27" t="s">
        <v>65</v>
      </c>
    </row>
    <row r="179" spans="2:26" x14ac:dyDescent="0.2">
      <c r="B179" s="27" t="s">
        <v>278</v>
      </c>
      <c r="C179" s="27">
        <v>394</v>
      </c>
      <c r="D179" s="27" t="s">
        <v>128</v>
      </c>
      <c r="E179" s="27" t="s">
        <v>107</v>
      </c>
      <c r="F179" s="27" t="s">
        <v>310</v>
      </c>
      <c r="G179" s="27" t="s">
        <v>64</v>
      </c>
      <c r="H179" s="27">
        <v>60</v>
      </c>
      <c r="I179" s="27">
        <v>21</v>
      </c>
      <c r="J179" s="37">
        <v>-2.6499999999999999E-4</v>
      </c>
      <c r="K179" s="27">
        <v>1</v>
      </c>
      <c r="L179" s="38">
        <v>-2.5900000000000001E-4</v>
      </c>
      <c r="M179" s="27" t="s">
        <v>65</v>
      </c>
      <c r="O179" s="27" t="s">
        <v>278</v>
      </c>
      <c r="P179" s="27">
        <v>394</v>
      </c>
      <c r="Q179" s="27" t="s">
        <v>128</v>
      </c>
      <c r="R179" s="27" t="s">
        <v>622</v>
      </c>
      <c r="S179" s="27" t="s">
        <v>310</v>
      </c>
      <c r="T179" s="27" t="s">
        <v>64</v>
      </c>
      <c r="U179" s="27">
        <v>10</v>
      </c>
      <c r="V179" s="27">
        <v>26</v>
      </c>
      <c r="W179" s="37">
        <v>-2.6600000000000001E-4</v>
      </c>
      <c r="X179" s="27">
        <v>1</v>
      </c>
      <c r="Y179" s="38">
        <v>-2.5999999999999998E-4</v>
      </c>
      <c r="Z179" s="27" t="s">
        <v>65</v>
      </c>
    </row>
    <row r="180" spans="2:26" x14ac:dyDescent="0.2">
      <c r="B180" s="27" t="s">
        <v>278</v>
      </c>
      <c r="C180" s="27">
        <v>380</v>
      </c>
      <c r="D180" s="27" t="s">
        <v>129</v>
      </c>
      <c r="E180" s="27" t="s">
        <v>107</v>
      </c>
      <c r="F180" s="27" t="s">
        <v>311</v>
      </c>
      <c r="G180" s="27" t="s">
        <v>63</v>
      </c>
      <c r="H180" s="27">
        <v>60</v>
      </c>
      <c r="I180" s="27">
        <v>19</v>
      </c>
      <c r="J180" s="37">
        <v>-1.3100000000000001E-4</v>
      </c>
      <c r="K180" s="27">
        <v>12</v>
      </c>
      <c r="L180" s="38">
        <v>-1.2899999999999999E-4</v>
      </c>
      <c r="M180" s="27" t="s">
        <v>65</v>
      </c>
      <c r="O180" s="27" t="s">
        <v>278</v>
      </c>
      <c r="P180" s="27">
        <v>380</v>
      </c>
      <c r="Q180" s="27" t="s">
        <v>129</v>
      </c>
      <c r="R180" s="27" t="s">
        <v>622</v>
      </c>
      <c r="S180" s="27" t="s">
        <v>311</v>
      </c>
      <c r="T180" s="27" t="s">
        <v>63</v>
      </c>
      <c r="U180" s="27">
        <v>10</v>
      </c>
      <c r="V180" s="27">
        <v>19</v>
      </c>
      <c r="W180" s="37">
        <v>-1.2999999999999999E-4</v>
      </c>
      <c r="X180" s="27">
        <v>12</v>
      </c>
      <c r="Y180" s="38">
        <v>-1.2799999999999999E-4</v>
      </c>
      <c r="Z180" s="27" t="s">
        <v>65</v>
      </c>
    </row>
    <row r="181" spans="2:26" x14ac:dyDescent="0.2">
      <c r="B181" s="27" t="s">
        <v>278</v>
      </c>
      <c r="C181" s="27">
        <v>380</v>
      </c>
      <c r="D181" s="27" t="s">
        <v>129</v>
      </c>
      <c r="E181" s="27" t="s">
        <v>107</v>
      </c>
      <c r="F181" s="27" t="s">
        <v>312</v>
      </c>
      <c r="G181" s="27" t="s">
        <v>64</v>
      </c>
      <c r="H181" s="27">
        <v>60</v>
      </c>
      <c r="I181" s="27">
        <v>26</v>
      </c>
      <c r="J181" s="37">
        <v>-2.5999999999999998E-4</v>
      </c>
      <c r="K181" s="27">
        <v>1</v>
      </c>
      <c r="L181" s="38">
        <v>-2.4899999999999998E-4</v>
      </c>
      <c r="M181" s="27" t="s">
        <v>65</v>
      </c>
      <c r="O181" s="27" t="s">
        <v>278</v>
      </c>
      <c r="P181" s="27">
        <v>380</v>
      </c>
      <c r="Q181" s="27" t="s">
        <v>129</v>
      </c>
      <c r="R181" s="27" t="s">
        <v>622</v>
      </c>
      <c r="S181" s="27" t="s">
        <v>312</v>
      </c>
      <c r="T181" s="27" t="s">
        <v>64</v>
      </c>
      <c r="U181" s="27">
        <v>10</v>
      </c>
      <c r="V181" s="27">
        <v>26</v>
      </c>
      <c r="W181" s="37">
        <v>-2.5999999999999998E-4</v>
      </c>
      <c r="X181" s="27">
        <v>1</v>
      </c>
      <c r="Y181" s="38">
        <v>-2.4899999999999998E-4</v>
      </c>
      <c r="Z181" s="27" t="s">
        <v>65</v>
      </c>
    </row>
    <row r="182" spans="2:26" x14ac:dyDescent="0.2">
      <c r="B182" s="27" t="s">
        <v>278</v>
      </c>
      <c r="C182" s="27">
        <v>389</v>
      </c>
      <c r="D182" s="27" t="s">
        <v>128</v>
      </c>
      <c r="E182" s="27" t="s">
        <v>107</v>
      </c>
      <c r="F182" s="27" t="s">
        <v>313</v>
      </c>
      <c r="G182" s="27" t="s">
        <v>63</v>
      </c>
      <c r="H182" s="27">
        <v>60</v>
      </c>
      <c r="I182" s="27">
        <v>21</v>
      </c>
      <c r="J182" s="37">
        <v>-9.7E-5</v>
      </c>
      <c r="K182" s="27">
        <v>5</v>
      </c>
      <c r="L182" s="38">
        <v>-9.5000000000000005E-5</v>
      </c>
      <c r="M182" s="27" t="s">
        <v>65</v>
      </c>
      <c r="O182" s="27" t="s">
        <v>278</v>
      </c>
      <c r="P182" s="27">
        <v>389</v>
      </c>
      <c r="Q182" s="27" t="s">
        <v>128</v>
      </c>
      <c r="R182" s="27" t="s">
        <v>622</v>
      </c>
      <c r="S182" s="27" t="s">
        <v>313</v>
      </c>
      <c r="T182" s="27" t="s">
        <v>63</v>
      </c>
      <c r="U182" s="27">
        <v>10</v>
      </c>
      <c r="V182" s="27">
        <v>21</v>
      </c>
      <c r="W182" s="37">
        <v>-9.7999999999999997E-5</v>
      </c>
      <c r="X182" s="27">
        <v>5</v>
      </c>
      <c r="Y182" s="38">
        <v>-9.7E-5</v>
      </c>
      <c r="Z182" s="27" t="s">
        <v>65</v>
      </c>
    </row>
    <row r="183" spans="2:26" x14ac:dyDescent="0.2">
      <c r="B183" s="27" t="s">
        <v>278</v>
      </c>
      <c r="C183" s="27">
        <v>389</v>
      </c>
      <c r="D183" s="27" t="s">
        <v>128</v>
      </c>
      <c r="E183" s="27" t="s">
        <v>107</v>
      </c>
      <c r="F183" s="27" t="s">
        <v>314</v>
      </c>
      <c r="G183" s="27" t="s">
        <v>64</v>
      </c>
      <c r="H183" s="27">
        <v>60</v>
      </c>
      <c r="I183" s="27">
        <v>26</v>
      </c>
      <c r="J183" s="37">
        <v>-2.3599999999999999E-4</v>
      </c>
      <c r="K183" s="27">
        <v>1</v>
      </c>
      <c r="L183" s="38">
        <v>-2.2900000000000001E-4</v>
      </c>
      <c r="M183" s="27" t="s">
        <v>65</v>
      </c>
      <c r="O183" s="27" t="s">
        <v>278</v>
      </c>
      <c r="P183" s="27">
        <v>389</v>
      </c>
      <c r="Q183" s="27" t="s">
        <v>128</v>
      </c>
      <c r="R183" s="27" t="s">
        <v>622</v>
      </c>
      <c r="S183" s="27" t="s">
        <v>314</v>
      </c>
      <c r="T183" s="27" t="s">
        <v>64</v>
      </c>
      <c r="U183" s="27">
        <v>10</v>
      </c>
      <c r="V183" s="27">
        <v>26</v>
      </c>
      <c r="W183" s="37">
        <v>-2.3599999999999999E-4</v>
      </c>
      <c r="X183" s="27">
        <v>1</v>
      </c>
      <c r="Y183" s="38">
        <v>-2.3000000000000001E-4</v>
      </c>
      <c r="Z183" s="27" t="s">
        <v>65</v>
      </c>
    </row>
    <row r="184" spans="2:26" x14ac:dyDescent="0.2">
      <c r="B184" s="27" t="s">
        <v>278</v>
      </c>
      <c r="C184" s="27">
        <v>373</v>
      </c>
      <c r="D184" s="27" t="s">
        <v>127</v>
      </c>
      <c r="E184" s="27" t="s">
        <v>107</v>
      </c>
      <c r="F184" s="27" t="s">
        <v>315</v>
      </c>
      <c r="G184" s="27" t="s">
        <v>63</v>
      </c>
      <c r="H184" s="27">
        <v>60</v>
      </c>
      <c r="I184" s="27">
        <v>24</v>
      </c>
      <c r="J184" s="37">
        <v>-1.0399999999999999E-4</v>
      </c>
      <c r="K184" s="27">
        <v>1</v>
      </c>
      <c r="L184" s="38">
        <v>-1E-4</v>
      </c>
      <c r="M184" s="27" t="s">
        <v>65</v>
      </c>
      <c r="O184" s="27" t="s">
        <v>278</v>
      </c>
      <c r="P184" s="27">
        <v>373</v>
      </c>
      <c r="Q184" s="27" t="s">
        <v>127</v>
      </c>
      <c r="R184" s="27" t="s">
        <v>622</v>
      </c>
      <c r="S184" s="27" t="s">
        <v>315</v>
      </c>
      <c r="T184" s="27" t="s">
        <v>63</v>
      </c>
      <c r="U184" s="27">
        <v>10</v>
      </c>
      <c r="V184" s="27">
        <v>24</v>
      </c>
      <c r="W184" s="37">
        <v>-1.05E-4</v>
      </c>
      <c r="X184" s="27">
        <v>1</v>
      </c>
      <c r="Y184" s="38">
        <v>-1.01E-4</v>
      </c>
      <c r="Z184" s="27" t="s">
        <v>65</v>
      </c>
    </row>
    <row r="185" spans="2:26" x14ac:dyDescent="0.2">
      <c r="B185" s="27" t="s">
        <v>278</v>
      </c>
      <c r="C185" s="27">
        <v>373</v>
      </c>
      <c r="D185" s="27" t="s">
        <v>127</v>
      </c>
      <c r="E185" s="27" t="s">
        <v>107</v>
      </c>
      <c r="F185" s="27" t="s">
        <v>316</v>
      </c>
      <c r="G185" s="27" t="s">
        <v>64</v>
      </c>
      <c r="H185" s="27">
        <v>60</v>
      </c>
      <c r="I185" s="27">
        <v>19</v>
      </c>
      <c r="J185" s="37">
        <v>-1.4899999999999999E-4</v>
      </c>
      <c r="K185" s="27">
        <v>5</v>
      </c>
      <c r="L185" s="38">
        <v>-1.4300000000000001E-4</v>
      </c>
      <c r="M185" s="27" t="s">
        <v>65</v>
      </c>
      <c r="O185" s="27" t="s">
        <v>278</v>
      </c>
      <c r="P185" s="27">
        <v>373</v>
      </c>
      <c r="Q185" s="27" t="s">
        <v>127</v>
      </c>
      <c r="R185" s="27" t="s">
        <v>622</v>
      </c>
      <c r="S185" s="27" t="s">
        <v>316</v>
      </c>
      <c r="T185" s="27" t="s">
        <v>64</v>
      </c>
      <c r="U185" s="27">
        <v>10</v>
      </c>
      <c r="V185" s="27">
        <v>19</v>
      </c>
      <c r="W185" s="37">
        <v>-1.4999999999999999E-4</v>
      </c>
      <c r="X185" s="27">
        <v>5</v>
      </c>
      <c r="Y185" s="38">
        <v>-1.4300000000000001E-4</v>
      </c>
      <c r="Z185" s="27" t="s">
        <v>65</v>
      </c>
    </row>
    <row r="186" spans="2:26" x14ac:dyDescent="0.2">
      <c r="B186" s="27" t="s">
        <v>278</v>
      </c>
      <c r="C186" s="27">
        <v>385</v>
      </c>
      <c r="D186" s="27" t="s">
        <v>128</v>
      </c>
      <c r="E186" s="27" t="s">
        <v>107</v>
      </c>
      <c r="F186" s="27" t="s">
        <v>317</v>
      </c>
      <c r="G186" s="27" t="s">
        <v>63</v>
      </c>
      <c r="H186" s="27">
        <v>60</v>
      </c>
      <c r="I186" s="27">
        <v>23</v>
      </c>
      <c r="J186" s="37">
        <v>-1.18E-4</v>
      </c>
      <c r="K186" s="27">
        <v>1</v>
      </c>
      <c r="L186" s="38">
        <v>-1.16E-4</v>
      </c>
      <c r="M186" s="27" t="s">
        <v>65</v>
      </c>
      <c r="O186" s="27" t="s">
        <v>278</v>
      </c>
      <c r="P186" s="27">
        <v>385</v>
      </c>
      <c r="Q186" s="27" t="s">
        <v>128</v>
      </c>
      <c r="R186" s="27" t="s">
        <v>622</v>
      </c>
      <c r="S186" s="27" t="s">
        <v>317</v>
      </c>
      <c r="T186" s="27" t="s">
        <v>63</v>
      </c>
      <c r="U186" s="27">
        <v>10</v>
      </c>
      <c r="V186" s="27">
        <v>23</v>
      </c>
      <c r="W186" s="37">
        <v>-1.1900000000000001E-4</v>
      </c>
      <c r="X186" s="27">
        <v>1</v>
      </c>
      <c r="Y186" s="38">
        <v>-1.17E-4</v>
      </c>
      <c r="Z186" s="27" t="s">
        <v>65</v>
      </c>
    </row>
    <row r="187" spans="2:26" x14ac:dyDescent="0.2">
      <c r="B187" s="27" t="s">
        <v>278</v>
      </c>
      <c r="C187" s="27">
        <v>385</v>
      </c>
      <c r="D187" s="27" t="s">
        <v>128</v>
      </c>
      <c r="E187" s="27" t="s">
        <v>107</v>
      </c>
      <c r="F187" s="27" t="s">
        <v>318</v>
      </c>
      <c r="G187" s="27" t="s">
        <v>64</v>
      </c>
      <c r="H187" s="27">
        <v>60</v>
      </c>
      <c r="I187" s="27">
        <v>21</v>
      </c>
      <c r="J187" s="37">
        <v>-1.6699999999999999E-4</v>
      </c>
      <c r="K187" s="27">
        <v>3</v>
      </c>
      <c r="L187" s="38">
        <v>-1.6200000000000001E-4</v>
      </c>
      <c r="M187" s="27" t="s">
        <v>65</v>
      </c>
      <c r="O187" s="27" t="s">
        <v>278</v>
      </c>
      <c r="P187" s="27">
        <v>385</v>
      </c>
      <c r="Q187" s="27" t="s">
        <v>128</v>
      </c>
      <c r="R187" s="27" t="s">
        <v>622</v>
      </c>
      <c r="S187" s="27" t="s">
        <v>318</v>
      </c>
      <c r="T187" s="27" t="s">
        <v>64</v>
      </c>
      <c r="U187" s="27">
        <v>10</v>
      </c>
      <c r="V187" s="27">
        <v>21</v>
      </c>
      <c r="W187" s="37">
        <v>-1.6699999999999999E-4</v>
      </c>
      <c r="X187" s="27">
        <v>4</v>
      </c>
      <c r="Y187" s="38">
        <v>-1.63E-4</v>
      </c>
      <c r="Z187" s="27" t="s">
        <v>65</v>
      </c>
    </row>
    <row r="188" spans="2:26" x14ac:dyDescent="0.2">
      <c r="B188" s="27" t="s">
        <v>278</v>
      </c>
      <c r="C188" s="27">
        <v>381</v>
      </c>
      <c r="D188" s="27" t="s">
        <v>129</v>
      </c>
      <c r="E188" s="27" t="s">
        <v>107</v>
      </c>
      <c r="F188" s="27" t="s">
        <v>319</v>
      </c>
      <c r="G188" s="27" t="s">
        <v>63</v>
      </c>
      <c r="H188" s="27">
        <v>60</v>
      </c>
      <c r="I188" s="27">
        <v>21</v>
      </c>
      <c r="J188" s="37">
        <v>-1E-4</v>
      </c>
      <c r="K188" s="27">
        <v>1</v>
      </c>
      <c r="L188" s="38">
        <v>-9.7E-5</v>
      </c>
      <c r="M188" s="27" t="s">
        <v>65</v>
      </c>
      <c r="O188" s="27" t="s">
        <v>278</v>
      </c>
      <c r="P188" s="27">
        <v>381</v>
      </c>
      <c r="Q188" s="27" t="s">
        <v>129</v>
      </c>
      <c r="R188" s="27" t="s">
        <v>622</v>
      </c>
      <c r="S188" s="27" t="s">
        <v>319</v>
      </c>
      <c r="T188" s="27" t="s">
        <v>63</v>
      </c>
      <c r="U188" s="27">
        <v>10</v>
      </c>
      <c r="V188" s="27">
        <v>21</v>
      </c>
      <c r="W188" s="37">
        <v>-1.01E-4</v>
      </c>
      <c r="X188" s="27">
        <v>1</v>
      </c>
      <c r="Y188" s="38">
        <v>-9.7999999999999997E-5</v>
      </c>
      <c r="Z188" s="27" t="s">
        <v>65</v>
      </c>
    </row>
    <row r="189" spans="2:26" x14ac:dyDescent="0.2">
      <c r="B189" s="27" t="s">
        <v>278</v>
      </c>
      <c r="C189" s="27">
        <v>381</v>
      </c>
      <c r="D189" s="27" t="s">
        <v>129</v>
      </c>
      <c r="E189" s="27" t="s">
        <v>107</v>
      </c>
      <c r="F189" s="27" t="s">
        <v>320</v>
      </c>
      <c r="G189" s="27" t="s">
        <v>64</v>
      </c>
      <c r="H189" s="27">
        <v>60</v>
      </c>
      <c r="I189" s="27">
        <v>21</v>
      </c>
      <c r="J189" s="37">
        <v>-1.5200000000000001E-4</v>
      </c>
      <c r="K189" s="27">
        <v>5</v>
      </c>
      <c r="L189" s="38">
        <v>-1.45E-4</v>
      </c>
      <c r="M189" s="27" t="s">
        <v>65</v>
      </c>
      <c r="O189" s="27" t="s">
        <v>278</v>
      </c>
      <c r="P189" s="27">
        <v>381</v>
      </c>
      <c r="Q189" s="27" t="s">
        <v>129</v>
      </c>
      <c r="R189" s="27" t="s">
        <v>622</v>
      </c>
      <c r="S189" s="27" t="s">
        <v>320</v>
      </c>
      <c r="T189" s="27" t="s">
        <v>64</v>
      </c>
      <c r="U189" s="27">
        <v>10</v>
      </c>
      <c r="V189" s="27">
        <v>21</v>
      </c>
      <c r="W189" s="37">
        <v>-1.5200000000000001E-4</v>
      </c>
      <c r="X189" s="27">
        <v>3</v>
      </c>
      <c r="Y189" s="38">
        <v>-1.45E-4</v>
      </c>
      <c r="Z189" s="27" t="s">
        <v>65</v>
      </c>
    </row>
    <row r="190" spans="2:26" x14ac:dyDescent="0.2">
      <c r="B190" s="27" t="s">
        <v>278</v>
      </c>
      <c r="C190" s="27">
        <v>382</v>
      </c>
      <c r="D190" s="27" t="s">
        <v>129</v>
      </c>
      <c r="E190" s="27" t="s">
        <v>107</v>
      </c>
      <c r="F190" s="27" t="s">
        <v>321</v>
      </c>
      <c r="G190" s="27" t="s">
        <v>63</v>
      </c>
      <c r="H190" s="27">
        <v>60</v>
      </c>
      <c r="I190" s="27">
        <v>21</v>
      </c>
      <c r="J190" s="37">
        <v>-1.01E-4</v>
      </c>
      <c r="K190" s="27">
        <v>3</v>
      </c>
      <c r="L190" s="38">
        <v>-9.7E-5</v>
      </c>
      <c r="M190" s="27" t="s">
        <v>65</v>
      </c>
      <c r="O190" s="27" t="s">
        <v>278</v>
      </c>
      <c r="P190" s="27">
        <v>382</v>
      </c>
      <c r="Q190" s="27" t="s">
        <v>129</v>
      </c>
      <c r="R190" s="27" t="s">
        <v>622</v>
      </c>
      <c r="S190" s="27" t="s">
        <v>321</v>
      </c>
      <c r="T190" s="27" t="s">
        <v>63</v>
      </c>
      <c r="U190" s="27">
        <v>10</v>
      </c>
      <c r="V190" s="27">
        <v>21</v>
      </c>
      <c r="W190" s="37">
        <v>-1.02E-4</v>
      </c>
      <c r="X190" s="27">
        <v>3</v>
      </c>
      <c r="Y190" s="38">
        <v>-9.7999999999999997E-5</v>
      </c>
      <c r="Z190" s="27" t="s">
        <v>65</v>
      </c>
    </row>
    <row r="191" spans="2:26" x14ac:dyDescent="0.2">
      <c r="B191" s="27" t="s">
        <v>278</v>
      </c>
      <c r="C191" s="27">
        <v>382</v>
      </c>
      <c r="D191" s="27" t="s">
        <v>129</v>
      </c>
      <c r="E191" s="27" t="s">
        <v>107</v>
      </c>
      <c r="F191" s="27" t="s">
        <v>322</v>
      </c>
      <c r="G191" s="27" t="s">
        <v>64</v>
      </c>
      <c r="H191" s="27">
        <v>60</v>
      </c>
      <c r="I191" s="27">
        <v>21</v>
      </c>
      <c r="J191" s="37">
        <v>-1.5100000000000001E-4</v>
      </c>
      <c r="K191" s="27">
        <v>6</v>
      </c>
      <c r="L191" s="38">
        <v>-1.45E-4</v>
      </c>
      <c r="M191" s="27" t="s">
        <v>65</v>
      </c>
      <c r="O191" s="27" t="s">
        <v>278</v>
      </c>
      <c r="P191" s="27">
        <v>382</v>
      </c>
      <c r="Q191" s="27" t="s">
        <v>129</v>
      </c>
      <c r="R191" s="27" t="s">
        <v>622</v>
      </c>
      <c r="S191" s="27" t="s">
        <v>322</v>
      </c>
      <c r="T191" s="27" t="s">
        <v>64</v>
      </c>
      <c r="U191" s="27">
        <v>10</v>
      </c>
      <c r="V191" s="27">
        <v>21</v>
      </c>
      <c r="W191" s="37">
        <v>-1.5200000000000001E-4</v>
      </c>
      <c r="X191" s="27">
        <v>4</v>
      </c>
      <c r="Y191" s="38">
        <v>-1.45E-4</v>
      </c>
      <c r="Z191" s="27" t="s">
        <v>65</v>
      </c>
    </row>
    <row r="192" spans="2:26" x14ac:dyDescent="0.2">
      <c r="B192" s="27" t="s">
        <v>278</v>
      </c>
      <c r="C192" s="27">
        <v>386</v>
      </c>
      <c r="D192" s="27" t="s">
        <v>128</v>
      </c>
      <c r="E192" s="27" t="s">
        <v>107</v>
      </c>
      <c r="F192" s="27" t="s">
        <v>323</v>
      </c>
      <c r="G192" s="27" t="s">
        <v>63</v>
      </c>
      <c r="H192" s="27">
        <v>60</v>
      </c>
      <c r="I192" s="27">
        <v>21</v>
      </c>
      <c r="J192" s="37">
        <v>-1.18E-4</v>
      </c>
      <c r="K192" s="27">
        <v>5</v>
      </c>
      <c r="L192" s="38">
        <v>-1.16E-4</v>
      </c>
      <c r="M192" s="27" t="s">
        <v>65</v>
      </c>
      <c r="O192" s="27" t="s">
        <v>278</v>
      </c>
      <c r="P192" s="27">
        <v>386</v>
      </c>
      <c r="Q192" s="27" t="s">
        <v>128</v>
      </c>
      <c r="R192" s="27" t="s">
        <v>622</v>
      </c>
      <c r="S192" s="27" t="s">
        <v>323</v>
      </c>
      <c r="T192" s="27" t="s">
        <v>63</v>
      </c>
      <c r="U192" s="27">
        <v>10</v>
      </c>
      <c r="V192" s="27">
        <v>21</v>
      </c>
      <c r="W192" s="37">
        <v>-1.1900000000000001E-4</v>
      </c>
      <c r="X192" s="27">
        <v>5</v>
      </c>
      <c r="Y192" s="38">
        <v>-1.17E-4</v>
      </c>
      <c r="Z192" s="27" t="s">
        <v>65</v>
      </c>
    </row>
    <row r="193" spans="2:26" x14ac:dyDescent="0.2">
      <c r="B193" s="27" t="s">
        <v>278</v>
      </c>
      <c r="C193" s="27">
        <v>386</v>
      </c>
      <c r="D193" s="27" t="s">
        <v>128</v>
      </c>
      <c r="E193" s="27" t="s">
        <v>107</v>
      </c>
      <c r="F193" s="27" t="s">
        <v>324</v>
      </c>
      <c r="G193" s="27" t="s">
        <v>64</v>
      </c>
      <c r="H193" s="27">
        <v>60</v>
      </c>
      <c r="I193" s="27">
        <v>21</v>
      </c>
      <c r="J193" s="37">
        <v>-1.65E-4</v>
      </c>
      <c r="K193" s="27">
        <v>1</v>
      </c>
      <c r="L193" s="38">
        <v>-1.6100000000000001E-4</v>
      </c>
      <c r="M193" s="27" t="s">
        <v>65</v>
      </c>
      <c r="O193" s="27" t="s">
        <v>278</v>
      </c>
      <c r="P193" s="27">
        <v>386</v>
      </c>
      <c r="Q193" s="27" t="s">
        <v>128</v>
      </c>
      <c r="R193" s="27" t="s">
        <v>622</v>
      </c>
      <c r="S193" s="27" t="s">
        <v>324</v>
      </c>
      <c r="T193" s="27" t="s">
        <v>64</v>
      </c>
      <c r="U193" s="27">
        <v>10</v>
      </c>
      <c r="V193" s="27">
        <v>21</v>
      </c>
      <c r="W193" s="37">
        <v>-1.66E-4</v>
      </c>
      <c r="X193" s="27">
        <v>3</v>
      </c>
      <c r="Y193" s="38">
        <v>-1.6200000000000001E-4</v>
      </c>
      <c r="Z193" s="27" t="s">
        <v>65</v>
      </c>
    </row>
    <row r="194" spans="2:26" x14ac:dyDescent="0.2">
      <c r="B194" s="27" t="s">
        <v>278</v>
      </c>
      <c r="C194" s="27">
        <v>374</v>
      </c>
      <c r="D194" s="27" t="s">
        <v>127</v>
      </c>
      <c r="E194" s="27" t="s">
        <v>107</v>
      </c>
      <c r="F194" s="27" t="s">
        <v>325</v>
      </c>
      <c r="G194" s="27" t="s">
        <v>63</v>
      </c>
      <c r="H194" s="27">
        <v>60</v>
      </c>
      <c r="I194" s="27">
        <v>19</v>
      </c>
      <c r="J194" s="37">
        <v>-1.0399999999999999E-4</v>
      </c>
      <c r="K194" s="27">
        <v>5</v>
      </c>
      <c r="L194" s="38">
        <v>-1E-4</v>
      </c>
      <c r="M194" s="27" t="s">
        <v>65</v>
      </c>
      <c r="O194" s="27" t="s">
        <v>278</v>
      </c>
      <c r="P194" s="27">
        <v>374</v>
      </c>
      <c r="Q194" s="27" t="s">
        <v>127</v>
      </c>
      <c r="R194" s="27" t="s">
        <v>622</v>
      </c>
      <c r="S194" s="27" t="s">
        <v>325</v>
      </c>
      <c r="T194" s="27" t="s">
        <v>63</v>
      </c>
      <c r="U194" s="27">
        <v>10</v>
      </c>
      <c r="V194" s="27">
        <v>19</v>
      </c>
      <c r="W194" s="37">
        <v>-1.05E-4</v>
      </c>
      <c r="X194" s="27">
        <v>5</v>
      </c>
      <c r="Y194" s="38">
        <v>-1.01E-4</v>
      </c>
      <c r="Z194" s="27" t="s">
        <v>65</v>
      </c>
    </row>
    <row r="195" spans="2:26" x14ac:dyDescent="0.2">
      <c r="B195" s="27" t="s">
        <v>278</v>
      </c>
      <c r="C195" s="27">
        <v>374</v>
      </c>
      <c r="D195" s="27" t="s">
        <v>127</v>
      </c>
      <c r="E195" s="27" t="s">
        <v>107</v>
      </c>
      <c r="F195" s="27" t="s">
        <v>326</v>
      </c>
      <c r="G195" s="27" t="s">
        <v>64</v>
      </c>
      <c r="H195" s="27">
        <v>60</v>
      </c>
      <c r="I195" s="27">
        <v>24</v>
      </c>
      <c r="J195" s="37">
        <v>-1.4799999999999999E-4</v>
      </c>
      <c r="K195" s="27">
        <v>1</v>
      </c>
      <c r="L195" s="38">
        <v>-1.4100000000000001E-4</v>
      </c>
      <c r="M195" s="27" t="s">
        <v>65</v>
      </c>
      <c r="O195" s="27" t="s">
        <v>278</v>
      </c>
      <c r="P195" s="27">
        <v>374</v>
      </c>
      <c r="Q195" s="27" t="s">
        <v>127</v>
      </c>
      <c r="R195" s="27" t="s">
        <v>622</v>
      </c>
      <c r="S195" s="27" t="s">
        <v>326</v>
      </c>
      <c r="T195" s="27" t="s">
        <v>64</v>
      </c>
      <c r="U195" s="27">
        <v>10</v>
      </c>
      <c r="V195" s="27">
        <v>24</v>
      </c>
      <c r="W195" s="37">
        <v>-1.4799999999999999E-4</v>
      </c>
      <c r="X195" s="27">
        <v>1</v>
      </c>
      <c r="Y195" s="38">
        <v>-1.4100000000000001E-4</v>
      </c>
      <c r="Z195" s="27" t="s">
        <v>65</v>
      </c>
    </row>
    <row r="196" spans="2:26" x14ac:dyDescent="0.2">
      <c r="B196" s="27" t="s">
        <v>327</v>
      </c>
      <c r="C196" s="27">
        <v>437</v>
      </c>
      <c r="D196" s="27" t="s">
        <v>127</v>
      </c>
      <c r="E196" s="27" t="s">
        <v>107</v>
      </c>
      <c r="F196" s="27" t="s">
        <v>328</v>
      </c>
      <c r="G196" s="27" t="s">
        <v>63</v>
      </c>
      <c r="H196" s="27">
        <v>60</v>
      </c>
      <c r="I196" s="27">
        <v>22</v>
      </c>
      <c r="J196" s="37">
        <v>-1.37E-4</v>
      </c>
      <c r="K196" s="27">
        <v>6</v>
      </c>
      <c r="L196" s="38">
        <v>-1.34E-4</v>
      </c>
      <c r="M196" s="27" t="s">
        <v>65</v>
      </c>
      <c r="O196" s="27" t="s">
        <v>327</v>
      </c>
      <c r="P196" s="27">
        <v>437</v>
      </c>
      <c r="Q196" s="27" t="s">
        <v>127</v>
      </c>
      <c r="R196" s="27" t="s">
        <v>622</v>
      </c>
      <c r="S196" s="27" t="s">
        <v>328</v>
      </c>
      <c r="T196" s="27" t="s">
        <v>63</v>
      </c>
      <c r="U196" s="27">
        <v>10</v>
      </c>
      <c r="V196" s="27">
        <v>22</v>
      </c>
      <c r="W196" s="37">
        <v>-1.36E-4</v>
      </c>
      <c r="X196" s="27">
        <v>6</v>
      </c>
      <c r="Y196" s="38">
        <v>-1.3300000000000001E-4</v>
      </c>
      <c r="Z196" s="27" t="s">
        <v>65</v>
      </c>
    </row>
    <row r="197" spans="2:26" x14ac:dyDescent="0.2">
      <c r="B197" s="27" t="s">
        <v>327</v>
      </c>
      <c r="C197" s="27">
        <v>437</v>
      </c>
      <c r="D197" s="27" t="s">
        <v>127</v>
      </c>
      <c r="E197" s="27" t="s">
        <v>107</v>
      </c>
      <c r="F197" s="27" t="s">
        <v>329</v>
      </c>
      <c r="G197" s="27" t="s">
        <v>64</v>
      </c>
      <c r="H197" s="27">
        <v>60</v>
      </c>
      <c r="I197" s="27">
        <v>19</v>
      </c>
      <c r="J197" s="37">
        <v>-2.1699999999999999E-4</v>
      </c>
      <c r="K197" s="27">
        <v>5</v>
      </c>
      <c r="L197" s="38">
        <v>-2.0900000000000001E-4</v>
      </c>
      <c r="M197" s="27" t="s">
        <v>65</v>
      </c>
      <c r="O197" s="27" t="s">
        <v>327</v>
      </c>
      <c r="P197" s="27">
        <v>437</v>
      </c>
      <c r="Q197" s="27" t="s">
        <v>127</v>
      </c>
      <c r="R197" s="27" t="s">
        <v>622</v>
      </c>
      <c r="S197" s="27" t="s">
        <v>329</v>
      </c>
      <c r="T197" s="27" t="s">
        <v>64</v>
      </c>
      <c r="U197" s="27">
        <v>10</v>
      </c>
      <c r="V197" s="27">
        <v>19</v>
      </c>
      <c r="W197" s="37">
        <v>-2.1800000000000001E-4</v>
      </c>
      <c r="X197" s="27">
        <v>5</v>
      </c>
      <c r="Y197" s="38">
        <v>-2.1000000000000001E-4</v>
      </c>
      <c r="Z197" s="27" t="s">
        <v>65</v>
      </c>
    </row>
    <row r="198" spans="2:26" x14ac:dyDescent="0.2">
      <c r="B198" s="27" t="s">
        <v>327</v>
      </c>
      <c r="C198" s="27">
        <v>449</v>
      </c>
      <c r="D198" s="27" t="s">
        <v>128</v>
      </c>
      <c r="E198" s="27" t="s">
        <v>107</v>
      </c>
      <c r="F198" s="27" t="s">
        <v>330</v>
      </c>
      <c r="G198" s="27" t="s">
        <v>63</v>
      </c>
      <c r="H198" s="27">
        <v>60</v>
      </c>
      <c r="I198" s="27">
        <v>24</v>
      </c>
      <c r="J198" s="37">
        <v>-1.2899999999999999E-4</v>
      </c>
      <c r="K198" s="27">
        <v>6</v>
      </c>
      <c r="L198" s="38">
        <v>-1.2799999999999999E-4</v>
      </c>
      <c r="M198" s="27" t="s">
        <v>65</v>
      </c>
      <c r="O198" s="27" t="s">
        <v>327</v>
      </c>
      <c r="P198" s="27">
        <v>449</v>
      </c>
      <c r="Q198" s="27" t="s">
        <v>128</v>
      </c>
      <c r="R198" s="27" t="s">
        <v>622</v>
      </c>
      <c r="S198" s="27" t="s">
        <v>330</v>
      </c>
      <c r="T198" s="27" t="s">
        <v>63</v>
      </c>
      <c r="U198" s="27">
        <v>10</v>
      </c>
      <c r="V198" s="27">
        <v>24</v>
      </c>
      <c r="W198" s="37">
        <v>-1.2799999999999999E-4</v>
      </c>
      <c r="X198" s="27">
        <v>6</v>
      </c>
      <c r="Y198" s="38">
        <v>-1.27E-4</v>
      </c>
      <c r="Z198" s="27" t="s">
        <v>65</v>
      </c>
    </row>
    <row r="199" spans="2:26" x14ac:dyDescent="0.2">
      <c r="B199" s="27" t="s">
        <v>327</v>
      </c>
      <c r="C199" s="27">
        <v>449</v>
      </c>
      <c r="D199" s="27" t="s">
        <v>128</v>
      </c>
      <c r="E199" s="27" t="s">
        <v>107</v>
      </c>
      <c r="F199" s="27" t="s">
        <v>331</v>
      </c>
      <c r="G199" s="27" t="s">
        <v>64</v>
      </c>
      <c r="H199" s="27">
        <v>60</v>
      </c>
      <c r="I199" s="27">
        <v>21</v>
      </c>
      <c r="J199" s="37">
        <v>-2.3699999999999999E-4</v>
      </c>
      <c r="K199" s="27">
        <v>1</v>
      </c>
      <c r="L199" s="38">
        <v>-2.32E-4</v>
      </c>
      <c r="M199" s="27" t="s">
        <v>65</v>
      </c>
      <c r="O199" s="27" t="s">
        <v>327</v>
      </c>
      <c r="P199" s="27">
        <v>449</v>
      </c>
      <c r="Q199" s="27" t="s">
        <v>128</v>
      </c>
      <c r="R199" s="27" t="s">
        <v>622</v>
      </c>
      <c r="S199" s="27" t="s">
        <v>331</v>
      </c>
      <c r="T199" s="27" t="s">
        <v>64</v>
      </c>
      <c r="U199" s="27">
        <v>10</v>
      </c>
      <c r="V199" s="27">
        <v>21</v>
      </c>
      <c r="W199" s="37">
        <v>-2.3800000000000001E-4</v>
      </c>
      <c r="X199" s="27">
        <v>1</v>
      </c>
      <c r="Y199" s="38">
        <v>-2.33E-4</v>
      </c>
      <c r="Z199" s="27" t="s">
        <v>65</v>
      </c>
    </row>
    <row r="200" spans="2:26" x14ac:dyDescent="0.2">
      <c r="B200" s="27" t="s">
        <v>327</v>
      </c>
      <c r="C200" s="27">
        <v>445</v>
      </c>
      <c r="D200" s="27" t="s">
        <v>129</v>
      </c>
      <c r="E200" s="27" t="s">
        <v>107</v>
      </c>
      <c r="F200" s="27" t="s">
        <v>332</v>
      </c>
      <c r="G200" s="27" t="s">
        <v>63</v>
      </c>
      <c r="H200" s="27">
        <v>60</v>
      </c>
      <c r="I200" s="27">
        <v>24</v>
      </c>
      <c r="J200" s="37">
        <v>-1.5100000000000001E-4</v>
      </c>
      <c r="K200" s="27">
        <v>7</v>
      </c>
      <c r="L200" s="38">
        <v>-1.47E-4</v>
      </c>
      <c r="M200" s="27" t="s">
        <v>65</v>
      </c>
      <c r="O200" s="27" t="s">
        <v>327</v>
      </c>
      <c r="P200" s="27">
        <v>445</v>
      </c>
      <c r="Q200" s="27" t="s">
        <v>129</v>
      </c>
      <c r="R200" s="27" t="s">
        <v>622</v>
      </c>
      <c r="S200" s="27" t="s">
        <v>332</v>
      </c>
      <c r="T200" s="27" t="s">
        <v>63</v>
      </c>
      <c r="U200" s="27">
        <v>10</v>
      </c>
      <c r="V200" s="27">
        <v>24</v>
      </c>
      <c r="W200" s="37">
        <v>-1.4999999999999999E-4</v>
      </c>
      <c r="X200" s="27">
        <v>7</v>
      </c>
      <c r="Y200" s="38">
        <v>-1.46E-4</v>
      </c>
      <c r="Z200" s="27" t="s">
        <v>65</v>
      </c>
    </row>
    <row r="201" spans="2:26" x14ac:dyDescent="0.2">
      <c r="B201" s="27" t="s">
        <v>327</v>
      </c>
      <c r="C201" s="27">
        <v>445</v>
      </c>
      <c r="D201" s="27" t="s">
        <v>129</v>
      </c>
      <c r="E201" s="27" t="s">
        <v>107</v>
      </c>
      <c r="F201" s="27" t="s">
        <v>333</v>
      </c>
      <c r="G201" s="27" t="s">
        <v>64</v>
      </c>
      <c r="H201" s="27">
        <v>60</v>
      </c>
      <c r="I201" s="27">
        <v>26</v>
      </c>
      <c r="J201" s="37">
        <v>-2.3499999999999999E-4</v>
      </c>
      <c r="K201" s="27">
        <v>1</v>
      </c>
      <c r="L201" s="38">
        <v>-2.2599999999999999E-4</v>
      </c>
      <c r="M201" s="27" t="s">
        <v>65</v>
      </c>
      <c r="O201" s="27" t="s">
        <v>327</v>
      </c>
      <c r="P201" s="27">
        <v>445</v>
      </c>
      <c r="Q201" s="27" t="s">
        <v>129</v>
      </c>
      <c r="R201" s="27" t="s">
        <v>622</v>
      </c>
      <c r="S201" s="27" t="s">
        <v>333</v>
      </c>
      <c r="T201" s="27" t="s">
        <v>64</v>
      </c>
      <c r="U201" s="27">
        <v>10</v>
      </c>
      <c r="V201" s="27">
        <v>23</v>
      </c>
      <c r="W201" s="37">
        <v>-2.3499999999999999E-4</v>
      </c>
      <c r="X201" s="27">
        <v>1</v>
      </c>
      <c r="Y201" s="38">
        <v>-2.2599999999999999E-4</v>
      </c>
      <c r="Z201" s="27" t="s">
        <v>65</v>
      </c>
    </row>
    <row r="202" spans="2:26" x14ac:dyDescent="0.2">
      <c r="B202" s="27" t="s">
        <v>327</v>
      </c>
      <c r="C202" s="27">
        <v>446</v>
      </c>
      <c r="D202" s="27" t="s">
        <v>129</v>
      </c>
      <c r="E202" s="27" t="s">
        <v>107</v>
      </c>
      <c r="F202" s="27" t="s">
        <v>334</v>
      </c>
      <c r="G202" s="27" t="s">
        <v>63</v>
      </c>
      <c r="H202" s="27">
        <v>60</v>
      </c>
      <c r="I202" s="27">
        <v>22</v>
      </c>
      <c r="J202" s="37">
        <v>-1.5100000000000001E-4</v>
      </c>
      <c r="K202" s="27">
        <v>7</v>
      </c>
      <c r="L202" s="38">
        <v>-1.47E-4</v>
      </c>
      <c r="M202" s="27" t="s">
        <v>65</v>
      </c>
      <c r="O202" s="27" t="s">
        <v>327</v>
      </c>
      <c r="P202" s="27">
        <v>446</v>
      </c>
      <c r="Q202" s="27" t="s">
        <v>129</v>
      </c>
      <c r="R202" s="27" t="s">
        <v>622</v>
      </c>
      <c r="S202" s="27" t="s">
        <v>334</v>
      </c>
      <c r="T202" s="27" t="s">
        <v>63</v>
      </c>
      <c r="U202" s="27">
        <v>10</v>
      </c>
      <c r="V202" s="27">
        <v>24</v>
      </c>
      <c r="W202" s="37">
        <v>-1.4999999999999999E-4</v>
      </c>
      <c r="X202" s="27">
        <v>7</v>
      </c>
      <c r="Y202" s="38">
        <v>-1.46E-4</v>
      </c>
      <c r="Z202" s="27" t="s">
        <v>65</v>
      </c>
    </row>
    <row r="203" spans="2:26" x14ac:dyDescent="0.2">
      <c r="B203" s="27" t="s">
        <v>327</v>
      </c>
      <c r="C203" s="27">
        <v>446</v>
      </c>
      <c r="D203" s="27" t="s">
        <v>129</v>
      </c>
      <c r="E203" s="27" t="s">
        <v>107</v>
      </c>
      <c r="F203" s="27" t="s">
        <v>335</v>
      </c>
      <c r="G203" s="27" t="s">
        <v>64</v>
      </c>
      <c r="H203" s="27">
        <v>60</v>
      </c>
      <c r="I203" s="27">
        <v>23</v>
      </c>
      <c r="J203" s="37">
        <v>-2.34E-4</v>
      </c>
      <c r="K203" s="27">
        <v>1</v>
      </c>
      <c r="L203" s="38">
        <v>-2.2499999999999999E-4</v>
      </c>
      <c r="M203" s="27" t="s">
        <v>65</v>
      </c>
      <c r="O203" s="27" t="s">
        <v>327</v>
      </c>
      <c r="P203" s="27">
        <v>446</v>
      </c>
      <c r="Q203" s="27" t="s">
        <v>129</v>
      </c>
      <c r="R203" s="27" t="s">
        <v>622</v>
      </c>
      <c r="S203" s="27" t="s">
        <v>335</v>
      </c>
      <c r="T203" s="27" t="s">
        <v>64</v>
      </c>
      <c r="U203" s="27">
        <v>10</v>
      </c>
      <c r="V203" s="27">
        <v>26</v>
      </c>
      <c r="W203" s="37">
        <v>-2.3499999999999999E-4</v>
      </c>
      <c r="X203" s="27">
        <v>1</v>
      </c>
      <c r="Y203" s="38">
        <v>-2.2599999999999999E-4</v>
      </c>
      <c r="Z203" s="27" t="s">
        <v>65</v>
      </c>
    </row>
    <row r="204" spans="2:26" x14ac:dyDescent="0.2">
      <c r="B204" s="27" t="s">
        <v>327</v>
      </c>
      <c r="C204" s="27">
        <v>450</v>
      </c>
      <c r="D204" s="27" t="s">
        <v>128</v>
      </c>
      <c r="E204" s="27" t="s">
        <v>107</v>
      </c>
      <c r="F204" s="27" t="s">
        <v>336</v>
      </c>
      <c r="G204" s="27" t="s">
        <v>63</v>
      </c>
      <c r="H204" s="27">
        <v>60</v>
      </c>
      <c r="I204" s="27">
        <v>19</v>
      </c>
      <c r="J204" s="37">
        <v>-1.2899999999999999E-4</v>
      </c>
      <c r="K204" s="27">
        <v>7</v>
      </c>
      <c r="L204" s="38">
        <v>-1.2799999999999999E-4</v>
      </c>
      <c r="M204" s="27" t="s">
        <v>65</v>
      </c>
      <c r="O204" s="27" t="s">
        <v>327</v>
      </c>
      <c r="P204" s="27">
        <v>450</v>
      </c>
      <c r="Q204" s="27" t="s">
        <v>128</v>
      </c>
      <c r="R204" s="27" t="s">
        <v>622</v>
      </c>
      <c r="S204" s="27" t="s">
        <v>336</v>
      </c>
      <c r="T204" s="27" t="s">
        <v>63</v>
      </c>
      <c r="U204" s="27">
        <v>10</v>
      </c>
      <c r="V204" s="27">
        <v>19</v>
      </c>
      <c r="W204" s="37">
        <v>-1.2799999999999999E-4</v>
      </c>
      <c r="X204" s="27">
        <v>9</v>
      </c>
      <c r="Y204" s="38">
        <v>-1.27E-4</v>
      </c>
      <c r="Z204" s="27" t="s">
        <v>65</v>
      </c>
    </row>
    <row r="205" spans="2:26" x14ac:dyDescent="0.2">
      <c r="B205" s="27" t="s">
        <v>327</v>
      </c>
      <c r="C205" s="27">
        <v>450</v>
      </c>
      <c r="D205" s="27" t="s">
        <v>128</v>
      </c>
      <c r="E205" s="27" t="s">
        <v>107</v>
      </c>
      <c r="F205" s="27" t="s">
        <v>337</v>
      </c>
      <c r="G205" s="27" t="s">
        <v>64</v>
      </c>
      <c r="H205" s="27">
        <v>60</v>
      </c>
      <c r="I205" s="27">
        <v>26</v>
      </c>
      <c r="J205" s="37">
        <v>-2.3699999999999999E-4</v>
      </c>
      <c r="K205" s="27">
        <v>1</v>
      </c>
      <c r="L205" s="38">
        <v>-2.32E-4</v>
      </c>
      <c r="M205" s="27" t="s">
        <v>65</v>
      </c>
      <c r="O205" s="27" t="s">
        <v>327</v>
      </c>
      <c r="P205" s="27">
        <v>450</v>
      </c>
      <c r="Q205" s="27" t="s">
        <v>128</v>
      </c>
      <c r="R205" s="27" t="s">
        <v>622</v>
      </c>
      <c r="S205" s="27" t="s">
        <v>337</v>
      </c>
      <c r="T205" s="27" t="s">
        <v>64</v>
      </c>
      <c r="U205" s="27">
        <v>10</v>
      </c>
      <c r="V205" s="27">
        <v>26</v>
      </c>
      <c r="W205" s="37">
        <v>-2.3800000000000001E-4</v>
      </c>
      <c r="X205" s="27">
        <v>1</v>
      </c>
      <c r="Y205" s="38">
        <v>-2.33E-4</v>
      </c>
      <c r="Z205" s="27" t="s">
        <v>65</v>
      </c>
    </row>
    <row r="206" spans="2:26" x14ac:dyDescent="0.2">
      <c r="B206" s="27" t="s">
        <v>327</v>
      </c>
      <c r="C206" s="27">
        <v>438</v>
      </c>
      <c r="D206" s="27" t="s">
        <v>127</v>
      </c>
      <c r="E206" s="27" t="s">
        <v>107</v>
      </c>
      <c r="F206" s="27" t="s">
        <v>338</v>
      </c>
      <c r="G206" s="27" t="s">
        <v>63</v>
      </c>
      <c r="H206" s="27">
        <v>60</v>
      </c>
      <c r="I206" s="27">
        <v>17</v>
      </c>
      <c r="J206" s="37">
        <v>-1.36E-4</v>
      </c>
      <c r="K206" s="27">
        <v>10</v>
      </c>
      <c r="L206" s="38">
        <v>-1.3200000000000001E-4</v>
      </c>
      <c r="M206" s="27" t="s">
        <v>65</v>
      </c>
      <c r="O206" s="27" t="s">
        <v>327</v>
      </c>
      <c r="P206" s="27">
        <v>438</v>
      </c>
      <c r="Q206" s="27" t="s">
        <v>127</v>
      </c>
      <c r="R206" s="27" t="s">
        <v>622</v>
      </c>
      <c r="S206" s="27" t="s">
        <v>338</v>
      </c>
      <c r="T206" s="27" t="s">
        <v>63</v>
      </c>
      <c r="U206" s="27">
        <v>10</v>
      </c>
      <c r="V206" s="27">
        <v>17</v>
      </c>
      <c r="W206" s="37">
        <v>-1.35E-4</v>
      </c>
      <c r="X206" s="27">
        <v>10</v>
      </c>
      <c r="Y206" s="38">
        <v>-1.3100000000000001E-4</v>
      </c>
      <c r="Z206" s="27" t="s">
        <v>65</v>
      </c>
    </row>
    <row r="207" spans="2:26" x14ac:dyDescent="0.2">
      <c r="B207" s="27" t="s">
        <v>327</v>
      </c>
      <c r="C207" s="27">
        <v>438</v>
      </c>
      <c r="D207" s="27" t="s">
        <v>127</v>
      </c>
      <c r="E207" s="27" t="s">
        <v>107</v>
      </c>
      <c r="F207" s="27" t="s">
        <v>339</v>
      </c>
      <c r="G207" s="27" t="s">
        <v>64</v>
      </c>
      <c r="H207" s="27">
        <v>60</v>
      </c>
      <c r="I207" s="27">
        <v>24</v>
      </c>
      <c r="J207" s="37">
        <v>-2.1699999999999999E-4</v>
      </c>
      <c r="K207" s="27">
        <v>1</v>
      </c>
      <c r="L207" s="38">
        <v>-2.0900000000000001E-4</v>
      </c>
      <c r="M207" s="27" t="s">
        <v>65</v>
      </c>
      <c r="O207" s="27" t="s">
        <v>327</v>
      </c>
      <c r="P207" s="27">
        <v>438</v>
      </c>
      <c r="Q207" s="27" t="s">
        <v>127</v>
      </c>
      <c r="R207" s="27" t="s">
        <v>622</v>
      </c>
      <c r="S207" s="27" t="s">
        <v>339</v>
      </c>
      <c r="T207" s="27" t="s">
        <v>64</v>
      </c>
      <c r="U207" s="27">
        <v>10</v>
      </c>
      <c r="V207" s="27">
        <v>24</v>
      </c>
      <c r="W207" s="37">
        <v>-2.1800000000000001E-4</v>
      </c>
      <c r="X207" s="27">
        <v>1</v>
      </c>
      <c r="Y207" s="38">
        <v>-2.1000000000000001E-4</v>
      </c>
      <c r="Z207" s="27" t="s">
        <v>65</v>
      </c>
    </row>
    <row r="208" spans="2:26" x14ac:dyDescent="0.2">
      <c r="B208" s="27" t="s">
        <v>327</v>
      </c>
      <c r="C208" s="27">
        <v>454</v>
      </c>
      <c r="D208" s="27" t="s">
        <v>128</v>
      </c>
      <c r="E208" s="27" t="s">
        <v>107</v>
      </c>
      <c r="F208" s="27" t="s">
        <v>340</v>
      </c>
      <c r="G208" s="27" t="s">
        <v>63</v>
      </c>
      <c r="H208" s="27">
        <v>60</v>
      </c>
      <c r="I208" s="27">
        <v>24</v>
      </c>
      <c r="J208" s="37">
        <v>-1.37E-4</v>
      </c>
      <c r="K208" s="27">
        <v>6</v>
      </c>
      <c r="L208" s="38">
        <v>-1.35E-4</v>
      </c>
      <c r="M208" s="27" t="s">
        <v>65</v>
      </c>
      <c r="O208" s="27" t="s">
        <v>327</v>
      </c>
      <c r="P208" s="27">
        <v>454</v>
      </c>
      <c r="Q208" s="27" t="s">
        <v>128</v>
      </c>
      <c r="R208" s="27" t="s">
        <v>622</v>
      </c>
      <c r="S208" s="27" t="s">
        <v>340</v>
      </c>
      <c r="T208" s="27" t="s">
        <v>63</v>
      </c>
      <c r="U208" s="27">
        <v>10</v>
      </c>
      <c r="V208" s="27">
        <v>24</v>
      </c>
      <c r="W208" s="37">
        <v>-1.36E-4</v>
      </c>
      <c r="X208" s="27">
        <v>6</v>
      </c>
      <c r="Y208" s="38">
        <v>-1.3300000000000001E-4</v>
      </c>
      <c r="Z208" s="27" t="s">
        <v>65</v>
      </c>
    </row>
    <row r="209" spans="2:26" x14ac:dyDescent="0.2">
      <c r="B209" s="27" t="s">
        <v>327</v>
      </c>
      <c r="C209" s="27">
        <v>454</v>
      </c>
      <c r="D209" s="27" t="s">
        <v>128</v>
      </c>
      <c r="E209" s="27" t="s">
        <v>107</v>
      </c>
      <c r="F209" s="27" t="s">
        <v>341</v>
      </c>
      <c r="G209" s="27" t="s">
        <v>64</v>
      </c>
      <c r="H209" s="27">
        <v>60</v>
      </c>
      <c r="I209" s="27">
        <v>21</v>
      </c>
      <c r="J209" s="37">
        <v>-2.3800000000000001E-4</v>
      </c>
      <c r="K209" s="27">
        <v>5</v>
      </c>
      <c r="L209" s="38">
        <v>-2.32E-4</v>
      </c>
      <c r="M209" s="27" t="s">
        <v>65</v>
      </c>
      <c r="O209" s="27" t="s">
        <v>327</v>
      </c>
      <c r="P209" s="27">
        <v>454</v>
      </c>
      <c r="Q209" s="27" t="s">
        <v>128</v>
      </c>
      <c r="R209" s="27" t="s">
        <v>622</v>
      </c>
      <c r="S209" s="27" t="s">
        <v>341</v>
      </c>
      <c r="T209" s="27" t="s">
        <v>64</v>
      </c>
      <c r="U209" s="27">
        <v>10</v>
      </c>
      <c r="V209" s="27">
        <v>21</v>
      </c>
      <c r="W209" s="37">
        <v>-2.3900000000000001E-4</v>
      </c>
      <c r="X209" s="27">
        <v>5</v>
      </c>
      <c r="Y209" s="38">
        <v>-2.33E-4</v>
      </c>
      <c r="Z209" s="27" t="s">
        <v>65</v>
      </c>
    </row>
    <row r="210" spans="2:26" x14ac:dyDescent="0.2">
      <c r="B210" s="27" t="s">
        <v>327</v>
      </c>
      <c r="C210" s="27">
        <v>439</v>
      </c>
      <c r="D210" s="27" t="s">
        <v>129</v>
      </c>
      <c r="E210" s="27" t="s">
        <v>107</v>
      </c>
      <c r="F210" s="27" t="s">
        <v>342</v>
      </c>
      <c r="G210" s="27" t="s">
        <v>63</v>
      </c>
      <c r="H210" s="27">
        <v>60</v>
      </c>
      <c r="I210" s="27">
        <v>24</v>
      </c>
      <c r="J210" s="37">
        <v>-2.03E-4</v>
      </c>
      <c r="K210" s="27">
        <v>7</v>
      </c>
      <c r="L210" s="38">
        <v>-1.9699999999999999E-4</v>
      </c>
      <c r="M210" s="27" t="s">
        <v>65</v>
      </c>
      <c r="O210" s="27" t="s">
        <v>327</v>
      </c>
      <c r="P210" s="27">
        <v>439</v>
      </c>
      <c r="Q210" s="27" t="s">
        <v>129</v>
      </c>
      <c r="R210" s="27" t="s">
        <v>622</v>
      </c>
      <c r="S210" s="27" t="s">
        <v>342</v>
      </c>
      <c r="T210" s="27" t="s">
        <v>63</v>
      </c>
      <c r="U210" s="27">
        <v>10</v>
      </c>
      <c r="V210" s="27">
        <v>24</v>
      </c>
      <c r="W210" s="37">
        <v>-2.02E-4</v>
      </c>
      <c r="X210" s="27">
        <v>7</v>
      </c>
      <c r="Y210" s="38">
        <v>-1.9599999999999999E-4</v>
      </c>
      <c r="Z210" s="27" t="s">
        <v>65</v>
      </c>
    </row>
    <row r="211" spans="2:26" x14ac:dyDescent="0.2">
      <c r="B211" s="27" t="s">
        <v>327</v>
      </c>
      <c r="C211" s="27">
        <v>439</v>
      </c>
      <c r="D211" s="27" t="s">
        <v>129</v>
      </c>
      <c r="E211" s="27" t="s">
        <v>107</v>
      </c>
      <c r="F211" s="27" t="s">
        <v>343</v>
      </c>
      <c r="G211" s="27" t="s">
        <v>64</v>
      </c>
      <c r="H211" s="27">
        <v>60</v>
      </c>
      <c r="I211" s="27">
        <v>21</v>
      </c>
      <c r="J211" s="37">
        <v>-2.7399999999999999E-4</v>
      </c>
      <c r="K211" s="27">
        <v>4</v>
      </c>
      <c r="L211" s="38">
        <v>-2.6400000000000002E-4</v>
      </c>
      <c r="M211" s="27" t="s">
        <v>65</v>
      </c>
      <c r="O211" s="27" t="s">
        <v>327</v>
      </c>
      <c r="P211" s="27">
        <v>439</v>
      </c>
      <c r="Q211" s="27" t="s">
        <v>129</v>
      </c>
      <c r="R211" s="27" t="s">
        <v>622</v>
      </c>
      <c r="S211" s="27" t="s">
        <v>343</v>
      </c>
      <c r="T211" s="27" t="s">
        <v>64</v>
      </c>
      <c r="U211" s="27">
        <v>10</v>
      </c>
      <c r="V211" s="27">
        <v>21</v>
      </c>
      <c r="W211" s="37">
        <v>-2.7500000000000002E-4</v>
      </c>
      <c r="X211" s="27">
        <v>5</v>
      </c>
      <c r="Y211" s="38">
        <v>-2.6499999999999999E-4</v>
      </c>
      <c r="Z211" s="27" t="s">
        <v>65</v>
      </c>
    </row>
    <row r="212" spans="2:26" x14ac:dyDescent="0.2">
      <c r="B212" s="27" t="s">
        <v>327</v>
      </c>
      <c r="C212" s="27">
        <v>457</v>
      </c>
      <c r="D212" s="27" t="s">
        <v>128</v>
      </c>
      <c r="E212" s="27" t="s">
        <v>107</v>
      </c>
      <c r="F212" s="27" t="s">
        <v>344</v>
      </c>
      <c r="G212" s="27" t="s">
        <v>63</v>
      </c>
      <c r="H212" s="27">
        <v>60</v>
      </c>
      <c r="I212" s="27">
        <v>24</v>
      </c>
      <c r="J212" s="37">
        <v>-1.7799999999999999E-4</v>
      </c>
      <c r="K212" s="27">
        <v>6</v>
      </c>
      <c r="L212" s="38">
        <v>-1.76E-4</v>
      </c>
      <c r="M212" s="27" t="s">
        <v>65</v>
      </c>
      <c r="O212" s="27" t="s">
        <v>327</v>
      </c>
      <c r="P212" s="27">
        <v>457</v>
      </c>
      <c r="Q212" s="27" t="s">
        <v>128</v>
      </c>
      <c r="R212" s="27" t="s">
        <v>622</v>
      </c>
      <c r="S212" s="27" t="s">
        <v>344</v>
      </c>
      <c r="T212" s="27" t="s">
        <v>63</v>
      </c>
      <c r="U212" s="27">
        <v>10</v>
      </c>
      <c r="V212" s="27">
        <v>24</v>
      </c>
      <c r="W212" s="37">
        <v>-1.7699999999999999E-4</v>
      </c>
      <c r="X212" s="27">
        <v>6</v>
      </c>
      <c r="Y212" s="38">
        <v>-1.74E-4</v>
      </c>
      <c r="Z212" s="27" t="s">
        <v>65</v>
      </c>
    </row>
    <row r="213" spans="2:26" x14ac:dyDescent="0.2">
      <c r="B213" s="27" t="s">
        <v>327</v>
      </c>
      <c r="C213" s="27">
        <v>457</v>
      </c>
      <c r="D213" s="27" t="s">
        <v>128</v>
      </c>
      <c r="E213" s="27" t="s">
        <v>107</v>
      </c>
      <c r="F213" s="27" t="s">
        <v>345</v>
      </c>
      <c r="G213" s="27" t="s">
        <v>64</v>
      </c>
      <c r="H213" s="27">
        <v>60</v>
      </c>
      <c r="I213" s="27">
        <v>21</v>
      </c>
      <c r="J213" s="37">
        <v>-2.7700000000000001E-4</v>
      </c>
      <c r="K213" s="27">
        <v>5</v>
      </c>
      <c r="L213" s="38">
        <v>-2.72E-4</v>
      </c>
      <c r="M213" s="27" t="s">
        <v>65</v>
      </c>
      <c r="O213" s="27" t="s">
        <v>327</v>
      </c>
      <c r="P213" s="27">
        <v>457</v>
      </c>
      <c r="Q213" s="27" t="s">
        <v>128</v>
      </c>
      <c r="R213" s="27" t="s">
        <v>622</v>
      </c>
      <c r="S213" s="27" t="s">
        <v>345</v>
      </c>
      <c r="T213" s="27" t="s">
        <v>64</v>
      </c>
      <c r="U213" s="27">
        <v>10</v>
      </c>
      <c r="V213" s="27">
        <v>21</v>
      </c>
      <c r="W213" s="37">
        <v>-2.7799999999999998E-4</v>
      </c>
      <c r="X213" s="27">
        <v>1</v>
      </c>
      <c r="Y213" s="38">
        <v>-2.72E-4</v>
      </c>
      <c r="Z213" s="27" t="s">
        <v>65</v>
      </c>
    </row>
    <row r="214" spans="2:26" x14ac:dyDescent="0.2">
      <c r="B214" s="27" t="s">
        <v>327</v>
      </c>
      <c r="C214" s="27">
        <v>458</v>
      </c>
      <c r="D214" s="27" t="s">
        <v>128</v>
      </c>
      <c r="E214" s="27" t="s">
        <v>107</v>
      </c>
      <c r="F214" s="27" t="s">
        <v>346</v>
      </c>
      <c r="G214" s="27" t="s">
        <v>63</v>
      </c>
      <c r="H214" s="27">
        <v>60</v>
      </c>
      <c r="I214" s="27">
        <v>19</v>
      </c>
      <c r="J214" s="37">
        <v>-1.7799999999999999E-4</v>
      </c>
      <c r="K214" s="27">
        <v>9</v>
      </c>
      <c r="L214" s="38">
        <v>-1.76E-4</v>
      </c>
      <c r="M214" s="27" t="s">
        <v>65</v>
      </c>
      <c r="O214" s="27" t="s">
        <v>327</v>
      </c>
      <c r="P214" s="27">
        <v>458</v>
      </c>
      <c r="Q214" s="27" t="s">
        <v>128</v>
      </c>
      <c r="R214" s="27" t="s">
        <v>622</v>
      </c>
      <c r="S214" s="27" t="s">
        <v>346</v>
      </c>
      <c r="T214" s="27" t="s">
        <v>63</v>
      </c>
      <c r="U214" s="27">
        <v>10</v>
      </c>
      <c r="V214" s="27">
        <v>19</v>
      </c>
      <c r="W214" s="37">
        <v>-1.7699999999999999E-4</v>
      </c>
      <c r="X214" s="27">
        <v>6</v>
      </c>
      <c r="Y214" s="38">
        <v>-1.74E-4</v>
      </c>
      <c r="Z214" s="27" t="s">
        <v>65</v>
      </c>
    </row>
    <row r="215" spans="2:26" x14ac:dyDescent="0.2">
      <c r="B215" s="27" t="s">
        <v>327</v>
      </c>
      <c r="C215" s="27">
        <v>458</v>
      </c>
      <c r="D215" s="27" t="s">
        <v>128</v>
      </c>
      <c r="E215" s="27" t="s">
        <v>107</v>
      </c>
      <c r="F215" s="27" t="s">
        <v>347</v>
      </c>
      <c r="G215" s="27" t="s">
        <v>64</v>
      </c>
      <c r="H215" s="27">
        <v>60</v>
      </c>
      <c r="I215" s="27">
        <v>23</v>
      </c>
      <c r="J215" s="37">
        <v>-2.7700000000000001E-4</v>
      </c>
      <c r="K215" s="27">
        <v>1</v>
      </c>
      <c r="L215" s="38">
        <v>-2.72E-4</v>
      </c>
      <c r="M215" s="27" t="s">
        <v>65</v>
      </c>
      <c r="O215" s="27" t="s">
        <v>327</v>
      </c>
      <c r="P215" s="27">
        <v>458</v>
      </c>
      <c r="Q215" s="27" t="s">
        <v>128</v>
      </c>
      <c r="R215" s="27" t="s">
        <v>622</v>
      </c>
      <c r="S215" s="27" t="s">
        <v>347</v>
      </c>
      <c r="T215" s="27" t="s">
        <v>64</v>
      </c>
      <c r="U215" s="27">
        <v>10</v>
      </c>
      <c r="V215" s="27">
        <v>23</v>
      </c>
      <c r="W215" s="37">
        <v>-2.7799999999999998E-4</v>
      </c>
      <c r="X215" s="27">
        <v>1</v>
      </c>
      <c r="Y215" s="38">
        <v>-2.72E-4</v>
      </c>
      <c r="Z215" s="27" t="s">
        <v>65</v>
      </c>
    </row>
    <row r="216" spans="2:26" x14ac:dyDescent="0.2">
      <c r="B216" s="27" t="s">
        <v>327</v>
      </c>
      <c r="C216" s="27">
        <v>441</v>
      </c>
      <c r="D216" s="27" t="s">
        <v>129</v>
      </c>
      <c r="E216" s="27" t="s">
        <v>107</v>
      </c>
      <c r="F216" s="27" t="s">
        <v>348</v>
      </c>
      <c r="G216" s="27" t="s">
        <v>63</v>
      </c>
      <c r="H216" s="27">
        <v>60</v>
      </c>
      <c r="I216" s="27">
        <v>19</v>
      </c>
      <c r="J216" s="37">
        <v>-2.04E-4</v>
      </c>
      <c r="K216" s="27">
        <v>12</v>
      </c>
      <c r="L216" s="38">
        <v>-1.9799999999999999E-4</v>
      </c>
      <c r="M216" s="27" t="s">
        <v>65</v>
      </c>
      <c r="O216" s="27" t="s">
        <v>327</v>
      </c>
      <c r="P216" s="27">
        <v>441</v>
      </c>
      <c r="Q216" s="27" t="s">
        <v>129</v>
      </c>
      <c r="R216" s="27" t="s">
        <v>622</v>
      </c>
      <c r="S216" s="27" t="s">
        <v>348</v>
      </c>
      <c r="T216" s="27" t="s">
        <v>63</v>
      </c>
      <c r="U216" s="27">
        <v>10</v>
      </c>
      <c r="V216" s="27">
        <v>19</v>
      </c>
      <c r="W216" s="37">
        <v>-2.02E-4</v>
      </c>
      <c r="X216" s="27">
        <v>12</v>
      </c>
      <c r="Y216" s="38">
        <v>-1.9699999999999999E-4</v>
      </c>
      <c r="Z216" s="27" t="s">
        <v>65</v>
      </c>
    </row>
    <row r="217" spans="2:26" x14ac:dyDescent="0.2">
      <c r="B217" s="27" t="s">
        <v>327</v>
      </c>
      <c r="C217" s="27">
        <v>441</v>
      </c>
      <c r="D217" s="27" t="s">
        <v>129</v>
      </c>
      <c r="E217" s="27" t="s">
        <v>107</v>
      </c>
      <c r="F217" s="27" t="s">
        <v>349</v>
      </c>
      <c r="G217" s="27" t="s">
        <v>64</v>
      </c>
      <c r="H217" s="27">
        <v>60</v>
      </c>
      <c r="I217" s="27">
        <v>26</v>
      </c>
      <c r="J217" s="37">
        <v>-2.7399999999999999E-4</v>
      </c>
      <c r="K217" s="27">
        <v>1</v>
      </c>
      <c r="L217" s="38">
        <v>-2.6400000000000002E-4</v>
      </c>
      <c r="M217" s="27" t="s">
        <v>65</v>
      </c>
      <c r="O217" s="27" t="s">
        <v>327</v>
      </c>
      <c r="P217" s="27">
        <v>441</v>
      </c>
      <c r="Q217" s="27" t="s">
        <v>129</v>
      </c>
      <c r="R217" s="27" t="s">
        <v>622</v>
      </c>
      <c r="S217" s="27" t="s">
        <v>349</v>
      </c>
      <c r="T217" s="27" t="s">
        <v>64</v>
      </c>
      <c r="U217" s="27">
        <v>10</v>
      </c>
      <c r="V217" s="27">
        <v>26</v>
      </c>
      <c r="W217" s="37">
        <v>-2.7500000000000002E-4</v>
      </c>
      <c r="X217" s="27">
        <v>1</v>
      </c>
      <c r="Y217" s="38">
        <v>-2.6400000000000002E-4</v>
      </c>
      <c r="Z217" s="27" t="s">
        <v>65</v>
      </c>
    </row>
    <row r="218" spans="2:26" x14ac:dyDescent="0.2">
      <c r="B218" s="27" t="s">
        <v>327</v>
      </c>
      <c r="C218" s="27">
        <v>452</v>
      </c>
      <c r="D218" s="27" t="s">
        <v>128</v>
      </c>
      <c r="E218" s="27" t="s">
        <v>107</v>
      </c>
      <c r="F218" s="27" t="s">
        <v>350</v>
      </c>
      <c r="G218" s="27" t="s">
        <v>63</v>
      </c>
      <c r="H218" s="27">
        <v>60</v>
      </c>
      <c r="I218" s="27">
        <v>19</v>
      </c>
      <c r="J218" s="37">
        <v>-1.37E-4</v>
      </c>
      <c r="K218" s="27">
        <v>10</v>
      </c>
      <c r="L218" s="38">
        <v>-1.34E-4</v>
      </c>
      <c r="M218" s="27" t="s">
        <v>65</v>
      </c>
      <c r="O218" s="27" t="s">
        <v>327</v>
      </c>
      <c r="P218" s="27">
        <v>452</v>
      </c>
      <c r="Q218" s="27" t="s">
        <v>128</v>
      </c>
      <c r="R218" s="27" t="s">
        <v>622</v>
      </c>
      <c r="S218" s="27" t="s">
        <v>350</v>
      </c>
      <c r="T218" s="27" t="s">
        <v>63</v>
      </c>
      <c r="U218" s="27">
        <v>10</v>
      </c>
      <c r="V218" s="27">
        <v>19</v>
      </c>
      <c r="W218" s="37">
        <v>-1.35E-4</v>
      </c>
      <c r="X218" s="27">
        <v>10</v>
      </c>
      <c r="Y218" s="38">
        <v>-1.3300000000000001E-4</v>
      </c>
      <c r="Z218" s="27" t="s">
        <v>65</v>
      </c>
    </row>
    <row r="219" spans="2:26" x14ac:dyDescent="0.2">
      <c r="B219" s="27" t="s">
        <v>327</v>
      </c>
      <c r="C219" s="27">
        <v>452</v>
      </c>
      <c r="D219" s="27" t="s">
        <v>128</v>
      </c>
      <c r="E219" s="27" t="s">
        <v>107</v>
      </c>
      <c r="F219" s="27" t="s">
        <v>351</v>
      </c>
      <c r="G219" s="27" t="s">
        <v>64</v>
      </c>
      <c r="H219" s="27">
        <v>60</v>
      </c>
      <c r="I219" s="27">
        <v>26</v>
      </c>
      <c r="J219" s="37">
        <v>-2.3699999999999999E-4</v>
      </c>
      <c r="K219" s="27">
        <v>1</v>
      </c>
      <c r="L219" s="38">
        <v>-2.31E-4</v>
      </c>
      <c r="M219" s="27" t="s">
        <v>65</v>
      </c>
      <c r="O219" s="27" t="s">
        <v>327</v>
      </c>
      <c r="P219" s="27">
        <v>452</v>
      </c>
      <c r="Q219" s="27" t="s">
        <v>128</v>
      </c>
      <c r="R219" s="27" t="s">
        <v>622</v>
      </c>
      <c r="S219" s="27" t="s">
        <v>351</v>
      </c>
      <c r="T219" s="27" t="s">
        <v>64</v>
      </c>
      <c r="U219" s="27">
        <v>10</v>
      </c>
      <c r="V219" s="27">
        <v>26</v>
      </c>
      <c r="W219" s="37">
        <v>-2.3699999999999999E-4</v>
      </c>
      <c r="X219" s="27">
        <v>1</v>
      </c>
      <c r="Y219" s="38">
        <v>-2.32E-4</v>
      </c>
      <c r="Z219" s="27" t="s">
        <v>65</v>
      </c>
    </row>
    <row r="220" spans="2:26" x14ac:dyDescent="0.2">
      <c r="B220" s="27" t="s">
        <v>327</v>
      </c>
      <c r="C220" s="27">
        <v>453</v>
      </c>
      <c r="D220" s="27" t="s">
        <v>128</v>
      </c>
      <c r="E220" s="27" t="s">
        <v>107</v>
      </c>
      <c r="F220" s="27" t="s">
        <v>352</v>
      </c>
      <c r="G220" s="27" t="s">
        <v>63</v>
      </c>
      <c r="H220" s="27">
        <v>60</v>
      </c>
      <c r="I220" s="27">
        <v>24</v>
      </c>
      <c r="J220" s="37">
        <v>-1.36E-4</v>
      </c>
      <c r="K220" s="27">
        <v>6</v>
      </c>
      <c r="L220" s="38">
        <v>-1.3300000000000001E-4</v>
      </c>
      <c r="M220" s="27" t="s">
        <v>65</v>
      </c>
      <c r="O220" s="27" t="s">
        <v>327</v>
      </c>
      <c r="P220" s="27">
        <v>453</v>
      </c>
      <c r="Q220" s="27" t="s">
        <v>128</v>
      </c>
      <c r="R220" s="27" t="s">
        <v>622</v>
      </c>
      <c r="S220" s="27" t="s">
        <v>352</v>
      </c>
      <c r="T220" s="27" t="s">
        <v>63</v>
      </c>
      <c r="U220" s="27">
        <v>10</v>
      </c>
      <c r="V220" s="27">
        <v>24</v>
      </c>
      <c r="W220" s="37">
        <v>-1.35E-4</v>
      </c>
      <c r="X220" s="27">
        <v>6</v>
      </c>
      <c r="Y220" s="38">
        <v>-1.3200000000000001E-4</v>
      </c>
      <c r="Z220" s="27" t="s">
        <v>65</v>
      </c>
    </row>
    <row r="221" spans="2:26" x14ac:dyDescent="0.2">
      <c r="B221" s="27" t="s">
        <v>327</v>
      </c>
      <c r="C221" s="27">
        <v>453</v>
      </c>
      <c r="D221" s="27" t="s">
        <v>128</v>
      </c>
      <c r="E221" s="27" t="s">
        <v>107</v>
      </c>
      <c r="F221" s="27" t="s">
        <v>353</v>
      </c>
      <c r="G221" s="27" t="s">
        <v>64</v>
      </c>
      <c r="H221" s="27">
        <v>60</v>
      </c>
      <c r="I221" s="27">
        <v>21</v>
      </c>
      <c r="J221" s="37">
        <v>-2.3699999999999999E-4</v>
      </c>
      <c r="K221" s="27">
        <v>5</v>
      </c>
      <c r="L221" s="38">
        <v>-2.32E-4</v>
      </c>
      <c r="M221" s="27" t="s">
        <v>65</v>
      </c>
      <c r="O221" s="27" t="s">
        <v>327</v>
      </c>
      <c r="P221" s="27">
        <v>453</v>
      </c>
      <c r="Q221" s="27" t="s">
        <v>128</v>
      </c>
      <c r="R221" s="27" t="s">
        <v>622</v>
      </c>
      <c r="S221" s="27" t="s">
        <v>353</v>
      </c>
      <c r="T221" s="27" t="s">
        <v>64</v>
      </c>
      <c r="U221" s="27">
        <v>10</v>
      </c>
      <c r="V221" s="27">
        <v>21</v>
      </c>
      <c r="W221" s="37">
        <v>-2.3800000000000001E-4</v>
      </c>
      <c r="X221" s="27">
        <v>5</v>
      </c>
      <c r="Y221" s="38">
        <v>-2.33E-4</v>
      </c>
      <c r="Z221" s="27" t="s">
        <v>65</v>
      </c>
    </row>
    <row r="222" spans="2:26" x14ac:dyDescent="0.2">
      <c r="B222" s="27" t="s">
        <v>327</v>
      </c>
      <c r="C222" s="27">
        <v>440</v>
      </c>
      <c r="D222" s="27" t="s">
        <v>129</v>
      </c>
      <c r="E222" s="27" t="s">
        <v>107</v>
      </c>
      <c r="F222" s="27" t="s">
        <v>354</v>
      </c>
      <c r="G222" s="27" t="s">
        <v>63</v>
      </c>
      <c r="H222" s="27">
        <v>60</v>
      </c>
      <c r="I222" s="27">
        <v>24</v>
      </c>
      <c r="J222" s="37">
        <v>-2.0000000000000001E-4</v>
      </c>
      <c r="K222" s="27">
        <v>7</v>
      </c>
      <c r="L222" s="38">
        <v>-1.95E-4</v>
      </c>
      <c r="M222" s="27" t="s">
        <v>65</v>
      </c>
      <c r="O222" s="27" t="s">
        <v>327</v>
      </c>
      <c r="P222" s="27">
        <v>440</v>
      </c>
      <c r="Q222" s="27" t="s">
        <v>129</v>
      </c>
      <c r="R222" s="27" t="s">
        <v>622</v>
      </c>
      <c r="S222" s="27" t="s">
        <v>354</v>
      </c>
      <c r="T222" s="27" t="s">
        <v>63</v>
      </c>
      <c r="U222" s="27">
        <v>10</v>
      </c>
      <c r="V222" s="27">
        <v>24</v>
      </c>
      <c r="W222" s="37">
        <v>-1.9900000000000001E-4</v>
      </c>
      <c r="X222" s="27">
        <v>7</v>
      </c>
      <c r="Y222" s="38">
        <v>-1.94E-4</v>
      </c>
      <c r="Z222" s="27" t="s">
        <v>65</v>
      </c>
    </row>
    <row r="223" spans="2:26" x14ac:dyDescent="0.2">
      <c r="B223" s="27" t="s">
        <v>327</v>
      </c>
      <c r="C223" s="27">
        <v>440</v>
      </c>
      <c r="D223" s="27" t="s">
        <v>129</v>
      </c>
      <c r="E223" s="27" t="s">
        <v>107</v>
      </c>
      <c r="F223" s="27" t="s">
        <v>355</v>
      </c>
      <c r="G223" s="27" t="s">
        <v>64</v>
      </c>
      <c r="H223" s="27">
        <v>60</v>
      </c>
      <c r="I223" s="27">
        <v>21</v>
      </c>
      <c r="J223" s="37">
        <v>-2.7300000000000002E-4</v>
      </c>
      <c r="K223" s="27">
        <v>6</v>
      </c>
      <c r="L223" s="38">
        <v>-2.63E-4</v>
      </c>
      <c r="M223" s="27" t="s">
        <v>65</v>
      </c>
      <c r="O223" s="27" t="s">
        <v>327</v>
      </c>
      <c r="P223" s="27">
        <v>440</v>
      </c>
      <c r="Q223" s="27" t="s">
        <v>129</v>
      </c>
      <c r="R223" s="27" t="s">
        <v>622</v>
      </c>
      <c r="S223" s="27" t="s">
        <v>355</v>
      </c>
      <c r="T223" s="27" t="s">
        <v>64</v>
      </c>
      <c r="U223" s="27">
        <v>10</v>
      </c>
      <c r="V223" s="27">
        <v>21</v>
      </c>
      <c r="W223" s="37">
        <v>-2.7399999999999999E-4</v>
      </c>
      <c r="X223" s="27">
        <v>6</v>
      </c>
      <c r="Y223" s="38">
        <v>-2.6400000000000002E-4</v>
      </c>
      <c r="Z223" s="27" t="s">
        <v>65</v>
      </c>
    </row>
    <row r="224" spans="2:26" x14ac:dyDescent="0.2">
      <c r="B224" s="27" t="s">
        <v>327</v>
      </c>
      <c r="C224" s="27">
        <v>455</v>
      </c>
      <c r="D224" s="27" t="s">
        <v>128</v>
      </c>
      <c r="E224" s="27" t="s">
        <v>107</v>
      </c>
      <c r="F224" s="27" t="s">
        <v>356</v>
      </c>
      <c r="G224" s="27" t="s">
        <v>63</v>
      </c>
      <c r="H224" s="27">
        <v>60</v>
      </c>
      <c r="I224" s="27">
        <v>22</v>
      </c>
      <c r="J224" s="37">
        <v>-1.74E-4</v>
      </c>
      <c r="K224" s="27">
        <v>6</v>
      </c>
      <c r="L224" s="38">
        <v>-1.7200000000000001E-4</v>
      </c>
      <c r="M224" s="27" t="s">
        <v>65</v>
      </c>
      <c r="O224" s="27" t="s">
        <v>327</v>
      </c>
      <c r="P224" s="27">
        <v>455</v>
      </c>
      <c r="Q224" s="27" t="s">
        <v>128</v>
      </c>
      <c r="R224" s="27" t="s">
        <v>622</v>
      </c>
      <c r="S224" s="27" t="s">
        <v>356</v>
      </c>
      <c r="T224" s="27" t="s">
        <v>63</v>
      </c>
      <c r="U224" s="27">
        <v>10</v>
      </c>
      <c r="V224" s="27">
        <v>24</v>
      </c>
      <c r="W224" s="37">
        <v>-1.73E-4</v>
      </c>
      <c r="X224" s="27">
        <v>6</v>
      </c>
      <c r="Y224" s="38">
        <v>-1.7100000000000001E-4</v>
      </c>
      <c r="Z224" s="27" t="s">
        <v>65</v>
      </c>
    </row>
    <row r="225" spans="2:26" x14ac:dyDescent="0.2">
      <c r="B225" s="27" t="s">
        <v>327</v>
      </c>
      <c r="C225" s="27">
        <v>455</v>
      </c>
      <c r="D225" s="27" t="s">
        <v>128</v>
      </c>
      <c r="E225" s="27" t="s">
        <v>107</v>
      </c>
      <c r="F225" s="27" t="s">
        <v>357</v>
      </c>
      <c r="G225" s="27" t="s">
        <v>64</v>
      </c>
      <c r="H225" s="27">
        <v>60</v>
      </c>
      <c r="I225" s="27">
        <v>21</v>
      </c>
      <c r="J225" s="37">
        <v>-2.7500000000000002E-4</v>
      </c>
      <c r="K225" s="27">
        <v>2</v>
      </c>
      <c r="L225" s="38">
        <v>-2.6899999999999998E-4</v>
      </c>
      <c r="M225" s="27" t="s">
        <v>65</v>
      </c>
      <c r="O225" s="27" t="s">
        <v>327</v>
      </c>
      <c r="P225" s="27">
        <v>455</v>
      </c>
      <c r="Q225" s="27" t="s">
        <v>128</v>
      </c>
      <c r="R225" s="27" t="s">
        <v>622</v>
      </c>
      <c r="S225" s="27" t="s">
        <v>357</v>
      </c>
      <c r="T225" s="27" t="s">
        <v>64</v>
      </c>
      <c r="U225" s="27">
        <v>10</v>
      </c>
      <c r="V225" s="27">
        <v>21</v>
      </c>
      <c r="W225" s="37">
        <v>-2.7599999999999999E-4</v>
      </c>
      <c r="X225" s="27">
        <v>3</v>
      </c>
      <c r="Y225" s="38">
        <v>-2.7E-4</v>
      </c>
      <c r="Z225" s="27" t="s">
        <v>65</v>
      </c>
    </row>
    <row r="226" spans="2:26" x14ac:dyDescent="0.2">
      <c r="B226" s="27" t="s">
        <v>327</v>
      </c>
      <c r="C226" s="27">
        <v>456</v>
      </c>
      <c r="D226" s="27" t="s">
        <v>128</v>
      </c>
      <c r="E226" s="27" t="s">
        <v>107</v>
      </c>
      <c r="F226" s="27" t="s">
        <v>358</v>
      </c>
      <c r="G226" s="27" t="s">
        <v>63</v>
      </c>
      <c r="H226" s="27">
        <v>60</v>
      </c>
      <c r="I226" s="27">
        <v>19</v>
      </c>
      <c r="J226" s="37">
        <v>-1.75E-4</v>
      </c>
      <c r="K226" s="27">
        <v>10</v>
      </c>
      <c r="L226" s="38">
        <v>-1.73E-4</v>
      </c>
      <c r="M226" s="27" t="s">
        <v>65</v>
      </c>
      <c r="O226" s="27" t="s">
        <v>327</v>
      </c>
      <c r="P226" s="27">
        <v>456</v>
      </c>
      <c r="Q226" s="27" t="s">
        <v>128</v>
      </c>
      <c r="R226" s="27" t="s">
        <v>622</v>
      </c>
      <c r="S226" s="27" t="s">
        <v>358</v>
      </c>
      <c r="T226" s="27" t="s">
        <v>63</v>
      </c>
      <c r="U226" s="27">
        <v>10</v>
      </c>
      <c r="V226" s="27">
        <v>19</v>
      </c>
      <c r="W226" s="37">
        <v>-1.73E-4</v>
      </c>
      <c r="X226" s="27">
        <v>8</v>
      </c>
      <c r="Y226" s="38">
        <v>-1.7100000000000001E-4</v>
      </c>
      <c r="Z226" s="27" t="s">
        <v>65</v>
      </c>
    </row>
    <row r="227" spans="2:26" x14ac:dyDescent="0.2">
      <c r="B227" s="27" t="s">
        <v>327</v>
      </c>
      <c r="C227" s="27">
        <v>456</v>
      </c>
      <c r="D227" s="27" t="s">
        <v>128</v>
      </c>
      <c r="E227" s="27" t="s">
        <v>107</v>
      </c>
      <c r="F227" s="27" t="s">
        <v>359</v>
      </c>
      <c r="G227" s="27" t="s">
        <v>64</v>
      </c>
      <c r="H227" s="27">
        <v>60</v>
      </c>
      <c r="I227" s="27">
        <v>21</v>
      </c>
      <c r="J227" s="37">
        <v>-2.7399999999999999E-4</v>
      </c>
      <c r="K227" s="27">
        <v>1</v>
      </c>
      <c r="L227" s="38">
        <v>-2.6899999999999998E-4</v>
      </c>
      <c r="M227" s="27" t="s">
        <v>65</v>
      </c>
      <c r="O227" s="27" t="s">
        <v>327</v>
      </c>
      <c r="P227" s="27">
        <v>456</v>
      </c>
      <c r="Q227" s="27" t="s">
        <v>128</v>
      </c>
      <c r="R227" s="27" t="s">
        <v>622</v>
      </c>
      <c r="S227" s="27" t="s">
        <v>359</v>
      </c>
      <c r="T227" s="27" t="s">
        <v>64</v>
      </c>
      <c r="U227" s="27">
        <v>10</v>
      </c>
      <c r="V227" s="27">
        <v>21</v>
      </c>
      <c r="W227" s="37">
        <v>-2.7500000000000002E-4</v>
      </c>
      <c r="X227" s="27">
        <v>1</v>
      </c>
      <c r="Y227" s="38">
        <v>-2.6899999999999998E-4</v>
      </c>
      <c r="Z227" s="27" t="s">
        <v>65</v>
      </c>
    </row>
    <row r="228" spans="2:26" x14ac:dyDescent="0.2">
      <c r="B228" s="27" t="s">
        <v>327</v>
      </c>
      <c r="C228" s="27">
        <v>442</v>
      </c>
      <c r="D228" s="27" t="s">
        <v>129</v>
      </c>
      <c r="E228" s="27" t="s">
        <v>107</v>
      </c>
      <c r="F228" s="27" t="s">
        <v>360</v>
      </c>
      <c r="G228" s="27" t="s">
        <v>63</v>
      </c>
      <c r="H228" s="27">
        <v>60</v>
      </c>
      <c r="I228" s="27">
        <v>19</v>
      </c>
      <c r="J228" s="37">
        <v>-2.0100000000000001E-4</v>
      </c>
      <c r="K228" s="27">
        <v>12</v>
      </c>
      <c r="L228" s="38">
        <v>-1.9599999999999999E-4</v>
      </c>
      <c r="M228" s="27" t="s">
        <v>65</v>
      </c>
      <c r="O228" s="27" t="s">
        <v>327</v>
      </c>
      <c r="P228" s="27">
        <v>442</v>
      </c>
      <c r="Q228" s="27" t="s">
        <v>129</v>
      </c>
      <c r="R228" s="27" t="s">
        <v>622</v>
      </c>
      <c r="S228" s="27" t="s">
        <v>360</v>
      </c>
      <c r="T228" s="27" t="s">
        <v>63</v>
      </c>
      <c r="U228" s="27">
        <v>10</v>
      </c>
      <c r="V228" s="27">
        <v>19</v>
      </c>
      <c r="W228" s="37">
        <v>-2.0000000000000001E-4</v>
      </c>
      <c r="X228" s="27">
        <v>12</v>
      </c>
      <c r="Y228" s="38">
        <v>-1.95E-4</v>
      </c>
      <c r="Z228" s="27" t="s">
        <v>65</v>
      </c>
    </row>
    <row r="229" spans="2:26" x14ac:dyDescent="0.2">
      <c r="B229" s="27" t="s">
        <v>327</v>
      </c>
      <c r="C229" s="27">
        <v>442</v>
      </c>
      <c r="D229" s="27" t="s">
        <v>129</v>
      </c>
      <c r="E229" s="27" t="s">
        <v>107</v>
      </c>
      <c r="F229" s="27" t="s">
        <v>361</v>
      </c>
      <c r="G229" s="27" t="s">
        <v>64</v>
      </c>
      <c r="H229" s="27">
        <v>60</v>
      </c>
      <c r="I229" s="27">
        <v>26</v>
      </c>
      <c r="J229" s="37">
        <v>-2.72E-4</v>
      </c>
      <c r="K229" s="27">
        <v>1</v>
      </c>
      <c r="L229" s="38">
        <v>-2.6200000000000003E-4</v>
      </c>
      <c r="M229" s="27" t="s">
        <v>65</v>
      </c>
      <c r="O229" s="27" t="s">
        <v>327</v>
      </c>
      <c r="P229" s="27">
        <v>442</v>
      </c>
      <c r="Q229" s="27" t="s">
        <v>129</v>
      </c>
      <c r="R229" s="27" t="s">
        <v>622</v>
      </c>
      <c r="S229" s="27" t="s">
        <v>361</v>
      </c>
      <c r="T229" s="27" t="s">
        <v>64</v>
      </c>
      <c r="U229" s="27">
        <v>10</v>
      </c>
      <c r="V229" s="27">
        <v>23</v>
      </c>
      <c r="W229" s="37">
        <v>-2.72E-4</v>
      </c>
      <c r="X229" s="27">
        <v>1</v>
      </c>
      <c r="Y229" s="38">
        <v>-2.6200000000000003E-4</v>
      </c>
      <c r="Z229" s="27" t="s">
        <v>65</v>
      </c>
    </row>
    <row r="230" spans="2:26" x14ac:dyDescent="0.2">
      <c r="B230" s="27" t="s">
        <v>327</v>
      </c>
      <c r="C230" s="27">
        <v>451</v>
      </c>
      <c r="D230" s="27" t="s">
        <v>128</v>
      </c>
      <c r="E230" s="27" t="s">
        <v>107</v>
      </c>
      <c r="F230" s="27" t="s">
        <v>362</v>
      </c>
      <c r="G230" s="27" t="s">
        <v>63</v>
      </c>
      <c r="H230" s="27">
        <v>60</v>
      </c>
      <c r="I230" s="27">
        <v>19</v>
      </c>
      <c r="J230" s="37">
        <v>-1.37E-4</v>
      </c>
      <c r="K230" s="27">
        <v>10</v>
      </c>
      <c r="L230" s="38">
        <v>-1.34E-4</v>
      </c>
      <c r="M230" s="27" t="s">
        <v>65</v>
      </c>
      <c r="O230" s="27" t="s">
        <v>327</v>
      </c>
      <c r="P230" s="27">
        <v>451</v>
      </c>
      <c r="Q230" s="27" t="s">
        <v>128</v>
      </c>
      <c r="R230" s="27" t="s">
        <v>622</v>
      </c>
      <c r="S230" s="27" t="s">
        <v>362</v>
      </c>
      <c r="T230" s="27" t="s">
        <v>63</v>
      </c>
      <c r="U230" s="27">
        <v>10</v>
      </c>
      <c r="V230" s="27">
        <v>19</v>
      </c>
      <c r="W230" s="37">
        <v>-1.35E-4</v>
      </c>
      <c r="X230" s="27">
        <v>10</v>
      </c>
      <c r="Y230" s="38">
        <v>-1.3300000000000001E-4</v>
      </c>
      <c r="Z230" s="27" t="s">
        <v>65</v>
      </c>
    </row>
    <row r="231" spans="2:26" x14ac:dyDescent="0.2">
      <c r="B231" s="27" t="s">
        <v>327</v>
      </c>
      <c r="C231" s="27">
        <v>451</v>
      </c>
      <c r="D231" s="27" t="s">
        <v>128</v>
      </c>
      <c r="E231" s="27" t="s">
        <v>107</v>
      </c>
      <c r="F231" s="27" t="s">
        <v>363</v>
      </c>
      <c r="G231" s="27" t="s">
        <v>64</v>
      </c>
      <c r="H231" s="27">
        <v>60</v>
      </c>
      <c r="I231" s="27">
        <v>26</v>
      </c>
      <c r="J231" s="37">
        <v>-2.3499999999999999E-4</v>
      </c>
      <c r="K231" s="27">
        <v>1</v>
      </c>
      <c r="L231" s="38">
        <v>-2.3000000000000001E-4</v>
      </c>
      <c r="M231" s="27" t="s">
        <v>65</v>
      </c>
      <c r="O231" s="27" t="s">
        <v>327</v>
      </c>
      <c r="P231" s="27">
        <v>451</v>
      </c>
      <c r="Q231" s="27" t="s">
        <v>128</v>
      </c>
      <c r="R231" s="27" t="s">
        <v>622</v>
      </c>
      <c r="S231" s="27" t="s">
        <v>363</v>
      </c>
      <c r="T231" s="27" t="s">
        <v>64</v>
      </c>
      <c r="U231" s="27">
        <v>10</v>
      </c>
      <c r="V231" s="27">
        <v>26</v>
      </c>
      <c r="W231" s="37">
        <v>-2.3599999999999999E-4</v>
      </c>
      <c r="X231" s="27">
        <v>1</v>
      </c>
      <c r="Y231" s="38">
        <v>-2.3000000000000001E-4</v>
      </c>
      <c r="Z231" s="27" t="s">
        <v>65</v>
      </c>
    </row>
    <row r="232" spans="2:26" x14ac:dyDescent="0.2">
      <c r="B232" s="27" t="s">
        <v>327</v>
      </c>
      <c r="C232" s="27">
        <v>435</v>
      </c>
      <c r="D232" s="27" t="s">
        <v>127</v>
      </c>
      <c r="E232" s="27" t="s">
        <v>107</v>
      </c>
      <c r="F232" s="27" t="s">
        <v>364</v>
      </c>
      <c r="G232" s="27" t="s">
        <v>63</v>
      </c>
      <c r="H232" s="27">
        <v>60</v>
      </c>
      <c r="I232" s="27">
        <v>24</v>
      </c>
      <c r="J232" s="37">
        <v>-7.2000000000000002E-5</v>
      </c>
      <c r="K232" s="27">
        <v>1</v>
      </c>
      <c r="L232" s="38">
        <v>-6.9999999999999994E-5</v>
      </c>
      <c r="M232" s="27" t="s">
        <v>65</v>
      </c>
      <c r="O232" s="27" t="s">
        <v>327</v>
      </c>
      <c r="P232" s="27">
        <v>435</v>
      </c>
      <c r="Q232" s="27" t="s">
        <v>127</v>
      </c>
      <c r="R232" s="27" t="s">
        <v>622</v>
      </c>
      <c r="S232" s="27" t="s">
        <v>364</v>
      </c>
      <c r="T232" s="27" t="s">
        <v>63</v>
      </c>
      <c r="U232" s="27">
        <v>10</v>
      </c>
      <c r="V232" s="27">
        <v>24</v>
      </c>
      <c r="W232" s="37">
        <v>-7.2999999999999999E-5</v>
      </c>
      <c r="X232" s="27">
        <v>1</v>
      </c>
      <c r="Y232" s="38">
        <v>-7.1000000000000005E-5</v>
      </c>
      <c r="Z232" s="27" t="s">
        <v>65</v>
      </c>
    </row>
    <row r="233" spans="2:26" x14ac:dyDescent="0.2">
      <c r="B233" s="27" t="s">
        <v>327</v>
      </c>
      <c r="C233" s="27">
        <v>435</v>
      </c>
      <c r="D233" s="27" t="s">
        <v>127</v>
      </c>
      <c r="E233" s="27" t="s">
        <v>107</v>
      </c>
      <c r="F233" s="27" t="s">
        <v>365</v>
      </c>
      <c r="G233" s="27" t="s">
        <v>64</v>
      </c>
      <c r="H233" s="27">
        <v>60</v>
      </c>
      <c r="I233" s="27">
        <v>19</v>
      </c>
      <c r="J233" s="37">
        <v>-1.4200000000000001E-4</v>
      </c>
      <c r="K233" s="27">
        <v>5</v>
      </c>
      <c r="L233" s="38">
        <v>-1.36E-4</v>
      </c>
      <c r="M233" s="27" t="s">
        <v>65</v>
      </c>
      <c r="O233" s="27" t="s">
        <v>327</v>
      </c>
      <c r="P233" s="27">
        <v>435</v>
      </c>
      <c r="Q233" s="27" t="s">
        <v>127</v>
      </c>
      <c r="R233" s="27" t="s">
        <v>622</v>
      </c>
      <c r="S233" s="27" t="s">
        <v>365</v>
      </c>
      <c r="T233" s="27" t="s">
        <v>64</v>
      </c>
      <c r="U233" s="27">
        <v>10</v>
      </c>
      <c r="V233" s="27">
        <v>19</v>
      </c>
      <c r="W233" s="37">
        <v>-1.4300000000000001E-4</v>
      </c>
      <c r="X233" s="27">
        <v>5</v>
      </c>
      <c r="Y233" s="38">
        <v>-1.37E-4</v>
      </c>
      <c r="Z233" s="27" t="s">
        <v>65</v>
      </c>
    </row>
    <row r="234" spans="2:26" x14ac:dyDescent="0.2">
      <c r="B234" s="27" t="s">
        <v>327</v>
      </c>
      <c r="C234" s="27">
        <v>447</v>
      </c>
      <c r="D234" s="27" t="s">
        <v>128</v>
      </c>
      <c r="E234" s="27" t="s">
        <v>107</v>
      </c>
      <c r="F234" s="27" t="s">
        <v>366</v>
      </c>
      <c r="G234" s="27" t="s">
        <v>63</v>
      </c>
      <c r="H234" s="27">
        <v>60</v>
      </c>
      <c r="I234" s="27">
        <v>21</v>
      </c>
      <c r="J234" s="37">
        <v>-8.2999999999999998E-5</v>
      </c>
      <c r="K234" s="27">
        <v>1</v>
      </c>
      <c r="L234" s="38">
        <v>-8.2000000000000001E-5</v>
      </c>
      <c r="M234" s="27" t="s">
        <v>65</v>
      </c>
      <c r="O234" s="27" t="s">
        <v>327</v>
      </c>
      <c r="P234" s="27">
        <v>447</v>
      </c>
      <c r="Q234" s="27" t="s">
        <v>128</v>
      </c>
      <c r="R234" s="27" t="s">
        <v>622</v>
      </c>
      <c r="S234" s="27" t="s">
        <v>366</v>
      </c>
      <c r="T234" s="27" t="s">
        <v>63</v>
      </c>
      <c r="U234" s="27">
        <v>10</v>
      </c>
      <c r="V234" s="27">
        <v>21</v>
      </c>
      <c r="W234" s="37">
        <v>-8.3999999999999995E-5</v>
      </c>
      <c r="X234" s="27">
        <v>1</v>
      </c>
      <c r="Y234" s="38">
        <v>-8.2999999999999998E-5</v>
      </c>
      <c r="Z234" s="27" t="s">
        <v>65</v>
      </c>
    </row>
    <row r="235" spans="2:26" x14ac:dyDescent="0.2">
      <c r="B235" s="27" t="s">
        <v>327</v>
      </c>
      <c r="C235" s="27">
        <v>447</v>
      </c>
      <c r="D235" s="27" t="s">
        <v>128</v>
      </c>
      <c r="E235" s="27" t="s">
        <v>107</v>
      </c>
      <c r="F235" s="27" t="s">
        <v>367</v>
      </c>
      <c r="G235" s="27" t="s">
        <v>64</v>
      </c>
      <c r="H235" s="27">
        <v>60</v>
      </c>
      <c r="I235" s="27">
        <v>21</v>
      </c>
      <c r="J235" s="37">
        <v>-1.5699999999999999E-4</v>
      </c>
      <c r="K235" s="27">
        <v>5</v>
      </c>
      <c r="L235" s="38">
        <v>-1.54E-4</v>
      </c>
      <c r="M235" s="27" t="s">
        <v>65</v>
      </c>
      <c r="O235" s="27" t="s">
        <v>327</v>
      </c>
      <c r="P235" s="27">
        <v>447</v>
      </c>
      <c r="Q235" s="27" t="s">
        <v>128</v>
      </c>
      <c r="R235" s="27" t="s">
        <v>622</v>
      </c>
      <c r="S235" s="27" t="s">
        <v>367</v>
      </c>
      <c r="T235" s="27" t="s">
        <v>64</v>
      </c>
      <c r="U235" s="27">
        <v>10</v>
      </c>
      <c r="V235" s="27">
        <v>21</v>
      </c>
      <c r="W235" s="37">
        <v>-1.5799999999999999E-4</v>
      </c>
      <c r="X235" s="27">
        <v>5</v>
      </c>
      <c r="Y235" s="38">
        <v>-1.55E-4</v>
      </c>
      <c r="Z235" s="27" t="s">
        <v>65</v>
      </c>
    </row>
    <row r="236" spans="2:26" x14ac:dyDescent="0.2">
      <c r="B236" s="27" t="s">
        <v>327</v>
      </c>
      <c r="C236" s="27">
        <v>443</v>
      </c>
      <c r="D236" s="27" t="s">
        <v>129</v>
      </c>
      <c r="E236" s="27" t="s">
        <v>107</v>
      </c>
      <c r="F236" s="27" t="s">
        <v>368</v>
      </c>
      <c r="G236" s="27" t="s">
        <v>63</v>
      </c>
      <c r="H236" s="27">
        <v>60</v>
      </c>
      <c r="I236" s="27">
        <v>21</v>
      </c>
      <c r="J236" s="37">
        <v>-7.1000000000000005E-5</v>
      </c>
      <c r="K236" s="27">
        <v>3</v>
      </c>
      <c r="L236" s="38">
        <v>-6.9999999999999994E-5</v>
      </c>
      <c r="M236" s="27" t="s">
        <v>65</v>
      </c>
      <c r="O236" s="27" t="s">
        <v>327</v>
      </c>
      <c r="P236" s="27">
        <v>443</v>
      </c>
      <c r="Q236" s="27" t="s">
        <v>129</v>
      </c>
      <c r="R236" s="27" t="s">
        <v>622</v>
      </c>
      <c r="S236" s="27" t="s">
        <v>368</v>
      </c>
      <c r="T236" s="27" t="s">
        <v>63</v>
      </c>
      <c r="U236" s="27">
        <v>10</v>
      </c>
      <c r="V236" s="27">
        <v>21</v>
      </c>
      <c r="W236" s="37">
        <v>-7.2999999999999999E-5</v>
      </c>
      <c r="X236" s="27">
        <v>2</v>
      </c>
      <c r="Y236" s="38">
        <v>-7.1000000000000005E-5</v>
      </c>
      <c r="Z236" s="27" t="s">
        <v>65</v>
      </c>
    </row>
    <row r="237" spans="2:26" x14ac:dyDescent="0.2">
      <c r="B237" s="27" t="s">
        <v>327</v>
      </c>
      <c r="C237" s="27">
        <v>443</v>
      </c>
      <c r="D237" s="27" t="s">
        <v>129</v>
      </c>
      <c r="E237" s="27" t="s">
        <v>107</v>
      </c>
      <c r="F237" s="27" t="s">
        <v>369</v>
      </c>
      <c r="G237" s="27" t="s">
        <v>64</v>
      </c>
      <c r="H237" s="27">
        <v>60</v>
      </c>
      <c r="I237" s="27">
        <v>21</v>
      </c>
      <c r="J237" s="37">
        <v>-1.47E-4</v>
      </c>
      <c r="K237" s="27">
        <v>5</v>
      </c>
      <c r="L237" s="38">
        <v>-1.4100000000000001E-4</v>
      </c>
      <c r="M237" s="27" t="s">
        <v>65</v>
      </c>
      <c r="O237" s="27" t="s">
        <v>327</v>
      </c>
      <c r="P237" s="27">
        <v>443</v>
      </c>
      <c r="Q237" s="27" t="s">
        <v>129</v>
      </c>
      <c r="R237" s="27" t="s">
        <v>622</v>
      </c>
      <c r="S237" s="27" t="s">
        <v>369</v>
      </c>
      <c r="T237" s="27" t="s">
        <v>64</v>
      </c>
      <c r="U237" s="27">
        <v>10</v>
      </c>
      <c r="V237" s="27">
        <v>21</v>
      </c>
      <c r="W237" s="37">
        <v>-1.4799999999999999E-4</v>
      </c>
      <c r="X237" s="27">
        <v>6</v>
      </c>
      <c r="Y237" s="38">
        <v>-1.4200000000000001E-4</v>
      </c>
      <c r="Z237" s="27" t="s">
        <v>65</v>
      </c>
    </row>
    <row r="238" spans="2:26" x14ac:dyDescent="0.2">
      <c r="B238" s="27" t="s">
        <v>327</v>
      </c>
      <c r="C238" s="27">
        <v>444</v>
      </c>
      <c r="D238" s="27" t="s">
        <v>129</v>
      </c>
      <c r="E238" s="27" t="s">
        <v>107</v>
      </c>
      <c r="F238" s="27" t="s">
        <v>370</v>
      </c>
      <c r="G238" s="27" t="s">
        <v>63</v>
      </c>
      <c r="H238" s="27">
        <v>60</v>
      </c>
      <c r="I238" s="27">
        <v>21</v>
      </c>
      <c r="J238" s="37">
        <v>-7.1000000000000005E-5</v>
      </c>
      <c r="K238" s="27">
        <v>4</v>
      </c>
      <c r="L238" s="38">
        <v>-6.9999999999999994E-5</v>
      </c>
      <c r="M238" s="27" t="s">
        <v>65</v>
      </c>
      <c r="O238" s="27" t="s">
        <v>327</v>
      </c>
      <c r="P238" s="27">
        <v>444</v>
      </c>
      <c r="Q238" s="27" t="s">
        <v>129</v>
      </c>
      <c r="R238" s="27" t="s">
        <v>622</v>
      </c>
      <c r="S238" s="27" t="s">
        <v>370</v>
      </c>
      <c r="T238" s="27" t="s">
        <v>63</v>
      </c>
      <c r="U238" s="27">
        <v>10</v>
      </c>
      <c r="V238" s="27">
        <v>21</v>
      </c>
      <c r="W238" s="37">
        <v>-7.2999999999999999E-5</v>
      </c>
      <c r="X238" s="27">
        <v>3</v>
      </c>
      <c r="Y238" s="38">
        <v>-7.1000000000000005E-5</v>
      </c>
      <c r="Z238" s="27" t="s">
        <v>65</v>
      </c>
    </row>
    <row r="239" spans="2:26" x14ac:dyDescent="0.2">
      <c r="B239" s="27" t="s">
        <v>327</v>
      </c>
      <c r="C239" s="27">
        <v>444</v>
      </c>
      <c r="D239" s="27" t="s">
        <v>129</v>
      </c>
      <c r="E239" s="27" t="s">
        <v>107</v>
      </c>
      <c r="F239" s="27" t="s">
        <v>371</v>
      </c>
      <c r="G239" s="27" t="s">
        <v>64</v>
      </c>
      <c r="H239" s="27">
        <v>60</v>
      </c>
      <c r="I239" s="27">
        <v>21</v>
      </c>
      <c r="J239" s="37">
        <v>-1.46E-4</v>
      </c>
      <c r="K239" s="27">
        <v>6</v>
      </c>
      <c r="L239" s="38">
        <v>-1.4100000000000001E-4</v>
      </c>
      <c r="M239" s="27" t="s">
        <v>65</v>
      </c>
      <c r="O239" s="27" t="s">
        <v>327</v>
      </c>
      <c r="P239" s="27">
        <v>444</v>
      </c>
      <c r="Q239" s="27" t="s">
        <v>129</v>
      </c>
      <c r="R239" s="27" t="s">
        <v>622</v>
      </c>
      <c r="S239" s="27" t="s">
        <v>371</v>
      </c>
      <c r="T239" s="27" t="s">
        <v>64</v>
      </c>
      <c r="U239" s="27">
        <v>10</v>
      </c>
      <c r="V239" s="27">
        <v>21</v>
      </c>
      <c r="W239" s="37">
        <v>-1.47E-4</v>
      </c>
      <c r="X239" s="27">
        <v>3</v>
      </c>
      <c r="Y239" s="38">
        <v>-1.4100000000000001E-4</v>
      </c>
      <c r="Z239" s="27" t="s">
        <v>65</v>
      </c>
    </row>
    <row r="240" spans="2:26" x14ac:dyDescent="0.2">
      <c r="B240" s="27" t="s">
        <v>327</v>
      </c>
      <c r="C240" s="27">
        <v>448</v>
      </c>
      <c r="D240" s="27" t="s">
        <v>128</v>
      </c>
      <c r="E240" s="27" t="s">
        <v>107</v>
      </c>
      <c r="F240" s="27" t="s">
        <v>372</v>
      </c>
      <c r="G240" s="27" t="s">
        <v>63</v>
      </c>
      <c r="H240" s="27">
        <v>60</v>
      </c>
      <c r="I240" s="27">
        <v>21</v>
      </c>
      <c r="J240" s="37">
        <v>-8.2999999999999998E-5</v>
      </c>
      <c r="K240" s="27">
        <v>5</v>
      </c>
      <c r="L240" s="38">
        <v>-8.2000000000000001E-5</v>
      </c>
      <c r="M240" s="27" t="s">
        <v>65</v>
      </c>
      <c r="O240" s="27" t="s">
        <v>327</v>
      </c>
      <c r="P240" s="27">
        <v>448</v>
      </c>
      <c r="Q240" s="27" t="s">
        <v>128</v>
      </c>
      <c r="R240" s="27" t="s">
        <v>622</v>
      </c>
      <c r="S240" s="27" t="s">
        <v>372</v>
      </c>
      <c r="T240" s="27" t="s">
        <v>63</v>
      </c>
      <c r="U240" s="27">
        <v>10</v>
      </c>
      <c r="V240" s="27">
        <v>21</v>
      </c>
      <c r="W240" s="37">
        <v>-8.3999999999999995E-5</v>
      </c>
      <c r="X240" s="27">
        <v>4</v>
      </c>
      <c r="Y240" s="38">
        <v>-8.2999999999999998E-5</v>
      </c>
      <c r="Z240" s="27" t="s">
        <v>65</v>
      </c>
    </row>
    <row r="241" spans="2:26" x14ac:dyDescent="0.2">
      <c r="B241" s="27" t="s">
        <v>327</v>
      </c>
      <c r="C241" s="27">
        <v>448</v>
      </c>
      <c r="D241" s="27" t="s">
        <v>128</v>
      </c>
      <c r="E241" s="27" t="s">
        <v>107</v>
      </c>
      <c r="F241" s="27" t="s">
        <v>373</v>
      </c>
      <c r="G241" s="27" t="s">
        <v>64</v>
      </c>
      <c r="H241" s="27">
        <v>60</v>
      </c>
      <c r="I241" s="27">
        <v>21</v>
      </c>
      <c r="J241" s="37">
        <v>-1.56E-4</v>
      </c>
      <c r="K241" s="27">
        <v>1</v>
      </c>
      <c r="L241" s="38">
        <v>-1.5200000000000001E-4</v>
      </c>
      <c r="M241" s="27" t="s">
        <v>65</v>
      </c>
      <c r="O241" s="27" t="s">
        <v>327</v>
      </c>
      <c r="P241" s="27">
        <v>448</v>
      </c>
      <c r="Q241" s="27" t="s">
        <v>128</v>
      </c>
      <c r="R241" s="27" t="s">
        <v>622</v>
      </c>
      <c r="S241" s="27" t="s">
        <v>373</v>
      </c>
      <c r="T241" s="27" t="s">
        <v>64</v>
      </c>
      <c r="U241" s="27">
        <v>10</v>
      </c>
      <c r="V241" s="27">
        <v>21</v>
      </c>
      <c r="W241" s="37">
        <v>-1.5699999999999999E-4</v>
      </c>
      <c r="X241" s="27">
        <v>1</v>
      </c>
      <c r="Y241" s="38">
        <v>-1.5300000000000001E-4</v>
      </c>
      <c r="Z241" s="27" t="s">
        <v>65</v>
      </c>
    </row>
    <row r="242" spans="2:26" x14ac:dyDescent="0.2">
      <c r="B242" s="27" t="s">
        <v>327</v>
      </c>
      <c r="C242" s="27">
        <v>436</v>
      </c>
      <c r="D242" s="27" t="s">
        <v>127</v>
      </c>
      <c r="E242" s="27" t="s">
        <v>107</v>
      </c>
      <c r="F242" s="27" t="s">
        <v>374</v>
      </c>
      <c r="G242" s="27" t="s">
        <v>63</v>
      </c>
      <c r="H242" s="27">
        <v>60</v>
      </c>
      <c r="I242" s="27">
        <v>19</v>
      </c>
      <c r="J242" s="37">
        <v>-7.2000000000000002E-5</v>
      </c>
      <c r="K242" s="27">
        <v>5</v>
      </c>
      <c r="L242" s="38">
        <v>-6.9999999999999994E-5</v>
      </c>
      <c r="M242" s="27" t="s">
        <v>65</v>
      </c>
      <c r="O242" s="27" t="s">
        <v>327</v>
      </c>
      <c r="P242" s="27">
        <v>436</v>
      </c>
      <c r="Q242" s="27" t="s">
        <v>127</v>
      </c>
      <c r="R242" s="27" t="s">
        <v>622</v>
      </c>
      <c r="S242" s="27" t="s">
        <v>374</v>
      </c>
      <c r="T242" s="27" t="s">
        <v>63</v>
      </c>
      <c r="U242" s="27">
        <v>10</v>
      </c>
      <c r="V242" s="27">
        <v>19</v>
      </c>
      <c r="W242" s="37">
        <v>-7.2999999999999999E-5</v>
      </c>
      <c r="X242" s="27">
        <v>5</v>
      </c>
      <c r="Y242" s="38">
        <v>-7.1000000000000005E-5</v>
      </c>
      <c r="Z242" s="27" t="s">
        <v>65</v>
      </c>
    </row>
    <row r="243" spans="2:26" x14ac:dyDescent="0.2">
      <c r="B243" s="27" t="s">
        <v>327</v>
      </c>
      <c r="C243" s="27">
        <v>436</v>
      </c>
      <c r="D243" s="27" t="s">
        <v>127</v>
      </c>
      <c r="E243" s="27" t="s">
        <v>107</v>
      </c>
      <c r="F243" s="27" t="s">
        <v>375</v>
      </c>
      <c r="G243" s="27" t="s">
        <v>64</v>
      </c>
      <c r="H243" s="27">
        <v>60</v>
      </c>
      <c r="I243" s="27">
        <v>24</v>
      </c>
      <c r="J243" s="37">
        <v>-1.3899999999999999E-4</v>
      </c>
      <c r="K243" s="27">
        <v>1</v>
      </c>
      <c r="L243" s="38">
        <v>-1.34E-4</v>
      </c>
      <c r="M243" s="27" t="s">
        <v>65</v>
      </c>
      <c r="O243" s="27" t="s">
        <v>327</v>
      </c>
      <c r="P243" s="27">
        <v>436</v>
      </c>
      <c r="Q243" s="27" t="s">
        <v>127</v>
      </c>
      <c r="R243" s="27" t="s">
        <v>622</v>
      </c>
      <c r="S243" s="27" t="s">
        <v>375</v>
      </c>
      <c r="T243" s="27" t="s">
        <v>64</v>
      </c>
      <c r="U243" s="27">
        <v>10</v>
      </c>
      <c r="V243" s="27">
        <v>24</v>
      </c>
      <c r="W243" s="37">
        <v>-1.3999999999999999E-4</v>
      </c>
      <c r="X243" s="27">
        <v>1</v>
      </c>
      <c r="Y243" s="38">
        <v>-1.34E-4</v>
      </c>
      <c r="Z243" s="27" t="s">
        <v>65</v>
      </c>
    </row>
    <row r="244" spans="2:26" x14ac:dyDescent="0.2">
      <c r="B244" s="27" t="s">
        <v>376</v>
      </c>
      <c r="C244" s="27">
        <v>189</v>
      </c>
      <c r="D244" s="27" t="s">
        <v>127</v>
      </c>
      <c r="E244" s="27" t="s">
        <v>107</v>
      </c>
      <c r="F244" s="27" t="s">
        <v>377</v>
      </c>
      <c r="G244" s="27" t="s">
        <v>63</v>
      </c>
      <c r="H244" s="27">
        <v>60</v>
      </c>
      <c r="I244" s="27">
        <v>22</v>
      </c>
      <c r="J244" s="37">
        <v>-2.04E-4</v>
      </c>
      <c r="K244" s="27">
        <v>6</v>
      </c>
      <c r="L244" s="38">
        <v>-1.9699999999999999E-4</v>
      </c>
      <c r="M244" s="27" t="s">
        <v>65</v>
      </c>
      <c r="O244" s="27" t="s">
        <v>376</v>
      </c>
      <c r="P244" s="27">
        <v>189</v>
      </c>
      <c r="Q244" s="27" t="s">
        <v>127</v>
      </c>
      <c r="R244" s="27" t="s">
        <v>622</v>
      </c>
      <c r="S244" s="27" t="s">
        <v>377</v>
      </c>
      <c r="T244" s="27" t="s">
        <v>63</v>
      </c>
      <c r="U244" s="27">
        <v>10</v>
      </c>
      <c r="V244" s="27">
        <v>22</v>
      </c>
      <c r="W244" s="37">
        <v>-2.03E-4</v>
      </c>
      <c r="X244" s="27">
        <v>6</v>
      </c>
      <c r="Y244" s="38">
        <v>-1.9599999999999999E-4</v>
      </c>
      <c r="Z244" s="27" t="s">
        <v>65</v>
      </c>
    </row>
    <row r="245" spans="2:26" x14ac:dyDescent="0.2">
      <c r="B245" s="27" t="s">
        <v>376</v>
      </c>
      <c r="C245" s="27">
        <v>189</v>
      </c>
      <c r="D245" s="27" t="s">
        <v>127</v>
      </c>
      <c r="E245" s="27" t="s">
        <v>107</v>
      </c>
      <c r="F245" s="27" t="s">
        <v>378</v>
      </c>
      <c r="G245" s="27" t="s">
        <v>64</v>
      </c>
      <c r="H245" s="27">
        <v>60</v>
      </c>
      <c r="I245" s="27">
        <v>19</v>
      </c>
      <c r="J245" s="37">
        <v>-2.0100000000000001E-4</v>
      </c>
      <c r="K245" s="27">
        <v>5</v>
      </c>
      <c r="L245" s="38">
        <v>-1.94E-4</v>
      </c>
      <c r="M245" s="27" t="s">
        <v>65</v>
      </c>
      <c r="O245" s="27" t="s">
        <v>376</v>
      </c>
      <c r="P245" s="27">
        <v>189</v>
      </c>
      <c r="Q245" s="27" t="s">
        <v>127</v>
      </c>
      <c r="R245" s="27" t="s">
        <v>622</v>
      </c>
      <c r="S245" s="27" t="s">
        <v>378</v>
      </c>
      <c r="T245" s="27" t="s">
        <v>64</v>
      </c>
      <c r="U245" s="27">
        <v>10</v>
      </c>
      <c r="V245" s="27">
        <v>19</v>
      </c>
      <c r="W245" s="37">
        <v>-2.02E-4</v>
      </c>
      <c r="X245" s="27">
        <v>5</v>
      </c>
      <c r="Y245" s="38">
        <v>-1.95E-4</v>
      </c>
      <c r="Z245" s="27" t="s">
        <v>65</v>
      </c>
    </row>
    <row r="246" spans="2:26" x14ac:dyDescent="0.2">
      <c r="B246" s="27" t="s">
        <v>376</v>
      </c>
      <c r="C246" s="27">
        <v>201</v>
      </c>
      <c r="D246" s="27" t="s">
        <v>128</v>
      </c>
      <c r="E246" s="27" t="s">
        <v>107</v>
      </c>
      <c r="F246" s="27" t="s">
        <v>379</v>
      </c>
      <c r="G246" s="27" t="s">
        <v>63</v>
      </c>
      <c r="H246" s="27">
        <v>60</v>
      </c>
      <c r="I246" s="27">
        <v>19</v>
      </c>
      <c r="J246" s="37">
        <v>-2.0699999999999999E-4</v>
      </c>
      <c r="K246" s="27">
        <v>6</v>
      </c>
      <c r="L246" s="38">
        <v>-2.04E-4</v>
      </c>
      <c r="M246" s="27" t="s">
        <v>65</v>
      </c>
      <c r="O246" s="27" t="s">
        <v>376</v>
      </c>
      <c r="P246" s="27">
        <v>201</v>
      </c>
      <c r="Q246" s="27" t="s">
        <v>128</v>
      </c>
      <c r="R246" s="27" t="s">
        <v>622</v>
      </c>
      <c r="S246" s="27" t="s">
        <v>379</v>
      </c>
      <c r="T246" s="27" t="s">
        <v>63</v>
      </c>
      <c r="U246" s="27">
        <v>10</v>
      </c>
      <c r="V246" s="27">
        <v>19</v>
      </c>
      <c r="W246" s="37">
        <v>-2.0599999999999999E-4</v>
      </c>
      <c r="X246" s="27">
        <v>6</v>
      </c>
      <c r="Y246" s="38">
        <v>-2.03E-4</v>
      </c>
      <c r="Z246" s="27" t="s">
        <v>65</v>
      </c>
    </row>
    <row r="247" spans="2:26" x14ac:dyDescent="0.2">
      <c r="B247" s="27" t="s">
        <v>376</v>
      </c>
      <c r="C247" s="27">
        <v>201</v>
      </c>
      <c r="D247" s="27" t="s">
        <v>128</v>
      </c>
      <c r="E247" s="27" t="s">
        <v>107</v>
      </c>
      <c r="F247" s="27" t="s">
        <v>380</v>
      </c>
      <c r="G247" s="27" t="s">
        <v>64</v>
      </c>
      <c r="H247" s="27">
        <v>60</v>
      </c>
      <c r="I247" s="27">
        <v>26</v>
      </c>
      <c r="J247" s="37">
        <v>-2.1800000000000001E-4</v>
      </c>
      <c r="K247" s="27">
        <v>1</v>
      </c>
      <c r="L247" s="38">
        <v>-2.14E-4</v>
      </c>
      <c r="M247" s="27" t="s">
        <v>65</v>
      </c>
      <c r="O247" s="27" t="s">
        <v>376</v>
      </c>
      <c r="P247" s="27">
        <v>201</v>
      </c>
      <c r="Q247" s="27" t="s">
        <v>128</v>
      </c>
      <c r="R247" s="27" t="s">
        <v>622</v>
      </c>
      <c r="S247" s="27" t="s">
        <v>380</v>
      </c>
      <c r="T247" s="27" t="s">
        <v>64</v>
      </c>
      <c r="U247" s="27">
        <v>10</v>
      </c>
      <c r="V247" s="27">
        <v>23</v>
      </c>
      <c r="W247" s="37">
        <v>-2.1900000000000001E-4</v>
      </c>
      <c r="X247" s="27">
        <v>1</v>
      </c>
      <c r="Y247" s="38">
        <v>-2.1499999999999999E-4</v>
      </c>
      <c r="Z247" s="27" t="s">
        <v>65</v>
      </c>
    </row>
    <row r="248" spans="2:26" x14ac:dyDescent="0.2">
      <c r="B248" s="27" t="s">
        <v>376</v>
      </c>
      <c r="C248" s="27">
        <v>197</v>
      </c>
      <c r="D248" s="27" t="s">
        <v>129</v>
      </c>
      <c r="E248" s="27" t="s">
        <v>107</v>
      </c>
      <c r="F248" s="27" t="s">
        <v>381</v>
      </c>
      <c r="G248" s="27" t="s">
        <v>63</v>
      </c>
      <c r="H248" s="27">
        <v>60</v>
      </c>
      <c r="I248" s="27">
        <v>19</v>
      </c>
      <c r="J248" s="37">
        <v>-2.2800000000000001E-4</v>
      </c>
      <c r="K248" s="27">
        <v>7</v>
      </c>
      <c r="L248" s="38">
        <v>-2.2000000000000001E-4</v>
      </c>
      <c r="M248" s="27" t="s">
        <v>65</v>
      </c>
      <c r="O248" s="27" t="s">
        <v>376</v>
      </c>
      <c r="P248" s="27">
        <v>197</v>
      </c>
      <c r="Q248" s="27" t="s">
        <v>129</v>
      </c>
      <c r="R248" s="27" t="s">
        <v>622</v>
      </c>
      <c r="S248" s="27" t="s">
        <v>381</v>
      </c>
      <c r="T248" s="27" t="s">
        <v>63</v>
      </c>
      <c r="U248" s="27">
        <v>10</v>
      </c>
      <c r="V248" s="27">
        <v>19</v>
      </c>
      <c r="W248" s="37">
        <v>-2.2599999999999999E-4</v>
      </c>
      <c r="X248" s="27">
        <v>7</v>
      </c>
      <c r="Y248" s="38">
        <v>-2.1900000000000001E-4</v>
      </c>
      <c r="Z248" s="27" t="s">
        <v>65</v>
      </c>
    </row>
    <row r="249" spans="2:26" x14ac:dyDescent="0.2">
      <c r="B249" s="27" t="s">
        <v>376</v>
      </c>
      <c r="C249" s="27">
        <v>197</v>
      </c>
      <c r="D249" s="27" t="s">
        <v>129</v>
      </c>
      <c r="E249" s="27" t="s">
        <v>107</v>
      </c>
      <c r="F249" s="27" t="s">
        <v>382</v>
      </c>
      <c r="G249" s="27" t="s">
        <v>64</v>
      </c>
      <c r="H249" s="27">
        <v>60</v>
      </c>
      <c r="I249" s="27">
        <v>26</v>
      </c>
      <c r="J249" s="37">
        <v>-2.22E-4</v>
      </c>
      <c r="K249" s="27">
        <v>1</v>
      </c>
      <c r="L249" s="38">
        <v>-2.1499999999999999E-4</v>
      </c>
      <c r="M249" s="27" t="s">
        <v>65</v>
      </c>
      <c r="O249" s="27" t="s">
        <v>376</v>
      </c>
      <c r="P249" s="27">
        <v>197</v>
      </c>
      <c r="Q249" s="27" t="s">
        <v>129</v>
      </c>
      <c r="R249" s="27" t="s">
        <v>622</v>
      </c>
      <c r="S249" s="27" t="s">
        <v>382</v>
      </c>
      <c r="T249" s="27" t="s">
        <v>64</v>
      </c>
      <c r="U249" s="27">
        <v>10</v>
      </c>
      <c r="V249" s="27">
        <v>26</v>
      </c>
      <c r="W249" s="37">
        <v>-2.23E-4</v>
      </c>
      <c r="X249" s="27">
        <v>1</v>
      </c>
      <c r="Y249" s="38">
        <v>-2.1599999999999999E-4</v>
      </c>
      <c r="Z249" s="27" t="s">
        <v>65</v>
      </c>
    </row>
    <row r="250" spans="2:26" x14ac:dyDescent="0.2">
      <c r="B250" s="27" t="s">
        <v>376</v>
      </c>
      <c r="C250" s="27">
        <v>198</v>
      </c>
      <c r="D250" s="27" t="s">
        <v>129</v>
      </c>
      <c r="E250" s="27" t="s">
        <v>107</v>
      </c>
      <c r="F250" s="27" t="s">
        <v>383</v>
      </c>
      <c r="G250" s="27" t="s">
        <v>63</v>
      </c>
      <c r="H250" s="27">
        <v>60</v>
      </c>
      <c r="I250" s="27">
        <v>19</v>
      </c>
      <c r="J250" s="37">
        <v>-2.2800000000000001E-4</v>
      </c>
      <c r="K250" s="27">
        <v>7</v>
      </c>
      <c r="L250" s="38">
        <v>-2.2000000000000001E-4</v>
      </c>
      <c r="M250" s="27" t="s">
        <v>65</v>
      </c>
      <c r="O250" s="27" t="s">
        <v>376</v>
      </c>
      <c r="P250" s="27">
        <v>198</v>
      </c>
      <c r="Q250" s="27" t="s">
        <v>129</v>
      </c>
      <c r="R250" s="27" t="s">
        <v>622</v>
      </c>
      <c r="S250" s="27" t="s">
        <v>383</v>
      </c>
      <c r="T250" s="27" t="s">
        <v>63</v>
      </c>
      <c r="U250" s="27">
        <v>10</v>
      </c>
      <c r="V250" s="27">
        <v>19</v>
      </c>
      <c r="W250" s="37">
        <v>-2.2599999999999999E-4</v>
      </c>
      <c r="X250" s="27">
        <v>8</v>
      </c>
      <c r="Y250" s="38">
        <v>-2.1900000000000001E-4</v>
      </c>
      <c r="Z250" s="27" t="s">
        <v>65</v>
      </c>
    </row>
    <row r="251" spans="2:26" x14ac:dyDescent="0.2">
      <c r="B251" s="27" t="s">
        <v>376</v>
      </c>
      <c r="C251" s="27">
        <v>198</v>
      </c>
      <c r="D251" s="27" t="s">
        <v>129</v>
      </c>
      <c r="E251" s="27" t="s">
        <v>107</v>
      </c>
      <c r="F251" s="27" t="s">
        <v>384</v>
      </c>
      <c r="G251" s="27" t="s">
        <v>64</v>
      </c>
      <c r="H251" s="27">
        <v>60</v>
      </c>
      <c r="I251" s="27">
        <v>26</v>
      </c>
      <c r="J251" s="37">
        <v>-2.2100000000000001E-4</v>
      </c>
      <c r="K251" s="27">
        <v>1</v>
      </c>
      <c r="L251" s="38">
        <v>-2.1499999999999999E-4</v>
      </c>
      <c r="M251" s="27" t="s">
        <v>65</v>
      </c>
      <c r="O251" s="27" t="s">
        <v>376</v>
      </c>
      <c r="P251" s="27">
        <v>198</v>
      </c>
      <c r="Q251" s="27" t="s">
        <v>129</v>
      </c>
      <c r="R251" s="27" t="s">
        <v>622</v>
      </c>
      <c r="S251" s="27" t="s">
        <v>384</v>
      </c>
      <c r="T251" s="27" t="s">
        <v>64</v>
      </c>
      <c r="U251" s="27">
        <v>10</v>
      </c>
      <c r="V251" s="27">
        <v>26</v>
      </c>
      <c r="W251" s="37">
        <v>-2.22E-4</v>
      </c>
      <c r="X251" s="27">
        <v>1</v>
      </c>
      <c r="Y251" s="38">
        <v>-2.1599999999999999E-4</v>
      </c>
      <c r="Z251" s="27" t="s">
        <v>65</v>
      </c>
    </row>
    <row r="252" spans="2:26" x14ac:dyDescent="0.2">
      <c r="B252" s="27" t="s">
        <v>376</v>
      </c>
      <c r="C252" s="27">
        <v>202</v>
      </c>
      <c r="D252" s="27" t="s">
        <v>128</v>
      </c>
      <c r="E252" s="27" t="s">
        <v>107</v>
      </c>
      <c r="F252" s="27" t="s">
        <v>385</v>
      </c>
      <c r="G252" s="27" t="s">
        <v>63</v>
      </c>
      <c r="H252" s="27">
        <v>60</v>
      </c>
      <c r="I252" s="27">
        <v>19</v>
      </c>
      <c r="J252" s="37">
        <v>-2.0799999999999999E-4</v>
      </c>
      <c r="K252" s="27">
        <v>6</v>
      </c>
      <c r="L252" s="38">
        <v>-2.05E-4</v>
      </c>
      <c r="M252" s="27" t="s">
        <v>65</v>
      </c>
      <c r="O252" s="27" t="s">
        <v>376</v>
      </c>
      <c r="P252" s="27">
        <v>202</v>
      </c>
      <c r="Q252" s="27" t="s">
        <v>128</v>
      </c>
      <c r="R252" s="27" t="s">
        <v>622</v>
      </c>
      <c r="S252" s="27" t="s">
        <v>385</v>
      </c>
      <c r="T252" s="27" t="s">
        <v>63</v>
      </c>
      <c r="U252" s="27">
        <v>10</v>
      </c>
      <c r="V252" s="27">
        <v>19</v>
      </c>
      <c r="W252" s="37">
        <v>-2.0699999999999999E-4</v>
      </c>
      <c r="X252" s="27">
        <v>6</v>
      </c>
      <c r="Y252" s="38">
        <v>-2.04E-4</v>
      </c>
      <c r="Z252" s="27" t="s">
        <v>65</v>
      </c>
    </row>
    <row r="253" spans="2:26" x14ac:dyDescent="0.2">
      <c r="B253" s="27" t="s">
        <v>376</v>
      </c>
      <c r="C253" s="27">
        <v>202</v>
      </c>
      <c r="D253" s="27" t="s">
        <v>128</v>
      </c>
      <c r="E253" s="27" t="s">
        <v>107</v>
      </c>
      <c r="F253" s="27" t="s">
        <v>386</v>
      </c>
      <c r="G253" s="27" t="s">
        <v>64</v>
      </c>
      <c r="H253" s="27">
        <v>60</v>
      </c>
      <c r="I253" s="27">
        <v>26</v>
      </c>
      <c r="J253" s="37">
        <v>-2.1699999999999999E-4</v>
      </c>
      <c r="K253" s="27">
        <v>1</v>
      </c>
      <c r="L253" s="38">
        <v>-2.14E-4</v>
      </c>
      <c r="M253" s="27" t="s">
        <v>65</v>
      </c>
      <c r="O253" s="27" t="s">
        <v>376</v>
      </c>
      <c r="P253" s="27">
        <v>202</v>
      </c>
      <c r="Q253" s="27" t="s">
        <v>128</v>
      </c>
      <c r="R253" s="27" t="s">
        <v>622</v>
      </c>
      <c r="S253" s="27" t="s">
        <v>386</v>
      </c>
      <c r="T253" s="27" t="s">
        <v>64</v>
      </c>
      <c r="U253" s="27">
        <v>10</v>
      </c>
      <c r="V253" s="27">
        <v>26</v>
      </c>
      <c r="W253" s="37">
        <v>-2.1900000000000001E-4</v>
      </c>
      <c r="X253" s="27">
        <v>1</v>
      </c>
      <c r="Y253" s="38">
        <v>-2.1499999999999999E-4</v>
      </c>
      <c r="Z253" s="27" t="s">
        <v>65</v>
      </c>
    </row>
    <row r="254" spans="2:26" x14ac:dyDescent="0.2">
      <c r="B254" s="27" t="s">
        <v>376</v>
      </c>
      <c r="C254" s="27">
        <v>190</v>
      </c>
      <c r="D254" s="27" t="s">
        <v>127</v>
      </c>
      <c r="E254" s="27" t="s">
        <v>107</v>
      </c>
      <c r="F254" s="27" t="s">
        <v>387</v>
      </c>
      <c r="G254" s="27" t="s">
        <v>63</v>
      </c>
      <c r="H254" s="27">
        <v>60</v>
      </c>
      <c r="I254" s="27">
        <v>17</v>
      </c>
      <c r="J254" s="37">
        <v>-2.12E-4</v>
      </c>
      <c r="K254" s="27">
        <v>10</v>
      </c>
      <c r="L254" s="38">
        <v>-2.05E-4</v>
      </c>
      <c r="M254" s="27" t="s">
        <v>65</v>
      </c>
      <c r="O254" s="27" t="s">
        <v>376</v>
      </c>
      <c r="P254" s="27">
        <v>190</v>
      </c>
      <c r="Q254" s="27" t="s">
        <v>127</v>
      </c>
      <c r="R254" s="27" t="s">
        <v>622</v>
      </c>
      <c r="S254" s="27" t="s">
        <v>387</v>
      </c>
      <c r="T254" s="27" t="s">
        <v>63</v>
      </c>
      <c r="U254" s="27">
        <v>10</v>
      </c>
      <c r="V254" s="27">
        <v>17</v>
      </c>
      <c r="W254" s="37">
        <v>-2.1100000000000001E-4</v>
      </c>
      <c r="X254" s="27">
        <v>10</v>
      </c>
      <c r="Y254" s="38">
        <v>-2.04E-4</v>
      </c>
      <c r="Z254" s="27" t="s">
        <v>65</v>
      </c>
    </row>
    <row r="255" spans="2:26" x14ac:dyDescent="0.2">
      <c r="B255" s="27" t="s">
        <v>376</v>
      </c>
      <c r="C255" s="27">
        <v>190</v>
      </c>
      <c r="D255" s="27" t="s">
        <v>127</v>
      </c>
      <c r="E255" s="27" t="s">
        <v>107</v>
      </c>
      <c r="F255" s="27" t="s">
        <v>388</v>
      </c>
      <c r="G255" s="27" t="s">
        <v>64</v>
      </c>
      <c r="H255" s="27">
        <v>60</v>
      </c>
      <c r="I255" s="27">
        <v>24</v>
      </c>
      <c r="J255" s="37">
        <v>-2.0100000000000001E-4</v>
      </c>
      <c r="K255" s="27">
        <v>1</v>
      </c>
      <c r="L255" s="38">
        <v>-1.94E-4</v>
      </c>
      <c r="M255" s="27" t="s">
        <v>65</v>
      </c>
      <c r="O255" s="27" t="s">
        <v>376</v>
      </c>
      <c r="P255" s="27">
        <v>190</v>
      </c>
      <c r="Q255" s="27" t="s">
        <v>127</v>
      </c>
      <c r="R255" s="27" t="s">
        <v>622</v>
      </c>
      <c r="S255" s="27" t="s">
        <v>388</v>
      </c>
      <c r="T255" s="27" t="s">
        <v>64</v>
      </c>
      <c r="U255" s="27">
        <v>10</v>
      </c>
      <c r="V255" s="27">
        <v>24</v>
      </c>
      <c r="W255" s="37">
        <v>-2.02E-4</v>
      </c>
      <c r="X255" s="27">
        <v>1</v>
      </c>
      <c r="Y255" s="38">
        <v>-1.95E-4</v>
      </c>
      <c r="Z255" s="27" t="s">
        <v>65</v>
      </c>
    </row>
    <row r="256" spans="2:26" x14ac:dyDescent="0.2">
      <c r="B256" s="27" t="s">
        <v>376</v>
      </c>
      <c r="C256" s="27">
        <v>206</v>
      </c>
      <c r="D256" s="27" t="s">
        <v>128</v>
      </c>
      <c r="E256" s="27" t="s">
        <v>107</v>
      </c>
      <c r="F256" s="27" t="s">
        <v>389</v>
      </c>
      <c r="G256" s="27" t="s">
        <v>63</v>
      </c>
      <c r="H256" s="27">
        <v>60</v>
      </c>
      <c r="I256" s="27">
        <v>24</v>
      </c>
      <c r="J256" s="37">
        <v>-2.14E-4</v>
      </c>
      <c r="K256" s="27">
        <v>6</v>
      </c>
      <c r="L256" s="38">
        <v>-2.0900000000000001E-4</v>
      </c>
      <c r="M256" s="27" t="s">
        <v>65</v>
      </c>
      <c r="O256" s="27" t="s">
        <v>376</v>
      </c>
      <c r="P256" s="27">
        <v>206</v>
      </c>
      <c r="Q256" s="27" t="s">
        <v>128</v>
      </c>
      <c r="R256" s="27" t="s">
        <v>622</v>
      </c>
      <c r="S256" s="27" t="s">
        <v>389</v>
      </c>
      <c r="T256" s="27" t="s">
        <v>63</v>
      </c>
      <c r="U256" s="27">
        <v>10</v>
      </c>
      <c r="V256" s="27">
        <v>24</v>
      </c>
      <c r="W256" s="37">
        <v>-2.12E-4</v>
      </c>
      <c r="X256" s="27">
        <v>6</v>
      </c>
      <c r="Y256" s="38">
        <v>-2.0799999999999999E-4</v>
      </c>
      <c r="Z256" s="27" t="s">
        <v>65</v>
      </c>
    </row>
    <row r="257" spans="2:26" x14ac:dyDescent="0.2">
      <c r="B257" s="27" t="s">
        <v>376</v>
      </c>
      <c r="C257" s="27">
        <v>206</v>
      </c>
      <c r="D257" s="27" t="s">
        <v>128</v>
      </c>
      <c r="E257" s="27" t="s">
        <v>107</v>
      </c>
      <c r="F257" s="27" t="s">
        <v>390</v>
      </c>
      <c r="G257" s="27" t="s">
        <v>64</v>
      </c>
      <c r="H257" s="27">
        <v>60</v>
      </c>
      <c r="I257" s="27">
        <v>21</v>
      </c>
      <c r="J257" s="37">
        <v>-2.1599999999999999E-4</v>
      </c>
      <c r="K257" s="27">
        <v>5</v>
      </c>
      <c r="L257" s="38">
        <v>-2.1100000000000001E-4</v>
      </c>
      <c r="M257" s="27" t="s">
        <v>65</v>
      </c>
      <c r="O257" s="27" t="s">
        <v>376</v>
      </c>
      <c r="P257" s="27">
        <v>206</v>
      </c>
      <c r="Q257" s="27" t="s">
        <v>128</v>
      </c>
      <c r="R257" s="27" t="s">
        <v>622</v>
      </c>
      <c r="S257" s="27" t="s">
        <v>390</v>
      </c>
      <c r="T257" s="27" t="s">
        <v>64</v>
      </c>
      <c r="U257" s="27">
        <v>10</v>
      </c>
      <c r="V257" s="27">
        <v>21</v>
      </c>
      <c r="W257" s="37">
        <v>-2.1699999999999999E-4</v>
      </c>
      <c r="X257" s="27">
        <v>5</v>
      </c>
      <c r="Y257" s="38">
        <v>-2.13E-4</v>
      </c>
      <c r="Z257" s="27" t="s">
        <v>65</v>
      </c>
    </row>
    <row r="258" spans="2:26" x14ac:dyDescent="0.2">
      <c r="B258" s="27" t="s">
        <v>376</v>
      </c>
      <c r="C258" s="27">
        <v>191</v>
      </c>
      <c r="D258" s="27" t="s">
        <v>129</v>
      </c>
      <c r="E258" s="27" t="s">
        <v>107</v>
      </c>
      <c r="F258" s="27" t="s">
        <v>391</v>
      </c>
      <c r="G258" s="27" t="s">
        <v>63</v>
      </c>
      <c r="H258" s="27">
        <v>60</v>
      </c>
      <c r="I258" s="27">
        <v>24</v>
      </c>
      <c r="J258" s="37">
        <v>-2.81E-4</v>
      </c>
      <c r="K258" s="27">
        <v>7</v>
      </c>
      <c r="L258" s="38">
        <v>-2.72E-4</v>
      </c>
      <c r="M258" s="27" t="s">
        <v>65</v>
      </c>
      <c r="O258" s="27" t="s">
        <v>376</v>
      </c>
      <c r="P258" s="27">
        <v>191</v>
      </c>
      <c r="Q258" s="27" t="s">
        <v>129</v>
      </c>
      <c r="R258" s="27" t="s">
        <v>622</v>
      </c>
      <c r="S258" s="27" t="s">
        <v>391</v>
      </c>
      <c r="T258" s="27" t="s">
        <v>63</v>
      </c>
      <c r="U258" s="27">
        <v>10</v>
      </c>
      <c r="V258" s="27">
        <v>24</v>
      </c>
      <c r="W258" s="37">
        <v>-2.7999999999999998E-4</v>
      </c>
      <c r="X258" s="27">
        <v>7</v>
      </c>
      <c r="Y258" s="38">
        <v>-2.7099999999999997E-4</v>
      </c>
      <c r="Z258" s="27" t="s">
        <v>65</v>
      </c>
    </row>
    <row r="259" spans="2:26" x14ac:dyDescent="0.2">
      <c r="B259" s="27" t="s">
        <v>376</v>
      </c>
      <c r="C259" s="27">
        <v>191</v>
      </c>
      <c r="D259" s="27" t="s">
        <v>129</v>
      </c>
      <c r="E259" s="27" t="s">
        <v>107</v>
      </c>
      <c r="F259" s="27" t="s">
        <v>392</v>
      </c>
      <c r="G259" s="27" t="s">
        <v>64</v>
      </c>
      <c r="H259" s="27">
        <v>60</v>
      </c>
      <c r="I259" s="27">
        <v>21</v>
      </c>
      <c r="J259" s="37">
        <v>-2.6699999999999998E-4</v>
      </c>
      <c r="K259" s="27">
        <v>2</v>
      </c>
      <c r="L259" s="38">
        <v>-2.5799999999999998E-4</v>
      </c>
      <c r="M259" s="27" t="s">
        <v>65</v>
      </c>
      <c r="O259" s="27" t="s">
        <v>376</v>
      </c>
      <c r="P259" s="27">
        <v>191</v>
      </c>
      <c r="Q259" s="27" t="s">
        <v>129</v>
      </c>
      <c r="R259" s="27" t="s">
        <v>622</v>
      </c>
      <c r="S259" s="27" t="s">
        <v>392</v>
      </c>
      <c r="T259" s="27" t="s">
        <v>64</v>
      </c>
      <c r="U259" s="27">
        <v>10</v>
      </c>
      <c r="V259" s="27">
        <v>21</v>
      </c>
      <c r="W259" s="37">
        <v>-2.6800000000000001E-4</v>
      </c>
      <c r="X259" s="27">
        <v>2</v>
      </c>
      <c r="Y259" s="38">
        <v>-2.5900000000000001E-4</v>
      </c>
      <c r="Z259" s="27" t="s">
        <v>65</v>
      </c>
    </row>
    <row r="260" spans="2:26" x14ac:dyDescent="0.2">
      <c r="B260" s="27" t="s">
        <v>376</v>
      </c>
      <c r="C260" s="27">
        <v>209</v>
      </c>
      <c r="D260" s="27" t="s">
        <v>128</v>
      </c>
      <c r="E260" s="27" t="s">
        <v>107</v>
      </c>
      <c r="F260" s="27" t="s">
        <v>393</v>
      </c>
      <c r="G260" s="27" t="s">
        <v>63</v>
      </c>
      <c r="H260" s="27">
        <v>60</v>
      </c>
      <c r="I260" s="27">
        <v>19</v>
      </c>
      <c r="J260" s="37">
        <v>-2.72E-4</v>
      </c>
      <c r="K260" s="27">
        <v>6</v>
      </c>
      <c r="L260" s="38">
        <v>-2.6800000000000001E-4</v>
      </c>
      <c r="M260" s="27" t="s">
        <v>65</v>
      </c>
      <c r="O260" s="27" t="s">
        <v>376</v>
      </c>
      <c r="P260" s="27">
        <v>209</v>
      </c>
      <c r="Q260" s="27" t="s">
        <v>128</v>
      </c>
      <c r="R260" s="27" t="s">
        <v>622</v>
      </c>
      <c r="S260" s="27" t="s">
        <v>393</v>
      </c>
      <c r="T260" s="27" t="s">
        <v>63</v>
      </c>
      <c r="U260" s="27">
        <v>10</v>
      </c>
      <c r="V260" s="27">
        <v>24</v>
      </c>
      <c r="W260" s="37">
        <v>-2.7099999999999997E-4</v>
      </c>
      <c r="X260" s="27">
        <v>6</v>
      </c>
      <c r="Y260" s="38">
        <v>-2.6600000000000001E-4</v>
      </c>
      <c r="Z260" s="27" t="s">
        <v>65</v>
      </c>
    </row>
    <row r="261" spans="2:26" x14ac:dyDescent="0.2">
      <c r="B261" s="27" t="s">
        <v>376</v>
      </c>
      <c r="C261" s="27">
        <v>209</v>
      </c>
      <c r="D261" s="27" t="s">
        <v>128</v>
      </c>
      <c r="E261" s="27" t="s">
        <v>107</v>
      </c>
      <c r="F261" s="27" t="s">
        <v>394</v>
      </c>
      <c r="G261" s="27" t="s">
        <v>64</v>
      </c>
      <c r="H261" s="27">
        <v>60</v>
      </c>
      <c r="I261" s="27">
        <v>21</v>
      </c>
      <c r="J261" s="37">
        <v>-2.63E-4</v>
      </c>
      <c r="K261" s="27">
        <v>1</v>
      </c>
      <c r="L261" s="38">
        <v>-2.5799999999999998E-4</v>
      </c>
      <c r="M261" s="27" t="s">
        <v>65</v>
      </c>
      <c r="O261" s="27" t="s">
        <v>376</v>
      </c>
      <c r="P261" s="27">
        <v>209</v>
      </c>
      <c r="Q261" s="27" t="s">
        <v>128</v>
      </c>
      <c r="R261" s="27" t="s">
        <v>622</v>
      </c>
      <c r="S261" s="27" t="s">
        <v>394</v>
      </c>
      <c r="T261" s="27" t="s">
        <v>64</v>
      </c>
      <c r="U261" s="27">
        <v>10</v>
      </c>
      <c r="V261" s="27">
        <v>21</v>
      </c>
      <c r="W261" s="37">
        <v>-2.6400000000000002E-4</v>
      </c>
      <c r="X261" s="27">
        <v>1</v>
      </c>
      <c r="Y261" s="38">
        <v>-2.5999999999999998E-4</v>
      </c>
      <c r="Z261" s="27" t="s">
        <v>65</v>
      </c>
    </row>
    <row r="262" spans="2:26" x14ac:dyDescent="0.2">
      <c r="B262" s="27" t="s">
        <v>376</v>
      </c>
      <c r="C262" s="27">
        <v>210</v>
      </c>
      <c r="D262" s="27" t="s">
        <v>128</v>
      </c>
      <c r="E262" s="27" t="s">
        <v>107</v>
      </c>
      <c r="F262" s="27" t="s">
        <v>395</v>
      </c>
      <c r="G262" s="27" t="s">
        <v>63</v>
      </c>
      <c r="H262" s="27">
        <v>60</v>
      </c>
      <c r="I262" s="27">
        <v>19</v>
      </c>
      <c r="J262" s="37">
        <v>-2.72E-4</v>
      </c>
      <c r="K262" s="27">
        <v>10</v>
      </c>
      <c r="L262" s="38">
        <v>-2.6800000000000001E-4</v>
      </c>
      <c r="M262" s="27" t="s">
        <v>65</v>
      </c>
      <c r="O262" s="27" t="s">
        <v>376</v>
      </c>
      <c r="P262" s="27">
        <v>210</v>
      </c>
      <c r="Q262" s="27" t="s">
        <v>128</v>
      </c>
      <c r="R262" s="27" t="s">
        <v>622</v>
      </c>
      <c r="S262" s="27" t="s">
        <v>395</v>
      </c>
      <c r="T262" s="27" t="s">
        <v>63</v>
      </c>
      <c r="U262" s="27">
        <v>10</v>
      </c>
      <c r="V262" s="27">
        <v>19</v>
      </c>
      <c r="W262" s="37">
        <v>-2.7099999999999997E-4</v>
      </c>
      <c r="X262" s="27">
        <v>8</v>
      </c>
      <c r="Y262" s="38">
        <v>-2.6600000000000001E-4</v>
      </c>
      <c r="Z262" s="27" t="s">
        <v>65</v>
      </c>
    </row>
    <row r="263" spans="2:26" x14ac:dyDescent="0.2">
      <c r="B263" s="27" t="s">
        <v>376</v>
      </c>
      <c r="C263" s="27">
        <v>210</v>
      </c>
      <c r="D263" s="27" t="s">
        <v>128</v>
      </c>
      <c r="E263" s="27" t="s">
        <v>107</v>
      </c>
      <c r="F263" s="27" t="s">
        <v>396</v>
      </c>
      <c r="G263" s="27" t="s">
        <v>64</v>
      </c>
      <c r="H263" s="27">
        <v>60</v>
      </c>
      <c r="I263" s="27">
        <v>26</v>
      </c>
      <c r="J263" s="37">
        <v>-2.63E-4</v>
      </c>
      <c r="K263" s="27">
        <v>1</v>
      </c>
      <c r="L263" s="38">
        <v>-2.5900000000000001E-4</v>
      </c>
      <c r="M263" s="27" t="s">
        <v>65</v>
      </c>
      <c r="O263" s="27" t="s">
        <v>376</v>
      </c>
      <c r="P263" s="27">
        <v>210</v>
      </c>
      <c r="Q263" s="27" t="s">
        <v>128</v>
      </c>
      <c r="R263" s="27" t="s">
        <v>622</v>
      </c>
      <c r="S263" s="27" t="s">
        <v>396</v>
      </c>
      <c r="T263" s="27" t="s">
        <v>64</v>
      </c>
      <c r="U263" s="27">
        <v>10</v>
      </c>
      <c r="V263" s="27">
        <v>23</v>
      </c>
      <c r="W263" s="37">
        <v>-2.6400000000000002E-4</v>
      </c>
      <c r="X263" s="27">
        <v>1</v>
      </c>
      <c r="Y263" s="38">
        <v>-2.5999999999999998E-4</v>
      </c>
      <c r="Z263" s="27" t="s">
        <v>65</v>
      </c>
    </row>
    <row r="264" spans="2:26" x14ac:dyDescent="0.2">
      <c r="B264" s="27" t="s">
        <v>376</v>
      </c>
      <c r="C264" s="27">
        <v>193</v>
      </c>
      <c r="D264" s="27" t="s">
        <v>129</v>
      </c>
      <c r="E264" s="27" t="s">
        <v>107</v>
      </c>
      <c r="F264" s="27" t="s">
        <v>397</v>
      </c>
      <c r="G264" s="27" t="s">
        <v>63</v>
      </c>
      <c r="H264" s="27">
        <v>60</v>
      </c>
      <c r="I264" s="27">
        <v>19</v>
      </c>
      <c r="J264" s="37">
        <v>-2.7900000000000001E-4</v>
      </c>
      <c r="K264" s="27">
        <v>11</v>
      </c>
      <c r="L264" s="38">
        <v>-2.7E-4</v>
      </c>
      <c r="M264" s="27" t="s">
        <v>65</v>
      </c>
      <c r="O264" s="27" t="s">
        <v>376</v>
      </c>
      <c r="P264" s="27">
        <v>193</v>
      </c>
      <c r="Q264" s="27" t="s">
        <v>129</v>
      </c>
      <c r="R264" s="27" t="s">
        <v>622</v>
      </c>
      <c r="S264" s="27" t="s">
        <v>397</v>
      </c>
      <c r="T264" s="27" t="s">
        <v>63</v>
      </c>
      <c r="U264" s="27">
        <v>10</v>
      </c>
      <c r="V264" s="27">
        <v>19</v>
      </c>
      <c r="W264" s="37">
        <v>-2.7799999999999998E-4</v>
      </c>
      <c r="X264" s="27">
        <v>12</v>
      </c>
      <c r="Y264" s="38">
        <v>-2.6899999999999998E-4</v>
      </c>
      <c r="Z264" s="27" t="s">
        <v>65</v>
      </c>
    </row>
    <row r="265" spans="2:26" x14ac:dyDescent="0.2">
      <c r="B265" s="27" t="s">
        <v>376</v>
      </c>
      <c r="C265" s="27">
        <v>193</v>
      </c>
      <c r="D265" s="27" t="s">
        <v>129</v>
      </c>
      <c r="E265" s="27" t="s">
        <v>107</v>
      </c>
      <c r="F265" s="27" t="s">
        <v>398</v>
      </c>
      <c r="G265" s="27" t="s">
        <v>64</v>
      </c>
      <c r="H265" s="27">
        <v>60</v>
      </c>
      <c r="I265" s="27">
        <v>26</v>
      </c>
      <c r="J265" s="37">
        <v>-2.6600000000000001E-4</v>
      </c>
      <c r="K265" s="27">
        <v>1</v>
      </c>
      <c r="L265" s="38">
        <v>-2.5799999999999998E-4</v>
      </c>
      <c r="M265" s="27" t="s">
        <v>65</v>
      </c>
      <c r="O265" s="27" t="s">
        <v>376</v>
      </c>
      <c r="P265" s="27">
        <v>193</v>
      </c>
      <c r="Q265" s="27" t="s">
        <v>129</v>
      </c>
      <c r="R265" s="27" t="s">
        <v>622</v>
      </c>
      <c r="S265" s="27" t="s">
        <v>398</v>
      </c>
      <c r="T265" s="27" t="s">
        <v>64</v>
      </c>
      <c r="U265" s="27">
        <v>10</v>
      </c>
      <c r="V265" s="27">
        <v>26</v>
      </c>
      <c r="W265" s="37">
        <v>-2.6699999999999998E-4</v>
      </c>
      <c r="X265" s="27">
        <v>1</v>
      </c>
      <c r="Y265" s="38">
        <v>-2.5900000000000001E-4</v>
      </c>
      <c r="Z265" s="27" t="s">
        <v>65</v>
      </c>
    </row>
    <row r="266" spans="2:26" x14ac:dyDescent="0.2">
      <c r="B266" s="27" t="s">
        <v>376</v>
      </c>
      <c r="C266" s="27">
        <v>204</v>
      </c>
      <c r="D266" s="27" t="s">
        <v>128</v>
      </c>
      <c r="E266" s="27" t="s">
        <v>107</v>
      </c>
      <c r="F266" s="27" t="s">
        <v>399</v>
      </c>
      <c r="G266" s="27" t="s">
        <v>63</v>
      </c>
      <c r="H266" s="27">
        <v>60</v>
      </c>
      <c r="I266" s="27">
        <v>19</v>
      </c>
      <c r="J266" s="37">
        <v>-2.2100000000000001E-4</v>
      </c>
      <c r="K266" s="27">
        <v>10</v>
      </c>
      <c r="L266" s="38">
        <v>-2.1599999999999999E-4</v>
      </c>
      <c r="M266" s="27" t="s">
        <v>65</v>
      </c>
      <c r="O266" s="27" t="s">
        <v>376</v>
      </c>
      <c r="P266" s="27">
        <v>204</v>
      </c>
      <c r="Q266" s="27" t="s">
        <v>128</v>
      </c>
      <c r="R266" s="27" t="s">
        <v>622</v>
      </c>
      <c r="S266" s="27" t="s">
        <v>399</v>
      </c>
      <c r="T266" s="27" t="s">
        <v>63</v>
      </c>
      <c r="U266" s="27">
        <v>10</v>
      </c>
      <c r="V266" s="27">
        <v>19</v>
      </c>
      <c r="W266" s="37">
        <v>-2.2000000000000001E-4</v>
      </c>
      <c r="X266" s="27">
        <v>10</v>
      </c>
      <c r="Y266" s="38">
        <v>-2.1499999999999999E-4</v>
      </c>
      <c r="Z266" s="27" t="s">
        <v>65</v>
      </c>
    </row>
    <row r="267" spans="2:26" x14ac:dyDescent="0.2">
      <c r="B267" s="27" t="s">
        <v>376</v>
      </c>
      <c r="C267" s="27">
        <v>204</v>
      </c>
      <c r="D267" s="27" t="s">
        <v>128</v>
      </c>
      <c r="E267" s="27" t="s">
        <v>107</v>
      </c>
      <c r="F267" s="27" t="s">
        <v>400</v>
      </c>
      <c r="G267" s="27" t="s">
        <v>64</v>
      </c>
      <c r="H267" s="27">
        <v>60</v>
      </c>
      <c r="I267" s="27">
        <v>26</v>
      </c>
      <c r="J267" s="37">
        <v>-2.14E-4</v>
      </c>
      <c r="K267" s="27">
        <v>1</v>
      </c>
      <c r="L267" s="38">
        <v>-2.1000000000000001E-4</v>
      </c>
      <c r="M267" s="27" t="s">
        <v>65</v>
      </c>
      <c r="O267" s="27" t="s">
        <v>376</v>
      </c>
      <c r="P267" s="27">
        <v>204</v>
      </c>
      <c r="Q267" s="27" t="s">
        <v>128</v>
      </c>
      <c r="R267" s="27" t="s">
        <v>622</v>
      </c>
      <c r="S267" s="27" t="s">
        <v>400</v>
      </c>
      <c r="T267" s="27" t="s">
        <v>64</v>
      </c>
      <c r="U267" s="27">
        <v>10</v>
      </c>
      <c r="V267" s="27">
        <v>26</v>
      </c>
      <c r="W267" s="37">
        <v>-2.1599999999999999E-4</v>
      </c>
      <c r="X267" s="27">
        <v>1</v>
      </c>
      <c r="Y267" s="38">
        <v>-2.1100000000000001E-4</v>
      </c>
      <c r="Z267" s="27" t="s">
        <v>65</v>
      </c>
    </row>
    <row r="268" spans="2:26" x14ac:dyDescent="0.2">
      <c r="B268" s="27" t="s">
        <v>376</v>
      </c>
      <c r="C268" s="27">
        <v>205</v>
      </c>
      <c r="D268" s="27" t="s">
        <v>128</v>
      </c>
      <c r="E268" s="27" t="s">
        <v>107</v>
      </c>
      <c r="F268" s="27" t="s">
        <v>401</v>
      </c>
      <c r="G268" s="27" t="s">
        <v>63</v>
      </c>
      <c r="H268" s="27">
        <v>60</v>
      </c>
      <c r="I268" s="27">
        <v>24</v>
      </c>
      <c r="J268" s="37">
        <v>-2.13E-4</v>
      </c>
      <c r="K268" s="27">
        <v>6</v>
      </c>
      <c r="L268" s="38">
        <v>-2.0900000000000001E-4</v>
      </c>
      <c r="M268" s="27" t="s">
        <v>65</v>
      </c>
      <c r="O268" s="27" t="s">
        <v>376</v>
      </c>
      <c r="P268" s="27">
        <v>205</v>
      </c>
      <c r="Q268" s="27" t="s">
        <v>128</v>
      </c>
      <c r="R268" s="27" t="s">
        <v>622</v>
      </c>
      <c r="S268" s="27" t="s">
        <v>401</v>
      </c>
      <c r="T268" s="27" t="s">
        <v>63</v>
      </c>
      <c r="U268" s="27">
        <v>10</v>
      </c>
      <c r="V268" s="27">
        <v>24</v>
      </c>
      <c r="W268" s="37">
        <v>-2.12E-4</v>
      </c>
      <c r="X268" s="27">
        <v>6</v>
      </c>
      <c r="Y268" s="38">
        <v>-2.0699999999999999E-4</v>
      </c>
      <c r="Z268" s="27" t="s">
        <v>65</v>
      </c>
    </row>
    <row r="269" spans="2:26" x14ac:dyDescent="0.2">
      <c r="B269" s="27" t="s">
        <v>376</v>
      </c>
      <c r="C269" s="27">
        <v>205</v>
      </c>
      <c r="D269" s="27" t="s">
        <v>128</v>
      </c>
      <c r="E269" s="27" t="s">
        <v>107</v>
      </c>
      <c r="F269" s="27" t="s">
        <v>402</v>
      </c>
      <c r="G269" s="27" t="s">
        <v>64</v>
      </c>
      <c r="H269" s="27">
        <v>60</v>
      </c>
      <c r="I269" s="27">
        <v>21</v>
      </c>
      <c r="J269" s="37">
        <v>-2.1599999999999999E-4</v>
      </c>
      <c r="K269" s="27">
        <v>5</v>
      </c>
      <c r="L269" s="38">
        <v>-2.1100000000000001E-4</v>
      </c>
      <c r="M269" s="27" t="s">
        <v>65</v>
      </c>
      <c r="O269" s="27" t="s">
        <v>376</v>
      </c>
      <c r="P269" s="27">
        <v>205</v>
      </c>
      <c r="Q269" s="27" t="s">
        <v>128</v>
      </c>
      <c r="R269" s="27" t="s">
        <v>622</v>
      </c>
      <c r="S269" s="27" t="s">
        <v>402</v>
      </c>
      <c r="T269" s="27" t="s">
        <v>64</v>
      </c>
      <c r="U269" s="27">
        <v>10</v>
      </c>
      <c r="V269" s="27">
        <v>21</v>
      </c>
      <c r="W269" s="37">
        <v>-2.1699999999999999E-4</v>
      </c>
      <c r="X269" s="27">
        <v>5</v>
      </c>
      <c r="Y269" s="38">
        <v>-2.13E-4</v>
      </c>
      <c r="Z269" s="27" t="s">
        <v>65</v>
      </c>
    </row>
    <row r="270" spans="2:26" x14ac:dyDescent="0.2">
      <c r="B270" s="27" t="s">
        <v>376</v>
      </c>
      <c r="C270" s="27">
        <v>192</v>
      </c>
      <c r="D270" s="27" t="s">
        <v>129</v>
      </c>
      <c r="E270" s="27" t="s">
        <v>107</v>
      </c>
      <c r="F270" s="27" t="s">
        <v>403</v>
      </c>
      <c r="G270" s="27" t="s">
        <v>63</v>
      </c>
      <c r="H270" s="27">
        <v>60</v>
      </c>
      <c r="I270" s="27">
        <v>24</v>
      </c>
      <c r="J270" s="37">
        <v>-2.7900000000000001E-4</v>
      </c>
      <c r="K270" s="27">
        <v>7</v>
      </c>
      <c r="L270" s="38">
        <v>-2.7E-4</v>
      </c>
      <c r="M270" s="27" t="s">
        <v>65</v>
      </c>
      <c r="O270" s="27" t="s">
        <v>376</v>
      </c>
      <c r="P270" s="27">
        <v>192</v>
      </c>
      <c r="Q270" s="27" t="s">
        <v>129</v>
      </c>
      <c r="R270" s="27" t="s">
        <v>622</v>
      </c>
      <c r="S270" s="27" t="s">
        <v>403</v>
      </c>
      <c r="T270" s="27" t="s">
        <v>63</v>
      </c>
      <c r="U270" s="27">
        <v>10</v>
      </c>
      <c r="V270" s="27">
        <v>24</v>
      </c>
      <c r="W270" s="37">
        <v>-2.7799999999999998E-4</v>
      </c>
      <c r="X270" s="27">
        <v>7</v>
      </c>
      <c r="Y270" s="38">
        <v>-2.6899999999999998E-4</v>
      </c>
      <c r="Z270" s="27" t="s">
        <v>65</v>
      </c>
    </row>
    <row r="271" spans="2:26" x14ac:dyDescent="0.2">
      <c r="B271" s="27" t="s">
        <v>376</v>
      </c>
      <c r="C271" s="27">
        <v>192</v>
      </c>
      <c r="D271" s="27" t="s">
        <v>129</v>
      </c>
      <c r="E271" s="27" t="s">
        <v>107</v>
      </c>
      <c r="F271" s="27" t="s">
        <v>404</v>
      </c>
      <c r="G271" s="27" t="s">
        <v>64</v>
      </c>
      <c r="H271" s="27">
        <v>60</v>
      </c>
      <c r="I271" s="27">
        <v>21</v>
      </c>
      <c r="J271" s="37">
        <v>-2.6600000000000001E-4</v>
      </c>
      <c r="K271" s="27">
        <v>6</v>
      </c>
      <c r="L271" s="38">
        <v>-2.5799999999999998E-4</v>
      </c>
      <c r="M271" s="27" t="s">
        <v>65</v>
      </c>
      <c r="O271" s="27" t="s">
        <v>376</v>
      </c>
      <c r="P271" s="27">
        <v>192</v>
      </c>
      <c r="Q271" s="27" t="s">
        <v>129</v>
      </c>
      <c r="R271" s="27" t="s">
        <v>622</v>
      </c>
      <c r="S271" s="27" t="s">
        <v>404</v>
      </c>
      <c r="T271" s="27" t="s">
        <v>64</v>
      </c>
      <c r="U271" s="27">
        <v>10</v>
      </c>
      <c r="V271" s="27">
        <v>21</v>
      </c>
      <c r="W271" s="37">
        <v>-2.6699999999999998E-4</v>
      </c>
      <c r="X271" s="27">
        <v>6</v>
      </c>
      <c r="Y271" s="38">
        <v>-2.5900000000000001E-4</v>
      </c>
      <c r="Z271" s="27" t="s">
        <v>65</v>
      </c>
    </row>
    <row r="272" spans="2:26" x14ac:dyDescent="0.2">
      <c r="B272" s="27" t="s">
        <v>376</v>
      </c>
      <c r="C272" s="27">
        <v>207</v>
      </c>
      <c r="D272" s="27" t="s">
        <v>128</v>
      </c>
      <c r="E272" s="27" t="s">
        <v>107</v>
      </c>
      <c r="F272" s="27" t="s">
        <v>405</v>
      </c>
      <c r="G272" s="27" t="s">
        <v>63</v>
      </c>
      <c r="H272" s="27">
        <v>60</v>
      </c>
      <c r="I272" s="27">
        <v>24</v>
      </c>
      <c r="J272" s="37">
        <v>-2.6899999999999998E-4</v>
      </c>
      <c r="K272" s="27">
        <v>6</v>
      </c>
      <c r="L272" s="38">
        <v>-2.6400000000000002E-4</v>
      </c>
      <c r="M272" s="27" t="s">
        <v>65</v>
      </c>
      <c r="O272" s="27" t="s">
        <v>376</v>
      </c>
      <c r="P272" s="27">
        <v>207</v>
      </c>
      <c r="Q272" s="27" t="s">
        <v>128</v>
      </c>
      <c r="R272" s="27" t="s">
        <v>622</v>
      </c>
      <c r="S272" s="27" t="s">
        <v>405</v>
      </c>
      <c r="T272" s="27" t="s">
        <v>63</v>
      </c>
      <c r="U272" s="27">
        <v>10</v>
      </c>
      <c r="V272" s="27">
        <v>24</v>
      </c>
      <c r="W272" s="37">
        <v>-2.6800000000000001E-4</v>
      </c>
      <c r="X272" s="27">
        <v>6</v>
      </c>
      <c r="Y272" s="38">
        <v>-2.63E-4</v>
      </c>
      <c r="Z272" s="27" t="s">
        <v>65</v>
      </c>
    </row>
    <row r="273" spans="2:26" x14ac:dyDescent="0.2">
      <c r="B273" s="27" t="s">
        <v>376</v>
      </c>
      <c r="C273" s="27">
        <v>207</v>
      </c>
      <c r="D273" s="27" t="s">
        <v>128</v>
      </c>
      <c r="E273" s="27" t="s">
        <v>107</v>
      </c>
      <c r="F273" s="27" t="s">
        <v>406</v>
      </c>
      <c r="G273" s="27" t="s">
        <v>64</v>
      </c>
      <c r="H273" s="27">
        <v>60</v>
      </c>
      <c r="I273" s="27">
        <v>21</v>
      </c>
      <c r="J273" s="37">
        <v>-2.61E-4</v>
      </c>
      <c r="K273" s="27">
        <v>5</v>
      </c>
      <c r="L273" s="38">
        <v>-2.5700000000000001E-4</v>
      </c>
      <c r="M273" s="27" t="s">
        <v>65</v>
      </c>
      <c r="O273" s="27" t="s">
        <v>376</v>
      </c>
      <c r="P273" s="27">
        <v>207</v>
      </c>
      <c r="Q273" s="27" t="s">
        <v>128</v>
      </c>
      <c r="R273" s="27" t="s">
        <v>622</v>
      </c>
      <c r="S273" s="27" t="s">
        <v>406</v>
      </c>
      <c r="T273" s="27" t="s">
        <v>64</v>
      </c>
      <c r="U273" s="27">
        <v>10</v>
      </c>
      <c r="V273" s="27">
        <v>21</v>
      </c>
      <c r="W273" s="37">
        <v>-2.6200000000000003E-4</v>
      </c>
      <c r="X273" s="27">
        <v>4</v>
      </c>
      <c r="Y273" s="38">
        <v>-2.5799999999999998E-4</v>
      </c>
      <c r="Z273" s="27" t="s">
        <v>65</v>
      </c>
    </row>
    <row r="274" spans="2:26" x14ac:dyDescent="0.2">
      <c r="B274" s="27" t="s">
        <v>376</v>
      </c>
      <c r="C274" s="27">
        <v>208</v>
      </c>
      <c r="D274" s="27" t="s">
        <v>128</v>
      </c>
      <c r="E274" s="27" t="s">
        <v>107</v>
      </c>
      <c r="F274" s="27" t="s">
        <v>407</v>
      </c>
      <c r="G274" s="27" t="s">
        <v>63</v>
      </c>
      <c r="H274" s="27">
        <v>60</v>
      </c>
      <c r="I274" s="27">
        <v>19</v>
      </c>
      <c r="J274" s="37">
        <v>-2.6800000000000001E-4</v>
      </c>
      <c r="K274" s="27">
        <v>6</v>
      </c>
      <c r="L274" s="38">
        <v>-2.6400000000000002E-4</v>
      </c>
      <c r="M274" s="27" t="s">
        <v>65</v>
      </c>
      <c r="O274" s="27" t="s">
        <v>376</v>
      </c>
      <c r="P274" s="27">
        <v>208</v>
      </c>
      <c r="Q274" s="27" t="s">
        <v>128</v>
      </c>
      <c r="R274" s="27" t="s">
        <v>622</v>
      </c>
      <c r="S274" s="27" t="s">
        <v>407</v>
      </c>
      <c r="T274" s="27" t="s">
        <v>63</v>
      </c>
      <c r="U274" s="27">
        <v>10</v>
      </c>
      <c r="V274" s="27">
        <v>19</v>
      </c>
      <c r="W274" s="37">
        <v>-2.6699999999999998E-4</v>
      </c>
      <c r="X274" s="27">
        <v>10</v>
      </c>
      <c r="Y274" s="38">
        <v>-2.63E-4</v>
      </c>
      <c r="Z274" s="27" t="s">
        <v>65</v>
      </c>
    </row>
    <row r="275" spans="2:26" x14ac:dyDescent="0.2">
      <c r="B275" s="27" t="s">
        <v>376</v>
      </c>
      <c r="C275" s="27">
        <v>208</v>
      </c>
      <c r="D275" s="27" t="s">
        <v>128</v>
      </c>
      <c r="E275" s="27" t="s">
        <v>107</v>
      </c>
      <c r="F275" s="27" t="s">
        <v>408</v>
      </c>
      <c r="G275" s="27" t="s">
        <v>64</v>
      </c>
      <c r="H275" s="27">
        <v>60</v>
      </c>
      <c r="I275" s="27">
        <v>21</v>
      </c>
      <c r="J275" s="37">
        <v>-2.5999999999999998E-4</v>
      </c>
      <c r="K275" s="27">
        <v>1</v>
      </c>
      <c r="L275" s="38">
        <v>-2.5599999999999999E-4</v>
      </c>
      <c r="M275" s="27" t="s">
        <v>65</v>
      </c>
      <c r="O275" s="27" t="s">
        <v>376</v>
      </c>
      <c r="P275" s="27">
        <v>208</v>
      </c>
      <c r="Q275" s="27" t="s">
        <v>128</v>
      </c>
      <c r="R275" s="27" t="s">
        <v>622</v>
      </c>
      <c r="S275" s="27" t="s">
        <v>408</v>
      </c>
      <c r="T275" s="27" t="s">
        <v>64</v>
      </c>
      <c r="U275" s="27">
        <v>10</v>
      </c>
      <c r="V275" s="27">
        <v>21</v>
      </c>
      <c r="W275" s="37">
        <v>-2.61E-4</v>
      </c>
      <c r="X275" s="27">
        <v>1</v>
      </c>
      <c r="Y275" s="38">
        <v>-2.5700000000000001E-4</v>
      </c>
      <c r="Z275" s="27" t="s">
        <v>65</v>
      </c>
    </row>
    <row r="276" spans="2:26" x14ac:dyDescent="0.2">
      <c r="B276" s="27" t="s">
        <v>376</v>
      </c>
      <c r="C276" s="27">
        <v>194</v>
      </c>
      <c r="D276" s="27" t="s">
        <v>129</v>
      </c>
      <c r="E276" s="27" t="s">
        <v>107</v>
      </c>
      <c r="F276" s="27" t="s">
        <v>409</v>
      </c>
      <c r="G276" s="27" t="s">
        <v>63</v>
      </c>
      <c r="H276" s="27">
        <v>60</v>
      </c>
      <c r="I276" s="27">
        <v>19</v>
      </c>
      <c r="J276" s="37">
        <v>-2.7900000000000001E-4</v>
      </c>
      <c r="K276" s="27">
        <v>12</v>
      </c>
      <c r="L276" s="38">
        <v>-2.7E-4</v>
      </c>
      <c r="M276" s="27" t="s">
        <v>65</v>
      </c>
      <c r="O276" s="27" t="s">
        <v>376</v>
      </c>
      <c r="P276" s="27">
        <v>194</v>
      </c>
      <c r="Q276" s="27" t="s">
        <v>129</v>
      </c>
      <c r="R276" s="27" t="s">
        <v>622</v>
      </c>
      <c r="S276" s="27" t="s">
        <v>409</v>
      </c>
      <c r="T276" s="27" t="s">
        <v>63</v>
      </c>
      <c r="U276" s="27">
        <v>10</v>
      </c>
      <c r="V276" s="27">
        <v>19</v>
      </c>
      <c r="W276" s="37">
        <v>-2.7700000000000001E-4</v>
      </c>
      <c r="X276" s="27">
        <v>10</v>
      </c>
      <c r="Y276" s="38">
        <v>-2.6800000000000001E-4</v>
      </c>
      <c r="Z276" s="27" t="s">
        <v>65</v>
      </c>
    </row>
    <row r="277" spans="2:26" x14ac:dyDescent="0.2">
      <c r="B277" s="27" t="s">
        <v>376</v>
      </c>
      <c r="C277" s="27">
        <v>194</v>
      </c>
      <c r="D277" s="27" t="s">
        <v>129</v>
      </c>
      <c r="E277" s="27" t="s">
        <v>107</v>
      </c>
      <c r="F277" s="27" t="s">
        <v>410</v>
      </c>
      <c r="G277" s="27" t="s">
        <v>64</v>
      </c>
      <c r="H277" s="27">
        <v>60</v>
      </c>
      <c r="I277" s="27">
        <v>26</v>
      </c>
      <c r="J277" s="37">
        <v>-2.6400000000000002E-4</v>
      </c>
      <c r="K277" s="27">
        <v>1</v>
      </c>
      <c r="L277" s="38">
        <v>-2.5599999999999999E-4</v>
      </c>
      <c r="M277" s="27" t="s">
        <v>65</v>
      </c>
      <c r="O277" s="27" t="s">
        <v>376</v>
      </c>
      <c r="P277" s="27">
        <v>194</v>
      </c>
      <c r="Q277" s="27" t="s">
        <v>129</v>
      </c>
      <c r="R277" s="27" t="s">
        <v>622</v>
      </c>
      <c r="S277" s="27" t="s">
        <v>410</v>
      </c>
      <c r="T277" s="27" t="s">
        <v>64</v>
      </c>
      <c r="U277" s="27">
        <v>10</v>
      </c>
      <c r="V277" s="27">
        <v>26</v>
      </c>
      <c r="W277" s="37">
        <v>-2.6499999999999999E-4</v>
      </c>
      <c r="X277" s="27">
        <v>1</v>
      </c>
      <c r="Y277" s="38">
        <v>-2.5700000000000001E-4</v>
      </c>
      <c r="Z277" s="27" t="s">
        <v>65</v>
      </c>
    </row>
    <row r="278" spans="2:26" x14ac:dyDescent="0.2">
      <c r="B278" s="27" t="s">
        <v>376</v>
      </c>
      <c r="C278" s="27">
        <v>203</v>
      </c>
      <c r="D278" s="27" t="s">
        <v>128</v>
      </c>
      <c r="E278" s="27" t="s">
        <v>107</v>
      </c>
      <c r="F278" s="27" t="s">
        <v>411</v>
      </c>
      <c r="G278" s="27" t="s">
        <v>63</v>
      </c>
      <c r="H278" s="27">
        <v>60</v>
      </c>
      <c r="I278" s="27">
        <v>19</v>
      </c>
      <c r="J278" s="37">
        <v>-2.1900000000000001E-4</v>
      </c>
      <c r="K278" s="27">
        <v>10</v>
      </c>
      <c r="L278" s="38">
        <v>-2.14E-4</v>
      </c>
      <c r="M278" s="27" t="s">
        <v>65</v>
      </c>
      <c r="O278" s="27" t="s">
        <v>376</v>
      </c>
      <c r="P278" s="27">
        <v>203</v>
      </c>
      <c r="Q278" s="27" t="s">
        <v>128</v>
      </c>
      <c r="R278" s="27" t="s">
        <v>622</v>
      </c>
      <c r="S278" s="27" t="s">
        <v>411</v>
      </c>
      <c r="T278" s="27" t="s">
        <v>63</v>
      </c>
      <c r="U278" s="27">
        <v>10</v>
      </c>
      <c r="V278" s="27">
        <v>19</v>
      </c>
      <c r="W278" s="37">
        <v>-2.1699999999999999E-4</v>
      </c>
      <c r="X278" s="27">
        <v>10</v>
      </c>
      <c r="Y278" s="38">
        <v>-2.12E-4</v>
      </c>
      <c r="Z278" s="27" t="s">
        <v>65</v>
      </c>
    </row>
    <row r="279" spans="2:26" x14ac:dyDescent="0.2">
      <c r="B279" s="27" t="s">
        <v>376</v>
      </c>
      <c r="C279" s="27">
        <v>203</v>
      </c>
      <c r="D279" s="27" t="s">
        <v>128</v>
      </c>
      <c r="E279" s="27" t="s">
        <v>107</v>
      </c>
      <c r="F279" s="27" t="s">
        <v>412</v>
      </c>
      <c r="G279" s="27" t="s">
        <v>64</v>
      </c>
      <c r="H279" s="27">
        <v>60</v>
      </c>
      <c r="I279" s="27">
        <v>26</v>
      </c>
      <c r="J279" s="37">
        <v>-2.13E-4</v>
      </c>
      <c r="K279" s="27">
        <v>1</v>
      </c>
      <c r="L279" s="38">
        <v>-2.0900000000000001E-4</v>
      </c>
      <c r="M279" s="27" t="s">
        <v>65</v>
      </c>
      <c r="O279" s="27" t="s">
        <v>376</v>
      </c>
      <c r="P279" s="27">
        <v>203</v>
      </c>
      <c r="Q279" s="27" t="s">
        <v>128</v>
      </c>
      <c r="R279" s="27" t="s">
        <v>622</v>
      </c>
      <c r="S279" s="27" t="s">
        <v>412</v>
      </c>
      <c r="T279" s="27" t="s">
        <v>64</v>
      </c>
      <c r="U279" s="27">
        <v>10</v>
      </c>
      <c r="V279" s="27">
        <v>26</v>
      </c>
      <c r="W279" s="37">
        <v>-2.14E-4</v>
      </c>
      <c r="X279" s="27">
        <v>1</v>
      </c>
      <c r="Y279" s="38">
        <v>-2.1000000000000001E-4</v>
      </c>
      <c r="Z279" s="27" t="s">
        <v>65</v>
      </c>
    </row>
    <row r="280" spans="2:26" x14ac:dyDescent="0.2">
      <c r="B280" s="27" t="s">
        <v>376</v>
      </c>
      <c r="C280" s="27">
        <v>187</v>
      </c>
      <c r="D280" s="27" t="s">
        <v>127</v>
      </c>
      <c r="E280" s="27" t="s">
        <v>107</v>
      </c>
      <c r="F280" s="27" t="s">
        <v>413</v>
      </c>
      <c r="G280" s="27" t="s">
        <v>63</v>
      </c>
      <c r="H280" s="27">
        <v>60</v>
      </c>
      <c r="I280" s="27">
        <v>22</v>
      </c>
      <c r="J280" s="37">
        <v>-9.6000000000000002E-5</v>
      </c>
      <c r="K280" s="27">
        <v>6</v>
      </c>
      <c r="L280" s="38">
        <v>-9.2999999999999997E-5</v>
      </c>
      <c r="M280" s="27" t="s">
        <v>65</v>
      </c>
      <c r="O280" s="27" t="s">
        <v>376</v>
      </c>
      <c r="P280" s="27">
        <v>187</v>
      </c>
      <c r="Q280" s="27" t="s">
        <v>127</v>
      </c>
      <c r="R280" s="27" t="s">
        <v>622</v>
      </c>
      <c r="S280" s="27" t="s">
        <v>413</v>
      </c>
      <c r="T280" s="27" t="s">
        <v>63</v>
      </c>
      <c r="U280" s="27">
        <v>10</v>
      </c>
      <c r="V280" s="27">
        <v>22</v>
      </c>
      <c r="W280" s="37">
        <v>-9.5000000000000005E-5</v>
      </c>
      <c r="X280" s="27">
        <v>6</v>
      </c>
      <c r="Y280" s="38">
        <v>-9.2E-5</v>
      </c>
      <c r="Z280" s="27" t="s">
        <v>65</v>
      </c>
    </row>
    <row r="281" spans="2:26" x14ac:dyDescent="0.2">
      <c r="B281" s="27" t="s">
        <v>376</v>
      </c>
      <c r="C281" s="27">
        <v>187</v>
      </c>
      <c r="D281" s="27" t="s">
        <v>127</v>
      </c>
      <c r="E281" s="27" t="s">
        <v>107</v>
      </c>
      <c r="F281" s="27" t="s">
        <v>414</v>
      </c>
      <c r="G281" s="27" t="s">
        <v>64</v>
      </c>
      <c r="H281" s="27">
        <v>60</v>
      </c>
      <c r="I281" s="27">
        <v>19</v>
      </c>
      <c r="J281" s="37">
        <v>-1.16E-4</v>
      </c>
      <c r="K281" s="27">
        <v>5</v>
      </c>
      <c r="L281" s="38">
        <v>-1.12E-4</v>
      </c>
      <c r="M281" s="27" t="s">
        <v>65</v>
      </c>
      <c r="O281" s="27" t="s">
        <v>376</v>
      </c>
      <c r="P281" s="27">
        <v>187</v>
      </c>
      <c r="Q281" s="27" t="s">
        <v>127</v>
      </c>
      <c r="R281" s="27" t="s">
        <v>622</v>
      </c>
      <c r="S281" s="27" t="s">
        <v>414</v>
      </c>
      <c r="T281" s="27" t="s">
        <v>64</v>
      </c>
      <c r="U281" s="27">
        <v>10</v>
      </c>
      <c r="V281" s="27">
        <v>19</v>
      </c>
      <c r="W281" s="37">
        <v>-1.17E-4</v>
      </c>
      <c r="X281" s="27">
        <v>5</v>
      </c>
      <c r="Y281" s="38">
        <v>-1.13E-4</v>
      </c>
      <c r="Z281" s="27" t="s">
        <v>65</v>
      </c>
    </row>
    <row r="282" spans="2:26" x14ac:dyDescent="0.2">
      <c r="B282" s="27" t="s">
        <v>376</v>
      </c>
      <c r="C282" s="27">
        <v>199</v>
      </c>
      <c r="D282" s="27" t="s">
        <v>128</v>
      </c>
      <c r="E282" s="27" t="s">
        <v>107</v>
      </c>
      <c r="F282" s="27" t="s">
        <v>415</v>
      </c>
      <c r="G282" s="27" t="s">
        <v>63</v>
      </c>
      <c r="H282" s="27">
        <v>60</v>
      </c>
      <c r="I282" s="27">
        <v>24</v>
      </c>
      <c r="J282" s="37">
        <v>-9.6000000000000002E-5</v>
      </c>
      <c r="K282" s="27">
        <v>6</v>
      </c>
      <c r="L282" s="38">
        <v>-9.5000000000000005E-5</v>
      </c>
      <c r="M282" s="27" t="s">
        <v>65</v>
      </c>
      <c r="O282" s="27" t="s">
        <v>376</v>
      </c>
      <c r="P282" s="27">
        <v>199</v>
      </c>
      <c r="Q282" s="27" t="s">
        <v>128</v>
      </c>
      <c r="R282" s="27" t="s">
        <v>622</v>
      </c>
      <c r="S282" s="27" t="s">
        <v>415</v>
      </c>
      <c r="T282" s="27" t="s">
        <v>63</v>
      </c>
      <c r="U282" s="27">
        <v>10</v>
      </c>
      <c r="V282" s="27">
        <v>24</v>
      </c>
      <c r="W282" s="37">
        <v>-9.5000000000000005E-5</v>
      </c>
      <c r="X282" s="27">
        <v>6</v>
      </c>
      <c r="Y282" s="38">
        <v>-9.3999999999999994E-5</v>
      </c>
      <c r="Z282" s="27" t="s">
        <v>65</v>
      </c>
    </row>
    <row r="283" spans="2:26" x14ac:dyDescent="0.2">
      <c r="B283" s="27" t="s">
        <v>376</v>
      </c>
      <c r="C283" s="27">
        <v>199</v>
      </c>
      <c r="D283" s="27" t="s">
        <v>128</v>
      </c>
      <c r="E283" s="27" t="s">
        <v>107</v>
      </c>
      <c r="F283" s="27" t="s">
        <v>416</v>
      </c>
      <c r="G283" s="27" t="s">
        <v>64</v>
      </c>
      <c r="H283" s="27">
        <v>60</v>
      </c>
      <c r="I283" s="27">
        <v>21</v>
      </c>
      <c r="J283" s="37">
        <v>-1.2799999999999999E-4</v>
      </c>
      <c r="K283" s="27">
        <v>5</v>
      </c>
      <c r="L283" s="38">
        <v>-1.26E-4</v>
      </c>
      <c r="M283" s="27" t="s">
        <v>65</v>
      </c>
      <c r="O283" s="27" t="s">
        <v>376</v>
      </c>
      <c r="P283" s="27">
        <v>199</v>
      </c>
      <c r="Q283" s="27" t="s">
        <v>128</v>
      </c>
      <c r="R283" s="27" t="s">
        <v>622</v>
      </c>
      <c r="S283" s="27" t="s">
        <v>416</v>
      </c>
      <c r="T283" s="27" t="s">
        <v>64</v>
      </c>
      <c r="U283" s="27">
        <v>10</v>
      </c>
      <c r="V283" s="27">
        <v>21</v>
      </c>
      <c r="W283" s="37">
        <v>-1.2999999999999999E-4</v>
      </c>
      <c r="X283" s="27">
        <v>4</v>
      </c>
      <c r="Y283" s="38">
        <v>-1.27E-4</v>
      </c>
      <c r="Z283" s="27" t="s">
        <v>65</v>
      </c>
    </row>
    <row r="284" spans="2:26" x14ac:dyDescent="0.2">
      <c r="B284" s="27" t="s">
        <v>376</v>
      </c>
      <c r="C284" s="27">
        <v>195</v>
      </c>
      <c r="D284" s="27" t="s">
        <v>129</v>
      </c>
      <c r="E284" s="27" t="s">
        <v>107</v>
      </c>
      <c r="F284" s="27" t="s">
        <v>417</v>
      </c>
      <c r="G284" s="27" t="s">
        <v>63</v>
      </c>
      <c r="H284" s="27">
        <v>60</v>
      </c>
      <c r="I284" s="27">
        <v>22</v>
      </c>
      <c r="J284" s="37">
        <v>-1.0399999999999999E-4</v>
      </c>
      <c r="K284" s="27">
        <v>7</v>
      </c>
      <c r="L284" s="38">
        <v>-1.02E-4</v>
      </c>
      <c r="M284" s="27" t="s">
        <v>65</v>
      </c>
      <c r="O284" s="27" t="s">
        <v>376</v>
      </c>
      <c r="P284" s="27">
        <v>195</v>
      </c>
      <c r="Q284" s="27" t="s">
        <v>129</v>
      </c>
      <c r="R284" s="27" t="s">
        <v>622</v>
      </c>
      <c r="S284" s="27" t="s">
        <v>417</v>
      </c>
      <c r="T284" s="27" t="s">
        <v>63</v>
      </c>
      <c r="U284" s="27">
        <v>10</v>
      </c>
      <c r="V284" s="27">
        <v>22</v>
      </c>
      <c r="W284" s="37">
        <v>-1.03E-4</v>
      </c>
      <c r="X284" s="27">
        <v>7</v>
      </c>
      <c r="Y284" s="38">
        <v>-1.01E-4</v>
      </c>
      <c r="Z284" s="27" t="s">
        <v>65</v>
      </c>
    </row>
    <row r="285" spans="2:26" x14ac:dyDescent="0.2">
      <c r="B285" s="27" t="s">
        <v>376</v>
      </c>
      <c r="C285" s="27">
        <v>195</v>
      </c>
      <c r="D285" s="27" t="s">
        <v>129</v>
      </c>
      <c r="E285" s="27" t="s">
        <v>107</v>
      </c>
      <c r="F285" s="27" t="s">
        <v>418</v>
      </c>
      <c r="G285" s="27" t="s">
        <v>64</v>
      </c>
      <c r="H285" s="27">
        <v>60</v>
      </c>
      <c r="I285" s="27">
        <v>21</v>
      </c>
      <c r="J285" s="37">
        <v>-1.2400000000000001E-4</v>
      </c>
      <c r="K285" s="27">
        <v>5</v>
      </c>
      <c r="L285" s="38">
        <v>-1.2E-4</v>
      </c>
      <c r="M285" s="27" t="s">
        <v>65</v>
      </c>
      <c r="O285" s="27" t="s">
        <v>376</v>
      </c>
      <c r="P285" s="27">
        <v>195</v>
      </c>
      <c r="Q285" s="27" t="s">
        <v>129</v>
      </c>
      <c r="R285" s="27" t="s">
        <v>622</v>
      </c>
      <c r="S285" s="27" t="s">
        <v>418</v>
      </c>
      <c r="T285" s="27" t="s">
        <v>64</v>
      </c>
      <c r="U285" s="27">
        <v>10</v>
      </c>
      <c r="V285" s="27">
        <v>21</v>
      </c>
      <c r="W285" s="37">
        <v>-1.25E-4</v>
      </c>
      <c r="X285" s="27">
        <v>5</v>
      </c>
      <c r="Y285" s="38">
        <v>-1.21E-4</v>
      </c>
      <c r="Z285" s="27" t="s">
        <v>65</v>
      </c>
    </row>
    <row r="286" spans="2:26" x14ac:dyDescent="0.2">
      <c r="B286" s="27" t="s">
        <v>376</v>
      </c>
      <c r="C286" s="27">
        <v>196</v>
      </c>
      <c r="D286" s="27" t="s">
        <v>129</v>
      </c>
      <c r="E286" s="27" t="s">
        <v>107</v>
      </c>
      <c r="F286" s="27" t="s">
        <v>419</v>
      </c>
      <c r="G286" s="27" t="s">
        <v>63</v>
      </c>
      <c r="H286" s="27">
        <v>60</v>
      </c>
      <c r="I286" s="27">
        <v>22</v>
      </c>
      <c r="J286" s="37">
        <v>-1.0399999999999999E-4</v>
      </c>
      <c r="K286" s="27">
        <v>7</v>
      </c>
      <c r="L286" s="38">
        <v>-1.02E-4</v>
      </c>
      <c r="M286" s="27" t="s">
        <v>65</v>
      </c>
      <c r="O286" s="27" t="s">
        <v>376</v>
      </c>
      <c r="P286" s="27">
        <v>196</v>
      </c>
      <c r="Q286" s="27" t="s">
        <v>129</v>
      </c>
      <c r="R286" s="27" t="s">
        <v>622</v>
      </c>
      <c r="S286" s="27" t="s">
        <v>419</v>
      </c>
      <c r="T286" s="27" t="s">
        <v>63</v>
      </c>
      <c r="U286" s="27">
        <v>10</v>
      </c>
      <c r="V286" s="27">
        <v>22</v>
      </c>
      <c r="W286" s="37">
        <v>-1.03E-4</v>
      </c>
      <c r="X286" s="27">
        <v>7</v>
      </c>
      <c r="Y286" s="38">
        <v>-1.01E-4</v>
      </c>
      <c r="Z286" s="27" t="s">
        <v>65</v>
      </c>
    </row>
    <row r="287" spans="2:26" x14ac:dyDescent="0.2">
      <c r="B287" s="27" t="s">
        <v>376</v>
      </c>
      <c r="C287" s="27">
        <v>196</v>
      </c>
      <c r="D287" s="27" t="s">
        <v>129</v>
      </c>
      <c r="E287" s="27" t="s">
        <v>107</v>
      </c>
      <c r="F287" s="27" t="s">
        <v>420</v>
      </c>
      <c r="G287" s="27" t="s">
        <v>64</v>
      </c>
      <c r="H287" s="27">
        <v>60</v>
      </c>
      <c r="I287" s="27">
        <v>21</v>
      </c>
      <c r="J287" s="37">
        <v>-1.2300000000000001E-4</v>
      </c>
      <c r="K287" s="27">
        <v>6</v>
      </c>
      <c r="L287" s="38">
        <v>-1.2E-4</v>
      </c>
      <c r="M287" s="27" t="s">
        <v>65</v>
      </c>
      <c r="O287" s="27" t="s">
        <v>376</v>
      </c>
      <c r="P287" s="27">
        <v>196</v>
      </c>
      <c r="Q287" s="27" t="s">
        <v>129</v>
      </c>
      <c r="R287" s="27" t="s">
        <v>622</v>
      </c>
      <c r="S287" s="27" t="s">
        <v>420</v>
      </c>
      <c r="T287" s="27" t="s">
        <v>64</v>
      </c>
      <c r="U287" s="27">
        <v>10</v>
      </c>
      <c r="V287" s="27">
        <v>21</v>
      </c>
      <c r="W287" s="37">
        <v>-1.25E-4</v>
      </c>
      <c r="X287" s="27">
        <v>6</v>
      </c>
      <c r="Y287" s="38">
        <v>-1.21E-4</v>
      </c>
      <c r="Z287" s="27" t="s">
        <v>65</v>
      </c>
    </row>
    <row r="288" spans="2:26" x14ac:dyDescent="0.2">
      <c r="B288" s="27" t="s">
        <v>376</v>
      </c>
      <c r="C288" s="27">
        <v>200</v>
      </c>
      <c r="D288" s="27" t="s">
        <v>128</v>
      </c>
      <c r="E288" s="27" t="s">
        <v>107</v>
      </c>
      <c r="F288" s="27" t="s">
        <v>421</v>
      </c>
      <c r="G288" s="27" t="s">
        <v>63</v>
      </c>
      <c r="H288" s="27">
        <v>60</v>
      </c>
      <c r="I288" s="27">
        <v>19</v>
      </c>
      <c r="J288" s="37">
        <v>-9.5000000000000005E-5</v>
      </c>
      <c r="K288" s="27">
        <v>6</v>
      </c>
      <c r="L288" s="38">
        <v>-9.3999999999999994E-5</v>
      </c>
      <c r="M288" s="27" t="s">
        <v>65</v>
      </c>
      <c r="O288" s="27" t="s">
        <v>376</v>
      </c>
      <c r="P288" s="27">
        <v>200</v>
      </c>
      <c r="Q288" s="27" t="s">
        <v>128</v>
      </c>
      <c r="R288" s="27" t="s">
        <v>622</v>
      </c>
      <c r="S288" s="27" t="s">
        <v>421</v>
      </c>
      <c r="T288" s="27" t="s">
        <v>63</v>
      </c>
      <c r="U288" s="27">
        <v>10</v>
      </c>
      <c r="V288" s="27">
        <v>19</v>
      </c>
      <c r="W288" s="37">
        <v>-9.3999999999999994E-5</v>
      </c>
      <c r="X288" s="27">
        <v>6</v>
      </c>
      <c r="Y288" s="38">
        <v>-9.2999999999999997E-5</v>
      </c>
      <c r="Z288" s="27" t="s">
        <v>65</v>
      </c>
    </row>
    <row r="289" spans="2:26" x14ac:dyDescent="0.2">
      <c r="B289" s="27" t="s">
        <v>376</v>
      </c>
      <c r="C289" s="27">
        <v>200</v>
      </c>
      <c r="D289" s="27" t="s">
        <v>128</v>
      </c>
      <c r="E289" s="27" t="s">
        <v>107</v>
      </c>
      <c r="F289" s="27" t="s">
        <v>422</v>
      </c>
      <c r="G289" s="27" t="s">
        <v>64</v>
      </c>
      <c r="H289" s="27">
        <v>60</v>
      </c>
      <c r="I289" s="27">
        <v>21</v>
      </c>
      <c r="J289" s="37">
        <v>-1.26E-4</v>
      </c>
      <c r="K289" s="27">
        <v>3</v>
      </c>
      <c r="L289" s="38">
        <v>-1.2400000000000001E-4</v>
      </c>
      <c r="M289" s="27" t="s">
        <v>65</v>
      </c>
      <c r="O289" s="27" t="s">
        <v>376</v>
      </c>
      <c r="P289" s="27">
        <v>200</v>
      </c>
      <c r="Q289" s="27" t="s">
        <v>128</v>
      </c>
      <c r="R289" s="27" t="s">
        <v>622</v>
      </c>
      <c r="S289" s="27" t="s">
        <v>422</v>
      </c>
      <c r="T289" s="27" t="s">
        <v>64</v>
      </c>
      <c r="U289" s="27">
        <v>10</v>
      </c>
      <c r="V289" s="27">
        <v>21</v>
      </c>
      <c r="W289" s="37">
        <v>-1.2799999999999999E-4</v>
      </c>
      <c r="X289" s="27">
        <v>2</v>
      </c>
      <c r="Y289" s="38">
        <v>-1.25E-4</v>
      </c>
      <c r="Z289" s="27" t="s">
        <v>65</v>
      </c>
    </row>
    <row r="290" spans="2:26" x14ac:dyDescent="0.2">
      <c r="B290" s="27" t="s">
        <v>376</v>
      </c>
      <c r="C290" s="27">
        <v>188</v>
      </c>
      <c r="D290" s="27" t="s">
        <v>127</v>
      </c>
      <c r="E290" s="27" t="s">
        <v>107</v>
      </c>
      <c r="F290" s="27" t="s">
        <v>423</v>
      </c>
      <c r="G290" s="27" t="s">
        <v>63</v>
      </c>
      <c r="H290" s="27">
        <v>60</v>
      </c>
      <c r="I290" s="27">
        <v>17</v>
      </c>
      <c r="J290" s="37">
        <v>-9.7999999999999997E-5</v>
      </c>
      <c r="K290" s="27">
        <v>10</v>
      </c>
      <c r="L290" s="38">
        <v>-9.5000000000000005E-5</v>
      </c>
      <c r="M290" s="27" t="s">
        <v>65</v>
      </c>
      <c r="O290" s="27" t="s">
        <v>376</v>
      </c>
      <c r="P290" s="27">
        <v>188</v>
      </c>
      <c r="Q290" s="27" t="s">
        <v>127</v>
      </c>
      <c r="R290" s="27" t="s">
        <v>622</v>
      </c>
      <c r="S290" s="27" t="s">
        <v>423</v>
      </c>
      <c r="T290" s="27" t="s">
        <v>63</v>
      </c>
      <c r="U290" s="27">
        <v>10</v>
      </c>
      <c r="V290" s="27">
        <v>17</v>
      </c>
      <c r="W290" s="37">
        <v>-9.7E-5</v>
      </c>
      <c r="X290" s="27">
        <v>10</v>
      </c>
      <c r="Y290" s="38">
        <v>-9.3999999999999994E-5</v>
      </c>
      <c r="Z290" s="27" t="s">
        <v>65</v>
      </c>
    </row>
    <row r="291" spans="2:26" x14ac:dyDescent="0.2">
      <c r="B291" s="27" t="s">
        <v>376</v>
      </c>
      <c r="C291" s="27">
        <v>188</v>
      </c>
      <c r="D291" s="27" t="s">
        <v>127</v>
      </c>
      <c r="E291" s="27" t="s">
        <v>107</v>
      </c>
      <c r="F291" s="27" t="s">
        <v>424</v>
      </c>
      <c r="G291" s="27" t="s">
        <v>64</v>
      </c>
      <c r="H291" s="27">
        <v>60</v>
      </c>
      <c r="I291" s="27">
        <v>24</v>
      </c>
      <c r="J291" s="37">
        <v>-1.13E-4</v>
      </c>
      <c r="K291" s="27">
        <v>1</v>
      </c>
      <c r="L291" s="38">
        <v>-1.0900000000000001E-4</v>
      </c>
      <c r="M291" s="27" t="s">
        <v>65</v>
      </c>
      <c r="O291" s="27" t="s">
        <v>376</v>
      </c>
      <c r="P291" s="27">
        <v>188</v>
      </c>
      <c r="Q291" s="27" t="s">
        <v>127</v>
      </c>
      <c r="R291" s="27" t="s">
        <v>622</v>
      </c>
      <c r="S291" s="27" t="s">
        <v>424</v>
      </c>
      <c r="T291" s="27" t="s">
        <v>64</v>
      </c>
      <c r="U291" s="27">
        <v>10</v>
      </c>
      <c r="V291" s="27">
        <v>24</v>
      </c>
      <c r="W291" s="37">
        <v>-1.1400000000000001E-4</v>
      </c>
      <c r="X291" s="27">
        <v>1</v>
      </c>
      <c r="Y291" s="38">
        <v>-1.1E-4</v>
      </c>
      <c r="Z291" s="27" t="s">
        <v>65</v>
      </c>
    </row>
    <row r="292" spans="2:26" x14ac:dyDescent="0.2">
      <c r="B292" s="27" t="s">
        <v>425</v>
      </c>
      <c r="C292" s="27">
        <v>251</v>
      </c>
      <c r="D292" s="27" t="s">
        <v>127</v>
      </c>
      <c r="E292" s="27" t="s">
        <v>107</v>
      </c>
      <c r="F292" s="27" t="s">
        <v>426</v>
      </c>
      <c r="G292" s="27" t="s">
        <v>63</v>
      </c>
      <c r="H292" s="27">
        <v>60</v>
      </c>
      <c r="I292" s="27">
        <v>22</v>
      </c>
      <c r="J292" s="37">
        <v>-2.8800000000000001E-4</v>
      </c>
      <c r="K292" s="27">
        <v>6</v>
      </c>
      <c r="L292" s="38">
        <v>-2.7700000000000001E-4</v>
      </c>
      <c r="M292" s="27" t="s">
        <v>65</v>
      </c>
      <c r="O292" s="27" t="s">
        <v>425</v>
      </c>
      <c r="P292" s="27">
        <v>251</v>
      </c>
      <c r="Q292" s="27" t="s">
        <v>127</v>
      </c>
      <c r="R292" s="27" t="s">
        <v>622</v>
      </c>
      <c r="S292" s="27" t="s">
        <v>426</v>
      </c>
      <c r="T292" s="27" t="s">
        <v>63</v>
      </c>
      <c r="U292" s="27">
        <v>10</v>
      </c>
      <c r="V292" s="27">
        <v>22</v>
      </c>
      <c r="W292" s="37">
        <v>-2.8699999999999998E-4</v>
      </c>
      <c r="X292" s="27">
        <v>6</v>
      </c>
      <c r="Y292" s="38">
        <v>-2.7599999999999999E-4</v>
      </c>
      <c r="Z292" s="27" t="s">
        <v>65</v>
      </c>
    </row>
    <row r="293" spans="2:26" x14ac:dyDescent="0.2">
      <c r="B293" s="27" t="s">
        <v>425</v>
      </c>
      <c r="C293" s="27">
        <v>251</v>
      </c>
      <c r="D293" s="27" t="s">
        <v>127</v>
      </c>
      <c r="E293" s="27" t="s">
        <v>107</v>
      </c>
      <c r="F293" s="27" t="s">
        <v>427</v>
      </c>
      <c r="G293" s="27" t="s">
        <v>64</v>
      </c>
      <c r="H293" s="27">
        <v>60</v>
      </c>
      <c r="I293" s="27">
        <v>19</v>
      </c>
      <c r="J293" s="37">
        <v>-1.6799999999999999E-4</v>
      </c>
      <c r="K293" s="27">
        <v>5</v>
      </c>
      <c r="L293" s="38">
        <v>-1.64E-4</v>
      </c>
      <c r="M293" s="27" t="s">
        <v>65</v>
      </c>
      <c r="O293" s="27" t="s">
        <v>425</v>
      </c>
      <c r="P293" s="27">
        <v>251</v>
      </c>
      <c r="Q293" s="27" t="s">
        <v>127</v>
      </c>
      <c r="R293" s="27" t="s">
        <v>622</v>
      </c>
      <c r="S293" s="27" t="s">
        <v>427</v>
      </c>
      <c r="T293" s="27" t="s">
        <v>64</v>
      </c>
      <c r="U293" s="27">
        <v>10</v>
      </c>
      <c r="V293" s="27">
        <v>19</v>
      </c>
      <c r="W293" s="37">
        <v>-1.6899999999999999E-4</v>
      </c>
      <c r="X293" s="27">
        <v>5</v>
      </c>
      <c r="Y293" s="38">
        <v>-1.66E-4</v>
      </c>
      <c r="Z293" s="27" t="s">
        <v>65</v>
      </c>
    </row>
    <row r="294" spans="2:26" x14ac:dyDescent="0.2">
      <c r="B294" s="27" t="s">
        <v>425</v>
      </c>
      <c r="C294" s="27">
        <v>263</v>
      </c>
      <c r="D294" s="27" t="s">
        <v>128</v>
      </c>
      <c r="E294" s="27" t="s">
        <v>107</v>
      </c>
      <c r="F294" s="27" t="s">
        <v>428</v>
      </c>
      <c r="G294" s="27" t="s">
        <v>63</v>
      </c>
      <c r="H294" s="27">
        <v>60</v>
      </c>
      <c r="I294" s="27">
        <v>19</v>
      </c>
      <c r="J294" s="37">
        <v>-3.0899999999999998E-4</v>
      </c>
      <c r="K294" s="27">
        <v>9</v>
      </c>
      <c r="L294" s="38">
        <v>-3.0299999999999999E-4</v>
      </c>
      <c r="M294" s="27" t="s">
        <v>65</v>
      </c>
      <c r="O294" s="27" t="s">
        <v>425</v>
      </c>
      <c r="P294" s="27">
        <v>263</v>
      </c>
      <c r="Q294" s="27" t="s">
        <v>128</v>
      </c>
      <c r="R294" s="27" t="s">
        <v>622</v>
      </c>
      <c r="S294" s="27" t="s">
        <v>428</v>
      </c>
      <c r="T294" s="27" t="s">
        <v>63</v>
      </c>
      <c r="U294" s="27">
        <v>10</v>
      </c>
      <c r="V294" s="27">
        <v>19</v>
      </c>
      <c r="W294" s="37">
        <v>-3.0800000000000001E-4</v>
      </c>
      <c r="X294" s="27">
        <v>10</v>
      </c>
      <c r="Y294" s="38">
        <v>-3.0200000000000002E-4</v>
      </c>
      <c r="Z294" s="27" t="s">
        <v>65</v>
      </c>
    </row>
    <row r="295" spans="2:26" x14ac:dyDescent="0.2">
      <c r="B295" s="27" t="s">
        <v>425</v>
      </c>
      <c r="C295" s="27">
        <v>263</v>
      </c>
      <c r="D295" s="27" t="s">
        <v>128</v>
      </c>
      <c r="E295" s="27" t="s">
        <v>107</v>
      </c>
      <c r="F295" s="27" t="s">
        <v>429</v>
      </c>
      <c r="G295" s="27" t="s">
        <v>64</v>
      </c>
      <c r="H295" s="27">
        <v>60</v>
      </c>
      <c r="I295" s="27">
        <v>21</v>
      </c>
      <c r="J295" s="37">
        <v>-1.7899999999999999E-4</v>
      </c>
      <c r="K295" s="27">
        <v>5</v>
      </c>
      <c r="L295" s="38">
        <v>-1.7799999999999999E-4</v>
      </c>
      <c r="M295" s="27" t="s">
        <v>65</v>
      </c>
      <c r="O295" s="27" t="s">
        <v>425</v>
      </c>
      <c r="P295" s="27">
        <v>263</v>
      </c>
      <c r="Q295" s="27" t="s">
        <v>128</v>
      </c>
      <c r="R295" s="27" t="s">
        <v>622</v>
      </c>
      <c r="S295" s="27" t="s">
        <v>429</v>
      </c>
      <c r="T295" s="27" t="s">
        <v>64</v>
      </c>
      <c r="U295" s="27">
        <v>10</v>
      </c>
      <c r="V295" s="27">
        <v>21</v>
      </c>
      <c r="W295" s="37">
        <v>-1.8100000000000001E-4</v>
      </c>
      <c r="X295" s="27">
        <v>1</v>
      </c>
      <c r="Y295" s="38">
        <v>-1.7899999999999999E-4</v>
      </c>
      <c r="Z295" s="27" t="s">
        <v>65</v>
      </c>
    </row>
    <row r="296" spans="2:26" x14ac:dyDescent="0.2">
      <c r="B296" s="27" t="s">
        <v>425</v>
      </c>
      <c r="C296" s="27">
        <v>259</v>
      </c>
      <c r="D296" s="27" t="s">
        <v>129</v>
      </c>
      <c r="E296" s="27" t="s">
        <v>107</v>
      </c>
      <c r="F296" s="27" t="s">
        <v>430</v>
      </c>
      <c r="G296" s="27" t="s">
        <v>63</v>
      </c>
      <c r="H296" s="27">
        <v>60</v>
      </c>
      <c r="I296" s="27">
        <v>19</v>
      </c>
      <c r="J296" s="37">
        <v>-3.1500000000000001E-4</v>
      </c>
      <c r="K296" s="27">
        <v>11</v>
      </c>
      <c r="L296" s="38">
        <v>-3.0299999999999999E-4</v>
      </c>
      <c r="M296" s="27" t="s">
        <v>65</v>
      </c>
      <c r="O296" s="27" t="s">
        <v>425</v>
      </c>
      <c r="P296" s="27">
        <v>259</v>
      </c>
      <c r="Q296" s="27" t="s">
        <v>129</v>
      </c>
      <c r="R296" s="27" t="s">
        <v>622</v>
      </c>
      <c r="S296" s="27" t="s">
        <v>430</v>
      </c>
      <c r="T296" s="27" t="s">
        <v>63</v>
      </c>
      <c r="U296" s="27">
        <v>10</v>
      </c>
      <c r="V296" s="27">
        <v>19</v>
      </c>
      <c r="W296" s="37">
        <v>-3.1300000000000002E-4</v>
      </c>
      <c r="X296" s="27">
        <v>11</v>
      </c>
      <c r="Y296" s="38">
        <v>-3.0200000000000002E-4</v>
      </c>
      <c r="Z296" s="27" t="s">
        <v>65</v>
      </c>
    </row>
    <row r="297" spans="2:26" x14ac:dyDescent="0.2">
      <c r="B297" s="27" t="s">
        <v>425</v>
      </c>
      <c r="C297" s="27">
        <v>259</v>
      </c>
      <c r="D297" s="27" t="s">
        <v>129</v>
      </c>
      <c r="E297" s="27" t="s">
        <v>107</v>
      </c>
      <c r="F297" s="27" t="s">
        <v>431</v>
      </c>
      <c r="G297" s="27" t="s">
        <v>64</v>
      </c>
      <c r="H297" s="27">
        <v>60</v>
      </c>
      <c r="I297" s="27">
        <v>26</v>
      </c>
      <c r="J297" s="37">
        <v>-1.9599999999999999E-4</v>
      </c>
      <c r="K297" s="27">
        <v>1</v>
      </c>
      <c r="L297" s="38">
        <v>-1.92E-4</v>
      </c>
      <c r="M297" s="27" t="s">
        <v>65</v>
      </c>
      <c r="O297" s="27" t="s">
        <v>425</v>
      </c>
      <c r="P297" s="27">
        <v>259</v>
      </c>
      <c r="Q297" s="27" t="s">
        <v>129</v>
      </c>
      <c r="R297" s="27" t="s">
        <v>622</v>
      </c>
      <c r="S297" s="27" t="s">
        <v>431</v>
      </c>
      <c r="T297" s="27" t="s">
        <v>64</v>
      </c>
      <c r="U297" s="27">
        <v>10</v>
      </c>
      <c r="V297" s="27">
        <v>21</v>
      </c>
      <c r="W297" s="37">
        <v>-1.9699999999999999E-4</v>
      </c>
      <c r="X297" s="27">
        <v>1</v>
      </c>
      <c r="Y297" s="38">
        <v>-1.93E-4</v>
      </c>
      <c r="Z297" s="27" t="s">
        <v>65</v>
      </c>
    </row>
    <row r="298" spans="2:26" x14ac:dyDescent="0.2">
      <c r="B298" s="27" t="s">
        <v>425</v>
      </c>
      <c r="C298" s="27">
        <v>260</v>
      </c>
      <c r="D298" s="27" t="s">
        <v>129</v>
      </c>
      <c r="E298" s="27" t="s">
        <v>107</v>
      </c>
      <c r="F298" s="27" t="s">
        <v>432</v>
      </c>
      <c r="G298" s="27" t="s">
        <v>63</v>
      </c>
      <c r="H298" s="27">
        <v>60</v>
      </c>
      <c r="I298" s="27">
        <v>19</v>
      </c>
      <c r="J298" s="37">
        <v>-3.1399999999999999E-4</v>
      </c>
      <c r="K298" s="27">
        <v>11</v>
      </c>
      <c r="L298" s="38">
        <v>-3.0299999999999999E-4</v>
      </c>
      <c r="M298" s="27" t="s">
        <v>65</v>
      </c>
      <c r="O298" s="27" t="s">
        <v>425</v>
      </c>
      <c r="P298" s="27">
        <v>260</v>
      </c>
      <c r="Q298" s="27" t="s">
        <v>129</v>
      </c>
      <c r="R298" s="27" t="s">
        <v>622</v>
      </c>
      <c r="S298" s="27" t="s">
        <v>432</v>
      </c>
      <c r="T298" s="27" t="s">
        <v>63</v>
      </c>
      <c r="U298" s="27">
        <v>10</v>
      </c>
      <c r="V298" s="27">
        <v>19</v>
      </c>
      <c r="W298" s="37">
        <v>-3.1300000000000002E-4</v>
      </c>
      <c r="X298" s="27">
        <v>11</v>
      </c>
      <c r="Y298" s="38">
        <v>-3.0200000000000002E-4</v>
      </c>
      <c r="Z298" s="27" t="s">
        <v>65</v>
      </c>
    </row>
    <row r="299" spans="2:26" x14ac:dyDescent="0.2">
      <c r="B299" s="27" t="s">
        <v>425</v>
      </c>
      <c r="C299" s="27">
        <v>260</v>
      </c>
      <c r="D299" s="27" t="s">
        <v>129</v>
      </c>
      <c r="E299" s="27" t="s">
        <v>107</v>
      </c>
      <c r="F299" s="27" t="s">
        <v>433</v>
      </c>
      <c r="G299" s="27" t="s">
        <v>64</v>
      </c>
      <c r="H299" s="27">
        <v>60</v>
      </c>
      <c r="I299" s="27">
        <v>26</v>
      </c>
      <c r="J299" s="37">
        <v>-1.9599999999999999E-4</v>
      </c>
      <c r="K299" s="27">
        <v>1</v>
      </c>
      <c r="L299" s="38">
        <v>-1.92E-4</v>
      </c>
      <c r="M299" s="27" t="s">
        <v>65</v>
      </c>
      <c r="O299" s="27" t="s">
        <v>425</v>
      </c>
      <c r="P299" s="27">
        <v>260</v>
      </c>
      <c r="Q299" s="27" t="s">
        <v>129</v>
      </c>
      <c r="R299" s="27" t="s">
        <v>622</v>
      </c>
      <c r="S299" s="27" t="s">
        <v>433</v>
      </c>
      <c r="T299" s="27" t="s">
        <v>64</v>
      </c>
      <c r="U299" s="27">
        <v>10</v>
      </c>
      <c r="V299" s="27">
        <v>21</v>
      </c>
      <c r="W299" s="37">
        <v>-1.9699999999999999E-4</v>
      </c>
      <c r="X299" s="27">
        <v>1</v>
      </c>
      <c r="Y299" s="38">
        <v>-1.93E-4</v>
      </c>
      <c r="Z299" s="27" t="s">
        <v>65</v>
      </c>
    </row>
    <row r="300" spans="2:26" x14ac:dyDescent="0.2">
      <c r="B300" s="27" t="s">
        <v>425</v>
      </c>
      <c r="C300" s="27">
        <v>264</v>
      </c>
      <c r="D300" s="27" t="s">
        <v>128</v>
      </c>
      <c r="E300" s="27" t="s">
        <v>107</v>
      </c>
      <c r="F300" s="27" t="s">
        <v>434</v>
      </c>
      <c r="G300" s="27" t="s">
        <v>63</v>
      </c>
      <c r="H300" s="27">
        <v>60</v>
      </c>
      <c r="I300" s="27">
        <v>19</v>
      </c>
      <c r="J300" s="37">
        <v>-3.0899999999999998E-4</v>
      </c>
      <c r="K300" s="27">
        <v>10</v>
      </c>
      <c r="L300" s="38">
        <v>-3.0299999999999999E-4</v>
      </c>
      <c r="M300" s="27" t="s">
        <v>65</v>
      </c>
      <c r="O300" s="27" t="s">
        <v>425</v>
      </c>
      <c r="P300" s="27">
        <v>264</v>
      </c>
      <c r="Q300" s="27" t="s">
        <v>128</v>
      </c>
      <c r="R300" s="27" t="s">
        <v>622</v>
      </c>
      <c r="S300" s="27" t="s">
        <v>434</v>
      </c>
      <c r="T300" s="27" t="s">
        <v>63</v>
      </c>
      <c r="U300" s="27">
        <v>10</v>
      </c>
      <c r="V300" s="27">
        <v>19</v>
      </c>
      <c r="W300" s="37">
        <v>-3.0699999999999998E-4</v>
      </c>
      <c r="X300" s="27">
        <v>9</v>
      </c>
      <c r="Y300" s="38">
        <v>-3.01E-4</v>
      </c>
      <c r="Z300" s="27" t="s">
        <v>65</v>
      </c>
    </row>
    <row r="301" spans="2:26" x14ac:dyDescent="0.2">
      <c r="B301" s="27" t="s">
        <v>425</v>
      </c>
      <c r="C301" s="27">
        <v>264</v>
      </c>
      <c r="D301" s="27" t="s">
        <v>128</v>
      </c>
      <c r="E301" s="27" t="s">
        <v>107</v>
      </c>
      <c r="F301" s="27" t="s">
        <v>435</v>
      </c>
      <c r="G301" s="27" t="s">
        <v>64</v>
      </c>
      <c r="H301" s="27">
        <v>60</v>
      </c>
      <c r="I301" s="27">
        <v>21</v>
      </c>
      <c r="J301" s="37">
        <v>-1.8100000000000001E-4</v>
      </c>
      <c r="K301" s="27">
        <v>2</v>
      </c>
      <c r="L301" s="38">
        <v>-1.7899999999999999E-4</v>
      </c>
      <c r="M301" s="27" t="s">
        <v>65</v>
      </c>
      <c r="O301" s="27" t="s">
        <v>425</v>
      </c>
      <c r="P301" s="27">
        <v>264</v>
      </c>
      <c r="Q301" s="27" t="s">
        <v>128</v>
      </c>
      <c r="R301" s="27" t="s">
        <v>622</v>
      </c>
      <c r="S301" s="27" t="s">
        <v>435</v>
      </c>
      <c r="T301" s="27" t="s">
        <v>64</v>
      </c>
      <c r="U301" s="27">
        <v>10</v>
      </c>
      <c r="V301" s="27">
        <v>21</v>
      </c>
      <c r="W301" s="37">
        <v>-1.8200000000000001E-4</v>
      </c>
      <c r="X301" s="27">
        <v>1</v>
      </c>
      <c r="Y301" s="38">
        <v>-1.8000000000000001E-4</v>
      </c>
      <c r="Z301" s="27" t="s">
        <v>65</v>
      </c>
    </row>
    <row r="302" spans="2:26" x14ac:dyDescent="0.2">
      <c r="B302" s="27" t="s">
        <v>425</v>
      </c>
      <c r="C302" s="27">
        <v>252</v>
      </c>
      <c r="D302" s="27" t="s">
        <v>127</v>
      </c>
      <c r="E302" s="27" t="s">
        <v>107</v>
      </c>
      <c r="F302" s="27" t="s">
        <v>436</v>
      </c>
      <c r="G302" s="27" t="s">
        <v>63</v>
      </c>
      <c r="H302" s="27">
        <v>60</v>
      </c>
      <c r="I302" s="27">
        <v>17</v>
      </c>
      <c r="J302" s="37">
        <v>-2.9E-4</v>
      </c>
      <c r="K302" s="27">
        <v>10</v>
      </c>
      <c r="L302" s="38">
        <v>-2.7999999999999998E-4</v>
      </c>
      <c r="M302" s="27" t="s">
        <v>65</v>
      </c>
      <c r="O302" s="27" t="s">
        <v>425</v>
      </c>
      <c r="P302" s="27">
        <v>252</v>
      </c>
      <c r="Q302" s="27" t="s">
        <v>127</v>
      </c>
      <c r="R302" s="27" t="s">
        <v>622</v>
      </c>
      <c r="S302" s="27" t="s">
        <v>436</v>
      </c>
      <c r="T302" s="27" t="s">
        <v>63</v>
      </c>
      <c r="U302" s="27">
        <v>10</v>
      </c>
      <c r="V302" s="27">
        <v>17</v>
      </c>
      <c r="W302" s="37">
        <v>-2.8899999999999998E-4</v>
      </c>
      <c r="X302" s="27">
        <v>10</v>
      </c>
      <c r="Y302" s="38">
        <v>-2.7900000000000001E-4</v>
      </c>
      <c r="Z302" s="27" t="s">
        <v>65</v>
      </c>
    </row>
    <row r="303" spans="2:26" x14ac:dyDescent="0.2">
      <c r="B303" s="27" t="s">
        <v>425</v>
      </c>
      <c r="C303" s="27">
        <v>252</v>
      </c>
      <c r="D303" s="27" t="s">
        <v>127</v>
      </c>
      <c r="E303" s="27" t="s">
        <v>107</v>
      </c>
      <c r="F303" s="27" t="s">
        <v>437</v>
      </c>
      <c r="G303" s="27" t="s">
        <v>64</v>
      </c>
      <c r="H303" s="27">
        <v>60</v>
      </c>
      <c r="I303" s="27">
        <v>24</v>
      </c>
      <c r="J303" s="37">
        <v>-1.76E-4</v>
      </c>
      <c r="K303" s="27">
        <v>1</v>
      </c>
      <c r="L303" s="38">
        <v>-1.7200000000000001E-4</v>
      </c>
      <c r="M303" s="27" t="s">
        <v>65</v>
      </c>
      <c r="O303" s="27" t="s">
        <v>425</v>
      </c>
      <c r="P303" s="27">
        <v>252</v>
      </c>
      <c r="Q303" s="27" t="s">
        <v>127</v>
      </c>
      <c r="R303" s="27" t="s">
        <v>622</v>
      </c>
      <c r="S303" s="27" t="s">
        <v>437</v>
      </c>
      <c r="T303" s="27" t="s">
        <v>64</v>
      </c>
      <c r="U303" s="27">
        <v>10</v>
      </c>
      <c r="V303" s="27">
        <v>24</v>
      </c>
      <c r="W303" s="37">
        <v>-1.7699999999999999E-4</v>
      </c>
      <c r="X303" s="27">
        <v>1</v>
      </c>
      <c r="Y303" s="38">
        <v>-1.73E-4</v>
      </c>
      <c r="Z303" s="27" t="s">
        <v>65</v>
      </c>
    </row>
    <row r="304" spans="2:26" x14ac:dyDescent="0.2">
      <c r="B304" s="27" t="s">
        <v>425</v>
      </c>
      <c r="C304" s="27">
        <v>268</v>
      </c>
      <c r="D304" s="27" t="s">
        <v>128</v>
      </c>
      <c r="E304" s="27" t="s">
        <v>107</v>
      </c>
      <c r="F304" s="27" t="s">
        <v>438</v>
      </c>
      <c r="G304" s="27" t="s">
        <v>63</v>
      </c>
      <c r="H304" s="27">
        <v>60</v>
      </c>
      <c r="I304" s="27">
        <v>24</v>
      </c>
      <c r="J304" s="37">
        <v>-3.0899999999999998E-4</v>
      </c>
      <c r="K304" s="27">
        <v>6</v>
      </c>
      <c r="L304" s="38">
        <v>-3.0200000000000002E-4</v>
      </c>
      <c r="M304" s="27" t="s">
        <v>65</v>
      </c>
      <c r="O304" s="27" t="s">
        <v>425</v>
      </c>
      <c r="P304" s="27">
        <v>268</v>
      </c>
      <c r="Q304" s="27" t="s">
        <v>128</v>
      </c>
      <c r="R304" s="27" t="s">
        <v>622</v>
      </c>
      <c r="S304" s="27" t="s">
        <v>438</v>
      </c>
      <c r="T304" s="27" t="s">
        <v>63</v>
      </c>
      <c r="U304" s="27">
        <v>10</v>
      </c>
      <c r="V304" s="27">
        <v>24</v>
      </c>
      <c r="W304" s="37">
        <v>-3.0800000000000001E-4</v>
      </c>
      <c r="X304" s="27">
        <v>6</v>
      </c>
      <c r="Y304" s="38">
        <v>-3.01E-4</v>
      </c>
      <c r="Z304" s="27" t="s">
        <v>65</v>
      </c>
    </row>
    <row r="305" spans="2:26" x14ac:dyDescent="0.2">
      <c r="B305" s="27" t="s">
        <v>425</v>
      </c>
      <c r="C305" s="27">
        <v>268</v>
      </c>
      <c r="D305" s="27" t="s">
        <v>128</v>
      </c>
      <c r="E305" s="27" t="s">
        <v>107</v>
      </c>
      <c r="F305" s="27" t="s">
        <v>439</v>
      </c>
      <c r="G305" s="27" t="s">
        <v>64</v>
      </c>
      <c r="H305" s="27">
        <v>60</v>
      </c>
      <c r="I305" s="27">
        <v>21</v>
      </c>
      <c r="J305" s="37">
        <v>-1.74E-4</v>
      </c>
      <c r="K305" s="27">
        <v>5</v>
      </c>
      <c r="L305" s="38">
        <v>-1.7100000000000001E-4</v>
      </c>
      <c r="M305" s="27" t="s">
        <v>65</v>
      </c>
      <c r="O305" s="27" t="s">
        <v>425</v>
      </c>
      <c r="P305" s="27">
        <v>268</v>
      </c>
      <c r="Q305" s="27" t="s">
        <v>128</v>
      </c>
      <c r="R305" s="27" t="s">
        <v>622</v>
      </c>
      <c r="S305" s="27" t="s">
        <v>439</v>
      </c>
      <c r="T305" s="27" t="s">
        <v>64</v>
      </c>
      <c r="U305" s="27">
        <v>10</v>
      </c>
      <c r="V305" s="27">
        <v>21</v>
      </c>
      <c r="W305" s="37">
        <v>-1.75E-4</v>
      </c>
      <c r="X305" s="27">
        <v>5</v>
      </c>
      <c r="Y305" s="38">
        <v>-1.7200000000000001E-4</v>
      </c>
      <c r="Z305" s="27" t="s">
        <v>65</v>
      </c>
    </row>
    <row r="306" spans="2:26" x14ac:dyDescent="0.2">
      <c r="B306" s="27" t="s">
        <v>425</v>
      </c>
      <c r="C306" s="27">
        <v>253</v>
      </c>
      <c r="D306" s="27" t="s">
        <v>129</v>
      </c>
      <c r="E306" s="27" t="s">
        <v>107</v>
      </c>
      <c r="F306" s="27" t="s">
        <v>440</v>
      </c>
      <c r="G306" s="27" t="s">
        <v>63</v>
      </c>
      <c r="H306" s="27">
        <v>60</v>
      </c>
      <c r="I306" s="27">
        <v>22</v>
      </c>
      <c r="J306" s="37">
        <v>-3.7100000000000002E-4</v>
      </c>
      <c r="K306" s="27">
        <v>7</v>
      </c>
      <c r="L306" s="38">
        <v>-3.5799999999999997E-4</v>
      </c>
      <c r="M306" s="27" t="s">
        <v>65</v>
      </c>
      <c r="O306" s="27" t="s">
        <v>425</v>
      </c>
      <c r="P306" s="27">
        <v>253</v>
      </c>
      <c r="Q306" s="27" t="s">
        <v>129</v>
      </c>
      <c r="R306" s="27" t="s">
        <v>622</v>
      </c>
      <c r="S306" s="27" t="s">
        <v>440</v>
      </c>
      <c r="T306" s="27" t="s">
        <v>63</v>
      </c>
      <c r="U306" s="27">
        <v>10</v>
      </c>
      <c r="V306" s="27">
        <v>24</v>
      </c>
      <c r="W306" s="37">
        <v>-3.7100000000000002E-4</v>
      </c>
      <c r="X306" s="27">
        <v>7</v>
      </c>
      <c r="Y306" s="38">
        <v>-3.5799999999999997E-4</v>
      </c>
      <c r="Z306" s="27" t="s">
        <v>65</v>
      </c>
    </row>
    <row r="307" spans="2:26" x14ac:dyDescent="0.2">
      <c r="B307" s="27" t="s">
        <v>425</v>
      </c>
      <c r="C307" s="27">
        <v>253</v>
      </c>
      <c r="D307" s="27" t="s">
        <v>129</v>
      </c>
      <c r="E307" s="27" t="s">
        <v>107</v>
      </c>
      <c r="F307" s="27" t="s">
        <v>441</v>
      </c>
      <c r="G307" s="27" t="s">
        <v>64</v>
      </c>
      <c r="H307" s="27">
        <v>60</v>
      </c>
      <c r="I307" s="27">
        <v>21</v>
      </c>
      <c r="J307" s="37">
        <v>-2.4000000000000001E-4</v>
      </c>
      <c r="K307" s="27">
        <v>3</v>
      </c>
      <c r="L307" s="38">
        <v>-2.34E-4</v>
      </c>
      <c r="M307" s="27" t="s">
        <v>65</v>
      </c>
      <c r="O307" s="27" t="s">
        <v>425</v>
      </c>
      <c r="P307" s="27">
        <v>253</v>
      </c>
      <c r="Q307" s="27" t="s">
        <v>129</v>
      </c>
      <c r="R307" s="27" t="s">
        <v>622</v>
      </c>
      <c r="S307" s="27" t="s">
        <v>441</v>
      </c>
      <c r="T307" s="27" t="s">
        <v>64</v>
      </c>
      <c r="U307" s="27">
        <v>10</v>
      </c>
      <c r="V307" s="27">
        <v>21</v>
      </c>
      <c r="W307" s="37">
        <v>-2.41E-4</v>
      </c>
      <c r="X307" s="27">
        <v>6</v>
      </c>
      <c r="Y307" s="38">
        <v>-2.3599999999999999E-4</v>
      </c>
      <c r="Z307" s="27" t="s">
        <v>65</v>
      </c>
    </row>
    <row r="308" spans="2:26" x14ac:dyDescent="0.2">
      <c r="B308" s="27" t="s">
        <v>425</v>
      </c>
      <c r="C308" s="27">
        <v>271</v>
      </c>
      <c r="D308" s="27" t="s">
        <v>128</v>
      </c>
      <c r="E308" s="27" t="s">
        <v>107</v>
      </c>
      <c r="F308" s="27" t="s">
        <v>442</v>
      </c>
      <c r="G308" s="27" t="s">
        <v>63</v>
      </c>
      <c r="H308" s="27">
        <v>60</v>
      </c>
      <c r="I308" s="27">
        <v>19</v>
      </c>
      <c r="J308" s="37">
        <v>-3.68E-4</v>
      </c>
      <c r="K308" s="27">
        <v>6</v>
      </c>
      <c r="L308" s="38">
        <v>-3.6099999999999999E-4</v>
      </c>
      <c r="M308" s="27" t="s">
        <v>65</v>
      </c>
      <c r="O308" s="27" t="s">
        <v>425</v>
      </c>
      <c r="P308" s="27">
        <v>271</v>
      </c>
      <c r="Q308" s="27" t="s">
        <v>128</v>
      </c>
      <c r="R308" s="27" t="s">
        <v>622</v>
      </c>
      <c r="S308" s="27" t="s">
        <v>442</v>
      </c>
      <c r="T308" s="27" t="s">
        <v>63</v>
      </c>
      <c r="U308" s="27">
        <v>10</v>
      </c>
      <c r="V308" s="27">
        <v>19</v>
      </c>
      <c r="W308" s="37">
        <v>-3.6699999999999998E-4</v>
      </c>
      <c r="X308" s="27">
        <v>6</v>
      </c>
      <c r="Y308" s="38">
        <v>-3.6000000000000002E-4</v>
      </c>
      <c r="Z308" s="27" t="s">
        <v>65</v>
      </c>
    </row>
    <row r="309" spans="2:26" x14ac:dyDescent="0.2">
      <c r="B309" s="27" t="s">
        <v>425</v>
      </c>
      <c r="C309" s="27">
        <v>271</v>
      </c>
      <c r="D309" s="27" t="s">
        <v>128</v>
      </c>
      <c r="E309" s="27" t="s">
        <v>107</v>
      </c>
      <c r="F309" s="27" t="s">
        <v>443</v>
      </c>
      <c r="G309" s="27" t="s">
        <v>64</v>
      </c>
      <c r="H309" s="27">
        <v>60</v>
      </c>
      <c r="I309" s="27">
        <v>21</v>
      </c>
      <c r="J309" s="37">
        <v>-2.34E-4</v>
      </c>
      <c r="K309" s="27">
        <v>1</v>
      </c>
      <c r="L309" s="38">
        <v>-2.31E-4</v>
      </c>
      <c r="M309" s="27" t="s">
        <v>65</v>
      </c>
      <c r="O309" s="27" t="s">
        <v>425</v>
      </c>
      <c r="P309" s="27">
        <v>271</v>
      </c>
      <c r="Q309" s="27" t="s">
        <v>128</v>
      </c>
      <c r="R309" s="27" t="s">
        <v>622</v>
      </c>
      <c r="S309" s="27" t="s">
        <v>443</v>
      </c>
      <c r="T309" s="27" t="s">
        <v>64</v>
      </c>
      <c r="U309" s="27">
        <v>10</v>
      </c>
      <c r="V309" s="27">
        <v>21</v>
      </c>
      <c r="W309" s="37">
        <v>-2.3499999999999999E-4</v>
      </c>
      <c r="X309" s="27">
        <v>3</v>
      </c>
      <c r="Y309" s="38">
        <v>-2.33E-4</v>
      </c>
      <c r="Z309" s="27" t="s">
        <v>65</v>
      </c>
    </row>
    <row r="310" spans="2:26" x14ac:dyDescent="0.2">
      <c r="B310" s="27" t="s">
        <v>425</v>
      </c>
      <c r="C310" s="27">
        <v>272</v>
      </c>
      <c r="D310" s="27" t="s">
        <v>128</v>
      </c>
      <c r="E310" s="27" t="s">
        <v>107</v>
      </c>
      <c r="F310" s="27" t="s">
        <v>444</v>
      </c>
      <c r="G310" s="27" t="s">
        <v>63</v>
      </c>
      <c r="H310" s="27">
        <v>60</v>
      </c>
      <c r="I310" s="27">
        <v>19</v>
      </c>
      <c r="J310" s="37">
        <v>-3.68E-4</v>
      </c>
      <c r="K310" s="27">
        <v>10</v>
      </c>
      <c r="L310" s="38">
        <v>-3.6200000000000002E-4</v>
      </c>
      <c r="M310" s="27" t="s">
        <v>65</v>
      </c>
      <c r="O310" s="27" t="s">
        <v>425</v>
      </c>
      <c r="P310" s="27">
        <v>272</v>
      </c>
      <c r="Q310" s="27" t="s">
        <v>128</v>
      </c>
      <c r="R310" s="27" t="s">
        <v>622</v>
      </c>
      <c r="S310" s="27" t="s">
        <v>444</v>
      </c>
      <c r="T310" s="27" t="s">
        <v>63</v>
      </c>
      <c r="U310" s="27">
        <v>10</v>
      </c>
      <c r="V310" s="27">
        <v>19</v>
      </c>
      <c r="W310" s="37">
        <v>-3.6699999999999998E-4</v>
      </c>
      <c r="X310" s="27">
        <v>8</v>
      </c>
      <c r="Y310" s="38">
        <v>-3.6000000000000002E-4</v>
      </c>
      <c r="Z310" s="27" t="s">
        <v>65</v>
      </c>
    </row>
    <row r="311" spans="2:26" x14ac:dyDescent="0.2">
      <c r="B311" s="27" t="s">
        <v>425</v>
      </c>
      <c r="C311" s="27">
        <v>272</v>
      </c>
      <c r="D311" s="27" t="s">
        <v>128</v>
      </c>
      <c r="E311" s="27" t="s">
        <v>107</v>
      </c>
      <c r="F311" s="27" t="s">
        <v>445</v>
      </c>
      <c r="G311" s="27" t="s">
        <v>64</v>
      </c>
      <c r="H311" s="27">
        <v>60</v>
      </c>
      <c r="I311" s="27">
        <v>23</v>
      </c>
      <c r="J311" s="37">
        <v>-2.34E-4</v>
      </c>
      <c r="K311" s="27">
        <v>1</v>
      </c>
      <c r="L311" s="38">
        <v>-2.31E-4</v>
      </c>
      <c r="M311" s="27" t="s">
        <v>65</v>
      </c>
      <c r="O311" s="27" t="s">
        <v>425</v>
      </c>
      <c r="P311" s="27">
        <v>272</v>
      </c>
      <c r="Q311" s="27" t="s">
        <v>128</v>
      </c>
      <c r="R311" s="27" t="s">
        <v>622</v>
      </c>
      <c r="S311" s="27" t="s">
        <v>445</v>
      </c>
      <c r="T311" s="27" t="s">
        <v>64</v>
      </c>
      <c r="U311" s="27">
        <v>10</v>
      </c>
      <c r="V311" s="27">
        <v>21</v>
      </c>
      <c r="W311" s="37">
        <v>-2.3499999999999999E-4</v>
      </c>
      <c r="X311" s="27">
        <v>1</v>
      </c>
      <c r="Y311" s="38">
        <v>-2.33E-4</v>
      </c>
      <c r="Z311" s="27" t="s">
        <v>65</v>
      </c>
    </row>
    <row r="312" spans="2:26" x14ac:dyDescent="0.2">
      <c r="B312" s="27" t="s">
        <v>425</v>
      </c>
      <c r="C312" s="27">
        <v>255</v>
      </c>
      <c r="D312" s="27" t="s">
        <v>129</v>
      </c>
      <c r="E312" s="27" t="s">
        <v>107</v>
      </c>
      <c r="F312" s="27" t="s">
        <v>446</v>
      </c>
      <c r="G312" s="27" t="s">
        <v>63</v>
      </c>
      <c r="H312" s="27">
        <v>60</v>
      </c>
      <c r="I312" s="27">
        <v>19</v>
      </c>
      <c r="J312" s="37">
        <v>-3.7100000000000002E-4</v>
      </c>
      <c r="K312" s="27">
        <v>12</v>
      </c>
      <c r="L312" s="38">
        <v>-3.5799999999999997E-4</v>
      </c>
      <c r="M312" s="27" t="s">
        <v>65</v>
      </c>
      <c r="O312" s="27" t="s">
        <v>425</v>
      </c>
      <c r="P312" s="27">
        <v>255</v>
      </c>
      <c r="Q312" s="27" t="s">
        <v>129</v>
      </c>
      <c r="R312" s="27" t="s">
        <v>622</v>
      </c>
      <c r="S312" s="27" t="s">
        <v>446</v>
      </c>
      <c r="T312" s="27" t="s">
        <v>63</v>
      </c>
      <c r="U312" s="27">
        <v>10</v>
      </c>
      <c r="V312" s="27">
        <v>19</v>
      </c>
      <c r="W312" s="37">
        <v>-3.6999999999999999E-4</v>
      </c>
      <c r="X312" s="27">
        <v>12</v>
      </c>
      <c r="Y312" s="38">
        <v>-3.57E-4</v>
      </c>
      <c r="Z312" s="27" t="s">
        <v>65</v>
      </c>
    </row>
    <row r="313" spans="2:26" x14ac:dyDescent="0.2">
      <c r="B313" s="27" t="s">
        <v>425</v>
      </c>
      <c r="C313" s="27">
        <v>255</v>
      </c>
      <c r="D313" s="27" t="s">
        <v>129</v>
      </c>
      <c r="E313" s="27" t="s">
        <v>107</v>
      </c>
      <c r="F313" s="27" t="s">
        <v>447</v>
      </c>
      <c r="G313" s="27" t="s">
        <v>64</v>
      </c>
      <c r="H313" s="27">
        <v>60</v>
      </c>
      <c r="I313" s="27">
        <v>21</v>
      </c>
      <c r="J313" s="37">
        <v>-2.3800000000000001E-4</v>
      </c>
      <c r="K313" s="27">
        <v>1</v>
      </c>
      <c r="L313" s="38">
        <v>-2.33E-4</v>
      </c>
      <c r="M313" s="27" t="s">
        <v>65</v>
      </c>
      <c r="O313" s="27" t="s">
        <v>425</v>
      </c>
      <c r="P313" s="27">
        <v>255</v>
      </c>
      <c r="Q313" s="27" t="s">
        <v>129</v>
      </c>
      <c r="R313" s="27" t="s">
        <v>622</v>
      </c>
      <c r="S313" s="27" t="s">
        <v>447</v>
      </c>
      <c r="T313" s="27" t="s">
        <v>64</v>
      </c>
      <c r="U313" s="27">
        <v>10</v>
      </c>
      <c r="V313" s="27">
        <v>26</v>
      </c>
      <c r="W313" s="37">
        <v>-2.4000000000000001E-4</v>
      </c>
      <c r="X313" s="27">
        <v>1</v>
      </c>
      <c r="Y313" s="38">
        <v>-2.34E-4</v>
      </c>
      <c r="Z313" s="27" t="s">
        <v>65</v>
      </c>
    </row>
    <row r="314" spans="2:26" x14ac:dyDescent="0.2">
      <c r="B314" s="27" t="s">
        <v>425</v>
      </c>
      <c r="C314" s="27">
        <v>266</v>
      </c>
      <c r="D314" s="27" t="s">
        <v>128</v>
      </c>
      <c r="E314" s="27" t="s">
        <v>107</v>
      </c>
      <c r="F314" s="27" t="s">
        <v>448</v>
      </c>
      <c r="G314" s="27" t="s">
        <v>63</v>
      </c>
      <c r="H314" s="27">
        <v>60</v>
      </c>
      <c r="I314" s="27">
        <v>19</v>
      </c>
      <c r="J314" s="37">
        <v>-3.0899999999999998E-4</v>
      </c>
      <c r="K314" s="27">
        <v>10</v>
      </c>
      <c r="L314" s="38">
        <v>-3.0200000000000002E-4</v>
      </c>
      <c r="M314" s="27" t="s">
        <v>65</v>
      </c>
      <c r="O314" s="27" t="s">
        <v>425</v>
      </c>
      <c r="P314" s="27">
        <v>266</v>
      </c>
      <c r="Q314" s="27" t="s">
        <v>128</v>
      </c>
      <c r="R314" s="27" t="s">
        <v>622</v>
      </c>
      <c r="S314" s="27" t="s">
        <v>448</v>
      </c>
      <c r="T314" s="27" t="s">
        <v>63</v>
      </c>
      <c r="U314" s="27">
        <v>10</v>
      </c>
      <c r="V314" s="27">
        <v>19</v>
      </c>
      <c r="W314" s="37">
        <v>-3.0800000000000001E-4</v>
      </c>
      <c r="X314" s="27">
        <v>10</v>
      </c>
      <c r="Y314" s="38">
        <v>-3.01E-4</v>
      </c>
      <c r="Z314" s="27" t="s">
        <v>65</v>
      </c>
    </row>
    <row r="315" spans="2:26" x14ac:dyDescent="0.2">
      <c r="B315" s="27" t="s">
        <v>425</v>
      </c>
      <c r="C315" s="27">
        <v>266</v>
      </c>
      <c r="D315" s="27" t="s">
        <v>128</v>
      </c>
      <c r="E315" s="27" t="s">
        <v>107</v>
      </c>
      <c r="F315" s="27" t="s">
        <v>449</v>
      </c>
      <c r="G315" s="27" t="s">
        <v>64</v>
      </c>
      <c r="H315" s="27">
        <v>60</v>
      </c>
      <c r="I315" s="27">
        <v>26</v>
      </c>
      <c r="J315" s="37">
        <v>-1.8000000000000001E-4</v>
      </c>
      <c r="K315" s="27">
        <v>1</v>
      </c>
      <c r="L315" s="38">
        <v>-1.7799999999999999E-4</v>
      </c>
      <c r="M315" s="27" t="s">
        <v>65</v>
      </c>
      <c r="O315" s="27" t="s">
        <v>425</v>
      </c>
      <c r="P315" s="27">
        <v>266</v>
      </c>
      <c r="Q315" s="27" t="s">
        <v>128</v>
      </c>
      <c r="R315" s="27" t="s">
        <v>622</v>
      </c>
      <c r="S315" s="27" t="s">
        <v>449</v>
      </c>
      <c r="T315" s="27" t="s">
        <v>64</v>
      </c>
      <c r="U315" s="27">
        <v>10</v>
      </c>
      <c r="V315" s="27">
        <v>26</v>
      </c>
      <c r="W315" s="37">
        <v>-1.8200000000000001E-4</v>
      </c>
      <c r="X315" s="27">
        <v>1</v>
      </c>
      <c r="Y315" s="38">
        <v>-1.7899999999999999E-4</v>
      </c>
      <c r="Z315" s="27" t="s">
        <v>65</v>
      </c>
    </row>
    <row r="316" spans="2:26" x14ac:dyDescent="0.2">
      <c r="B316" s="27" t="s">
        <v>425</v>
      </c>
      <c r="C316" s="27">
        <v>267</v>
      </c>
      <c r="D316" s="27" t="s">
        <v>128</v>
      </c>
      <c r="E316" s="27" t="s">
        <v>107</v>
      </c>
      <c r="F316" s="27" t="s">
        <v>450</v>
      </c>
      <c r="G316" s="27" t="s">
        <v>63</v>
      </c>
      <c r="H316" s="27">
        <v>60</v>
      </c>
      <c r="I316" s="27">
        <v>24</v>
      </c>
      <c r="J316" s="37">
        <v>-3.0899999999999998E-4</v>
      </c>
      <c r="K316" s="27">
        <v>6</v>
      </c>
      <c r="L316" s="38">
        <v>-3.0200000000000002E-4</v>
      </c>
      <c r="M316" s="27" t="s">
        <v>65</v>
      </c>
      <c r="O316" s="27" t="s">
        <v>425</v>
      </c>
      <c r="P316" s="27">
        <v>267</v>
      </c>
      <c r="Q316" s="27" t="s">
        <v>128</v>
      </c>
      <c r="R316" s="27" t="s">
        <v>622</v>
      </c>
      <c r="S316" s="27" t="s">
        <v>450</v>
      </c>
      <c r="T316" s="27" t="s">
        <v>63</v>
      </c>
      <c r="U316" s="27">
        <v>10</v>
      </c>
      <c r="V316" s="27">
        <v>24</v>
      </c>
      <c r="W316" s="37">
        <v>-3.0800000000000001E-4</v>
      </c>
      <c r="X316" s="27">
        <v>6</v>
      </c>
      <c r="Y316" s="38">
        <v>-3.01E-4</v>
      </c>
      <c r="Z316" s="27" t="s">
        <v>65</v>
      </c>
    </row>
    <row r="317" spans="2:26" x14ac:dyDescent="0.2">
      <c r="B317" s="27" t="s">
        <v>425</v>
      </c>
      <c r="C317" s="27">
        <v>267</v>
      </c>
      <c r="D317" s="27" t="s">
        <v>128</v>
      </c>
      <c r="E317" s="27" t="s">
        <v>107</v>
      </c>
      <c r="F317" s="27" t="s">
        <v>451</v>
      </c>
      <c r="G317" s="27" t="s">
        <v>64</v>
      </c>
      <c r="H317" s="27">
        <v>60</v>
      </c>
      <c r="I317" s="27">
        <v>21</v>
      </c>
      <c r="J317" s="37">
        <v>-1.73E-4</v>
      </c>
      <c r="K317" s="27">
        <v>5</v>
      </c>
      <c r="L317" s="38">
        <v>-1.7100000000000001E-4</v>
      </c>
      <c r="M317" s="27" t="s">
        <v>65</v>
      </c>
      <c r="O317" s="27" t="s">
        <v>425</v>
      </c>
      <c r="P317" s="27">
        <v>267</v>
      </c>
      <c r="Q317" s="27" t="s">
        <v>128</v>
      </c>
      <c r="R317" s="27" t="s">
        <v>622</v>
      </c>
      <c r="S317" s="27" t="s">
        <v>451</v>
      </c>
      <c r="T317" s="27" t="s">
        <v>64</v>
      </c>
      <c r="U317" s="27">
        <v>10</v>
      </c>
      <c r="V317" s="27">
        <v>21</v>
      </c>
      <c r="W317" s="37">
        <v>-1.75E-4</v>
      </c>
      <c r="X317" s="27">
        <v>5</v>
      </c>
      <c r="Y317" s="38">
        <v>-1.7200000000000001E-4</v>
      </c>
      <c r="Z317" s="27" t="s">
        <v>65</v>
      </c>
    </row>
    <row r="318" spans="2:26" x14ac:dyDescent="0.2">
      <c r="B318" s="27" t="s">
        <v>425</v>
      </c>
      <c r="C318" s="27">
        <v>254</v>
      </c>
      <c r="D318" s="27" t="s">
        <v>129</v>
      </c>
      <c r="E318" s="27" t="s">
        <v>107</v>
      </c>
      <c r="F318" s="27" t="s">
        <v>452</v>
      </c>
      <c r="G318" s="27" t="s">
        <v>63</v>
      </c>
      <c r="H318" s="27">
        <v>60</v>
      </c>
      <c r="I318" s="27">
        <v>24</v>
      </c>
      <c r="J318" s="37">
        <v>-3.7100000000000002E-4</v>
      </c>
      <c r="K318" s="27">
        <v>7</v>
      </c>
      <c r="L318" s="38">
        <v>-3.5799999999999997E-4</v>
      </c>
      <c r="M318" s="27" t="s">
        <v>65</v>
      </c>
      <c r="O318" s="27" t="s">
        <v>425</v>
      </c>
      <c r="P318" s="27">
        <v>254</v>
      </c>
      <c r="Q318" s="27" t="s">
        <v>129</v>
      </c>
      <c r="R318" s="27" t="s">
        <v>622</v>
      </c>
      <c r="S318" s="27" t="s">
        <v>452</v>
      </c>
      <c r="T318" s="27" t="s">
        <v>63</v>
      </c>
      <c r="U318" s="27">
        <v>10</v>
      </c>
      <c r="V318" s="27">
        <v>24</v>
      </c>
      <c r="W318" s="37">
        <v>-3.6999999999999999E-4</v>
      </c>
      <c r="X318" s="27">
        <v>7</v>
      </c>
      <c r="Y318" s="38">
        <v>-3.57E-4</v>
      </c>
      <c r="Z318" s="27" t="s">
        <v>65</v>
      </c>
    </row>
    <row r="319" spans="2:26" x14ac:dyDescent="0.2">
      <c r="B319" s="27" t="s">
        <v>425</v>
      </c>
      <c r="C319" s="27">
        <v>254</v>
      </c>
      <c r="D319" s="27" t="s">
        <v>129</v>
      </c>
      <c r="E319" s="27" t="s">
        <v>107</v>
      </c>
      <c r="F319" s="27" t="s">
        <v>453</v>
      </c>
      <c r="G319" s="27" t="s">
        <v>64</v>
      </c>
      <c r="H319" s="27">
        <v>60</v>
      </c>
      <c r="I319" s="27">
        <v>21</v>
      </c>
      <c r="J319" s="37">
        <v>-2.3800000000000001E-4</v>
      </c>
      <c r="K319" s="27">
        <v>4</v>
      </c>
      <c r="L319" s="38">
        <v>-2.33E-4</v>
      </c>
      <c r="M319" s="27" t="s">
        <v>65</v>
      </c>
      <c r="O319" s="27" t="s">
        <v>425</v>
      </c>
      <c r="P319" s="27">
        <v>254</v>
      </c>
      <c r="Q319" s="27" t="s">
        <v>129</v>
      </c>
      <c r="R319" s="27" t="s">
        <v>622</v>
      </c>
      <c r="S319" s="27" t="s">
        <v>453</v>
      </c>
      <c r="T319" s="27" t="s">
        <v>64</v>
      </c>
      <c r="U319" s="27">
        <v>10</v>
      </c>
      <c r="V319" s="27">
        <v>21</v>
      </c>
      <c r="W319" s="37">
        <v>-2.4000000000000001E-4</v>
      </c>
      <c r="X319" s="27">
        <v>6</v>
      </c>
      <c r="Y319" s="38">
        <v>-2.3499999999999999E-4</v>
      </c>
      <c r="Z319" s="27" t="s">
        <v>65</v>
      </c>
    </row>
    <row r="320" spans="2:26" x14ac:dyDescent="0.2">
      <c r="B320" s="27" t="s">
        <v>425</v>
      </c>
      <c r="C320" s="27">
        <v>269</v>
      </c>
      <c r="D320" s="27" t="s">
        <v>128</v>
      </c>
      <c r="E320" s="27" t="s">
        <v>107</v>
      </c>
      <c r="F320" s="27" t="s">
        <v>454</v>
      </c>
      <c r="G320" s="27" t="s">
        <v>63</v>
      </c>
      <c r="H320" s="27">
        <v>60</v>
      </c>
      <c r="I320" s="27">
        <v>24</v>
      </c>
      <c r="J320" s="37">
        <v>-3.6600000000000001E-4</v>
      </c>
      <c r="K320" s="27">
        <v>6</v>
      </c>
      <c r="L320" s="38">
        <v>-3.59E-4</v>
      </c>
      <c r="M320" s="27" t="s">
        <v>65</v>
      </c>
      <c r="O320" s="27" t="s">
        <v>425</v>
      </c>
      <c r="P320" s="27">
        <v>269</v>
      </c>
      <c r="Q320" s="27" t="s">
        <v>128</v>
      </c>
      <c r="R320" s="27" t="s">
        <v>622</v>
      </c>
      <c r="S320" s="27" t="s">
        <v>454</v>
      </c>
      <c r="T320" s="27" t="s">
        <v>63</v>
      </c>
      <c r="U320" s="27">
        <v>10</v>
      </c>
      <c r="V320" s="27">
        <v>24</v>
      </c>
      <c r="W320" s="37">
        <v>-3.6499999999999998E-4</v>
      </c>
      <c r="X320" s="27">
        <v>6</v>
      </c>
      <c r="Y320" s="38">
        <v>-3.5799999999999997E-4</v>
      </c>
      <c r="Z320" s="27" t="s">
        <v>65</v>
      </c>
    </row>
    <row r="321" spans="2:26" x14ac:dyDescent="0.2">
      <c r="B321" s="27" t="s">
        <v>425</v>
      </c>
      <c r="C321" s="27">
        <v>269</v>
      </c>
      <c r="D321" s="27" t="s">
        <v>128</v>
      </c>
      <c r="E321" s="27" t="s">
        <v>107</v>
      </c>
      <c r="F321" s="27" t="s">
        <v>455</v>
      </c>
      <c r="G321" s="27" t="s">
        <v>64</v>
      </c>
      <c r="H321" s="27">
        <v>60</v>
      </c>
      <c r="I321" s="27">
        <v>21</v>
      </c>
      <c r="J321" s="37">
        <v>-2.32E-4</v>
      </c>
      <c r="K321" s="27">
        <v>2</v>
      </c>
      <c r="L321" s="38">
        <v>-2.2900000000000001E-4</v>
      </c>
      <c r="M321" s="27" t="s">
        <v>65</v>
      </c>
      <c r="O321" s="27" t="s">
        <v>425</v>
      </c>
      <c r="P321" s="27">
        <v>269</v>
      </c>
      <c r="Q321" s="27" t="s">
        <v>128</v>
      </c>
      <c r="R321" s="27" t="s">
        <v>622</v>
      </c>
      <c r="S321" s="27" t="s">
        <v>455</v>
      </c>
      <c r="T321" s="27" t="s">
        <v>64</v>
      </c>
      <c r="U321" s="27">
        <v>10</v>
      </c>
      <c r="V321" s="27">
        <v>21</v>
      </c>
      <c r="W321" s="37">
        <v>-2.33E-4</v>
      </c>
      <c r="X321" s="27">
        <v>5</v>
      </c>
      <c r="Y321" s="38">
        <v>-2.31E-4</v>
      </c>
      <c r="Z321" s="27" t="s">
        <v>65</v>
      </c>
    </row>
    <row r="322" spans="2:26" x14ac:dyDescent="0.2">
      <c r="B322" s="27" t="s">
        <v>425</v>
      </c>
      <c r="C322" s="27">
        <v>270</v>
      </c>
      <c r="D322" s="27" t="s">
        <v>128</v>
      </c>
      <c r="E322" s="27" t="s">
        <v>107</v>
      </c>
      <c r="F322" s="27" t="s">
        <v>456</v>
      </c>
      <c r="G322" s="27" t="s">
        <v>63</v>
      </c>
      <c r="H322" s="27">
        <v>60</v>
      </c>
      <c r="I322" s="27">
        <v>19</v>
      </c>
      <c r="J322" s="37">
        <v>-3.6499999999999998E-4</v>
      </c>
      <c r="K322" s="27">
        <v>6</v>
      </c>
      <c r="L322" s="38">
        <v>-3.5799999999999997E-4</v>
      </c>
      <c r="M322" s="27" t="s">
        <v>65</v>
      </c>
      <c r="O322" s="27" t="s">
        <v>425</v>
      </c>
      <c r="P322" s="27">
        <v>270</v>
      </c>
      <c r="Q322" s="27" t="s">
        <v>128</v>
      </c>
      <c r="R322" s="27" t="s">
        <v>622</v>
      </c>
      <c r="S322" s="27" t="s">
        <v>456</v>
      </c>
      <c r="T322" s="27" t="s">
        <v>63</v>
      </c>
      <c r="U322" s="27">
        <v>10</v>
      </c>
      <c r="V322" s="27">
        <v>19</v>
      </c>
      <c r="W322" s="37">
        <v>-3.6299999999999999E-4</v>
      </c>
      <c r="X322" s="27">
        <v>6</v>
      </c>
      <c r="Y322" s="38">
        <v>-3.57E-4</v>
      </c>
      <c r="Z322" s="27" t="s">
        <v>65</v>
      </c>
    </row>
    <row r="323" spans="2:26" x14ac:dyDescent="0.2">
      <c r="B323" s="27" t="s">
        <v>425</v>
      </c>
      <c r="C323" s="27">
        <v>270</v>
      </c>
      <c r="D323" s="27" t="s">
        <v>128</v>
      </c>
      <c r="E323" s="27" t="s">
        <v>107</v>
      </c>
      <c r="F323" s="27" t="s">
        <v>457</v>
      </c>
      <c r="G323" s="27" t="s">
        <v>64</v>
      </c>
      <c r="H323" s="27">
        <v>60</v>
      </c>
      <c r="I323" s="27">
        <v>21</v>
      </c>
      <c r="J323" s="37">
        <v>-2.31E-4</v>
      </c>
      <c r="K323" s="27">
        <v>1</v>
      </c>
      <c r="L323" s="38">
        <v>-2.2900000000000001E-4</v>
      </c>
      <c r="M323" s="27" t="s">
        <v>65</v>
      </c>
      <c r="O323" s="27" t="s">
        <v>425</v>
      </c>
      <c r="P323" s="27">
        <v>270</v>
      </c>
      <c r="Q323" s="27" t="s">
        <v>128</v>
      </c>
      <c r="R323" s="27" t="s">
        <v>622</v>
      </c>
      <c r="S323" s="27" t="s">
        <v>457</v>
      </c>
      <c r="T323" s="27" t="s">
        <v>64</v>
      </c>
      <c r="U323" s="27">
        <v>10</v>
      </c>
      <c r="V323" s="27">
        <v>21</v>
      </c>
      <c r="W323" s="37">
        <v>-2.33E-4</v>
      </c>
      <c r="X323" s="27">
        <v>1</v>
      </c>
      <c r="Y323" s="38">
        <v>-2.3000000000000001E-4</v>
      </c>
      <c r="Z323" s="27" t="s">
        <v>65</v>
      </c>
    </row>
    <row r="324" spans="2:26" x14ac:dyDescent="0.2">
      <c r="B324" s="27" t="s">
        <v>425</v>
      </c>
      <c r="C324" s="27">
        <v>256</v>
      </c>
      <c r="D324" s="27" t="s">
        <v>129</v>
      </c>
      <c r="E324" s="27" t="s">
        <v>107</v>
      </c>
      <c r="F324" s="27" t="s">
        <v>458</v>
      </c>
      <c r="G324" s="27" t="s">
        <v>63</v>
      </c>
      <c r="H324" s="27">
        <v>60</v>
      </c>
      <c r="I324" s="27">
        <v>19</v>
      </c>
      <c r="J324" s="37">
        <v>-3.68E-4</v>
      </c>
      <c r="K324" s="27">
        <v>9</v>
      </c>
      <c r="L324" s="38">
        <v>-3.5500000000000001E-4</v>
      </c>
      <c r="M324" s="27" t="s">
        <v>65</v>
      </c>
      <c r="O324" s="27" t="s">
        <v>425</v>
      </c>
      <c r="P324" s="27">
        <v>256</v>
      </c>
      <c r="Q324" s="27" t="s">
        <v>129</v>
      </c>
      <c r="R324" s="27" t="s">
        <v>622</v>
      </c>
      <c r="S324" s="27" t="s">
        <v>458</v>
      </c>
      <c r="T324" s="27" t="s">
        <v>63</v>
      </c>
      <c r="U324" s="27">
        <v>10</v>
      </c>
      <c r="V324" s="27">
        <v>19</v>
      </c>
      <c r="W324" s="37">
        <v>-3.6699999999999998E-4</v>
      </c>
      <c r="X324" s="27">
        <v>8</v>
      </c>
      <c r="Y324" s="38">
        <v>-3.5399999999999999E-4</v>
      </c>
      <c r="Z324" s="27" t="s">
        <v>65</v>
      </c>
    </row>
    <row r="325" spans="2:26" x14ac:dyDescent="0.2">
      <c r="B325" s="27" t="s">
        <v>425</v>
      </c>
      <c r="C325" s="27">
        <v>256</v>
      </c>
      <c r="D325" s="27" t="s">
        <v>129</v>
      </c>
      <c r="E325" s="27" t="s">
        <v>107</v>
      </c>
      <c r="F325" s="27" t="s">
        <v>459</v>
      </c>
      <c r="G325" s="27" t="s">
        <v>64</v>
      </c>
      <c r="H325" s="27">
        <v>60</v>
      </c>
      <c r="I325" s="27">
        <v>23</v>
      </c>
      <c r="J325" s="37">
        <v>-2.3800000000000001E-4</v>
      </c>
      <c r="K325" s="27">
        <v>1</v>
      </c>
      <c r="L325" s="38">
        <v>-2.33E-4</v>
      </c>
      <c r="M325" s="27" t="s">
        <v>65</v>
      </c>
      <c r="O325" s="27" t="s">
        <v>425</v>
      </c>
      <c r="P325" s="27">
        <v>256</v>
      </c>
      <c r="Q325" s="27" t="s">
        <v>129</v>
      </c>
      <c r="R325" s="27" t="s">
        <v>622</v>
      </c>
      <c r="S325" s="27" t="s">
        <v>459</v>
      </c>
      <c r="T325" s="27" t="s">
        <v>64</v>
      </c>
      <c r="U325" s="27">
        <v>10</v>
      </c>
      <c r="V325" s="27">
        <v>26</v>
      </c>
      <c r="W325" s="37">
        <v>-2.4000000000000001E-4</v>
      </c>
      <c r="X325" s="27">
        <v>1</v>
      </c>
      <c r="Y325" s="38">
        <v>-2.34E-4</v>
      </c>
      <c r="Z325" s="27" t="s">
        <v>65</v>
      </c>
    </row>
    <row r="326" spans="2:26" x14ac:dyDescent="0.2">
      <c r="B326" s="27" t="s">
        <v>425</v>
      </c>
      <c r="C326" s="27">
        <v>265</v>
      </c>
      <c r="D326" s="27" t="s">
        <v>128</v>
      </c>
      <c r="E326" s="27" t="s">
        <v>107</v>
      </c>
      <c r="F326" s="27" t="s">
        <v>460</v>
      </c>
      <c r="G326" s="27" t="s">
        <v>63</v>
      </c>
      <c r="H326" s="27">
        <v>60</v>
      </c>
      <c r="I326" s="27">
        <v>19</v>
      </c>
      <c r="J326" s="37">
        <v>-3.0699999999999998E-4</v>
      </c>
      <c r="K326" s="27">
        <v>10</v>
      </c>
      <c r="L326" s="38">
        <v>-2.9999999999999997E-4</v>
      </c>
      <c r="M326" s="27" t="s">
        <v>65</v>
      </c>
      <c r="O326" s="27" t="s">
        <v>425</v>
      </c>
      <c r="P326" s="27">
        <v>265</v>
      </c>
      <c r="Q326" s="27" t="s">
        <v>128</v>
      </c>
      <c r="R326" s="27" t="s">
        <v>622</v>
      </c>
      <c r="S326" s="27" t="s">
        <v>460</v>
      </c>
      <c r="T326" s="27" t="s">
        <v>63</v>
      </c>
      <c r="U326" s="27">
        <v>10</v>
      </c>
      <c r="V326" s="27">
        <v>19</v>
      </c>
      <c r="W326" s="37">
        <v>-3.0600000000000001E-4</v>
      </c>
      <c r="X326" s="27">
        <v>10</v>
      </c>
      <c r="Y326" s="38">
        <v>-2.9799999999999998E-4</v>
      </c>
      <c r="Z326" s="27" t="s">
        <v>65</v>
      </c>
    </row>
    <row r="327" spans="2:26" x14ac:dyDescent="0.2">
      <c r="B327" s="27" t="s">
        <v>425</v>
      </c>
      <c r="C327" s="27">
        <v>265</v>
      </c>
      <c r="D327" s="27" t="s">
        <v>128</v>
      </c>
      <c r="E327" s="27" t="s">
        <v>107</v>
      </c>
      <c r="F327" s="27" t="s">
        <v>461</v>
      </c>
      <c r="G327" s="27" t="s">
        <v>64</v>
      </c>
      <c r="H327" s="27">
        <v>60</v>
      </c>
      <c r="I327" s="27">
        <v>26</v>
      </c>
      <c r="J327" s="37">
        <v>-1.7799999999999999E-4</v>
      </c>
      <c r="K327" s="27">
        <v>1</v>
      </c>
      <c r="L327" s="38">
        <v>-1.75E-4</v>
      </c>
      <c r="M327" s="27" t="s">
        <v>65</v>
      </c>
      <c r="O327" s="27" t="s">
        <v>425</v>
      </c>
      <c r="P327" s="27">
        <v>265</v>
      </c>
      <c r="Q327" s="27" t="s">
        <v>128</v>
      </c>
      <c r="R327" s="27" t="s">
        <v>622</v>
      </c>
      <c r="S327" s="27" t="s">
        <v>461</v>
      </c>
      <c r="T327" s="27" t="s">
        <v>64</v>
      </c>
      <c r="U327" s="27">
        <v>10</v>
      </c>
      <c r="V327" s="27">
        <v>26</v>
      </c>
      <c r="W327" s="37">
        <v>-1.7899999999999999E-4</v>
      </c>
      <c r="X327" s="27">
        <v>1</v>
      </c>
      <c r="Y327" s="38">
        <v>-1.76E-4</v>
      </c>
      <c r="Z327" s="27" t="s">
        <v>65</v>
      </c>
    </row>
    <row r="328" spans="2:26" x14ac:dyDescent="0.2">
      <c r="B328" s="27" t="s">
        <v>425</v>
      </c>
      <c r="C328" s="27">
        <v>249</v>
      </c>
      <c r="D328" s="27" t="s">
        <v>127</v>
      </c>
      <c r="E328" s="27" t="s">
        <v>107</v>
      </c>
      <c r="F328" s="27" t="s">
        <v>462</v>
      </c>
      <c r="G328" s="27" t="s">
        <v>63</v>
      </c>
      <c r="H328" s="27">
        <v>60</v>
      </c>
      <c r="I328" s="27">
        <v>22</v>
      </c>
      <c r="J328" s="37">
        <v>-1.6899999999999999E-4</v>
      </c>
      <c r="K328" s="27">
        <v>6</v>
      </c>
      <c r="L328" s="38">
        <v>-1.63E-4</v>
      </c>
      <c r="M328" s="27" t="s">
        <v>65</v>
      </c>
      <c r="O328" s="27" t="s">
        <v>425</v>
      </c>
      <c r="P328" s="27">
        <v>249</v>
      </c>
      <c r="Q328" s="27" t="s">
        <v>127</v>
      </c>
      <c r="R328" s="27" t="s">
        <v>622</v>
      </c>
      <c r="S328" s="27" t="s">
        <v>462</v>
      </c>
      <c r="T328" s="27" t="s">
        <v>63</v>
      </c>
      <c r="U328" s="27">
        <v>10</v>
      </c>
      <c r="V328" s="27">
        <v>22</v>
      </c>
      <c r="W328" s="37">
        <v>-1.6799999999999999E-4</v>
      </c>
      <c r="X328" s="27">
        <v>6</v>
      </c>
      <c r="Y328" s="38">
        <v>-1.6200000000000001E-4</v>
      </c>
      <c r="Z328" s="27" t="s">
        <v>65</v>
      </c>
    </row>
    <row r="329" spans="2:26" x14ac:dyDescent="0.2">
      <c r="B329" s="27" t="s">
        <v>425</v>
      </c>
      <c r="C329" s="27">
        <v>249</v>
      </c>
      <c r="D329" s="27" t="s">
        <v>127</v>
      </c>
      <c r="E329" s="27" t="s">
        <v>107</v>
      </c>
      <c r="F329" s="27" t="s">
        <v>463</v>
      </c>
      <c r="G329" s="27" t="s">
        <v>64</v>
      </c>
      <c r="H329" s="27">
        <v>60</v>
      </c>
      <c r="I329" s="27">
        <v>19</v>
      </c>
      <c r="J329" s="37">
        <v>-7.2000000000000002E-5</v>
      </c>
      <c r="K329" s="27">
        <v>5</v>
      </c>
      <c r="L329" s="38">
        <v>-7.1000000000000005E-5</v>
      </c>
      <c r="M329" s="27" t="s">
        <v>65</v>
      </c>
      <c r="O329" s="27" t="s">
        <v>425</v>
      </c>
      <c r="P329" s="27">
        <v>249</v>
      </c>
      <c r="Q329" s="27" t="s">
        <v>127</v>
      </c>
      <c r="R329" s="27" t="s">
        <v>622</v>
      </c>
      <c r="S329" s="27" t="s">
        <v>463</v>
      </c>
      <c r="T329" s="27" t="s">
        <v>64</v>
      </c>
      <c r="U329" s="27">
        <v>10</v>
      </c>
      <c r="V329" s="27">
        <v>19</v>
      </c>
      <c r="W329" s="37">
        <v>-7.3999999999999996E-5</v>
      </c>
      <c r="X329" s="27">
        <v>5</v>
      </c>
      <c r="Y329" s="38">
        <v>-7.2999999999999999E-5</v>
      </c>
      <c r="Z329" s="27" t="s">
        <v>65</v>
      </c>
    </row>
    <row r="330" spans="2:26" x14ac:dyDescent="0.2">
      <c r="B330" s="27" t="s">
        <v>425</v>
      </c>
      <c r="C330" s="27">
        <v>261</v>
      </c>
      <c r="D330" s="27" t="s">
        <v>128</v>
      </c>
      <c r="E330" s="27" t="s">
        <v>107</v>
      </c>
      <c r="F330" s="27" t="s">
        <v>464</v>
      </c>
      <c r="G330" s="27" t="s">
        <v>63</v>
      </c>
      <c r="H330" s="27">
        <v>60</v>
      </c>
      <c r="I330" s="27">
        <v>24</v>
      </c>
      <c r="J330" s="37">
        <v>-1.83E-4</v>
      </c>
      <c r="K330" s="27">
        <v>6</v>
      </c>
      <c r="L330" s="38">
        <v>-1.7899999999999999E-4</v>
      </c>
      <c r="M330" s="27" t="s">
        <v>65</v>
      </c>
      <c r="O330" s="27" t="s">
        <v>425</v>
      </c>
      <c r="P330" s="27">
        <v>261</v>
      </c>
      <c r="Q330" s="27" t="s">
        <v>128</v>
      </c>
      <c r="R330" s="27" t="s">
        <v>622</v>
      </c>
      <c r="S330" s="27" t="s">
        <v>464</v>
      </c>
      <c r="T330" s="27" t="s">
        <v>63</v>
      </c>
      <c r="U330" s="27">
        <v>10</v>
      </c>
      <c r="V330" s="27">
        <v>24</v>
      </c>
      <c r="W330" s="37">
        <v>-1.8200000000000001E-4</v>
      </c>
      <c r="X330" s="27">
        <v>6</v>
      </c>
      <c r="Y330" s="38">
        <v>-1.7799999999999999E-4</v>
      </c>
      <c r="Z330" s="27" t="s">
        <v>65</v>
      </c>
    </row>
    <row r="331" spans="2:26" x14ac:dyDescent="0.2">
      <c r="B331" s="27" t="s">
        <v>425</v>
      </c>
      <c r="C331" s="27">
        <v>261</v>
      </c>
      <c r="D331" s="27" t="s">
        <v>128</v>
      </c>
      <c r="E331" s="27" t="s">
        <v>107</v>
      </c>
      <c r="F331" s="27" t="s">
        <v>465</v>
      </c>
      <c r="G331" s="27" t="s">
        <v>64</v>
      </c>
      <c r="H331" s="27">
        <v>60</v>
      </c>
      <c r="I331" s="27">
        <v>21</v>
      </c>
      <c r="J331" s="37">
        <v>-7.7999999999999999E-5</v>
      </c>
      <c r="K331" s="27">
        <v>3</v>
      </c>
      <c r="L331" s="38">
        <v>-7.7999999999999999E-5</v>
      </c>
      <c r="M331" s="27" t="s">
        <v>65</v>
      </c>
      <c r="O331" s="27" t="s">
        <v>425</v>
      </c>
      <c r="P331" s="27">
        <v>261</v>
      </c>
      <c r="Q331" s="27" t="s">
        <v>128</v>
      </c>
      <c r="R331" s="27" t="s">
        <v>622</v>
      </c>
      <c r="S331" s="27" t="s">
        <v>465</v>
      </c>
      <c r="T331" s="27" t="s">
        <v>64</v>
      </c>
      <c r="U331" s="27">
        <v>10</v>
      </c>
      <c r="V331" s="27">
        <v>21</v>
      </c>
      <c r="W331" s="37">
        <v>-8.0000000000000007E-5</v>
      </c>
      <c r="X331" s="27">
        <v>5</v>
      </c>
      <c r="Y331" s="38">
        <v>-8.0000000000000007E-5</v>
      </c>
      <c r="Z331" s="27" t="s">
        <v>65</v>
      </c>
    </row>
    <row r="332" spans="2:26" x14ac:dyDescent="0.2">
      <c r="B332" s="27" t="s">
        <v>425</v>
      </c>
      <c r="C332" s="27">
        <v>257</v>
      </c>
      <c r="D332" s="27" t="s">
        <v>129</v>
      </c>
      <c r="E332" s="27" t="s">
        <v>107</v>
      </c>
      <c r="F332" s="27" t="s">
        <v>466</v>
      </c>
      <c r="G332" s="27" t="s">
        <v>63</v>
      </c>
      <c r="H332" s="27">
        <v>60</v>
      </c>
      <c r="I332" s="27">
        <v>24</v>
      </c>
      <c r="J332" s="37">
        <v>-1.7699999999999999E-4</v>
      </c>
      <c r="K332" s="27">
        <v>7</v>
      </c>
      <c r="L332" s="38">
        <v>-1.7000000000000001E-4</v>
      </c>
      <c r="M332" s="27" t="s">
        <v>65</v>
      </c>
      <c r="O332" s="27" t="s">
        <v>425</v>
      </c>
      <c r="P332" s="27">
        <v>257</v>
      </c>
      <c r="Q332" s="27" t="s">
        <v>129</v>
      </c>
      <c r="R332" s="27" t="s">
        <v>622</v>
      </c>
      <c r="S332" s="27" t="s">
        <v>466</v>
      </c>
      <c r="T332" s="27" t="s">
        <v>63</v>
      </c>
      <c r="U332" s="27">
        <v>10</v>
      </c>
      <c r="V332" s="27">
        <v>24</v>
      </c>
      <c r="W332" s="37">
        <v>-1.76E-4</v>
      </c>
      <c r="X332" s="27">
        <v>7</v>
      </c>
      <c r="Y332" s="38">
        <v>-1.7000000000000001E-4</v>
      </c>
      <c r="Z332" s="27" t="s">
        <v>65</v>
      </c>
    </row>
    <row r="333" spans="2:26" x14ac:dyDescent="0.2">
      <c r="B333" s="27" t="s">
        <v>425</v>
      </c>
      <c r="C333" s="27">
        <v>257</v>
      </c>
      <c r="D333" s="27" t="s">
        <v>129</v>
      </c>
      <c r="E333" s="27" t="s">
        <v>107</v>
      </c>
      <c r="F333" s="27" t="s">
        <v>467</v>
      </c>
      <c r="G333" s="27" t="s">
        <v>64</v>
      </c>
      <c r="H333" s="27">
        <v>60</v>
      </c>
      <c r="I333" s="27">
        <v>21</v>
      </c>
      <c r="J333" s="37">
        <v>-8.6000000000000003E-5</v>
      </c>
      <c r="K333" s="27">
        <v>1</v>
      </c>
      <c r="L333" s="38">
        <v>-8.5000000000000006E-5</v>
      </c>
      <c r="M333" s="27" t="s">
        <v>65</v>
      </c>
      <c r="O333" s="27" t="s">
        <v>425</v>
      </c>
      <c r="P333" s="27">
        <v>257</v>
      </c>
      <c r="Q333" s="27" t="s">
        <v>129</v>
      </c>
      <c r="R333" s="27" t="s">
        <v>622</v>
      </c>
      <c r="S333" s="27" t="s">
        <v>467</v>
      </c>
      <c r="T333" s="27" t="s">
        <v>64</v>
      </c>
      <c r="U333" s="27">
        <v>10</v>
      </c>
      <c r="V333" s="27">
        <v>21</v>
      </c>
      <c r="W333" s="37">
        <v>-8.7000000000000001E-5</v>
      </c>
      <c r="X333" s="27">
        <v>1</v>
      </c>
      <c r="Y333" s="38">
        <v>-8.6000000000000003E-5</v>
      </c>
      <c r="Z333" s="27" t="s">
        <v>65</v>
      </c>
    </row>
    <row r="334" spans="2:26" x14ac:dyDescent="0.2">
      <c r="B334" s="27" t="s">
        <v>425</v>
      </c>
      <c r="C334" s="27">
        <v>258</v>
      </c>
      <c r="D334" s="27" t="s">
        <v>129</v>
      </c>
      <c r="E334" s="27" t="s">
        <v>107</v>
      </c>
      <c r="F334" s="27" t="s">
        <v>468</v>
      </c>
      <c r="G334" s="27" t="s">
        <v>63</v>
      </c>
      <c r="H334" s="27">
        <v>60</v>
      </c>
      <c r="I334" s="27">
        <v>24</v>
      </c>
      <c r="J334" s="37">
        <v>-1.76E-4</v>
      </c>
      <c r="K334" s="27">
        <v>7</v>
      </c>
      <c r="L334" s="38">
        <v>-1.7000000000000001E-4</v>
      </c>
      <c r="M334" s="27" t="s">
        <v>65</v>
      </c>
      <c r="O334" s="27" t="s">
        <v>425</v>
      </c>
      <c r="P334" s="27">
        <v>258</v>
      </c>
      <c r="Q334" s="27" t="s">
        <v>129</v>
      </c>
      <c r="R334" s="27" t="s">
        <v>622</v>
      </c>
      <c r="S334" s="27" t="s">
        <v>468</v>
      </c>
      <c r="T334" s="27" t="s">
        <v>63</v>
      </c>
      <c r="U334" s="27">
        <v>10</v>
      </c>
      <c r="V334" s="27">
        <v>24</v>
      </c>
      <c r="W334" s="37">
        <v>-1.75E-4</v>
      </c>
      <c r="X334" s="27">
        <v>7</v>
      </c>
      <c r="Y334" s="38">
        <v>-1.6899999999999999E-4</v>
      </c>
      <c r="Z334" s="27" t="s">
        <v>65</v>
      </c>
    </row>
    <row r="335" spans="2:26" x14ac:dyDescent="0.2">
      <c r="B335" s="27" t="s">
        <v>425</v>
      </c>
      <c r="C335" s="27">
        <v>258</v>
      </c>
      <c r="D335" s="27" t="s">
        <v>129</v>
      </c>
      <c r="E335" s="27" t="s">
        <v>107</v>
      </c>
      <c r="F335" s="27" t="s">
        <v>469</v>
      </c>
      <c r="G335" s="27" t="s">
        <v>64</v>
      </c>
      <c r="H335" s="27">
        <v>60</v>
      </c>
      <c r="I335" s="27">
        <v>21</v>
      </c>
      <c r="J335" s="37">
        <v>-8.6000000000000003E-5</v>
      </c>
      <c r="K335" s="27">
        <v>1</v>
      </c>
      <c r="L335" s="38">
        <v>-8.5000000000000006E-5</v>
      </c>
      <c r="M335" s="27" t="s">
        <v>65</v>
      </c>
      <c r="O335" s="27" t="s">
        <v>425</v>
      </c>
      <c r="P335" s="27">
        <v>258</v>
      </c>
      <c r="Q335" s="27" t="s">
        <v>129</v>
      </c>
      <c r="R335" s="27" t="s">
        <v>622</v>
      </c>
      <c r="S335" s="27" t="s">
        <v>469</v>
      </c>
      <c r="T335" s="27" t="s">
        <v>64</v>
      </c>
      <c r="U335" s="27">
        <v>10</v>
      </c>
      <c r="V335" s="27">
        <v>21</v>
      </c>
      <c r="W335" s="37">
        <v>-8.7000000000000001E-5</v>
      </c>
      <c r="X335" s="27">
        <v>1</v>
      </c>
      <c r="Y335" s="38">
        <v>-8.6000000000000003E-5</v>
      </c>
      <c r="Z335" s="27" t="s">
        <v>65</v>
      </c>
    </row>
    <row r="336" spans="2:26" x14ac:dyDescent="0.2">
      <c r="B336" s="27" t="s">
        <v>425</v>
      </c>
      <c r="C336" s="27">
        <v>262</v>
      </c>
      <c r="D336" s="27" t="s">
        <v>128</v>
      </c>
      <c r="E336" s="27" t="s">
        <v>107</v>
      </c>
      <c r="F336" s="27" t="s">
        <v>470</v>
      </c>
      <c r="G336" s="27" t="s">
        <v>63</v>
      </c>
      <c r="H336" s="27">
        <v>60</v>
      </c>
      <c r="I336" s="27">
        <v>24</v>
      </c>
      <c r="J336" s="37">
        <v>-1.8100000000000001E-4</v>
      </c>
      <c r="K336" s="27">
        <v>6</v>
      </c>
      <c r="L336" s="38">
        <v>-1.7799999999999999E-4</v>
      </c>
      <c r="M336" s="27" t="s">
        <v>65</v>
      </c>
      <c r="O336" s="27" t="s">
        <v>425</v>
      </c>
      <c r="P336" s="27">
        <v>262</v>
      </c>
      <c r="Q336" s="27" t="s">
        <v>128</v>
      </c>
      <c r="R336" s="27" t="s">
        <v>622</v>
      </c>
      <c r="S336" s="27" t="s">
        <v>470</v>
      </c>
      <c r="T336" s="27" t="s">
        <v>63</v>
      </c>
      <c r="U336" s="27">
        <v>10</v>
      </c>
      <c r="V336" s="27">
        <v>24</v>
      </c>
      <c r="W336" s="37">
        <v>-1.8000000000000001E-4</v>
      </c>
      <c r="X336" s="27">
        <v>6</v>
      </c>
      <c r="Y336" s="38">
        <v>-1.7699999999999999E-4</v>
      </c>
      <c r="Z336" s="27" t="s">
        <v>65</v>
      </c>
    </row>
    <row r="337" spans="2:26" x14ac:dyDescent="0.2">
      <c r="B337" s="27" t="s">
        <v>425</v>
      </c>
      <c r="C337" s="27">
        <v>262</v>
      </c>
      <c r="D337" s="27" t="s">
        <v>128</v>
      </c>
      <c r="E337" s="27" t="s">
        <v>107</v>
      </c>
      <c r="F337" s="27" t="s">
        <v>471</v>
      </c>
      <c r="G337" s="27" t="s">
        <v>64</v>
      </c>
      <c r="H337" s="27">
        <v>60</v>
      </c>
      <c r="I337" s="27">
        <v>21</v>
      </c>
      <c r="J337" s="37">
        <v>-7.7999999999999999E-5</v>
      </c>
      <c r="K337" s="27">
        <v>1</v>
      </c>
      <c r="L337" s="38">
        <v>-7.7999999999999999E-5</v>
      </c>
      <c r="M337" s="27" t="s">
        <v>65</v>
      </c>
      <c r="O337" s="27" t="s">
        <v>425</v>
      </c>
      <c r="P337" s="27">
        <v>262</v>
      </c>
      <c r="Q337" s="27" t="s">
        <v>128</v>
      </c>
      <c r="R337" s="27" t="s">
        <v>622</v>
      </c>
      <c r="S337" s="27" t="s">
        <v>471</v>
      </c>
      <c r="T337" s="27" t="s">
        <v>64</v>
      </c>
      <c r="U337" s="27">
        <v>10</v>
      </c>
      <c r="V337" s="27">
        <v>23</v>
      </c>
      <c r="W337" s="37">
        <v>-8.0000000000000007E-5</v>
      </c>
      <c r="X337" s="27">
        <v>1</v>
      </c>
      <c r="Y337" s="38">
        <v>-7.8999999999999996E-5</v>
      </c>
      <c r="Z337" s="27" t="s">
        <v>65</v>
      </c>
    </row>
    <row r="338" spans="2:26" x14ac:dyDescent="0.2">
      <c r="B338" s="27" t="s">
        <v>425</v>
      </c>
      <c r="C338" s="27">
        <v>250</v>
      </c>
      <c r="D338" s="27" t="s">
        <v>127</v>
      </c>
      <c r="E338" s="27" t="s">
        <v>107</v>
      </c>
      <c r="F338" s="27" t="s">
        <v>472</v>
      </c>
      <c r="G338" s="27" t="s">
        <v>63</v>
      </c>
      <c r="H338" s="27">
        <v>60</v>
      </c>
      <c r="I338" s="27">
        <v>17</v>
      </c>
      <c r="J338" s="37">
        <v>-1.65E-4</v>
      </c>
      <c r="K338" s="27">
        <v>10</v>
      </c>
      <c r="L338" s="38">
        <v>-1.5899999999999999E-4</v>
      </c>
      <c r="M338" s="27" t="s">
        <v>65</v>
      </c>
      <c r="O338" s="27" t="s">
        <v>425</v>
      </c>
      <c r="P338" s="27">
        <v>250</v>
      </c>
      <c r="Q338" s="27" t="s">
        <v>127</v>
      </c>
      <c r="R338" s="27" t="s">
        <v>622</v>
      </c>
      <c r="S338" s="27" t="s">
        <v>472</v>
      </c>
      <c r="T338" s="27" t="s">
        <v>63</v>
      </c>
      <c r="U338" s="27">
        <v>10</v>
      </c>
      <c r="V338" s="27">
        <v>17</v>
      </c>
      <c r="W338" s="37">
        <v>-1.64E-4</v>
      </c>
      <c r="X338" s="27">
        <v>10</v>
      </c>
      <c r="Y338" s="38">
        <v>-1.5799999999999999E-4</v>
      </c>
      <c r="Z338" s="27" t="s">
        <v>65</v>
      </c>
    </row>
    <row r="339" spans="2:26" x14ac:dyDescent="0.2">
      <c r="B339" s="27" t="s">
        <v>425</v>
      </c>
      <c r="C339" s="27">
        <v>250</v>
      </c>
      <c r="D339" s="27" t="s">
        <v>127</v>
      </c>
      <c r="E339" s="27" t="s">
        <v>107</v>
      </c>
      <c r="F339" s="27" t="s">
        <v>473</v>
      </c>
      <c r="G339" s="27" t="s">
        <v>64</v>
      </c>
      <c r="H339" s="27">
        <v>60</v>
      </c>
      <c r="I339" s="27">
        <v>24</v>
      </c>
      <c r="J339" s="37">
        <v>-7.3999999999999996E-5</v>
      </c>
      <c r="K339" s="27">
        <v>1</v>
      </c>
      <c r="L339" s="38">
        <v>-7.2999999999999999E-5</v>
      </c>
      <c r="M339" s="27" t="s">
        <v>65</v>
      </c>
      <c r="O339" s="27" t="s">
        <v>425</v>
      </c>
      <c r="P339" s="27">
        <v>250</v>
      </c>
      <c r="Q339" s="27" t="s">
        <v>127</v>
      </c>
      <c r="R339" s="27" t="s">
        <v>622</v>
      </c>
      <c r="S339" s="27" t="s">
        <v>473</v>
      </c>
      <c r="T339" s="27" t="s">
        <v>64</v>
      </c>
      <c r="U339" s="27">
        <v>10</v>
      </c>
      <c r="V339" s="27">
        <v>24</v>
      </c>
      <c r="W339" s="37">
        <v>-7.4999999999999993E-5</v>
      </c>
      <c r="X339" s="27">
        <v>1</v>
      </c>
      <c r="Y339" s="38">
        <v>-7.3999999999999996E-5</v>
      </c>
      <c r="Z339" s="27" t="s">
        <v>65</v>
      </c>
    </row>
    <row r="340" spans="2:26" x14ac:dyDescent="0.2">
      <c r="B340" s="27" t="s">
        <v>474</v>
      </c>
      <c r="C340" s="27">
        <v>65</v>
      </c>
      <c r="D340" s="27" t="s">
        <v>127</v>
      </c>
      <c r="E340" s="27" t="s">
        <v>107</v>
      </c>
      <c r="F340" s="27" t="s">
        <v>475</v>
      </c>
      <c r="G340" s="27" t="s">
        <v>63</v>
      </c>
      <c r="H340" s="27">
        <v>60</v>
      </c>
      <c r="I340" s="27">
        <v>22</v>
      </c>
      <c r="J340" s="37">
        <v>-3.9800000000000002E-4</v>
      </c>
      <c r="K340" s="27">
        <v>6</v>
      </c>
      <c r="L340" s="38">
        <v>-3.8299999999999999E-4</v>
      </c>
      <c r="M340" s="27" t="s">
        <v>65</v>
      </c>
      <c r="O340" s="27" t="s">
        <v>474</v>
      </c>
      <c r="P340" s="27">
        <v>65</v>
      </c>
      <c r="Q340" s="27" t="s">
        <v>127</v>
      </c>
      <c r="R340" s="27" t="s">
        <v>622</v>
      </c>
      <c r="S340" s="27" t="s">
        <v>475</v>
      </c>
      <c r="T340" s="27" t="s">
        <v>63</v>
      </c>
      <c r="U340" s="27">
        <v>10</v>
      </c>
      <c r="V340" s="27">
        <v>22</v>
      </c>
      <c r="W340" s="37">
        <v>-3.9800000000000002E-4</v>
      </c>
      <c r="X340" s="27">
        <v>6</v>
      </c>
      <c r="Y340" s="38">
        <v>-3.8200000000000002E-4</v>
      </c>
      <c r="Z340" s="27" t="s">
        <v>65</v>
      </c>
    </row>
    <row r="341" spans="2:26" x14ac:dyDescent="0.2">
      <c r="B341" s="27" t="s">
        <v>474</v>
      </c>
      <c r="C341" s="27">
        <v>65</v>
      </c>
      <c r="D341" s="27" t="s">
        <v>127</v>
      </c>
      <c r="E341" s="27" t="s">
        <v>107</v>
      </c>
      <c r="F341" s="27" t="s">
        <v>476</v>
      </c>
      <c r="G341" s="27" t="s">
        <v>64</v>
      </c>
      <c r="H341" s="27">
        <v>60</v>
      </c>
      <c r="I341" s="27">
        <v>17</v>
      </c>
      <c r="J341" s="37">
        <v>-1.5799999999999999E-4</v>
      </c>
      <c r="K341" s="27">
        <v>10</v>
      </c>
      <c r="L341" s="38">
        <v>-1.56E-4</v>
      </c>
      <c r="M341" s="27" t="s">
        <v>65</v>
      </c>
      <c r="O341" s="27" t="s">
        <v>474</v>
      </c>
      <c r="P341" s="27">
        <v>65</v>
      </c>
      <c r="Q341" s="27" t="s">
        <v>127</v>
      </c>
      <c r="R341" s="27" t="s">
        <v>622</v>
      </c>
      <c r="S341" s="27" t="s">
        <v>476</v>
      </c>
      <c r="T341" s="27" t="s">
        <v>64</v>
      </c>
      <c r="U341" s="27">
        <v>10</v>
      </c>
      <c r="V341" s="27">
        <v>17</v>
      </c>
      <c r="W341" s="37">
        <v>-1.5699999999999999E-4</v>
      </c>
      <c r="X341" s="27">
        <v>10</v>
      </c>
      <c r="Y341" s="38">
        <v>-1.55E-4</v>
      </c>
      <c r="Z341" s="27" t="s">
        <v>65</v>
      </c>
    </row>
    <row r="342" spans="2:26" x14ac:dyDescent="0.2">
      <c r="B342" s="27" t="s">
        <v>474</v>
      </c>
      <c r="C342" s="27">
        <v>77</v>
      </c>
      <c r="D342" s="27" t="s">
        <v>128</v>
      </c>
      <c r="E342" s="27" t="s">
        <v>107</v>
      </c>
      <c r="F342" s="27" t="s">
        <v>477</v>
      </c>
      <c r="G342" s="27" t="s">
        <v>63</v>
      </c>
      <c r="H342" s="27">
        <v>60</v>
      </c>
      <c r="I342" s="27">
        <v>19</v>
      </c>
      <c r="J342" s="37">
        <v>-4.3899999999999999E-4</v>
      </c>
      <c r="K342" s="27">
        <v>10</v>
      </c>
      <c r="L342" s="38">
        <v>-4.2999999999999999E-4</v>
      </c>
      <c r="M342" s="27" t="s">
        <v>65</v>
      </c>
      <c r="O342" s="27" t="s">
        <v>474</v>
      </c>
      <c r="P342" s="27">
        <v>77</v>
      </c>
      <c r="Q342" s="27" t="s">
        <v>128</v>
      </c>
      <c r="R342" s="27" t="s">
        <v>622</v>
      </c>
      <c r="S342" s="27" t="s">
        <v>477</v>
      </c>
      <c r="T342" s="27" t="s">
        <v>63</v>
      </c>
      <c r="U342" s="27">
        <v>10</v>
      </c>
      <c r="V342" s="27">
        <v>19</v>
      </c>
      <c r="W342" s="37">
        <v>-4.3899999999999999E-4</v>
      </c>
      <c r="X342" s="27">
        <v>7</v>
      </c>
      <c r="Y342" s="38">
        <v>-4.2900000000000002E-4</v>
      </c>
      <c r="Z342" s="27" t="s">
        <v>65</v>
      </c>
    </row>
    <row r="343" spans="2:26" x14ac:dyDescent="0.2">
      <c r="B343" s="27" t="s">
        <v>474</v>
      </c>
      <c r="C343" s="27">
        <v>77</v>
      </c>
      <c r="D343" s="27" t="s">
        <v>128</v>
      </c>
      <c r="E343" s="27" t="s">
        <v>107</v>
      </c>
      <c r="F343" s="27" t="s">
        <v>478</v>
      </c>
      <c r="G343" s="27" t="s">
        <v>64</v>
      </c>
      <c r="H343" s="27">
        <v>60</v>
      </c>
      <c r="I343" s="27">
        <v>19</v>
      </c>
      <c r="J343" s="37">
        <v>-1.8900000000000001E-4</v>
      </c>
      <c r="K343" s="27">
        <v>8</v>
      </c>
      <c r="L343" s="38">
        <v>-1.8699999999999999E-4</v>
      </c>
      <c r="M343" s="27" t="s">
        <v>65</v>
      </c>
      <c r="O343" s="27" t="s">
        <v>474</v>
      </c>
      <c r="P343" s="27">
        <v>77</v>
      </c>
      <c r="Q343" s="27" t="s">
        <v>128</v>
      </c>
      <c r="R343" s="27" t="s">
        <v>622</v>
      </c>
      <c r="S343" s="27" t="s">
        <v>478</v>
      </c>
      <c r="T343" s="27" t="s">
        <v>64</v>
      </c>
      <c r="U343" s="27">
        <v>10</v>
      </c>
      <c r="V343" s="27">
        <v>19</v>
      </c>
      <c r="W343" s="37">
        <v>-1.8699999999999999E-4</v>
      </c>
      <c r="X343" s="27">
        <v>9</v>
      </c>
      <c r="Y343" s="38">
        <v>-1.8599999999999999E-4</v>
      </c>
      <c r="Z343" s="27" t="s">
        <v>65</v>
      </c>
    </row>
    <row r="344" spans="2:26" x14ac:dyDescent="0.2">
      <c r="B344" s="27" t="s">
        <v>474</v>
      </c>
      <c r="C344" s="27">
        <v>73</v>
      </c>
      <c r="D344" s="27" t="s">
        <v>129</v>
      </c>
      <c r="E344" s="27" t="s">
        <v>107</v>
      </c>
      <c r="F344" s="27" t="s">
        <v>479</v>
      </c>
      <c r="G344" s="27" t="s">
        <v>63</v>
      </c>
      <c r="H344" s="27">
        <v>60</v>
      </c>
      <c r="I344" s="27">
        <v>19</v>
      </c>
      <c r="J344" s="37">
        <v>-4.2299999999999998E-4</v>
      </c>
      <c r="K344" s="27">
        <v>12</v>
      </c>
      <c r="L344" s="38">
        <v>-4.0700000000000003E-4</v>
      </c>
      <c r="M344" s="27" t="s">
        <v>65</v>
      </c>
      <c r="O344" s="27" t="s">
        <v>474</v>
      </c>
      <c r="P344" s="27">
        <v>73</v>
      </c>
      <c r="Q344" s="27" t="s">
        <v>129</v>
      </c>
      <c r="R344" s="27" t="s">
        <v>622</v>
      </c>
      <c r="S344" s="27" t="s">
        <v>479</v>
      </c>
      <c r="T344" s="27" t="s">
        <v>63</v>
      </c>
      <c r="U344" s="27">
        <v>10</v>
      </c>
      <c r="V344" s="27">
        <v>19</v>
      </c>
      <c r="W344" s="37">
        <v>-4.2299999999999998E-4</v>
      </c>
      <c r="X344" s="27">
        <v>9</v>
      </c>
      <c r="Y344" s="38">
        <v>-4.06E-4</v>
      </c>
      <c r="Z344" s="27" t="s">
        <v>65</v>
      </c>
    </row>
    <row r="345" spans="2:26" x14ac:dyDescent="0.2">
      <c r="B345" s="27" t="s">
        <v>474</v>
      </c>
      <c r="C345" s="27">
        <v>73</v>
      </c>
      <c r="D345" s="27" t="s">
        <v>129</v>
      </c>
      <c r="E345" s="27" t="s">
        <v>107</v>
      </c>
      <c r="F345" s="27" t="s">
        <v>480</v>
      </c>
      <c r="G345" s="27" t="s">
        <v>64</v>
      </c>
      <c r="H345" s="27">
        <v>60</v>
      </c>
      <c r="I345" s="27">
        <v>19</v>
      </c>
      <c r="J345" s="37">
        <v>-1.66E-4</v>
      </c>
      <c r="K345" s="27">
        <v>10</v>
      </c>
      <c r="L345" s="38">
        <v>-1.65E-4</v>
      </c>
      <c r="M345" s="27" t="s">
        <v>65</v>
      </c>
      <c r="O345" s="27" t="s">
        <v>474</v>
      </c>
      <c r="P345" s="27">
        <v>73</v>
      </c>
      <c r="Q345" s="27" t="s">
        <v>129</v>
      </c>
      <c r="R345" s="27" t="s">
        <v>622</v>
      </c>
      <c r="S345" s="27" t="s">
        <v>480</v>
      </c>
      <c r="T345" s="27" t="s">
        <v>64</v>
      </c>
      <c r="U345" s="27">
        <v>10</v>
      </c>
      <c r="V345" s="27">
        <v>19</v>
      </c>
      <c r="W345" s="37">
        <v>-1.65E-4</v>
      </c>
      <c r="X345" s="27">
        <v>10</v>
      </c>
      <c r="Y345" s="38">
        <v>-1.64E-4</v>
      </c>
      <c r="Z345" s="27" t="s">
        <v>65</v>
      </c>
    </row>
    <row r="346" spans="2:26" x14ac:dyDescent="0.2">
      <c r="B346" s="27" t="s">
        <v>474</v>
      </c>
      <c r="C346" s="27">
        <v>74</v>
      </c>
      <c r="D346" s="27" t="s">
        <v>129</v>
      </c>
      <c r="E346" s="27" t="s">
        <v>107</v>
      </c>
      <c r="F346" s="27" t="s">
        <v>481</v>
      </c>
      <c r="G346" s="27" t="s">
        <v>63</v>
      </c>
      <c r="H346" s="27">
        <v>60</v>
      </c>
      <c r="I346" s="27">
        <v>19</v>
      </c>
      <c r="J346" s="37">
        <v>-4.2299999999999998E-4</v>
      </c>
      <c r="K346" s="27">
        <v>12</v>
      </c>
      <c r="L346" s="38">
        <v>-4.0700000000000003E-4</v>
      </c>
      <c r="M346" s="27" t="s">
        <v>65</v>
      </c>
      <c r="O346" s="27" t="s">
        <v>474</v>
      </c>
      <c r="P346" s="27">
        <v>74</v>
      </c>
      <c r="Q346" s="27" t="s">
        <v>129</v>
      </c>
      <c r="R346" s="27" t="s">
        <v>622</v>
      </c>
      <c r="S346" s="27" t="s">
        <v>481</v>
      </c>
      <c r="T346" s="27" t="s">
        <v>63</v>
      </c>
      <c r="U346" s="27">
        <v>10</v>
      </c>
      <c r="V346" s="27">
        <v>19</v>
      </c>
      <c r="W346" s="37">
        <v>-4.2299999999999998E-4</v>
      </c>
      <c r="X346" s="27">
        <v>10</v>
      </c>
      <c r="Y346" s="38">
        <v>-4.06E-4</v>
      </c>
      <c r="Z346" s="27" t="s">
        <v>65</v>
      </c>
    </row>
    <row r="347" spans="2:26" x14ac:dyDescent="0.2">
      <c r="B347" s="27" t="s">
        <v>474</v>
      </c>
      <c r="C347" s="27">
        <v>74</v>
      </c>
      <c r="D347" s="27" t="s">
        <v>129</v>
      </c>
      <c r="E347" s="27" t="s">
        <v>107</v>
      </c>
      <c r="F347" s="27" t="s">
        <v>482</v>
      </c>
      <c r="G347" s="27" t="s">
        <v>64</v>
      </c>
      <c r="H347" s="27">
        <v>60</v>
      </c>
      <c r="I347" s="27">
        <v>19</v>
      </c>
      <c r="J347" s="37">
        <v>-1.66E-4</v>
      </c>
      <c r="K347" s="27">
        <v>11</v>
      </c>
      <c r="L347" s="38">
        <v>-1.65E-4</v>
      </c>
      <c r="M347" s="27" t="s">
        <v>65</v>
      </c>
      <c r="O347" s="27" t="s">
        <v>474</v>
      </c>
      <c r="P347" s="27">
        <v>74</v>
      </c>
      <c r="Q347" s="27" t="s">
        <v>129</v>
      </c>
      <c r="R347" s="27" t="s">
        <v>622</v>
      </c>
      <c r="S347" s="27" t="s">
        <v>482</v>
      </c>
      <c r="T347" s="27" t="s">
        <v>64</v>
      </c>
      <c r="U347" s="27">
        <v>10</v>
      </c>
      <c r="V347" s="27">
        <v>19</v>
      </c>
      <c r="W347" s="37">
        <v>-1.65E-4</v>
      </c>
      <c r="X347" s="27">
        <v>11</v>
      </c>
      <c r="Y347" s="38">
        <v>-1.64E-4</v>
      </c>
      <c r="Z347" s="27" t="s">
        <v>65</v>
      </c>
    </row>
    <row r="348" spans="2:26" x14ac:dyDescent="0.2">
      <c r="B348" s="27" t="s">
        <v>474</v>
      </c>
      <c r="C348" s="27">
        <v>78</v>
      </c>
      <c r="D348" s="27" t="s">
        <v>128</v>
      </c>
      <c r="E348" s="27" t="s">
        <v>107</v>
      </c>
      <c r="F348" s="27" t="s">
        <v>483</v>
      </c>
      <c r="G348" s="27" t="s">
        <v>63</v>
      </c>
      <c r="H348" s="27">
        <v>60</v>
      </c>
      <c r="I348" s="27">
        <v>19</v>
      </c>
      <c r="J348" s="37">
        <v>-4.3899999999999999E-4</v>
      </c>
      <c r="K348" s="27">
        <v>10</v>
      </c>
      <c r="L348" s="38">
        <v>-4.2999999999999999E-4</v>
      </c>
      <c r="M348" s="27" t="s">
        <v>65</v>
      </c>
      <c r="O348" s="27" t="s">
        <v>474</v>
      </c>
      <c r="P348" s="27">
        <v>78</v>
      </c>
      <c r="Q348" s="27" t="s">
        <v>128</v>
      </c>
      <c r="R348" s="27" t="s">
        <v>622</v>
      </c>
      <c r="S348" s="27" t="s">
        <v>483</v>
      </c>
      <c r="T348" s="27" t="s">
        <v>63</v>
      </c>
      <c r="U348" s="27">
        <v>10</v>
      </c>
      <c r="V348" s="27">
        <v>19</v>
      </c>
      <c r="W348" s="37">
        <v>-4.3800000000000002E-4</v>
      </c>
      <c r="X348" s="27">
        <v>10</v>
      </c>
      <c r="Y348" s="38">
        <v>-4.2900000000000002E-4</v>
      </c>
      <c r="Z348" s="27" t="s">
        <v>65</v>
      </c>
    </row>
    <row r="349" spans="2:26" x14ac:dyDescent="0.2">
      <c r="B349" s="27" t="s">
        <v>474</v>
      </c>
      <c r="C349" s="27">
        <v>78</v>
      </c>
      <c r="D349" s="27" t="s">
        <v>128</v>
      </c>
      <c r="E349" s="27" t="s">
        <v>107</v>
      </c>
      <c r="F349" s="27" t="s">
        <v>484</v>
      </c>
      <c r="G349" s="27" t="s">
        <v>64</v>
      </c>
      <c r="H349" s="27">
        <v>60</v>
      </c>
      <c r="I349" s="27">
        <v>19</v>
      </c>
      <c r="J349" s="37">
        <v>-1.8799999999999999E-4</v>
      </c>
      <c r="K349" s="27">
        <v>6</v>
      </c>
      <c r="L349" s="38">
        <v>-1.8599999999999999E-4</v>
      </c>
      <c r="M349" s="27" t="s">
        <v>65</v>
      </c>
      <c r="O349" s="27" t="s">
        <v>474</v>
      </c>
      <c r="P349" s="27">
        <v>78</v>
      </c>
      <c r="Q349" s="27" t="s">
        <v>128</v>
      </c>
      <c r="R349" s="27" t="s">
        <v>622</v>
      </c>
      <c r="S349" s="27" t="s">
        <v>484</v>
      </c>
      <c r="T349" s="27" t="s">
        <v>64</v>
      </c>
      <c r="U349" s="27">
        <v>10</v>
      </c>
      <c r="V349" s="27">
        <v>19</v>
      </c>
      <c r="W349" s="37">
        <v>-1.8599999999999999E-4</v>
      </c>
      <c r="X349" s="27">
        <v>6</v>
      </c>
      <c r="Y349" s="38">
        <v>-1.85E-4</v>
      </c>
      <c r="Z349" s="27" t="s">
        <v>65</v>
      </c>
    </row>
    <row r="350" spans="2:26" x14ac:dyDescent="0.2">
      <c r="B350" s="27" t="s">
        <v>474</v>
      </c>
      <c r="C350" s="27">
        <v>66</v>
      </c>
      <c r="D350" s="27" t="s">
        <v>127</v>
      </c>
      <c r="E350" s="27" t="s">
        <v>107</v>
      </c>
      <c r="F350" s="27" t="s">
        <v>485</v>
      </c>
      <c r="G350" s="27" t="s">
        <v>63</v>
      </c>
      <c r="H350" s="27">
        <v>60</v>
      </c>
      <c r="I350" s="27">
        <v>17</v>
      </c>
      <c r="J350" s="37">
        <v>-3.9800000000000002E-4</v>
      </c>
      <c r="K350" s="27">
        <v>10</v>
      </c>
      <c r="L350" s="38">
        <v>-3.8299999999999999E-4</v>
      </c>
      <c r="M350" s="27" t="s">
        <v>65</v>
      </c>
      <c r="O350" s="27" t="s">
        <v>474</v>
      </c>
      <c r="P350" s="27">
        <v>66</v>
      </c>
      <c r="Q350" s="27" t="s">
        <v>127</v>
      </c>
      <c r="R350" s="27" t="s">
        <v>622</v>
      </c>
      <c r="S350" s="27" t="s">
        <v>485</v>
      </c>
      <c r="T350" s="27" t="s">
        <v>63</v>
      </c>
      <c r="U350" s="27">
        <v>10</v>
      </c>
      <c r="V350" s="27">
        <v>17</v>
      </c>
      <c r="W350" s="37">
        <v>-3.9800000000000002E-4</v>
      </c>
      <c r="X350" s="27">
        <v>10</v>
      </c>
      <c r="Y350" s="38">
        <v>-3.8200000000000002E-4</v>
      </c>
      <c r="Z350" s="27" t="s">
        <v>65</v>
      </c>
    </row>
    <row r="351" spans="2:26" x14ac:dyDescent="0.2">
      <c r="B351" s="27" t="s">
        <v>474</v>
      </c>
      <c r="C351" s="27">
        <v>66</v>
      </c>
      <c r="D351" s="27" t="s">
        <v>127</v>
      </c>
      <c r="E351" s="27" t="s">
        <v>107</v>
      </c>
      <c r="F351" s="27" t="s">
        <v>486</v>
      </c>
      <c r="G351" s="27" t="s">
        <v>64</v>
      </c>
      <c r="H351" s="27">
        <v>60</v>
      </c>
      <c r="I351" s="27">
        <v>22</v>
      </c>
      <c r="J351" s="37">
        <v>-1.5699999999999999E-4</v>
      </c>
      <c r="K351" s="27">
        <v>6</v>
      </c>
      <c r="L351" s="38">
        <v>-1.55E-4</v>
      </c>
      <c r="M351" s="27" t="s">
        <v>65</v>
      </c>
      <c r="O351" s="27" t="s">
        <v>474</v>
      </c>
      <c r="P351" s="27">
        <v>66</v>
      </c>
      <c r="Q351" s="27" t="s">
        <v>127</v>
      </c>
      <c r="R351" s="27" t="s">
        <v>622</v>
      </c>
      <c r="S351" s="27" t="s">
        <v>486</v>
      </c>
      <c r="T351" s="27" t="s">
        <v>64</v>
      </c>
      <c r="U351" s="27">
        <v>10</v>
      </c>
      <c r="V351" s="27">
        <v>22</v>
      </c>
      <c r="W351" s="37">
        <v>-1.56E-4</v>
      </c>
      <c r="X351" s="27">
        <v>6</v>
      </c>
      <c r="Y351" s="38">
        <v>-1.54E-4</v>
      </c>
      <c r="Z351" s="27" t="s">
        <v>65</v>
      </c>
    </row>
    <row r="352" spans="2:26" x14ac:dyDescent="0.2">
      <c r="B352" s="27" t="s">
        <v>474</v>
      </c>
      <c r="C352" s="27">
        <v>82</v>
      </c>
      <c r="D352" s="27" t="s">
        <v>128</v>
      </c>
      <c r="E352" s="27" t="s">
        <v>107</v>
      </c>
      <c r="F352" s="27" t="s">
        <v>487</v>
      </c>
      <c r="G352" s="27" t="s">
        <v>63</v>
      </c>
      <c r="H352" s="27">
        <v>60</v>
      </c>
      <c r="I352" s="27">
        <v>24</v>
      </c>
      <c r="J352" s="37">
        <v>-4.3600000000000003E-4</v>
      </c>
      <c r="K352" s="27">
        <v>6</v>
      </c>
      <c r="L352" s="38">
        <v>-4.2499999999999998E-4</v>
      </c>
      <c r="M352" s="27" t="s">
        <v>65</v>
      </c>
      <c r="O352" s="27" t="s">
        <v>474</v>
      </c>
      <c r="P352" s="27">
        <v>82</v>
      </c>
      <c r="Q352" s="27" t="s">
        <v>128</v>
      </c>
      <c r="R352" s="27" t="s">
        <v>622</v>
      </c>
      <c r="S352" s="27" t="s">
        <v>487</v>
      </c>
      <c r="T352" s="27" t="s">
        <v>63</v>
      </c>
      <c r="U352" s="27">
        <v>10</v>
      </c>
      <c r="V352" s="27">
        <v>24</v>
      </c>
      <c r="W352" s="37">
        <v>-4.3600000000000003E-4</v>
      </c>
      <c r="X352" s="27">
        <v>6</v>
      </c>
      <c r="Y352" s="38">
        <v>-4.2499999999999998E-4</v>
      </c>
      <c r="Z352" s="27" t="s">
        <v>65</v>
      </c>
    </row>
    <row r="353" spans="2:26" x14ac:dyDescent="0.2">
      <c r="B353" s="27" t="s">
        <v>474</v>
      </c>
      <c r="C353" s="27">
        <v>82</v>
      </c>
      <c r="D353" s="27" t="s">
        <v>128</v>
      </c>
      <c r="E353" s="27" t="s">
        <v>107</v>
      </c>
      <c r="F353" s="27" t="s">
        <v>488</v>
      </c>
      <c r="G353" s="27" t="s">
        <v>64</v>
      </c>
      <c r="H353" s="27">
        <v>60</v>
      </c>
      <c r="I353" s="27">
        <v>19</v>
      </c>
      <c r="J353" s="37">
        <v>-1.8000000000000001E-4</v>
      </c>
      <c r="K353" s="27">
        <v>10</v>
      </c>
      <c r="L353" s="38">
        <v>-1.7799999999999999E-4</v>
      </c>
      <c r="M353" s="27" t="s">
        <v>65</v>
      </c>
      <c r="O353" s="27" t="s">
        <v>474</v>
      </c>
      <c r="P353" s="27">
        <v>82</v>
      </c>
      <c r="Q353" s="27" t="s">
        <v>128</v>
      </c>
      <c r="R353" s="27" t="s">
        <v>622</v>
      </c>
      <c r="S353" s="27" t="s">
        <v>488</v>
      </c>
      <c r="T353" s="27" t="s">
        <v>64</v>
      </c>
      <c r="U353" s="27">
        <v>10</v>
      </c>
      <c r="V353" s="27">
        <v>19</v>
      </c>
      <c r="W353" s="37">
        <v>-1.7899999999999999E-4</v>
      </c>
      <c r="X353" s="27">
        <v>10</v>
      </c>
      <c r="Y353" s="38">
        <v>-1.7699999999999999E-4</v>
      </c>
      <c r="Z353" s="27" t="s">
        <v>65</v>
      </c>
    </row>
    <row r="354" spans="2:26" x14ac:dyDescent="0.2">
      <c r="B354" s="27" t="s">
        <v>474</v>
      </c>
      <c r="C354" s="27">
        <v>67</v>
      </c>
      <c r="D354" s="27" t="s">
        <v>129</v>
      </c>
      <c r="E354" s="27" t="s">
        <v>107</v>
      </c>
      <c r="F354" s="27" t="s">
        <v>489</v>
      </c>
      <c r="G354" s="27" t="s">
        <v>63</v>
      </c>
      <c r="H354" s="27">
        <v>60</v>
      </c>
      <c r="I354" s="27">
        <v>22</v>
      </c>
      <c r="J354" s="37">
        <v>-4.7699999999999999E-4</v>
      </c>
      <c r="K354" s="27">
        <v>7</v>
      </c>
      <c r="L354" s="38">
        <v>-4.5899999999999999E-4</v>
      </c>
      <c r="M354" s="27" t="s">
        <v>65</v>
      </c>
      <c r="O354" s="27" t="s">
        <v>474</v>
      </c>
      <c r="P354" s="27">
        <v>67</v>
      </c>
      <c r="Q354" s="27" t="s">
        <v>129</v>
      </c>
      <c r="R354" s="27" t="s">
        <v>622</v>
      </c>
      <c r="S354" s="27" t="s">
        <v>489</v>
      </c>
      <c r="T354" s="27" t="s">
        <v>63</v>
      </c>
      <c r="U354" s="27">
        <v>10</v>
      </c>
      <c r="V354" s="27">
        <v>24</v>
      </c>
      <c r="W354" s="37">
        <v>-4.7699999999999999E-4</v>
      </c>
      <c r="X354" s="27">
        <v>7</v>
      </c>
      <c r="Y354" s="38">
        <v>-4.5899999999999999E-4</v>
      </c>
      <c r="Z354" s="27" t="s">
        <v>65</v>
      </c>
    </row>
    <row r="355" spans="2:26" x14ac:dyDescent="0.2">
      <c r="B355" s="27" t="s">
        <v>474</v>
      </c>
      <c r="C355" s="27">
        <v>67</v>
      </c>
      <c r="D355" s="27" t="s">
        <v>129</v>
      </c>
      <c r="E355" s="27" t="s">
        <v>107</v>
      </c>
      <c r="F355" s="27" t="s">
        <v>490</v>
      </c>
      <c r="G355" s="27" t="s">
        <v>64</v>
      </c>
      <c r="H355" s="27">
        <v>60</v>
      </c>
      <c r="I355" s="27">
        <v>21</v>
      </c>
      <c r="J355" s="37">
        <v>-1.85E-4</v>
      </c>
      <c r="K355" s="27">
        <v>6</v>
      </c>
      <c r="L355" s="38">
        <v>-1.85E-4</v>
      </c>
      <c r="M355" s="27" t="s">
        <v>65</v>
      </c>
      <c r="O355" s="27" t="s">
        <v>474</v>
      </c>
      <c r="P355" s="27">
        <v>67</v>
      </c>
      <c r="Q355" s="27" t="s">
        <v>129</v>
      </c>
      <c r="R355" s="27" t="s">
        <v>622</v>
      </c>
      <c r="S355" s="27" t="s">
        <v>490</v>
      </c>
      <c r="T355" s="27" t="s">
        <v>64</v>
      </c>
      <c r="U355" s="27">
        <v>10</v>
      </c>
      <c r="V355" s="27">
        <v>21</v>
      </c>
      <c r="W355" s="37">
        <v>-1.8599999999999999E-4</v>
      </c>
      <c r="X355" s="27">
        <v>6</v>
      </c>
      <c r="Y355" s="38">
        <v>-1.8599999999999999E-4</v>
      </c>
      <c r="Z355" s="27" t="s">
        <v>65</v>
      </c>
    </row>
    <row r="356" spans="2:26" x14ac:dyDescent="0.2">
      <c r="B356" s="27" t="s">
        <v>474</v>
      </c>
      <c r="C356" s="27">
        <v>85</v>
      </c>
      <c r="D356" s="27" t="s">
        <v>128</v>
      </c>
      <c r="E356" s="27" t="s">
        <v>107</v>
      </c>
      <c r="F356" s="27" t="s">
        <v>491</v>
      </c>
      <c r="G356" s="27" t="s">
        <v>63</v>
      </c>
      <c r="H356" s="27">
        <v>60</v>
      </c>
      <c r="I356" s="27">
        <v>24</v>
      </c>
      <c r="J356" s="37">
        <v>-4.9200000000000003E-4</v>
      </c>
      <c r="K356" s="27">
        <v>6</v>
      </c>
      <c r="L356" s="38">
        <v>-4.8099999999999998E-4</v>
      </c>
      <c r="M356" s="27" t="s">
        <v>65</v>
      </c>
      <c r="O356" s="27" t="s">
        <v>474</v>
      </c>
      <c r="P356" s="27">
        <v>85</v>
      </c>
      <c r="Q356" s="27" t="s">
        <v>128</v>
      </c>
      <c r="R356" s="27" t="s">
        <v>622</v>
      </c>
      <c r="S356" s="27" t="s">
        <v>491</v>
      </c>
      <c r="T356" s="27" t="s">
        <v>63</v>
      </c>
      <c r="U356" s="27">
        <v>10</v>
      </c>
      <c r="V356" s="27">
        <v>19</v>
      </c>
      <c r="W356" s="37">
        <v>-4.9100000000000001E-4</v>
      </c>
      <c r="X356" s="27">
        <v>6</v>
      </c>
      <c r="Y356" s="38">
        <v>-4.8099999999999998E-4</v>
      </c>
      <c r="Z356" s="27" t="s">
        <v>65</v>
      </c>
    </row>
    <row r="357" spans="2:26" x14ac:dyDescent="0.2">
      <c r="B357" s="27" t="s">
        <v>474</v>
      </c>
      <c r="C357" s="27">
        <v>85</v>
      </c>
      <c r="D357" s="27" t="s">
        <v>128</v>
      </c>
      <c r="E357" s="27" t="s">
        <v>107</v>
      </c>
      <c r="F357" s="27" t="s">
        <v>492</v>
      </c>
      <c r="G357" s="27" t="s">
        <v>64</v>
      </c>
      <c r="H357" s="27">
        <v>60</v>
      </c>
      <c r="I357" s="27">
        <v>19</v>
      </c>
      <c r="J357" s="37">
        <v>-2.0100000000000001E-4</v>
      </c>
      <c r="K357" s="27">
        <v>10</v>
      </c>
      <c r="L357" s="38">
        <v>-2.0100000000000001E-4</v>
      </c>
      <c r="M357" s="27" t="s">
        <v>65</v>
      </c>
      <c r="O357" s="27" t="s">
        <v>474</v>
      </c>
      <c r="P357" s="27">
        <v>85</v>
      </c>
      <c r="Q357" s="27" t="s">
        <v>128</v>
      </c>
      <c r="R357" s="27" t="s">
        <v>622</v>
      </c>
      <c r="S357" s="27" t="s">
        <v>492</v>
      </c>
      <c r="T357" s="27" t="s">
        <v>64</v>
      </c>
      <c r="U357" s="27">
        <v>10</v>
      </c>
      <c r="V357" s="27">
        <v>19</v>
      </c>
      <c r="W357" s="37">
        <v>-2.0000000000000001E-4</v>
      </c>
      <c r="X357" s="27">
        <v>8</v>
      </c>
      <c r="Y357" s="38">
        <v>-1.9900000000000001E-4</v>
      </c>
      <c r="Z357" s="27" t="s">
        <v>65</v>
      </c>
    </row>
    <row r="358" spans="2:26" x14ac:dyDescent="0.2">
      <c r="B358" s="27" t="s">
        <v>474</v>
      </c>
      <c r="C358" s="27">
        <v>86</v>
      </c>
      <c r="D358" s="27" t="s">
        <v>128</v>
      </c>
      <c r="E358" s="27" t="s">
        <v>107</v>
      </c>
      <c r="F358" s="27" t="s">
        <v>493</v>
      </c>
      <c r="G358" s="27" t="s">
        <v>63</v>
      </c>
      <c r="H358" s="27">
        <v>60</v>
      </c>
      <c r="I358" s="27">
        <v>19</v>
      </c>
      <c r="J358" s="37">
        <v>-4.9200000000000003E-4</v>
      </c>
      <c r="K358" s="27">
        <v>8</v>
      </c>
      <c r="L358" s="38">
        <v>-4.8099999999999998E-4</v>
      </c>
      <c r="M358" s="27" t="s">
        <v>65</v>
      </c>
      <c r="O358" s="27" t="s">
        <v>474</v>
      </c>
      <c r="P358" s="27">
        <v>86</v>
      </c>
      <c r="Q358" s="27" t="s">
        <v>128</v>
      </c>
      <c r="R358" s="27" t="s">
        <v>622</v>
      </c>
      <c r="S358" s="27" t="s">
        <v>493</v>
      </c>
      <c r="T358" s="27" t="s">
        <v>63</v>
      </c>
      <c r="U358" s="27">
        <v>10</v>
      </c>
      <c r="V358" s="27">
        <v>19</v>
      </c>
      <c r="W358" s="37">
        <v>-4.9100000000000001E-4</v>
      </c>
      <c r="X358" s="27">
        <v>9</v>
      </c>
      <c r="Y358" s="38">
        <v>-4.8099999999999998E-4</v>
      </c>
      <c r="Z358" s="27" t="s">
        <v>65</v>
      </c>
    </row>
    <row r="359" spans="2:26" x14ac:dyDescent="0.2">
      <c r="B359" s="27" t="s">
        <v>474</v>
      </c>
      <c r="C359" s="27">
        <v>86</v>
      </c>
      <c r="D359" s="27" t="s">
        <v>128</v>
      </c>
      <c r="E359" s="27" t="s">
        <v>107</v>
      </c>
      <c r="F359" s="27" t="s">
        <v>494</v>
      </c>
      <c r="G359" s="27" t="s">
        <v>64</v>
      </c>
      <c r="H359" s="27">
        <v>60</v>
      </c>
      <c r="I359" s="27">
        <v>24</v>
      </c>
      <c r="J359" s="37">
        <v>-2.0100000000000001E-4</v>
      </c>
      <c r="K359" s="27">
        <v>6</v>
      </c>
      <c r="L359" s="38">
        <v>-2.0000000000000001E-4</v>
      </c>
      <c r="M359" s="27" t="s">
        <v>65</v>
      </c>
      <c r="O359" s="27" t="s">
        <v>474</v>
      </c>
      <c r="P359" s="27">
        <v>86</v>
      </c>
      <c r="Q359" s="27" t="s">
        <v>128</v>
      </c>
      <c r="R359" s="27" t="s">
        <v>622</v>
      </c>
      <c r="S359" s="27" t="s">
        <v>494</v>
      </c>
      <c r="T359" s="27" t="s">
        <v>64</v>
      </c>
      <c r="U359" s="27">
        <v>10</v>
      </c>
      <c r="V359" s="27">
        <v>19</v>
      </c>
      <c r="W359" s="37">
        <v>-1.9900000000000001E-4</v>
      </c>
      <c r="X359" s="27">
        <v>6</v>
      </c>
      <c r="Y359" s="38">
        <v>-1.9900000000000001E-4</v>
      </c>
      <c r="Z359" s="27" t="s">
        <v>65</v>
      </c>
    </row>
    <row r="360" spans="2:26" x14ac:dyDescent="0.2">
      <c r="B360" s="27" t="s">
        <v>474</v>
      </c>
      <c r="C360" s="27">
        <v>69</v>
      </c>
      <c r="D360" s="27" t="s">
        <v>129</v>
      </c>
      <c r="E360" s="27" t="s">
        <v>107</v>
      </c>
      <c r="F360" s="27" t="s">
        <v>495</v>
      </c>
      <c r="G360" s="27" t="s">
        <v>63</v>
      </c>
      <c r="H360" s="27">
        <v>60</v>
      </c>
      <c r="I360" s="27">
        <v>19</v>
      </c>
      <c r="J360" s="37">
        <v>-4.7699999999999999E-4</v>
      </c>
      <c r="K360" s="27">
        <v>12</v>
      </c>
      <c r="L360" s="38">
        <v>-4.5899999999999999E-4</v>
      </c>
      <c r="M360" s="27" t="s">
        <v>65</v>
      </c>
      <c r="O360" s="27" t="s">
        <v>474</v>
      </c>
      <c r="P360" s="27">
        <v>69</v>
      </c>
      <c r="Q360" s="27" t="s">
        <v>129</v>
      </c>
      <c r="R360" s="27" t="s">
        <v>622</v>
      </c>
      <c r="S360" s="27" t="s">
        <v>495</v>
      </c>
      <c r="T360" s="27" t="s">
        <v>63</v>
      </c>
      <c r="U360" s="27">
        <v>10</v>
      </c>
      <c r="V360" s="27">
        <v>19</v>
      </c>
      <c r="W360" s="37">
        <v>-4.7699999999999999E-4</v>
      </c>
      <c r="X360" s="27">
        <v>10</v>
      </c>
      <c r="Y360" s="38">
        <v>-4.5800000000000002E-4</v>
      </c>
      <c r="Z360" s="27" t="s">
        <v>65</v>
      </c>
    </row>
    <row r="361" spans="2:26" x14ac:dyDescent="0.2">
      <c r="B361" s="27" t="s">
        <v>474</v>
      </c>
      <c r="C361" s="27">
        <v>69</v>
      </c>
      <c r="D361" s="27" t="s">
        <v>129</v>
      </c>
      <c r="E361" s="27" t="s">
        <v>107</v>
      </c>
      <c r="F361" s="27" t="s">
        <v>496</v>
      </c>
      <c r="G361" s="27" t="s">
        <v>64</v>
      </c>
      <c r="H361" s="27">
        <v>60</v>
      </c>
      <c r="I361" s="27">
        <v>26</v>
      </c>
      <c r="J361" s="37">
        <v>-1.8599999999999999E-4</v>
      </c>
      <c r="K361" s="27">
        <v>1</v>
      </c>
      <c r="L361" s="38">
        <v>-1.85E-4</v>
      </c>
      <c r="M361" s="27" t="s">
        <v>65</v>
      </c>
      <c r="O361" s="27" t="s">
        <v>474</v>
      </c>
      <c r="P361" s="27">
        <v>69</v>
      </c>
      <c r="Q361" s="27" t="s">
        <v>129</v>
      </c>
      <c r="R361" s="27" t="s">
        <v>622</v>
      </c>
      <c r="S361" s="27" t="s">
        <v>496</v>
      </c>
      <c r="T361" s="27" t="s">
        <v>64</v>
      </c>
      <c r="U361" s="27">
        <v>10</v>
      </c>
      <c r="V361" s="27">
        <v>23</v>
      </c>
      <c r="W361" s="37">
        <v>-1.8699999999999999E-4</v>
      </c>
      <c r="X361" s="27">
        <v>1</v>
      </c>
      <c r="Y361" s="38">
        <v>-1.8699999999999999E-4</v>
      </c>
      <c r="Z361" s="27" t="s">
        <v>65</v>
      </c>
    </row>
    <row r="362" spans="2:26" x14ac:dyDescent="0.2">
      <c r="B362" s="27" t="s">
        <v>474</v>
      </c>
      <c r="C362" s="27">
        <v>80</v>
      </c>
      <c r="D362" s="27" t="s">
        <v>128</v>
      </c>
      <c r="E362" s="27" t="s">
        <v>107</v>
      </c>
      <c r="F362" s="27" t="s">
        <v>497</v>
      </c>
      <c r="G362" s="27" t="s">
        <v>63</v>
      </c>
      <c r="H362" s="27">
        <v>60</v>
      </c>
      <c r="I362" s="27">
        <v>19</v>
      </c>
      <c r="J362" s="37">
        <v>-4.35E-4</v>
      </c>
      <c r="K362" s="27">
        <v>10</v>
      </c>
      <c r="L362" s="38">
        <v>-4.2400000000000001E-4</v>
      </c>
      <c r="M362" s="27" t="s">
        <v>65</v>
      </c>
      <c r="O362" s="27" t="s">
        <v>474</v>
      </c>
      <c r="P362" s="27">
        <v>80</v>
      </c>
      <c r="Q362" s="27" t="s">
        <v>128</v>
      </c>
      <c r="R362" s="27" t="s">
        <v>622</v>
      </c>
      <c r="S362" s="27" t="s">
        <v>497</v>
      </c>
      <c r="T362" s="27" t="s">
        <v>63</v>
      </c>
      <c r="U362" s="27">
        <v>10</v>
      </c>
      <c r="V362" s="27">
        <v>19</v>
      </c>
      <c r="W362" s="37">
        <v>-4.3399999999999998E-4</v>
      </c>
      <c r="X362" s="27">
        <v>10</v>
      </c>
      <c r="Y362" s="38">
        <v>-4.2299999999999998E-4</v>
      </c>
      <c r="Z362" s="27" t="s">
        <v>65</v>
      </c>
    </row>
    <row r="363" spans="2:26" x14ac:dyDescent="0.2">
      <c r="B363" s="27" t="s">
        <v>474</v>
      </c>
      <c r="C363" s="27">
        <v>80</v>
      </c>
      <c r="D363" s="27" t="s">
        <v>128</v>
      </c>
      <c r="E363" s="27" t="s">
        <v>107</v>
      </c>
      <c r="F363" s="27" t="s">
        <v>498</v>
      </c>
      <c r="G363" s="27" t="s">
        <v>64</v>
      </c>
      <c r="H363" s="27">
        <v>60</v>
      </c>
      <c r="I363" s="27">
        <v>24</v>
      </c>
      <c r="J363" s="37">
        <v>-1.8000000000000001E-4</v>
      </c>
      <c r="K363" s="27">
        <v>6</v>
      </c>
      <c r="L363" s="38">
        <v>-1.7699999999999999E-4</v>
      </c>
      <c r="M363" s="27" t="s">
        <v>65</v>
      </c>
      <c r="O363" s="27" t="s">
        <v>474</v>
      </c>
      <c r="P363" s="27">
        <v>80</v>
      </c>
      <c r="Q363" s="27" t="s">
        <v>128</v>
      </c>
      <c r="R363" s="27" t="s">
        <v>622</v>
      </c>
      <c r="S363" s="27" t="s">
        <v>498</v>
      </c>
      <c r="T363" s="27" t="s">
        <v>64</v>
      </c>
      <c r="U363" s="27">
        <v>10</v>
      </c>
      <c r="V363" s="27">
        <v>24</v>
      </c>
      <c r="W363" s="37">
        <v>-1.7799999999999999E-4</v>
      </c>
      <c r="X363" s="27">
        <v>6</v>
      </c>
      <c r="Y363" s="38">
        <v>-1.76E-4</v>
      </c>
      <c r="Z363" s="27" t="s">
        <v>65</v>
      </c>
    </row>
    <row r="364" spans="2:26" x14ac:dyDescent="0.2">
      <c r="B364" s="27" t="s">
        <v>474</v>
      </c>
      <c r="C364" s="27">
        <v>81</v>
      </c>
      <c r="D364" s="27" t="s">
        <v>128</v>
      </c>
      <c r="E364" s="27" t="s">
        <v>107</v>
      </c>
      <c r="F364" s="27" t="s">
        <v>499</v>
      </c>
      <c r="G364" s="27" t="s">
        <v>63</v>
      </c>
      <c r="H364" s="27">
        <v>60</v>
      </c>
      <c r="I364" s="27">
        <v>24</v>
      </c>
      <c r="J364" s="37">
        <v>-4.3600000000000003E-4</v>
      </c>
      <c r="K364" s="27">
        <v>6</v>
      </c>
      <c r="L364" s="38">
        <v>-4.2499999999999998E-4</v>
      </c>
      <c r="M364" s="27" t="s">
        <v>65</v>
      </c>
      <c r="O364" s="27" t="s">
        <v>474</v>
      </c>
      <c r="P364" s="27">
        <v>81</v>
      </c>
      <c r="Q364" s="27" t="s">
        <v>128</v>
      </c>
      <c r="R364" s="27" t="s">
        <v>622</v>
      </c>
      <c r="S364" s="27" t="s">
        <v>499</v>
      </c>
      <c r="T364" s="27" t="s">
        <v>63</v>
      </c>
      <c r="U364" s="27">
        <v>10</v>
      </c>
      <c r="V364" s="27">
        <v>24</v>
      </c>
      <c r="W364" s="37">
        <v>-4.3600000000000003E-4</v>
      </c>
      <c r="X364" s="27">
        <v>6</v>
      </c>
      <c r="Y364" s="38">
        <v>-4.2499999999999998E-4</v>
      </c>
      <c r="Z364" s="27" t="s">
        <v>65</v>
      </c>
    </row>
    <row r="365" spans="2:26" x14ac:dyDescent="0.2">
      <c r="B365" s="27" t="s">
        <v>474</v>
      </c>
      <c r="C365" s="27">
        <v>81</v>
      </c>
      <c r="D365" s="27" t="s">
        <v>128</v>
      </c>
      <c r="E365" s="27" t="s">
        <v>107</v>
      </c>
      <c r="F365" s="27" t="s">
        <v>500</v>
      </c>
      <c r="G365" s="27" t="s">
        <v>64</v>
      </c>
      <c r="H365" s="27">
        <v>60</v>
      </c>
      <c r="I365" s="27">
        <v>19</v>
      </c>
      <c r="J365" s="37">
        <v>-1.8000000000000001E-4</v>
      </c>
      <c r="K365" s="27">
        <v>10</v>
      </c>
      <c r="L365" s="38">
        <v>-1.7699999999999999E-4</v>
      </c>
      <c r="M365" s="27" t="s">
        <v>65</v>
      </c>
      <c r="O365" s="27" t="s">
        <v>474</v>
      </c>
      <c r="P365" s="27">
        <v>81</v>
      </c>
      <c r="Q365" s="27" t="s">
        <v>128</v>
      </c>
      <c r="R365" s="27" t="s">
        <v>622</v>
      </c>
      <c r="S365" s="27" t="s">
        <v>500</v>
      </c>
      <c r="T365" s="27" t="s">
        <v>64</v>
      </c>
      <c r="U365" s="27">
        <v>10</v>
      </c>
      <c r="V365" s="27">
        <v>19</v>
      </c>
      <c r="W365" s="37">
        <v>-1.7799999999999999E-4</v>
      </c>
      <c r="X365" s="27">
        <v>10</v>
      </c>
      <c r="Y365" s="38">
        <v>-1.76E-4</v>
      </c>
      <c r="Z365" s="27" t="s">
        <v>65</v>
      </c>
    </row>
    <row r="366" spans="2:26" x14ac:dyDescent="0.2">
      <c r="B366" s="27" t="s">
        <v>474</v>
      </c>
      <c r="C366" s="27">
        <v>68</v>
      </c>
      <c r="D366" s="27" t="s">
        <v>129</v>
      </c>
      <c r="E366" s="27" t="s">
        <v>107</v>
      </c>
      <c r="F366" s="27" t="s">
        <v>501</v>
      </c>
      <c r="G366" s="27" t="s">
        <v>63</v>
      </c>
      <c r="H366" s="27">
        <v>60</v>
      </c>
      <c r="I366" s="27">
        <v>24</v>
      </c>
      <c r="J366" s="37">
        <v>-4.7600000000000002E-4</v>
      </c>
      <c r="K366" s="27">
        <v>7</v>
      </c>
      <c r="L366" s="38">
        <v>-4.5800000000000002E-4</v>
      </c>
      <c r="M366" s="27" t="s">
        <v>65</v>
      </c>
      <c r="O366" s="27" t="s">
        <v>474</v>
      </c>
      <c r="P366" s="27">
        <v>68</v>
      </c>
      <c r="Q366" s="27" t="s">
        <v>129</v>
      </c>
      <c r="R366" s="27" t="s">
        <v>622</v>
      </c>
      <c r="S366" s="27" t="s">
        <v>501</v>
      </c>
      <c r="T366" s="27" t="s">
        <v>63</v>
      </c>
      <c r="U366" s="27">
        <v>10</v>
      </c>
      <c r="V366" s="27">
        <v>24</v>
      </c>
      <c r="W366" s="37">
        <v>-4.7600000000000002E-4</v>
      </c>
      <c r="X366" s="27">
        <v>7</v>
      </c>
      <c r="Y366" s="38">
        <v>-4.5800000000000002E-4</v>
      </c>
      <c r="Z366" s="27" t="s">
        <v>65</v>
      </c>
    </row>
    <row r="367" spans="2:26" x14ac:dyDescent="0.2">
      <c r="B367" s="27" t="s">
        <v>474</v>
      </c>
      <c r="C367" s="27">
        <v>68</v>
      </c>
      <c r="D367" s="27" t="s">
        <v>129</v>
      </c>
      <c r="E367" s="27" t="s">
        <v>107</v>
      </c>
      <c r="F367" s="27" t="s">
        <v>502</v>
      </c>
      <c r="G367" s="27" t="s">
        <v>64</v>
      </c>
      <c r="H367" s="27">
        <v>60</v>
      </c>
      <c r="I367" s="27">
        <v>21</v>
      </c>
      <c r="J367" s="37">
        <v>-1.84E-4</v>
      </c>
      <c r="K367" s="27">
        <v>1</v>
      </c>
      <c r="L367" s="38">
        <v>-1.83E-4</v>
      </c>
      <c r="M367" s="27" t="s">
        <v>65</v>
      </c>
      <c r="O367" s="27" t="s">
        <v>474</v>
      </c>
      <c r="P367" s="27">
        <v>68</v>
      </c>
      <c r="Q367" s="27" t="s">
        <v>129</v>
      </c>
      <c r="R367" s="27" t="s">
        <v>622</v>
      </c>
      <c r="S367" s="27" t="s">
        <v>502</v>
      </c>
      <c r="T367" s="27" t="s">
        <v>64</v>
      </c>
      <c r="U367" s="27">
        <v>10</v>
      </c>
      <c r="V367" s="27">
        <v>21</v>
      </c>
      <c r="W367" s="37">
        <v>-1.85E-4</v>
      </c>
      <c r="X367" s="27">
        <v>6</v>
      </c>
      <c r="Y367" s="38">
        <v>-1.85E-4</v>
      </c>
      <c r="Z367" s="27" t="s">
        <v>65</v>
      </c>
    </row>
    <row r="368" spans="2:26" x14ac:dyDescent="0.2">
      <c r="B368" s="27" t="s">
        <v>474</v>
      </c>
      <c r="C368" s="27">
        <v>83</v>
      </c>
      <c r="D368" s="27" t="s">
        <v>128</v>
      </c>
      <c r="E368" s="27" t="s">
        <v>107</v>
      </c>
      <c r="F368" s="27" t="s">
        <v>503</v>
      </c>
      <c r="G368" s="27" t="s">
        <v>63</v>
      </c>
      <c r="H368" s="27">
        <v>60</v>
      </c>
      <c r="I368" s="27">
        <v>24</v>
      </c>
      <c r="J368" s="37">
        <v>-4.8899999999999996E-4</v>
      </c>
      <c r="K368" s="27">
        <v>6</v>
      </c>
      <c r="L368" s="38">
        <v>-4.7899999999999999E-4</v>
      </c>
      <c r="M368" s="27" t="s">
        <v>65</v>
      </c>
      <c r="O368" s="27" t="s">
        <v>474</v>
      </c>
      <c r="P368" s="27">
        <v>83</v>
      </c>
      <c r="Q368" s="27" t="s">
        <v>128</v>
      </c>
      <c r="R368" s="27" t="s">
        <v>622</v>
      </c>
      <c r="S368" s="27" t="s">
        <v>503</v>
      </c>
      <c r="T368" s="27" t="s">
        <v>63</v>
      </c>
      <c r="U368" s="27">
        <v>10</v>
      </c>
      <c r="V368" s="27">
        <v>24</v>
      </c>
      <c r="W368" s="37">
        <v>-4.8899999999999996E-4</v>
      </c>
      <c r="X368" s="27">
        <v>6</v>
      </c>
      <c r="Y368" s="38">
        <v>-4.7899999999999999E-4</v>
      </c>
      <c r="Z368" s="27" t="s">
        <v>65</v>
      </c>
    </row>
    <row r="369" spans="2:26" x14ac:dyDescent="0.2">
      <c r="B369" s="27" t="s">
        <v>474</v>
      </c>
      <c r="C369" s="27">
        <v>83</v>
      </c>
      <c r="D369" s="27" t="s">
        <v>128</v>
      </c>
      <c r="E369" s="27" t="s">
        <v>107</v>
      </c>
      <c r="F369" s="27" t="s">
        <v>504</v>
      </c>
      <c r="G369" s="27" t="s">
        <v>64</v>
      </c>
      <c r="H369" s="27">
        <v>60</v>
      </c>
      <c r="I369" s="27">
        <v>19</v>
      </c>
      <c r="J369" s="37">
        <v>-2.02E-4</v>
      </c>
      <c r="K369" s="27">
        <v>6</v>
      </c>
      <c r="L369" s="38">
        <v>-2.0100000000000001E-4</v>
      </c>
      <c r="M369" s="27" t="s">
        <v>65</v>
      </c>
      <c r="O369" s="27" t="s">
        <v>474</v>
      </c>
      <c r="P369" s="27">
        <v>83</v>
      </c>
      <c r="Q369" s="27" t="s">
        <v>128</v>
      </c>
      <c r="R369" s="27" t="s">
        <v>622</v>
      </c>
      <c r="S369" s="27" t="s">
        <v>504</v>
      </c>
      <c r="T369" s="27" t="s">
        <v>64</v>
      </c>
      <c r="U369" s="27">
        <v>10</v>
      </c>
      <c r="V369" s="27">
        <v>19</v>
      </c>
      <c r="W369" s="37">
        <v>-2.0100000000000001E-4</v>
      </c>
      <c r="X369" s="27">
        <v>6</v>
      </c>
      <c r="Y369" s="38">
        <v>-2.0000000000000001E-4</v>
      </c>
      <c r="Z369" s="27" t="s">
        <v>65</v>
      </c>
    </row>
    <row r="370" spans="2:26" x14ac:dyDescent="0.2">
      <c r="B370" s="27" t="s">
        <v>474</v>
      </c>
      <c r="C370" s="27">
        <v>84</v>
      </c>
      <c r="D370" s="27" t="s">
        <v>128</v>
      </c>
      <c r="E370" s="27" t="s">
        <v>107</v>
      </c>
      <c r="F370" s="27" t="s">
        <v>505</v>
      </c>
      <c r="G370" s="27" t="s">
        <v>63</v>
      </c>
      <c r="H370" s="27">
        <v>60</v>
      </c>
      <c r="I370" s="27">
        <v>19</v>
      </c>
      <c r="J370" s="37">
        <v>-4.8799999999999999E-4</v>
      </c>
      <c r="K370" s="27">
        <v>6</v>
      </c>
      <c r="L370" s="38">
        <v>-4.7800000000000002E-4</v>
      </c>
      <c r="M370" s="27" t="s">
        <v>65</v>
      </c>
      <c r="O370" s="27" t="s">
        <v>474</v>
      </c>
      <c r="P370" s="27">
        <v>84</v>
      </c>
      <c r="Q370" s="27" t="s">
        <v>128</v>
      </c>
      <c r="R370" s="27" t="s">
        <v>622</v>
      </c>
      <c r="S370" s="27" t="s">
        <v>505</v>
      </c>
      <c r="T370" s="27" t="s">
        <v>63</v>
      </c>
      <c r="U370" s="27">
        <v>10</v>
      </c>
      <c r="V370" s="27">
        <v>19</v>
      </c>
      <c r="W370" s="37">
        <v>-4.8799999999999999E-4</v>
      </c>
      <c r="X370" s="27">
        <v>6</v>
      </c>
      <c r="Y370" s="38">
        <v>-4.7800000000000002E-4</v>
      </c>
      <c r="Z370" s="27" t="s">
        <v>65</v>
      </c>
    </row>
    <row r="371" spans="2:26" x14ac:dyDescent="0.2">
      <c r="B371" s="27" t="s">
        <v>474</v>
      </c>
      <c r="C371" s="27">
        <v>84</v>
      </c>
      <c r="D371" s="27" t="s">
        <v>128</v>
      </c>
      <c r="E371" s="27" t="s">
        <v>107</v>
      </c>
      <c r="F371" s="27" t="s">
        <v>506</v>
      </c>
      <c r="G371" s="27" t="s">
        <v>64</v>
      </c>
      <c r="H371" s="27">
        <v>60</v>
      </c>
      <c r="I371" s="27">
        <v>22</v>
      </c>
      <c r="J371" s="37">
        <v>-2.02E-4</v>
      </c>
      <c r="K371" s="27">
        <v>6</v>
      </c>
      <c r="L371" s="38">
        <v>-2.0100000000000001E-4</v>
      </c>
      <c r="M371" s="27" t="s">
        <v>65</v>
      </c>
      <c r="O371" s="27" t="s">
        <v>474</v>
      </c>
      <c r="P371" s="27">
        <v>84</v>
      </c>
      <c r="Q371" s="27" t="s">
        <v>128</v>
      </c>
      <c r="R371" s="27" t="s">
        <v>622</v>
      </c>
      <c r="S371" s="27" t="s">
        <v>506</v>
      </c>
      <c r="T371" s="27" t="s">
        <v>64</v>
      </c>
      <c r="U371" s="27">
        <v>10</v>
      </c>
      <c r="V371" s="27">
        <v>24</v>
      </c>
      <c r="W371" s="37">
        <v>-2.0100000000000001E-4</v>
      </c>
      <c r="X371" s="27">
        <v>6</v>
      </c>
      <c r="Y371" s="38">
        <v>-2.0000000000000001E-4</v>
      </c>
      <c r="Z371" s="27" t="s">
        <v>65</v>
      </c>
    </row>
    <row r="372" spans="2:26" x14ac:dyDescent="0.2">
      <c r="B372" s="27" t="s">
        <v>474</v>
      </c>
      <c r="C372" s="27">
        <v>70</v>
      </c>
      <c r="D372" s="27" t="s">
        <v>129</v>
      </c>
      <c r="E372" s="27" t="s">
        <v>107</v>
      </c>
      <c r="F372" s="27" t="s">
        <v>507</v>
      </c>
      <c r="G372" s="27" t="s">
        <v>63</v>
      </c>
      <c r="H372" s="27">
        <v>60</v>
      </c>
      <c r="I372" s="27">
        <v>19</v>
      </c>
      <c r="J372" s="37">
        <v>-4.75E-4</v>
      </c>
      <c r="K372" s="27">
        <v>12</v>
      </c>
      <c r="L372" s="38">
        <v>-4.57E-4</v>
      </c>
      <c r="M372" s="27" t="s">
        <v>65</v>
      </c>
      <c r="O372" s="27" t="s">
        <v>474</v>
      </c>
      <c r="P372" s="27">
        <v>70</v>
      </c>
      <c r="Q372" s="27" t="s">
        <v>129</v>
      </c>
      <c r="R372" s="27" t="s">
        <v>622</v>
      </c>
      <c r="S372" s="27" t="s">
        <v>507</v>
      </c>
      <c r="T372" s="27" t="s">
        <v>63</v>
      </c>
      <c r="U372" s="27">
        <v>10</v>
      </c>
      <c r="V372" s="27">
        <v>19</v>
      </c>
      <c r="W372" s="37">
        <v>-4.7399999999999997E-4</v>
      </c>
      <c r="X372" s="27">
        <v>7</v>
      </c>
      <c r="Y372" s="38">
        <v>-4.5600000000000003E-4</v>
      </c>
      <c r="Z372" s="27" t="s">
        <v>65</v>
      </c>
    </row>
    <row r="373" spans="2:26" x14ac:dyDescent="0.2">
      <c r="B373" s="27" t="s">
        <v>474</v>
      </c>
      <c r="C373" s="27">
        <v>70</v>
      </c>
      <c r="D373" s="27" t="s">
        <v>129</v>
      </c>
      <c r="E373" s="27" t="s">
        <v>107</v>
      </c>
      <c r="F373" s="27" t="s">
        <v>508</v>
      </c>
      <c r="G373" s="27" t="s">
        <v>64</v>
      </c>
      <c r="H373" s="27">
        <v>60</v>
      </c>
      <c r="I373" s="27">
        <v>26</v>
      </c>
      <c r="J373" s="37">
        <v>-1.85E-4</v>
      </c>
      <c r="K373" s="27">
        <v>1</v>
      </c>
      <c r="L373" s="38">
        <v>-1.84E-4</v>
      </c>
      <c r="M373" s="27" t="s">
        <v>65</v>
      </c>
      <c r="O373" s="27" t="s">
        <v>474</v>
      </c>
      <c r="P373" s="27">
        <v>70</v>
      </c>
      <c r="Q373" s="27" t="s">
        <v>129</v>
      </c>
      <c r="R373" s="27" t="s">
        <v>622</v>
      </c>
      <c r="S373" s="27" t="s">
        <v>508</v>
      </c>
      <c r="T373" s="27" t="s">
        <v>64</v>
      </c>
      <c r="U373" s="27">
        <v>10</v>
      </c>
      <c r="V373" s="27">
        <v>26</v>
      </c>
      <c r="W373" s="37">
        <v>-1.8599999999999999E-4</v>
      </c>
      <c r="X373" s="27">
        <v>1</v>
      </c>
      <c r="Y373" s="38">
        <v>-1.85E-4</v>
      </c>
      <c r="Z373" s="27" t="s">
        <v>65</v>
      </c>
    </row>
    <row r="374" spans="2:26" x14ac:dyDescent="0.2">
      <c r="B374" s="27" t="s">
        <v>474</v>
      </c>
      <c r="C374" s="27">
        <v>79</v>
      </c>
      <c r="D374" s="27" t="s">
        <v>128</v>
      </c>
      <c r="E374" s="27" t="s">
        <v>107</v>
      </c>
      <c r="F374" s="27" t="s">
        <v>509</v>
      </c>
      <c r="G374" s="27" t="s">
        <v>63</v>
      </c>
      <c r="H374" s="27">
        <v>60</v>
      </c>
      <c r="I374" s="27">
        <v>19</v>
      </c>
      <c r="J374" s="37">
        <v>-4.3300000000000001E-4</v>
      </c>
      <c r="K374" s="27">
        <v>10</v>
      </c>
      <c r="L374" s="38">
        <v>-4.2200000000000001E-4</v>
      </c>
      <c r="M374" s="27" t="s">
        <v>65</v>
      </c>
      <c r="O374" s="27" t="s">
        <v>474</v>
      </c>
      <c r="P374" s="27">
        <v>79</v>
      </c>
      <c r="Q374" s="27" t="s">
        <v>128</v>
      </c>
      <c r="R374" s="27" t="s">
        <v>622</v>
      </c>
      <c r="S374" s="27" t="s">
        <v>509</v>
      </c>
      <c r="T374" s="27" t="s">
        <v>63</v>
      </c>
      <c r="U374" s="27">
        <v>10</v>
      </c>
      <c r="V374" s="27">
        <v>19</v>
      </c>
      <c r="W374" s="37">
        <v>-4.3300000000000001E-4</v>
      </c>
      <c r="X374" s="27">
        <v>10</v>
      </c>
      <c r="Y374" s="38">
        <v>-4.2200000000000001E-4</v>
      </c>
      <c r="Z374" s="27" t="s">
        <v>65</v>
      </c>
    </row>
    <row r="375" spans="2:26" x14ac:dyDescent="0.2">
      <c r="B375" s="27" t="s">
        <v>474</v>
      </c>
      <c r="C375" s="27">
        <v>79</v>
      </c>
      <c r="D375" s="27" t="s">
        <v>128</v>
      </c>
      <c r="E375" s="27" t="s">
        <v>107</v>
      </c>
      <c r="F375" s="27" t="s">
        <v>510</v>
      </c>
      <c r="G375" s="27" t="s">
        <v>64</v>
      </c>
      <c r="H375" s="27">
        <v>60</v>
      </c>
      <c r="I375" s="27">
        <v>24</v>
      </c>
      <c r="J375" s="37">
        <v>-1.7899999999999999E-4</v>
      </c>
      <c r="K375" s="27">
        <v>6</v>
      </c>
      <c r="L375" s="38">
        <v>-1.7699999999999999E-4</v>
      </c>
      <c r="M375" s="27" t="s">
        <v>65</v>
      </c>
      <c r="O375" s="27" t="s">
        <v>474</v>
      </c>
      <c r="P375" s="27">
        <v>79</v>
      </c>
      <c r="Q375" s="27" t="s">
        <v>128</v>
      </c>
      <c r="R375" s="27" t="s">
        <v>622</v>
      </c>
      <c r="S375" s="27" t="s">
        <v>510</v>
      </c>
      <c r="T375" s="27" t="s">
        <v>64</v>
      </c>
      <c r="U375" s="27">
        <v>10</v>
      </c>
      <c r="V375" s="27">
        <v>24</v>
      </c>
      <c r="W375" s="37">
        <v>-1.7799999999999999E-4</v>
      </c>
      <c r="X375" s="27">
        <v>6</v>
      </c>
      <c r="Y375" s="38">
        <v>-1.76E-4</v>
      </c>
      <c r="Z375" s="27" t="s">
        <v>65</v>
      </c>
    </row>
    <row r="376" spans="2:26" x14ac:dyDescent="0.2">
      <c r="B376" s="27" t="s">
        <v>474</v>
      </c>
      <c r="C376" s="27">
        <v>63</v>
      </c>
      <c r="D376" s="27" t="s">
        <v>127</v>
      </c>
      <c r="E376" s="27" t="s">
        <v>107</v>
      </c>
      <c r="F376" s="27" t="s">
        <v>511</v>
      </c>
      <c r="G376" s="27" t="s">
        <v>63</v>
      </c>
      <c r="H376" s="27">
        <v>60</v>
      </c>
      <c r="I376" s="27">
        <v>22</v>
      </c>
      <c r="J376" s="37">
        <v>-2.72E-4</v>
      </c>
      <c r="K376" s="27">
        <v>6</v>
      </c>
      <c r="L376" s="38">
        <v>-2.5999999999999998E-4</v>
      </c>
      <c r="M376" s="27" t="s">
        <v>65</v>
      </c>
      <c r="O376" s="27" t="s">
        <v>474</v>
      </c>
      <c r="P376" s="27">
        <v>63</v>
      </c>
      <c r="Q376" s="27" t="s">
        <v>127</v>
      </c>
      <c r="R376" s="27" t="s">
        <v>622</v>
      </c>
      <c r="S376" s="27" t="s">
        <v>511</v>
      </c>
      <c r="T376" s="27" t="s">
        <v>63</v>
      </c>
      <c r="U376" s="27">
        <v>10</v>
      </c>
      <c r="V376" s="27">
        <v>22</v>
      </c>
      <c r="W376" s="37">
        <v>-2.72E-4</v>
      </c>
      <c r="X376" s="27">
        <v>6</v>
      </c>
      <c r="Y376" s="38">
        <v>-2.5999999999999998E-4</v>
      </c>
      <c r="Z376" s="27" t="s">
        <v>65</v>
      </c>
    </row>
    <row r="377" spans="2:26" x14ac:dyDescent="0.2">
      <c r="B377" s="27" t="s">
        <v>474</v>
      </c>
      <c r="C377" s="27">
        <v>63</v>
      </c>
      <c r="D377" s="27" t="s">
        <v>127</v>
      </c>
      <c r="E377" s="27" t="s">
        <v>107</v>
      </c>
      <c r="F377" s="27" t="s">
        <v>512</v>
      </c>
      <c r="G377" s="27" t="s">
        <v>64</v>
      </c>
      <c r="H377" s="27">
        <v>60</v>
      </c>
      <c r="I377" s="27">
        <v>17</v>
      </c>
      <c r="J377" s="37">
        <v>-1.3300000000000001E-4</v>
      </c>
      <c r="K377" s="27">
        <v>10</v>
      </c>
      <c r="L377" s="38">
        <v>-1.2899999999999999E-4</v>
      </c>
      <c r="M377" s="27" t="s">
        <v>65</v>
      </c>
      <c r="O377" s="27" t="s">
        <v>474</v>
      </c>
      <c r="P377" s="27">
        <v>63</v>
      </c>
      <c r="Q377" s="27" t="s">
        <v>127</v>
      </c>
      <c r="R377" s="27" t="s">
        <v>622</v>
      </c>
      <c r="S377" s="27" t="s">
        <v>512</v>
      </c>
      <c r="T377" s="27" t="s">
        <v>64</v>
      </c>
      <c r="U377" s="27">
        <v>10</v>
      </c>
      <c r="V377" s="27">
        <v>17</v>
      </c>
      <c r="W377" s="37">
        <v>-1.3200000000000001E-4</v>
      </c>
      <c r="X377" s="27">
        <v>10</v>
      </c>
      <c r="Y377" s="38">
        <v>-1.2799999999999999E-4</v>
      </c>
      <c r="Z377" s="27" t="s">
        <v>65</v>
      </c>
    </row>
    <row r="378" spans="2:26" x14ac:dyDescent="0.2">
      <c r="B378" s="27" t="s">
        <v>474</v>
      </c>
      <c r="C378" s="27">
        <v>75</v>
      </c>
      <c r="D378" s="27" t="s">
        <v>128</v>
      </c>
      <c r="E378" s="27" t="s">
        <v>107</v>
      </c>
      <c r="F378" s="27" t="s">
        <v>513</v>
      </c>
      <c r="G378" s="27" t="s">
        <v>63</v>
      </c>
      <c r="H378" s="27">
        <v>60</v>
      </c>
      <c r="I378" s="27">
        <v>24</v>
      </c>
      <c r="J378" s="37">
        <v>-3.0800000000000001E-4</v>
      </c>
      <c r="K378" s="27">
        <v>6</v>
      </c>
      <c r="L378" s="38">
        <v>-3.01E-4</v>
      </c>
      <c r="M378" s="27" t="s">
        <v>65</v>
      </c>
      <c r="O378" s="27" t="s">
        <v>474</v>
      </c>
      <c r="P378" s="27">
        <v>75</v>
      </c>
      <c r="Q378" s="27" t="s">
        <v>128</v>
      </c>
      <c r="R378" s="27" t="s">
        <v>622</v>
      </c>
      <c r="S378" s="27" t="s">
        <v>513</v>
      </c>
      <c r="T378" s="27" t="s">
        <v>63</v>
      </c>
      <c r="U378" s="27">
        <v>10</v>
      </c>
      <c r="V378" s="27">
        <v>24</v>
      </c>
      <c r="W378" s="37">
        <v>-3.0800000000000001E-4</v>
      </c>
      <c r="X378" s="27">
        <v>6</v>
      </c>
      <c r="Y378" s="38">
        <v>-3.01E-4</v>
      </c>
      <c r="Z378" s="27" t="s">
        <v>65</v>
      </c>
    </row>
    <row r="379" spans="2:26" x14ac:dyDescent="0.2">
      <c r="B379" s="27" t="s">
        <v>474</v>
      </c>
      <c r="C379" s="27">
        <v>75</v>
      </c>
      <c r="D379" s="27" t="s">
        <v>128</v>
      </c>
      <c r="E379" s="27" t="s">
        <v>107</v>
      </c>
      <c r="F379" s="27" t="s">
        <v>514</v>
      </c>
      <c r="G379" s="27" t="s">
        <v>64</v>
      </c>
      <c r="H379" s="27">
        <v>60</v>
      </c>
      <c r="I379" s="27">
        <v>19</v>
      </c>
      <c r="J379" s="37">
        <v>-1.63E-4</v>
      </c>
      <c r="K379" s="27">
        <v>6</v>
      </c>
      <c r="L379" s="38">
        <v>-1.6000000000000001E-4</v>
      </c>
      <c r="M379" s="27" t="s">
        <v>65</v>
      </c>
      <c r="O379" s="27" t="s">
        <v>474</v>
      </c>
      <c r="P379" s="27">
        <v>75</v>
      </c>
      <c r="Q379" s="27" t="s">
        <v>128</v>
      </c>
      <c r="R379" s="27" t="s">
        <v>622</v>
      </c>
      <c r="S379" s="27" t="s">
        <v>514</v>
      </c>
      <c r="T379" s="27" t="s">
        <v>64</v>
      </c>
      <c r="U379" s="27">
        <v>10</v>
      </c>
      <c r="V379" s="27">
        <v>22</v>
      </c>
      <c r="W379" s="37">
        <v>-1.6200000000000001E-4</v>
      </c>
      <c r="X379" s="27">
        <v>6</v>
      </c>
      <c r="Y379" s="38">
        <v>-1.5899999999999999E-4</v>
      </c>
      <c r="Z379" s="27" t="s">
        <v>65</v>
      </c>
    </row>
    <row r="380" spans="2:26" x14ac:dyDescent="0.2">
      <c r="B380" s="27" t="s">
        <v>474</v>
      </c>
      <c r="C380" s="27">
        <v>71</v>
      </c>
      <c r="D380" s="27" t="s">
        <v>129</v>
      </c>
      <c r="E380" s="27" t="s">
        <v>107</v>
      </c>
      <c r="F380" s="27" t="s">
        <v>515</v>
      </c>
      <c r="G380" s="27" t="s">
        <v>63</v>
      </c>
      <c r="H380" s="27">
        <v>60</v>
      </c>
      <c r="I380" s="27">
        <v>24</v>
      </c>
      <c r="J380" s="37">
        <v>-2.7799999999999998E-4</v>
      </c>
      <c r="K380" s="27">
        <v>7</v>
      </c>
      <c r="L380" s="38">
        <v>-2.6600000000000001E-4</v>
      </c>
      <c r="M380" s="27" t="s">
        <v>65</v>
      </c>
      <c r="O380" s="27" t="s">
        <v>474</v>
      </c>
      <c r="P380" s="27">
        <v>71</v>
      </c>
      <c r="Q380" s="27" t="s">
        <v>129</v>
      </c>
      <c r="R380" s="27" t="s">
        <v>622</v>
      </c>
      <c r="S380" s="27" t="s">
        <v>515</v>
      </c>
      <c r="T380" s="27" t="s">
        <v>63</v>
      </c>
      <c r="U380" s="27">
        <v>10</v>
      </c>
      <c r="V380" s="27">
        <v>24</v>
      </c>
      <c r="W380" s="37">
        <v>-2.7799999999999998E-4</v>
      </c>
      <c r="X380" s="27">
        <v>7</v>
      </c>
      <c r="Y380" s="38">
        <v>-2.6600000000000001E-4</v>
      </c>
      <c r="Z380" s="27" t="s">
        <v>65</v>
      </c>
    </row>
    <row r="381" spans="2:26" x14ac:dyDescent="0.2">
      <c r="B381" s="27" t="s">
        <v>474</v>
      </c>
      <c r="C381" s="27">
        <v>71</v>
      </c>
      <c r="D381" s="27" t="s">
        <v>129</v>
      </c>
      <c r="E381" s="27" t="s">
        <v>107</v>
      </c>
      <c r="F381" s="27" t="s">
        <v>516</v>
      </c>
      <c r="G381" s="27" t="s">
        <v>64</v>
      </c>
      <c r="H381" s="27">
        <v>60</v>
      </c>
      <c r="I381" s="27">
        <v>24</v>
      </c>
      <c r="J381" s="37">
        <v>-1.46E-4</v>
      </c>
      <c r="K381" s="27">
        <v>7</v>
      </c>
      <c r="L381" s="38">
        <v>-1.4200000000000001E-4</v>
      </c>
      <c r="M381" s="27" t="s">
        <v>65</v>
      </c>
      <c r="O381" s="27" t="s">
        <v>474</v>
      </c>
      <c r="P381" s="27">
        <v>71</v>
      </c>
      <c r="Q381" s="27" t="s">
        <v>129</v>
      </c>
      <c r="R381" s="27" t="s">
        <v>622</v>
      </c>
      <c r="S381" s="27" t="s">
        <v>516</v>
      </c>
      <c r="T381" s="27" t="s">
        <v>64</v>
      </c>
      <c r="U381" s="27">
        <v>10</v>
      </c>
      <c r="V381" s="27">
        <v>24</v>
      </c>
      <c r="W381" s="37">
        <v>-1.45E-4</v>
      </c>
      <c r="X381" s="27">
        <v>7</v>
      </c>
      <c r="Y381" s="38">
        <v>-1.4100000000000001E-4</v>
      </c>
      <c r="Z381" s="27" t="s">
        <v>65</v>
      </c>
    </row>
    <row r="382" spans="2:26" x14ac:dyDescent="0.2">
      <c r="B382" s="27" t="s">
        <v>474</v>
      </c>
      <c r="C382" s="27">
        <v>72</v>
      </c>
      <c r="D382" s="27" t="s">
        <v>129</v>
      </c>
      <c r="E382" s="27" t="s">
        <v>107</v>
      </c>
      <c r="F382" s="27" t="s">
        <v>517</v>
      </c>
      <c r="G382" s="27" t="s">
        <v>63</v>
      </c>
      <c r="H382" s="27">
        <v>60</v>
      </c>
      <c r="I382" s="27">
        <v>22</v>
      </c>
      <c r="J382" s="37">
        <v>-2.7700000000000001E-4</v>
      </c>
      <c r="K382" s="27">
        <v>7</v>
      </c>
      <c r="L382" s="38">
        <v>-2.6499999999999999E-4</v>
      </c>
      <c r="M382" s="27" t="s">
        <v>65</v>
      </c>
      <c r="O382" s="27" t="s">
        <v>474</v>
      </c>
      <c r="P382" s="27">
        <v>72</v>
      </c>
      <c r="Q382" s="27" t="s">
        <v>129</v>
      </c>
      <c r="R382" s="27" t="s">
        <v>622</v>
      </c>
      <c r="S382" s="27" t="s">
        <v>517</v>
      </c>
      <c r="T382" s="27" t="s">
        <v>63</v>
      </c>
      <c r="U382" s="27">
        <v>10</v>
      </c>
      <c r="V382" s="27">
        <v>22</v>
      </c>
      <c r="W382" s="37">
        <v>-2.7700000000000001E-4</v>
      </c>
      <c r="X382" s="27">
        <v>7</v>
      </c>
      <c r="Y382" s="38">
        <v>-2.6499999999999999E-4</v>
      </c>
      <c r="Z382" s="27" t="s">
        <v>65</v>
      </c>
    </row>
    <row r="383" spans="2:26" x14ac:dyDescent="0.2">
      <c r="B383" s="27" t="s">
        <v>474</v>
      </c>
      <c r="C383" s="27">
        <v>72</v>
      </c>
      <c r="D383" s="27" t="s">
        <v>129</v>
      </c>
      <c r="E383" s="27" t="s">
        <v>107</v>
      </c>
      <c r="F383" s="27" t="s">
        <v>518</v>
      </c>
      <c r="G383" s="27" t="s">
        <v>64</v>
      </c>
      <c r="H383" s="27">
        <v>60</v>
      </c>
      <c r="I383" s="27">
        <v>24</v>
      </c>
      <c r="J383" s="37">
        <v>-1.46E-4</v>
      </c>
      <c r="K383" s="27">
        <v>7</v>
      </c>
      <c r="L383" s="38">
        <v>-1.4200000000000001E-4</v>
      </c>
      <c r="M383" s="27" t="s">
        <v>65</v>
      </c>
      <c r="O383" s="27" t="s">
        <v>474</v>
      </c>
      <c r="P383" s="27">
        <v>72</v>
      </c>
      <c r="Q383" s="27" t="s">
        <v>129</v>
      </c>
      <c r="R383" s="27" t="s">
        <v>622</v>
      </c>
      <c r="S383" s="27" t="s">
        <v>518</v>
      </c>
      <c r="T383" s="27" t="s">
        <v>64</v>
      </c>
      <c r="U383" s="27">
        <v>10</v>
      </c>
      <c r="V383" s="27">
        <v>24</v>
      </c>
      <c r="W383" s="37">
        <v>-1.45E-4</v>
      </c>
      <c r="X383" s="27">
        <v>7</v>
      </c>
      <c r="Y383" s="38">
        <v>-1.4100000000000001E-4</v>
      </c>
      <c r="Z383" s="27" t="s">
        <v>65</v>
      </c>
    </row>
    <row r="384" spans="2:26" x14ac:dyDescent="0.2">
      <c r="B384" s="27" t="s">
        <v>474</v>
      </c>
      <c r="C384" s="27">
        <v>76</v>
      </c>
      <c r="D384" s="27" t="s">
        <v>128</v>
      </c>
      <c r="E384" s="27" t="s">
        <v>107</v>
      </c>
      <c r="F384" s="27" t="s">
        <v>519</v>
      </c>
      <c r="G384" s="27" t="s">
        <v>63</v>
      </c>
      <c r="H384" s="27">
        <v>60</v>
      </c>
      <c r="I384" s="27">
        <v>24</v>
      </c>
      <c r="J384" s="37">
        <v>-3.0699999999999998E-4</v>
      </c>
      <c r="K384" s="27">
        <v>6</v>
      </c>
      <c r="L384" s="38">
        <v>-2.99E-4</v>
      </c>
      <c r="M384" s="27" t="s">
        <v>65</v>
      </c>
      <c r="O384" s="27" t="s">
        <v>474</v>
      </c>
      <c r="P384" s="27">
        <v>76</v>
      </c>
      <c r="Q384" s="27" t="s">
        <v>128</v>
      </c>
      <c r="R384" s="27" t="s">
        <v>622</v>
      </c>
      <c r="S384" s="27" t="s">
        <v>519</v>
      </c>
      <c r="T384" s="27" t="s">
        <v>63</v>
      </c>
      <c r="U384" s="27">
        <v>10</v>
      </c>
      <c r="V384" s="27">
        <v>22</v>
      </c>
      <c r="W384" s="37">
        <v>-3.0600000000000001E-4</v>
      </c>
      <c r="X384" s="27">
        <v>6</v>
      </c>
      <c r="Y384" s="38">
        <v>-2.99E-4</v>
      </c>
      <c r="Z384" s="27" t="s">
        <v>65</v>
      </c>
    </row>
    <row r="385" spans="2:26" x14ac:dyDescent="0.2">
      <c r="B385" s="27" t="s">
        <v>474</v>
      </c>
      <c r="C385" s="27">
        <v>76</v>
      </c>
      <c r="D385" s="27" t="s">
        <v>128</v>
      </c>
      <c r="E385" s="27" t="s">
        <v>107</v>
      </c>
      <c r="F385" s="27" t="s">
        <v>520</v>
      </c>
      <c r="G385" s="27" t="s">
        <v>64</v>
      </c>
      <c r="H385" s="27">
        <v>60</v>
      </c>
      <c r="I385" s="27">
        <v>24</v>
      </c>
      <c r="J385" s="37">
        <v>-1.63E-4</v>
      </c>
      <c r="K385" s="27">
        <v>6</v>
      </c>
      <c r="L385" s="38">
        <v>-1.6000000000000001E-4</v>
      </c>
      <c r="M385" s="27" t="s">
        <v>65</v>
      </c>
      <c r="O385" s="27" t="s">
        <v>474</v>
      </c>
      <c r="P385" s="27">
        <v>76</v>
      </c>
      <c r="Q385" s="27" t="s">
        <v>128</v>
      </c>
      <c r="R385" s="27" t="s">
        <v>622</v>
      </c>
      <c r="S385" s="27" t="s">
        <v>520</v>
      </c>
      <c r="T385" s="27" t="s">
        <v>64</v>
      </c>
      <c r="U385" s="27">
        <v>10</v>
      </c>
      <c r="V385" s="27">
        <v>22</v>
      </c>
      <c r="W385" s="37">
        <v>-1.6100000000000001E-4</v>
      </c>
      <c r="X385" s="27">
        <v>6</v>
      </c>
      <c r="Y385" s="38">
        <v>-1.5899999999999999E-4</v>
      </c>
      <c r="Z385" s="27" t="s">
        <v>65</v>
      </c>
    </row>
    <row r="386" spans="2:26" x14ac:dyDescent="0.2">
      <c r="B386" s="27" t="s">
        <v>474</v>
      </c>
      <c r="C386" s="27">
        <v>64</v>
      </c>
      <c r="D386" s="27" t="s">
        <v>127</v>
      </c>
      <c r="E386" s="27" t="s">
        <v>107</v>
      </c>
      <c r="F386" s="27" t="s">
        <v>521</v>
      </c>
      <c r="G386" s="27" t="s">
        <v>63</v>
      </c>
      <c r="H386" s="27">
        <v>60</v>
      </c>
      <c r="I386" s="27">
        <v>17</v>
      </c>
      <c r="J386" s="37">
        <v>-2.6899999999999998E-4</v>
      </c>
      <c r="K386" s="27">
        <v>10</v>
      </c>
      <c r="L386" s="38">
        <v>-2.5799999999999998E-4</v>
      </c>
      <c r="M386" s="27" t="s">
        <v>65</v>
      </c>
      <c r="O386" s="27" t="s">
        <v>474</v>
      </c>
      <c r="P386" s="27">
        <v>64</v>
      </c>
      <c r="Q386" s="27" t="s">
        <v>127</v>
      </c>
      <c r="R386" s="27" t="s">
        <v>622</v>
      </c>
      <c r="S386" s="27" t="s">
        <v>521</v>
      </c>
      <c r="T386" s="27" t="s">
        <v>63</v>
      </c>
      <c r="U386" s="27">
        <v>10</v>
      </c>
      <c r="V386" s="27">
        <v>17</v>
      </c>
      <c r="W386" s="37">
        <v>-2.6899999999999998E-4</v>
      </c>
      <c r="X386" s="27">
        <v>10</v>
      </c>
      <c r="Y386" s="38">
        <v>-2.5700000000000001E-4</v>
      </c>
      <c r="Z386" s="27" t="s">
        <v>65</v>
      </c>
    </row>
    <row r="387" spans="2:26" x14ac:dyDescent="0.2">
      <c r="B387" s="27" t="s">
        <v>474</v>
      </c>
      <c r="C387" s="27">
        <v>64</v>
      </c>
      <c r="D387" s="27" t="s">
        <v>127</v>
      </c>
      <c r="E387" s="27" t="s">
        <v>107</v>
      </c>
      <c r="F387" s="27" t="s">
        <v>522</v>
      </c>
      <c r="G387" s="27" t="s">
        <v>64</v>
      </c>
      <c r="H387" s="27">
        <v>60</v>
      </c>
      <c r="I387" s="27">
        <v>22</v>
      </c>
      <c r="J387" s="37">
        <v>-1.3300000000000001E-4</v>
      </c>
      <c r="K387" s="27">
        <v>6</v>
      </c>
      <c r="L387" s="38">
        <v>-1.2899999999999999E-4</v>
      </c>
      <c r="M387" s="27" t="s">
        <v>65</v>
      </c>
      <c r="O387" s="27" t="s">
        <v>474</v>
      </c>
      <c r="P387" s="27">
        <v>64</v>
      </c>
      <c r="Q387" s="27" t="s">
        <v>127</v>
      </c>
      <c r="R387" s="27" t="s">
        <v>622</v>
      </c>
      <c r="S387" s="27" t="s">
        <v>522</v>
      </c>
      <c r="T387" s="27" t="s">
        <v>64</v>
      </c>
      <c r="U387" s="27">
        <v>10</v>
      </c>
      <c r="V387" s="27">
        <v>22</v>
      </c>
      <c r="W387" s="37">
        <v>-1.3200000000000001E-4</v>
      </c>
      <c r="X387" s="27">
        <v>6</v>
      </c>
      <c r="Y387" s="38">
        <v>-1.2799999999999999E-4</v>
      </c>
      <c r="Z387" s="27" t="s">
        <v>65</v>
      </c>
    </row>
    <row r="388" spans="2:26" x14ac:dyDescent="0.2">
      <c r="B388" s="27" t="s">
        <v>523</v>
      </c>
      <c r="C388" s="27">
        <v>127</v>
      </c>
      <c r="D388" s="27" t="s">
        <v>127</v>
      </c>
      <c r="E388" s="27" t="s">
        <v>107</v>
      </c>
      <c r="F388" s="27" t="s">
        <v>524</v>
      </c>
      <c r="G388" s="27" t="s">
        <v>63</v>
      </c>
      <c r="H388" s="27">
        <v>60</v>
      </c>
      <c r="I388" s="27">
        <v>22</v>
      </c>
      <c r="J388" s="39">
        <v>-6.1600000000000001E-4</v>
      </c>
      <c r="K388" s="27">
        <v>6</v>
      </c>
      <c r="L388" s="27">
        <v>-5.8500000000000002E-4</v>
      </c>
      <c r="M388" s="27" t="s">
        <v>65</v>
      </c>
      <c r="O388" s="27" t="s">
        <v>523</v>
      </c>
      <c r="P388" s="27">
        <v>127</v>
      </c>
      <c r="Q388" s="27" t="s">
        <v>127</v>
      </c>
      <c r="R388" s="27" t="s">
        <v>622</v>
      </c>
      <c r="S388" s="27" t="s">
        <v>524</v>
      </c>
      <c r="T388" s="27" t="s">
        <v>63</v>
      </c>
      <c r="U388" s="27">
        <v>10</v>
      </c>
      <c r="V388" s="27">
        <v>22</v>
      </c>
      <c r="W388" s="39">
        <v>-6.1899999999999998E-4</v>
      </c>
      <c r="X388" s="27">
        <v>6</v>
      </c>
      <c r="Y388" s="27">
        <v>-5.8799999999999998E-4</v>
      </c>
      <c r="Z388" s="27" t="s">
        <v>65</v>
      </c>
    </row>
    <row r="389" spans="2:26" x14ac:dyDescent="0.2">
      <c r="B389" s="27" t="s">
        <v>523</v>
      </c>
      <c r="C389" s="27">
        <v>127</v>
      </c>
      <c r="D389" s="27" t="s">
        <v>127</v>
      </c>
      <c r="E389" s="27" t="s">
        <v>107</v>
      </c>
      <c r="F389" s="27" t="s">
        <v>525</v>
      </c>
      <c r="G389" s="27" t="s">
        <v>64</v>
      </c>
      <c r="H389" s="27">
        <v>60</v>
      </c>
      <c r="I389" s="27">
        <v>17</v>
      </c>
      <c r="J389" s="39">
        <v>-2.8400000000000002E-4</v>
      </c>
      <c r="K389" s="27">
        <v>10</v>
      </c>
      <c r="L389" s="27">
        <v>-2.7599999999999999E-4</v>
      </c>
      <c r="M389" s="27" t="s">
        <v>65</v>
      </c>
      <c r="O389" s="27" t="s">
        <v>523</v>
      </c>
      <c r="P389" s="27">
        <v>127</v>
      </c>
      <c r="Q389" s="27" t="s">
        <v>127</v>
      </c>
      <c r="R389" s="27" t="s">
        <v>622</v>
      </c>
      <c r="S389" s="27" t="s">
        <v>525</v>
      </c>
      <c r="T389" s="27" t="s">
        <v>64</v>
      </c>
      <c r="U389" s="27">
        <v>10</v>
      </c>
      <c r="V389" s="27">
        <v>17</v>
      </c>
      <c r="W389" s="39">
        <v>-2.8299999999999999E-4</v>
      </c>
      <c r="X389" s="27">
        <v>10</v>
      </c>
      <c r="Y389" s="27">
        <v>-2.7500000000000002E-4</v>
      </c>
      <c r="Z389" s="27" t="s">
        <v>65</v>
      </c>
    </row>
    <row r="390" spans="2:26" x14ac:dyDescent="0.2">
      <c r="B390" s="27" t="s">
        <v>523</v>
      </c>
      <c r="C390" s="27">
        <v>139</v>
      </c>
      <c r="D390" s="27" t="s">
        <v>128</v>
      </c>
      <c r="E390" s="27" t="s">
        <v>107</v>
      </c>
      <c r="F390" s="27" t="s">
        <v>526</v>
      </c>
      <c r="G390" s="27" t="s">
        <v>63</v>
      </c>
      <c r="H390" s="27">
        <v>60</v>
      </c>
      <c r="I390" s="27">
        <v>19</v>
      </c>
      <c r="J390" s="39">
        <v>-6.8999999999999997E-4</v>
      </c>
      <c r="K390" s="27">
        <v>9</v>
      </c>
      <c r="L390" s="27">
        <v>-6.7000000000000002E-4</v>
      </c>
      <c r="M390" s="27" t="s">
        <v>65</v>
      </c>
      <c r="O390" s="27" t="s">
        <v>523</v>
      </c>
      <c r="P390" s="27">
        <v>139</v>
      </c>
      <c r="Q390" s="27" t="s">
        <v>128</v>
      </c>
      <c r="R390" s="27" t="s">
        <v>622</v>
      </c>
      <c r="S390" s="27" t="s">
        <v>526</v>
      </c>
      <c r="T390" s="27" t="s">
        <v>63</v>
      </c>
      <c r="U390" s="27">
        <v>10</v>
      </c>
      <c r="V390" s="27">
        <v>19</v>
      </c>
      <c r="W390" s="39">
        <v>-6.9200000000000002E-4</v>
      </c>
      <c r="X390" s="27">
        <v>10</v>
      </c>
      <c r="Y390" s="27">
        <v>-6.7199999999999996E-4</v>
      </c>
      <c r="Z390" s="27" t="s">
        <v>65</v>
      </c>
    </row>
    <row r="391" spans="2:26" x14ac:dyDescent="0.2">
      <c r="B391" s="27" t="s">
        <v>523</v>
      </c>
      <c r="C391" s="27">
        <v>139</v>
      </c>
      <c r="D391" s="27" t="s">
        <v>128</v>
      </c>
      <c r="E391" s="27" t="s">
        <v>107</v>
      </c>
      <c r="F391" s="27" t="s">
        <v>527</v>
      </c>
      <c r="G391" s="27" t="s">
        <v>64</v>
      </c>
      <c r="H391" s="27">
        <v>60</v>
      </c>
      <c r="I391" s="27">
        <v>19</v>
      </c>
      <c r="J391" s="39">
        <v>-3.3799999999999998E-4</v>
      </c>
      <c r="K391" s="27">
        <v>9</v>
      </c>
      <c r="L391" s="27">
        <v>-3.3300000000000002E-4</v>
      </c>
      <c r="M391" s="27" t="s">
        <v>65</v>
      </c>
      <c r="O391" s="27" t="s">
        <v>523</v>
      </c>
      <c r="P391" s="27">
        <v>139</v>
      </c>
      <c r="Q391" s="27" t="s">
        <v>128</v>
      </c>
      <c r="R391" s="27" t="s">
        <v>622</v>
      </c>
      <c r="S391" s="27" t="s">
        <v>527</v>
      </c>
      <c r="T391" s="27" t="s">
        <v>64</v>
      </c>
      <c r="U391" s="27">
        <v>10</v>
      </c>
      <c r="V391" s="27">
        <v>19</v>
      </c>
      <c r="W391" s="39">
        <v>-3.3799999999999998E-4</v>
      </c>
      <c r="X391" s="27">
        <v>6</v>
      </c>
      <c r="Y391" s="27">
        <v>-3.3199999999999999E-4</v>
      </c>
      <c r="Z391" s="27" t="s">
        <v>65</v>
      </c>
    </row>
    <row r="392" spans="2:26" x14ac:dyDescent="0.2">
      <c r="B392" s="27" t="s">
        <v>523</v>
      </c>
      <c r="C392" s="27">
        <v>135</v>
      </c>
      <c r="D392" s="27" t="s">
        <v>129</v>
      </c>
      <c r="E392" s="27" t="s">
        <v>107</v>
      </c>
      <c r="F392" s="27" t="s">
        <v>528</v>
      </c>
      <c r="G392" s="27" t="s">
        <v>63</v>
      </c>
      <c r="H392" s="27">
        <v>60</v>
      </c>
      <c r="I392" s="27">
        <v>19</v>
      </c>
      <c r="J392" s="39">
        <v>-6.1600000000000001E-4</v>
      </c>
      <c r="K392" s="27">
        <v>12</v>
      </c>
      <c r="L392" s="27">
        <v>-5.8699999999999996E-4</v>
      </c>
      <c r="M392" s="27" t="s">
        <v>65</v>
      </c>
      <c r="O392" s="27" t="s">
        <v>523</v>
      </c>
      <c r="P392" s="27">
        <v>135</v>
      </c>
      <c r="Q392" s="27" t="s">
        <v>129</v>
      </c>
      <c r="R392" s="27" t="s">
        <v>622</v>
      </c>
      <c r="S392" s="27" t="s">
        <v>528</v>
      </c>
      <c r="T392" s="27" t="s">
        <v>63</v>
      </c>
      <c r="U392" s="27">
        <v>10</v>
      </c>
      <c r="V392" s="27">
        <v>19</v>
      </c>
      <c r="W392" s="39">
        <v>-6.1700000000000004E-4</v>
      </c>
      <c r="X392" s="27">
        <v>12</v>
      </c>
      <c r="Y392" s="27">
        <v>-5.8799999999999998E-4</v>
      </c>
      <c r="Z392" s="27" t="s">
        <v>65</v>
      </c>
    </row>
    <row r="393" spans="2:26" x14ac:dyDescent="0.2">
      <c r="B393" s="27" t="s">
        <v>523</v>
      </c>
      <c r="C393" s="27">
        <v>135</v>
      </c>
      <c r="D393" s="27" t="s">
        <v>129</v>
      </c>
      <c r="E393" s="27" t="s">
        <v>107</v>
      </c>
      <c r="F393" s="27" t="s">
        <v>529</v>
      </c>
      <c r="G393" s="27" t="s">
        <v>64</v>
      </c>
      <c r="H393" s="27">
        <v>60</v>
      </c>
      <c r="I393" s="27">
        <v>19</v>
      </c>
      <c r="J393" s="39">
        <v>-2.9799999999999998E-4</v>
      </c>
      <c r="K393" s="27">
        <v>10</v>
      </c>
      <c r="L393" s="27">
        <v>-2.9E-4</v>
      </c>
      <c r="M393" s="27" t="s">
        <v>65</v>
      </c>
      <c r="O393" s="27" t="s">
        <v>523</v>
      </c>
      <c r="P393" s="27">
        <v>135</v>
      </c>
      <c r="Q393" s="27" t="s">
        <v>129</v>
      </c>
      <c r="R393" s="27" t="s">
        <v>622</v>
      </c>
      <c r="S393" s="27" t="s">
        <v>529</v>
      </c>
      <c r="T393" s="27" t="s">
        <v>64</v>
      </c>
      <c r="U393" s="27">
        <v>10</v>
      </c>
      <c r="V393" s="27">
        <v>19</v>
      </c>
      <c r="W393" s="39">
        <v>-2.9700000000000001E-4</v>
      </c>
      <c r="X393" s="27">
        <v>7</v>
      </c>
      <c r="Y393" s="27">
        <v>-2.8899999999999998E-4</v>
      </c>
      <c r="Z393" s="27" t="s">
        <v>65</v>
      </c>
    </row>
    <row r="394" spans="2:26" x14ac:dyDescent="0.2">
      <c r="B394" s="27" t="s">
        <v>523</v>
      </c>
      <c r="C394" s="27">
        <v>136</v>
      </c>
      <c r="D394" s="27" t="s">
        <v>129</v>
      </c>
      <c r="E394" s="27" t="s">
        <v>107</v>
      </c>
      <c r="F394" s="27" t="s">
        <v>530</v>
      </c>
      <c r="G394" s="27" t="s">
        <v>63</v>
      </c>
      <c r="H394" s="27">
        <v>60</v>
      </c>
      <c r="I394" s="27">
        <v>19</v>
      </c>
      <c r="J394" s="39">
        <v>-6.1499999999999999E-4</v>
      </c>
      <c r="K394" s="27">
        <v>11</v>
      </c>
      <c r="L394" s="27">
        <v>-5.8600000000000004E-4</v>
      </c>
      <c r="M394" s="27" t="s">
        <v>65</v>
      </c>
      <c r="O394" s="27" t="s">
        <v>523</v>
      </c>
      <c r="P394" s="27">
        <v>136</v>
      </c>
      <c r="Q394" s="27" t="s">
        <v>129</v>
      </c>
      <c r="R394" s="27" t="s">
        <v>622</v>
      </c>
      <c r="S394" s="27" t="s">
        <v>530</v>
      </c>
      <c r="T394" s="27" t="s">
        <v>63</v>
      </c>
      <c r="U394" s="27">
        <v>10</v>
      </c>
      <c r="V394" s="27">
        <v>19</v>
      </c>
      <c r="W394" s="39">
        <v>-6.1700000000000004E-4</v>
      </c>
      <c r="X394" s="27">
        <v>11</v>
      </c>
      <c r="Y394" s="27">
        <v>-5.8699999999999996E-4</v>
      </c>
      <c r="Z394" s="27" t="s">
        <v>65</v>
      </c>
    </row>
    <row r="395" spans="2:26" x14ac:dyDescent="0.2">
      <c r="B395" s="27" t="s">
        <v>523</v>
      </c>
      <c r="C395" s="27">
        <v>136</v>
      </c>
      <c r="D395" s="27" t="s">
        <v>129</v>
      </c>
      <c r="E395" s="27" t="s">
        <v>107</v>
      </c>
      <c r="F395" s="27" t="s">
        <v>531</v>
      </c>
      <c r="G395" s="27" t="s">
        <v>64</v>
      </c>
      <c r="H395" s="27">
        <v>60</v>
      </c>
      <c r="I395" s="27">
        <v>19</v>
      </c>
      <c r="J395" s="39">
        <v>-2.9700000000000001E-4</v>
      </c>
      <c r="K395" s="27">
        <v>12</v>
      </c>
      <c r="L395" s="27">
        <v>-2.9E-4</v>
      </c>
      <c r="M395" s="27" t="s">
        <v>65</v>
      </c>
      <c r="O395" s="27" t="s">
        <v>523</v>
      </c>
      <c r="P395" s="27">
        <v>136</v>
      </c>
      <c r="Q395" s="27" t="s">
        <v>129</v>
      </c>
      <c r="R395" s="27" t="s">
        <v>622</v>
      </c>
      <c r="S395" s="27" t="s">
        <v>531</v>
      </c>
      <c r="T395" s="27" t="s">
        <v>64</v>
      </c>
      <c r="U395" s="27">
        <v>10</v>
      </c>
      <c r="V395" s="27">
        <v>19</v>
      </c>
      <c r="W395" s="39">
        <v>-2.9700000000000001E-4</v>
      </c>
      <c r="X395" s="27">
        <v>8</v>
      </c>
      <c r="Y395" s="27">
        <v>-2.8899999999999998E-4</v>
      </c>
      <c r="Z395" s="27" t="s">
        <v>65</v>
      </c>
    </row>
    <row r="396" spans="2:26" x14ac:dyDescent="0.2">
      <c r="B396" s="27" t="s">
        <v>523</v>
      </c>
      <c r="C396" s="27">
        <v>140</v>
      </c>
      <c r="D396" s="27" t="s">
        <v>128</v>
      </c>
      <c r="E396" s="27" t="s">
        <v>107</v>
      </c>
      <c r="F396" s="27" t="s">
        <v>532</v>
      </c>
      <c r="G396" s="27" t="s">
        <v>63</v>
      </c>
      <c r="H396" s="27">
        <v>60</v>
      </c>
      <c r="I396" s="27">
        <v>19</v>
      </c>
      <c r="J396" s="39">
        <v>-6.8800000000000003E-4</v>
      </c>
      <c r="K396" s="27">
        <v>10</v>
      </c>
      <c r="L396" s="27">
        <v>-6.69E-4</v>
      </c>
      <c r="M396" s="27" t="s">
        <v>65</v>
      </c>
      <c r="O396" s="27" t="s">
        <v>523</v>
      </c>
      <c r="P396" s="27">
        <v>140</v>
      </c>
      <c r="Q396" s="27" t="s">
        <v>128</v>
      </c>
      <c r="R396" s="27" t="s">
        <v>622</v>
      </c>
      <c r="S396" s="27" t="s">
        <v>532</v>
      </c>
      <c r="T396" s="27" t="s">
        <v>63</v>
      </c>
      <c r="U396" s="27">
        <v>10</v>
      </c>
      <c r="V396" s="27">
        <v>19</v>
      </c>
      <c r="W396" s="39">
        <v>-6.8999999999999997E-4</v>
      </c>
      <c r="X396" s="27">
        <v>10</v>
      </c>
      <c r="Y396" s="27">
        <v>-6.7000000000000002E-4</v>
      </c>
      <c r="Z396" s="27" t="s">
        <v>65</v>
      </c>
    </row>
    <row r="397" spans="2:26" x14ac:dyDescent="0.2">
      <c r="B397" s="27" t="s">
        <v>523</v>
      </c>
      <c r="C397" s="27">
        <v>140</v>
      </c>
      <c r="D397" s="27" t="s">
        <v>128</v>
      </c>
      <c r="E397" s="27" t="s">
        <v>107</v>
      </c>
      <c r="F397" s="27" t="s">
        <v>533</v>
      </c>
      <c r="G397" s="27" t="s">
        <v>64</v>
      </c>
      <c r="H397" s="27">
        <v>60</v>
      </c>
      <c r="I397" s="27">
        <v>19</v>
      </c>
      <c r="J397" s="39">
        <v>-3.3799999999999998E-4</v>
      </c>
      <c r="K397" s="27">
        <v>6</v>
      </c>
      <c r="L397" s="27">
        <v>-3.3199999999999999E-4</v>
      </c>
      <c r="M397" s="27" t="s">
        <v>65</v>
      </c>
      <c r="O397" s="27" t="s">
        <v>523</v>
      </c>
      <c r="P397" s="27">
        <v>140</v>
      </c>
      <c r="Q397" s="27" t="s">
        <v>128</v>
      </c>
      <c r="R397" s="27" t="s">
        <v>622</v>
      </c>
      <c r="S397" s="27" t="s">
        <v>533</v>
      </c>
      <c r="T397" s="27" t="s">
        <v>64</v>
      </c>
      <c r="U397" s="27">
        <v>10</v>
      </c>
      <c r="V397" s="27">
        <v>19</v>
      </c>
      <c r="W397" s="39">
        <v>-3.3700000000000001E-4</v>
      </c>
      <c r="X397" s="27">
        <v>9</v>
      </c>
      <c r="Y397" s="27">
        <v>-3.3199999999999999E-4</v>
      </c>
      <c r="Z397" s="27" t="s">
        <v>65</v>
      </c>
    </row>
    <row r="398" spans="2:26" x14ac:dyDescent="0.2">
      <c r="B398" s="27" t="s">
        <v>523</v>
      </c>
      <c r="C398" s="27">
        <v>128</v>
      </c>
      <c r="D398" s="27" t="s">
        <v>127</v>
      </c>
      <c r="E398" s="27" t="s">
        <v>107</v>
      </c>
      <c r="F398" s="27" t="s">
        <v>534</v>
      </c>
      <c r="G398" s="27" t="s">
        <v>63</v>
      </c>
      <c r="H398" s="27">
        <v>60</v>
      </c>
      <c r="I398" s="27">
        <v>17</v>
      </c>
      <c r="J398" s="39">
        <v>-6.1399999999999996E-4</v>
      </c>
      <c r="K398" s="27">
        <v>10</v>
      </c>
      <c r="L398" s="27">
        <v>-5.8299999999999997E-4</v>
      </c>
      <c r="M398" s="27" t="s">
        <v>65</v>
      </c>
      <c r="O398" s="27" t="s">
        <v>523</v>
      </c>
      <c r="P398" s="27">
        <v>128</v>
      </c>
      <c r="Q398" s="27" t="s">
        <v>127</v>
      </c>
      <c r="R398" s="27" t="s">
        <v>622</v>
      </c>
      <c r="S398" s="27" t="s">
        <v>534</v>
      </c>
      <c r="T398" s="27" t="s">
        <v>63</v>
      </c>
      <c r="U398" s="27">
        <v>10</v>
      </c>
      <c r="V398" s="27">
        <v>17</v>
      </c>
      <c r="W398" s="39">
        <v>-6.1700000000000004E-4</v>
      </c>
      <c r="X398" s="27">
        <v>10</v>
      </c>
      <c r="Y398" s="27">
        <v>-5.8600000000000004E-4</v>
      </c>
      <c r="Z398" s="27" t="s">
        <v>65</v>
      </c>
    </row>
    <row r="399" spans="2:26" x14ac:dyDescent="0.2">
      <c r="B399" s="27" t="s">
        <v>523</v>
      </c>
      <c r="C399" s="27">
        <v>128</v>
      </c>
      <c r="D399" s="27" t="s">
        <v>127</v>
      </c>
      <c r="E399" s="27" t="s">
        <v>107</v>
      </c>
      <c r="F399" s="27" t="s">
        <v>535</v>
      </c>
      <c r="G399" s="27" t="s">
        <v>64</v>
      </c>
      <c r="H399" s="27">
        <v>60</v>
      </c>
      <c r="I399" s="27">
        <v>22</v>
      </c>
      <c r="J399" s="39">
        <v>-2.8299999999999999E-4</v>
      </c>
      <c r="K399" s="27">
        <v>6</v>
      </c>
      <c r="L399" s="27">
        <v>-2.7500000000000002E-4</v>
      </c>
      <c r="M399" s="27" t="s">
        <v>65</v>
      </c>
      <c r="O399" s="27" t="s">
        <v>523</v>
      </c>
      <c r="P399" s="27">
        <v>128</v>
      </c>
      <c r="Q399" s="27" t="s">
        <v>127</v>
      </c>
      <c r="R399" s="27" t="s">
        <v>622</v>
      </c>
      <c r="S399" s="27" t="s">
        <v>535</v>
      </c>
      <c r="T399" s="27" t="s">
        <v>64</v>
      </c>
      <c r="U399" s="27">
        <v>10</v>
      </c>
      <c r="V399" s="27">
        <v>22</v>
      </c>
      <c r="W399" s="39">
        <v>-2.8299999999999999E-4</v>
      </c>
      <c r="X399" s="27">
        <v>6</v>
      </c>
      <c r="Y399" s="27">
        <v>-2.7399999999999999E-4</v>
      </c>
      <c r="Z399" s="27" t="s">
        <v>65</v>
      </c>
    </row>
    <row r="400" spans="2:26" x14ac:dyDescent="0.2">
      <c r="B400" s="27" t="s">
        <v>523</v>
      </c>
      <c r="C400" s="27">
        <v>144</v>
      </c>
      <c r="D400" s="27" t="s">
        <v>128</v>
      </c>
      <c r="E400" s="27" t="s">
        <v>107</v>
      </c>
      <c r="F400" s="27" t="s">
        <v>536</v>
      </c>
      <c r="G400" s="27" t="s">
        <v>63</v>
      </c>
      <c r="H400" s="27">
        <v>60</v>
      </c>
      <c r="I400" s="27">
        <v>24</v>
      </c>
      <c r="J400" s="39">
        <v>-7.0399999999999998E-4</v>
      </c>
      <c r="K400" s="27">
        <v>6</v>
      </c>
      <c r="L400" s="27">
        <v>-6.8099999999999996E-4</v>
      </c>
      <c r="M400" s="27" t="s">
        <v>65</v>
      </c>
      <c r="O400" s="27" t="s">
        <v>523</v>
      </c>
      <c r="P400" s="27">
        <v>144</v>
      </c>
      <c r="Q400" s="27" t="s">
        <v>128</v>
      </c>
      <c r="R400" s="27" t="s">
        <v>622</v>
      </c>
      <c r="S400" s="27" t="s">
        <v>536</v>
      </c>
      <c r="T400" s="27" t="s">
        <v>63</v>
      </c>
      <c r="U400" s="27">
        <v>10</v>
      </c>
      <c r="V400" s="27">
        <v>24</v>
      </c>
      <c r="W400" s="39">
        <v>-7.0600000000000003E-4</v>
      </c>
      <c r="X400" s="27">
        <v>6</v>
      </c>
      <c r="Y400" s="27">
        <v>-6.8300000000000001E-4</v>
      </c>
      <c r="Z400" s="27" t="s">
        <v>65</v>
      </c>
    </row>
    <row r="401" spans="2:26" x14ac:dyDescent="0.2">
      <c r="B401" s="27" t="s">
        <v>523</v>
      </c>
      <c r="C401" s="27">
        <v>144</v>
      </c>
      <c r="D401" s="27" t="s">
        <v>128</v>
      </c>
      <c r="E401" s="27" t="s">
        <v>107</v>
      </c>
      <c r="F401" s="27" t="s">
        <v>537</v>
      </c>
      <c r="G401" s="27" t="s">
        <v>64</v>
      </c>
      <c r="H401" s="27">
        <v>60</v>
      </c>
      <c r="I401" s="27">
        <v>19</v>
      </c>
      <c r="J401" s="39">
        <v>-3.2899999999999997E-4</v>
      </c>
      <c r="K401" s="27">
        <v>10</v>
      </c>
      <c r="L401" s="27">
        <v>-3.2200000000000002E-4</v>
      </c>
      <c r="M401" s="27" t="s">
        <v>65</v>
      </c>
      <c r="O401" s="27" t="s">
        <v>523</v>
      </c>
      <c r="P401" s="27">
        <v>144</v>
      </c>
      <c r="Q401" s="27" t="s">
        <v>128</v>
      </c>
      <c r="R401" s="27" t="s">
        <v>622</v>
      </c>
      <c r="S401" s="27" t="s">
        <v>537</v>
      </c>
      <c r="T401" s="27" t="s">
        <v>64</v>
      </c>
      <c r="U401" s="27">
        <v>10</v>
      </c>
      <c r="V401" s="27">
        <v>19</v>
      </c>
      <c r="W401" s="39">
        <v>-3.28E-4</v>
      </c>
      <c r="X401" s="27">
        <v>10</v>
      </c>
      <c r="Y401" s="27">
        <v>-3.2200000000000002E-4</v>
      </c>
      <c r="Z401" s="27" t="s">
        <v>65</v>
      </c>
    </row>
    <row r="402" spans="2:26" x14ac:dyDescent="0.2">
      <c r="B402" s="27" t="s">
        <v>523</v>
      </c>
      <c r="C402" s="27">
        <v>129</v>
      </c>
      <c r="D402" s="27" t="s">
        <v>129</v>
      </c>
      <c r="E402" s="27" t="s">
        <v>107</v>
      </c>
      <c r="F402" s="27" t="s">
        <v>538</v>
      </c>
      <c r="G402" s="27" t="s">
        <v>63</v>
      </c>
      <c r="H402" s="27">
        <v>60</v>
      </c>
      <c r="I402" s="27">
        <v>19</v>
      </c>
      <c r="J402" s="39">
        <v>-6.3100000000000005E-4</v>
      </c>
      <c r="K402" s="27">
        <v>9</v>
      </c>
      <c r="L402" s="27">
        <v>-6.0499999999999996E-4</v>
      </c>
      <c r="M402" s="27" t="s">
        <v>65</v>
      </c>
      <c r="O402" s="27" t="s">
        <v>523</v>
      </c>
      <c r="P402" s="27">
        <v>129</v>
      </c>
      <c r="Q402" s="27" t="s">
        <v>129</v>
      </c>
      <c r="R402" s="27" t="s">
        <v>622</v>
      </c>
      <c r="S402" s="27" t="s">
        <v>538</v>
      </c>
      <c r="T402" s="27" t="s">
        <v>63</v>
      </c>
      <c r="U402" s="27">
        <v>10</v>
      </c>
      <c r="V402" s="27">
        <v>19</v>
      </c>
      <c r="W402" s="39">
        <v>-6.3299999999999999E-4</v>
      </c>
      <c r="X402" s="27">
        <v>7</v>
      </c>
      <c r="Y402" s="27">
        <v>-6.0599999999999998E-4</v>
      </c>
      <c r="Z402" s="27" t="s">
        <v>65</v>
      </c>
    </row>
    <row r="403" spans="2:26" x14ac:dyDescent="0.2">
      <c r="B403" s="27" t="s">
        <v>523</v>
      </c>
      <c r="C403" s="27">
        <v>129</v>
      </c>
      <c r="D403" s="27" t="s">
        <v>129</v>
      </c>
      <c r="E403" s="27" t="s">
        <v>107</v>
      </c>
      <c r="F403" s="27" t="s">
        <v>539</v>
      </c>
      <c r="G403" s="27" t="s">
        <v>64</v>
      </c>
      <c r="H403" s="27">
        <v>60</v>
      </c>
      <c r="I403" s="27">
        <v>19</v>
      </c>
      <c r="J403" s="39">
        <v>-3.1500000000000001E-4</v>
      </c>
      <c r="K403" s="27">
        <v>10</v>
      </c>
      <c r="L403" s="27">
        <v>-3.0800000000000001E-4</v>
      </c>
      <c r="M403" s="27" t="s">
        <v>65</v>
      </c>
      <c r="O403" s="27" t="s">
        <v>523</v>
      </c>
      <c r="P403" s="27">
        <v>129</v>
      </c>
      <c r="Q403" s="27" t="s">
        <v>129</v>
      </c>
      <c r="R403" s="27" t="s">
        <v>622</v>
      </c>
      <c r="S403" s="27" t="s">
        <v>539</v>
      </c>
      <c r="T403" s="27" t="s">
        <v>64</v>
      </c>
      <c r="U403" s="27">
        <v>10</v>
      </c>
      <c r="V403" s="27">
        <v>19</v>
      </c>
      <c r="W403" s="39">
        <v>-3.1399999999999999E-4</v>
      </c>
      <c r="X403" s="27">
        <v>8</v>
      </c>
      <c r="Y403" s="27">
        <v>-3.0699999999999998E-4</v>
      </c>
      <c r="Z403" s="27" t="s">
        <v>65</v>
      </c>
    </row>
    <row r="404" spans="2:26" x14ac:dyDescent="0.2">
      <c r="B404" s="27" t="s">
        <v>523</v>
      </c>
      <c r="C404" s="27">
        <v>147</v>
      </c>
      <c r="D404" s="27" t="s">
        <v>128</v>
      </c>
      <c r="E404" s="27" t="s">
        <v>107</v>
      </c>
      <c r="F404" s="27" t="s">
        <v>540</v>
      </c>
      <c r="G404" s="27" t="s">
        <v>63</v>
      </c>
      <c r="H404" s="27">
        <v>60</v>
      </c>
      <c r="I404" s="27">
        <v>22</v>
      </c>
      <c r="J404" s="39">
        <v>-7.0799999999999997E-4</v>
      </c>
      <c r="K404" s="27">
        <v>6</v>
      </c>
      <c r="L404" s="27">
        <v>-6.8999999999999997E-4</v>
      </c>
      <c r="M404" s="27" t="s">
        <v>65</v>
      </c>
      <c r="O404" s="27" t="s">
        <v>523</v>
      </c>
      <c r="P404" s="27">
        <v>147</v>
      </c>
      <c r="Q404" s="27" t="s">
        <v>128</v>
      </c>
      <c r="R404" s="27" t="s">
        <v>622</v>
      </c>
      <c r="S404" s="27" t="s">
        <v>540</v>
      </c>
      <c r="T404" s="27" t="s">
        <v>63</v>
      </c>
      <c r="U404" s="27">
        <v>10</v>
      </c>
      <c r="V404" s="27">
        <v>22</v>
      </c>
      <c r="W404" s="39">
        <v>-7.1000000000000002E-4</v>
      </c>
      <c r="X404" s="27">
        <v>6</v>
      </c>
      <c r="Y404" s="27">
        <v>-6.9200000000000002E-4</v>
      </c>
      <c r="Z404" s="27" t="s">
        <v>65</v>
      </c>
    </row>
    <row r="405" spans="2:26" x14ac:dyDescent="0.2">
      <c r="B405" s="27" t="s">
        <v>523</v>
      </c>
      <c r="C405" s="27">
        <v>147</v>
      </c>
      <c r="D405" s="27" t="s">
        <v>128</v>
      </c>
      <c r="E405" s="27" t="s">
        <v>107</v>
      </c>
      <c r="F405" s="27" t="s">
        <v>541</v>
      </c>
      <c r="G405" s="27" t="s">
        <v>64</v>
      </c>
      <c r="H405" s="27">
        <v>60</v>
      </c>
      <c r="I405" s="27">
        <v>19</v>
      </c>
      <c r="J405" s="39">
        <v>-3.6000000000000002E-4</v>
      </c>
      <c r="K405" s="27">
        <v>8</v>
      </c>
      <c r="L405" s="27">
        <v>-3.5500000000000001E-4</v>
      </c>
      <c r="M405" s="27" t="s">
        <v>65</v>
      </c>
      <c r="O405" s="27" t="s">
        <v>523</v>
      </c>
      <c r="P405" s="27">
        <v>147</v>
      </c>
      <c r="Q405" s="27" t="s">
        <v>128</v>
      </c>
      <c r="R405" s="27" t="s">
        <v>622</v>
      </c>
      <c r="S405" s="27" t="s">
        <v>541</v>
      </c>
      <c r="T405" s="27" t="s">
        <v>64</v>
      </c>
      <c r="U405" s="27">
        <v>10</v>
      </c>
      <c r="V405" s="27">
        <v>19</v>
      </c>
      <c r="W405" s="39">
        <v>-3.59E-4</v>
      </c>
      <c r="X405" s="27">
        <v>7</v>
      </c>
      <c r="Y405" s="27">
        <v>-3.5399999999999999E-4</v>
      </c>
      <c r="Z405" s="27" t="s">
        <v>65</v>
      </c>
    </row>
    <row r="406" spans="2:26" x14ac:dyDescent="0.2">
      <c r="B406" s="27" t="s">
        <v>523</v>
      </c>
      <c r="C406" s="27">
        <v>148</v>
      </c>
      <c r="D406" s="27" t="s">
        <v>128</v>
      </c>
      <c r="E406" s="27" t="s">
        <v>107</v>
      </c>
      <c r="F406" s="27" t="s">
        <v>542</v>
      </c>
      <c r="G406" s="27" t="s">
        <v>63</v>
      </c>
      <c r="H406" s="27">
        <v>60</v>
      </c>
      <c r="I406" s="27">
        <v>19</v>
      </c>
      <c r="J406" s="39">
        <v>-7.0799999999999997E-4</v>
      </c>
      <c r="K406" s="27">
        <v>10</v>
      </c>
      <c r="L406" s="27">
        <v>-6.8999999999999997E-4</v>
      </c>
      <c r="M406" s="27" t="s">
        <v>65</v>
      </c>
      <c r="O406" s="27" t="s">
        <v>523</v>
      </c>
      <c r="P406" s="27">
        <v>148</v>
      </c>
      <c r="Q406" s="27" t="s">
        <v>128</v>
      </c>
      <c r="R406" s="27" t="s">
        <v>622</v>
      </c>
      <c r="S406" s="27" t="s">
        <v>542</v>
      </c>
      <c r="T406" s="27" t="s">
        <v>63</v>
      </c>
      <c r="U406" s="27">
        <v>10</v>
      </c>
      <c r="V406" s="27">
        <v>19</v>
      </c>
      <c r="W406" s="39">
        <v>-7.1000000000000002E-4</v>
      </c>
      <c r="X406" s="27">
        <v>10</v>
      </c>
      <c r="Y406" s="27">
        <v>-6.9200000000000002E-4</v>
      </c>
      <c r="Z406" s="27" t="s">
        <v>65</v>
      </c>
    </row>
    <row r="407" spans="2:26" x14ac:dyDescent="0.2">
      <c r="B407" s="27" t="s">
        <v>523</v>
      </c>
      <c r="C407" s="27">
        <v>148</v>
      </c>
      <c r="D407" s="27" t="s">
        <v>128</v>
      </c>
      <c r="E407" s="27" t="s">
        <v>107</v>
      </c>
      <c r="F407" s="27" t="s">
        <v>543</v>
      </c>
      <c r="G407" s="27" t="s">
        <v>64</v>
      </c>
      <c r="H407" s="27">
        <v>60</v>
      </c>
      <c r="I407" s="27">
        <v>22</v>
      </c>
      <c r="J407" s="39">
        <v>-3.6000000000000002E-4</v>
      </c>
      <c r="K407" s="27">
        <v>6</v>
      </c>
      <c r="L407" s="27">
        <v>-3.5500000000000001E-4</v>
      </c>
      <c r="M407" s="27" t="s">
        <v>65</v>
      </c>
      <c r="O407" s="27" t="s">
        <v>523</v>
      </c>
      <c r="P407" s="27">
        <v>148</v>
      </c>
      <c r="Q407" s="27" t="s">
        <v>128</v>
      </c>
      <c r="R407" s="27" t="s">
        <v>622</v>
      </c>
      <c r="S407" s="27" t="s">
        <v>543</v>
      </c>
      <c r="T407" s="27" t="s">
        <v>64</v>
      </c>
      <c r="U407" s="27">
        <v>10</v>
      </c>
      <c r="V407" s="27">
        <v>19</v>
      </c>
      <c r="W407" s="39">
        <v>-3.59E-4</v>
      </c>
      <c r="X407" s="27">
        <v>6</v>
      </c>
      <c r="Y407" s="27">
        <v>-3.5399999999999999E-4</v>
      </c>
      <c r="Z407" s="27" t="s">
        <v>65</v>
      </c>
    </row>
    <row r="408" spans="2:26" x14ac:dyDescent="0.2">
      <c r="B408" s="27" t="s">
        <v>523</v>
      </c>
      <c r="C408" s="27">
        <v>131</v>
      </c>
      <c r="D408" s="27" t="s">
        <v>129</v>
      </c>
      <c r="E408" s="27" t="s">
        <v>107</v>
      </c>
      <c r="F408" s="27" t="s">
        <v>544</v>
      </c>
      <c r="G408" s="27" t="s">
        <v>63</v>
      </c>
      <c r="H408" s="27">
        <v>60</v>
      </c>
      <c r="I408" s="27">
        <v>19</v>
      </c>
      <c r="J408" s="39">
        <v>-6.3100000000000005E-4</v>
      </c>
      <c r="K408" s="27">
        <v>10</v>
      </c>
      <c r="L408" s="27">
        <v>-6.0400000000000004E-4</v>
      </c>
      <c r="M408" s="27" t="s">
        <v>65</v>
      </c>
      <c r="O408" s="27" t="s">
        <v>523</v>
      </c>
      <c r="P408" s="27">
        <v>131</v>
      </c>
      <c r="Q408" s="27" t="s">
        <v>129</v>
      </c>
      <c r="R408" s="27" t="s">
        <v>622</v>
      </c>
      <c r="S408" s="27" t="s">
        <v>544</v>
      </c>
      <c r="T408" s="27" t="s">
        <v>63</v>
      </c>
      <c r="U408" s="27">
        <v>10</v>
      </c>
      <c r="V408" s="27">
        <v>19</v>
      </c>
      <c r="W408" s="39">
        <v>-6.3199999999999997E-4</v>
      </c>
      <c r="X408" s="27">
        <v>8</v>
      </c>
      <c r="Y408" s="27">
        <v>-6.0499999999999996E-4</v>
      </c>
      <c r="Z408" s="27" t="s">
        <v>65</v>
      </c>
    </row>
    <row r="409" spans="2:26" x14ac:dyDescent="0.2">
      <c r="B409" s="27" t="s">
        <v>523</v>
      </c>
      <c r="C409" s="27">
        <v>131</v>
      </c>
      <c r="D409" s="27" t="s">
        <v>129</v>
      </c>
      <c r="E409" s="27" t="s">
        <v>107</v>
      </c>
      <c r="F409" s="27" t="s">
        <v>545</v>
      </c>
      <c r="G409" s="27" t="s">
        <v>64</v>
      </c>
      <c r="H409" s="27">
        <v>60</v>
      </c>
      <c r="I409" s="27">
        <v>24</v>
      </c>
      <c r="J409" s="39">
        <v>-3.1500000000000001E-4</v>
      </c>
      <c r="K409" s="27">
        <v>7</v>
      </c>
      <c r="L409" s="27">
        <v>-3.0800000000000001E-4</v>
      </c>
      <c r="M409" s="27" t="s">
        <v>65</v>
      </c>
      <c r="O409" s="27" t="s">
        <v>523</v>
      </c>
      <c r="P409" s="27">
        <v>131</v>
      </c>
      <c r="Q409" s="27" t="s">
        <v>129</v>
      </c>
      <c r="R409" s="27" t="s">
        <v>622</v>
      </c>
      <c r="S409" s="27" t="s">
        <v>545</v>
      </c>
      <c r="T409" s="27" t="s">
        <v>64</v>
      </c>
      <c r="U409" s="27">
        <v>10</v>
      </c>
      <c r="V409" s="27">
        <v>19</v>
      </c>
      <c r="W409" s="39">
        <v>-3.1399999999999999E-4</v>
      </c>
      <c r="X409" s="27">
        <v>7</v>
      </c>
      <c r="Y409" s="27">
        <v>-3.0699999999999998E-4</v>
      </c>
      <c r="Z409" s="27" t="s">
        <v>65</v>
      </c>
    </row>
    <row r="410" spans="2:26" x14ac:dyDescent="0.2">
      <c r="B410" s="27" t="s">
        <v>523</v>
      </c>
      <c r="C410" s="27">
        <v>142</v>
      </c>
      <c r="D410" s="27" t="s">
        <v>128</v>
      </c>
      <c r="E410" s="27" t="s">
        <v>107</v>
      </c>
      <c r="F410" s="27" t="s">
        <v>546</v>
      </c>
      <c r="G410" s="27" t="s">
        <v>63</v>
      </c>
      <c r="H410" s="27">
        <v>60</v>
      </c>
      <c r="I410" s="27">
        <v>19</v>
      </c>
      <c r="J410" s="39">
        <v>-7.0200000000000004E-4</v>
      </c>
      <c r="K410" s="27">
        <v>10</v>
      </c>
      <c r="L410" s="27">
        <v>-6.78E-4</v>
      </c>
      <c r="M410" s="27" t="s">
        <v>65</v>
      </c>
      <c r="O410" s="27" t="s">
        <v>523</v>
      </c>
      <c r="P410" s="27">
        <v>142</v>
      </c>
      <c r="Q410" s="27" t="s">
        <v>128</v>
      </c>
      <c r="R410" s="27" t="s">
        <v>622</v>
      </c>
      <c r="S410" s="27" t="s">
        <v>546</v>
      </c>
      <c r="T410" s="27" t="s">
        <v>63</v>
      </c>
      <c r="U410" s="27">
        <v>10</v>
      </c>
      <c r="V410" s="27">
        <v>19</v>
      </c>
      <c r="W410" s="39">
        <v>-7.0299999999999996E-4</v>
      </c>
      <c r="X410" s="27">
        <v>10</v>
      </c>
      <c r="Y410" s="27">
        <v>-6.8000000000000005E-4</v>
      </c>
      <c r="Z410" s="27" t="s">
        <v>65</v>
      </c>
    </row>
    <row r="411" spans="2:26" x14ac:dyDescent="0.2">
      <c r="B411" s="27" t="s">
        <v>523</v>
      </c>
      <c r="C411" s="27">
        <v>142</v>
      </c>
      <c r="D411" s="27" t="s">
        <v>128</v>
      </c>
      <c r="E411" s="27" t="s">
        <v>107</v>
      </c>
      <c r="F411" s="27" t="s">
        <v>547</v>
      </c>
      <c r="G411" s="27" t="s">
        <v>64</v>
      </c>
      <c r="H411" s="27">
        <v>60</v>
      </c>
      <c r="I411" s="27">
        <v>24</v>
      </c>
      <c r="J411" s="39">
        <v>-3.28E-4</v>
      </c>
      <c r="K411" s="27">
        <v>6</v>
      </c>
      <c r="L411" s="27">
        <v>-3.21E-4</v>
      </c>
      <c r="M411" s="27" t="s">
        <v>65</v>
      </c>
      <c r="O411" s="27" t="s">
        <v>523</v>
      </c>
      <c r="P411" s="27">
        <v>142</v>
      </c>
      <c r="Q411" s="27" t="s">
        <v>128</v>
      </c>
      <c r="R411" s="27" t="s">
        <v>622</v>
      </c>
      <c r="S411" s="27" t="s">
        <v>547</v>
      </c>
      <c r="T411" s="27" t="s">
        <v>64</v>
      </c>
      <c r="U411" s="27">
        <v>10</v>
      </c>
      <c r="V411" s="27">
        <v>24</v>
      </c>
      <c r="W411" s="39">
        <v>-3.2699999999999998E-4</v>
      </c>
      <c r="X411" s="27">
        <v>6</v>
      </c>
      <c r="Y411" s="27">
        <v>-3.21E-4</v>
      </c>
      <c r="Z411" s="27" t="s">
        <v>65</v>
      </c>
    </row>
    <row r="412" spans="2:26" x14ac:dyDescent="0.2">
      <c r="B412" s="27" t="s">
        <v>523</v>
      </c>
      <c r="C412" s="27">
        <v>143</v>
      </c>
      <c r="D412" s="27" t="s">
        <v>128</v>
      </c>
      <c r="E412" s="27" t="s">
        <v>107</v>
      </c>
      <c r="F412" s="27" t="s">
        <v>548</v>
      </c>
      <c r="G412" s="27" t="s">
        <v>63</v>
      </c>
      <c r="H412" s="27">
        <v>60</v>
      </c>
      <c r="I412" s="27">
        <v>24</v>
      </c>
      <c r="J412" s="39">
        <v>-7.0500000000000001E-4</v>
      </c>
      <c r="K412" s="27">
        <v>6</v>
      </c>
      <c r="L412" s="27">
        <v>-6.8199999999999999E-4</v>
      </c>
      <c r="M412" s="27" t="s">
        <v>65</v>
      </c>
      <c r="O412" s="27" t="s">
        <v>523</v>
      </c>
      <c r="P412" s="27">
        <v>143</v>
      </c>
      <c r="Q412" s="27" t="s">
        <v>128</v>
      </c>
      <c r="R412" s="27" t="s">
        <v>622</v>
      </c>
      <c r="S412" s="27" t="s">
        <v>548</v>
      </c>
      <c r="T412" s="27" t="s">
        <v>63</v>
      </c>
      <c r="U412" s="27">
        <v>10</v>
      </c>
      <c r="V412" s="27">
        <v>24</v>
      </c>
      <c r="W412" s="39">
        <v>-7.0699999999999995E-4</v>
      </c>
      <c r="X412" s="27">
        <v>6</v>
      </c>
      <c r="Y412" s="27">
        <v>-6.8300000000000001E-4</v>
      </c>
      <c r="Z412" s="27" t="s">
        <v>65</v>
      </c>
    </row>
    <row r="413" spans="2:26" x14ac:dyDescent="0.2">
      <c r="B413" s="27" t="s">
        <v>523</v>
      </c>
      <c r="C413" s="27">
        <v>143</v>
      </c>
      <c r="D413" s="27" t="s">
        <v>128</v>
      </c>
      <c r="E413" s="27" t="s">
        <v>107</v>
      </c>
      <c r="F413" s="27" t="s">
        <v>549</v>
      </c>
      <c r="G413" s="27" t="s">
        <v>64</v>
      </c>
      <c r="H413" s="27">
        <v>60</v>
      </c>
      <c r="I413" s="27">
        <v>19</v>
      </c>
      <c r="J413" s="39">
        <v>-3.2899999999999997E-4</v>
      </c>
      <c r="K413" s="27">
        <v>10</v>
      </c>
      <c r="L413" s="27">
        <v>-3.2200000000000002E-4</v>
      </c>
      <c r="M413" s="27" t="s">
        <v>65</v>
      </c>
      <c r="O413" s="27" t="s">
        <v>523</v>
      </c>
      <c r="P413" s="27">
        <v>143</v>
      </c>
      <c r="Q413" s="27" t="s">
        <v>128</v>
      </c>
      <c r="R413" s="27" t="s">
        <v>622</v>
      </c>
      <c r="S413" s="27" t="s">
        <v>549</v>
      </c>
      <c r="T413" s="27" t="s">
        <v>64</v>
      </c>
      <c r="U413" s="27">
        <v>10</v>
      </c>
      <c r="V413" s="27">
        <v>19</v>
      </c>
      <c r="W413" s="39">
        <v>-3.28E-4</v>
      </c>
      <c r="X413" s="27">
        <v>10</v>
      </c>
      <c r="Y413" s="27">
        <v>-3.21E-4</v>
      </c>
      <c r="Z413" s="27" t="s">
        <v>65</v>
      </c>
    </row>
    <row r="414" spans="2:26" x14ac:dyDescent="0.2">
      <c r="B414" s="27" t="s">
        <v>523</v>
      </c>
      <c r="C414" s="27">
        <v>130</v>
      </c>
      <c r="D414" s="27" t="s">
        <v>129</v>
      </c>
      <c r="E414" s="27" t="s">
        <v>107</v>
      </c>
      <c r="F414" s="27" t="s">
        <v>550</v>
      </c>
      <c r="G414" s="27" t="s">
        <v>63</v>
      </c>
      <c r="H414" s="27">
        <v>60</v>
      </c>
      <c r="I414" s="27">
        <v>22</v>
      </c>
      <c r="J414" s="39">
        <v>-6.3100000000000005E-4</v>
      </c>
      <c r="K414" s="27">
        <v>7</v>
      </c>
      <c r="L414" s="27">
        <v>-6.0400000000000004E-4</v>
      </c>
      <c r="M414" s="27" t="s">
        <v>65</v>
      </c>
      <c r="O414" s="27" t="s">
        <v>523</v>
      </c>
      <c r="P414" s="27">
        <v>130</v>
      </c>
      <c r="Q414" s="27" t="s">
        <v>129</v>
      </c>
      <c r="R414" s="27" t="s">
        <v>622</v>
      </c>
      <c r="S414" s="27" t="s">
        <v>550</v>
      </c>
      <c r="T414" s="27" t="s">
        <v>63</v>
      </c>
      <c r="U414" s="27">
        <v>10</v>
      </c>
      <c r="V414" s="27">
        <v>24</v>
      </c>
      <c r="W414" s="39">
        <v>-6.3299999999999999E-4</v>
      </c>
      <c r="X414" s="27">
        <v>7</v>
      </c>
      <c r="Y414" s="27">
        <v>-6.0599999999999998E-4</v>
      </c>
      <c r="Z414" s="27" t="s">
        <v>65</v>
      </c>
    </row>
    <row r="415" spans="2:26" x14ac:dyDescent="0.2">
      <c r="B415" s="27" t="s">
        <v>523</v>
      </c>
      <c r="C415" s="27">
        <v>130</v>
      </c>
      <c r="D415" s="27" t="s">
        <v>129</v>
      </c>
      <c r="E415" s="27" t="s">
        <v>107</v>
      </c>
      <c r="F415" s="27" t="s">
        <v>551</v>
      </c>
      <c r="G415" s="27" t="s">
        <v>64</v>
      </c>
      <c r="H415" s="27">
        <v>60</v>
      </c>
      <c r="I415" s="27">
        <v>19</v>
      </c>
      <c r="J415" s="39">
        <v>-3.1500000000000001E-4</v>
      </c>
      <c r="K415" s="27">
        <v>7</v>
      </c>
      <c r="L415" s="27">
        <v>-3.0800000000000001E-4</v>
      </c>
      <c r="M415" s="27" t="s">
        <v>65</v>
      </c>
      <c r="O415" s="27" t="s">
        <v>523</v>
      </c>
      <c r="P415" s="27">
        <v>130</v>
      </c>
      <c r="Q415" s="27" t="s">
        <v>129</v>
      </c>
      <c r="R415" s="27" t="s">
        <v>622</v>
      </c>
      <c r="S415" s="27" t="s">
        <v>551</v>
      </c>
      <c r="T415" s="27" t="s">
        <v>64</v>
      </c>
      <c r="U415" s="27">
        <v>10</v>
      </c>
      <c r="V415" s="27">
        <v>19</v>
      </c>
      <c r="W415" s="39">
        <v>-3.1500000000000001E-4</v>
      </c>
      <c r="X415" s="27">
        <v>12</v>
      </c>
      <c r="Y415" s="27">
        <v>-3.0800000000000001E-4</v>
      </c>
      <c r="Z415" s="27" t="s">
        <v>65</v>
      </c>
    </row>
    <row r="416" spans="2:26" x14ac:dyDescent="0.2">
      <c r="B416" s="27" t="s">
        <v>523</v>
      </c>
      <c r="C416" s="27">
        <v>145</v>
      </c>
      <c r="D416" s="27" t="s">
        <v>128</v>
      </c>
      <c r="E416" s="27" t="s">
        <v>107</v>
      </c>
      <c r="F416" s="27" t="s">
        <v>552</v>
      </c>
      <c r="G416" s="27" t="s">
        <v>63</v>
      </c>
      <c r="H416" s="27">
        <v>60</v>
      </c>
      <c r="I416" s="27">
        <v>24</v>
      </c>
      <c r="J416" s="39">
        <v>-7.0600000000000003E-4</v>
      </c>
      <c r="K416" s="27">
        <v>6</v>
      </c>
      <c r="L416" s="27">
        <v>-6.8800000000000003E-4</v>
      </c>
      <c r="M416" s="27" t="s">
        <v>65</v>
      </c>
      <c r="O416" s="27" t="s">
        <v>523</v>
      </c>
      <c r="P416" s="27">
        <v>145</v>
      </c>
      <c r="Q416" s="27" t="s">
        <v>128</v>
      </c>
      <c r="R416" s="27" t="s">
        <v>622</v>
      </c>
      <c r="S416" s="27" t="s">
        <v>552</v>
      </c>
      <c r="T416" s="27" t="s">
        <v>63</v>
      </c>
      <c r="U416" s="27">
        <v>10</v>
      </c>
      <c r="V416" s="27">
        <v>24</v>
      </c>
      <c r="W416" s="39">
        <v>-7.0799999999999997E-4</v>
      </c>
      <c r="X416" s="27">
        <v>6</v>
      </c>
      <c r="Y416" s="27">
        <v>-6.8999999999999997E-4</v>
      </c>
      <c r="Z416" s="27" t="s">
        <v>65</v>
      </c>
    </row>
    <row r="417" spans="2:26" x14ac:dyDescent="0.2">
      <c r="B417" s="27" t="s">
        <v>523</v>
      </c>
      <c r="C417" s="27">
        <v>145</v>
      </c>
      <c r="D417" s="27" t="s">
        <v>128</v>
      </c>
      <c r="E417" s="27" t="s">
        <v>107</v>
      </c>
      <c r="F417" s="27" t="s">
        <v>553</v>
      </c>
      <c r="G417" s="27" t="s">
        <v>64</v>
      </c>
      <c r="H417" s="27">
        <v>60</v>
      </c>
      <c r="I417" s="27">
        <v>19</v>
      </c>
      <c r="J417" s="39">
        <v>-3.6099999999999999E-4</v>
      </c>
      <c r="K417" s="27">
        <v>8</v>
      </c>
      <c r="L417" s="27">
        <v>-3.5599999999999998E-4</v>
      </c>
      <c r="M417" s="27" t="s">
        <v>65</v>
      </c>
      <c r="O417" s="27" t="s">
        <v>523</v>
      </c>
      <c r="P417" s="27">
        <v>145</v>
      </c>
      <c r="Q417" s="27" t="s">
        <v>128</v>
      </c>
      <c r="R417" s="27" t="s">
        <v>622</v>
      </c>
      <c r="S417" s="27" t="s">
        <v>553</v>
      </c>
      <c r="T417" s="27" t="s">
        <v>64</v>
      </c>
      <c r="U417" s="27">
        <v>10</v>
      </c>
      <c r="V417" s="27">
        <v>19</v>
      </c>
      <c r="W417" s="39">
        <v>-3.6000000000000002E-4</v>
      </c>
      <c r="X417" s="27">
        <v>6</v>
      </c>
      <c r="Y417" s="27">
        <v>-3.5500000000000001E-4</v>
      </c>
      <c r="Z417" s="27" t="s">
        <v>65</v>
      </c>
    </row>
    <row r="418" spans="2:26" x14ac:dyDescent="0.2">
      <c r="B418" s="27" t="s">
        <v>523</v>
      </c>
      <c r="C418" s="27">
        <v>146</v>
      </c>
      <c r="D418" s="27" t="s">
        <v>128</v>
      </c>
      <c r="E418" s="27" t="s">
        <v>107</v>
      </c>
      <c r="F418" s="27" t="s">
        <v>554</v>
      </c>
      <c r="G418" s="27" t="s">
        <v>63</v>
      </c>
      <c r="H418" s="27">
        <v>60</v>
      </c>
      <c r="I418" s="27">
        <v>19</v>
      </c>
      <c r="J418" s="39">
        <v>-7.0399999999999998E-4</v>
      </c>
      <c r="K418" s="27">
        <v>7</v>
      </c>
      <c r="L418" s="27">
        <v>-6.8599999999999998E-4</v>
      </c>
      <c r="M418" s="27" t="s">
        <v>65</v>
      </c>
      <c r="O418" s="27" t="s">
        <v>523</v>
      </c>
      <c r="P418" s="27">
        <v>146</v>
      </c>
      <c r="Q418" s="27" t="s">
        <v>128</v>
      </c>
      <c r="R418" s="27" t="s">
        <v>622</v>
      </c>
      <c r="S418" s="27" t="s">
        <v>554</v>
      </c>
      <c r="T418" s="27" t="s">
        <v>63</v>
      </c>
      <c r="U418" s="27">
        <v>10</v>
      </c>
      <c r="V418" s="27">
        <v>19</v>
      </c>
      <c r="W418" s="39">
        <v>-7.0600000000000003E-4</v>
      </c>
      <c r="X418" s="27">
        <v>7</v>
      </c>
      <c r="Y418" s="27">
        <v>-6.8800000000000003E-4</v>
      </c>
      <c r="Z418" s="27" t="s">
        <v>65</v>
      </c>
    </row>
    <row r="419" spans="2:26" x14ac:dyDescent="0.2">
      <c r="B419" s="27" t="s">
        <v>523</v>
      </c>
      <c r="C419" s="27">
        <v>146</v>
      </c>
      <c r="D419" s="27" t="s">
        <v>128</v>
      </c>
      <c r="E419" s="27" t="s">
        <v>107</v>
      </c>
      <c r="F419" s="27" t="s">
        <v>555</v>
      </c>
      <c r="G419" s="27" t="s">
        <v>64</v>
      </c>
      <c r="H419" s="27">
        <v>60</v>
      </c>
      <c r="I419" s="27">
        <v>22</v>
      </c>
      <c r="J419" s="39">
        <v>-3.6099999999999999E-4</v>
      </c>
      <c r="K419" s="27">
        <v>6</v>
      </c>
      <c r="L419" s="27">
        <v>-3.5599999999999998E-4</v>
      </c>
      <c r="M419" s="27" t="s">
        <v>65</v>
      </c>
      <c r="O419" s="27" t="s">
        <v>523</v>
      </c>
      <c r="P419" s="27">
        <v>146</v>
      </c>
      <c r="Q419" s="27" t="s">
        <v>128</v>
      </c>
      <c r="R419" s="27" t="s">
        <v>622</v>
      </c>
      <c r="S419" s="27" t="s">
        <v>555</v>
      </c>
      <c r="T419" s="27" t="s">
        <v>64</v>
      </c>
      <c r="U419" s="27">
        <v>10</v>
      </c>
      <c r="V419" s="27">
        <v>22</v>
      </c>
      <c r="W419" s="39">
        <v>-3.6000000000000002E-4</v>
      </c>
      <c r="X419" s="27">
        <v>6</v>
      </c>
      <c r="Y419" s="27">
        <v>-3.5500000000000001E-4</v>
      </c>
      <c r="Z419" s="27" t="s">
        <v>65</v>
      </c>
    </row>
    <row r="420" spans="2:26" x14ac:dyDescent="0.2">
      <c r="B420" s="27" t="s">
        <v>523</v>
      </c>
      <c r="C420" s="27">
        <v>132</v>
      </c>
      <c r="D420" s="27" t="s">
        <v>129</v>
      </c>
      <c r="E420" s="27" t="s">
        <v>107</v>
      </c>
      <c r="F420" s="27" t="s">
        <v>556</v>
      </c>
      <c r="G420" s="27" t="s">
        <v>63</v>
      </c>
      <c r="H420" s="27">
        <v>60</v>
      </c>
      <c r="I420" s="27">
        <v>19</v>
      </c>
      <c r="J420" s="39">
        <v>-6.29E-4</v>
      </c>
      <c r="K420" s="27">
        <v>7</v>
      </c>
      <c r="L420" s="27">
        <v>-6.0300000000000002E-4</v>
      </c>
      <c r="M420" s="27" t="s">
        <v>65</v>
      </c>
      <c r="O420" s="27" t="s">
        <v>523</v>
      </c>
      <c r="P420" s="27">
        <v>132</v>
      </c>
      <c r="Q420" s="27" t="s">
        <v>129</v>
      </c>
      <c r="R420" s="27" t="s">
        <v>622</v>
      </c>
      <c r="S420" s="27" t="s">
        <v>556</v>
      </c>
      <c r="T420" s="27" t="s">
        <v>63</v>
      </c>
      <c r="U420" s="27">
        <v>10</v>
      </c>
      <c r="V420" s="27">
        <v>22</v>
      </c>
      <c r="W420" s="39">
        <v>-6.3100000000000005E-4</v>
      </c>
      <c r="X420" s="27">
        <v>7</v>
      </c>
      <c r="Y420" s="27">
        <v>-6.0400000000000004E-4</v>
      </c>
      <c r="Z420" s="27" t="s">
        <v>65</v>
      </c>
    </row>
    <row r="421" spans="2:26" x14ac:dyDescent="0.2">
      <c r="B421" s="27" t="s">
        <v>523</v>
      </c>
      <c r="C421" s="27">
        <v>132</v>
      </c>
      <c r="D421" s="27" t="s">
        <v>129</v>
      </c>
      <c r="E421" s="27" t="s">
        <v>107</v>
      </c>
      <c r="F421" s="27" t="s">
        <v>557</v>
      </c>
      <c r="G421" s="27" t="s">
        <v>64</v>
      </c>
      <c r="H421" s="27">
        <v>60</v>
      </c>
      <c r="I421" s="27">
        <v>22</v>
      </c>
      <c r="J421" s="39">
        <v>-3.1500000000000001E-4</v>
      </c>
      <c r="K421" s="27">
        <v>7</v>
      </c>
      <c r="L421" s="27">
        <v>-3.0800000000000001E-4</v>
      </c>
      <c r="M421" s="27" t="s">
        <v>65</v>
      </c>
      <c r="O421" s="27" t="s">
        <v>523</v>
      </c>
      <c r="P421" s="27">
        <v>132</v>
      </c>
      <c r="Q421" s="27" t="s">
        <v>129</v>
      </c>
      <c r="R421" s="27" t="s">
        <v>622</v>
      </c>
      <c r="S421" s="27" t="s">
        <v>557</v>
      </c>
      <c r="T421" s="27" t="s">
        <v>64</v>
      </c>
      <c r="U421" s="27">
        <v>10</v>
      </c>
      <c r="V421" s="27">
        <v>22</v>
      </c>
      <c r="W421" s="39">
        <v>-3.1399999999999999E-4</v>
      </c>
      <c r="X421" s="27">
        <v>7</v>
      </c>
      <c r="Y421" s="27">
        <v>-3.0699999999999998E-4</v>
      </c>
      <c r="Z421" s="27" t="s">
        <v>65</v>
      </c>
    </row>
    <row r="422" spans="2:26" x14ac:dyDescent="0.2">
      <c r="B422" s="27" t="s">
        <v>523</v>
      </c>
      <c r="C422" s="27">
        <v>141</v>
      </c>
      <c r="D422" s="27" t="s">
        <v>128</v>
      </c>
      <c r="E422" s="27" t="s">
        <v>107</v>
      </c>
      <c r="F422" s="27" t="s">
        <v>558</v>
      </c>
      <c r="G422" s="27" t="s">
        <v>63</v>
      </c>
      <c r="H422" s="27">
        <v>60</v>
      </c>
      <c r="I422" s="27">
        <v>19</v>
      </c>
      <c r="J422" s="39">
        <v>-7.0100000000000002E-4</v>
      </c>
      <c r="K422" s="27">
        <v>10</v>
      </c>
      <c r="L422" s="27">
        <v>-6.78E-4</v>
      </c>
      <c r="M422" s="27" t="s">
        <v>65</v>
      </c>
      <c r="O422" s="27" t="s">
        <v>523</v>
      </c>
      <c r="P422" s="27">
        <v>141</v>
      </c>
      <c r="Q422" s="27" t="s">
        <v>128</v>
      </c>
      <c r="R422" s="27" t="s">
        <v>622</v>
      </c>
      <c r="S422" s="27" t="s">
        <v>558</v>
      </c>
      <c r="T422" s="27" t="s">
        <v>63</v>
      </c>
      <c r="U422" s="27">
        <v>10</v>
      </c>
      <c r="V422" s="27">
        <v>19</v>
      </c>
      <c r="W422" s="39">
        <v>-7.0200000000000004E-4</v>
      </c>
      <c r="X422" s="27">
        <v>10</v>
      </c>
      <c r="Y422" s="27">
        <v>-6.7900000000000002E-4</v>
      </c>
      <c r="Z422" s="27" t="s">
        <v>65</v>
      </c>
    </row>
    <row r="423" spans="2:26" x14ac:dyDescent="0.2">
      <c r="B423" s="27" t="s">
        <v>523</v>
      </c>
      <c r="C423" s="27">
        <v>141</v>
      </c>
      <c r="D423" s="27" t="s">
        <v>128</v>
      </c>
      <c r="E423" s="27" t="s">
        <v>107</v>
      </c>
      <c r="F423" s="27" t="s">
        <v>559</v>
      </c>
      <c r="G423" s="27" t="s">
        <v>64</v>
      </c>
      <c r="H423" s="27">
        <v>60</v>
      </c>
      <c r="I423" s="27">
        <v>24</v>
      </c>
      <c r="J423" s="39">
        <v>-3.2699999999999998E-4</v>
      </c>
      <c r="K423" s="27">
        <v>6</v>
      </c>
      <c r="L423" s="27">
        <v>-3.21E-4</v>
      </c>
      <c r="M423" s="27" t="s">
        <v>65</v>
      </c>
      <c r="O423" s="27" t="s">
        <v>523</v>
      </c>
      <c r="P423" s="27">
        <v>141</v>
      </c>
      <c r="Q423" s="27" t="s">
        <v>128</v>
      </c>
      <c r="R423" s="27" t="s">
        <v>622</v>
      </c>
      <c r="S423" s="27" t="s">
        <v>559</v>
      </c>
      <c r="T423" s="27" t="s">
        <v>64</v>
      </c>
      <c r="U423" s="27">
        <v>10</v>
      </c>
      <c r="V423" s="27">
        <v>24</v>
      </c>
      <c r="W423" s="39">
        <v>-3.2699999999999998E-4</v>
      </c>
      <c r="X423" s="27">
        <v>6</v>
      </c>
      <c r="Y423" s="27">
        <v>-3.2000000000000003E-4</v>
      </c>
      <c r="Z423" s="27" t="s">
        <v>65</v>
      </c>
    </row>
    <row r="424" spans="2:26" x14ac:dyDescent="0.2">
      <c r="B424" s="27" t="s">
        <v>523</v>
      </c>
      <c r="C424" s="27">
        <v>125</v>
      </c>
      <c r="D424" s="27" t="s">
        <v>127</v>
      </c>
      <c r="E424" s="27" t="s">
        <v>107</v>
      </c>
      <c r="F424" s="27" t="s">
        <v>560</v>
      </c>
      <c r="G424" s="27" t="s">
        <v>63</v>
      </c>
      <c r="H424" s="27">
        <v>60</v>
      </c>
      <c r="I424" s="27">
        <v>22</v>
      </c>
      <c r="J424" s="39">
        <v>-4.7600000000000002E-4</v>
      </c>
      <c r="K424" s="27">
        <v>5</v>
      </c>
      <c r="L424" s="27">
        <v>4.5899999999999999E-4</v>
      </c>
      <c r="M424" s="27" t="s">
        <v>65</v>
      </c>
      <c r="O424" s="27" t="s">
        <v>523</v>
      </c>
      <c r="P424" s="27">
        <v>125</v>
      </c>
      <c r="Q424" s="27" t="s">
        <v>127</v>
      </c>
      <c r="R424" s="27" t="s">
        <v>622</v>
      </c>
      <c r="S424" s="27" t="s">
        <v>560</v>
      </c>
      <c r="T424" s="27" t="s">
        <v>63</v>
      </c>
      <c r="U424" s="27">
        <v>10</v>
      </c>
      <c r="V424" s="27">
        <v>22</v>
      </c>
      <c r="W424" s="39">
        <v>-4.7800000000000002E-4</v>
      </c>
      <c r="X424" s="27">
        <v>5</v>
      </c>
      <c r="Y424" s="27">
        <v>4.6200000000000001E-4</v>
      </c>
      <c r="Z424" s="27" t="s">
        <v>65</v>
      </c>
    </row>
    <row r="425" spans="2:26" x14ac:dyDescent="0.2">
      <c r="B425" s="27" t="s">
        <v>523</v>
      </c>
      <c r="C425" s="27">
        <v>125</v>
      </c>
      <c r="D425" s="27" t="s">
        <v>127</v>
      </c>
      <c r="E425" s="27" t="s">
        <v>107</v>
      </c>
      <c r="F425" s="27" t="s">
        <v>561</v>
      </c>
      <c r="G425" s="27" t="s">
        <v>64</v>
      </c>
      <c r="H425" s="27">
        <v>60</v>
      </c>
      <c r="I425" s="27">
        <v>17</v>
      </c>
      <c r="J425" s="39">
        <v>-2.5099999999999998E-4</v>
      </c>
      <c r="K425" s="27">
        <v>10</v>
      </c>
      <c r="L425" s="27">
        <v>-2.41E-4</v>
      </c>
      <c r="M425" s="27" t="s">
        <v>65</v>
      </c>
      <c r="O425" s="27" t="s">
        <v>523</v>
      </c>
      <c r="P425" s="27">
        <v>125</v>
      </c>
      <c r="Q425" s="27" t="s">
        <v>127</v>
      </c>
      <c r="R425" s="27" t="s">
        <v>622</v>
      </c>
      <c r="S425" s="27" t="s">
        <v>561</v>
      </c>
      <c r="T425" s="27" t="s">
        <v>64</v>
      </c>
      <c r="U425" s="27">
        <v>10</v>
      </c>
      <c r="V425" s="27">
        <v>17</v>
      </c>
      <c r="W425" s="39">
        <v>-2.5000000000000001E-4</v>
      </c>
      <c r="X425" s="27">
        <v>10</v>
      </c>
      <c r="Y425" s="27">
        <v>-2.4000000000000001E-4</v>
      </c>
      <c r="Z425" s="27" t="s">
        <v>65</v>
      </c>
    </row>
    <row r="426" spans="2:26" x14ac:dyDescent="0.2">
      <c r="B426" s="27" t="s">
        <v>523</v>
      </c>
      <c r="C426" s="27">
        <v>137</v>
      </c>
      <c r="D426" s="27" t="s">
        <v>128</v>
      </c>
      <c r="E426" s="27" t="s">
        <v>107</v>
      </c>
      <c r="F426" s="27" t="s">
        <v>562</v>
      </c>
      <c r="G426" s="27" t="s">
        <v>63</v>
      </c>
      <c r="H426" s="27">
        <v>60</v>
      </c>
      <c r="I426" s="27">
        <v>24</v>
      </c>
      <c r="J426" s="39">
        <v>-5.31E-4</v>
      </c>
      <c r="K426" s="27">
        <v>6</v>
      </c>
      <c r="L426" s="27">
        <v>-5.1400000000000003E-4</v>
      </c>
      <c r="M426" s="27" t="s">
        <v>65</v>
      </c>
      <c r="O426" s="27" t="s">
        <v>523</v>
      </c>
      <c r="P426" s="27">
        <v>137</v>
      </c>
      <c r="Q426" s="27" t="s">
        <v>128</v>
      </c>
      <c r="R426" s="27" t="s">
        <v>622</v>
      </c>
      <c r="S426" s="27" t="s">
        <v>562</v>
      </c>
      <c r="T426" s="27" t="s">
        <v>63</v>
      </c>
      <c r="U426" s="27">
        <v>10</v>
      </c>
      <c r="V426" s="27">
        <v>24</v>
      </c>
      <c r="W426" s="39">
        <v>-5.3300000000000005E-4</v>
      </c>
      <c r="X426" s="27">
        <v>6</v>
      </c>
      <c r="Y426" s="27">
        <v>-5.1500000000000005E-4</v>
      </c>
      <c r="Z426" s="27" t="s">
        <v>65</v>
      </c>
    </row>
    <row r="427" spans="2:26" x14ac:dyDescent="0.2">
      <c r="B427" s="27" t="s">
        <v>523</v>
      </c>
      <c r="C427" s="27">
        <v>137</v>
      </c>
      <c r="D427" s="27" t="s">
        <v>128</v>
      </c>
      <c r="E427" s="27" t="s">
        <v>107</v>
      </c>
      <c r="F427" s="27" t="s">
        <v>563</v>
      </c>
      <c r="G427" s="27" t="s">
        <v>64</v>
      </c>
      <c r="H427" s="27">
        <v>60</v>
      </c>
      <c r="I427" s="27">
        <v>19</v>
      </c>
      <c r="J427" s="39">
        <v>-3.0200000000000002E-4</v>
      </c>
      <c r="K427" s="27">
        <v>6</v>
      </c>
      <c r="L427" s="27">
        <v>-2.9500000000000001E-4</v>
      </c>
      <c r="M427" s="27" t="s">
        <v>65</v>
      </c>
      <c r="O427" s="27" t="s">
        <v>523</v>
      </c>
      <c r="P427" s="27">
        <v>137</v>
      </c>
      <c r="Q427" s="27" t="s">
        <v>128</v>
      </c>
      <c r="R427" s="27" t="s">
        <v>622</v>
      </c>
      <c r="S427" s="27" t="s">
        <v>563</v>
      </c>
      <c r="T427" s="27" t="s">
        <v>64</v>
      </c>
      <c r="U427" s="27">
        <v>10</v>
      </c>
      <c r="V427" s="27">
        <v>24</v>
      </c>
      <c r="W427" s="39">
        <v>-3.0200000000000002E-4</v>
      </c>
      <c r="X427" s="27">
        <v>6</v>
      </c>
      <c r="Y427" s="27">
        <v>-2.9500000000000001E-4</v>
      </c>
      <c r="Z427" s="27" t="s">
        <v>65</v>
      </c>
    </row>
    <row r="428" spans="2:26" x14ac:dyDescent="0.2">
      <c r="B428" s="27" t="s">
        <v>523</v>
      </c>
      <c r="C428" s="27">
        <v>133</v>
      </c>
      <c r="D428" s="27" t="s">
        <v>129</v>
      </c>
      <c r="E428" s="27" t="s">
        <v>107</v>
      </c>
      <c r="F428" s="27" t="s">
        <v>564</v>
      </c>
      <c r="G428" s="27" t="s">
        <v>63</v>
      </c>
      <c r="H428" s="27">
        <v>60</v>
      </c>
      <c r="I428" s="27">
        <v>24</v>
      </c>
      <c r="J428" s="39">
        <v>-4.5600000000000003E-4</v>
      </c>
      <c r="K428" s="27">
        <v>7</v>
      </c>
      <c r="L428" s="27">
        <v>-4.3100000000000001E-4</v>
      </c>
      <c r="M428" s="27" t="s">
        <v>65</v>
      </c>
      <c r="O428" s="27" t="s">
        <v>523</v>
      </c>
      <c r="P428" s="27">
        <v>133</v>
      </c>
      <c r="Q428" s="27" t="s">
        <v>129</v>
      </c>
      <c r="R428" s="27" t="s">
        <v>622</v>
      </c>
      <c r="S428" s="27" t="s">
        <v>564</v>
      </c>
      <c r="T428" s="27" t="s">
        <v>63</v>
      </c>
      <c r="U428" s="27">
        <v>10</v>
      </c>
      <c r="V428" s="27">
        <v>24</v>
      </c>
      <c r="W428" s="39">
        <v>-4.57E-4</v>
      </c>
      <c r="X428" s="27">
        <v>7</v>
      </c>
      <c r="Y428" s="27">
        <v>-4.3100000000000001E-4</v>
      </c>
      <c r="Z428" s="27" t="s">
        <v>65</v>
      </c>
    </row>
    <row r="429" spans="2:26" x14ac:dyDescent="0.2">
      <c r="B429" s="27" t="s">
        <v>523</v>
      </c>
      <c r="C429" s="27">
        <v>133</v>
      </c>
      <c r="D429" s="27" t="s">
        <v>129</v>
      </c>
      <c r="E429" s="27" t="s">
        <v>107</v>
      </c>
      <c r="F429" s="27" t="s">
        <v>565</v>
      </c>
      <c r="G429" s="27" t="s">
        <v>64</v>
      </c>
      <c r="H429" s="27">
        <v>60</v>
      </c>
      <c r="I429" s="27">
        <v>19</v>
      </c>
      <c r="J429" s="39">
        <v>-2.6699999999999998E-4</v>
      </c>
      <c r="K429" s="27">
        <v>7</v>
      </c>
      <c r="L429" s="27">
        <v>-2.5599999999999999E-4</v>
      </c>
      <c r="M429" s="27" t="s">
        <v>65</v>
      </c>
      <c r="O429" s="27" t="s">
        <v>523</v>
      </c>
      <c r="P429" s="27">
        <v>133</v>
      </c>
      <c r="Q429" s="27" t="s">
        <v>129</v>
      </c>
      <c r="R429" s="27" t="s">
        <v>622</v>
      </c>
      <c r="S429" s="27" t="s">
        <v>565</v>
      </c>
      <c r="T429" s="27" t="s">
        <v>64</v>
      </c>
      <c r="U429" s="27">
        <v>10</v>
      </c>
      <c r="V429" s="27">
        <v>24</v>
      </c>
      <c r="W429" s="39">
        <v>-2.6699999999999998E-4</v>
      </c>
      <c r="X429" s="27">
        <v>7</v>
      </c>
      <c r="Y429" s="27">
        <v>-2.5599999999999999E-4</v>
      </c>
      <c r="Z429" s="27" t="s">
        <v>65</v>
      </c>
    </row>
    <row r="430" spans="2:26" x14ac:dyDescent="0.2">
      <c r="B430" s="27" t="s">
        <v>523</v>
      </c>
      <c r="C430" s="27">
        <v>134</v>
      </c>
      <c r="D430" s="27" t="s">
        <v>129</v>
      </c>
      <c r="E430" s="27" t="s">
        <v>107</v>
      </c>
      <c r="F430" s="27" t="s">
        <v>566</v>
      </c>
      <c r="G430" s="27" t="s">
        <v>63</v>
      </c>
      <c r="H430" s="27">
        <v>60</v>
      </c>
      <c r="I430" s="27">
        <v>24</v>
      </c>
      <c r="J430" s="39">
        <v>-4.55E-4</v>
      </c>
      <c r="K430" s="27">
        <v>7</v>
      </c>
      <c r="L430" s="27">
        <v>-4.2999999999999999E-4</v>
      </c>
      <c r="M430" s="27" t="s">
        <v>65</v>
      </c>
      <c r="O430" s="27" t="s">
        <v>523</v>
      </c>
      <c r="P430" s="27">
        <v>134</v>
      </c>
      <c r="Q430" s="27" t="s">
        <v>129</v>
      </c>
      <c r="R430" s="27" t="s">
        <v>622</v>
      </c>
      <c r="S430" s="27" t="s">
        <v>566</v>
      </c>
      <c r="T430" s="27" t="s">
        <v>63</v>
      </c>
      <c r="U430" s="27">
        <v>10</v>
      </c>
      <c r="V430" s="27">
        <v>24</v>
      </c>
      <c r="W430" s="39">
        <v>-4.5600000000000003E-4</v>
      </c>
      <c r="X430" s="27">
        <v>7</v>
      </c>
      <c r="Y430" s="27">
        <v>-4.3100000000000001E-4</v>
      </c>
      <c r="Z430" s="27" t="s">
        <v>65</v>
      </c>
    </row>
    <row r="431" spans="2:26" x14ac:dyDescent="0.2">
      <c r="B431" s="27" t="s">
        <v>523</v>
      </c>
      <c r="C431" s="27">
        <v>134</v>
      </c>
      <c r="D431" s="27" t="s">
        <v>129</v>
      </c>
      <c r="E431" s="27" t="s">
        <v>107</v>
      </c>
      <c r="F431" s="27" t="s">
        <v>567</v>
      </c>
      <c r="G431" s="27" t="s">
        <v>64</v>
      </c>
      <c r="H431" s="27">
        <v>60</v>
      </c>
      <c r="I431" s="27">
        <v>22</v>
      </c>
      <c r="J431" s="39">
        <v>-2.6699999999999998E-4</v>
      </c>
      <c r="K431" s="27">
        <v>7</v>
      </c>
      <c r="L431" s="27">
        <v>-2.5599999999999999E-4</v>
      </c>
      <c r="M431" s="27" t="s">
        <v>65</v>
      </c>
      <c r="O431" s="27" t="s">
        <v>523</v>
      </c>
      <c r="P431" s="27">
        <v>134</v>
      </c>
      <c r="Q431" s="27" t="s">
        <v>129</v>
      </c>
      <c r="R431" s="27" t="s">
        <v>622</v>
      </c>
      <c r="S431" s="27" t="s">
        <v>567</v>
      </c>
      <c r="T431" s="27" t="s">
        <v>64</v>
      </c>
      <c r="U431" s="27">
        <v>10</v>
      </c>
      <c r="V431" s="27">
        <v>24</v>
      </c>
      <c r="W431" s="39">
        <v>-2.6699999999999998E-4</v>
      </c>
      <c r="X431" s="27">
        <v>7</v>
      </c>
      <c r="Y431" s="27">
        <v>-2.5599999999999999E-4</v>
      </c>
      <c r="Z431" s="27" t="s">
        <v>65</v>
      </c>
    </row>
    <row r="432" spans="2:26" x14ac:dyDescent="0.2">
      <c r="B432" s="27" t="s">
        <v>523</v>
      </c>
      <c r="C432" s="27">
        <v>138</v>
      </c>
      <c r="D432" s="27" t="s">
        <v>128</v>
      </c>
      <c r="E432" s="27" t="s">
        <v>107</v>
      </c>
      <c r="F432" s="27" t="s">
        <v>568</v>
      </c>
      <c r="G432" s="27" t="s">
        <v>63</v>
      </c>
      <c r="H432" s="27">
        <v>60</v>
      </c>
      <c r="I432" s="27">
        <v>24</v>
      </c>
      <c r="J432" s="39">
        <v>-5.2999999999999998E-4</v>
      </c>
      <c r="K432" s="27">
        <v>6</v>
      </c>
      <c r="L432" s="27">
        <v>-5.1199999999999998E-4</v>
      </c>
      <c r="M432" s="27" t="s">
        <v>65</v>
      </c>
      <c r="O432" s="27" t="s">
        <v>523</v>
      </c>
      <c r="P432" s="27">
        <v>138</v>
      </c>
      <c r="Q432" s="27" t="s">
        <v>128</v>
      </c>
      <c r="R432" s="27" t="s">
        <v>622</v>
      </c>
      <c r="S432" s="27" t="s">
        <v>568</v>
      </c>
      <c r="T432" s="27" t="s">
        <v>63</v>
      </c>
      <c r="U432" s="27">
        <v>10</v>
      </c>
      <c r="V432" s="27">
        <v>24</v>
      </c>
      <c r="W432" s="39">
        <v>-5.3200000000000003E-4</v>
      </c>
      <c r="X432" s="27">
        <v>6</v>
      </c>
      <c r="Y432" s="27">
        <v>-5.1400000000000003E-4</v>
      </c>
      <c r="Z432" s="27" t="s">
        <v>65</v>
      </c>
    </row>
    <row r="433" spans="2:26" x14ac:dyDescent="0.2">
      <c r="B433" s="27" t="s">
        <v>523</v>
      </c>
      <c r="C433" s="27">
        <v>138</v>
      </c>
      <c r="D433" s="27" t="s">
        <v>128</v>
      </c>
      <c r="E433" s="27" t="s">
        <v>107</v>
      </c>
      <c r="F433" s="27" t="s">
        <v>569</v>
      </c>
      <c r="G433" s="27" t="s">
        <v>64</v>
      </c>
      <c r="H433" s="27">
        <v>60</v>
      </c>
      <c r="I433" s="27">
        <v>24</v>
      </c>
      <c r="J433" s="39">
        <v>-3.0200000000000002E-4</v>
      </c>
      <c r="K433" s="27">
        <v>6</v>
      </c>
      <c r="L433" s="27">
        <v>-2.9500000000000001E-4</v>
      </c>
      <c r="M433" s="27" t="s">
        <v>65</v>
      </c>
      <c r="O433" s="27" t="s">
        <v>523</v>
      </c>
      <c r="P433" s="27">
        <v>138</v>
      </c>
      <c r="Q433" s="27" t="s">
        <v>128</v>
      </c>
      <c r="R433" s="27" t="s">
        <v>622</v>
      </c>
      <c r="S433" s="27" t="s">
        <v>569</v>
      </c>
      <c r="T433" s="27" t="s">
        <v>64</v>
      </c>
      <c r="U433" s="27">
        <v>10</v>
      </c>
      <c r="V433" s="27">
        <v>19</v>
      </c>
      <c r="W433" s="39">
        <v>-3.01E-4</v>
      </c>
      <c r="X433" s="27">
        <v>6</v>
      </c>
      <c r="Y433" s="27">
        <v>-2.9399999999999999E-4</v>
      </c>
      <c r="Z433" s="27" t="s">
        <v>65</v>
      </c>
    </row>
    <row r="434" spans="2:26" x14ac:dyDescent="0.2">
      <c r="B434" s="27" t="s">
        <v>523</v>
      </c>
      <c r="C434" s="27">
        <v>126</v>
      </c>
      <c r="D434" s="27" t="s">
        <v>127</v>
      </c>
      <c r="E434" s="27" t="s">
        <v>107</v>
      </c>
      <c r="F434" s="27" t="s">
        <v>570</v>
      </c>
      <c r="G434" s="27" t="s">
        <v>63</v>
      </c>
      <c r="H434" s="27">
        <v>60</v>
      </c>
      <c r="I434" s="27">
        <v>17</v>
      </c>
      <c r="J434" s="39">
        <v>-4.7100000000000001E-4</v>
      </c>
      <c r="K434" s="27">
        <v>1</v>
      </c>
      <c r="L434" s="27">
        <v>4.5300000000000001E-4</v>
      </c>
      <c r="M434" s="27" t="s">
        <v>65</v>
      </c>
      <c r="O434" s="27" t="s">
        <v>523</v>
      </c>
      <c r="P434" s="27">
        <v>126</v>
      </c>
      <c r="Q434" s="27" t="s">
        <v>127</v>
      </c>
      <c r="R434" s="27" t="s">
        <v>622</v>
      </c>
      <c r="S434" s="27" t="s">
        <v>570</v>
      </c>
      <c r="T434" s="27" t="s">
        <v>63</v>
      </c>
      <c r="U434" s="27">
        <v>10</v>
      </c>
      <c r="V434" s="27">
        <v>17</v>
      </c>
      <c r="W434" s="39">
        <v>-4.7199999999999998E-4</v>
      </c>
      <c r="X434" s="27">
        <v>1</v>
      </c>
      <c r="Y434" s="27">
        <v>4.5399999999999998E-4</v>
      </c>
      <c r="Z434" s="27" t="s">
        <v>65</v>
      </c>
    </row>
    <row r="435" spans="2:26" x14ac:dyDescent="0.2">
      <c r="B435" s="27" t="s">
        <v>523</v>
      </c>
      <c r="C435" s="27">
        <v>126</v>
      </c>
      <c r="D435" s="27" t="s">
        <v>127</v>
      </c>
      <c r="E435" s="27" t="s">
        <v>107</v>
      </c>
      <c r="F435" s="27" t="s">
        <v>571</v>
      </c>
      <c r="G435" s="27" t="s">
        <v>64</v>
      </c>
      <c r="H435" s="27">
        <v>60</v>
      </c>
      <c r="I435" s="27">
        <v>22</v>
      </c>
      <c r="J435" s="39">
        <v>-2.5000000000000001E-4</v>
      </c>
      <c r="K435" s="27">
        <v>6</v>
      </c>
      <c r="L435" s="27">
        <v>-2.4000000000000001E-4</v>
      </c>
      <c r="M435" s="27" t="s">
        <v>65</v>
      </c>
      <c r="O435" s="27" t="s">
        <v>523</v>
      </c>
      <c r="P435" s="27">
        <v>126</v>
      </c>
      <c r="Q435" s="27" t="s">
        <v>127</v>
      </c>
      <c r="R435" s="27" t="s">
        <v>622</v>
      </c>
      <c r="S435" s="27" t="s">
        <v>571</v>
      </c>
      <c r="T435" s="27" t="s">
        <v>64</v>
      </c>
      <c r="U435" s="27">
        <v>10</v>
      </c>
      <c r="V435" s="27">
        <v>22</v>
      </c>
      <c r="W435" s="39">
        <v>-2.5000000000000001E-4</v>
      </c>
      <c r="X435" s="27">
        <v>6</v>
      </c>
      <c r="Y435" s="27">
        <v>-2.4000000000000001E-4</v>
      </c>
      <c r="Z435" s="27" t="s">
        <v>65</v>
      </c>
    </row>
    <row r="436" spans="2:26" x14ac:dyDescent="0.2">
      <c r="B436" s="27" t="s">
        <v>572</v>
      </c>
      <c r="C436" s="27">
        <v>3</v>
      </c>
      <c r="D436" s="27" t="s">
        <v>127</v>
      </c>
      <c r="E436" s="27" t="s">
        <v>107</v>
      </c>
      <c r="F436" s="27" t="s">
        <v>573</v>
      </c>
      <c r="G436" s="27" t="s">
        <v>63</v>
      </c>
      <c r="H436" s="27">
        <v>60</v>
      </c>
      <c r="I436" s="27">
        <v>22</v>
      </c>
      <c r="J436" s="39">
        <v>-1.1180000000000001E-3</v>
      </c>
      <c r="K436" s="27">
        <v>5</v>
      </c>
      <c r="L436" s="27">
        <v>1.348E-3</v>
      </c>
      <c r="M436" s="27" t="s">
        <v>65</v>
      </c>
      <c r="O436" s="27" t="s">
        <v>572</v>
      </c>
      <c r="P436" s="27">
        <v>3</v>
      </c>
      <c r="Q436" s="27" t="s">
        <v>127</v>
      </c>
      <c r="R436" s="27" t="s">
        <v>622</v>
      </c>
      <c r="S436" s="27" t="s">
        <v>573</v>
      </c>
      <c r="T436" s="27" t="s">
        <v>63</v>
      </c>
      <c r="U436" s="27">
        <v>10</v>
      </c>
      <c r="V436" s="27">
        <v>22</v>
      </c>
      <c r="W436" s="39">
        <v>-1.106E-3</v>
      </c>
      <c r="X436" s="27">
        <v>5</v>
      </c>
      <c r="Y436" s="27">
        <v>1.402E-3</v>
      </c>
      <c r="Z436" s="27" t="s">
        <v>65</v>
      </c>
    </row>
    <row r="437" spans="2:26" x14ac:dyDescent="0.2">
      <c r="B437" s="27" t="s">
        <v>572</v>
      </c>
      <c r="C437" s="27">
        <v>3</v>
      </c>
      <c r="D437" s="27" t="s">
        <v>127</v>
      </c>
      <c r="E437" s="27" t="s">
        <v>107</v>
      </c>
      <c r="F437" s="27" t="s">
        <v>574</v>
      </c>
      <c r="G437" s="27" t="s">
        <v>64</v>
      </c>
      <c r="H437" s="27">
        <v>60</v>
      </c>
      <c r="I437" s="27">
        <v>17</v>
      </c>
      <c r="J437" s="39">
        <v>-4.73E-4</v>
      </c>
      <c r="K437" s="27">
        <v>10</v>
      </c>
      <c r="L437" s="27">
        <v>-4.5399999999999998E-4</v>
      </c>
      <c r="M437" s="27" t="s">
        <v>65</v>
      </c>
      <c r="O437" s="27" t="s">
        <v>572</v>
      </c>
      <c r="P437" s="27">
        <v>3</v>
      </c>
      <c r="Q437" s="27" t="s">
        <v>127</v>
      </c>
      <c r="R437" s="27" t="s">
        <v>622</v>
      </c>
      <c r="S437" s="27" t="s">
        <v>574</v>
      </c>
      <c r="T437" s="27" t="s">
        <v>64</v>
      </c>
      <c r="U437" s="27">
        <v>10</v>
      </c>
      <c r="V437" s="27">
        <v>17</v>
      </c>
      <c r="W437" s="39">
        <v>-4.73E-4</v>
      </c>
      <c r="X437" s="27">
        <v>10</v>
      </c>
      <c r="Y437" s="27">
        <v>-4.55E-4</v>
      </c>
      <c r="Z437" s="27" t="s">
        <v>65</v>
      </c>
    </row>
    <row r="438" spans="2:26" x14ac:dyDescent="0.2">
      <c r="B438" s="27" t="s">
        <v>572</v>
      </c>
      <c r="C438" s="27">
        <v>15</v>
      </c>
      <c r="D438" s="27" t="s">
        <v>128</v>
      </c>
      <c r="E438" s="27" t="s">
        <v>107</v>
      </c>
      <c r="F438" s="27" t="s">
        <v>575</v>
      </c>
      <c r="G438" s="27" t="s">
        <v>63</v>
      </c>
      <c r="H438" s="27">
        <v>60</v>
      </c>
      <c r="I438" s="27">
        <v>19</v>
      </c>
      <c r="J438" s="39">
        <v>-1.284E-3</v>
      </c>
      <c r="K438" s="27">
        <v>1</v>
      </c>
      <c r="L438" s="27">
        <v>1.457E-3</v>
      </c>
      <c r="M438" s="27" t="s">
        <v>65</v>
      </c>
      <c r="O438" s="27" t="s">
        <v>572</v>
      </c>
      <c r="P438" s="27">
        <v>15</v>
      </c>
      <c r="Q438" s="27" t="s">
        <v>128</v>
      </c>
      <c r="R438" s="27" t="s">
        <v>622</v>
      </c>
      <c r="S438" s="27" t="s">
        <v>575</v>
      </c>
      <c r="T438" s="27" t="s">
        <v>63</v>
      </c>
      <c r="U438" s="27">
        <v>10</v>
      </c>
      <c r="V438" s="27">
        <v>19</v>
      </c>
      <c r="W438" s="39">
        <v>-1.2949999999999999E-3</v>
      </c>
      <c r="X438" s="27">
        <v>1</v>
      </c>
      <c r="Y438" s="27">
        <v>1.475E-3</v>
      </c>
      <c r="Z438" s="27" t="s">
        <v>65</v>
      </c>
    </row>
    <row r="439" spans="2:26" x14ac:dyDescent="0.2">
      <c r="B439" s="27" t="s">
        <v>572</v>
      </c>
      <c r="C439" s="27">
        <v>15</v>
      </c>
      <c r="D439" s="27" t="s">
        <v>128</v>
      </c>
      <c r="E439" s="27" t="s">
        <v>107</v>
      </c>
      <c r="F439" s="27" t="s">
        <v>576</v>
      </c>
      <c r="G439" s="27" t="s">
        <v>64</v>
      </c>
      <c r="H439" s="27">
        <v>60</v>
      </c>
      <c r="I439" s="27">
        <v>19</v>
      </c>
      <c r="J439" s="39">
        <v>-5.53E-4</v>
      </c>
      <c r="K439" s="27">
        <v>9</v>
      </c>
      <c r="L439" s="27">
        <v>-5.4100000000000003E-4</v>
      </c>
      <c r="M439" s="27" t="s">
        <v>65</v>
      </c>
      <c r="O439" s="27" t="s">
        <v>572</v>
      </c>
      <c r="P439" s="27">
        <v>15</v>
      </c>
      <c r="Q439" s="27" t="s">
        <v>128</v>
      </c>
      <c r="R439" s="27" t="s">
        <v>622</v>
      </c>
      <c r="S439" s="27" t="s">
        <v>576</v>
      </c>
      <c r="T439" s="27" t="s">
        <v>64</v>
      </c>
      <c r="U439" s="27">
        <v>10</v>
      </c>
      <c r="V439" s="27">
        <v>19</v>
      </c>
      <c r="W439" s="39">
        <v>-5.5400000000000002E-4</v>
      </c>
      <c r="X439" s="27">
        <v>9</v>
      </c>
      <c r="Y439" s="27">
        <v>-5.4199999999999995E-4</v>
      </c>
      <c r="Z439" s="27" t="s">
        <v>65</v>
      </c>
    </row>
    <row r="440" spans="2:26" x14ac:dyDescent="0.2">
      <c r="B440" s="27" t="s">
        <v>572</v>
      </c>
      <c r="C440" s="27">
        <v>11</v>
      </c>
      <c r="D440" s="27" t="s">
        <v>129</v>
      </c>
      <c r="E440" s="27" t="s">
        <v>107</v>
      </c>
      <c r="F440" s="27" t="s">
        <v>577</v>
      </c>
      <c r="G440" s="27" t="s">
        <v>63</v>
      </c>
      <c r="H440" s="27">
        <v>60</v>
      </c>
      <c r="I440" s="27">
        <v>19</v>
      </c>
      <c r="J440" s="39">
        <v>-1.1039999999999999E-3</v>
      </c>
      <c r="K440" s="27">
        <v>1</v>
      </c>
      <c r="L440" s="27">
        <v>1.1150000000000001E-3</v>
      </c>
      <c r="M440" s="27" t="s">
        <v>65</v>
      </c>
      <c r="O440" s="27" t="s">
        <v>572</v>
      </c>
      <c r="P440" s="27">
        <v>11</v>
      </c>
      <c r="Q440" s="27" t="s">
        <v>129</v>
      </c>
      <c r="R440" s="27" t="s">
        <v>622</v>
      </c>
      <c r="S440" s="27" t="s">
        <v>577</v>
      </c>
      <c r="T440" s="27" t="s">
        <v>63</v>
      </c>
      <c r="U440" s="27">
        <v>10</v>
      </c>
      <c r="V440" s="27">
        <v>19</v>
      </c>
      <c r="W440" s="39">
        <v>-1.1130000000000001E-3</v>
      </c>
      <c r="X440" s="27">
        <v>1</v>
      </c>
      <c r="Y440" s="27">
        <v>1.1299999999999999E-3</v>
      </c>
      <c r="Z440" s="27" t="s">
        <v>65</v>
      </c>
    </row>
    <row r="441" spans="2:26" x14ac:dyDescent="0.2">
      <c r="B441" s="27" t="s">
        <v>572</v>
      </c>
      <c r="C441" s="27">
        <v>11</v>
      </c>
      <c r="D441" s="27" t="s">
        <v>129</v>
      </c>
      <c r="E441" s="27" t="s">
        <v>107</v>
      </c>
      <c r="F441" s="27" t="s">
        <v>578</v>
      </c>
      <c r="G441" s="27" t="s">
        <v>64</v>
      </c>
      <c r="H441" s="27">
        <v>60</v>
      </c>
      <c r="I441" s="27">
        <v>19</v>
      </c>
      <c r="J441" s="39">
        <v>-4.95E-4</v>
      </c>
      <c r="K441" s="27">
        <v>11</v>
      </c>
      <c r="L441" s="27">
        <v>-4.7600000000000002E-4</v>
      </c>
      <c r="M441" s="27" t="s">
        <v>65</v>
      </c>
      <c r="O441" s="27" t="s">
        <v>572</v>
      </c>
      <c r="P441" s="27">
        <v>11</v>
      </c>
      <c r="Q441" s="27" t="s">
        <v>129</v>
      </c>
      <c r="R441" s="27" t="s">
        <v>622</v>
      </c>
      <c r="S441" s="27" t="s">
        <v>578</v>
      </c>
      <c r="T441" s="27" t="s">
        <v>64</v>
      </c>
      <c r="U441" s="27">
        <v>10</v>
      </c>
      <c r="V441" s="27">
        <v>19</v>
      </c>
      <c r="W441" s="39">
        <v>-4.95E-4</v>
      </c>
      <c r="X441" s="27">
        <v>9</v>
      </c>
      <c r="Y441" s="27">
        <v>-4.7600000000000002E-4</v>
      </c>
      <c r="Z441" s="27" t="s">
        <v>65</v>
      </c>
    </row>
    <row r="442" spans="2:26" x14ac:dyDescent="0.2">
      <c r="B442" s="27" t="s">
        <v>572</v>
      </c>
      <c r="C442" s="27">
        <v>12</v>
      </c>
      <c r="D442" s="27" t="s">
        <v>129</v>
      </c>
      <c r="E442" s="27" t="s">
        <v>107</v>
      </c>
      <c r="F442" s="27" t="s">
        <v>579</v>
      </c>
      <c r="G442" s="27" t="s">
        <v>63</v>
      </c>
      <c r="H442" s="27">
        <v>60</v>
      </c>
      <c r="I442" s="27">
        <v>19</v>
      </c>
      <c r="J442" s="39">
        <v>-1.103E-3</v>
      </c>
      <c r="K442" s="27">
        <v>1</v>
      </c>
      <c r="L442" s="27">
        <v>1.1130000000000001E-3</v>
      </c>
      <c r="M442" s="27" t="s">
        <v>65</v>
      </c>
      <c r="O442" s="27" t="s">
        <v>572</v>
      </c>
      <c r="P442" s="27">
        <v>12</v>
      </c>
      <c r="Q442" s="27" t="s">
        <v>129</v>
      </c>
      <c r="R442" s="27" t="s">
        <v>622</v>
      </c>
      <c r="S442" s="27" t="s">
        <v>579</v>
      </c>
      <c r="T442" s="27" t="s">
        <v>63</v>
      </c>
      <c r="U442" s="27">
        <v>10</v>
      </c>
      <c r="V442" s="27">
        <v>19</v>
      </c>
      <c r="W442" s="39">
        <v>-1.1119999999999999E-3</v>
      </c>
      <c r="X442" s="27">
        <v>1</v>
      </c>
      <c r="Y442" s="27">
        <v>1.1280000000000001E-3</v>
      </c>
      <c r="Z442" s="27" t="s">
        <v>65</v>
      </c>
    </row>
    <row r="443" spans="2:26" x14ac:dyDescent="0.2">
      <c r="B443" s="27" t="s">
        <v>572</v>
      </c>
      <c r="C443" s="27">
        <v>12</v>
      </c>
      <c r="D443" s="27" t="s">
        <v>129</v>
      </c>
      <c r="E443" s="27" t="s">
        <v>107</v>
      </c>
      <c r="F443" s="27" t="s">
        <v>580</v>
      </c>
      <c r="G443" s="27" t="s">
        <v>64</v>
      </c>
      <c r="H443" s="27">
        <v>60</v>
      </c>
      <c r="I443" s="27">
        <v>19</v>
      </c>
      <c r="J443" s="39">
        <v>-4.9399999999999997E-4</v>
      </c>
      <c r="K443" s="27">
        <v>12</v>
      </c>
      <c r="L443" s="27">
        <v>-4.7600000000000002E-4</v>
      </c>
      <c r="M443" s="27" t="s">
        <v>65</v>
      </c>
      <c r="O443" s="27" t="s">
        <v>572</v>
      </c>
      <c r="P443" s="27">
        <v>12</v>
      </c>
      <c r="Q443" s="27" t="s">
        <v>129</v>
      </c>
      <c r="R443" s="27" t="s">
        <v>622</v>
      </c>
      <c r="S443" s="27" t="s">
        <v>580</v>
      </c>
      <c r="T443" s="27" t="s">
        <v>64</v>
      </c>
      <c r="U443" s="27">
        <v>10</v>
      </c>
      <c r="V443" s="27">
        <v>19</v>
      </c>
      <c r="W443" s="39">
        <v>-4.95E-4</v>
      </c>
      <c r="X443" s="27">
        <v>10</v>
      </c>
      <c r="Y443" s="27">
        <v>-4.7600000000000002E-4</v>
      </c>
      <c r="Z443" s="27" t="s">
        <v>65</v>
      </c>
    </row>
    <row r="444" spans="2:26" x14ac:dyDescent="0.2">
      <c r="B444" s="27" t="s">
        <v>572</v>
      </c>
      <c r="C444" s="27">
        <v>16</v>
      </c>
      <c r="D444" s="27" t="s">
        <v>128</v>
      </c>
      <c r="E444" s="27" t="s">
        <v>107</v>
      </c>
      <c r="F444" s="27" t="s">
        <v>581</v>
      </c>
      <c r="G444" s="27" t="s">
        <v>63</v>
      </c>
      <c r="H444" s="27">
        <v>60</v>
      </c>
      <c r="I444" s="27">
        <v>19</v>
      </c>
      <c r="J444" s="39">
        <v>-1.281E-3</v>
      </c>
      <c r="K444" s="27">
        <v>1</v>
      </c>
      <c r="L444" s="27">
        <v>1.4499999999999999E-3</v>
      </c>
      <c r="M444" s="27" t="s">
        <v>65</v>
      </c>
      <c r="O444" s="27" t="s">
        <v>572</v>
      </c>
      <c r="P444" s="27">
        <v>16</v>
      </c>
      <c r="Q444" s="27" t="s">
        <v>128</v>
      </c>
      <c r="R444" s="27" t="s">
        <v>622</v>
      </c>
      <c r="S444" s="27" t="s">
        <v>581</v>
      </c>
      <c r="T444" s="27" t="s">
        <v>63</v>
      </c>
      <c r="U444" s="27">
        <v>10</v>
      </c>
      <c r="V444" s="27">
        <v>19</v>
      </c>
      <c r="W444" s="39">
        <v>-1.2899999999999999E-3</v>
      </c>
      <c r="X444" s="27">
        <v>1</v>
      </c>
      <c r="Y444" s="27">
        <v>1.4660000000000001E-3</v>
      </c>
      <c r="Z444" s="27" t="s">
        <v>65</v>
      </c>
    </row>
    <row r="445" spans="2:26" x14ac:dyDescent="0.2">
      <c r="B445" s="27" t="s">
        <v>572</v>
      </c>
      <c r="C445" s="27">
        <v>16</v>
      </c>
      <c r="D445" s="27" t="s">
        <v>128</v>
      </c>
      <c r="E445" s="27" t="s">
        <v>107</v>
      </c>
      <c r="F445" s="27" t="s">
        <v>582</v>
      </c>
      <c r="G445" s="27" t="s">
        <v>64</v>
      </c>
      <c r="H445" s="27">
        <v>60</v>
      </c>
      <c r="I445" s="27">
        <v>19</v>
      </c>
      <c r="J445" s="39">
        <v>-5.53E-4</v>
      </c>
      <c r="K445" s="27">
        <v>10</v>
      </c>
      <c r="L445" s="27">
        <v>-5.4100000000000003E-4</v>
      </c>
      <c r="M445" s="27" t="s">
        <v>65</v>
      </c>
      <c r="O445" s="27" t="s">
        <v>572</v>
      </c>
      <c r="P445" s="27">
        <v>16</v>
      </c>
      <c r="Q445" s="27" t="s">
        <v>128</v>
      </c>
      <c r="R445" s="27" t="s">
        <v>622</v>
      </c>
      <c r="S445" s="27" t="s">
        <v>582</v>
      </c>
      <c r="T445" s="27" t="s">
        <v>64</v>
      </c>
      <c r="U445" s="27">
        <v>10</v>
      </c>
      <c r="V445" s="27">
        <v>19</v>
      </c>
      <c r="W445" s="39">
        <v>-5.5400000000000002E-4</v>
      </c>
      <c r="X445" s="27">
        <v>8</v>
      </c>
      <c r="Y445" s="27">
        <v>-5.4100000000000003E-4</v>
      </c>
      <c r="Z445" s="27" t="s">
        <v>65</v>
      </c>
    </row>
    <row r="446" spans="2:26" x14ac:dyDescent="0.2">
      <c r="B446" s="27" t="s">
        <v>572</v>
      </c>
      <c r="C446" s="27">
        <v>4</v>
      </c>
      <c r="D446" s="27" t="s">
        <v>127</v>
      </c>
      <c r="E446" s="27" t="s">
        <v>107</v>
      </c>
      <c r="F446" s="27" t="s">
        <v>583</v>
      </c>
      <c r="G446" s="27" t="s">
        <v>63</v>
      </c>
      <c r="H446" s="27">
        <v>60</v>
      </c>
      <c r="I446" s="27">
        <v>17</v>
      </c>
      <c r="J446" s="39">
        <v>-1.1199999999999999E-3</v>
      </c>
      <c r="K446" s="27">
        <v>1</v>
      </c>
      <c r="L446" s="27">
        <v>1.3129999999999999E-3</v>
      </c>
      <c r="M446" s="27" t="s">
        <v>65</v>
      </c>
      <c r="O446" s="27" t="s">
        <v>572</v>
      </c>
      <c r="P446" s="27">
        <v>4</v>
      </c>
      <c r="Q446" s="27" t="s">
        <v>127</v>
      </c>
      <c r="R446" s="27" t="s">
        <v>622</v>
      </c>
      <c r="S446" s="27" t="s">
        <v>583</v>
      </c>
      <c r="T446" s="27" t="s">
        <v>63</v>
      </c>
      <c r="U446" s="27">
        <v>10</v>
      </c>
      <c r="V446" s="27">
        <v>17</v>
      </c>
      <c r="W446" s="39">
        <v>-1.1150000000000001E-3</v>
      </c>
      <c r="X446" s="27">
        <v>1</v>
      </c>
      <c r="Y446" s="27">
        <v>1.3699999999999999E-3</v>
      </c>
      <c r="Z446" s="27" t="s">
        <v>65</v>
      </c>
    </row>
    <row r="447" spans="2:26" x14ac:dyDescent="0.2">
      <c r="B447" s="27" t="s">
        <v>572</v>
      </c>
      <c r="C447" s="27">
        <v>4</v>
      </c>
      <c r="D447" s="27" t="s">
        <v>127</v>
      </c>
      <c r="E447" s="27" t="s">
        <v>107</v>
      </c>
      <c r="F447" s="27" t="s">
        <v>584</v>
      </c>
      <c r="G447" s="27" t="s">
        <v>64</v>
      </c>
      <c r="H447" s="27">
        <v>60</v>
      </c>
      <c r="I447" s="27">
        <v>22</v>
      </c>
      <c r="J447" s="39">
        <v>-4.7100000000000001E-4</v>
      </c>
      <c r="K447" s="27">
        <v>6</v>
      </c>
      <c r="L447" s="27">
        <v>-4.5300000000000001E-4</v>
      </c>
      <c r="M447" s="27" t="s">
        <v>65</v>
      </c>
      <c r="O447" s="27" t="s">
        <v>572</v>
      </c>
      <c r="P447" s="27">
        <v>4</v>
      </c>
      <c r="Q447" s="27" t="s">
        <v>127</v>
      </c>
      <c r="R447" s="27" t="s">
        <v>622</v>
      </c>
      <c r="S447" s="27" t="s">
        <v>584</v>
      </c>
      <c r="T447" s="27" t="s">
        <v>64</v>
      </c>
      <c r="U447" s="27">
        <v>10</v>
      </c>
      <c r="V447" s="27">
        <v>22</v>
      </c>
      <c r="W447" s="39">
        <v>-4.7199999999999998E-4</v>
      </c>
      <c r="X447" s="27">
        <v>6</v>
      </c>
      <c r="Y447" s="27">
        <v>-4.5399999999999998E-4</v>
      </c>
      <c r="Z447" s="27" t="s">
        <v>65</v>
      </c>
    </row>
    <row r="448" spans="2:26" x14ac:dyDescent="0.2">
      <c r="B448" s="27" t="s">
        <v>572</v>
      </c>
      <c r="C448" s="27">
        <v>20</v>
      </c>
      <c r="D448" s="27" t="s">
        <v>128</v>
      </c>
      <c r="E448" s="27" t="s">
        <v>107</v>
      </c>
      <c r="F448" s="27" t="s">
        <v>585</v>
      </c>
      <c r="G448" s="27" t="s">
        <v>63</v>
      </c>
      <c r="H448" s="27">
        <v>60</v>
      </c>
      <c r="I448" s="27">
        <v>24</v>
      </c>
      <c r="J448" s="39">
        <v>-1.193E-3</v>
      </c>
      <c r="K448" s="27">
        <v>5</v>
      </c>
      <c r="L448" s="27">
        <v>1.7279999999999999E-3</v>
      </c>
      <c r="M448" s="27" t="s">
        <v>65</v>
      </c>
      <c r="O448" s="27" t="s">
        <v>572</v>
      </c>
      <c r="P448" s="27">
        <v>20</v>
      </c>
      <c r="Q448" s="27" t="s">
        <v>128</v>
      </c>
      <c r="R448" s="27" t="s">
        <v>622</v>
      </c>
      <c r="S448" s="27" t="s">
        <v>585</v>
      </c>
      <c r="T448" s="27" t="s">
        <v>63</v>
      </c>
      <c r="U448" s="27">
        <v>10</v>
      </c>
      <c r="V448" s="27">
        <v>24</v>
      </c>
      <c r="W448" s="39">
        <v>-1.1950000000000001E-3</v>
      </c>
      <c r="X448" s="27">
        <v>5</v>
      </c>
      <c r="Y448" s="27">
        <v>1.7570000000000001E-3</v>
      </c>
      <c r="Z448" s="27" t="s">
        <v>65</v>
      </c>
    </row>
    <row r="449" spans="2:26" x14ac:dyDescent="0.2">
      <c r="B449" s="27" t="s">
        <v>572</v>
      </c>
      <c r="C449" s="27">
        <v>20</v>
      </c>
      <c r="D449" s="27" t="s">
        <v>128</v>
      </c>
      <c r="E449" s="27" t="s">
        <v>107</v>
      </c>
      <c r="F449" s="27" t="s">
        <v>586</v>
      </c>
      <c r="G449" s="27" t="s">
        <v>64</v>
      </c>
      <c r="H449" s="27">
        <v>60</v>
      </c>
      <c r="I449" s="27">
        <v>19</v>
      </c>
      <c r="J449" s="39">
        <v>-5.53E-4</v>
      </c>
      <c r="K449" s="27">
        <v>10</v>
      </c>
      <c r="L449" s="27">
        <v>-5.3899999999999998E-4</v>
      </c>
      <c r="M449" s="27" t="s">
        <v>65</v>
      </c>
      <c r="O449" s="27" t="s">
        <v>572</v>
      </c>
      <c r="P449" s="27">
        <v>20</v>
      </c>
      <c r="Q449" s="27" t="s">
        <v>128</v>
      </c>
      <c r="R449" s="27" t="s">
        <v>622</v>
      </c>
      <c r="S449" s="27" t="s">
        <v>586</v>
      </c>
      <c r="T449" s="27" t="s">
        <v>64</v>
      </c>
      <c r="U449" s="27">
        <v>10</v>
      </c>
      <c r="V449" s="27">
        <v>19</v>
      </c>
      <c r="W449" s="39">
        <v>-5.5400000000000002E-4</v>
      </c>
      <c r="X449" s="27">
        <v>10</v>
      </c>
      <c r="Y449" s="27">
        <v>-5.4000000000000001E-4</v>
      </c>
      <c r="Z449" s="27" t="s">
        <v>65</v>
      </c>
    </row>
    <row r="450" spans="2:26" x14ac:dyDescent="0.2">
      <c r="B450" s="27" t="s">
        <v>572</v>
      </c>
      <c r="C450" s="27">
        <v>5</v>
      </c>
      <c r="D450" s="27" t="s">
        <v>129</v>
      </c>
      <c r="E450" s="27" t="s">
        <v>107</v>
      </c>
      <c r="F450" s="27" t="s">
        <v>587</v>
      </c>
      <c r="G450" s="27" t="s">
        <v>63</v>
      </c>
      <c r="H450" s="27">
        <v>60</v>
      </c>
      <c r="I450" s="27">
        <v>19</v>
      </c>
      <c r="J450" s="39">
        <v>-1.134E-3</v>
      </c>
      <c r="K450" s="27">
        <v>10</v>
      </c>
      <c r="L450" s="27">
        <v>-1.065E-3</v>
      </c>
      <c r="M450" s="27" t="s">
        <v>65</v>
      </c>
      <c r="O450" s="27" t="s">
        <v>572</v>
      </c>
      <c r="P450" s="27">
        <v>5</v>
      </c>
      <c r="Q450" s="27" t="s">
        <v>129</v>
      </c>
      <c r="R450" s="27" t="s">
        <v>622</v>
      </c>
      <c r="S450" s="27" t="s">
        <v>587</v>
      </c>
      <c r="T450" s="27" t="s">
        <v>63</v>
      </c>
      <c r="U450" s="27">
        <v>10</v>
      </c>
      <c r="V450" s="27">
        <v>19</v>
      </c>
      <c r="W450" s="39">
        <v>-1.142E-3</v>
      </c>
      <c r="X450" s="27">
        <v>9</v>
      </c>
      <c r="Y450" s="27">
        <v>-1.073E-3</v>
      </c>
      <c r="Z450" s="27" t="s">
        <v>65</v>
      </c>
    </row>
    <row r="451" spans="2:26" x14ac:dyDescent="0.2">
      <c r="B451" s="27" t="s">
        <v>572</v>
      </c>
      <c r="C451" s="27">
        <v>5</v>
      </c>
      <c r="D451" s="27" t="s">
        <v>129</v>
      </c>
      <c r="E451" s="27" t="s">
        <v>107</v>
      </c>
      <c r="F451" s="27" t="s">
        <v>588</v>
      </c>
      <c r="G451" s="27" t="s">
        <v>64</v>
      </c>
      <c r="H451" s="27">
        <v>60</v>
      </c>
      <c r="I451" s="27">
        <v>19</v>
      </c>
      <c r="J451" s="39">
        <v>-5.3899999999999998E-4</v>
      </c>
      <c r="K451" s="27">
        <v>8</v>
      </c>
      <c r="L451" s="27">
        <v>-5.1999999999999995E-4</v>
      </c>
      <c r="M451" s="27" t="s">
        <v>65</v>
      </c>
      <c r="O451" s="27" t="s">
        <v>572</v>
      </c>
      <c r="P451" s="27">
        <v>5</v>
      </c>
      <c r="Q451" s="27" t="s">
        <v>129</v>
      </c>
      <c r="R451" s="27" t="s">
        <v>622</v>
      </c>
      <c r="S451" s="27" t="s">
        <v>588</v>
      </c>
      <c r="T451" s="27" t="s">
        <v>64</v>
      </c>
      <c r="U451" s="27">
        <v>10</v>
      </c>
      <c r="V451" s="27">
        <v>19</v>
      </c>
      <c r="W451" s="39">
        <v>-5.4000000000000001E-4</v>
      </c>
      <c r="X451" s="27">
        <v>10</v>
      </c>
      <c r="Y451" s="27">
        <v>-5.2099999999999998E-4</v>
      </c>
      <c r="Z451" s="27" t="s">
        <v>65</v>
      </c>
    </row>
    <row r="452" spans="2:26" x14ac:dyDescent="0.2">
      <c r="B452" s="27" t="s">
        <v>572</v>
      </c>
      <c r="C452" s="27">
        <v>23</v>
      </c>
      <c r="D452" s="27" t="s">
        <v>128</v>
      </c>
      <c r="E452" s="27" t="s">
        <v>107</v>
      </c>
      <c r="F452" s="27" t="s">
        <v>589</v>
      </c>
      <c r="G452" s="27" t="s">
        <v>63</v>
      </c>
      <c r="H452" s="27">
        <v>60</v>
      </c>
      <c r="I452" s="27">
        <v>19</v>
      </c>
      <c r="J452" s="39">
        <v>-1.315E-3</v>
      </c>
      <c r="K452" s="27">
        <v>1</v>
      </c>
      <c r="L452" s="27">
        <v>1.341E-3</v>
      </c>
      <c r="M452" s="27" t="s">
        <v>65</v>
      </c>
      <c r="O452" s="27" t="s">
        <v>572</v>
      </c>
      <c r="P452" s="27">
        <v>23</v>
      </c>
      <c r="Q452" s="27" t="s">
        <v>128</v>
      </c>
      <c r="R452" s="27" t="s">
        <v>622</v>
      </c>
      <c r="S452" s="27" t="s">
        <v>589</v>
      </c>
      <c r="T452" s="27" t="s">
        <v>63</v>
      </c>
      <c r="U452" s="27">
        <v>10</v>
      </c>
      <c r="V452" s="27">
        <v>19</v>
      </c>
      <c r="W452" s="39">
        <v>-1.325E-3</v>
      </c>
      <c r="X452" s="27">
        <v>1</v>
      </c>
      <c r="Y452" s="27">
        <v>1.3569999999999999E-3</v>
      </c>
      <c r="Z452" s="27" t="s">
        <v>65</v>
      </c>
    </row>
    <row r="453" spans="2:26" x14ac:dyDescent="0.2">
      <c r="B453" s="27" t="s">
        <v>572</v>
      </c>
      <c r="C453" s="27">
        <v>23</v>
      </c>
      <c r="D453" s="27" t="s">
        <v>128</v>
      </c>
      <c r="E453" s="27" t="s">
        <v>107</v>
      </c>
      <c r="F453" s="27" t="s">
        <v>590</v>
      </c>
      <c r="G453" s="27" t="s">
        <v>64</v>
      </c>
      <c r="H453" s="27">
        <v>60</v>
      </c>
      <c r="I453" s="27">
        <v>19</v>
      </c>
      <c r="J453" s="39">
        <v>-5.9900000000000003E-4</v>
      </c>
      <c r="K453" s="27">
        <v>9</v>
      </c>
      <c r="L453" s="27">
        <v>-5.8699999999999996E-4</v>
      </c>
      <c r="M453" s="27" t="s">
        <v>65</v>
      </c>
      <c r="O453" s="27" t="s">
        <v>572</v>
      </c>
      <c r="P453" s="27">
        <v>23</v>
      </c>
      <c r="Q453" s="27" t="s">
        <v>128</v>
      </c>
      <c r="R453" s="27" t="s">
        <v>622</v>
      </c>
      <c r="S453" s="27" t="s">
        <v>590</v>
      </c>
      <c r="T453" s="27" t="s">
        <v>64</v>
      </c>
      <c r="U453" s="27">
        <v>10</v>
      </c>
      <c r="V453" s="27">
        <v>19</v>
      </c>
      <c r="W453" s="39">
        <v>-5.9999999999999995E-4</v>
      </c>
      <c r="X453" s="27">
        <v>10</v>
      </c>
      <c r="Y453" s="27">
        <v>-5.8799999999999998E-4</v>
      </c>
      <c r="Z453" s="27" t="s">
        <v>65</v>
      </c>
    </row>
    <row r="454" spans="2:26" x14ac:dyDescent="0.2">
      <c r="B454" s="27" t="s">
        <v>572</v>
      </c>
      <c r="C454" s="27">
        <v>24</v>
      </c>
      <c r="D454" s="27" t="s">
        <v>128</v>
      </c>
      <c r="E454" s="27" t="s">
        <v>107</v>
      </c>
      <c r="F454" s="27" t="s">
        <v>591</v>
      </c>
      <c r="G454" s="27" t="s">
        <v>63</v>
      </c>
      <c r="H454" s="27">
        <v>60</v>
      </c>
      <c r="I454" s="27">
        <v>19</v>
      </c>
      <c r="J454" s="39">
        <v>-1.3140000000000001E-3</v>
      </c>
      <c r="K454" s="27">
        <v>1</v>
      </c>
      <c r="L454" s="27">
        <v>1.3389999999999999E-3</v>
      </c>
      <c r="M454" s="27" t="s">
        <v>65</v>
      </c>
      <c r="O454" s="27" t="s">
        <v>572</v>
      </c>
      <c r="P454" s="27">
        <v>24</v>
      </c>
      <c r="Q454" s="27" t="s">
        <v>128</v>
      </c>
      <c r="R454" s="27" t="s">
        <v>622</v>
      </c>
      <c r="S454" s="27" t="s">
        <v>591</v>
      </c>
      <c r="T454" s="27" t="s">
        <v>63</v>
      </c>
      <c r="U454" s="27">
        <v>10</v>
      </c>
      <c r="V454" s="27">
        <v>19</v>
      </c>
      <c r="W454" s="39">
        <v>-1.3240000000000001E-3</v>
      </c>
      <c r="X454" s="27">
        <v>1</v>
      </c>
      <c r="Y454" s="27">
        <v>1.3550000000000001E-3</v>
      </c>
      <c r="Z454" s="27" t="s">
        <v>65</v>
      </c>
    </row>
    <row r="455" spans="2:26" x14ac:dyDescent="0.2">
      <c r="B455" s="27" t="s">
        <v>572</v>
      </c>
      <c r="C455" s="27">
        <v>24</v>
      </c>
      <c r="D455" s="27" t="s">
        <v>128</v>
      </c>
      <c r="E455" s="27" t="s">
        <v>107</v>
      </c>
      <c r="F455" s="27" t="s">
        <v>592</v>
      </c>
      <c r="G455" s="27" t="s">
        <v>64</v>
      </c>
      <c r="H455" s="27">
        <v>60</v>
      </c>
      <c r="I455" s="27">
        <v>24</v>
      </c>
      <c r="J455" s="39">
        <v>-5.9900000000000003E-4</v>
      </c>
      <c r="K455" s="27">
        <v>6</v>
      </c>
      <c r="L455" s="27">
        <v>-5.8600000000000004E-4</v>
      </c>
      <c r="M455" s="27" t="s">
        <v>65</v>
      </c>
      <c r="O455" s="27" t="s">
        <v>572</v>
      </c>
      <c r="P455" s="27">
        <v>24</v>
      </c>
      <c r="Q455" s="27" t="s">
        <v>128</v>
      </c>
      <c r="R455" s="27" t="s">
        <v>622</v>
      </c>
      <c r="S455" s="27" t="s">
        <v>592</v>
      </c>
      <c r="T455" s="27" t="s">
        <v>64</v>
      </c>
      <c r="U455" s="27">
        <v>10</v>
      </c>
      <c r="V455" s="27">
        <v>19</v>
      </c>
      <c r="W455" s="39">
        <v>-5.9900000000000003E-4</v>
      </c>
      <c r="X455" s="27">
        <v>6</v>
      </c>
      <c r="Y455" s="27">
        <v>-5.8699999999999996E-4</v>
      </c>
      <c r="Z455" s="27" t="s">
        <v>65</v>
      </c>
    </row>
    <row r="456" spans="2:26" x14ac:dyDescent="0.2">
      <c r="B456" s="27" t="s">
        <v>572</v>
      </c>
      <c r="C456" s="27">
        <v>7</v>
      </c>
      <c r="D456" s="27" t="s">
        <v>129</v>
      </c>
      <c r="E456" s="27" t="s">
        <v>107</v>
      </c>
      <c r="F456" s="27" t="s">
        <v>593</v>
      </c>
      <c r="G456" s="27" t="s">
        <v>63</v>
      </c>
      <c r="H456" s="27">
        <v>60</v>
      </c>
      <c r="I456" s="27">
        <v>19</v>
      </c>
      <c r="J456" s="39">
        <v>-1.1310000000000001E-3</v>
      </c>
      <c r="K456" s="27">
        <v>12</v>
      </c>
      <c r="L456" s="27">
        <v>-1.0629999999999999E-3</v>
      </c>
      <c r="M456" s="27" t="s">
        <v>65</v>
      </c>
      <c r="O456" s="27" t="s">
        <v>572</v>
      </c>
      <c r="P456" s="27">
        <v>7</v>
      </c>
      <c r="Q456" s="27" t="s">
        <v>129</v>
      </c>
      <c r="R456" s="27" t="s">
        <v>622</v>
      </c>
      <c r="S456" s="27" t="s">
        <v>593</v>
      </c>
      <c r="T456" s="27" t="s">
        <v>63</v>
      </c>
      <c r="U456" s="27">
        <v>10</v>
      </c>
      <c r="V456" s="27">
        <v>19</v>
      </c>
      <c r="W456" s="39">
        <v>-1.139E-3</v>
      </c>
      <c r="X456" s="27">
        <v>10</v>
      </c>
      <c r="Y456" s="27">
        <v>-1.07E-3</v>
      </c>
      <c r="Z456" s="27" t="s">
        <v>65</v>
      </c>
    </row>
    <row r="457" spans="2:26" x14ac:dyDescent="0.2">
      <c r="B457" s="27" t="s">
        <v>572</v>
      </c>
      <c r="C457" s="27">
        <v>7</v>
      </c>
      <c r="D457" s="27" t="s">
        <v>129</v>
      </c>
      <c r="E457" s="27" t="s">
        <v>107</v>
      </c>
      <c r="F457" s="27" t="s">
        <v>594</v>
      </c>
      <c r="G457" s="27" t="s">
        <v>64</v>
      </c>
      <c r="H457" s="27">
        <v>60</v>
      </c>
      <c r="I457" s="27">
        <v>19</v>
      </c>
      <c r="J457" s="39">
        <v>-5.3899999999999998E-4</v>
      </c>
      <c r="K457" s="27">
        <v>12</v>
      </c>
      <c r="L457" s="27">
        <v>-5.1999999999999995E-4</v>
      </c>
      <c r="M457" s="27" t="s">
        <v>65</v>
      </c>
      <c r="O457" s="27" t="s">
        <v>572</v>
      </c>
      <c r="P457" s="27">
        <v>7</v>
      </c>
      <c r="Q457" s="27" t="s">
        <v>129</v>
      </c>
      <c r="R457" s="27" t="s">
        <v>622</v>
      </c>
      <c r="S457" s="27" t="s">
        <v>594</v>
      </c>
      <c r="T457" s="27" t="s">
        <v>64</v>
      </c>
      <c r="U457" s="27">
        <v>10</v>
      </c>
      <c r="V457" s="27">
        <v>19</v>
      </c>
      <c r="W457" s="39">
        <v>-5.4000000000000001E-4</v>
      </c>
      <c r="X457" s="27">
        <v>7</v>
      </c>
      <c r="Y457" s="27">
        <v>-5.1999999999999995E-4</v>
      </c>
      <c r="Z457" s="27" t="s">
        <v>65</v>
      </c>
    </row>
    <row r="458" spans="2:26" x14ac:dyDescent="0.2">
      <c r="B458" s="27" t="s">
        <v>572</v>
      </c>
      <c r="C458" s="27">
        <v>18</v>
      </c>
      <c r="D458" s="27" t="s">
        <v>128</v>
      </c>
      <c r="E458" s="27" t="s">
        <v>107</v>
      </c>
      <c r="F458" s="27" t="s">
        <v>595</v>
      </c>
      <c r="G458" s="27" t="s">
        <v>63</v>
      </c>
      <c r="H458" s="27">
        <v>60</v>
      </c>
      <c r="I458" s="27">
        <v>19</v>
      </c>
      <c r="J458" s="39">
        <v>-1.1919999999999999E-3</v>
      </c>
      <c r="K458" s="27">
        <v>1</v>
      </c>
      <c r="L458" s="27">
        <v>1.709E-3</v>
      </c>
      <c r="M458" s="27" t="s">
        <v>65</v>
      </c>
      <c r="O458" s="27" t="s">
        <v>572</v>
      </c>
      <c r="P458" s="27">
        <v>18</v>
      </c>
      <c r="Q458" s="27" t="s">
        <v>128</v>
      </c>
      <c r="R458" s="27" t="s">
        <v>622</v>
      </c>
      <c r="S458" s="27" t="s">
        <v>595</v>
      </c>
      <c r="T458" s="27" t="s">
        <v>63</v>
      </c>
      <c r="U458" s="27">
        <v>10</v>
      </c>
      <c r="V458" s="27">
        <v>19</v>
      </c>
      <c r="W458" s="39">
        <v>-1.194E-3</v>
      </c>
      <c r="X458" s="27">
        <v>1</v>
      </c>
      <c r="Y458" s="27">
        <v>1.735E-3</v>
      </c>
      <c r="Z458" s="27" t="s">
        <v>65</v>
      </c>
    </row>
    <row r="459" spans="2:26" x14ac:dyDescent="0.2">
      <c r="B459" s="27" t="s">
        <v>572</v>
      </c>
      <c r="C459" s="27">
        <v>18</v>
      </c>
      <c r="D459" s="27" t="s">
        <v>128</v>
      </c>
      <c r="E459" s="27" t="s">
        <v>107</v>
      </c>
      <c r="F459" s="27" t="s">
        <v>596</v>
      </c>
      <c r="G459" s="27" t="s">
        <v>64</v>
      </c>
      <c r="H459" s="27">
        <v>60</v>
      </c>
      <c r="I459" s="27">
        <v>24</v>
      </c>
      <c r="J459" s="39">
        <v>-5.4900000000000001E-4</v>
      </c>
      <c r="K459" s="27">
        <v>6</v>
      </c>
      <c r="L459" s="27">
        <v>-5.3600000000000002E-4</v>
      </c>
      <c r="M459" s="27" t="s">
        <v>65</v>
      </c>
      <c r="O459" s="27" t="s">
        <v>572</v>
      </c>
      <c r="P459" s="27">
        <v>18</v>
      </c>
      <c r="Q459" s="27" t="s">
        <v>128</v>
      </c>
      <c r="R459" s="27" t="s">
        <v>622</v>
      </c>
      <c r="S459" s="27" t="s">
        <v>596</v>
      </c>
      <c r="T459" s="27" t="s">
        <v>64</v>
      </c>
      <c r="U459" s="27">
        <v>10</v>
      </c>
      <c r="V459" s="27">
        <v>24</v>
      </c>
      <c r="W459" s="39">
        <v>-5.5199999999999997E-4</v>
      </c>
      <c r="X459" s="27">
        <v>6</v>
      </c>
      <c r="Y459" s="27">
        <v>-5.3799999999999996E-4</v>
      </c>
      <c r="Z459" s="27" t="s">
        <v>65</v>
      </c>
    </row>
    <row r="460" spans="2:26" x14ac:dyDescent="0.2">
      <c r="B460" s="27" t="s">
        <v>572</v>
      </c>
      <c r="C460" s="27">
        <v>19</v>
      </c>
      <c r="D460" s="27" t="s">
        <v>128</v>
      </c>
      <c r="E460" s="27" t="s">
        <v>107</v>
      </c>
      <c r="F460" s="27" t="s">
        <v>597</v>
      </c>
      <c r="G460" s="27" t="s">
        <v>63</v>
      </c>
      <c r="H460" s="27">
        <v>60</v>
      </c>
      <c r="I460" s="27">
        <v>24</v>
      </c>
      <c r="J460" s="39">
        <v>-1.193E-3</v>
      </c>
      <c r="K460" s="27">
        <v>5</v>
      </c>
      <c r="L460" s="27">
        <v>1.7340000000000001E-3</v>
      </c>
      <c r="M460" s="27" t="s">
        <v>65</v>
      </c>
      <c r="O460" s="27" t="s">
        <v>572</v>
      </c>
      <c r="P460" s="27">
        <v>19</v>
      </c>
      <c r="Q460" s="27" t="s">
        <v>128</v>
      </c>
      <c r="R460" s="27" t="s">
        <v>622</v>
      </c>
      <c r="S460" s="27" t="s">
        <v>597</v>
      </c>
      <c r="T460" s="27" t="s">
        <v>63</v>
      </c>
      <c r="U460" s="27">
        <v>10</v>
      </c>
      <c r="V460" s="27">
        <v>24</v>
      </c>
      <c r="W460" s="39">
        <v>-1.1969999999999999E-3</v>
      </c>
      <c r="X460" s="27">
        <v>5</v>
      </c>
      <c r="Y460" s="27">
        <v>1.761E-3</v>
      </c>
      <c r="Z460" s="27" t="s">
        <v>65</v>
      </c>
    </row>
    <row r="461" spans="2:26" x14ac:dyDescent="0.2">
      <c r="B461" s="27" t="s">
        <v>572</v>
      </c>
      <c r="C461" s="27">
        <v>19</v>
      </c>
      <c r="D461" s="27" t="s">
        <v>128</v>
      </c>
      <c r="E461" s="27" t="s">
        <v>107</v>
      </c>
      <c r="F461" s="27" t="s">
        <v>598</v>
      </c>
      <c r="G461" s="27" t="s">
        <v>64</v>
      </c>
      <c r="H461" s="27">
        <v>60</v>
      </c>
      <c r="I461" s="27">
        <v>19</v>
      </c>
      <c r="J461" s="39">
        <v>-5.5199999999999997E-4</v>
      </c>
      <c r="K461" s="27">
        <v>10</v>
      </c>
      <c r="L461" s="27">
        <v>-5.3799999999999996E-4</v>
      </c>
      <c r="M461" s="27" t="s">
        <v>65</v>
      </c>
      <c r="O461" s="27" t="s">
        <v>572</v>
      </c>
      <c r="P461" s="27">
        <v>19</v>
      </c>
      <c r="Q461" s="27" t="s">
        <v>128</v>
      </c>
      <c r="R461" s="27" t="s">
        <v>622</v>
      </c>
      <c r="S461" s="27" t="s">
        <v>598</v>
      </c>
      <c r="T461" s="27" t="s">
        <v>64</v>
      </c>
      <c r="U461" s="27">
        <v>10</v>
      </c>
      <c r="V461" s="27">
        <v>19</v>
      </c>
      <c r="W461" s="39">
        <v>-5.53E-4</v>
      </c>
      <c r="X461" s="27">
        <v>10</v>
      </c>
      <c r="Y461" s="27">
        <v>-5.3899999999999998E-4</v>
      </c>
      <c r="Z461" s="27" t="s">
        <v>65</v>
      </c>
    </row>
    <row r="462" spans="2:26" x14ac:dyDescent="0.2">
      <c r="B462" s="27" t="s">
        <v>572</v>
      </c>
      <c r="C462" s="27">
        <v>6</v>
      </c>
      <c r="D462" s="27" t="s">
        <v>129</v>
      </c>
      <c r="E462" s="27" t="s">
        <v>107</v>
      </c>
      <c r="F462" s="27" t="s">
        <v>599</v>
      </c>
      <c r="G462" s="27" t="s">
        <v>63</v>
      </c>
      <c r="H462" s="27">
        <v>60</v>
      </c>
      <c r="I462" s="27">
        <v>24</v>
      </c>
      <c r="J462" s="39">
        <v>-1.134E-3</v>
      </c>
      <c r="K462" s="27">
        <v>7</v>
      </c>
      <c r="L462" s="27">
        <v>-1.065E-3</v>
      </c>
      <c r="M462" s="27" t="s">
        <v>65</v>
      </c>
      <c r="O462" s="27" t="s">
        <v>572</v>
      </c>
      <c r="P462" s="27">
        <v>6</v>
      </c>
      <c r="Q462" s="27" t="s">
        <v>129</v>
      </c>
      <c r="R462" s="27" t="s">
        <v>622</v>
      </c>
      <c r="S462" s="27" t="s">
        <v>599</v>
      </c>
      <c r="T462" s="27" t="s">
        <v>63</v>
      </c>
      <c r="U462" s="27">
        <v>10</v>
      </c>
      <c r="V462" s="27">
        <v>24</v>
      </c>
      <c r="W462" s="39">
        <v>-1.1429999999999999E-3</v>
      </c>
      <c r="X462" s="27">
        <v>7</v>
      </c>
      <c r="Y462" s="27">
        <v>-1.0740000000000001E-3</v>
      </c>
      <c r="Z462" s="27" t="s">
        <v>65</v>
      </c>
    </row>
    <row r="463" spans="2:26" x14ac:dyDescent="0.2">
      <c r="B463" s="27" t="s">
        <v>572</v>
      </c>
      <c r="C463" s="27">
        <v>6</v>
      </c>
      <c r="D463" s="27" t="s">
        <v>129</v>
      </c>
      <c r="E463" s="27" t="s">
        <v>107</v>
      </c>
      <c r="F463" s="27" t="s">
        <v>600</v>
      </c>
      <c r="G463" s="27" t="s">
        <v>64</v>
      </c>
      <c r="H463" s="27">
        <v>60</v>
      </c>
      <c r="I463" s="27">
        <v>19</v>
      </c>
      <c r="J463" s="39">
        <v>-5.3899999999999998E-4</v>
      </c>
      <c r="K463" s="27">
        <v>7</v>
      </c>
      <c r="L463" s="27">
        <v>-5.1999999999999995E-4</v>
      </c>
      <c r="M463" s="27" t="s">
        <v>65</v>
      </c>
      <c r="O463" s="27" t="s">
        <v>572</v>
      </c>
      <c r="P463" s="27">
        <v>6</v>
      </c>
      <c r="Q463" s="27" t="s">
        <v>129</v>
      </c>
      <c r="R463" s="27" t="s">
        <v>622</v>
      </c>
      <c r="S463" s="27" t="s">
        <v>600</v>
      </c>
      <c r="T463" s="27" t="s">
        <v>64</v>
      </c>
      <c r="U463" s="27">
        <v>10</v>
      </c>
      <c r="V463" s="27">
        <v>19</v>
      </c>
      <c r="W463" s="39">
        <v>-5.4000000000000001E-4</v>
      </c>
      <c r="X463" s="27">
        <v>7</v>
      </c>
      <c r="Y463" s="27">
        <v>-5.2099999999999998E-4</v>
      </c>
      <c r="Z463" s="27" t="s">
        <v>65</v>
      </c>
    </row>
    <row r="464" spans="2:26" x14ac:dyDescent="0.2">
      <c r="B464" s="27" t="s">
        <v>572</v>
      </c>
      <c r="C464" s="27">
        <v>21</v>
      </c>
      <c r="D464" s="27" t="s">
        <v>128</v>
      </c>
      <c r="E464" s="27" t="s">
        <v>107</v>
      </c>
      <c r="F464" s="27" t="s">
        <v>601</v>
      </c>
      <c r="G464" s="27" t="s">
        <v>63</v>
      </c>
      <c r="H464" s="27">
        <v>60</v>
      </c>
      <c r="I464" s="27">
        <v>24</v>
      </c>
      <c r="J464" s="39">
        <v>-1.315E-3</v>
      </c>
      <c r="K464" s="27">
        <v>5</v>
      </c>
      <c r="L464" s="27">
        <v>1.341E-3</v>
      </c>
      <c r="M464" s="27" t="s">
        <v>65</v>
      </c>
      <c r="O464" s="27" t="s">
        <v>572</v>
      </c>
      <c r="P464" s="27">
        <v>21</v>
      </c>
      <c r="Q464" s="27" t="s">
        <v>128</v>
      </c>
      <c r="R464" s="27" t="s">
        <v>622</v>
      </c>
      <c r="S464" s="27" t="s">
        <v>601</v>
      </c>
      <c r="T464" s="27" t="s">
        <v>63</v>
      </c>
      <c r="U464" s="27">
        <v>10</v>
      </c>
      <c r="V464" s="27">
        <v>24</v>
      </c>
      <c r="W464" s="39">
        <v>-1.3259999999999999E-3</v>
      </c>
      <c r="X464" s="27">
        <v>5</v>
      </c>
      <c r="Y464" s="27">
        <v>1.358E-3</v>
      </c>
      <c r="Z464" s="27" t="s">
        <v>65</v>
      </c>
    </row>
    <row r="465" spans="2:26" x14ac:dyDescent="0.2">
      <c r="B465" s="27" t="s">
        <v>572</v>
      </c>
      <c r="C465" s="27">
        <v>21</v>
      </c>
      <c r="D465" s="27" t="s">
        <v>128</v>
      </c>
      <c r="E465" s="27" t="s">
        <v>107</v>
      </c>
      <c r="F465" s="27" t="s">
        <v>602</v>
      </c>
      <c r="G465" s="27" t="s">
        <v>64</v>
      </c>
      <c r="H465" s="27">
        <v>60</v>
      </c>
      <c r="I465" s="27">
        <v>19</v>
      </c>
      <c r="J465" s="39">
        <v>-5.9999999999999995E-4</v>
      </c>
      <c r="K465" s="27">
        <v>9</v>
      </c>
      <c r="L465" s="27">
        <v>-5.8799999999999998E-4</v>
      </c>
      <c r="M465" s="27" t="s">
        <v>65</v>
      </c>
      <c r="O465" s="27" t="s">
        <v>572</v>
      </c>
      <c r="P465" s="27">
        <v>21</v>
      </c>
      <c r="Q465" s="27" t="s">
        <v>128</v>
      </c>
      <c r="R465" s="27" t="s">
        <v>622</v>
      </c>
      <c r="S465" s="27" t="s">
        <v>602</v>
      </c>
      <c r="T465" s="27" t="s">
        <v>64</v>
      </c>
      <c r="U465" s="27">
        <v>10</v>
      </c>
      <c r="V465" s="27">
        <v>19</v>
      </c>
      <c r="W465" s="39">
        <v>-6.0099999999999997E-4</v>
      </c>
      <c r="X465" s="27">
        <v>6</v>
      </c>
      <c r="Y465" s="27">
        <v>-5.8799999999999998E-4</v>
      </c>
      <c r="Z465" s="27" t="s">
        <v>65</v>
      </c>
    </row>
    <row r="466" spans="2:26" x14ac:dyDescent="0.2">
      <c r="B466" s="27" t="s">
        <v>572</v>
      </c>
      <c r="C466" s="27">
        <v>22</v>
      </c>
      <c r="D466" s="27" t="s">
        <v>128</v>
      </c>
      <c r="E466" s="27" t="s">
        <v>107</v>
      </c>
      <c r="F466" s="27" t="s">
        <v>603</v>
      </c>
      <c r="G466" s="27" t="s">
        <v>63</v>
      </c>
      <c r="H466" s="27">
        <v>60</v>
      </c>
      <c r="I466" s="27">
        <v>24</v>
      </c>
      <c r="J466" s="39">
        <v>-1.3129999999999999E-3</v>
      </c>
      <c r="K466" s="27">
        <v>4</v>
      </c>
      <c r="L466" s="27">
        <v>1.338E-3</v>
      </c>
      <c r="M466" s="27" t="s">
        <v>65</v>
      </c>
      <c r="O466" s="27" t="s">
        <v>572</v>
      </c>
      <c r="P466" s="27">
        <v>22</v>
      </c>
      <c r="Q466" s="27" t="s">
        <v>128</v>
      </c>
      <c r="R466" s="27" t="s">
        <v>622</v>
      </c>
      <c r="S466" s="27" t="s">
        <v>603</v>
      </c>
      <c r="T466" s="27" t="s">
        <v>63</v>
      </c>
      <c r="U466" s="27">
        <v>10</v>
      </c>
      <c r="V466" s="27">
        <v>24</v>
      </c>
      <c r="W466" s="39">
        <v>-1.323E-3</v>
      </c>
      <c r="X466" s="27">
        <v>5</v>
      </c>
      <c r="Y466" s="27">
        <v>1.3550000000000001E-3</v>
      </c>
      <c r="Z466" s="27" t="s">
        <v>65</v>
      </c>
    </row>
    <row r="467" spans="2:26" x14ac:dyDescent="0.2">
      <c r="B467" s="27" t="s">
        <v>572</v>
      </c>
      <c r="C467" s="27">
        <v>22</v>
      </c>
      <c r="D467" s="27" t="s">
        <v>128</v>
      </c>
      <c r="E467" s="27" t="s">
        <v>107</v>
      </c>
      <c r="F467" s="27" t="s">
        <v>604</v>
      </c>
      <c r="G467" s="27" t="s">
        <v>64</v>
      </c>
      <c r="H467" s="27">
        <v>60</v>
      </c>
      <c r="I467" s="27">
        <v>22</v>
      </c>
      <c r="J467" s="39">
        <v>-5.9999999999999995E-4</v>
      </c>
      <c r="K467" s="27">
        <v>6</v>
      </c>
      <c r="L467" s="27">
        <v>-5.8799999999999998E-4</v>
      </c>
      <c r="M467" s="27" t="s">
        <v>65</v>
      </c>
      <c r="O467" s="27" t="s">
        <v>572</v>
      </c>
      <c r="P467" s="27">
        <v>22</v>
      </c>
      <c r="Q467" s="27" t="s">
        <v>128</v>
      </c>
      <c r="R467" s="27" t="s">
        <v>622</v>
      </c>
      <c r="S467" s="27" t="s">
        <v>604</v>
      </c>
      <c r="T467" s="27" t="s">
        <v>64</v>
      </c>
      <c r="U467" s="27">
        <v>10</v>
      </c>
      <c r="V467" s="27">
        <v>24</v>
      </c>
      <c r="W467" s="39">
        <v>-6.0099999999999997E-4</v>
      </c>
      <c r="X467" s="27">
        <v>6</v>
      </c>
      <c r="Y467" s="27">
        <v>-5.8799999999999998E-4</v>
      </c>
      <c r="Z467" s="27" t="s">
        <v>65</v>
      </c>
    </row>
    <row r="468" spans="2:26" x14ac:dyDescent="0.2">
      <c r="B468" s="27" t="s">
        <v>572</v>
      </c>
      <c r="C468" s="27">
        <v>8</v>
      </c>
      <c r="D468" s="27" t="s">
        <v>129</v>
      </c>
      <c r="E468" s="27" t="s">
        <v>107</v>
      </c>
      <c r="F468" s="27" t="s">
        <v>605</v>
      </c>
      <c r="G468" s="27" t="s">
        <v>63</v>
      </c>
      <c r="H468" s="27">
        <v>60</v>
      </c>
      <c r="I468" s="27">
        <v>24</v>
      </c>
      <c r="J468" s="39">
        <v>-1.1310000000000001E-3</v>
      </c>
      <c r="K468" s="27">
        <v>7</v>
      </c>
      <c r="L468" s="27">
        <v>-1.062E-3</v>
      </c>
      <c r="M468" s="27" t="s">
        <v>65</v>
      </c>
      <c r="O468" s="27" t="s">
        <v>572</v>
      </c>
      <c r="P468" s="27">
        <v>8</v>
      </c>
      <c r="Q468" s="27" t="s">
        <v>129</v>
      </c>
      <c r="R468" s="27" t="s">
        <v>622</v>
      </c>
      <c r="S468" s="27" t="s">
        <v>605</v>
      </c>
      <c r="T468" s="27" t="s">
        <v>63</v>
      </c>
      <c r="U468" s="27">
        <v>10</v>
      </c>
      <c r="V468" s="27">
        <v>24</v>
      </c>
      <c r="W468" s="39">
        <v>-1.139E-3</v>
      </c>
      <c r="X468" s="27">
        <v>7</v>
      </c>
      <c r="Y468" s="27">
        <v>-1.07E-3</v>
      </c>
      <c r="Z468" s="27" t="s">
        <v>65</v>
      </c>
    </row>
    <row r="469" spans="2:26" x14ac:dyDescent="0.2">
      <c r="B469" s="27" t="s">
        <v>572</v>
      </c>
      <c r="C469" s="27">
        <v>8</v>
      </c>
      <c r="D469" s="27" t="s">
        <v>129</v>
      </c>
      <c r="E469" s="27" t="s">
        <v>107</v>
      </c>
      <c r="F469" s="27" t="s">
        <v>606</v>
      </c>
      <c r="G469" s="27" t="s">
        <v>64</v>
      </c>
      <c r="H469" s="27">
        <v>60</v>
      </c>
      <c r="I469" s="27">
        <v>19</v>
      </c>
      <c r="J469" s="39">
        <v>-5.3799999999999996E-4</v>
      </c>
      <c r="K469" s="27">
        <v>7</v>
      </c>
      <c r="L469" s="27">
        <v>-5.1900000000000004E-4</v>
      </c>
      <c r="M469" s="27" t="s">
        <v>65</v>
      </c>
      <c r="O469" s="27" t="s">
        <v>572</v>
      </c>
      <c r="P469" s="27">
        <v>8</v>
      </c>
      <c r="Q469" s="27" t="s">
        <v>129</v>
      </c>
      <c r="R469" s="27" t="s">
        <v>622</v>
      </c>
      <c r="S469" s="27" t="s">
        <v>606</v>
      </c>
      <c r="T469" s="27" t="s">
        <v>64</v>
      </c>
      <c r="U469" s="27">
        <v>10</v>
      </c>
      <c r="V469" s="27">
        <v>19</v>
      </c>
      <c r="W469" s="39">
        <v>-5.3899999999999998E-4</v>
      </c>
      <c r="X469" s="27">
        <v>7</v>
      </c>
      <c r="Y469" s="27">
        <v>-5.1999999999999995E-4</v>
      </c>
      <c r="Z469" s="27" t="s">
        <v>65</v>
      </c>
    </row>
    <row r="470" spans="2:26" x14ac:dyDescent="0.2">
      <c r="B470" s="27" t="s">
        <v>572</v>
      </c>
      <c r="C470" s="27">
        <v>17</v>
      </c>
      <c r="D470" s="27" t="s">
        <v>128</v>
      </c>
      <c r="E470" s="27" t="s">
        <v>107</v>
      </c>
      <c r="F470" s="27" t="s">
        <v>607</v>
      </c>
      <c r="G470" s="27" t="s">
        <v>63</v>
      </c>
      <c r="H470" s="27">
        <v>60</v>
      </c>
      <c r="I470" s="27">
        <v>19</v>
      </c>
      <c r="J470" s="39">
        <v>-1.1869999999999999E-3</v>
      </c>
      <c r="K470" s="27">
        <v>1</v>
      </c>
      <c r="L470" s="27">
        <v>1.7149999999999999E-3</v>
      </c>
      <c r="M470" s="27" t="s">
        <v>65</v>
      </c>
      <c r="O470" s="27" t="s">
        <v>572</v>
      </c>
      <c r="P470" s="27">
        <v>17</v>
      </c>
      <c r="Q470" s="27" t="s">
        <v>128</v>
      </c>
      <c r="R470" s="27" t="s">
        <v>622</v>
      </c>
      <c r="S470" s="27" t="s">
        <v>607</v>
      </c>
      <c r="T470" s="27" t="s">
        <v>63</v>
      </c>
      <c r="U470" s="27">
        <v>10</v>
      </c>
      <c r="V470" s="27">
        <v>19</v>
      </c>
      <c r="W470" s="39">
        <v>-1.188E-3</v>
      </c>
      <c r="X470" s="27">
        <v>1</v>
      </c>
      <c r="Y470" s="27">
        <v>1.7409999999999999E-3</v>
      </c>
      <c r="Z470" s="27" t="s">
        <v>65</v>
      </c>
    </row>
    <row r="471" spans="2:26" x14ac:dyDescent="0.2">
      <c r="B471" s="27" t="s">
        <v>572</v>
      </c>
      <c r="C471" s="27">
        <v>17</v>
      </c>
      <c r="D471" s="27" t="s">
        <v>128</v>
      </c>
      <c r="E471" s="27" t="s">
        <v>107</v>
      </c>
      <c r="F471" s="27" t="s">
        <v>608</v>
      </c>
      <c r="G471" s="27" t="s">
        <v>64</v>
      </c>
      <c r="H471" s="27">
        <v>60</v>
      </c>
      <c r="I471" s="27">
        <v>24</v>
      </c>
      <c r="J471" s="39">
        <v>-5.4900000000000001E-4</v>
      </c>
      <c r="K471" s="27">
        <v>6</v>
      </c>
      <c r="L471" s="27">
        <v>-5.3499999999999999E-4</v>
      </c>
      <c r="M471" s="27" t="s">
        <v>65</v>
      </c>
      <c r="O471" s="27" t="s">
        <v>572</v>
      </c>
      <c r="P471" s="27">
        <v>17</v>
      </c>
      <c r="Q471" s="27" t="s">
        <v>128</v>
      </c>
      <c r="R471" s="27" t="s">
        <v>622</v>
      </c>
      <c r="S471" s="27" t="s">
        <v>608</v>
      </c>
      <c r="T471" s="27" t="s">
        <v>64</v>
      </c>
      <c r="U471" s="27">
        <v>10</v>
      </c>
      <c r="V471" s="27">
        <v>24</v>
      </c>
      <c r="W471" s="39">
        <v>-5.5099999999999995E-4</v>
      </c>
      <c r="X471" s="27">
        <v>6</v>
      </c>
      <c r="Y471" s="27">
        <v>-5.3700000000000004E-4</v>
      </c>
      <c r="Z471" s="27" t="s">
        <v>65</v>
      </c>
    </row>
    <row r="472" spans="2:26" x14ac:dyDescent="0.2">
      <c r="B472" s="27" t="s">
        <v>572</v>
      </c>
      <c r="C472" s="27">
        <v>1</v>
      </c>
      <c r="D472" s="27" t="s">
        <v>127</v>
      </c>
      <c r="E472" s="27" t="s">
        <v>107</v>
      </c>
      <c r="F472" s="27" t="s">
        <v>609</v>
      </c>
      <c r="G472" s="27" t="s">
        <v>63</v>
      </c>
      <c r="H472" s="27">
        <v>60</v>
      </c>
      <c r="I472" s="27">
        <v>22</v>
      </c>
      <c r="J472" s="39">
        <v>-8.4699999999999999E-4</v>
      </c>
      <c r="K472" s="27">
        <v>5</v>
      </c>
      <c r="L472" s="27">
        <v>1.9759999999999999E-3</v>
      </c>
      <c r="M472" s="27" t="s">
        <v>65</v>
      </c>
      <c r="O472" s="27" t="s">
        <v>572</v>
      </c>
      <c r="P472" s="27">
        <v>1</v>
      </c>
      <c r="Q472" s="27" t="s">
        <v>127</v>
      </c>
      <c r="R472" s="27" t="s">
        <v>622</v>
      </c>
      <c r="S472" s="27" t="s">
        <v>609</v>
      </c>
      <c r="T472" s="27" t="s">
        <v>63</v>
      </c>
      <c r="U472" s="27">
        <v>10</v>
      </c>
      <c r="V472" s="27">
        <v>22</v>
      </c>
      <c r="W472" s="39">
        <v>-8.5400000000000005E-4</v>
      </c>
      <c r="X472" s="27">
        <v>5</v>
      </c>
      <c r="Y472" s="27">
        <v>2.003E-3</v>
      </c>
      <c r="Z472" s="27" t="s">
        <v>65</v>
      </c>
    </row>
    <row r="473" spans="2:26" x14ac:dyDescent="0.2">
      <c r="B473" s="27" t="s">
        <v>572</v>
      </c>
      <c r="C473" s="27">
        <v>1</v>
      </c>
      <c r="D473" s="27" t="s">
        <v>127</v>
      </c>
      <c r="E473" s="27" t="s">
        <v>107</v>
      </c>
      <c r="F473" s="27" t="s">
        <v>610</v>
      </c>
      <c r="G473" s="27" t="s">
        <v>64</v>
      </c>
      <c r="H473" s="27">
        <v>60</v>
      </c>
      <c r="I473" s="27">
        <v>17</v>
      </c>
      <c r="J473" s="39">
        <v>-5.0299999999999997E-4</v>
      </c>
      <c r="K473" s="27">
        <v>1</v>
      </c>
      <c r="L473" s="27">
        <v>4.95E-4</v>
      </c>
      <c r="M473" s="27" t="s">
        <v>65</v>
      </c>
      <c r="O473" s="27" t="s">
        <v>572</v>
      </c>
      <c r="P473" s="27">
        <v>1</v>
      </c>
      <c r="Q473" s="27" t="s">
        <v>127</v>
      </c>
      <c r="R473" s="27" t="s">
        <v>622</v>
      </c>
      <c r="S473" s="27" t="s">
        <v>610</v>
      </c>
      <c r="T473" s="27" t="s">
        <v>64</v>
      </c>
      <c r="U473" s="27">
        <v>10</v>
      </c>
      <c r="V473" s="27">
        <v>17</v>
      </c>
      <c r="W473" s="39">
        <v>-5.0299999999999997E-4</v>
      </c>
      <c r="X473" s="27">
        <v>1</v>
      </c>
      <c r="Y473" s="27">
        <v>4.9700000000000005E-4</v>
      </c>
      <c r="Z473" s="27" t="s">
        <v>65</v>
      </c>
    </row>
    <row r="474" spans="2:26" x14ac:dyDescent="0.2">
      <c r="B474" s="27" t="s">
        <v>572</v>
      </c>
      <c r="C474" s="27">
        <v>13</v>
      </c>
      <c r="D474" s="27" t="s">
        <v>128</v>
      </c>
      <c r="E474" s="27" t="s">
        <v>107</v>
      </c>
      <c r="F474" s="27" t="s">
        <v>611</v>
      </c>
      <c r="G474" s="27" t="s">
        <v>63</v>
      </c>
      <c r="H474" s="27">
        <v>60</v>
      </c>
      <c r="I474" s="27">
        <v>24</v>
      </c>
      <c r="J474" s="39">
        <v>-9.6900000000000003E-4</v>
      </c>
      <c r="K474" s="27">
        <v>5</v>
      </c>
      <c r="L474" s="27">
        <v>2.0920000000000001E-3</v>
      </c>
      <c r="M474" s="27" t="s">
        <v>65</v>
      </c>
      <c r="O474" s="27" t="s">
        <v>572</v>
      </c>
      <c r="P474" s="27">
        <v>13</v>
      </c>
      <c r="Q474" s="27" t="s">
        <v>128</v>
      </c>
      <c r="R474" s="27" t="s">
        <v>622</v>
      </c>
      <c r="S474" s="27" t="s">
        <v>611</v>
      </c>
      <c r="T474" s="27" t="s">
        <v>63</v>
      </c>
      <c r="U474" s="27">
        <v>10</v>
      </c>
      <c r="V474" s="27">
        <v>24</v>
      </c>
      <c r="W474" s="39">
        <v>-9.7499999999999996E-4</v>
      </c>
      <c r="X474" s="27">
        <v>5</v>
      </c>
      <c r="Y474" s="27">
        <v>2.117E-3</v>
      </c>
      <c r="Z474" s="27" t="s">
        <v>65</v>
      </c>
    </row>
    <row r="475" spans="2:26" x14ac:dyDescent="0.2">
      <c r="B475" s="27" t="s">
        <v>572</v>
      </c>
      <c r="C475" s="27">
        <v>13</v>
      </c>
      <c r="D475" s="27" t="s">
        <v>128</v>
      </c>
      <c r="E475" s="27" t="s">
        <v>107</v>
      </c>
      <c r="F475" s="27" t="s">
        <v>612</v>
      </c>
      <c r="G475" s="27" t="s">
        <v>64</v>
      </c>
      <c r="H475" s="27">
        <v>60</v>
      </c>
      <c r="I475" s="27">
        <v>24</v>
      </c>
      <c r="J475" s="39">
        <v>-5.8799999999999998E-4</v>
      </c>
      <c r="K475" s="27">
        <v>4</v>
      </c>
      <c r="L475" s="27">
        <v>5.7700000000000004E-4</v>
      </c>
      <c r="M475" s="27" t="s">
        <v>65</v>
      </c>
      <c r="O475" s="27" t="s">
        <v>572</v>
      </c>
      <c r="P475" s="27">
        <v>13</v>
      </c>
      <c r="Q475" s="27" t="s">
        <v>128</v>
      </c>
      <c r="R475" s="27" t="s">
        <v>622</v>
      </c>
      <c r="S475" s="27" t="s">
        <v>612</v>
      </c>
      <c r="T475" s="27" t="s">
        <v>64</v>
      </c>
      <c r="U475" s="27">
        <v>10</v>
      </c>
      <c r="V475" s="27">
        <v>24</v>
      </c>
      <c r="W475" s="39">
        <v>-5.9000000000000003E-4</v>
      </c>
      <c r="X475" s="27">
        <v>5</v>
      </c>
      <c r="Y475" s="27">
        <v>5.8E-4</v>
      </c>
      <c r="Z475" s="27" t="s">
        <v>65</v>
      </c>
    </row>
    <row r="476" spans="2:26" x14ac:dyDescent="0.2">
      <c r="B476" s="27" t="s">
        <v>572</v>
      </c>
      <c r="C476" s="27">
        <v>9</v>
      </c>
      <c r="D476" s="27" t="s">
        <v>129</v>
      </c>
      <c r="E476" s="27" t="s">
        <v>107</v>
      </c>
      <c r="F476" s="27" t="s">
        <v>613</v>
      </c>
      <c r="G476" s="27" t="s">
        <v>63</v>
      </c>
      <c r="H476" s="27">
        <v>60</v>
      </c>
      <c r="I476" s="27">
        <v>24</v>
      </c>
      <c r="J476" s="39">
        <v>-8.7200000000000005E-4</v>
      </c>
      <c r="K476" s="27">
        <v>6</v>
      </c>
      <c r="L476" s="27">
        <v>1.6000000000000001E-3</v>
      </c>
      <c r="M476" s="27" t="s">
        <v>65</v>
      </c>
      <c r="O476" s="27" t="s">
        <v>572</v>
      </c>
      <c r="P476" s="27">
        <v>9</v>
      </c>
      <c r="Q476" s="27" t="s">
        <v>129</v>
      </c>
      <c r="R476" s="27" t="s">
        <v>622</v>
      </c>
      <c r="S476" s="27" t="s">
        <v>613</v>
      </c>
      <c r="T476" s="27" t="s">
        <v>63</v>
      </c>
      <c r="U476" s="27">
        <v>10</v>
      </c>
      <c r="V476" s="27">
        <v>24</v>
      </c>
      <c r="W476" s="39">
        <v>-8.7699999999999996E-4</v>
      </c>
      <c r="X476" s="27">
        <v>6</v>
      </c>
      <c r="Y476" s="27">
        <v>1.614E-3</v>
      </c>
      <c r="Z476" s="27" t="s">
        <v>65</v>
      </c>
    </row>
    <row r="477" spans="2:26" x14ac:dyDescent="0.2">
      <c r="B477" s="27" t="s">
        <v>572</v>
      </c>
      <c r="C477" s="27">
        <v>9</v>
      </c>
      <c r="D477" s="27" t="s">
        <v>129</v>
      </c>
      <c r="E477" s="27" t="s">
        <v>107</v>
      </c>
      <c r="F477" s="27" t="s">
        <v>614</v>
      </c>
      <c r="G477" s="27" t="s">
        <v>64</v>
      </c>
      <c r="H477" s="27">
        <v>60</v>
      </c>
      <c r="I477" s="27">
        <v>24</v>
      </c>
      <c r="J477" s="39">
        <v>-4.9899999999999999E-4</v>
      </c>
      <c r="K477" s="27">
        <v>7</v>
      </c>
      <c r="L477" s="27">
        <v>-4.7100000000000001E-4</v>
      </c>
      <c r="M477" s="27" t="s">
        <v>65</v>
      </c>
      <c r="O477" s="27" t="s">
        <v>572</v>
      </c>
      <c r="P477" s="27">
        <v>9</v>
      </c>
      <c r="Q477" s="27" t="s">
        <v>129</v>
      </c>
      <c r="R477" s="27" t="s">
        <v>622</v>
      </c>
      <c r="S477" s="27" t="s">
        <v>614</v>
      </c>
      <c r="T477" s="27" t="s">
        <v>64</v>
      </c>
      <c r="U477" s="27">
        <v>10</v>
      </c>
      <c r="V477" s="27">
        <v>24</v>
      </c>
      <c r="W477" s="39">
        <v>-5.0100000000000003E-4</v>
      </c>
      <c r="X477" s="27">
        <v>7</v>
      </c>
      <c r="Y477" s="27">
        <v>-4.73E-4</v>
      </c>
      <c r="Z477" s="27" t="s">
        <v>65</v>
      </c>
    </row>
    <row r="478" spans="2:26" x14ac:dyDescent="0.2">
      <c r="B478" s="27" t="s">
        <v>572</v>
      </c>
      <c r="C478" s="27">
        <v>10</v>
      </c>
      <c r="D478" s="27" t="s">
        <v>129</v>
      </c>
      <c r="E478" s="27" t="s">
        <v>107</v>
      </c>
      <c r="F478" s="27" t="s">
        <v>615</v>
      </c>
      <c r="G478" s="27" t="s">
        <v>63</v>
      </c>
      <c r="H478" s="27">
        <v>60</v>
      </c>
      <c r="I478" s="27">
        <v>24</v>
      </c>
      <c r="J478" s="39">
        <v>-8.7100000000000003E-4</v>
      </c>
      <c r="K478" s="27">
        <v>6</v>
      </c>
      <c r="L478" s="27">
        <v>1.596E-3</v>
      </c>
      <c r="M478" s="27" t="s">
        <v>65</v>
      </c>
      <c r="O478" s="27" t="s">
        <v>572</v>
      </c>
      <c r="P478" s="27">
        <v>10</v>
      </c>
      <c r="Q478" s="27" t="s">
        <v>129</v>
      </c>
      <c r="R478" s="27" t="s">
        <v>622</v>
      </c>
      <c r="S478" s="27" t="s">
        <v>615</v>
      </c>
      <c r="T478" s="27" t="s">
        <v>63</v>
      </c>
      <c r="U478" s="27">
        <v>10</v>
      </c>
      <c r="V478" s="27">
        <v>24</v>
      </c>
      <c r="W478" s="39">
        <v>-8.7600000000000004E-4</v>
      </c>
      <c r="X478" s="27">
        <v>6</v>
      </c>
      <c r="Y478" s="27">
        <v>1.611E-3</v>
      </c>
      <c r="Z478" s="27" t="s">
        <v>65</v>
      </c>
    </row>
    <row r="479" spans="2:26" x14ac:dyDescent="0.2">
      <c r="B479" s="27" t="s">
        <v>572</v>
      </c>
      <c r="C479" s="27">
        <v>10</v>
      </c>
      <c r="D479" s="27" t="s">
        <v>129</v>
      </c>
      <c r="E479" s="27" t="s">
        <v>107</v>
      </c>
      <c r="F479" s="27" t="s">
        <v>616</v>
      </c>
      <c r="G479" s="27" t="s">
        <v>64</v>
      </c>
      <c r="H479" s="27">
        <v>60</v>
      </c>
      <c r="I479" s="27">
        <v>24</v>
      </c>
      <c r="J479" s="39">
        <v>-4.9899999999999999E-4</v>
      </c>
      <c r="K479" s="27">
        <v>7</v>
      </c>
      <c r="L479" s="27">
        <v>-4.7100000000000001E-4</v>
      </c>
      <c r="M479" s="27" t="s">
        <v>65</v>
      </c>
      <c r="O479" s="27" t="s">
        <v>572</v>
      </c>
      <c r="P479" s="27">
        <v>10</v>
      </c>
      <c r="Q479" s="27" t="s">
        <v>129</v>
      </c>
      <c r="R479" s="27" t="s">
        <v>622</v>
      </c>
      <c r="S479" s="27" t="s">
        <v>616</v>
      </c>
      <c r="T479" s="27" t="s">
        <v>64</v>
      </c>
      <c r="U479" s="27">
        <v>10</v>
      </c>
      <c r="V479" s="27">
        <v>24</v>
      </c>
      <c r="W479" s="39">
        <v>-5.0100000000000003E-4</v>
      </c>
      <c r="X479" s="27">
        <v>7</v>
      </c>
      <c r="Y479" s="27">
        <v>-4.73E-4</v>
      </c>
      <c r="Z479" s="27" t="s">
        <v>65</v>
      </c>
    </row>
    <row r="480" spans="2:26" x14ac:dyDescent="0.2">
      <c r="B480" s="27" t="s">
        <v>572</v>
      </c>
      <c r="C480" s="27">
        <v>14</v>
      </c>
      <c r="D480" s="27" t="s">
        <v>128</v>
      </c>
      <c r="E480" s="27" t="s">
        <v>107</v>
      </c>
      <c r="F480" s="27" t="s">
        <v>617</v>
      </c>
      <c r="G480" s="27" t="s">
        <v>63</v>
      </c>
      <c r="H480" s="27">
        <v>60</v>
      </c>
      <c r="I480" s="27">
        <v>24</v>
      </c>
      <c r="J480" s="39">
        <v>-9.6699999999999998E-4</v>
      </c>
      <c r="K480" s="27">
        <v>5</v>
      </c>
      <c r="L480" s="27">
        <v>2.0820000000000001E-3</v>
      </c>
      <c r="M480" s="27" t="s">
        <v>65</v>
      </c>
      <c r="O480" s="27" t="s">
        <v>572</v>
      </c>
      <c r="P480" s="27">
        <v>14</v>
      </c>
      <c r="Q480" s="27" t="s">
        <v>128</v>
      </c>
      <c r="R480" s="27" t="s">
        <v>622</v>
      </c>
      <c r="S480" s="27" t="s">
        <v>617</v>
      </c>
      <c r="T480" s="27" t="s">
        <v>63</v>
      </c>
      <c r="U480" s="27">
        <v>10</v>
      </c>
      <c r="V480" s="27">
        <v>24</v>
      </c>
      <c r="W480" s="39">
        <v>-9.7300000000000002E-4</v>
      </c>
      <c r="X480" s="27">
        <v>5</v>
      </c>
      <c r="Y480" s="27">
        <v>2.1059999999999998E-3</v>
      </c>
      <c r="Z480" s="27" t="s">
        <v>65</v>
      </c>
    </row>
    <row r="481" spans="2:26" x14ac:dyDescent="0.2">
      <c r="B481" s="27" t="s">
        <v>572</v>
      </c>
      <c r="C481" s="27">
        <v>14</v>
      </c>
      <c r="D481" s="27" t="s">
        <v>128</v>
      </c>
      <c r="E481" s="27" t="s">
        <v>107</v>
      </c>
      <c r="F481" s="27" t="s">
        <v>618</v>
      </c>
      <c r="G481" s="27" t="s">
        <v>64</v>
      </c>
      <c r="H481" s="27">
        <v>60</v>
      </c>
      <c r="I481" s="27">
        <v>24</v>
      </c>
      <c r="J481" s="39">
        <v>-5.8699999999999996E-4</v>
      </c>
      <c r="K481" s="27">
        <v>3</v>
      </c>
      <c r="L481" s="27">
        <v>5.7300000000000005E-4</v>
      </c>
      <c r="M481" s="27" t="s">
        <v>65</v>
      </c>
      <c r="O481" s="27" t="s">
        <v>572</v>
      </c>
      <c r="P481" s="27">
        <v>14</v>
      </c>
      <c r="Q481" s="27" t="s">
        <v>128</v>
      </c>
      <c r="R481" s="27" t="s">
        <v>622</v>
      </c>
      <c r="S481" s="27" t="s">
        <v>618</v>
      </c>
      <c r="T481" s="27" t="s">
        <v>64</v>
      </c>
      <c r="U481" s="27">
        <v>10</v>
      </c>
      <c r="V481" s="27">
        <v>24</v>
      </c>
      <c r="W481" s="39">
        <v>-5.8799999999999998E-4</v>
      </c>
      <c r="X481" s="27">
        <v>4</v>
      </c>
      <c r="Y481" s="27">
        <v>5.7600000000000001E-4</v>
      </c>
      <c r="Z481" s="27" t="s">
        <v>65</v>
      </c>
    </row>
    <row r="482" spans="2:26" x14ac:dyDescent="0.2">
      <c r="B482" s="27" t="s">
        <v>572</v>
      </c>
      <c r="C482" s="27">
        <v>2</v>
      </c>
      <c r="D482" s="27" t="s">
        <v>127</v>
      </c>
      <c r="E482" s="27" t="s">
        <v>107</v>
      </c>
      <c r="F482" s="27" t="s">
        <v>619</v>
      </c>
      <c r="G482" s="27" t="s">
        <v>63</v>
      </c>
      <c r="H482" s="27">
        <v>60</v>
      </c>
      <c r="I482" s="27">
        <v>17</v>
      </c>
      <c r="J482" s="39">
        <v>-8.3600000000000005E-4</v>
      </c>
      <c r="K482" s="27">
        <v>1</v>
      </c>
      <c r="L482" s="27">
        <v>1.957E-3</v>
      </c>
      <c r="M482" s="27" t="s">
        <v>65</v>
      </c>
      <c r="O482" s="27" t="s">
        <v>572</v>
      </c>
      <c r="P482" s="27">
        <v>2</v>
      </c>
      <c r="Q482" s="27" t="s">
        <v>127</v>
      </c>
      <c r="R482" s="27" t="s">
        <v>622</v>
      </c>
      <c r="S482" s="27" t="s">
        <v>619</v>
      </c>
      <c r="T482" s="27" t="s">
        <v>63</v>
      </c>
      <c r="U482" s="27">
        <v>10</v>
      </c>
      <c r="V482" s="27">
        <v>17</v>
      </c>
      <c r="W482" s="39">
        <v>-8.4199999999999998E-4</v>
      </c>
      <c r="X482" s="27">
        <v>1</v>
      </c>
      <c r="Y482" s="27">
        <v>1.9780000000000002E-3</v>
      </c>
      <c r="Z482" s="27" t="s">
        <v>65</v>
      </c>
    </row>
    <row r="483" spans="2:26" x14ac:dyDescent="0.2">
      <c r="B483" s="27" t="s">
        <v>572</v>
      </c>
      <c r="C483" s="27">
        <v>2</v>
      </c>
      <c r="D483" s="27" t="s">
        <v>127</v>
      </c>
      <c r="E483" s="27" t="s">
        <v>107</v>
      </c>
      <c r="F483" s="27" t="s">
        <v>620</v>
      </c>
      <c r="G483" s="27" t="s">
        <v>64</v>
      </c>
      <c r="H483" s="27">
        <v>60</v>
      </c>
      <c r="I483" s="27">
        <v>22</v>
      </c>
      <c r="J483" s="39">
        <v>-5.0199999999999995E-4</v>
      </c>
      <c r="K483" s="27">
        <v>5</v>
      </c>
      <c r="L483" s="27">
        <v>4.9299999999999995E-4</v>
      </c>
      <c r="M483" s="27" t="s">
        <v>65</v>
      </c>
      <c r="O483" s="27" t="s">
        <v>572</v>
      </c>
      <c r="P483" s="27">
        <v>2</v>
      </c>
      <c r="Q483" s="27" t="s">
        <v>127</v>
      </c>
      <c r="R483" s="27" t="s">
        <v>622</v>
      </c>
      <c r="S483" s="27" t="s">
        <v>620</v>
      </c>
      <c r="T483" s="27" t="s">
        <v>64</v>
      </c>
      <c r="U483" s="27">
        <v>10</v>
      </c>
      <c r="V483" s="27">
        <v>22</v>
      </c>
      <c r="W483" s="39">
        <v>-5.04E-4</v>
      </c>
      <c r="X483" s="27">
        <v>5</v>
      </c>
      <c r="Y483" s="27">
        <v>4.9600000000000002E-4</v>
      </c>
      <c r="Z483" s="27" t="s">
        <v>65</v>
      </c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H2:H3"/>
    <mergeCell ref="I2:J2"/>
    <mergeCell ref="K2:L2"/>
    <mergeCell ref="M2:M3"/>
    <mergeCell ref="G2:G3"/>
    <mergeCell ref="B2:B3"/>
    <mergeCell ref="C2:C3"/>
    <mergeCell ref="D2:D3"/>
    <mergeCell ref="E2:E3"/>
    <mergeCell ref="F2:F3"/>
  </mergeCells>
  <conditionalFormatting sqref="M4:M1048576">
    <cfRule type="cellIs" dxfId="15" priority="5" operator="equal">
      <formula>"GB"</formula>
    </cfRule>
    <cfRule type="cellIs" dxfId="14" priority="6" operator="equal">
      <formula>"IH"</formula>
    </cfRule>
    <cfRule type="cellIs" dxfId="13" priority="7" operator="equal">
      <formula>"BH"</formula>
    </cfRule>
    <cfRule type="cellIs" dxfId="12" priority="8" operator="equal">
      <formula>"SH"</formula>
    </cfRule>
  </conditionalFormatting>
  <conditionalFormatting sqref="Z4:Z1048576">
    <cfRule type="cellIs" dxfId="11" priority="1" operator="equal">
      <formula>"GB"</formula>
    </cfRule>
    <cfRule type="cellIs" dxfId="10" priority="2" operator="equal">
      <formula>"IH"</formula>
    </cfRule>
    <cfRule type="cellIs" dxfId="9" priority="3" operator="equal">
      <formula>"BH"</formula>
    </cfRule>
    <cfRule type="cellIs" dxfId="8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80EFF-2C57-4502-83E6-5F404EDF803D}">
  <sheetPr codeName="Sayfa7"/>
  <dimension ref="B1:X763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3" customWidth="1"/>
    <col min="3" max="3" width="6.7109375" style="43" customWidth="1"/>
    <col min="4" max="4" width="18.7109375" style="43" bestFit="1" customWidth="1"/>
    <col min="5" max="5" width="13.7109375" style="43" customWidth="1"/>
    <col min="6" max="9" width="9.7109375" style="43" customWidth="1"/>
    <col min="10" max="10" width="9.7109375" style="28" customWidth="1"/>
    <col min="11" max="11" width="16.7109375" style="43" customWidth="1"/>
    <col min="12" max="12" width="9.7109375" style="43" customWidth="1"/>
    <col min="13" max="13" width="6.7109375" style="4" customWidth="1"/>
    <col min="14" max="14" width="9.7109375" style="43" customWidth="1"/>
    <col min="15" max="15" width="6.7109375" style="43" customWidth="1"/>
    <col min="16" max="16" width="18.7109375" style="43" bestFit="1" customWidth="1"/>
    <col min="17" max="17" width="22.7109375" style="43" bestFit="1" customWidth="1"/>
    <col min="18" max="21" width="9.7109375" style="43" customWidth="1"/>
    <col min="22" max="22" width="9.7109375" style="28" customWidth="1"/>
    <col min="23" max="23" width="16.7109375" style="43" customWidth="1"/>
    <col min="24" max="24" width="9.7109375" style="43" customWidth="1"/>
    <col min="25" max="16384" width="9.140625" style="11"/>
  </cols>
  <sheetData>
    <row r="1" spans="2:24" ht="14.45" customHeight="1" x14ac:dyDescent="0.2">
      <c r="B1" s="58" t="s">
        <v>19</v>
      </c>
      <c r="C1" s="59"/>
      <c r="D1" s="59"/>
      <c r="E1" s="59"/>
      <c r="F1" s="59"/>
      <c r="G1" s="59"/>
      <c r="H1" s="59"/>
      <c r="I1" s="59"/>
      <c r="J1" s="59"/>
      <c r="K1" s="59"/>
      <c r="L1" s="60"/>
      <c r="M1" s="11"/>
      <c r="N1" s="58" t="s">
        <v>96</v>
      </c>
      <c r="O1" s="59"/>
      <c r="P1" s="59"/>
      <c r="Q1" s="59"/>
      <c r="R1" s="59"/>
      <c r="S1" s="59"/>
      <c r="T1" s="59"/>
      <c r="U1" s="59"/>
      <c r="V1" s="59"/>
      <c r="W1" s="59"/>
      <c r="X1" s="60"/>
    </row>
    <row r="2" spans="2:24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23" t="s">
        <v>56</v>
      </c>
      <c r="J2" s="41" t="s">
        <v>58</v>
      </c>
      <c r="K2" s="34" t="s">
        <v>62</v>
      </c>
      <c r="L2" s="55" t="s">
        <v>47</v>
      </c>
      <c r="M2" s="11"/>
      <c r="N2" s="55" t="s">
        <v>37</v>
      </c>
      <c r="O2" s="55" t="s">
        <v>39</v>
      </c>
      <c r="P2" s="55" t="s">
        <v>38</v>
      </c>
      <c r="Q2" s="55" t="s">
        <v>60</v>
      </c>
      <c r="R2" s="55" t="s">
        <v>46</v>
      </c>
      <c r="S2" s="55" t="s">
        <v>45</v>
      </c>
      <c r="T2" s="55" t="s">
        <v>61</v>
      </c>
      <c r="U2" s="23" t="s">
        <v>56</v>
      </c>
      <c r="V2" s="23" t="s">
        <v>58</v>
      </c>
      <c r="W2" s="34" t="s">
        <v>62</v>
      </c>
      <c r="X2" s="55" t="s">
        <v>47</v>
      </c>
    </row>
    <row r="3" spans="2:24" x14ac:dyDescent="0.2">
      <c r="B3" s="55"/>
      <c r="C3" s="55"/>
      <c r="D3" s="55"/>
      <c r="E3" s="55"/>
      <c r="F3" s="55"/>
      <c r="G3" s="55"/>
      <c r="H3" s="55"/>
      <c r="I3" s="24" t="s">
        <v>57</v>
      </c>
      <c r="J3" s="42" t="s">
        <v>59</v>
      </c>
      <c r="K3" s="24" t="s">
        <v>59</v>
      </c>
      <c r="L3" s="55"/>
      <c r="M3" s="11"/>
      <c r="N3" s="55"/>
      <c r="O3" s="55"/>
      <c r="P3" s="55"/>
      <c r="Q3" s="55"/>
      <c r="R3" s="55"/>
      <c r="S3" s="55"/>
      <c r="T3" s="55"/>
      <c r="U3" s="24" t="s">
        <v>57</v>
      </c>
      <c r="V3" s="24" t="s">
        <v>59</v>
      </c>
      <c r="W3" s="24" t="s">
        <v>59</v>
      </c>
      <c r="X3" s="55"/>
    </row>
    <row r="4" spans="2:24" x14ac:dyDescent="0.2">
      <c r="B4" s="43" t="s">
        <v>131</v>
      </c>
      <c r="C4" s="43">
        <v>539</v>
      </c>
      <c r="D4" s="43" t="s">
        <v>623</v>
      </c>
      <c r="E4" s="43" t="s">
        <v>106</v>
      </c>
      <c r="F4" s="43" t="s">
        <v>624</v>
      </c>
      <c r="G4" s="43" t="s">
        <v>625</v>
      </c>
      <c r="H4" s="43">
        <v>60</v>
      </c>
      <c r="I4" s="43">
        <v>22.091100000000001</v>
      </c>
      <c r="J4" s="28">
        <v>2.322E-7</v>
      </c>
      <c r="K4" s="43" t="s">
        <v>1685</v>
      </c>
      <c r="L4" s="43" t="s">
        <v>65</v>
      </c>
      <c r="N4" s="43" t="s">
        <v>131</v>
      </c>
      <c r="O4" s="43">
        <v>539</v>
      </c>
      <c r="P4" s="43" t="s">
        <v>623</v>
      </c>
      <c r="Q4" s="43" t="s">
        <v>621</v>
      </c>
      <c r="R4" s="43" t="s">
        <v>624</v>
      </c>
      <c r="S4" s="43" t="s">
        <v>625</v>
      </c>
      <c r="T4" s="43">
        <v>10</v>
      </c>
      <c r="U4" s="43">
        <v>21.936299999999999</v>
      </c>
      <c r="V4" s="28">
        <v>2.3059999999999999E-7</v>
      </c>
      <c r="W4" s="43" t="s">
        <v>1685</v>
      </c>
      <c r="X4" s="43" t="s">
        <v>65</v>
      </c>
    </row>
    <row r="5" spans="2:24" x14ac:dyDescent="0.2">
      <c r="B5" s="43" t="s">
        <v>131</v>
      </c>
      <c r="C5" s="43">
        <v>539</v>
      </c>
      <c r="D5" s="43" t="s">
        <v>623</v>
      </c>
      <c r="E5" s="43" t="s">
        <v>106</v>
      </c>
      <c r="F5" s="43" t="s">
        <v>626</v>
      </c>
      <c r="G5" s="43" t="s">
        <v>627</v>
      </c>
      <c r="H5" s="43">
        <v>60</v>
      </c>
      <c r="I5" s="43">
        <v>-44.785600000000002</v>
      </c>
      <c r="J5" s="28">
        <v>-4.7080000000000001E-7</v>
      </c>
      <c r="K5" s="43" t="s">
        <v>1685</v>
      </c>
      <c r="L5" s="43" t="s">
        <v>65</v>
      </c>
      <c r="N5" s="43" t="s">
        <v>131</v>
      </c>
      <c r="O5" s="43">
        <v>539</v>
      </c>
      <c r="P5" s="43" t="s">
        <v>623</v>
      </c>
      <c r="Q5" s="43" t="s">
        <v>621</v>
      </c>
      <c r="R5" s="43" t="s">
        <v>626</v>
      </c>
      <c r="S5" s="43" t="s">
        <v>627</v>
      </c>
      <c r="T5" s="43">
        <v>10</v>
      </c>
      <c r="U5" s="43">
        <v>-44.631700000000002</v>
      </c>
      <c r="V5" s="28">
        <v>-4.6919999999999999E-7</v>
      </c>
      <c r="W5" s="43" t="s">
        <v>1685</v>
      </c>
      <c r="X5" s="43" t="s">
        <v>65</v>
      </c>
    </row>
    <row r="6" spans="2:24" x14ac:dyDescent="0.2">
      <c r="B6" s="43" t="s">
        <v>131</v>
      </c>
      <c r="C6" s="43">
        <v>540</v>
      </c>
      <c r="D6" s="43" t="s">
        <v>628</v>
      </c>
      <c r="E6" s="43" t="s">
        <v>106</v>
      </c>
      <c r="F6" s="43" t="s">
        <v>629</v>
      </c>
      <c r="G6" s="43" t="s">
        <v>625</v>
      </c>
      <c r="H6" s="43">
        <v>60</v>
      </c>
      <c r="I6" s="43">
        <v>24.584599999999998</v>
      </c>
      <c r="J6" s="28">
        <v>2.5460000000000002E-7</v>
      </c>
      <c r="K6" s="43" t="s">
        <v>1685</v>
      </c>
      <c r="L6" s="43" t="s">
        <v>65</v>
      </c>
      <c r="N6" s="43" t="s">
        <v>131</v>
      </c>
      <c r="O6" s="43">
        <v>540</v>
      </c>
      <c r="P6" s="43" t="s">
        <v>628</v>
      </c>
      <c r="Q6" s="43" t="s">
        <v>621</v>
      </c>
      <c r="R6" s="43" t="s">
        <v>629</v>
      </c>
      <c r="S6" s="43" t="s">
        <v>625</v>
      </c>
      <c r="T6" s="43">
        <v>10</v>
      </c>
      <c r="U6" s="43">
        <v>24.412099999999999</v>
      </c>
      <c r="V6" s="28">
        <v>2.5279999999999999E-7</v>
      </c>
      <c r="W6" s="43" t="s">
        <v>1685</v>
      </c>
      <c r="X6" s="43" t="s">
        <v>65</v>
      </c>
    </row>
    <row r="7" spans="2:24" x14ac:dyDescent="0.2">
      <c r="B7" s="43" t="s">
        <v>131</v>
      </c>
      <c r="C7" s="43">
        <v>540</v>
      </c>
      <c r="D7" s="43" t="s">
        <v>628</v>
      </c>
      <c r="E7" s="43" t="s">
        <v>106</v>
      </c>
      <c r="F7" s="43" t="s">
        <v>630</v>
      </c>
      <c r="G7" s="43" t="s">
        <v>627</v>
      </c>
      <c r="H7" s="43">
        <v>60</v>
      </c>
      <c r="I7" s="43">
        <v>-45.526299999999999</v>
      </c>
      <c r="J7" s="28">
        <v>-4.7150000000000001E-7</v>
      </c>
      <c r="K7" s="43" t="s">
        <v>1685</v>
      </c>
      <c r="L7" s="43" t="s">
        <v>65</v>
      </c>
      <c r="N7" s="43" t="s">
        <v>131</v>
      </c>
      <c r="O7" s="43">
        <v>540</v>
      </c>
      <c r="P7" s="43" t="s">
        <v>628</v>
      </c>
      <c r="Q7" s="43" t="s">
        <v>621</v>
      </c>
      <c r="R7" s="43" t="s">
        <v>630</v>
      </c>
      <c r="S7" s="43" t="s">
        <v>627</v>
      </c>
      <c r="T7" s="43">
        <v>10</v>
      </c>
      <c r="U7" s="43">
        <v>-45.357999999999997</v>
      </c>
      <c r="V7" s="28">
        <v>-4.6979999999999998E-7</v>
      </c>
      <c r="W7" s="43" t="s">
        <v>1685</v>
      </c>
      <c r="X7" s="43" t="s">
        <v>65</v>
      </c>
    </row>
    <row r="8" spans="2:24" x14ac:dyDescent="0.2">
      <c r="B8" s="43" t="s">
        <v>131</v>
      </c>
      <c r="C8" s="43">
        <v>541</v>
      </c>
      <c r="D8" s="43" t="s">
        <v>628</v>
      </c>
      <c r="E8" s="43" t="s">
        <v>106</v>
      </c>
      <c r="F8" s="43" t="s">
        <v>631</v>
      </c>
      <c r="G8" s="43" t="s">
        <v>625</v>
      </c>
      <c r="H8" s="43">
        <v>60</v>
      </c>
      <c r="I8" s="43">
        <v>25.001300000000001</v>
      </c>
      <c r="J8" s="28">
        <v>2.551E-7</v>
      </c>
      <c r="K8" s="43" t="s">
        <v>1685</v>
      </c>
      <c r="L8" s="43" t="s">
        <v>65</v>
      </c>
      <c r="N8" s="43" t="s">
        <v>131</v>
      </c>
      <c r="O8" s="43">
        <v>541</v>
      </c>
      <c r="P8" s="43" t="s">
        <v>628</v>
      </c>
      <c r="Q8" s="43" t="s">
        <v>621</v>
      </c>
      <c r="R8" s="43" t="s">
        <v>631</v>
      </c>
      <c r="S8" s="43" t="s">
        <v>625</v>
      </c>
      <c r="T8" s="43">
        <v>10</v>
      </c>
      <c r="U8" s="43">
        <v>24.8386</v>
      </c>
      <c r="V8" s="28">
        <v>2.5339999999999998E-7</v>
      </c>
      <c r="W8" s="43" t="s">
        <v>1685</v>
      </c>
      <c r="X8" s="43" t="s">
        <v>65</v>
      </c>
    </row>
    <row r="9" spans="2:24" x14ac:dyDescent="0.2">
      <c r="B9" s="43" t="s">
        <v>131</v>
      </c>
      <c r="C9" s="43">
        <v>541</v>
      </c>
      <c r="D9" s="43" t="s">
        <v>628</v>
      </c>
      <c r="E9" s="43" t="s">
        <v>106</v>
      </c>
      <c r="F9" s="43" t="s">
        <v>632</v>
      </c>
      <c r="G9" s="43" t="s">
        <v>627</v>
      </c>
      <c r="H9" s="43">
        <v>60</v>
      </c>
      <c r="I9" s="43">
        <v>-45.457700000000003</v>
      </c>
      <c r="J9" s="28">
        <v>-4.6380000000000001E-7</v>
      </c>
      <c r="K9" s="43" t="s">
        <v>1685</v>
      </c>
      <c r="L9" s="43" t="s">
        <v>65</v>
      </c>
      <c r="N9" s="43" t="s">
        <v>131</v>
      </c>
      <c r="O9" s="43">
        <v>541</v>
      </c>
      <c r="P9" s="43" t="s">
        <v>628</v>
      </c>
      <c r="Q9" s="43" t="s">
        <v>621</v>
      </c>
      <c r="R9" s="43" t="s">
        <v>632</v>
      </c>
      <c r="S9" s="43" t="s">
        <v>627</v>
      </c>
      <c r="T9" s="43">
        <v>10</v>
      </c>
      <c r="U9" s="43">
        <v>-45.295099999999998</v>
      </c>
      <c r="V9" s="28">
        <v>-4.6209999999999999E-7</v>
      </c>
      <c r="W9" s="43" t="s">
        <v>1685</v>
      </c>
      <c r="X9" s="43" t="s">
        <v>65</v>
      </c>
    </row>
    <row r="10" spans="2:24" x14ac:dyDescent="0.2">
      <c r="B10" s="43" t="s">
        <v>131</v>
      </c>
      <c r="C10" s="43">
        <v>542</v>
      </c>
      <c r="D10" s="43" t="s">
        <v>628</v>
      </c>
      <c r="E10" s="43" t="s">
        <v>106</v>
      </c>
      <c r="F10" s="43" t="s">
        <v>633</v>
      </c>
      <c r="G10" s="43" t="s">
        <v>625</v>
      </c>
      <c r="H10" s="43">
        <v>60</v>
      </c>
      <c r="I10" s="43">
        <v>24.6663</v>
      </c>
      <c r="J10" s="28">
        <v>2.5549999999999998E-7</v>
      </c>
      <c r="K10" s="43" t="s">
        <v>1685</v>
      </c>
      <c r="L10" s="43" t="s">
        <v>65</v>
      </c>
      <c r="N10" s="43" t="s">
        <v>131</v>
      </c>
      <c r="O10" s="43">
        <v>542</v>
      </c>
      <c r="P10" s="43" t="s">
        <v>628</v>
      </c>
      <c r="Q10" s="43" t="s">
        <v>621</v>
      </c>
      <c r="R10" s="43" t="s">
        <v>633</v>
      </c>
      <c r="S10" s="43" t="s">
        <v>625</v>
      </c>
      <c r="T10" s="43">
        <v>10</v>
      </c>
      <c r="U10" s="43">
        <v>24.513300000000001</v>
      </c>
      <c r="V10" s="28">
        <v>2.5390000000000002E-7</v>
      </c>
      <c r="W10" s="43" t="s">
        <v>1685</v>
      </c>
      <c r="X10" s="43" t="s">
        <v>65</v>
      </c>
    </row>
    <row r="11" spans="2:24" x14ac:dyDescent="0.2">
      <c r="B11" s="43" t="s">
        <v>131</v>
      </c>
      <c r="C11" s="43">
        <v>542</v>
      </c>
      <c r="D11" s="43" t="s">
        <v>628</v>
      </c>
      <c r="E11" s="43" t="s">
        <v>106</v>
      </c>
      <c r="F11" s="43" t="s">
        <v>634</v>
      </c>
      <c r="G11" s="43" t="s">
        <v>627</v>
      </c>
      <c r="H11" s="43">
        <v>60</v>
      </c>
      <c r="I11" s="43">
        <v>-47.238399999999999</v>
      </c>
      <c r="J11" s="28">
        <v>-4.8930000000000002E-7</v>
      </c>
      <c r="K11" s="43" t="s">
        <v>1685</v>
      </c>
      <c r="L11" s="43" t="s">
        <v>65</v>
      </c>
      <c r="N11" s="43" t="s">
        <v>131</v>
      </c>
      <c r="O11" s="43">
        <v>542</v>
      </c>
      <c r="P11" s="43" t="s">
        <v>628</v>
      </c>
      <c r="Q11" s="43" t="s">
        <v>621</v>
      </c>
      <c r="R11" s="43" t="s">
        <v>634</v>
      </c>
      <c r="S11" s="43" t="s">
        <v>627</v>
      </c>
      <c r="T11" s="43">
        <v>10</v>
      </c>
      <c r="U11" s="43">
        <v>-47.082299999999996</v>
      </c>
      <c r="V11" s="28">
        <v>-4.8770000000000001E-7</v>
      </c>
      <c r="W11" s="43" t="s">
        <v>1685</v>
      </c>
      <c r="X11" s="43" t="s">
        <v>65</v>
      </c>
    </row>
    <row r="12" spans="2:24" x14ac:dyDescent="0.2">
      <c r="B12" s="43" t="s">
        <v>131</v>
      </c>
      <c r="C12" s="43">
        <v>543</v>
      </c>
      <c r="D12" s="43" t="s">
        <v>635</v>
      </c>
      <c r="E12" s="43" t="s">
        <v>106</v>
      </c>
      <c r="F12" s="43" t="s">
        <v>636</v>
      </c>
      <c r="G12" s="43" t="s">
        <v>625</v>
      </c>
      <c r="H12" s="43">
        <v>60</v>
      </c>
      <c r="I12" s="43">
        <v>23.6356</v>
      </c>
      <c r="J12" s="28">
        <v>2.4849999999999998E-7</v>
      </c>
      <c r="K12" s="43" t="s">
        <v>1685</v>
      </c>
      <c r="L12" s="43" t="s">
        <v>65</v>
      </c>
      <c r="N12" s="43" t="s">
        <v>131</v>
      </c>
      <c r="O12" s="43">
        <v>543</v>
      </c>
      <c r="P12" s="43" t="s">
        <v>635</v>
      </c>
      <c r="Q12" s="43" t="s">
        <v>621</v>
      </c>
      <c r="R12" s="43" t="s">
        <v>636</v>
      </c>
      <c r="S12" s="43" t="s">
        <v>625</v>
      </c>
      <c r="T12" s="43">
        <v>10</v>
      </c>
      <c r="U12" s="43">
        <v>23.455100000000002</v>
      </c>
      <c r="V12" s="28">
        <v>2.466E-7</v>
      </c>
      <c r="W12" s="43" t="s">
        <v>1685</v>
      </c>
      <c r="X12" s="43" t="s">
        <v>65</v>
      </c>
    </row>
    <row r="13" spans="2:24" x14ac:dyDescent="0.2">
      <c r="B13" s="43" t="s">
        <v>131</v>
      </c>
      <c r="C13" s="43">
        <v>543</v>
      </c>
      <c r="D13" s="43" t="s">
        <v>635</v>
      </c>
      <c r="E13" s="43" t="s">
        <v>106</v>
      </c>
      <c r="F13" s="43" t="s">
        <v>637</v>
      </c>
      <c r="G13" s="43" t="s">
        <v>627</v>
      </c>
      <c r="H13" s="43">
        <v>60</v>
      </c>
      <c r="I13" s="43">
        <v>-46.584299999999999</v>
      </c>
      <c r="J13" s="28">
        <v>-4.8970000000000005E-7</v>
      </c>
      <c r="K13" s="43" t="s">
        <v>1685</v>
      </c>
      <c r="L13" s="43" t="s">
        <v>65</v>
      </c>
      <c r="N13" s="43" t="s">
        <v>131</v>
      </c>
      <c r="O13" s="43">
        <v>543</v>
      </c>
      <c r="P13" s="43" t="s">
        <v>635</v>
      </c>
      <c r="Q13" s="43" t="s">
        <v>621</v>
      </c>
      <c r="R13" s="43" t="s">
        <v>637</v>
      </c>
      <c r="S13" s="43" t="s">
        <v>627</v>
      </c>
      <c r="T13" s="43">
        <v>10</v>
      </c>
      <c r="U13" s="43">
        <v>-46.403599999999997</v>
      </c>
      <c r="V13" s="28">
        <v>-4.8780000000000001E-7</v>
      </c>
      <c r="W13" s="43" t="s">
        <v>1685</v>
      </c>
      <c r="X13" s="43" t="s">
        <v>65</v>
      </c>
    </row>
    <row r="14" spans="2:24" x14ac:dyDescent="0.2">
      <c r="B14" s="43" t="s">
        <v>131</v>
      </c>
      <c r="C14" s="43">
        <v>521</v>
      </c>
      <c r="D14" s="43" t="s">
        <v>638</v>
      </c>
      <c r="E14" s="43" t="s">
        <v>106</v>
      </c>
      <c r="F14" s="43" t="s">
        <v>639</v>
      </c>
      <c r="G14" s="43" t="s">
        <v>625</v>
      </c>
      <c r="H14" s="43">
        <v>60</v>
      </c>
      <c r="I14" s="43">
        <v>-28.5746</v>
      </c>
      <c r="J14" s="28">
        <v>-2.811E-7</v>
      </c>
      <c r="K14" s="43" t="s">
        <v>1685</v>
      </c>
      <c r="L14" s="43" t="s">
        <v>65</v>
      </c>
      <c r="N14" s="43" t="s">
        <v>131</v>
      </c>
      <c r="O14" s="43">
        <v>521</v>
      </c>
      <c r="P14" s="43" t="s">
        <v>638</v>
      </c>
      <c r="Q14" s="43" t="s">
        <v>621</v>
      </c>
      <c r="R14" s="43" t="s">
        <v>639</v>
      </c>
      <c r="S14" s="43" t="s">
        <v>625</v>
      </c>
      <c r="T14" s="43">
        <v>10</v>
      </c>
      <c r="U14" s="43">
        <v>-28.596900000000002</v>
      </c>
      <c r="V14" s="28">
        <v>-2.8140000000000002E-7</v>
      </c>
      <c r="W14" s="43" t="s">
        <v>1685</v>
      </c>
      <c r="X14" s="43" t="s">
        <v>65</v>
      </c>
    </row>
    <row r="15" spans="2:24" x14ac:dyDescent="0.2">
      <c r="B15" s="43" t="s">
        <v>131</v>
      </c>
      <c r="C15" s="43">
        <v>521</v>
      </c>
      <c r="D15" s="43" t="s">
        <v>638</v>
      </c>
      <c r="E15" s="43" t="s">
        <v>106</v>
      </c>
      <c r="F15" s="43" t="s">
        <v>640</v>
      </c>
      <c r="G15" s="43" t="s">
        <v>627</v>
      </c>
      <c r="H15" s="43">
        <v>60</v>
      </c>
      <c r="I15" s="43">
        <v>-25.784500000000001</v>
      </c>
      <c r="J15" s="28">
        <v>-2.537E-7</v>
      </c>
      <c r="K15" s="43" t="s">
        <v>1685</v>
      </c>
      <c r="L15" s="43" t="s">
        <v>65</v>
      </c>
      <c r="N15" s="43" t="s">
        <v>131</v>
      </c>
      <c r="O15" s="43">
        <v>521</v>
      </c>
      <c r="P15" s="43" t="s">
        <v>638</v>
      </c>
      <c r="Q15" s="43" t="s">
        <v>621</v>
      </c>
      <c r="R15" s="43" t="s">
        <v>640</v>
      </c>
      <c r="S15" s="43" t="s">
        <v>627</v>
      </c>
      <c r="T15" s="43">
        <v>10</v>
      </c>
      <c r="U15" s="43">
        <v>-25.802399999999999</v>
      </c>
      <c r="V15" s="28">
        <v>-2.5390000000000002E-7</v>
      </c>
      <c r="W15" s="43" t="s">
        <v>1685</v>
      </c>
      <c r="X15" s="43" t="s">
        <v>65</v>
      </c>
    </row>
    <row r="16" spans="2:24" x14ac:dyDescent="0.2">
      <c r="B16" s="43" t="s">
        <v>131</v>
      </c>
      <c r="C16" s="43">
        <v>524</v>
      </c>
      <c r="D16" s="43" t="s">
        <v>641</v>
      </c>
      <c r="E16" s="43" t="s">
        <v>106</v>
      </c>
      <c r="F16" s="43" t="s">
        <v>642</v>
      </c>
      <c r="G16" s="43" t="s">
        <v>625</v>
      </c>
      <c r="H16" s="43">
        <v>60</v>
      </c>
      <c r="I16" s="43">
        <v>-47.615499999999997</v>
      </c>
      <c r="J16" s="28">
        <v>-4.1170000000000001E-7</v>
      </c>
      <c r="K16" s="43" t="s">
        <v>1685</v>
      </c>
      <c r="L16" s="43" t="s">
        <v>65</v>
      </c>
      <c r="N16" s="43" t="s">
        <v>131</v>
      </c>
      <c r="O16" s="43">
        <v>524</v>
      </c>
      <c r="P16" s="43" t="s">
        <v>641</v>
      </c>
      <c r="Q16" s="43" t="s">
        <v>621</v>
      </c>
      <c r="R16" s="43" t="s">
        <v>642</v>
      </c>
      <c r="S16" s="43" t="s">
        <v>625</v>
      </c>
      <c r="T16" s="43">
        <v>10</v>
      </c>
      <c r="U16" s="43">
        <v>-47.6282</v>
      </c>
      <c r="V16" s="28">
        <v>-4.1180000000000002E-7</v>
      </c>
      <c r="W16" s="43" t="s">
        <v>1685</v>
      </c>
      <c r="X16" s="43" t="s">
        <v>65</v>
      </c>
    </row>
    <row r="17" spans="2:24" x14ac:dyDescent="0.2">
      <c r="B17" s="43" t="s">
        <v>131</v>
      </c>
      <c r="C17" s="43">
        <v>524</v>
      </c>
      <c r="D17" s="43" t="s">
        <v>641</v>
      </c>
      <c r="E17" s="43" t="s">
        <v>106</v>
      </c>
      <c r="F17" s="43" t="s">
        <v>643</v>
      </c>
      <c r="G17" s="43" t="s">
        <v>627</v>
      </c>
      <c r="H17" s="43">
        <v>60</v>
      </c>
      <c r="I17" s="43">
        <v>-47.400399999999998</v>
      </c>
      <c r="J17" s="28">
        <v>-4.0979999999999998E-7</v>
      </c>
      <c r="K17" s="43" t="s">
        <v>1685</v>
      </c>
      <c r="L17" s="43" t="s">
        <v>65</v>
      </c>
      <c r="N17" s="43" t="s">
        <v>131</v>
      </c>
      <c r="O17" s="43">
        <v>524</v>
      </c>
      <c r="P17" s="43" t="s">
        <v>641</v>
      </c>
      <c r="Q17" s="43" t="s">
        <v>621</v>
      </c>
      <c r="R17" s="43" t="s">
        <v>643</v>
      </c>
      <c r="S17" s="43" t="s">
        <v>627</v>
      </c>
      <c r="T17" s="43">
        <v>10</v>
      </c>
      <c r="U17" s="43">
        <v>-47.3919</v>
      </c>
      <c r="V17" s="28">
        <v>-4.0979999999999998E-7</v>
      </c>
      <c r="W17" s="43" t="s">
        <v>1685</v>
      </c>
      <c r="X17" s="43" t="s">
        <v>65</v>
      </c>
    </row>
    <row r="18" spans="2:24" x14ac:dyDescent="0.2">
      <c r="B18" s="43" t="s">
        <v>131</v>
      </c>
      <c r="C18" s="43">
        <v>527</v>
      </c>
      <c r="D18" s="43" t="s">
        <v>644</v>
      </c>
      <c r="E18" s="43" t="s">
        <v>106</v>
      </c>
      <c r="F18" s="43" t="s">
        <v>645</v>
      </c>
      <c r="G18" s="43" t="s">
        <v>625</v>
      </c>
      <c r="H18" s="43">
        <v>60</v>
      </c>
      <c r="I18" s="43">
        <v>-51.569400000000002</v>
      </c>
      <c r="J18" s="28">
        <v>-4.4589999999999999E-7</v>
      </c>
      <c r="K18" s="43" t="s">
        <v>1685</v>
      </c>
      <c r="L18" s="43" t="s">
        <v>65</v>
      </c>
      <c r="N18" s="43" t="s">
        <v>131</v>
      </c>
      <c r="O18" s="43">
        <v>527</v>
      </c>
      <c r="P18" s="43" t="s">
        <v>644</v>
      </c>
      <c r="Q18" s="43" t="s">
        <v>621</v>
      </c>
      <c r="R18" s="43" t="s">
        <v>645</v>
      </c>
      <c r="S18" s="43" t="s">
        <v>625</v>
      </c>
      <c r="T18" s="43">
        <v>10</v>
      </c>
      <c r="U18" s="43">
        <v>-51.574100000000001</v>
      </c>
      <c r="V18" s="28">
        <v>-4.4589999999999999E-7</v>
      </c>
      <c r="W18" s="43" t="s">
        <v>1685</v>
      </c>
      <c r="X18" s="43" t="s">
        <v>65</v>
      </c>
    </row>
    <row r="19" spans="2:24" x14ac:dyDescent="0.2">
      <c r="B19" s="43" t="s">
        <v>131</v>
      </c>
      <c r="C19" s="43">
        <v>527</v>
      </c>
      <c r="D19" s="43" t="s">
        <v>644</v>
      </c>
      <c r="E19" s="43" t="s">
        <v>106</v>
      </c>
      <c r="F19" s="43" t="s">
        <v>646</v>
      </c>
      <c r="G19" s="43" t="s">
        <v>627</v>
      </c>
      <c r="H19" s="43">
        <v>60</v>
      </c>
      <c r="I19" s="43">
        <v>-45.434100000000001</v>
      </c>
      <c r="J19" s="28">
        <v>-3.9280000000000002E-7</v>
      </c>
      <c r="K19" s="43" t="s">
        <v>1685</v>
      </c>
      <c r="L19" s="43" t="s">
        <v>65</v>
      </c>
      <c r="N19" s="43" t="s">
        <v>131</v>
      </c>
      <c r="O19" s="43">
        <v>527</v>
      </c>
      <c r="P19" s="43" t="s">
        <v>644</v>
      </c>
      <c r="Q19" s="43" t="s">
        <v>621</v>
      </c>
      <c r="R19" s="43" t="s">
        <v>646</v>
      </c>
      <c r="S19" s="43" t="s">
        <v>627</v>
      </c>
      <c r="T19" s="43">
        <v>10</v>
      </c>
      <c r="U19" s="43">
        <v>-45.428899999999999</v>
      </c>
      <c r="V19" s="28">
        <v>-3.9280000000000002E-7</v>
      </c>
      <c r="W19" s="43" t="s">
        <v>1685</v>
      </c>
      <c r="X19" s="43" t="s">
        <v>65</v>
      </c>
    </row>
    <row r="20" spans="2:24" x14ac:dyDescent="0.2">
      <c r="B20" s="43" t="s">
        <v>131</v>
      </c>
      <c r="C20" s="43">
        <v>530</v>
      </c>
      <c r="D20" s="43" t="s">
        <v>647</v>
      </c>
      <c r="E20" s="43" t="s">
        <v>106</v>
      </c>
      <c r="F20" s="43" t="s">
        <v>648</v>
      </c>
      <c r="G20" s="43" t="s">
        <v>625</v>
      </c>
      <c r="H20" s="43">
        <v>60</v>
      </c>
      <c r="I20" s="43">
        <v>-51.649799999999999</v>
      </c>
      <c r="J20" s="28">
        <v>-4.4659999999999999E-7</v>
      </c>
      <c r="K20" s="43" t="s">
        <v>1685</v>
      </c>
      <c r="L20" s="43" t="s">
        <v>65</v>
      </c>
      <c r="N20" s="43" t="s">
        <v>131</v>
      </c>
      <c r="O20" s="43">
        <v>530</v>
      </c>
      <c r="P20" s="43" t="s">
        <v>647</v>
      </c>
      <c r="Q20" s="43" t="s">
        <v>621</v>
      </c>
      <c r="R20" s="43" t="s">
        <v>648</v>
      </c>
      <c r="S20" s="43" t="s">
        <v>625</v>
      </c>
      <c r="T20" s="43">
        <v>10</v>
      </c>
      <c r="U20" s="43">
        <v>-51.653599999999997</v>
      </c>
      <c r="V20" s="28">
        <v>-4.4659999999999999E-7</v>
      </c>
      <c r="W20" s="43" t="s">
        <v>1685</v>
      </c>
      <c r="X20" s="43" t="s">
        <v>65</v>
      </c>
    </row>
    <row r="21" spans="2:24" x14ac:dyDescent="0.2">
      <c r="B21" s="43" t="s">
        <v>131</v>
      </c>
      <c r="C21" s="43">
        <v>530</v>
      </c>
      <c r="D21" s="43" t="s">
        <v>647</v>
      </c>
      <c r="E21" s="43" t="s">
        <v>106</v>
      </c>
      <c r="F21" s="43" t="s">
        <v>649</v>
      </c>
      <c r="G21" s="43" t="s">
        <v>627</v>
      </c>
      <c r="H21" s="43">
        <v>60</v>
      </c>
      <c r="I21" s="43">
        <v>-45.504899999999999</v>
      </c>
      <c r="J21" s="28">
        <v>-3.9350000000000002E-7</v>
      </c>
      <c r="K21" s="43" t="s">
        <v>1685</v>
      </c>
      <c r="L21" s="43" t="s">
        <v>65</v>
      </c>
      <c r="N21" s="43" t="s">
        <v>131</v>
      </c>
      <c r="O21" s="43">
        <v>530</v>
      </c>
      <c r="P21" s="43" t="s">
        <v>647</v>
      </c>
      <c r="Q21" s="43" t="s">
        <v>621</v>
      </c>
      <c r="R21" s="43" t="s">
        <v>649</v>
      </c>
      <c r="S21" s="43" t="s">
        <v>627</v>
      </c>
      <c r="T21" s="43">
        <v>10</v>
      </c>
      <c r="U21" s="43">
        <v>-45.499600000000001</v>
      </c>
      <c r="V21" s="28">
        <v>-3.9340000000000002E-7</v>
      </c>
      <c r="W21" s="43" t="s">
        <v>1685</v>
      </c>
      <c r="X21" s="43" t="s">
        <v>65</v>
      </c>
    </row>
    <row r="22" spans="2:24" x14ac:dyDescent="0.2">
      <c r="B22" s="43" t="s">
        <v>131</v>
      </c>
      <c r="C22" s="43">
        <v>533</v>
      </c>
      <c r="D22" s="43" t="s">
        <v>650</v>
      </c>
      <c r="E22" s="43" t="s">
        <v>106</v>
      </c>
      <c r="F22" s="43" t="s">
        <v>651</v>
      </c>
      <c r="G22" s="43" t="s">
        <v>625</v>
      </c>
      <c r="H22" s="43">
        <v>60</v>
      </c>
      <c r="I22" s="43">
        <v>-48.326500000000003</v>
      </c>
      <c r="J22" s="28">
        <v>-4.179E-7</v>
      </c>
      <c r="K22" s="43" t="s">
        <v>1685</v>
      </c>
      <c r="L22" s="43" t="s">
        <v>65</v>
      </c>
      <c r="N22" s="43" t="s">
        <v>131</v>
      </c>
      <c r="O22" s="43">
        <v>533</v>
      </c>
      <c r="P22" s="43" t="s">
        <v>650</v>
      </c>
      <c r="Q22" s="43" t="s">
        <v>621</v>
      </c>
      <c r="R22" s="43" t="s">
        <v>651</v>
      </c>
      <c r="S22" s="43" t="s">
        <v>625</v>
      </c>
      <c r="T22" s="43">
        <v>10</v>
      </c>
      <c r="U22" s="43">
        <v>-48.339300000000001</v>
      </c>
      <c r="V22" s="28">
        <v>-4.1800000000000001E-7</v>
      </c>
      <c r="W22" s="43" t="s">
        <v>1685</v>
      </c>
      <c r="X22" s="43" t="s">
        <v>65</v>
      </c>
    </row>
    <row r="23" spans="2:24" x14ac:dyDescent="0.2">
      <c r="B23" s="43" t="s">
        <v>131</v>
      </c>
      <c r="C23" s="43">
        <v>533</v>
      </c>
      <c r="D23" s="43" t="s">
        <v>650</v>
      </c>
      <c r="E23" s="43" t="s">
        <v>106</v>
      </c>
      <c r="F23" s="43" t="s">
        <v>652</v>
      </c>
      <c r="G23" s="43" t="s">
        <v>627</v>
      </c>
      <c r="H23" s="43">
        <v>60</v>
      </c>
      <c r="I23" s="43">
        <v>-48.227699999999999</v>
      </c>
      <c r="J23" s="28">
        <v>-4.1699999999999999E-7</v>
      </c>
      <c r="K23" s="43" t="s">
        <v>1685</v>
      </c>
      <c r="L23" s="43" t="s">
        <v>65</v>
      </c>
      <c r="N23" s="43" t="s">
        <v>131</v>
      </c>
      <c r="O23" s="43">
        <v>533</v>
      </c>
      <c r="P23" s="43" t="s">
        <v>650</v>
      </c>
      <c r="Q23" s="43" t="s">
        <v>621</v>
      </c>
      <c r="R23" s="43" t="s">
        <v>652</v>
      </c>
      <c r="S23" s="43" t="s">
        <v>627</v>
      </c>
      <c r="T23" s="43">
        <v>10</v>
      </c>
      <c r="U23" s="43">
        <v>-48.215800000000002</v>
      </c>
      <c r="V23" s="28">
        <v>-4.1689999999999998E-7</v>
      </c>
      <c r="W23" s="43" t="s">
        <v>1685</v>
      </c>
      <c r="X23" s="43" t="s">
        <v>65</v>
      </c>
    </row>
    <row r="24" spans="2:24" x14ac:dyDescent="0.2">
      <c r="B24" s="43" t="s">
        <v>131</v>
      </c>
      <c r="C24" s="43">
        <v>536</v>
      </c>
      <c r="D24" s="43" t="s">
        <v>653</v>
      </c>
      <c r="E24" s="43" t="s">
        <v>106</v>
      </c>
      <c r="F24" s="43" t="s">
        <v>654</v>
      </c>
      <c r="G24" s="43" t="s">
        <v>625</v>
      </c>
      <c r="H24" s="43">
        <v>60</v>
      </c>
      <c r="I24" s="43">
        <v>-37.613999999999997</v>
      </c>
      <c r="J24" s="28">
        <v>-3.7010000000000001E-7</v>
      </c>
      <c r="K24" s="43" t="s">
        <v>1685</v>
      </c>
      <c r="L24" s="43" t="s">
        <v>65</v>
      </c>
      <c r="N24" s="43" t="s">
        <v>131</v>
      </c>
      <c r="O24" s="43">
        <v>536</v>
      </c>
      <c r="P24" s="43" t="s">
        <v>653</v>
      </c>
      <c r="Q24" s="43" t="s">
        <v>621</v>
      </c>
      <c r="R24" s="43" t="s">
        <v>654</v>
      </c>
      <c r="S24" s="43" t="s">
        <v>625</v>
      </c>
      <c r="T24" s="43">
        <v>10</v>
      </c>
      <c r="U24" s="43">
        <v>-37.589300000000001</v>
      </c>
      <c r="V24" s="28">
        <v>-3.6979999999999999E-7</v>
      </c>
      <c r="W24" s="43" t="s">
        <v>1685</v>
      </c>
      <c r="X24" s="43" t="s">
        <v>65</v>
      </c>
    </row>
    <row r="25" spans="2:24" x14ac:dyDescent="0.2">
      <c r="B25" s="43" t="s">
        <v>131</v>
      </c>
      <c r="C25" s="43">
        <v>536</v>
      </c>
      <c r="D25" s="43" t="s">
        <v>653</v>
      </c>
      <c r="E25" s="43" t="s">
        <v>106</v>
      </c>
      <c r="F25" s="43" t="s">
        <v>655</v>
      </c>
      <c r="G25" s="43" t="s">
        <v>627</v>
      </c>
      <c r="H25" s="43">
        <v>60</v>
      </c>
      <c r="I25" s="43">
        <v>-33.929299999999998</v>
      </c>
      <c r="J25" s="28">
        <v>-3.3379999999999998E-7</v>
      </c>
      <c r="K25" s="43" t="s">
        <v>1685</v>
      </c>
      <c r="L25" s="43" t="s">
        <v>65</v>
      </c>
      <c r="N25" s="43" t="s">
        <v>131</v>
      </c>
      <c r="O25" s="43">
        <v>536</v>
      </c>
      <c r="P25" s="43" t="s">
        <v>653</v>
      </c>
      <c r="Q25" s="43" t="s">
        <v>621</v>
      </c>
      <c r="R25" s="43" t="s">
        <v>655</v>
      </c>
      <c r="S25" s="43" t="s">
        <v>627</v>
      </c>
      <c r="T25" s="43">
        <v>10</v>
      </c>
      <c r="U25" s="43">
        <v>-33.910800000000002</v>
      </c>
      <c r="V25" s="28">
        <v>-3.3369999999999998E-7</v>
      </c>
      <c r="W25" s="43" t="s">
        <v>1685</v>
      </c>
      <c r="X25" s="43" t="s">
        <v>65</v>
      </c>
    </row>
    <row r="26" spans="2:24" x14ac:dyDescent="0.2">
      <c r="B26" s="43" t="s">
        <v>131</v>
      </c>
      <c r="C26" s="43">
        <v>544</v>
      </c>
      <c r="D26" s="43" t="s">
        <v>656</v>
      </c>
      <c r="E26" s="43" t="s">
        <v>106</v>
      </c>
      <c r="F26" s="43" t="s">
        <v>657</v>
      </c>
      <c r="G26" s="43" t="s">
        <v>625</v>
      </c>
      <c r="H26" s="43">
        <v>60</v>
      </c>
      <c r="I26" s="43">
        <v>21.533999999999999</v>
      </c>
      <c r="J26" s="28">
        <v>1.832E-7</v>
      </c>
      <c r="K26" s="43" t="s">
        <v>1685</v>
      </c>
      <c r="L26" s="43" t="s">
        <v>65</v>
      </c>
      <c r="N26" s="43" t="s">
        <v>131</v>
      </c>
      <c r="O26" s="43">
        <v>544</v>
      </c>
      <c r="P26" s="43" t="s">
        <v>656</v>
      </c>
      <c r="Q26" s="43" t="s">
        <v>621</v>
      </c>
      <c r="R26" s="43" t="s">
        <v>657</v>
      </c>
      <c r="S26" s="43" t="s">
        <v>625</v>
      </c>
      <c r="T26" s="43">
        <v>10</v>
      </c>
      <c r="U26" s="43">
        <v>21.335799999999999</v>
      </c>
      <c r="V26" s="28">
        <v>1.815E-7</v>
      </c>
      <c r="W26" s="43" t="s">
        <v>1685</v>
      </c>
      <c r="X26" s="43" t="s">
        <v>65</v>
      </c>
    </row>
    <row r="27" spans="2:24" x14ac:dyDescent="0.2">
      <c r="B27" s="43" t="s">
        <v>131</v>
      </c>
      <c r="C27" s="43">
        <v>544</v>
      </c>
      <c r="D27" s="43" t="s">
        <v>656</v>
      </c>
      <c r="E27" s="43" t="s">
        <v>106</v>
      </c>
      <c r="F27" s="43" t="s">
        <v>658</v>
      </c>
      <c r="G27" s="43" t="s">
        <v>627</v>
      </c>
      <c r="H27" s="43">
        <v>60</v>
      </c>
      <c r="I27" s="43">
        <v>-53.518599999999999</v>
      </c>
      <c r="J27" s="28">
        <v>-4.5530000000000001E-7</v>
      </c>
      <c r="K27" s="43" t="s">
        <v>1685</v>
      </c>
      <c r="L27" s="43" t="s">
        <v>65</v>
      </c>
      <c r="N27" s="43" t="s">
        <v>131</v>
      </c>
      <c r="O27" s="43">
        <v>544</v>
      </c>
      <c r="P27" s="43" t="s">
        <v>656</v>
      </c>
      <c r="Q27" s="43" t="s">
        <v>621</v>
      </c>
      <c r="R27" s="43" t="s">
        <v>658</v>
      </c>
      <c r="S27" s="43" t="s">
        <v>627</v>
      </c>
      <c r="T27" s="43">
        <v>10</v>
      </c>
      <c r="U27" s="43">
        <v>-53.325899999999997</v>
      </c>
      <c r="V27" s="28">
        <v>-4.5369999999999999E-7</v>
      </c>
      <c r="W27" s="43" t="s">
        <v>1685</v>
      </c>
      <c r="X27" s="43" t="s">
        <v>65</v>
      </c>
    </row>
    <row r="28" spans="2:24" x14ac:dyDescent="0.2">
      <c r="B28" s="43" t="s">
        <v>131</v>
      </c>
      <c r="C28" s="43">
        <v>545</v>
      </c>
      <c r="D28" s="43" t="s">
        <v>659</v>
      </c>
      <c r="E28" s="43" t="s">
        <v>106</v>
      </c>
      <c r="F28" s="43" t="s">
        <v>660</v>
      </c>
      <c r="G28" s="43" t="s">
        <v>625</v>
      </c>
      <c r="H28" s="43">
        <v>60</v>
      </c>
      <c r="I28" s="43">
        <v>25.841699999999999</v>
      </c>
      <c r="J28" s="28">
        <v>2.199E-7</v>
      </c>
      <c r="K28" s="43" t="s">
        <v>1685</v>
      </c>
      <c r="L28" s="43" t="s">
        <v>65</v>
      </c>
      <c r="N28" s="43" t="s">
        <v>131</v>
      </c>
      <c r="O28" s="43">
        <v>545</v>
      </c>
      <c r="P28" s="43" t="s">
        <v>659</v>
      </c>
      <c r="Q28" s="43" t="s">
        <v>621</v>
      </c>
      <c r="R28" s="43" t="s">
        <v>660</v>
      </c>
      <c r="S28" s="43" t="s">
        <v>625</v>
      </c>
      <c r="T28" s="43">
        <v>10</v>
      </c>
      <c r="U28" s="43">
        <v>25.646999999999998</v>
      </c>
      <c r="V28" s="28">
        <v>2.1820000000000001E-7</v>
      </c>
      <c r="W28" s="43" t="s">
        <v>1685</v>
      </c>
      <c r="X28" s="43" t="s">
        <v>65</v>
      </c>
    </row>
    <row r="29" spans="2:24" x14ac:dyDescent="0.2">
      <c r="B29" s="43" t="s">
        <v>131</v>
      </c>
      <c r="C29" s="43">
        <v>545</v>
      </c>
      <c r="D29" s="43" t="s">
        <v>659</v>
      </c>
      <c r="E29" s="43" t="s">
        <v>106</v>
      </c>
      <c r="F29" s="43" t="s">
        <v>661</v>
      </c>
      <c r="G29" s="43" t="s">
        <v>627</v>
      </c>
      <c r="H29" s="43">
        <v>60</v>
      </c>
      <c r="I29" s="43">
        <v>-60.396900000000002</v>
      </c>
      <c r="J29" s="28">
        <v>-9.9999999999999995E-7</v>
      </c>
      <c r="K29" s="43" t="s">
        <v>1685</v>
      </c>
      <c r="L29" s="43" t="s">
        <v>65</v>
      </c>
      <c r="N29" s="43" t="s">
        <v>131</v>
      </c>
      <c r="O29" s="43">
        <v>545</v>
      </c>
      <c r="P29" s="43" t="s">
        <v>659</v>
      </c>
      <c r="Q29" s="43" t="s">
        <v>621</v>
      </c>
      <c r="R29" s="43" t="s">
        <v>661</v>
      </c>
      <c r="S29" s="43" t="s">
        <v>627</v>
      </c>
      <c r="T29" s="43">
        <v>10</v>
      </c>
      <c r="U29" s="43">
        <v>-60.197899999999997</v>
      </c>
      <c r="V29" s="28">
        <v>-9.9999999999999995E-7</v>
      </c>
      <c r="W29" s="43" t="s">
        <v>1685</v>
      </c>
      <c r="X29" s="43" t="s">
        <v>65</v>
      </c>
    </row>
    <row r="30" spans="2:24" x14ac:dyDescent="0.2">
      <c r="B30" s="43" t="s">
        <v>131</v>
      </c>
      <c r="C30" s="43">
        <v>546</v>
      </c>
      <c r="D30" s="43" t="s">
        <v>659</v>
      </c>
      <c r="E30" s="43" t="s">
        <v>106</v>
      </c>
      <c r="F30" s="43" t="s">
        <v>662</v>
      </c>
      <c r="G30" s="43" t="s">
        <v>625</v>
      </c>
      <c r="H30" s="43">
        <v>60</v>
      </c>
      <c r="I30" s="43">
        <v>24.744499999999999</v>
      </c>
      <c r="J30" s="28">
        <v>2.1369999999999999E-7</v>
      </c>
      <c r="K30" s="43" t="s">
        <v>1685</v>
      </c>
      <c r="L30" s="43" t="s">
        <v>65</v>
      </c>
      <c r="N30" s="43" t="s">
        <v>131</v>
      </c>
      <c r="O30" s="43">
        <v>546</v>
      </c>
      <c r="P30" s="43" t="s">
        <v>659</v>
      </c>
      <c r="Q30" s="43" t="s">
        <v>621</v>
      </c>
      <c r="R30" s="43" t="s">
        <v>662</v>
      </c>
      <c r="S30" s="43" t="s">
        <v>625</v>
      </c>
      <c r="T30" s="43">
        <v>10</v>
      </c>
      <c r="U30" s="43">
        <v>24.547799999999999</v>
      </c>
      <c r="V30" s="28">
        <v>2.1199999999999999E-7</v>
      </c>
      <c r="W30" s="43" t="s">
        <v>1685</v>
      </c>
      <c r="X30" s="43" t="s">
        <v>65</v>
      </c>
    </row>
    <row r="31" spans="2:24" x14ac:dyDescent="0.2">
      <c r="B31" s="43" t="s">
        <v>131</v>
      </c>
      <c r="C31" s="43">
        <v>546</v>
      </c>
      <c r="D31" s="43" t="s">
        <v>659</v>
      </c>
      <c r="E31" s="43" t="s">
        <v>106</v>
      </c>
      <c r="F31" s="43" t="s">
        <v>663</v>
      </c>
      <c r="G31" s="43" t="s">
        <v>627</v>
      </c>
      <c r="H31" s="43">
        <v>60</v>
      </c>
      <c r="I31" s="43">
        <v>-60.371000000000002</v>
      </c>
      <c r="J31" s="28">
        <v>-9.9999999999999995E-7</v>
      </c>
      <c r="K31" s="43" t="s">
        <v>1685</v>
      </c>
      <c r="L31" s="43" t="s">
        <v>65</v>
      </c>
      <c r="N31" s="43" t="s">
        <v>131</v>
      </c>
      <c r="O31" s="43">
        <v>546</v>
      </c>
      <c r="P31" s="43" t="s">
        <v>659</v>
      </c>
      <c r="Q31" s="43" t="s">
        <v>621</v>
      </c>
      <c r="R31" s="43" t="s">
        <v>663</v>
      </c>
      <c r="S31" s="43" t="s">
        <v>627</v>
      </c>
      <c r="T31" s="43">
        <v>10</v>
      </c>
      <c r="U31" s="43">
        <v>-60.174100000000003</v>
      </c>
      <c r="V31" s="28">
        <v>-9.9999999999999995E-7</v>
      </c>
      <c r="W31" s="43" t="s">
        <v>1685</v>
      </c>
      <c r="X31" s="43" t="s">
        <v>65</v>
      </c>
    </row>
    <row r="32" spans="2:24" x14ac:dyDescent="0.2">
      <c r="B32" s="43" t="s">
        <v>131</v>
      </c>
      <c r="C32" s="43">
        <v>547</v>
      </c>
      <c r="D32" s="43" t="s">
        <v>659</v>
      </c>
      <c r="E32" s="43" t="s">
        <v>106</v>
      </c>
      <c r="F32" s="43" t="s">
        <v>664</v>
      </c>
      <c r="G32" s="43" t="s">
        <v>625</v>
      </c>
      <c r="H32" s="43">
        <v>60</v>
      </c>
      <c r="I32" s="43">
        <v>25.082699999999999</v>
      </c>
      <c r="J32" s="28">
        <v>2.1339999999999999E-7</v>
      </c>
      <c r="K32" s="43" t="s">
        <v>1685</v>
      </c>
      <c r="L32" s="43" t="s">
        <v>65</v>
      </c>
      <c r="N32" s="43" t="s">
        <v>131</v>
      </c>
      <c r="O32" s="43">
        <v>547</v>
      </c>
      <c r="P32" s="43" t="s">
        <v>659</v>
      </c>
      <c r="Q32" s="43" t="s">
        <v>621</v>
      </c>
      <c r="R32" s="43" t="s">
        <v>664</v>
      </c>
      <c r="S32" s="43" t="s">
        <v>625</v>
      </c>
      <c r="T32" s="43">
        <v>10</v>
      </c>
      <c r="U32" s="43">
        <v>24.885999999999999</v>
      </c>
      <c r="V32" s="28">
        <v>2.117E-7</v>
      </c>
      <c r="W32" s="43" t="s">
        <v>1685</v>
      </c>
      <c r="X32" s="43" t="s">
        <v>65</v>
      </c>
    </row>
    <row r="33" spans="2:24" x14ac:dyDescent="0.2">
      <c r="B33" s="43" t="s">
        <v>131</v>
      </c>
      <c r="C33" s="43">
        <v>547</v>
      </c>
      <c r="D33" s="43" t="s">
        <v>659</v>
      </c>
      <c r="E33" s="43" t="s">
        <v>106</v>
      </c>
      <c r="F33" s="43" t="s">
        <v>665</v>
      </c>
      <c r="G33" s="43" t="s">
        <v>627</v>
      </c>
      <c r="H33" s="43">
        <v>60</v>
      </c>
      <c r="I33" s="43">
        <v>-57.896799999999999</v>
      </c>
      <c r="J33" s="28">
        <v>-4.9259999999999995E-7</v>
      </c>
      <c r="K33" s="43" t="s">
        <v>1685</v>
      </c>
      <c r="L33" s="43" t="s">
        <v>65</v>
      </c>
      <c r="N33" s="43" t="s">
        <v>131</v>
      </c>
      <c r="O33" s="43">
        <v>547</v>
      </c>
      <c r="P33" s="43" t="s">
        <v>659</v>
      </c>
      <c r="Q33" s="43" t="s">
        <v>621</v>
      </c>
      <c r="R33" s="43" t="s">
        <v>665</v>
      </c>
      <c r="S33" s="43" t="s">
        <v>627</v>
      </c>
      <c r="T33" s="43">
        <v>10</v>
      </c>
      <c r="U33" s="43">
        <v>-57.703899999999997</v>
      </c>
      <c r="V33" s="28">
        <v>-4.9090000000000003E-7</v>
      </c>
      <c r="W33" s="43" t="s">
        <v>1685</v>
      </c>
      <c r="X33" s="43" t="s">
        <v>65</v>
      </c>
    </row>
    <row r="34" spans="2:24" x14ac:dyDescent="0.2">
      <c r="B34" s="43" t="s">
        <v>131</v>
      </c>
      <c r="C34" s="43">
        <v>548</v>
      </c>
      <c r="D34" s="43" t="s">
        <v>666</v>
      </c>
      <c r="E34" s="43" t="s">
        <v>106</v>
      </c>
      <c r="F34" s="43" t="s">
        <v>667</v>
      </c>
      <c r="G34" s="43" t="s">
        <v>625</v>
      </c>
      <c r="H34" s="43">
        <v>60</v>
      </c>
      <c r="I34" s="43">
        <v>26.386900000000001</v>
      </c>
      <c r="J34" s="28">
        <v>2.2450000000000001E-7</v>
      </c>
      <c r="K34" s="43" t="s">
        <v>1685</v>
      </c>
      <c r="L34" s="43" t="s">
        <v>65</v>
      </c>
      <c r="N34" s="43" t="s">
        <v>131</v>
      </c>
      <c r="O34" s="43">
        <v>548</v>
      </c>
      <c r="P34" s="43" t="s">
        <v>666</v>
      </c>
      <c r="Q34" s="43" t="s">
        <v>621</v>
      </c>
      <c r="R34" s="43" t="s">
        <v>667</v>
      </c>
      <c r="S34" s="43" t="s">
        <v>625</v>
      </c>
      <c r="T34" s="43">
        <v>10</v>
      </c>
      <c r="U34" s="43">
        <v>26.1937</v>
      </c>
      <c r="V34" s="28">
        <v>2.2289999999999999E-7</v>
      </c>
      <c r="W34" s="43" t="s">
        <v>1685</v>
      </c>
      <c r="X34" s="43" t="s">
        <v>65</v>
      </c>
    </row>
    <row r="35" spans="2:24" x14ac:dyDescent="0.2">
      <c r="B35" s="43" t="s">
        <v>131</v>
      </c>
      <c r="C35" s="43">
        <v>548</v>
      </c>
      <c r="D35" s="43" t="s">
        <v>666</v>
      </c>
      <c r="E35" s="43" t="s">
        <v>106</v>
      </c>
      <c r="F35" s="43" t="s">
        <v>668</v>
      </c>
      <c r="G35" s="43" t="s">
        <v>627</v>
      </c>
      <c r="H35" s="43">
        <v>60</v>
      </c>
      <c r="I35" s="43">
        <v>-60.712699999999998</v>
      </c>
      <c r="J35" s="28">
        <v>-9.9999999999999995E-7</v>
      </c>
      <c r="K35" s="43" t="s">
        <v>1685</v>
      </c>
      <c r="L35" s="43" t="s">
        <v>65</v>
      </c>
      <c r="N35" s="43" t="s">
        <v>131</v>
      </c>
      <c r="O35" s="43">
        <v>548</v>
      </c>
      <c r="P35" s="43" t="s">
        <v>666</v>
      </c>
      <c r="Q35" s="43" t="s">
        <v>621</v>
      </c>
      <c r="R35" s="43" t="s">
        <v>668</v>
      </c>
      <c r="S35" s="43" t="s">
        <v>627</v>
      </c>
      <c r="T35" s="43">
        <v>10</v>
      </c>
      <c r="U35" s="43">
        <v>-60.513800000000003</v>
      </c>
      <c r="V35" s="28">
        <v>-9.9999999999999995E-7</v>
      </c>
      <c r="W35" s="43" t="s">
        <v>1685</v>
      </c>
      <c r="X35" s="43" t="s">
        <v>65</v>
      </c>
    </row>
    <row r="36" spans="2:24" x14ac:dyDescent="0.2">
      <c r="B36" s="43" t="s">
        <v>131</v>
      </c>
      <c r="C36" s="43">
        <v>522</v>
      </c>
      <c r="D36" s="43" t="s">
        <v>669</v>
      </c>
      <c r="E36" s="43" t="s">
        <v>106</v>
      </c>
      <c r="F36" s="43" t="s">
        <v>670</v>
      </c>
      <c r="G36" s="43" t="s">
        <v>625</v>
      </c>
      <c r="H36" s="43">
        <v>60</v>
      </c>
      <c r="I36" s="43">
        <v>-26.447099999999999</v>
      </c>
      <c r="J36" s="28">
        <v>-2.5779999999999999E-7</v>
      </c>
      <c r="K36" s="43" t="s">
        <v>1685</v>
      </c>
      <c r="L36" s="43" t="s">
        <v>65</v>
      </c>
      <c r="N36" s="43" t="s">
        <v>131</v>
      </c>
      <c r="O36" s="43">
        <v>522</v>
      </c>
      <c r="P36" s="43" t="s">
        <v>669</v>
      </c>
      <c r="Q36" s="43" t="s">
        <v>621</v>
      </c>
      <c r="R36" s="43" t="s">
        <v>670</v>
      </c>
      <c r="S36" s="43" t="s">
        <v>625</v>
      </c>
      <c r="T36" s="43">
        <v>10</v>
      </c>
      <c r="U36" s="43">
        <v>-26.4665</v>
      </c>
      <c r="V36" s="28">
        <v>-2.5800000000000001E-7</v>
      </c>
      <c r="W36" s="43" t="s">
        <v>1685</v>
      </c>
      <c r="X36" s="43" t="s">
        <v>65</v>
      </c>
    </row>
    <row r="37" spans="2:24" x14ac:dyDescent="0.2">
      <c r="B37" s="43" t="s">
        <v>131</v>
      </c>
      <c r="C37" s="43">
        <v>522</v>
      </c>
      <c r="D37" s="43" t="s">
        <v>669</v>
      </c>
      <c r="E37" s="43" t="s">
        <v>106</v>
      </c>
      <c r="F37" s="43" t="s">
        <v>671</v>
      </c>
      <c r="G37" s="43" t="s">
        <v>627</v>
      </c>
      <c r="H37" s="43">
        <v>60</v>
      </c>
      <c r="I37" s="43">
        <v>-26.430800000000001</v>
      </c>
      <c r="J37" s="28">
        <v>-2.5759999999999998E-7</v>
      </c>
      <c r="K37" s="43" t="s">
        <v>1685</v>
      </c>
      <c r="L37" s="43" t="s">
        <v>65</v>
      </c>
      <c r="N37" s="43" t="s">
        <v>131</v>
      </c>
      <c r="O37" s="43">
        <v>522</v>
      </c>
      <c r="P37" s="43" t="s">
        <v>669</v>
      </c>
      <c r="Q37" s="43" t="s">
        <v>621</v>
      </c>
      <c r="R37" s="43" t="s">
        <v>671</v>
      </c>
      <c r="S37" s="43" t="s">
        <v>627</v>
      </c>
      <c r="T37" s="43">
        <v>10</v>
      </c>
      <c r="U37" s="43">
        <v>-26.451899999999998</v>
      </c>
      <c r="V37" s="28">
        <v>-2.5779999999999999E-7</v>
      </c>
      <c r="W37" s="43" t="s">
        <v>1685</v>
      </c>
      <c r="X37" s="43" t="s">
        <v>65</v>
      </c>
    </row>
    <row r="38" spans="2:24" x14ac:dyDescent="0.2">
      <c r="B38" s="43" t="s">
        <v>131</v>
      </c>
      <c r="C38" s="43">
        <v>525</v>
      </c>
      <c r="D38" s="43" t="s">
        <v>672</v>
      </c>
      <c r="E38" s="43" t="s">
        <v>106</v>
      </c>
      <c r="F38" s="43" t="s">
        <v>673</v>
      </c>
      <c r="G38" s="43" t="s">
        <v>625</v>
      </c>
      <c r="H38" s="43">
        <v>60</v>
      </c>
      <c r="I38" s="43">
        <v>-49.042200000000001</v>
      </c>
      <c r="J38" s="28">
        <v>-4.2800000000000002E-7</v>
      </c>
      <c r="K38" s="43" t="s">
        <v>1685</v>
      </c>
      <c r="L38" s="43" t="s">
        <v>65</v>
      </c>
      <c r="N38" s="43" t="s">
        <v>131</v>
      </c>
      <c r="O38" s="43">
        <v>525</v>
      </c>
      <c r="P38" s="43" t="s">
        <v>672</v>
      </c>
      <c r="Q38" s="43" t="s">
        <v>621</v>
      </c>
      <c r="R38" s="43" t="s">
        <v>673</v>
      </c>
      <c r="S38" s="43" t="s">
        <v>625</v>
      </c>
      <c r="T38" s="43">
        <v>10</v>
      </c>
      <c r="U38" s="43">
        <v>-49.042200000000001</v>
      </c>
      <c r="V38" s="28">
        <v>-4.2800000000000002E-7</v>
      </c>
      <c r="W38" s="43" t="s">
        <v>1685</v>
      </c>
      <c r="X38" s="43" t="s">
        <v>65</v>
      </c>
    </row>
    <row r="39" spans="2:24" x14ac:dyDescent="0.2">
      <c r="B39" s="43" t="s">
        <v>131</v>
      </c>
      <c r="C39" s="43">
        <v>525</v>
      </c>
      <c r="D39" s="43" t="s">
        <v>672</v>
      </c>
      <c r="E39" s="43" t="s">
        <v>106</v>
      </c>
      <c r="F39" s="43" t="s">
        <v>674</v>
      </c>
      <c r="G39" s="43" t="s">
        <v>627</v>
      </c>
      <c r="H39" s="43">
        <v>60</v>
      </c>
      <c r="I39" s="43">
        <v>-49.0306</v>
      </c>
      <c r="J39" s="28">
        <v>-4.2790000000000001E-7</v>
      </c>
      <c r="K39" s="43" t="s">
        <v>1685</v>
      </c>
      <c r="L39" s="43" t="s">
        <v>65</v>
      </c>
      <c r="N39" s="43" t="s">
        <v>131</v>
      </c>
      <c r="O39" s="43">
        <v>525</v>
      </c>
      <c r="P39" s="43" t="s">
        <v>672</v>
      </c>
      <c r="Q39" s="43" t="s">
        <v>621</v>
      </c>
      <c r="R39" s="43" t="s">
        <v>674</v>
      </c>
      <c r="S39" s="43" t="s">
        <v>627</v>
      </c>
      <c r="T39" s="43">
        <v>10</v>
      </c>
      <c r="U39" s="43">
        <v>-49.033000000000001</v>
      </c>
      <c r="V39" s="28">
        <v>-4.2790000000000001E-7</v>
      </c>
      <c r="W39" s="43" t="s">
        <v>1685</v>
      </c>
      <c r="X39" s="43" t="s">
        <v>65</v>
      </c>
    </row>
    <row r="40" spans="2:24" x14ac:dyDescent="0.2">
      <c r="B40" s="43" t="s">
        <v>131</v>
      </c>
      <c r="C40" s="43">
        <v>528</v>
      </c>
      <c r="D40" s="43" t="s">
        <v>675</v>
      </c>
      <c r="E40" s="43" t="s">
        <v>106</v>
      </c>
      <c r="F40" s="43" t="s">
        <v>676</v>
      </c>
      <c r="G40" s="43" t="s">
        <v>625</v>
      </c>
      <c r="H40" s="43">
        <v>60</v>
      </c>
      <c r="I40" s="43">
        <v>-47.265799999999999</v>
      </c>
      <c r="J40" s="28">
        <v>-4.0489999999999998E-7</v>
      </c>
      <c r="K40" s="43" t="s">
        <v>1685</v>
      </c>
      <c r="L40" s="43" t="s">
        <v>65</v>
      </c>
      <c r="N40" s="43" t="s">
        <v>131</v>
      </c>
      <c r="O40" s="43">
        <v>528</v>
      </c>
      <c r="P40" s="43" t="s">
        <v>675</v>
      </c>
      <c r="Q40" s="43" t="s">
        <v>621</v>
      </c>
      <c r="R40" s="43" t="s">
        <v>676</v>
      </c>
      <c r="S40" s="43" t="s">
        <v>625</v>
      </c>
      <c r="T40" s="43">
        <v>10</v>
      </c>
      <c r="U40" s="43">
        <v>-47.264200000000002</v>
      </c>
      <c r="V40" s="28">
        <v>-4.0480000000000002E-7</v>
      </c>
      <c r="W40" s="43" t="s">
        <v>1685</v>
      </c>
      <c r="X40" s="43" t="s">
        <v>65</v>
      </c>
    </row>
    <row r="41" spans="2:24" x14ac:dyDescent="0.2">
      <c r="B41" s="43" t="s">
        <v>131</v>
      </c>
      <c r="C41" s="43">
        <v>528</v>
      </c>
      <c r="D41" s="43" t="s">
        <v>675</v>
      </c>
      <c r="E41" s="43" t="s">
        <v>106</v>
      </c>
      <c r="F41" s="43" t="s">
        <v>677</v>
      </c>
      <c r="G41" s="43" t="s">
        <v>627</v>
      </c>
      <c r="H41" s="43">
        <v>60</v>
      </c>
      <c r="I41" s="43">
        <v>-47.260800000000003</v>
      </c>
      <c r="J41" s="28">
        <v>-4.0480000000000002E-7</v>
      </c>
      <c r="K41" s="43" t="s">
        <v>1685</v>
      </c>
      <c r="L41" s="43" t="s">
        <v>65</v>
      </c>
      <c r="N41" s="43" t="s">
        <v>131</v>
      </c>
      <c r="O41" s="43">
        <v>528</v>
      </c>
      <c r="P41" s="43" t="s">
        <v>675</v>
      </c>
      <c r="Q41" s="43" t="s">
        <v>621</v>
      </c>
      <c r="R41" s="43" t="s">
        <v>677</v>
      </c>
      <c r="S41" s="43" t="s">
        <v>627</v>
      </c>
      <c r="T41" s="43">
        <v>10</v>
      </c>
      <c r="U41" s="43">
        <v>-47.2622</v>
      </c>
      <c r="V41" s="28">
        <v>-4.0480000000000002E-7</v>
      </c>
      <c r="W41" s="43" t="s">
        <v>1685</v>
      </c>
      <c r="X41" s="43" t="s">
        <v>65</v>
      </c>
    </row>
    <row r="42" spans="2:24" x14ac:dyDescent="0.2">
      <c r="B42" s="43" t="s">
        <v>131</v>
      </c>
      <c r="C42" s="43">
        <v>531</v>
      </c>
      <c r="D42" s="43" t="s">
        <v>678</v>
      </c>
      <c r="E42" s="43" t="s">
        <v>106</v>
      </c>
      <c r="F42" s="43" t="s">
        <v>679</v>
      </c>
      <c r="G42" s="43" t="s">
        <v>625</v>
      </c>
      <c r="H42" s="43">
        <v>60</v>
      </c>
      <c r="I42" s="43">
        <v>-47.2654</v>
      </c>
      <c r="J42" s="28">
        <v>-4.0489999999999998E-7</v>
      </c>
      <c r="K42" s="43" t="s">
        <v>1685</v>
      </c>
      <c r="L42" s="43" t="s">
        <v>65</v>
      </c>
      <c r="N42" s="43" t="s">
        <v>131</v>
      </c>
      <c r="O42" s="43">
        <v>531</v>
      </c>
      <c r="P42" s="43" t="s">
        <v>678</v>
      </c>
      <c r="Q42" s="43" t="s">
        <v>621</v>
      </c>
      <c r="R42" s="43" t="s">
        <v>679</v>
      </c>
      <c r="S42" s="43" t="s">
        <v>625</v>
      </c>
      <c r="T42" s="43">
        <v>10</v>
      </c>
      <c r="U42" s="43">
        <v>-47.263500000000001</v>
      </c>
      <c r="V42" s="28">
        <v>-4.0480000000000002E-7</v>
      </c>
      <c r="W42" s="43" t="s">
        <v>1685</v>
      </c>
      <c r="X42" s="43" t="s">
        <v>65</v>
      </c>
    </row>
    <row r="43" spans="2:24" x14ac:dyDescent="0.2">
      <c r="B43" s="43" t="s">
        <v>131</v>
      </c>
      <c r="C43" s="43">
        <v>531</v>
      </c>
      <c r="D43" s="43" t="s">
        <v>678</v>
      </c>
      <c r="E43" s="43" t="s">
        <v>106</v>
      </c>
      <c r="F43" s="43" t="s">
        <v>680</v>
      </c>
      <c r="G43" s="43" t="s">
        <v>627</v>
      </c>
      <c r="H43" s="43">
        <v>60</v>
      </c>
      <c r="I43" s="43">
        <v>-47.267000000000003</v>
      </c>
      <c r="J43" s="28">
        <v>-4.0489999999999998E-7</v>
      </c>
      <c r="K43" s="43" t="s">
        <v>1685</v>
      </c>
      <c r="L43" s="43" t="s">
        <v>65</v>
      </c>
      <c r="N43" s="43" t="s">
        <v>131</v>
      </c>
      <c r="O43" s="43">
        <v>531</v>
      </c>
      <c r="P43" s="43" t="s">
        <v>678</v>
      </c>
      <c r="Q43" s="43" t="s">
        <v>621</v>
      </c>
      <c r="R43" s="43" t="s">
        <v>680</v>
      </c>
      <c r="S43" s="43" t="s">
        <v>627</v>
      </c>
      <c r="T43" s="43">
        <v>10</v>
      </c>
      <c r="U43" s="43">
        <v>-47.268799999999999</v>
      </c>
      <c r="V43" s="28">
        <v>-4.0489999999999998E-7</v>
      </c>
      <c r="W43" s="43" t="s">
        <v>1685</v>
      </c>
      <c r="X43" s="43" t="s">
        <v>65</v>
      </c>
    </row>
    <row r="44" spans="2:24" x14ac:dyDescent="0.2">
      <c r="B44" s="43" t="s">
        <v>131</v>
      </c>
      <c r="C44" s="43">
        <v>534</v>
      </c>
      <c r="D44" s="43" t="s">
        <v>681</v>
      </c>
      <c r="E44" s="43" t="s">
        <v>106</v>
      </c>
      <c r="F44" s="43" t="s">
        <v>682</v>
      </c>
      <c r="G44" s="43" t="s">
        <v>625</v>
      </c>
      <c r="H44" s="43">
        <v>60</v>
      </c>
      <c r="I44" s="43">
        <v>-49.810200000000002</v>
      </c>
      <c r="J44" s="28">
        <v>-4.3469999999999999E-7</v>
      </c>
      <c r="K44" s="43" t="s">
        <v>1685</v>
      </c>
      <c r="L44" s="43" t="s">
        <v>65</v>
      </c>
      <c r="N44" s="43" t="s">
        <v>131</v>
      </c>
      <c r="O44" s="43">
        <v>534</v>
      </c>
      <c r="P44" s="43" t="s">
        <v>681</v>
      </c>
      <c r="Q44" s="43" t="s">
        <v>621</v>
      </c>
      <c r="R44" s="43" t="s">
        <v>682</v>
      </c>
      <c r="S44" s="43" t="s">
        <v>625</v>
      </c>
      <c r="T44" s="43">
        <v>10</v>
      </c>
      <c r="U44" s="43">
        <v>-49.807099999999998</v>
      </c>
      <c r="V44" s="28">
        <v>-4.3469999999999999E-7</v>
      </c>
      <c r="W44" s="43" t="s">
        <v>1685</v>
      </c>
      <c r="X44" s="43" t="s">
        <v>65</v>
      </c>
    </row>
    <row r="45" spans="2:24" x14ac:dyDescent="0.2">
      <c r="B45" s="43" t="s">
        <v>131</v>
      </c>
      <c r="C45" s="43">
        <v>534</v>
      </c>
      <c r="D45" s="43" t="s">
        <v>681</v>
      </c>
      <c r="E45" s="43" t="s">
        <v>106</v>
      </c>
      <c r="F45" s="43" t="s">
        <v>683</v>
      </c>
      <c r="G45" s="43" t="s">
        <v>627</v>
      </c>
      <c r="H45" s="43">
        <v>60</v>
      </c>
      <c r="I45" s="43">
        <v>-49.8324</v>
      </c>
      <c r="J45" s="28">
        <v>-4.3490000000000001E-7</v>
      </c>
      <c r="K45" s="43" t="s">
        <v>1685</v>
      </c>
      <c r="L45" s="43" t="s">
        <v>65</v>
      </c>
      <c r="N45" s="43" t="s">
        <v>131</v>
      </c>
      <c r="O45" s="43">
        <v>534</v>
      </c>
      <c r="P45" s="43" t="s">
        <v>681</v>
      </c>
      <c r="Q45" s="43" t="s">
        <v>621</v>
      </c>
      <c r="R45" s="43" t="s">
        <v>683</v>
      </c>
      <c r="S45" s="43" t="s">
        <v>627</v>
      </c>
      <c r="T45" s="43">
        <v>10</v>
      </c>
      <c r="U45" s="43">
        <v>-49.8337</v>
      </c>
      <c r="V45" s="28">
        <v>-4.3490000000000001E-7</v>
      </c>
      <c r="W45" s="43" t="s">
        <v>1685</v>
      </c>
      <c r="X45" s="43" t="s">
        <v>65</v>
      </c>
    </row>
    <row r="46" spans="2:24" x14ac:dyDescent="0.2">
      <c r="B46" s="43" t="s">
        <v>131</v>
      </c>
      <c r="C46" s="43">
        <v>537</v>
      </c>
      <c r="D46" s="43" t="s">
        <v>684</v>
      </c>
      <c r="E46" s="43" t="s">
        <v>106</v>
      </c>
      <c r="F46" s="43" t="s">
        <v>685</v>
      </c>
      <c r="G46" s="43" t="s">
        <v>625</v>
      </c>
      <c r="H46" s="43">
        <v>60</v>
      </c>
      <c r="I46" s="43">
        <v>-34.779499999999999</v>
      </c>
      <c r="J46" s="28">
        <v>-3.39E-7</v>
      </c>
      <c r="K46" s="43" t="s">
        <v>1685</v>
      </c>
      <c r="L46" s="43" t="s">
        <v>65</v>
      </c>
      <c r="N46" s="43" t="s">
        <v>131</v>
      </c>
      <c r="O46" s="43">
        <v>537</v>
      </c>
      <c r="P46" s="43" t="s">
        <v>684</v>
      </c>
      <c r="Q46" s="43" t="s">
        <v>621</v>
      </c>
      <c r="R46" s="43" t="s">
        <v>685</v>
      </c>
      <c r="S46" s="43" t="s">
        <v>625</v>
      </c>
      <c r="T46" s="43">
        <v>10</v>
      </c>
      <c r="U46" s="43">
        <v>-34.757100000000001</v>
      </c>
      <c r="V46" s="28">
        <v>-3.3879999999999999E-7</v>
      </c>
      <c r="W46" s="43" t="s">
        <v>1685</v>
      </c>
      <c r="X46" s="43" t="s">
        <v>65</v>
      </c>
    </row>
    <row r="47" spans="2:24" x14ac:dyDescent="0.2">
      <c r="B47" s="43" t="s">
        <v>131</v>
      </c>
      <c r="C47" s="43">
        <v>537</v>
      </c>
      <c r="D47" s="43" t="s">
        <v>684</v>
      </c>
      <c r="E47" s="43" t="s">
        <v>106</v>
      </c>
      <c r="F47" s="43" t="s">
        <v>686</v>
      </c>
      <c r="G47" s="43" t="s">
        <v>627</v>
      </c>
      <c r="H47" s="43">
        <v>60</v>
      </c>
      <c r="I47" s="43">
        <v>-34.805199999999999</v>
      </c>
      <c r="J47" s="28">
        <v>-3.3929999999999997E-7</v>
      </c>
      <c r="K47" s="43" t="s">
        <v>1685</v>
      </c>
      <c r="L47" s="43" t="s">
        <v>65</v>
      </c>
      <c r="N47" s="43" t="s">
        <v>131</v>
      </c>
      <c r="O47" s="43">
        <v>537</v>
      </c>
      <c r="P47" s="43" t="s">
        <v>684</v>
      </c>
      <c r="Q47" s="43" t="s">
        <v>621</v>
      </c>
      <c r="R47" s="43" t="s">
        <v>686</v>
      </c>
      <c r="S47" s="43" t="s">
        <v>627</v>
      </c>
      <c r="T47" s="43">
        <v>10</v>
      </c>
      <c r="U47" s="43">
        <v>-34.787300000000002</v>
      </c>
      <c r="V47" s="28">
        <v>-3.3910000000000001E-7</v>
      </c>
      <c r="W47" s="43" t="s">
        <v>1685</v>
      </c>
      <c r="X47" s="43" t="s">
        <v>65</v>
      </c>
    </row>
    <row r="48" spans="2:24" x14ac:dyDescent="0.2">
      <c r="B48" s="43" t="s">
        <v>131</v>
      </c>
      <c r="C48" s="43">
        <v>549</v>
      </c>
      <c r="D48" s="43" t="s">
        <v>687</v>
      </c>
      <c r="E48" s="43" t="s">
        <v>106</v>
      </c>
      <c r="F48" s="43" t="s">
        <v>688</v>
      </c>
      <c r="G48" s="43" t="s">
        <v>625</v>
      </c>
      <c r="H48" s="43">
        <v>60</v>
      </c>
      <c r="I48" s="43">
        <v>21.530100000000001</v>
      </c>
      <c r="J48" s="28">
        <v>1.832E-7</v>
      </c>
      <c r="K48" s="43" t="s">
        <v>1685</v>
      </c>
      <c r="L48" s="43" t="s">
        <v>65</v>
      </c>
      <c r="N48" s="43" t="s">
        <v>131</v>
      </c>
      <c r="O48" s="43">
        <v>549</v>
      </c>
      <c r="P48" s="43" t="s">
        <v>687</v>
      </c>
      <c r="Q48" s="43" t="s">
        <v>621</v>
      </c>
      <c r="R48" s="43" t="s">
        <v>688</v>
      </c>
      <c r="S48" s="43" t="s">
        <v>625</v>
      </c>
      <c r="T48" s="43">
        <v>10</v>
      </c>
      <c r="U48" s="43">
        <v>21.331299999999999</v>
      </c>
      <c r="V48" s="28">
        <v>1.815E-7</v>
      </c>
      <c r="W48" s="43" t="s">
        <v>1685</v>
      </c>
      <c r="X48" s="43" t="s">
        <v>65</v>
      </c>
    </row>
    <row r="49" spans="2:24" x14ac:dyDescent="0.2">
      <c r="B49" s="43" t="s">
        <v>131</v>
      </c>
      <c r="C49" s="43">
        <v>549</v>
      </c>
      <c r="D49" s="43" t="s">
        <v>687</v>
      </c>
      <c r="E49" s="43" t="s">
        <v>106</v>
      </c>
      <c r="F49" s="43" t="s">
        <v>689</v>
      </c>
      <c r="G49" s="43" t="s">
        <v>627</v>
      </c>
      <c r="H49" s="43">
        <v>60</v>
      </c>
      <c r="I49" s="43">
        <v>-53.514800000000001</v>
      </c>
      <c r="J49" s="28">
        <v>-4.5530000000000001E-7</v>
      </c>
      <c r="K49" s="43" t="s">
        <v>1685</v>
      </c>
      <c r="L49" s="43" t="s">
        <v>65</v>
      </c>
      <c r="N49" s="43" t="s">
        <v>131</v>
      </c>
      <c r="O49" s="43">
        <v>549</v>
      </c>
      <c r="P49" s="43" t="s">
        <v>687</v>
      </c>
      <c r="Q49" s="43" t="s">
        <v>621</v>
      </c>
      <c r="R49" s="43" t="s">
        <v>689</v>
      </c>
      <c r="S49" s="43" t="s">
        <v>627</v>
      </c>
      <c r="T49" s="43">
        <v>10</v>
      </c>
      <c r="U49" s="43">
        <v>-53.3215</v>
      </c>
      <c r="V49" s="28">
        <v>-4.5369999999999999E-7</v>
      </c>
      <c r="W49" s="43" t="s">
        <v>1685</v>
      </c>
      <c r="X49" s="43" t="s">
        <v>65</v>
      </c>
    </row>
    <row r="50" spans="2:24" x14ac:dyDescent="0.2">
      <c r="B50" s="43" t="s">
        <v>131</v>
      </c>
      <c r="C50" s="43">
        <v>550</v>
      </c>
      <c r="D50" s="43" t="s">
        <v>690</v>
      </c>
      <c r="E50" s="43" t="s">
        <v>106</v>
      </c>
      <c r="F50" s="43" t="s">
        <v>691</v>
      </c>
      <c r="G50" s="43" t="s">
        <v>625</v>
      </c>
      <c r="H50" s="43">
        <v>60</v>
      </c>
      <c r="I50" s="43">
        <v>25.837599999999998</v>
      </c>
      <c r="J50" s="28">
        <v>2.198E-7</v>
      </c>
      <c r="K50" s="43" t="s">
        <v>1685</v>
      </c>
      <c r="L50" s="43" t="s">
        <v>65</v>
      </c>
      <c r="N50" s="43" t="s">
        <v>131</v>
      </c>
      <c r="O50" s="43">
        <v>550</v>
      </c>
      <c r="P50" s="43" t="s">
        <v>690</v>
      </c>
      <c r="Q50" s="43" t="s">
        <v>621</v>
      </c>
      <c r="R50" s="43" t="s">
        <v>691</v>
      </c>
      <c r="S50" s="43" t="s">
        <v>625</v>
      </c>
      <c r="T50" s="43">
        <v>10</v>
      </c>
      <c r="U50" s="43">
        <v>25.642399999999999</v>
      </c>
      <c r="V50" s="28">
        <v>2.1820000000000001E-7</v>
      </c>
      <c r="W50" s="43" t="s">
        <v>1685</v>
      </c>
      <c r="X50" s="43" t="s">
        <v>65</v>
      </c>
    </row>
    <row r="51" spans="2:24" x14ac:dyDescent="0.2">
      <c r="B51" s="43" t="s">
        <v>131</v>
      </c>
      <c r="C51" s="43">
        <v>550</v>
      </c>
      <c r="D51" s="43" t="s">
        <v>690</v>
      </c>
      <c r="E51" s="43" t="s">
        <v>106</v>
      </c>
      <c r="F51" s="43" t="s">
        <v>692</v>
      </c>
      <c r="G51" s="43" t="s">
        <v>627</v>
      </c>
      <c r="H51" s="43">
        <v>60</v>
      </c>
      <c r="I51" s="43">
        <v>-60.392600000000002</v>
      </c>
      <c r="J51" s="28">
        <v>-9.9999999999999995E-7</v>
      </c>
      <c r="K51" s="43" t="s">
        <v>1685</v>
      </c>
      <c r="L51" s="43" t="s">
        <v>65</v>
      </c>
      <c r="N51" s="43" t="s">
        <v>131</v>
      </c>
      <c r="O51" s="43">
        <v>550</v>
      </c>
      <c r="P51" s="43" t="s">
        <v>690</v>
      </c>
      <c r="Q51" s="43" t="s">
        <v>621</v>
      </c>
      <c r="R51" s="43" t="s">
        <v>692</v>
      </c>
      <c r="S51" s="43" t="s">
        <v>627</v>
      </c>
      <c r="T51" s="43">
        <v>10</v>
      </c>
      <c r="U51" s="43">
        <v>-60.193199999999997</v>
      </c>
      <c r="V51" s="28">
        <v>-9.9999999999999995E-7</v>
      </c>
      <c r="W51" s="43" t="s">
        <v>1685</v>
      </c>
      <c r="X51" s="43" t="s">
        <v>65</v>
      </c>
    </row>
    <row r="52" spans="2:24" x14ac:dyDescent="0.2">
      <c r="B52" s="43" t="s">
        <v>131</v>
      </c>
      <c r="C52" s="43">
        <v>551</v>
      </c>
      <c r="D52" s="43" t="s">
        <v>690</v>
      </c>
      <c r="E52" s="43" t="s">
        <v>106</v>
      </c>
      <c r="F52" s="43" t="s">
        <v>693</v>
      </c>
      <c r="G52" s="43" t="s">
        <v>625</v>
      </c>
      <c r="H52" s="43">
        <v>60</v>
      </c>
      <c r="I52" s="43">
        <v>24.740500000000001</v>
      </c>
      <c r="J52" s="28">
        <v>2.1360000000000001E-7</v>
      </c>
      <c r="K52" s="43" t="s">
        <v>1685</v>
      </c>
      <c r="L52" s="43" t="s">
        <v>65</v>
      </c>
      <c r="N52" s="43" t="s">
        <v>131</v>
      </c>
      <c r="O52" s="43">
        <v>551</v>
      </c>
      <c r="P52" s="43" t="s">
        <v>690</v>
      </c>
      <c r="Q52" s="43" t="s">
        <v>621</v>
      </c>
      <c r="R52" s="43" t="s">
        <v>693</v>
      </c>
      <c r="S52" s="43" t="s">
        <v>625</v>
      </c>
      <c r="T52" s="43">
        <v>10</v>
      </c>
      <c r="U52" s="43">
        <v>24.543199999999999</v>
      </c>
      <c r="V52" s="28">
        <v>2.1190000000000001E-7</v>
      </c>
      <c r="W52" s="43" t="s">
        <v>1685</v>
      </c>
      <c r="X52" s="43" t="s">
        <v>65</v>
      </c>
    </row>
    <row r="53" spans="2:24" x14ac:dyDescent="0.2">
      <c r="B53" s="43" t="s">
        <v>131</v>
      </c>
      <c r="C53" s="43">
        <v>551</v>
      </c>
      <c r="D53" s="43" t="s">
        <v>690</v>
      </c>
      <c r="E53" s="43" t="s">
        <v>106</v>
      </c>
      <c r="F53" s="43" t="s">
        <v>694</v>
      </c>
      <c r="G53" s="43" t="s">
        <v>627</v>
      </c>
      <c r="H53" s="43">
        <v>60</v>
      </c>
      <c r="I53" s="43">
        <v>-60.366900000000001</v>
      </c>
      <c r="J53" s="28">
        <v>-9.9999999999999995E-7</v>
      </c>
      <c r="K53" s="43" t="s">
        <v>1685</v>
      </c>
      <c r="L53" s="43" t="s">
        <v>65</v>
      </c>
      <c r="N53" s="43" t="s">
        <v>131</v>
      </c>
      <c r="O53" s="43">
        <v>551</v>
      </c>
      <c r="P53" s="43" t="s">
        <v>690</v>
      </c>
      <c r="Q53" s="43" t="s">
        <v>621</v>
      </c>
      <c r="R53" s="43" t="s">
        <v>694</v>
      </c>
      <c r="S53" s="43" t="s">
        <v>627</v>
      </c>
      <c r="T53" s="43">
        <v>10</v>
      </c>
      <c r="U53" s="43">
        <v>-60.169600000000003</v>
      </c>
      <c r="V53" s="28">
        <v>-9.9999999999999995E-7</v>
      </c>
      <c r="W53" s="43" t="s">
        <v>1685</v>
      </c>
      <c r="X53" s="43" t="s">
        <v>65</v>
      </c>
    </row>
    <row r="54" spans="2:24" x14ac:dyDescent="0.2">
      <c r="B54" s="43" t="s">
        <v>131</v>
      </c>
      <c r="C54" s="43">
        <v>552</v>
      </c>
      <c r="D54" s="43" t="s">
        <v>690</v>
      </c>
      <c r="E54" s="43" t="s">
        <v>106</v>
      </c>
      <c r="F54" s="43" t="s">
        <v>695</v>
      </c>
      <c r="G54" s="43" t="s">
        <v>625</v>
      </c>
      <c r="H54" s="43">
        <v>60</v>
      </c>
      <c r="I54" s="43">
        <v>25.087700000000002</v>
      </c>
      <c r="J54" s="28">
        <v>2.1339999999999999E-7</v>
      </c>
      <c r="K54" s="43" t="s">
        <v>1685</v>
      </c>
      <c r="L54" s="43" t="s">
        <v>65</v>
      </c>
      <c r="N54" s="43" t="s">
        <v>131</v>
      </c>
      <c r="O54" s="43">
        <v>552</v>
      </c>
      <c r="P54" s="43" t="s">
        <v>690</v>
      </c>
      <c r="Q54" s="43" t="s">
        <v>621</v>
      </c>
      <c r="R54" s="43" t="s">
        <v>695</v>
      </c>
      <c r="S54" s="43" t="s">
        <v>625</v>
      </c>
      <c r="T54" s="43">
        <v>10</v>
      </c>
      <c r="U54" s="43">
        <v>24.8903</v>
      </c>
      <c r="V54" s="28">
        <v>2.118E-7</v>
      </c>
      <c r="W54" s="43" t="s">
        <v>1685</v>
      </c>
      <c r="X54" s="43" t="s">
        <v>65</v>
      </c>
    </row>
    <row r="55" spans="2:24" x14ac:dyDescent="0.2">
      <c r="B55" s="43" t="s">
        <v>131</v>
      </c>
      <c r="C55" s="43">
        <v>552</v>
      </c>
      <c r="D55" s="43" t="s">
        <v>690</v>
      </c>
      <c r="E55" s="43" t="s">
        <v>106</v>
      </c>
      <c r="F55" s="43" t="s">
        <v>696</v>
      </c>
      <c r="G55" s="43" t="s">
        <v>627</v>
      </c>
      <c r="H55" s="43">
        <v>60</v>
      </c>
      <c r="I55" s="43">
        <v>-57.901800000000001</v>
      </c>
      <c r="J55" s="28">
        <v>-4.9259999999999995E-7</v>
      </c>
      <c r="K55" s="43" t="s">
        <v>1685</v>
      </c>
      <c r="L55" s="43" t="s">
        <v>65</v>
      </c>
      <c r="N55" s="43" t="s">
        <v>131</v>
      </c>
      <c r="O55" s="43">
        <v>552</v>
      </c>
      <c r="P55" s="43" t="s">
        <v>690</v>
      </c>
      <c r="Q55" s="43" t="s">
        <v>621</v>
      </c>
      <c r="R55" s="43" t="s">
        <v>696</v>
      </c>
      <c r="S55" s="43" t="s">
        <v>627</v>
      </c>
      <c r="T55" s="43">
        <v>10</v>
      </c>
      <c r="U55" s="43">
        <v>-57.708300000000001</v>
      </c>
      <c r="V55" s="28">
        <v>-4.9100000000000004E-7</v>
      </c>
      <c r="W55" s="43" t="s">
        <v>1685</v>
      </c>
      <c r="X55" s="43" t="s">
        <v>65</v>
      </c>
    </row>
    <row r="56" spans="2:24" x14ac:dyDescent="0.2">
      <c r="B56" s="43" t="s">
        <v>131</v>
      </c>
      <c r="C56" s="43">
        <v>553</v>
      </c>
      <c r="D56" s="43" t="s">
        <v>697</v>
      </c>
      <c r="E56" s="43" t="s">
        <v>106</v>
      </c>
      <c r="F56" s="43" t="s">
        <v>698</v>
      </c>
      <c r="G56" s="43" t="s">
        <v>625</v>
      </c>
      <c r="H56" s="43">
        <v>60</v>
      </c>
      <c r="I56" s="43">
        <v>26.382899999999999</v>
      </c>
      <c r="J56" s="28">
        <v>2.2450000000000001E-7</v>
      </c>
      <c r="K56" s="43" t="s">
        <v>1685</v>
      </c>
      <c r="L56" s="43" t="s">
        <v>65</v>
      </c>
      <c r="N56" s="43" t="s">
        <v>131</v>
      </c>
      <c r="O56" s="43">
        <v>553</v>
      </c>
      <c r="P56" s="43" t="s">
        <v>697</v>
      </c>
      <c r="Q56" s="43" t="s">
        <v>621</v>
      </c>
      <c r="R56" s="43" t="s">
        <v>698</v>
      </c>
      <c r="S56" s="43" t="s">
        <v>625</v>
      </c>
      <c r="T56" s="43">
        <v>10</v>
      </c>
      <c r="U56" s="43">
        <v>26.189399999999999</v>
      </c>
      <c r="V56" s="28">
        <v>2.2280000000000001E-7</v>
      </c>
      <c r="W56" s="43" t="s">
        <v>1685</v>
      </c>
      <c r="X56" s="43" t="s">
        <v>65</v>
      </c>
    </row>
    <row r="57" spans="2:24" x14ac:dyDescent="0.2">
      <c r="B57" s="43" t="s">
        <v>131</v>
      </c>
      <c r="C57" s="43">
        <v>553</v>
      </c>
      <c r="D57" s="43" t="s">
        <v>697</v>
      </c>
      <c r="E57" s="43" t="s">
        <v>106</v>
      </c>
      <c r="F57" s="43" t="s">
        <v>699</v>
      </c>
      <c r="G57" s="43" t="s">
        <v>627</v>
      </c>
      <c r="H57" s="43">
        <v>60</v>
      </c>
      <c r="I57" s="43">
        <v>-60.709000000000003</v>
      </c>
      <c r="J57" s="28">
        <v>-9.9999999999999995E-7</v>
      </c>
      <c r="K57" s="43" t="s">
        <v>1685</v>
      </c>
      <c r="L57" s="43" t="s">
        <v>65</v>
      </c>
      <c r="N57" s="43" t="s">
        <v>131</v>
      </c>
      <c r="O57" s="43">
        <v>553</v>
      </c>
      <c r="P57" s="43" t="s">
        <v>697</v>
      </c>
      <c r="Q57" s="43" t="s">
        <v>621</v>
      </c>
      <c r="R57" s="43" t="s">
        <v>699</v>
      </c>
      <c r="S57" s="43" t="s">
        <v>627</v>
      </c>
      <c r="T57" s="43">
        <v>10</v>
      </c>
      <c r="U57" s="43">
        <v>-60.509799999999998</v>
      </c>
      <c r="V57" s="28">
        <v>-9.9999999999999995E-7</v>
      </c>
      <c r="W57" s="43" t="s">
        <v>1685</v>
      </c>
      <c r="X57" s="43" t="s">
        <v>65</v>
      </c>
    </row>
    <row r="58" spans="2:24" x14ac:dyDescent="0.2">
      <c r="B58" s="43" t="s">
        <v>131</v>
      </c>
      <c r="C58" s="43">
        <v>523</v>
      </c>
      <c r="D58" s="43" t="s">
        <v>700</v>
      </c>
      <c r="E58" s="43" t="s">
        <v>106</v>
      </c>
      <c r="F58" s="43" t="s">
        <v>701</v>
      </c>
      <c r="G58" s="43" t="s">
        <v>625</v>
      </c>
      <c r="H58" s="43">
        <v>60</v>
      </c>
      <c r="I58" s="43">
        <v>-25.801200000000001</v>
      </c>
      <c r="J58" s="28">
        <v>-2.5390000000000002E-7</v>
      </c>
      <c r="K58" s="43" t="s">
        <v>1685</v>
      </c>
      <c r="L58" s="43" t="s">
        <v>65</v>
      </c>
      <c r="N58" s="43" t="s">
        <v>131</v>
      </c>
      <c r="O58" s="43">
        <v>523</v>
      </c>
      <c r="P58" s="43" t="s">
        <v>700</v>
      </c>
      <c r="Q58" s="43" t="s">
        <v>621</v>
      </c>
      <c r="R58" s="43" t="s">
        <v>701</v>
      </c>
      <c r="S58" s="43" t="s">
        <v>625</v>
      </c>
      <c r="T58" s="43">
        <v>10</v>
      </c>
      <c r="U58" s="43">
        <v>-25.818000000000001</v>
      </c>
      <c r="V58" s="28">
        <v>-2.5400000000000002E-7</v>
      </c>
      <c r="W58" s="43" t="s">
        <v>1685</v>
      </c>
      <c r="X58" s="43" t="s">
        <v>65</v>
      </c>
    </row>
    <row r="59" spans="2:24" x14ac:dyDescent="0.2">
      <c r="B59" s="43" t="s">
        <v>131</v>
      </c>
      <c r="C59" s="43">
        <v>523</v>
      </c>
      <c r="D59" s="43" t="s">
        <v>700</v>
      </c>
      <c r="E59" s="43" t="s">
        <v>106</v>
      </c>
      <c r="F59" s="43" t="s">
        <v>702</v>
      </c>
      <c r="G59" s="43" t="s">
        <v>627</v>
      </c>
      <c r="H59" s="43">
        <v>60</v>
      </c>
      <c r="I59" s="43">
        <v>-28.5594</v>
      </c>
      <c r="J59" s="28">
        <v>-2.8099999999999999E-7</v>
      </c>
      <c r="K59" s="43" t="s">
        <v>1685</v>
      </c>
      <c r="L59" s="43" t="s">
        <v>65</v>
      </c>
      <c r="N59" s="43" t="s">
        <v>131</v>
      </c>
      <c r="O59" s="43">
        <v>523</v>
      </c>
      <c r="P59" s="43" t="s">
        <v>700</v>
      </c>
      <c r="Q59" s="43" t="s">
        <v>621</v>
      </c>
      <c r="R59" s="43" t="s">
        <v>702</v>
      </c>
      <c r="S59" s="43" t="s">
        <v>627</v>
      </c>
      <c r="T59" s="43">
        <v>10</v>
      </c>
      <c r="U59" s="43">
        <v>-28.582999999999998</v>
      </c>
      <c r="V59" s="28">
        <v>-2.812E-7</v>
      </c>
      <c r="W59" s="43" t="s">
        <v>1685</v>
      </c>
      <c r="X59" s="43" t="s">
        <v>65</v>
      </c>
    </row>
    <row r="60" spans="2:24" x14ac:dyDescent="0.2">
      <c r="B60" s="43" t="s">
        <v>131</v>
      </c>
      <c r="C60" s="43">
        <v>526</v>
      </c>
      <c r="D60" s="43" t="s">
        <v>703</v>
      </c>
      <c r="E60" s="43" t="s">
        <v>106</v>
      </c>
      <c r="F60" s="43" t="s">
        <v>704</v>
      </c>
      <c r="G60" s="43" t="s">
        <v>625</v>
      </c>
      <c r="H60" s="43">
        <v>60</v>
      </c>
      <c r="I60" s="43">
        <v>-47.412100000000002</v>
      </c>
      <c r="J60" s="28">
        <v>-4.0989999999999998E-7</v>
      </c>
      <c r="K60" s="43" t="s">
        <v>1685</v>
      </c>
      <c r="L60" s="43" t="s">
        <v>65</v>
      </c>
      <c r="N60" s="43" t="s">
        <v>131</v>
      </c>
      <c r="O60" s="43">
        <v>526</v>
      </c>
      <c r="P60" s="43" t="s">
        <v>703</v>
      </c>
      <c r="Q60" s="43" t="s">
        <v>621</v>
      </c>
      <c r="R60" s="43" t="s">
        <v>704</v>
      </c>
      <c r="S60" s="43" t="s">
        <v>625</v>
      </c>
      <c r="T60" s="43">
        <v>10</v>
      </c>
      <c r="U60" s="43">
        <v>-47.401400000000002</v>
      </c>
      <c r="V60" s="28">
        <v>-4.0989999999999998E-7</v>
      </c>
      <c r="W60" s="43" t="s">
        <v>1685</v>
      </c>
      <c r="X60" s="43" t="s">
        <v>65</v>
      </c>
    </row>
    <row r="61" spans="2:24" x14ac:dyDescent="0.2">
      <c r="B61" s="43" t="s">
        <v>131</v>
      </c>
      <c r="C61" s="43">
        <v>526</v>
      </c>
      <c r="D61" s="43" t="s">
        <v>703</v>
      </c>
      <c r="E61" s="43" t="s">
        <v>106</v>
      </c>
      <c r="F61" s="43" t="s">
        <v>705</v>
      </c>
      <c r="G61" s="43" t="s">
        <v>627</v>
      </c>
      <c r="H61" s="43">
        <v>60</v>
      </c>
      <c r="I61" s="43">
        <v>-47.603999999999999</v>
      </c>
      <c r="J61" s="28">
        <v>-4.1160000000000001E-7</v>
      </c>
      <c r="K61" s="43" t="s">
        <v>1685</v>
      </c>
      <c r="L61" s="43" t="s">
        <v>65</v>
      </c>
      <c r="N61" s="43" t="s">
        <v>131</v>
      </c>
      <c r="O61" s="43">
        <v>526</v>
      </c>
      <c r="P61" s="43" t="s">
        <v>703</v>
      </c>
      <c r="Q61" s="43" t="s">
        <v>621</v>
      </c>
      <c r="R61" s="43" t="s">
        <v>705</v>
      </c>
      <c r="S61" s="43" t="s">
        <v>627</v>
      </c>
      <c r="T61" s="43">
        <v>10</v>
      </c>
      <c r="U61" s="43">
        <v>-47.618899999999996</v>
      </c>
      <c r="V61" s="28">
        <v>-4.1170000000000001E-7</v>
      </c>
      <c r="W61" s="43" t="s">
        <v>1685</v>
      </c>
      <c r="X61" s="43" t="s">
        <v>65</v>
      </c>
    </row>
    <row r="62" spans="2:24" x14ac:dyDescent="0.2">
      <c r="B62" s="43" t="s">
        <v>131</v>
      </c>
      <c r="C62" s="43">
        <v>529</v>
      </c>
      <c r="D62" s="43" t="s">
        <v>706</v>
      </c>
      <c r="E62" s="43" t="s">
        <v>106</v>
      </c>
      <c r="F62" s="43" t="s">
        <v>707</v>
      </c>
      <c r="G62" s="43" t="s">
        <v>625</v>
      </c>
      <c r="H62" s="43">
        <v>60</v>
      </c>
      <c r="I62" s="43">
        <v>-45.439500000000002</v>
      </c>
      <c r="J62" s="28">
        <v>-3.9289999999999998E-7</v>
      </c>
      <c r="K62" s="43" t="s">
        <v>1685</v>
      </c>
      <c r="L62" s="43" t="s">
        <v>65</v>
      </c>
      <c r="N62" s="43" t="s">
        <v>131</v>
      </c>
      <c r="O62" s="43">
        <v>529</v>
      </c>
      <c r="P62" s="43" t="s">
        <v>706</v>
      </c>
      <c r="Q62" s="43" t="s">
        <v>621</v>
      </c>
      <c r="R62" s="43" t="s">
        <v>707</v>
      </c>
      <c r="S62" s="43" t="s">
        <v>625</v>
      </c>
      <c r="T62" s="43">
        <v>10</v>
      </c>
      <c r="U62" s="43">
        <v>-45.4315</v>
      </c>
      <c r="V62" s="28">
        <v>-3.9280000000000002E-7</v>
      </c>
      <c r="W62" s="43" t="s">
        <v>1685</v>
      </c>
      <c r="X62" s="43" t="s">
        <v>65</v>
      </c>
    </row>
    <row r="63" spans="2:24" x14ac:dyDescent="0.2">
      <c r="B63" s="43" t="s">
        <v>131</v>
      </c>
      <c r="C63" s="43">
        <v>529</v>
      </c>
      <c r="D63" s="43" t="s">
        <v>706</v>
      </c>
      <c r="E63" s="43" t="s">
        <v>106</v>
      </c>
      <c r="F63" s="43" t="s">
        <v>708</v>
      </c>
      <c r="G63" s="43" t="s">
        <v>627</v>
      </c>
      <c r="H63" s="43">
        <v>60</v>
      </c>
      <c r="I63" s="43">
        <v>-51.563800000000001</v>
      </c>
      <c r="J63" s="28">
        <v>-4.4579999999999998E-7</v>
      </c>
      <c r="K63" s="43" t="s">
        <v>1685</v>
      </c>
      <c r="L63" s="43" t="s">
        <v>65</v>
      </c>
      <c r="N63" s="43" t="s">
        <v>131</v>
      </c>
      <c r="O63" s="43">
        <v>529</v>
      </c>
      <c r="P63" s="43" t="s">
        <v>706</v>
      </c>
      <c r="Q63" s="43" t="s">
        <v>621</v>
      </c>
      <c r="R63" s="43" t="s">
        <v>708</v>
      </c>
      <c r="S63" s="43" t="s">
        <v>627</v>
      </c>
      <c r="T63" s="43">
        <v>10</v>
      </c>
      <c r="U63" s="43">
        <v>-51.571399999999997</v>
      </c>
      <c r="V63" s="28">
        <v>-4.4589999999999999E-7</v>
      </c>
      <c r="W63" s="43" t="s">
        <v>1685</v>
      </c>
      <c r="X63" s="43" t="s">
        <v>65</v>
      </c>
    </row>
    <row r="64" spans="2:24" x14ac:dyDescent="0.2">
      <c r="B64" s="43" t="s">
        <v>131</v>
      </c>
      <c r="C64" s="43">
        <v>532</v>
      </c>
      <c r="D64" s="43" t="s">
        <v>709</v>
      </c>
      <c r="E64" s="43" t="s">
        <v>106</v>
      </c>
      <c r="F64" s="43" t="s">
        <v>710</v>
      </c>
      <c r="G64" s="43" t="s">
        <v>625</v>
      </c>
      <c r="H64" s="43">
        <v>60</v>
      </c>
      <c r="I64" s="43">
        <v>-45.502499999999998</v>
      </c>
      <c r="J64" s="28">
        <v>-3.9340000000000002E-7</v>
      </c>
      <c r="K64" s="43" t="s">
        <v>1685</v>
      </c>
      <c r="L64" s="43" t="s">
        <v>65</v>
      </c>
      <c r="N64" s="43" t="s">
        <v>131</v>
      </c>
      <c r="O64" s="43">
        <v>532</v>
      </c>
      <c r="P64" s="43" t="s">
        <v>709</v>
      </c>
      <c r="Q64" s="43" t="s">
        <v>621</v>
      </c>
      <c r="R64" s="43" t="s">
        <v>710</v>
      </c>
      <c r="S64" s="43" t="s">
        <v>625</v>
      </c>
      <c r="T64" s="43">
        <v>10</v>
      </c>
      <c r="U64" s="43">
        <v>-45.494199999999999</v>
      </c>
      <c r="V64" s="28">
        <v>-3.9340000000000002E-7</v>
      </c>
      <c r="W64" s="43" t="s">
        <v>1685</v>
      </c>
      <c r="X64" s="43" t="s">
        <v>65</v>
      </c>
    </row>
    <row r="65" spans="2:24" x14ac:dyDescent="0.2">
      <c r="B65" s="43" t="s">
        <v>131</v>
      </c>
      <c r="C65" s="43">
        <v>532</v>
      </c>
      <c r="D65" s="43" t="s">
        <v>709</v>
      </c>
      <c r="E65" s="43" t="s">
        <v>106</v>
      </c>
      <c r="F65" s="43" t="s">
        <v>711</v>
      </c>
      <c r="G65" s="43" t="s">
        <v>627</v>
      </c>
      <c r="H65" s="43">
        <v>60</v>
      </c>
      <c r="I65" s="43">
        <v>-51.649299999999997</v>
      </c>
      <c r="J65" s="28">
        <v>-4.4659999999999999E-7</v>
      </c>
      <c r="K65" s="43" t="s">
        <v>1685</v>
      </c>
      <c r="L65" s="43" t="s">
        <v>65</v>
      </c>
      <c r="N65" s="43" t="s">
        <v>131</v>
      </c>
      <c r="O65" s="43">
        <v>532</v>
      </c>
      <c r="P65" s="43" t="s">
        <v>709</v>
      </c>
      <c r="Q65" s="43" t="s">
        <v>621</v>
      </c>
      <c r="R65" s="43" t="s">
        <v>711</v>
      </c>
      <c r="S65" s="43" t="s">
        <v>627</v>
      </c>
      <c r="T65" s="43">
        <v>10</v>
      </c>
      <c r="U65" s="43">
        <v>-51.6571</v>
      </c>
      <c r="V65" s="28">
        <v>-4.467E-7</v>
      </c>
      <c r="W65" s="43" t="s">
        <v>1685</v>
      </c>
      <c r="X65" s="43" t="s">
        <v>65</v>
      </c>
    </row>
    <row r="66" spans="2:24" x14ac:dyDescent="0.2">
      <c r="B66" s="43" t="s">
        <v>131</v>
      </c>
      <c r="C66" s="43">
        <v>535</v>
      </c>
      <c r="D66" s="43" t="s">
        <v>712</v>
      </c>
      <c r="E66" s="43" t="s">
        <v>106</v>
      </c>
      <c r="F66" s="43" t="s">
        <v>713</v>
      </c>
      <c r="G66" s="43" t="s">
        <v>625</v>
      </c>
      <c r="H66" s="43">
        <v>60</v>
      </c>
      <c r="I66" s="43">
        <v>-48.213799999999999</v>
      </c>
      <c r="J66" s="28">
        <v>-4.1689999999999998E-7</v>
      </c>
      <c r="K66" s="43" t="s">
        <v>1685</v>
      </c>
      <c r="L66" s="43" t="s">
        <v>65</v>
      </c>
      <c r="N66" s="43" t="s">
        <v>131</v>
      </c>
      <c r="O66" s="43">
        <v>535</v>
      </c>
      <c r="P66" s="43" t="s">
        <v>712</v>
      </c>
      <c r="Q66" s="43" t="s">
        <v>621</v>
      </c>
      <c r="R66" s="43" t="s">
        <v>713</v>
      </c>
      <c r="S66" s="43" t="s">
        <v>625</v>
      </c>
      <c r="T66" s="43">
        <v>10</v>
      </c>
      <c r="U66" s="43">
        <v>-48.2042</v>
      </c>
      <c r="V66" s="28">
        <v>-4.1680000000000003E-7</v>
      </c>
      <c r="W66" s="43" t="s">
        <v>1685</v>
      </c>
      <c r="X66" s="43" t="s">
        <v>65</v>
      </c>
    </row>
    <row r="67" spans="2:24" x14ac:dyDescent="0.2">
      <c r="B67" s="43" t="s">
        <v>131</v>
      </c>
      <c r="C67" s="43">
        <v>535</v>
      </c>
      <c r="D67" s="43" t="s">
        <v>712</v>
      </c>
      <c r="E67" s="43" t="s">
        <v>106</v>
      </c>
      <c r="F67" s="43" t="s">
        <v>714</v>
      </c>
      <c r="G67" s="43" t="s">
        <v>627</v>
      </c>
      <c r="H67" s="43">
        <v>60</v>
      </c>
      <c r="I67" s="43">
        <v>-48.344000000000001</v>
      </c>
      <c r="J67" s="28">
        <v>-4.1800000000000001E-7</v>
      </c>
      <c r="K67" s="43" t="s">
        <v>1685</v>
      </c>
      <c r="L67" s="43" t="s">
        <v>65</v>
      </c>
      <c r="N67" s="43" t="s">
        <v>131</v>
      </c>
      <c r="O67" s="43">
        <v>535</v>
      </c>
      <c r="P67" s="43" t="s">
        <v>712</v>
      </c>
      <c r="Q67" s="43" t="s">
        <v>621</v>
      </c>
      <c r="R67" s="43" t="s">
        <v>714</v>
      </c>
      <c r="S67" s="43" t="s">
        <v>627</v>
      </c>
      <c r="T67" s="43">
        <v>10</v>
      </c>
      <c r="U67" s="43">
        <v>-48.352699999999999</v>
      </c>
      <c r="V67" s="28">
        <v>-4.1810000000000002E-7</v>
      </c>
      <c r="W67" s="43" t="s">
        <v>1685</v>
      </c>
      <c r="X67" s="43" t="s">
        <v>65</v>
      </c>
    </row>
    <row r="68" spans="2:24" x14ac:dyDescent="0.2">
      <c r="B68" s="43" t="s">
        <v>131</v>
      </c>
      <c r="C68" s="43">
        <v>538</v>
      </c>
      <c r="D68" s="43" t="s">
        <v>715</v>
      </c>
      <c r="E68" s="43" t="s">
        <v>106</v>
      </c>
      <c r="F68" s="43" t="s">
        <v>716</v>
      </c>
      <c r="G68" s="43" t="s">
        <v>625</v>
      </c>
      <c r="H68" s="43">
        <v>60</v>
      </c>
      <c r="I68" s="43">
        <v>-33.914499999999997</v>
      </c>
      <c r="J68" s="28">
        <v>-3.3369999999999998E-7</v>
      </c>
      <c r="K68" s="43" t="s">
        <v>1685</v>
      </c>
      <c r="L68" s="43" t="s">
        <v>65</v>
      </c>
      <c r="N68" s="43" t="s">
        <v>131</v>
      </c>
      <c r="O68" s="43">
        <v>538</v>
      </c>
      <c r="P68" s="43" t="s">
        <v>715</v>
      </c>
      <c r="Q68" s="43" t="s">
        <v>621</v>
      </c>
      <c r="R68" s="43" t="s">
        <v>716</v>
      </c>
      <c r="S68" s="43" t="s">
        <v>625</v>
      </c>
      <c r="T68" s="43">
        <v>10</v>
      </c>
      <c r="U68" s="43">
        <v>-33.892099999999999</v>
      </c>
      <c r="V68" s="28">
        <v>-3.3350000000000002E-7</v>
      </c>
      <c r="W68" s="43" t="s">
        <v>1685</v>
      </c>
      <c r="X68" s="43" t="s">
        <v>65</v>
      </c>
    </row>
    <row r="69" spans="2:24" x14ac:dyDescent="0.2">
      <c r="B69" s="43" t="s">
        <v>131</v>
      </c>
      <c r="C69" s="43">
        <v>538</v>
      </c>
      <c r="D69" s="43" t="s">
        <v>715</v>
      </c>
      <c r="E69" s="43" t="s">
        <v>106</v>
      </c>
      <c r="F69" s="43" t="s">
        <v>717</v>
      </c>
      <c r="G69" s="43" t="s">
        <v>627</v>
      </c>
      <c r="H69" s="43">
        <v>60</v>
      </c>
      <c r="I69" s="43">
        <v>-37.6265</v>
      </c>
      <c r="J69" s="28">
        <v>-3.7020000000000002E-7</v>
      </c>
      <c r="K69" s="43" t="s">
        <v>1685</v>
      </c>
      <c r="L69" s="43" t="s">
        <v>65</v>
      </c>
      <c r="N69" s="43" t="s">
        <v>131</v>
      </c>
      <c r="O69" s="43">
        <v>538</v>
      </c>
      <c r="P69" s="43" t="s">
        <v>715</v>
      </c>
      <c r="Q69" s="43" t="s">
        <v>621</v>
      </c>
      <c r="R69" s="43" t="s">
        <v>717</v>
      </c>
      <c r="S69" s="43" t="s">
        <v>627</v>
      </c>
      <c r="T69" s="43">
        <v>10</v>
      </c>
      <c r="U69" s="43">
        <v>-37.606699999999996</v>
      </c>
      <c r="V69" s="28">
        <v>-3.7E-7</v>
      </c>
      <c r="W69" s="43" t="s">
        <v>1685</v>
      </c>
      <c r="X69" s="43" t="s">
        <v>65</v>
      </c>
    </row>
    <row r="70" spans="2:24" x14ac:dyDescent="0.2">
      <c r="B70" s="43" t="s">
        <v>131</v>
      </c>
      <c r="C70" s="43">
        <v>554</v>
      </c>
      <c r="D70" s="43" t="s">
        <v>718</v>
      </c>
      <c r="E70" s="43" t="s">
        <v>106</v>
      </c>
      <c r="F70" s="43" t="s">
        <v>719</v>
      </c>
      <c r="G70" s="43" t="s">
        <v>625</v>
      </c>
      <c r="H70" s="43">
        <v>60</v>
      </c>
      <c r="I70" s="43">
        <v>22.081099999999999</v>
      </c>
      <c r="J70" s="28">
        <v>2.3209999999999999E-7</v>
      </c>
      <c r="K70" s="43" t="s">
        <v>1685</v>
      </c>
      <c r="L70" s="43" t="s">
        <v>65</v>
      </c>
      <c r="N70" s="43" t="s">
        <v>131</v>
      </c>
      <c r="O70" s="43">
        <v>554</v>
      </c>
      <c r="P70" s="43" t="s">
        <v>718</v>
      </c>
      <c r="Q70" s="43" t="s">
        <v>621</v>
      </c>
      <c r="R70" s="43" t="s">
        <v>719</v>
      </c>
      <c r="S70" s="43" t="s">
        <v>625</v>
      </c>
      <c r="T70" s="43">
        <v>10</v>
      </c>
      <c r="U70" s="43">
        <v>21.9252</v>
      </c>
      <c r="V70" s="28">
        <v>2.3050000000000001E-7</v>
      </c>
      <c r="W70" s="43" t="s">
        <v>1685</v>
      </c>
      <c r="X70" s="43" t="s">
        <v>65</v>
      </c>
    </row>
    <row r="71" spans="2:24" x14ac:dyDescent="0.2">
      <c r="B71" s="43" t="s">
        <v>131</v>
      </c>
      <c r="C71" s="43">
        <v>554</v>
      </c>
      <c r="D71" s="43" t="s">
        <v>718</v>
      </c>
      <c r="E71" s="43" t="s">
        <v>106</v>
      </c>
      <c r="F71" s="43" t="s">
        <v>720</v>
      </c>
      <c r="G71" s="43" t="s">
        <v>627</v>
      </c>
      <c r="H71" s="43">
        <v>60</v>
      </c>
      <c r="I71" s="43">
        <v>-44.775100000000002</v>
      </c>
      <c r="J71" s="28">
        <v>-4.707E-7</v>
      </c>
      <c r="K71" s="43" t="s">
        <v>1685</v>
      </c>
      <c r="L71" s="43" t="s">
        <v>65</v>
      </c>
      <c r="N71" s="43" t="s">
        <v>131</v>
      </c>
      <c r="O71" s="43">
        <v>554</v>
      </c>
      <c r="P71" s="43" t="s">
        <v>718</v>
      </c>
      <c r="Q71" s="43" t="s">
        <v>621</v>
      </c>
      <c r="R71" s="43" t="s">
        <v>720</v>
      </c>
      <c r="S71" s="43" t="s">
        <v>627</v>
      </c>
      <c r="T71" s="43">
        <v>10</v>
      </c>
      <c r="U71" s="43">
        <v>-44.620199999999997</v>
      </c>
      <c r="V71" s="28">
        <v>-4.6909999999999999E-7</v>
      </c>
      <c r="W71" s="43" t="s">
        <v>1685</v>
      </c>
      <c r="X71" s="43" t="s">
        <v>65</v>
      </c>
    </row>
    <row r="72" spans="2:24" x14ac:dyDescent="0.2">
      <c r="B72" s="43" t="s">
        <v>131</v>
      </c>
      <c r="C72" s="43">
        <v>555</v>
      </c>
      <c r="D72" s="43" t="s">
        <v>721</v>
      </c>
      <c r="E72" s="43" t="s">
        <v>106</v>
      </c>
      <c r="F72" s="43" t="s">
        <v>722</v>
      </c>
      <c r="G72" s="43" t="s">
        <v>625</v>
      </c>
      <c r="H72" s="43">
        <v>60</v>
      </c>
      <c r="I72" s="43">
        <v>24.573799999999999</v>
      </c>
      <c r="J72" s="28">
        <v>2.5450000000000001E-7</v>
      </c>
      <c r="K72" s="43" t="s">
        <v>1685</v>
      </c>
      <c r="L72" s="43" t="s">
        <v>65</v>
      </c>
      <c r="N72" s="43" t="s">
        <v>131</v>
      </c>
      <c r="O72" s="43">
        <v>555</v>
      </c>
      <c r="P72" s="43" t="s">
        <v>721</v>
      </c>
      <c r="Q72" s="43" t="s">
        <v>621</v>
      </c>
      <c r="R72" s="43" t="s">
        <v>722</v>
      </c>
      <c r="S72" s="43" t="s">
        <v>625</v>
      </c>
      <c r="T72" s="43">
        <v>10</v>
      </c>
      <c r="U72" s="43">
        <v>24.4</v>
      </c>
      <c r="V72" s="28">
        <v>2.5269999999999998E-7</v>
      </c>
      <c r="W72" s="43" t="s">
        <v>1685</v>
      </c>
      <c r="X72" s="43" t="s">
        <v>65</v>
      </c>
    </row>
    <row r="73" spans="2:24" x14ac:dyDescent="0.2">
      <c r="B73" s="43" t="s">
        <v>131</v>
      </c>
      <c r="C73" s="43">
        <v>555</v>
      </c>
      <c r="D73" s="43" t="s">
        <v>721</v>
      </c>
      <c r="E73" s="43" t="s">
        <v>106</v>
      </c>
      <c r="F73" s="43" t="s">
        <v>723</v>
      </c>
      <c r="G73" s="43" t="s">
        <v>627</v>
      </c>
      <c r="H73" s="43">
        <v>60</v>
      </c>
      <c r="I73" s="43">
        <v>-45.5154</v>
      </c>
      <c r="J73" s="28">
        <v>-4.714E-7</v>
      </c>
      <c r="K73" s="43" t="s">
        <v>1685</v>
      </c>
      <c r="L73" s="43" t="s">
        <v>65</v>
      </c>
      <c r="N73" s="43" t="s">
        <v>131</v>
      </c>
      <c r="O73" s="43">
        <v>555</v>
      </c>
      <c r="P73" s="43" t="s">
        <v>721</v>
      </c>
      <c r="Q73" s="43" t="s">
        <v>621</v>
      </c>
      <c r="R73" s="43" t="s">
        <v>723</v>
      </c>
      <c r="S73" s="43" t="s">
        <v>627</v>
      </c>
      <c r="T73" s="43">
        <v>10</v>
      </c>
      <c r="U73" s="43">
        <v>-45.3459</v>
      </c>
      <c r="V73" s="28">
        <v>-4.6969999999999998E-7</v>
      </c>
      <c r="W73" s="43" t="s">
        <v>1685</v>
      </c>
      <c r="X73" s="43" t="s">
        <v>65</v>
      </c>
    </row>
    <row r="74" spans="2:24" x14ac:dyDescent="0.2">
      <c r="B74" s="43" t="s">
        <v>131</v>
      </c>
      <c r="C74" s="43">
        <v>556</v>
      </c>
      <c r="D74" s="43" t="s">
        <v>721</v>
      </c>
      <c r="E74" s="43" t="s">
        <v>106</v>
      </c>
      <c r="F74" s="43" t="s">
        <v>724</v>
      </c>
      <c r="G74" s="43" t="s">
        <v>625</v>
      </c>
      <c r="H74" s="43">
        <v>60</v>
      </c>
      <c r="I74" s="43">
        <v>24.9909</v>
      </c>
      <c r="J74" s="28">
        <v>2.5499999999999999E-7</v>
      </c>
      <c r="K74" s="43" t="s">
        <v>1685</v>
      </c>
      <c r="L74" s="43" t="s">
        <v>65</v>
      </c>
      <c r="N74" s="43" t="s">
        <v>131</v>
      </c>
      <c r="O74" s="43">
        <v>556</v>
      </c>
      <c r="P74" s="43" t="s">
        <v>721</v>
      </c>
      <c r="Q74" s="43" t="s">
        <v>621</v>
      </c>
      <c r="R74" s="43" t="s">
        <v>724</v>
      </c>
      <c r="S74" s="43" t="s">
        <v>625</v>
      </c>
      <c r="T74" s="43">
        <v>10</v>
      </c>
      <c r="U74" s="43">
        <v>24.826899999999998</v>
      </c>
      <c r="V74" s="28">
        <v>2.5330000000000002E-7</v>
      </c>
      <c r="W74" s="43" t="s">
        <v>1685</v>
      </c>
      <c r="X74" s="43" t="s">
        <v>65</v>
      </c>
    </row>
    <row r="75" spans="2:24" x14ac:dyDescent="0.2">
      <c r="B75" s="43" t="s">
        <v>131</v>
      </c>
      <c r="C75" s="43">
        <v>556</v>
      </c>
      <c r="D75" s="43" t="s">
        <v>721</v>
      </c>
      <c r="E75" s="43" t="s">
        <v>106</v>
      </c>
      <c r="F75" s="43" t="s">
        <v>725</v>
      </c>
      <c r="G75" s="43" t="s">
        <v>627</v>
      </c>
      <c r="H75" s="43">
        <v>60</v>
      </c>
      <c r="I75" s="43">
        <v>-45.447200000000002</v>
      </c>
      <c r="J75" s="28">
        <v>-4.637E-7</v>
      </c>
      <c r="K75" s="43" t="s">
        <v>1685</v>
      </c>
      <c r="L75" s="43" t="s">
        <v>65</v>
      </c>
      <c r="N75" s="43" t="s">
        <v>131</v>
      </c>
      <c r="O75" s="43">
        <v>556</v>
      </c>
      <c r="P75" s="43" t="s">
        <v>721</v>
      </c>
      <c r="Q75" s="43" t="s">
        <v>621</v>
      </c>
      <c r="R75" s="43" t="s">
        <v>725</v>
      </c>
      <c r="S75" s="43" t="s">
        <v>627</v>
      </c>
      <c r="T75" s="43">
        <v>10</v>
      </c>
      <c r="U75" s="43">
        <v>-45.283499999999997</v>
      </c>
      <c r="V75" s="28">
        <v>-4.6199999999999998E-7</v>
      </c>
      <c r="W75" s="43" t="s">
        <v>1685</v>
      </c>
      <c r="X75" s="43" t="s">
        <v>65</v>
      </c>
    </row>
    <row r="76" spans="2:24" x14ac:dyDescent="0.2">
      <c r="B76" s="43" t="s">
        <v>131</v>
      </c>
      <c r="C76" s="43">
        <v>557</v>
      </c>
      <c r="D76" s="43" t="s">
        <v>721</v>
      </c>
      <c r="E76" s="43" t="s">
        <v>106</v>
      </c>
      <c r="F76" s="43" t="s">
        <v>726</v>
      </c>
      <c r="G76" s="43" t="s">
        <v>625</v>
      </c>
      <c r="H76" s="43">
        <v>60</v>
      </c>
      <c r="I76" s="43">
        <v>24.6722</v>
      </c>
      <c r="J76" s="28">
        <v>2.5549999999999998E-7</v>
      </c>
      <c r="K76" s="43" t="s">
        <v>1685</v>
      </c>
      <c r="L76" s="43" t="s">
        <v>65</v>
      </c>
      <c r="N76" s="43" t="s">
        <v>131</v>
      </c>
      <c r="O76" s="43">
        <v>557</v>
      </c>
      <c r="P76" s="43" t="s">
        <v>721</v>
      </c>
      <c r="Q76" s="43" t="s">
        <v>621</v>
      </c>
      <c r="R76" s="43" t="s">
        <v>726</v>
      </c>
      <c r="S76" s="43" t="s">
        <v>625</v>
      </c>
      <c r="T76" s="43">
        <v>10</v>
      </c>
      <c r="U76" s="43">
        <v>24.510100000000001</v>
      </c>
      <c r="V76" s="28">
        <v>2.5390000000000002E-7</v>
      </c>
      <c r="W76" s="43" t="s">
        <v>1685</v>
      </c>
      <c r="X76" s="43" t="s">
        <v>65</v>
      </c>
    </row>
    <row r="77" spans="2:24" x14ac:dyDescent="0.2">
      <c r="B77" s="43" t="s">
        <v>131</v>
      </c>
      <c r="C77" s="43">
        <v>557</v>
      </c>
      <c r="D77" s="43" t="s">
        <v>721</v>
      </c>
      <c r="E77" s="43" t="s">
        <v>106</v>
      </c>
      <c r="F77" s="43" t="s">
        <v>727</v>
      </c>
      <c r="G77" s="43" t="s">
        <v>627</v>
      </c>
      <c r="H77" s="43">
        <v>60</v>
      </c>
      <c r="I77" s="43">
        <v>-47.244799999999998</v>
      </c>
      <c r="J77" s="28">
        <v>-4.8930000000000002E-7</v>
      </c>
      <c r="K77" s="43" t="s">
        <v>1685</v>
      </c>
      <c r="L77" s="43" t="s">
        <v>65</v>
      </c>
      <c r="N77" s="43" t="s">
        <v>131</v>
      </c>
      <c r="O77" s="43">
        <v>557</v>
      </c>
      <c r="P77" s="43" t="s">
        <v>721</v>
      </c>
      <c r="Q77" s="43" t="s">
        <v>621</v>
      </c>
      <c r="R77" s="43" t="s">
        <v>727</v>
      </c>
      <c r="S77" s="43" t="s">
        <v>627</v>
      </c>
      <c r="T77" s="43">
        <v>10</v>
      </c>
      <c r="U77" s="43">
        <v>-47.079500000000003</v>
      </c>
      <c r="V77" s="28">
        <v>-4.876E-7</v>
      </c>
      <c r="W77" s="43" t="s">
        <v>1685</v>
      </c>
      <c r="X77" s="43" t="s">
        <v>65</v>
      </c>
    </row>
    <row r="78" spans="2:24" x14ac:dyDescent="0.2">
      <c r="B78" s="43" t="s">
        <v>131</v>
      </c>
      <c r="C78" s="43">
        <v>558</v>
      </c>
      <c r="D78" s="43" t="s">
        <v>728</v>
      </c>
      <c r="E78" s="43" t="s">
        <v>106</v>
      </c>
      <c r="F78" s="43" t="s">
        <v>729</v>
      </c>
      <c r="G78" s="43" t="s">
        <v>625</v>
      </c>
      <c r="H78" s="43">
        <v>60</v>
      </c>
      <c r="I78" s="43">
        <v>23.617799999999999</v>
      </c>
      <c r="J78" s="28">
        <v>2.4830000000000002E-7</v>
      </c>
      <c r="K78" s="43" t="s">
        <v>1685</v>
      </c>
      <c r="L78" s="43" t="s">
        <v>65</v>
      </c>
      <c r="N78" s="43" t="s">
        <v>131</v>
      </c>
      <c r="O78" s="43">
        <v>558</v>
      </c>
      <c r="P78" s="43" t="s">
        <v>728</v>
      </c>
      <c r="Q78" s="43" t="s">
        <v>621</v>
      </c>
      <c r="R78" s="43" t="s">
        <v>729</v>
      </c>
      <c r="S78" s="43" t="s">
        <v>625</v>
      </c>
      <c r="T78" s="43">
        <v>10</v>
      </c>
      <c r="U78" s="43">
        <v>23.444400000000002</v>
      </c>
      <c r="V78" s="28">
        <v>2.4639999999999998E-7</v>
      </c>
      <c r="W78" s="43" t="s">
        <v>1685</v>
      </c>
      <c r="X78" s="43" t="s">
        <v>65</v>
      </c>
    </row>
    <row r="79" spans="2:24" x14ac:dyDescent="0.2">
      <c r="B79" s="43" t="s">
        <v>131</v>
      </c>
      <c r="C79" s="43">
        <v>558</v>
      </c>
      <c r="D79" s="43" t="s">
        <v>728</v>
      </c>
      <c r="E79" s="43" t="s">
        <v>106</v>
      </c>
      <c r="F79" s="43" t="s">
        <v>730</v>
      </c>
      <c r="G79" s="43" t="s">
        <v>627</v>
      </c>
      <c r="H79" s="43">
        <v>60</v>
      </c>
      <c r="I79" s="43">
        <v>-46.567100000000003</v>
      </c>
      <c r="J79" s="28">
        <v>-4.8950000000000004E-7</v>
      </c>
      <c r="K79" s="43" t="s">
        <v>1685</v>
      </c>
      <c r="L79" s="43" t="s">
        <v>65</v>
      </c>
      <c r="N79" s="43" t="s">
        <v>131</v>
      </c>
      <c r="O79" s="43">
        <v>558</v>
      </c>
      <c r="P79" s="43" t="s">
        <v>728</v>
      </c>
      <c r="Q79" s="43" t="s">
        <v>621</v>
      </c>
      <c r="R79" s="43" t="s">
        <v>730</v>
      </c>
      <c r="S79" s="43" t="s">
        <v>627</v>
      </c>
      <c r="T79" s="43">
        <v>10</v>
      </c>
      <c r="U79" s="43">
        <v>-46.3934</v>
      </c>
      <c r="V79" s="28">
        <v>-4.8770000000000001E-7</v>
      </c>
      <c r="W79" s="43" t="s">
        <v>1685</v>
      </c>
      <c r="X79" s="43" t="s">
        <v>65</v>
      </c>
    </row>
    <row r="80" spans="2:24" x14ac:dyDescent="0.2">
      <c r="B80" s="43" t="s">
        <v>180</v>
      </c>
      <c r="C80" s="43">
        <v>601</v>
      </c>
      <c r="D80" s="43" t="s">
        <v>731</v>
      </c>
      <c r="E80" s="43" t="s">
        <v>106</v>
      </c>
      <c r="F80" s="43" t="s">
        <v>732</v>
      </c>
      <c r="G80" s="43" t="s">
        <v>625</v>
      </c>
      <c r="H80" s="43">
        <v>60</v>
      </c>
      <c r="I80" s="43">
        <v>29.632000000000001</v>
      </c>
      <c r="J80" s="28">
        <v>2.5590000000000001E-7</v>
      </c>
      <c r="K80" s="43" t="s">
        <v>1685</v>
      </c>
      <c r="L80" s="43" t="s">
        <v>65</v>
      </c>
      <c r="N80" s="43" t="s">
        <v>180</v>
      </c>
      <c r="O80" s="43">
        <v>601</v>
      </c>
      <c r="P80" s="43" t="s">
        <v>731</v>
      </c>
      <c r="Q80" s="43" t="s">
        <v>621</v>
      </c>
      <c r="R80" s="43" t="s">
        <v>732</v>
      </c>
      <c r="S80" s="43" t="s">
        <v>625</v>
      </c>
      <c r="T80" s="43">
        <v>10</v>
      </c>
      <c r="U80" s="43">
        <v>29.424600000000002</v>
      </c>
      <c r="V80" s="28">
        <v>2.5409999999999998E-7</v>
      </c>
      <c r="W80" s="43" t="s">
        <v>1685</v>
      </c>
      <c r="X80" s="43" t="s">
        <v>65</v>
      </c>
    </row>
    <row r="81" spans="2:24" x14ac:dyDescent="0.2">
      <c r="B81" s="43" t="s">
        <v>180</v>
      </c>
      <c r="C81" s="43">
        <v>601</v>
      </c>
      <c r="D81" s="43" t="s">
        <v>731</v>
      </c>
      <c r="E81" s="43" t="s">
        <v>106</v>
      </c>
      <c r="F81" s="43" t="s">
        <v>733</v>
      </c>
      <c r="G81" s="43" t="s">
        <v>627</v>
      </c>
      <c r="H81" s="43">
        <v>60</v>
      </c>
      <c r="I81" s="43">
        <v>-63.314999999999998</v>
      </c>
      <c r="J81" s="28">
        <v>-9.9999999999999995E-7</v>
      </c>
      <c r="K81" s="43" t="s">
        <v>1685</v>
      </c>
      <c r="L81" s="43" t="s">
        <v>65</v>
      </c>
      <c r="N81" s="43" t="s">
        <v>180</v>
      </c>
      <c r="O81" s="43">
        <v>601</v>
      </c>
      <c r="P81" s="43" t="s">
        <v>731</v>
      </c>
      <c r="Q81" s="43" t="s">
        <v>621</v>
      </c>
      <c r="R81" s="43" t="s">
        <v>733</v>
      </c>
      <c r="S81" s="43" t="s">
        <v>627</v>
      </c>
      <c r="T81" s="43">
        <v>10</v>
      </c>
      <c r="U81" s="43">
        <v>-63.107599999999998</v>
      </c>
      <c r="V81" s="28">
        <v>-9.9999999999999995E-7</v>
      </c>
      <c r="W81" s="43" t="s">
        <v>1685</v>
      </c>
      <c r="X81" s="43" t="s">
        <v>65</v>
      </c>
    </row>
    <row r="82" spans="2:24" x14ac:dyDescent="0.2">
      <c r="B82" s="43" t="s">
        <v>180</v>
      </c>
      <c r="C82" s="43">
        <v>602</v>
      </c>
      <c r="D82" s="43" t="s">
        <v>734</v>
      </c>
      <c r="E82" s="43" t="s">
        <v>106</v>
      </c>
      <c r="F82" s="43" t="s">
        <v>735</v>
      </c>
      <c r="G82" s="43" t="s">
        <v>625</v>
      </c>
      <c r="H82" s="43">
        <v>60</v>
      </c>
      <c r="I82" s="43">
        <v>33.4146</v>
      </c>
      <c r="J82" s="28">
        <v>2.8430000000000002E-7</v>
      </c>
      <c r="K82" s="43" t="s">
        <v>1685</v>
      </c>
      <c r="L82" s="43" t="s">
        <v>65</v>
      </c>
      <c r="N82" s="43" t="s">
        <v>180</v>
      </c>
      <c r="O82" s="43">
        <v>602</v>
      </c>
      <c r="P82" s="43" t="s">
        <v>734</v>
      </c>
      <c r="Q82" s="43" t="s">
        <v>621</v>
      </c>
      <c r="R82" s="43" t="s">
        <v>735</v>
      </c>
      <c r="S82" s="43" t="s">
        <v>625</v>
      </c>
      <c r="T82" s="43">
        <v>10</v>
      </c>
      <c r="U82" s="43">
        <v>33.1843</v>
      </c>
      <c r="V82" s="28">
        <v>2.8229999999999998E-7</v>
      </c>
      <c r="W82" s="43" t="s">
        <v>1685</v>
      </c>
      <c r="X82" s="43" t="s">
        <v>65</v>
      </c>
    </row>
    <row r="83" spans="2:24" x14ac:dyDescent="0.2">
      <c r="B83" s="43" t="s">
        <v>180</v>
      </c>
      <c r="C83" s="43">
        <v>602</v>
      </c>
      <c r="D83" s="43" t="s">
        <v>734</v>
      </c>
      <c r="E83" s="43" t="s">
        <v>106</v>
      </c>
      <c r="F83" s="43" t="s">
        <v>736</v>
      </c>
      <c r="G83" s="43" t="s">
        <v>627</v>
      </c>
      <c r="H83" s="43">
        <v>60</v>
      </c>
      <c r="I83" s="43">
        <v>-63.7042</v>
      </c>
      <c r="J83" s="28">
        <v>-9.9999999999999995E-7</v>
      </c>
      <c r="K83" s="43" t="s">
        <v>1685</v>
      </c>
      <c r="L83" s="43" t="s">
        <v>65</v>
      </c>
      <c r="N83" s="43" t="s">
        <v>180</v>
      </c>
      <c r="O83" s="43">
        <v>602</v>
      </c>
      <c r="P83" s="43" t="s">
        <v>734</v>
      </c>
      <c r="Q83" s="43" t="s">
        <v>621</v>
      </c>
      <c r="R83" s="43" t="s">
        <v>736</v>
      </c>
      <c r="S83" s="43" t="s">
        <v>627</v>
      </c>
      <c r="T83" s="43">
        <v>10</v>
      </c>
      <c r="U83" s="43">
        <v>-63.480499999999999</v>
      </c>
      <c r="V83" s="28">
        <v>-9.9999999999999995E-7</v>
      </c>
      <c r="W83" s="43" t="s">
        <v>1685</v>
      </c>
      <c r="X83" s="43" t="s">
        <v>65</v>
      </c>
    </row>
    <row r="84" spans="2:24" x14ac:dyDescent="0.2">
      <c r="B84" s="43" t="s">
        <v>180</v>
      </c>
      <c r="C84" s="43">
        <v>603</v>
      </c>
      <c r="D84" s="43" t="s">
        <v>734</v>
      </c>
      <c r="E84" s="43" t="s">
        <v>106</v>
      </c>
      <c r="F84" s="43" t="s">
        <v>737</v>
      </c>
      <c r="G84" s="43" t="s">
        <v>625</v>
      </c>
      <c r="H84" s="43">
        <v>60</v>
      </c>
      <c r="I84" s="43">
        <v>33.749600000000001</v>
      </c>
      <c r="J84" s="28">
        <v>2.8290000000000003E-7</v>
      </c>
      <c r="K84" s="43" t="s">
        <v>1685</v>
      </c>
      <c r="L84" s="43" t="s">
        <v>65</v>
      </c>
      <c r="N84" s="43" t="s">
        <v>180</v>
      </c>
      <c r="O84" s="43">
        <v>603</v>
      </c>
      <c r="P84" s="43" t="s">
        <v>734</v>
      </c>
      <c r="Q84" s="43" t="s">
        <v>621</v>
      </c>
      <c r="R84" s="43" t="s">
        <v>737</v>
      </c>
      <c r="S84" s="43" t="s">
        <v>625</v>
      </c>
      <c r="T84" s="43">
        <v>10</v>
      </c>
      <c r="U84" s="43">
        <v>33.533299999999997</v>
      </c>
      <c r="V84" s="28">
        <v>2.8099999999999999E-7</v>
      </c>
      <c r="W84" s="43" t="s">
        <v>1685</v>
      </c>
      <c r="X84" s="43" t="s">
        <v>65</v>
      </c>
    </row>
    <row r="85" spans="2:24" x14ac:dyDescent="0.2">
      <c r="B85" s="43" t="s">
        <v>180</v>
      </c>
      <c r="C85" s="43">
        <v>603</v>
      </c>
      <c r="D85" s="43" t="s">
        <v>734</v>
      </c>
      <c r="E85" s="43" t="s">
        <v>106</v>
      </c>
      <c r="F85" s="43" t="s">
        <v>738</v>
      </c>
      <c r="G85" s="43" t="s">
        <v>627</v>
      </c>
      <c r="H85" s="43">
        <v>60</v>
      </c>
      <c r="I85" s="43">
        <v>-63.570599999999999</v>
      </c>
      <c r="J85" s="28">
        <v>-9.9999999999999995E-7</v>
      </c>
      <c r="K85" s="43" t="s">
        <v>1685</v>
      </c>
      <c r="L85" s="43" t="s">
        <v>65</v>
      </c>
      <c r="N85" s="43" t="s">
        <v>180</v>
      </c>
      <c r="O85" s="43">
        <v>603</v>
      </c>
      <c r="P85" s="43" t="s">
        <v>734</v>
      </c>
      <c r="Q85" s="43" t="s">
        <v>621</v>
      </c>
      <c r="R85" s="43" t="s">
        <v>738</v>
      </c>
      <c r="S85" s="43" t="s">
        <v>627</v>
      </c>
      <c r="T85" s="43">
        <v>10</v>
      </c>
      <c r="U85" s="43">
        <v>-63.354399999999998</v>
      </c>
      <c r="V85" s="28">
        <v>-9.9999999999999995E-7</v>
      </c>
      <c r="W85" s="43" t="s">
        <v>1685</v>
      </c>
      <c r="X85" s="43" t="s">
        <v>65</v>
      </c>
    </row>
    <row r="86" spans="2:24" x14ac:dyDescent="0.2">
      <c r="B86" s="43" t="s">
        <v>180</v>
      </c>
      <c r="C86" s="43">
        <v>604</v>
      </c>
      <c r="D86" s="43" t="s">
        <v>734</v>
      </c>
      <c r="E86" s="43" t="s">
        <v>106</v>
      </c>
      <c r="F86" s="43" t="s">
        <v>739</v>
      </c>
      <c r="G86" s="43" t="s">
        <v>625</v>
      </c>
      <c r="H86" s="43">
        <v>60</v>
      </c>
      <c r="I86" s="43">
        <v>33.452300000000001</v>
      </c>
      <c r="J86" s="28">
        <v>2.8459999999999999E-7</v>
      </c>
      <c r="K86" s="43" t="s">
        <v>1685</v>
      </c>
      <c r="L86" s="43" t="s">
        <v>65</v>
      </c>
      <c r="N86" s="43" t="s">
        <v>180</v>
      </c>
      <c r="O86" s="43">
        <v>604</v>
      </c>
      <c r="P86" s="43" t="s">
        <v>734</v>
      </c>
      <c r="Q86" s="43" t="s">
        <v>621</v>
      </c>
      <c r="R86" s="43" t="s">
        <v>739</v>
      </c>
      <c r="S86" s="43" t="s">
        <v>625</v>
      </c>
      <c r="T86" s="43">
        <v>10</v>
      </c>
      <c r="U86" s="43">
        <v>33.247300000000003</v>
      </c>
      <c r="V86" s="28">
        <v>2.8290000000000003E-7</v>
      </c>
      <c r="W86" s="43" t="s">
        <v>1685</v>
      </c>
      <c r="X86" s="43" t="s">
        <v>65</v>
      </c>
    </row>
    <row r="87" spans="2:24" x14ac:dyDescent="0.2">
      <c r="B87" s="43" t="s">
        <v>180</v>
      </c>
      <c r="C87" s="43">
        <v>604</v>
      </c>
      <c r="D87" s="43" t="s">
        <v>734</v>
      </c>
      <c r="E87" s="43" t="s">
        <v>106</v>
      </c>
      <c r="F87" s="43" t="s">
        <v>740</v>
      </c>
      <c r="G87" s="43" t="s">
        <v>627</v>
      </c>
      <c r="H87" s="43">
        <v>60</v>
      </c>
      <c r="I87" s="43">
        <v>-66.402000000000001</v>
      </c>
      <c r="J87" s="28">
        <v>-9.9999999999999995E-7</v>
      </c>
      <c r="K87" s="43" t="s">
        <v>1685</v>
      </c>
      <c r="L87" s="43" t="s">
        <v>65</v>
      </c>
      <c r="N87" s="43" t="s">
        <v>180</v>
      </c>
      <c r="O87" s="43">
        <v>604</v>
      </c>
      <c r="P87" s="43" t="s">
        <v>734</v>
      </c>
      <c r="Q87" s="43" t="s">
        <v>621</v>
      </c>
      <c r="R87" s="43" t="s">
        <v>740</v>
      </c>
      <c r="S87" s="43" t="s">
        <v>627</v>
      </c>
      <c r="T87" s="43">
        <v>10</v>
      </c>
      <c r="U87" s="43">
        <v>-66.191500000000005</v>
      </c>
      <c r="V87" s="28">
        <v>-9.9999999999999995E-7</v>
      </c>
      <c r="W87" s="43" t="s">
        <v>1685</v>
      </c>
      <c r="X87" s="43" t="s">
        <v>65</v>
      </c>
    </row>
    <row r="88" spans="2:24" x14ac:dyDescent="0.2">
      <c r="B88" s="43" t="s">
        <v>180</v>
      </c>
      <c r="C88" s="43">
        <v>605</v>
      </c>
      <c r="D88" s="43" t="s">
        <v>741</v>
      </c>
      <c r="E88" s="43" t="s">
        <v>106</v>
      </c>
      <c r="F88" s="43" t="s">
        <v>742</v>
      </c>
      <c r="G88" s="43" t="s">
        <v>625</v>
      </c>
      <c r="H88" s="43">
        <v>60</v>
      </c>
      <c r="I88" s="43">
        <v>32.259399999999999</v>
      </c>
      <c r="J88" s="28">
        <v>2.7860000000000002E-7</v>
      </c>
      <c r="K88" s="43" t="s">
        <v>1685</v>
      </c>
      <c r="L88" s="43" t="s">
        <v>65</v>
      </c>
      <c r="N88" s="43" t="s">
        <v>180</v>
      </c>
      <c r="O88" s="43">
        <v>605</v>
      </c>
      <c r="P88" s="43" t="s">
        <v>741</v>
      </c>
      <c r="Q88" s="43" t="s">
        <v>621</v>
      </c>
      <c r="R88" s="43" t="s">
        <v>742</v>
      </c>
      <c r="S88" s="43" t="s">
        <v>625</v>
      </c>
      <c r="T88" s="43">
        <v>10</v>
      </c>
      <c r="U88" s="43">
        <v>32.019300000000001</v>
      </c>
      <c r="V88" s="28">
        <v>2.7650000000000002E-7</v>
      </c>
      <c r="W88" s="43" t="s">
        <v>1685</v>
      </c>
      <c r="X88" s="43" t="s">
        <v>65</v>
      </c>
    </row>
    <row r="89" spans="2:24" x14ac:dyDescent="0.2">
      <c r="B89" s="43" t="s">
        <v>180</v>
      </c>
      <c r="C89" s="43">
        <v>605</v>
      </c>
      <c r="D89" s="43" t="s">
        <v>741</v>
      </c>
      <c r="E89" s="43" t="s">
        <v>106</v>
      </c>
      <c r="F89" s="43" t="s">
        <v>743</v>
      </c>
      <c r="G89" s="43" t="s">
        <v>627</v>
      </c>
      <c r="H89" s="43">
        <v>60</v>
      </c>
      <c r="I89" s="43">
        <v>-65.804900000000004</v>
      </c>
      <c r="J89" s="28">
        <v>-9.9999999999999995E-7</v>
      </c>
      <c r="K89" s="43" t="s">
        <v>1685</v>
      </c>
      <c r="L89" s="43" t="s">
        <v>65</v>
      </c>
      <c r="N89" s="43" t="s">
        <v>180</v>
      </c>
      <c r="O89" s="43">
        <v>605</v>
      </c>
      <c r="P89" s="43" t="s">
        <v>741</v>
      </c>
      <c r="Q89" s="43" t="s">
        <v>621</v>
      </c>
      <c r="R89" s="43" t="s">
        <v>743</v>
      </c>
      <c r="S89" s="43" t="s">
        <v>627</v>
      </c>
      <c r="T89" s="43">
        <v>10</v>
      </c>
      <c r="U89" s="43">
        <v>-65.565399999999997</v>
      </c>
      <c r="V89" s="28">
        <v>-9.9999999999999995E-7</v>
      </c>
      <c r="W89" s="43" t="s">
        <v>1685</v>
      </c>
      <c r="X89" s="43" t="s">
        <v>65</v>
      </c>
    </row>
    <row r="90" spans="2:24" x14ac:dyDescent="0.2">
      <c r="B90" s="43" t="s">
        <v>180</v>
      </c>
      <c r="C90" s="43">
        <v>583</v>
      </c>
      <c r="D90" s="43" t="s">
        <v>744</v>
      </c>
      <c r="E90" s="43" t="s">
        <v>106</v>
      </c>
      <c r="F90" s="43" t="s">
        <v>745</v>
      </c>
      <c r="G90" s="43" t="s">
        <v>625</v>
      </c>
      <c r="H90" s="43">
        <v>60</v>
      </c>
      <c r="I90" s="43">
        <v>-42.052</v>
      </c>
      <c r="J90" s="28">
        <v>-3.636E-7</v>
      </c>
      <c r="K90" s="43" t="s">
        <v>1685</v>
      </c>
      <c r="L90" s="43" t="s">
        <v>65</v>
      </c>
      <c r="N90" s="43" t="s">
        <v>180</v>
      </c>
      <c r="O90" s="43">
        <v>583</v>
      </c>
      <c r="P90" s="43" t="s">
        <v>744</v>
      </c>
      <c r="Q90" s="43" t="s">
        <v>621</v>
      </c>
      <c r="R90" s="43" t="s">
        <v>745</v>
      </c>
      <c r="S90" s="43" t="s">
        <v>625</v>
      </c>
      <c r="T90" s="43">
        <v>10</v>
      </c>
      <c r="U90" s="43">
        <v>-42.077800000000003</v>
      </c>
      <c r="V90" s="28">
        <v>-3.6380000000000002E-7</v>
      </c>
      <c r="W90" s="43" t="s">
        <v>1685</v>
      </c>
      <c r="X90" s="43" t="s">
        <v>65</v>
      </c>
    </row>
    <row r="91" spans="2:24" x14ac:dyDescent="0.2">
      <c r="B91" s="43" t="s">
        <v>180</v>
      </c>
      <c r="C91" s="43">
        <v>583</v>
      </c>
      <c r="D91" s="43" t="s">
        <v>744</v>
      </c>
      <c r="E91" s="43" t="s">
        <v>106</v>
      </c>
      <c r="F91" s="43" t="s">
        <v>746</v>
      </c>
      <c r="G91" s="43" t="s">
        <v>627</v>
      </c>
      <c r="H91" s="43">
        <v>60</v>
      </c>
      <c r="I91" s="43">
        <v>-37.817900000000002</v>
      </c>
      <c r="J91" s="28">
        <v>-3.27E-7</v>
      </c>
      <c r="K91" s="43" t="s">
        <v>1685</v>
      </c>
      <c r="L91" s="43" t="s">
        <v>65</v>
      </c>
      <c r="N91" s="43" t="s">
        <v>180</v>
      </c>
      <c r="O91" s="43">
        <v>583</v>
      </c>
      <c r="P91" s="43" t="s">
        <v>744</v>
      </c>
      <c r="Q91" s="43" t="s">
        <v>621</v>
      </c>
      <c r="R91" s="43" t="s">
        <v>746</v>
      </c>
      <c r="S91" s="43" t="s">
        <v>627</v>
      </c>
      <c r="T91" s="43">
        <v>10</v>
      </c>
      <c r="U91" s="43">
        <v>-37.838000000000001</v>
      </c>
      <c r="V91" s="28">
        <v>-3.2720000000000002E-7</v>
      </c>
      <c r="W91" s="43" t="s">
        <v>1685</v>
      </c>
      <c r="X91" s="43" t="s">
        <v>65</v>
      </c>
    </row>
    <row r="92" spans="2:24" x14ac:dyDescent="0.2">
      <c r="B92" s="43" t="s">
        <v>180</v>
      </c>
      <c r="C92" s="43">
        <v>586</v>
      </c>
      <c r="D92" s="43" t="s">
        <v>747</v>
      </c>
      <c r="E92" s="43" t="s">
        <v>106</v>
      </c>
      <c r="F92" s="43" t="s">
        <v>748</v>
      </c>
      <c r="G92" s="43" t="s">
        <v>625</v>
      </c>
      <c r="H92" s="43">
        <v>60</v>
      </c>
      <c r="I92" s="43">
        <v>-58.262300000000003</v>
      </c>
      <c r="J92" s="28">
        <v>-4.0059999999999997E-7</v>
      </c>
      <c r="K92" s="43" t="s">
        <v>1685</v>
      </c>
      <c r="L92" s="43" t="s">
        <v>65</v>
      </c>
      <c r="N92" s="43" t="s">
        <v>180</v>
      </c>
      <c r="O92" s="43">
        <v>586</v>
      </c>
      <c r="P92" s="43" t="s">
        <v>747</v>
      </c>
      <c r="Q92" s="43" t="s">
        <v>621</v>
      </c>
      <c r="R92" s="43" t="s">
        <v>748</v>
      </c>
      <c r="S92" s="43" t="s">
        <v>625</v>
      </c>
      <c r="T92" s="43">
        <v>10</v>
      </c>
      <c r="U92" s="43">
        <v>-58.277900000000002</v>
      </c>
      <c r="V92" s="28">
        <v>-4.0069999999999998E-7</v>
      </c>
      <c r="W92" s="43" t="s">
        <v>1685</v>
      </c>
      <c r="X92" s="43" t="s">
        <v>65</v>
      </c>
    </row>
    <row r="93" spans="2:24" x14ac:dyDescent="0.2">
      <c r="B93" s="43" t="s">
        <v>180</v>
      </c>
      <c r="C93" s="43">
        <v>586</v>
      </c>
      <c r="D93" s="43" t="s">
        <v>747</v>
      </c>
      <c r="E93" s="43" t="s">
        <v>106</v>
      </c>
      <c r="F93" s="43" t="s">
        <v>749</v>
      </c>
      <c r="G93" s="43" t="s">
        <v>627</v>
      </c>
      <c r="H93" s="43">
        <v>60</v>
      </c>
      <c r="I93" s="43">
        <v>-56.620199999999997</v>
      </c>
      <c r="J93" s="28">
        <v>-3.8930000000000003E-7</v>
      </c>
      <c r="K93" s="43" t="s">
        <v>1685</v>
      </c>
      <c r="L93" s="43" t="s">
        <v>65</v>
      </c>
      <c r="N93" s="43" t="s">
        <v>180</v>
      </c>
      <c r="O93" s="43">
        <v>586</v>
      </c>
      <c r="P93" s="43" t="s">
        <v>747</v>
      </c>
      <c r="Q93" s="43" t="s">
        <v>621</v>
      </c>
      <c r="R93" s="43" t="s">
        <v>749</v>
      </c>
      <c r="S93" s="43" t="s">
        <v>627</v>
      </c>
      <c r="T93" s="43">
        <v>10</v>
      </c>
      <c r="U93" s="43">
        <v>-56.609200000000001</v>
      </c>
      <c r="V93" s="28">
        <v>-3.8920000000000002E-7</v>
      </c>
      <c r="W93" s="43" t="s">
        <v>1685</v>
      </c>
      <c r="X93" s="43" t="s">
        <v>65</v>
      </c>
    </row>
    <row r="94" spans="2:24" x14ac:dyDescent="0.2">
      <c r="B94" s="43" t="s">
        <v>180</v>
      </c>
      <c r="C94" s="43">
        <v>589</v>
      </c>
      <c r="D94" s="43" t="s">
        <v>750</v>
      </c>
      <c r="E94" s="43" t="s">
        <v>106</v>
      </c>
      <c r="F94" s="43" t="s">
        <v>751</v>
      </c>
      <c r="G94" s="43" t="s">
        <v>625</v>
      </c>
      <c r="H94" s="43">
        <v>60</v>
      </c>
      <c r="I94" s="43">
        <v>-62.656599999999997</v>
      </c>
      <c r="J94" s="28">
        <v>-4.3080000000000002E-7</v>
      </c>
      <c r="K94" s="43" t="s">
        <v>1685</v>
      </c>
      <c r="L94" s="43" t="s">
        <v>65</v>
      </c>
      <c r="N94" s="43" t="s">
        <v>180</v>
      </c>
      <c r="O94" s="43">
        <v>589</v>
      </c>
      <c r="P94" s="43" t="s">
        <v>750</v>
      </c>
      <c r="Q94" s="43" t="s">
        <v>621</v>
      </c>
      <c r="R94" s="43" t="s">
        <v>751</v>
      </c>
      <c r="S94" s="43" t="s">
        <v>625</v>
      </c>
      <c r="T94" s="43">
        <v>10</v>
      </c>
      <c r="U94" s="43">
        <v>-62.6629</v>
      </c>
      <c r="V94" s="28">
        <v>-4.3080000000000002E-7</v>
      </c>
      <c r="W94" s="43" t="s">
        <v>1685</v>
      </c>
      <c r="X94" s="43" t="s">
        <v>65</v>
      </c>
    </row>
    <row r="95" spans="2:24" x14ac:dyDescent="0.2">
      <c r="B95" s="43" t="s">
        <v>180</v>
      </c>
      <c r="C95" s="43">
        <v>589</v>
      </c>
      <c r="D95" s="43" t="s">
        <v>750</v>
      </c>
      <c r="E95" s="43" t="s">
        <v>106</v>
      </c>
      <c r="F95" s="43" t="s">
        <v>752</v>
      </c>
      <c r="G95" s="43" t="s">
        <v>627</v>
      </c>
      <c r="H95" s="43">
        <v>60</v>
      </c>
      <c r="I95" s="43">
        <v>-53.277799999999999</v>
      </c>
      <c r="J95" s="28">
        <v>-3.6629999999999999E-7</v>
      </c>
      <c r="K95" s="43" t="s">
        <v>1685</v>
      </c>
      <c r="L95" s="43" t="s">
        <v>65</v>
      </c>
      <c r="N95" s="43" t="s">
        <v>180</v>
      </c>
      <c r="O95" s="43">
        <v>589</v>
      </c>
      <c r="P95" s="43" t="s">
        <v>750</v>
      </c>
      <c r="Q95" s="43" t="s">
        <v>621</v>
      </c>
      <c r="R95" s="43" t="s">
        <v>752</v>
      </c>
      <c r="S95" s="43" t="s">
        <v>627</v>
      </c>
      <c r="T95" s="43">
        <v>10</v>
      </c>
      <c r="U95" s="43">
        <v>-53.2712</v>
      </c>
      <c r="V95" s="28">
        <v>-3.6629999999999999E-7</v>
      </c>
      <c r="W95" s="43" t="s">
        <v>1685</v>
      </c>
      <c r="X95" s="43" t="s">
        <v>65</v>
      </c>
    </row>
    <row r="96" spans="2:24" x14ac:dyDescent="0.2">
      <c r="B96" s="43" t="s">
        <v>180</v>
      </c>
      <c r="C96" s="43">
        <v>592</v>
      </c>
      <c r="D96" s="43" t="s">
        <v>753</v>
      </c>
      <c r="E96" s="43" t="s">
        <v>106</v>
      </c>
      <c r="F96" s="43" t="s">
        <v>754</v>
      </c>
      <c r="G96" s="43" t="s">
        <v>625</v>
      </c>
      <c r="H96" s="43">
        <v>60</v>
      </c>
      <c r="I96" s="43">
        <v>-62.733400000000003</v>
      </c>
      <c r="J96" s="28">
        <v>-4.313E-7</v>
      </c>
      <c r="K96" s="43" t="s">
        <v>1685</v>
      </c>
      <c r="L96" s="43" t="s">
        <v>65</v>
      </c>
      <c r="N96" s="43" t="s">
        <v>180</v>
      </c>
      <c r="O96" s="43">
        <v>592</v>
      </c>
      <c r="P96" s="43" t="s">
        <v>753</v>
      </c>
      <c r="Q96" s="43" t="s">
        <v>621</v>
      </c>
      <c r="R96" s="43" t="s">
        <v>754</v>
      </c>
      <c r="S96" s="43" t="s">
        <v>625</v>
      </c>
      <c r="T96" s="43">
        <v>10</v>
      </c>
      <c r="U96" s="43">
        <v>-62.738599999999998</v>
      </c>
      <c r="V96" s="28">
        <v>-4.3140000000000001E-7</v>
      </c>
      <c r="W96" s="43" t="s">
        <v>1685</v>
      </c>
      <c r="X96" s="43" t="s">
        <v>65</v>
      </c>
    </row>
    <row r="97" spans="2:24" x14ac:dyDescent="0.2">
      <c r="B97" s="43" t="s">
        <v>180</v>
      </c>
      <c r="C97" s="43">
        <v>592</v>
      </c>
      <c r="D97" s="43" t="s">
        <v>753</v>
      </c>
      <c r="E97" s="43" t="s">
        <v>106</v>
      </c>
      <c r="F97" s="43" t="s">
        <v>755</v>
      </c>
      <c r="G97" s="43" t="s">
        <v>627</v>
      </c>
      <c r="H97" s="43">
        <v>60</v>
      </c>
      <c r="I97" s="43">
        <v>-53.383600000000001</v>
      </c>
      <c r="J97" s="28">
        <v>-3.6699999999999999E-7</v>
      </c>
      <c r="K97" s="43" t="s">
        <v>1685</v>
      </c>
      <c r="L97" s="43" t="s">
        <v>65</v>
      </c>
      <c r="N97" s="43" t="s">
        <v>180</v>
      </c>
      <c r="O97" s="43">
        <v>592</v>
      </c>
      <c r="P97" s="43" t="s">
        <v>753</v>
      </c>
      <c r="Q97" s="43" t="s">
        <v>621</v>
      </c>
      <c r="R97" s="43" t="s">
        <v>755</v>
      </c>
      <c r="S97" s="43" t="s">
        <v>627</v>
      </c>
      <c r="T97" s="43">
        <v>10</v>
      </c>
      <c r="U97" s="43">
        <v>-53.377000000000002</v>
      </c>
      <c r="V97" s="28">
        <v>-3.6699999999999999E-7</v>
      </c>
      <c r="W97" s="43" t="s">
        <v>1685</v>
      </c>
      <c r="X97" s="43" t="s">
        <v>65</v>
      </c>
    </row>
    <row r="98" spans="2:24" x14ac:dyDescent="0.2">
      <c r="B98" s="43" t="s">
        <v>180</v>
      </c>
      <c r="C98" s="43">
        <v>595</v>
      </c>
      <c r="D98" s="43" t="s">
        <v>756</v>
      </c>
      <c r="E98" s="43" t="s">
        <v>106</v>
      </c>
      <c r="F98" s="43" t="s">
        <v>757</v>
      </c>
      <c r="G98" s="43" t="s">
        <v>625</v>
      </c>
      <c r="H98" s="43">
        <v>60</v>
      </c>
      <c r="I98" s="43">
        <v>-59.069600000000001</v>
      </c>
      <c r="J98" s="28">
        <v>-4.0610000000000002E-7</v>
      </c>
      <c r="K98" s="43" t="s">
        <v>1685</v>
      </c>
      <c r="L98" s="43" t="s">
        <v>65</v>
      </c>
      <c r="N98" s="43" t="s">
        <v>180</v>
      </c>
      <c r="O98" s="43">
        <v>595</v>
      </c>
      <c r="P98" s="43" t="s">
        <v>756</v>
      </c>
      <c r="Q98" s="43" t="s">
        <v>621</v>
      </c>
      <c r="R98" s="43" t="s">
        <v>757</v>
      </c>
      <c r="S98" s="43" t="s">
        <v>625</v>
      </c>
      <c r="T98" s="43">
        <v>10</v>
      </c>
      <c r="U98" s="43">
        <v>-59.085500000000003</v>
      </c>
      <c r="V98" s="28">
        <v>-4.0620000000000002E-7</v>
      </c>
      <c r="W98" s="43" t="s">
        <v>1685</v>
      </c>
      <c r="X98" s="43" t="s">
        <v>65</v>
      </c>
    </row>
    <row r="99" spans="2:24" x14ac:dyDescent="0.2">
      <c r="B99" s="43" t="s">
        <v>180</v>
      </c>
      <c r="C99" s="43">
        <v>595</v>
      </c>
      <c r="D99" s="43" t="s">
        <v>756</v>
      </c>
      <c r="E99" s="43" t="s">
        <v>106</v>
      </c>
      <c r="F99" s="43" t="s">
        <v>758</v>
      </c>
      <c r="G99" s="43" t="s">
        <v>627</v>
      </c>
      <c r="H99" s="43">
        <v>60</v>
      </c>
      <c r="I99" s="43">
        <v>-57.598799999999997</v>
      </c>
      <c r="J99" s="28">
        <v>-3.96E-7</v>
      </c>
      <c r="K99" s="43" t="s">
        <v>1685</v>
      </c>
      <c r="L99" s="43" t="s">
        <v>65</v>
      </c>
      <c r="N99" s="43" t="s">
        <v>180</v>
      </c>
      <c r="O99" s="43">
        <v>595</v>
      </c>
      <c r="P99" s="43" t="s">
        <v>756</v>
      </c>
      <c r="Q99" s="43" t="s">
        <v>621</v>
      </c>
      <c r="R99" s="43" t="s">
        <v>758</v>
      </c>
      <c r="S99" s="43" t="s">
        <v>627</v>
      </c>
      <c r="T99" s="43">
        <v>10</v>
      </c>
      <c r="U99" s="43">
        <v>-57.583799999999997</v>
      </c>
      <c r="V99" s="28">
        <v>-3.9589999999999999E-7</v>
      </c>
      <c r="W99" s="43" t="s">
        <v>1685</v>
      </c>
      <c r="X99" s="43" t="s">
        <v>65</v>
      </c>
    </row>
    <row r="100" spans="2:24" x14ac:dyDescent="0.2">
      <c r="B100" s="43" t="s">
        <v>180</v>
      </c>
      <c r="C100" s="43">
        <v>598</v>
      </c>
      <c r="D100" s="43" t="s">
        <v>759</v>
      </c>
      <c r="E100" s="43" t="s">
        <v>106</v>
      </c>
      <c r="F100" s="43" t="s">
        <v>760</v>
      </c>
      <c r="G100" s="43" t="s">
        <v>625</v>
      </c>
      <c r="H100" s="43">
        <v>60</v>
      </c>
      <c r="I100" s="43">
        <v>-52.910499999999999</v>
      </c>
      <c r="J100" s="28">
        <v>-4.5750000000000001E-7</v>
      </c>
      <c r="K100" s="43" t="s">
        <v>1685</v>
      </c>
      <c r="L100" s="43" t="s">
        <v>65</v>
      </c>
      <c r="N100" s="43" t="s">
        <v>180</v>
      </c>
      <c r="O100" s="43">
        <v>598</v>
      </c>
      <c r="P100" s="43" t="s">
        <v>759</v>
      </c>
      <c r="Q100" s="43" t="s">
        <v>621</v>
      </c>
      <c r="R100" s="43" t="s">
        <v>760</v>
      </c>
      <c r="S100" s="43" t="s">
        <v>625</v>
      </c>
      <c r="T100" s="43">
        <v>10</v>
      </c>
      <c r="U100" s="43">
        <v>-52.881900000000002</v>
      </c>
      <c r="V100" s="28">
        <v>-4.5719999999999999E-7</v>
      </c>
      <c r="W100" s="43" t="s">
        <v>1685</v>
      </c>
      <c r="X100" s="43" t="s">
        <v>65</v>
      </c>
    </row>
    <row r="101" spans="2:24" x14ac:dyDescent="0.2">
      <c r="B101" s="43" t="s">
        <v>180</v>
      </c>
      <c r="C101" s="43">
        <v>598</v>
      </c>
      <c r="D101" s="43" t="s">
        <v>759</v>
      </c>
      <c r="E101" s="43" t="s">
        <v>106</v>
      </c>
      <c r="F101" s="43" t="s">
        <v>761</v>
      </c>
      <c r="G101" s="43" t="s">
        <v>627</v>
      </c>
      <c r="H101" s="43">
        <v>60</v>
      </c>
      <c r="I101" s="43">
        <v>-47.394799999999996</v>
      </c>
      <c r="J101" s="28">
        <v>-4.0979999999999998E-7</v>
      </c>
      <c r="K101" s="43" t="s">
        <v>1685</v>
      </c>
      <c r="L101" s="43" t="s">
        <v>65</v>
      </c>
      <c r="N101" s="43" t="s">
        <v>180</v>
      </c>
      <c r="O101" s="43">
        <v>598</v>
      </c>
      <c r="P101" s="43" t="s">
        <v>759</v>
      </c>
      <c r="Q101" s="43" t="s">
        <v>621</v>
      </c>
      <c r="R101" s="43" t="s">
        <v>761</v>
      </c>
      <c r="S101" s="43" t="s">
        <v>627</v>
      </c>
      <c r="T101" s="43">
        <v>10</v>
      </c>
      <c r="U101" s="43">
        <v>-47.374400000000001</v>
      </c>
      <c r="V101" s="28">
        <v>-4.0960000000000001E-7</v>
      </c>
      <c r="W101" s="43" t="s">
        <v>1685</v>
      </c>
      <c r="X101" s="43" t="s">
        <v>65</v>
      </c>
    </row>
    <row r="102" spans="2:24" x14ac:dyDescent="0.2">
      <c r="B102" s="43" t="s">
        <v>180</v>
      </c>
      <c r="C102" s="43">
        <v>606</v>
      </c>
      <c r="D102" s="43" t="s">
        <v>762</v>
      </c>
      <c r="E102" s="43" t="s">
        <v>106</v>
      </c>
      <c r="F102" s="43" t="s">
        <v>763</v>
      </c>
      <c r="G102" s="43" t="s">
        <v>625</v>
      </c>
      <c r="H102" s="43">
        <v>60</v>
      </c>
      <c r="I102" s="43">
        <v>32.027299999999997</v>
      </c>
      <c r="J102" s="28">
        <v>2.2889999999999999E-7</v>
      </c>
      <c r="K102" s="43" t="s">
        <v>1685</v>
      </c>
      <c r="L102" s="43" t="s">
        <v>65</v>
      </c>
      <c r="N102" s="43" t="s">
        <v>180</v>
      </c>
      <c r="O102" s="43">
        <v>606</v>
      </c>
      <c r="P102" s="43" t="s">
        <v>762</v>
      </c>
      <c r="Q102" s="43" t="s">
        <v>621</v>
      </c>
      <c r="R102" s="43" t="s">
        <v>763</v>
      </c>
      <c r="S102" s="43" t="s">
        <v>625</v>
      </c>
      <c r="T102" s="43">
        <v>10</v>
      </c>
      <c r="U102" s="43">
        <v>31.767499999999998</v>
      </c>
      <c r="V102" s="28">
        <v>2.2700000000000001E-7</v>
      </c>
      <c r="W102" s="43" t="s">
        <v>1685</v>
      </c>
      <c r="X102" s="43" t="s">
        <v>65</v>
      </c>
    </row>
    <row r="103" spans="2:24" x14ac:dyDescent="0.2">
      <c r="B103" s="43" t="s">
        <v>180</v>
      </c>
      <c r="C103" s="43">
        <v>606</v>
      </c>
      <c r="D103" s="43" t="s">
        <v>762</v>
      </c>
      <c r="E103" s="43" t="s">
        <v>106</v>
      </c>
      <c r="F103" s="43" t="s">
        <v>764</v>
      </c>
      <c r="G103" s="43" t="s">
        <v>627</v>
      </c>
      <c r="H103" s="43">
        <v>60</v>
      </c>
      <c r="I103" s="43">
        <v>-70.685199999999995</v>
      </c>
      <c r="J103" s="28">
        <v>-9.9999999999999995E-7</v>
      </c>
      <c r="K103" s="43" t="s">
        <v>1685</v>
      </c>
      <c r="L103" s="43" t="s">
        <v>65</v>
      </c>
      <c r="N103" s="43" t="s">
        <v>180</v>
      </c>
      <c r="O103" s="43">
        <v>606</v>
      </c>
      <c r="P103" s="43" t="s">
        <v>762</v>
      </c>
      <c r="Q103" s="43" t="s">
        <v>621</v>
      </c>
      <c r="R103" s="43" t="s">
        <v>764</v>
      </c>
      <c r="S103" s="43" t="s">
        <v>627</v>
      </c>
      <c r="T103" s="43">
        <v>10</v>
      </c>
      <c r="U103" s="43">
        <v>-70.431700000000006</v>
      </c>
      <c r="V103" s="28">
        <v>-9.9999999999999995E-7</v>
      </c>
      <c r="W103" s="43" t="s">
        <v>1685</v>
      </c>
      <c r="X103" s="43" t="s">
        <v>65</v>
      </c>
    </row>
    <row r="104" spans="2:24" x14ac:dyDescent="0.2">
      <c r="B104" s="43" t="s">
        <v>180</v>
      </c>
      <c r="C104" s="43">
        <v>607</v>
      </c>
      <c r="D104" s="43" t="s">
        <v>765</v>
      </c>
      <c r="E104" s="43" t="s">
        <v>106</v>
      </c>
      <c r="F104" s="43" t="s">
        <v>766</v>
      </c>
      <c r="G104" s="43" t="s">
        <v>625</v>
      </c>
      <c r="H104" s="43">
        <v>60</v>
      </c>
      <c r="I104" s="43">
        <v>38.515999999999998</v>
      </c>
      <c r="J104" s="28">
        <v>2.7529999999999998E-7</v>
      </c>
      <c r="K104" s="43" t="s">
        <v>1685</v>
      </c>
      <c r="L104" s="43" t="s">
        <v>65</v>
      </c>
      <c r="N104" s="43" t="s">
        <v>180</v>
      </c>
      <c r="O104" s="43">
        <v>607</v>
      </c>
      <c r="P104" s="43" t="s">
        <v>765</v>
      </c>
      <c r="Q104" s="43" t="s">
        <v>621</v>
      </c>
      <c r="R104" s="43" t="s">
        <v>766</v>
      </c>
      <c r="S104" s="43" t="s">
        <v>625</v>
      </c>
      <c r="T104" s="43">
        <v>10</v>
      </c>
      <c r="U104" s="43">
        <v>38.258899999999997</v>
      </c>
      <c r="V104" s="28">
        <v>2.734E-7</v>
      </c>
      <c r="W104" s="43" t="s">
        <v>1685</v>
      </c>
      <c r="X104" s="43" t="s">
        <v>65</v>
      </c>
    </row>
    <row r="105" spans="2:24" x14ac:dyDescent="0.2">
      <c r="B105" s="43" t="s">
        <v>180</v>
      </c>
      <c r="C105" s="43">
        <v>607</v>
      </c>
      <c r="D105" s="43" t="s">
        <v>765</v>
      </c>
      <c r="E105" s="43" t="s">
        <v>106</v>
      </c>
      <c r="F105" s="43" t="s">
        <v>767</v>
      </c>
      <c r="G105" s="43" t="s">
        <v>627</v>
      </c>
      <c r="H105" s="43">
        <v>60</v>
      </c>
      <c r="I105" s="43">
        <v>-79.675799999999995</v>
      </c>
      <c r="J105" s="28">
        <v>-9.9999999999999995E-7</v>
      </c>
      <c r="K105" s="43" t="s">
        <v>1685</v>
      </c>
      <c r="L105" s="43" t="s">
        <v>65</v>
      </c>
      <c r="N105" s="43" t="s">
        <v>180</v>
      </c>
      <c r="O105" s="43">
        <v>607</v>
      </c>
      <c r="P105" s="43" t="s">
        <v>765</v>
      </c>
      <c r="Q105" s="43" t="s">
        <v>621</v>
      </c>
      <c r="R105" s="43" t="s">
        <v>767</v>
      </c>
      <c r="S105" s="43" t="s">
        <v>627</v>
      </c>
      <c r="T105" s="43">
        <v>10</v>
      </c>
      <c r="U105" s="43">
        <v>-79.411500000000004</v>
      </c>
      <c r="V105" s="28">
        <v>-9.9999999999999995E-7</v>
      </c>
      <c r="W105" s="43" t="s">
        <v>1685</v>
      </c>
      <c r="X105" s="43" t="s">
        <v>65</v>
      </c>
    </row>
    <row r="106" spans="2:24" x14ac:dyDescent="0.2">
      <c r="B106" s="43" t="s">
        <v>180</v>
      </c>
      <c r="C106" s="43">
        <v>608</v>
      </c>
      <c r="D106" s="43" t="s">
        <v>765</v>
      </c>
      <c r="E106" s="43" t="s">
        <v>106</v>
      </c>
      <c r="F106" s="43" t="s">
        <v>768</v>
      </c>
      <c r="G106" s="43" t="s">
        <v>625</v>
      </c>
      <c r="H106" s="43">
        <v>60</v>
      </c>
      <c r="I106" s="43">
        <v>37.508099999999999</v>
      </c>
      <c r="J106" s="28">
        <v>2.7210000000000001E-7</v>
      </c>
      <c r="K106" s="43" t="s">
        <v>1685</v>
      </c>
      <c r="L106" s="43" t="s">
        <v>65</v>
      </c>
      <c r="N106" s="43" t="s">
        <v>180</v>
      </c>
      <c r="O106" s="43">
        <v>608</v>
      </c>
      <c r="P106" s="43" t="s">
        <v>765</v>
      </c>
      <c r="Q106" s="43" t="s">
        <v>621</v>
      </c>
      <c r="R106" s="43" t="s">
        <v>768</v>
      </c>
      <c r="S106" s="43" t="s">
        <v>625</v>
      </c>
      <c r="T106" s="43">
        <v>10</v>
      </c>
      <c r="U106" s="43">
        <v>37.2455</v>
      </c>
      <c r="V106" s="28">
        <v>2.7020000000000002E-7</v>
      </c>
      <c r="W106" s="43" t="s">
        <v>1685</v>
      </c>
      <c r="X106" s="43" t="s">
        <v>65</v>
      </c>
    </row>
    <row r="107" spans="2:24" x14ac:dyDescent="0.2">
      <c r="B107" s="43" t="s">
        <v>180</v>
      </c>
      <c r="C107" s="43">
        <v>608</v>
      </c>
      <c r="D107" s="43" t="s">
        <v>765</v>
      </c>
      <c r="E107" s="43" t="s">
        <v>106</v>
      </c>
      <c r="F107" s="43" t="s">
        <v>769</v>
      </c>
      <c r="G107" s="43" t="s">
        <v>627</v>
      </c>
      <c r="H107" s="43">
        <v>60</v>
      </c>
      <c r="I107" s="43">
        <v>-80.289900000000003</v>
      </c>
      <c r="J107" s="28">
        <v>-9.9999999999999995E-7</v>
      </c>
      <c r="K107" s="43" t="s">
        <v>1685</v>
      </c>
      <c r="L107" s="43" t="s">
        <v>65</v>
      </c>
      <c r="N107" s="43" t="s">
        <v>180</v>
      </c>
      <c r="O107" s="43">
        <v>608</v>
      </c>
      <c r="P107" s="43" t="s">
        <v>765</v>
      </c>
      <c r="Q107" s="43" t="s">
        <v>621</v>
      </c>
      <c r="R107" s="43" t="s">
        <v>769</v>
      </c>
      <c r="S107" s="43" t="s">
        <v>627</v>
      </c>
      <c r="T107" s="43">
        <v>10</v>
      </c>
      <c r="U107" s="43">
        <v>-80.027299999999997</v>
      </c>
      <c r="V107" s="28">
        <v>-9.9999999999999995E-7</v>
      </c>
      <c r="W107" s="43" t="s">
        <v>1685</v>
      </c>
      <c r="X107" s="43" t="s">
        <v>65</v>
      </c>
    </row>
    <row r="108" spans="2:24" x14ac:dyDescent="0.2">
      <c r="B108" s="43" t="s">
        <v>180</v>
      </c>
      <c r="C108" s="43">
        <v>609</v>
      </c>
      <c r="D108" s="43" t="s">
        <v>765</v>
      </c>
      <c r="E108" s="43" t="s">
        <v>106</v>
      </c>
      <c r="F108" s="43" t="s">
        <v>770</v>
      </c>
      <c r="G108" s="43" t="s">
        <v>625</v>
      </c>
      <c r="H108" s="43">
        <v>60</v>
      </c>
      <c r="I108" s="43">
        <v>38.205300000000001</v>
      </c>
      <c r="J108" s="28">
        <v>2.7300000000000002E-7</v>
      </c>
      <c r="K108" s="43" t="s">
        <v>1685</v>
      </c>
      <c r="L108" s="43" t="s">
        <v>65</v>
      </c>
      <c r="N108" s="43" t="s">
        <v>180</v>
      </c>
      <c r="O108" s="43">
        <v>609</v>
      </c>
      <c r="P108" s="43" t="s">
        <v>765</v>
      </c>
      <c r="Q108" s="43" t="s">
        <v>621</v>
      </c>
      <c r="R108" s="43" t="s">
        <v>770</v>
      </c>
      <c r="S108" s="43" t="s">
        <v>625</v>
      </c>
      <c r="T108" s="43">
        <v>10</v>
      </c>
      <c r="U108" s="43">
        <v>37.943600000000004</v>
      </c>
      <c r="V108" s="28">
        <v>2.7119999999999999E-7</v>
      </c>
      <c r="W108" s="43" t="s">
        <v>1685</v>
      </c>
      <c r="X108" s="43" t="s">
        <v>65</v>
      </c>
    </row>
    <row r="109" spans="2:24" x14ac:dyDescent="0.2">
      <c r="B109" s="43" t="s">
        <v>180</v>
      </c>
      <c r="C109" s="43">
        <v>609</v>
      </c>
      <c r="D109" s="43" t="s">
        <v>765</v>
      </c>
      <c r="E109" s="43" t="s">
        <v>106</v>
      </c>
      <c r="F109" s="43" t="s">
        <v>771</v>
      </c>
      <c r="G109" s="43" t="s">
        <v>627</v>
      </c>
      <c r="H109" s="43">
        <v>60</v>
      </c>
      <c r="I109" s="43">
        <v>-76.257499999999993</v>
      </c>
      <c r="J109" s="28">
        <v>-9.9999999999999995E-7</v>
      </c>
      <c r="K109" s="43" t="s">
        <v>1685</v>
      </c>
      <c r="L109" s="43" t="s">
        <v>65</v>
      </c>
      <c r="N109" s="43" t="s">
        <v>180</v>
      </c>
      <c r="O109" s="43">
        <v>609</v>
      </c>
      <c r="P109" s="43" t="s">
        <v>765</v>
      </c>
      <c r="Q109" s="43" t="s">
        <v>621</v>
      </c>
      <c r="R109" s="43" t="s">
        <v>771</v>
      </c>
      <c r="S109" s="43" t="s">
        <v>627</v>
      </c>
      <c r="T109" s="43">
        <v>10</v>
      </c>
      <c r="U109" s="43">
        <v>-76.002399999999994</v>
      </c>
      <c r="V109" s="28">
        <v>-9.9999999999999995E-7</v>
      </c>
      <c r="W109" s="43" t="s">
        <v>1685</v>
      </c>
      <c r="X109" s="43" t="s">
        <v>65</v>
      </c>
    </row>
    <row r="110" spans="2:24" x14ac:dyDescent="0.2">
      <c r="B110" s="43" t="s">
        <v>180</v>
      </c>
      <c r="C110" s="43">
        <v>610</v>
      </c>
      <c r="D110" s="43" t="s">
        <v>772</v>
      </c>
      <c r="E110" s="43" t="s">
        <v>106</v>
      </c>
      <c r="F110" s="43" t="s">
        <v>773</v>
      </c>
      <c r="G110" s="43" t="s">
        <v>625</v>
      </c>
      <c r="H110" s="43">
        <v>60</v>
      </c>
      <c r="I110" s="43">
        <v>38.969700000000003</v>
      </c>
      <c r="J110" s="28">
        <v>2.7850000000000001E-7</v>
      </c>
      <c r="K110" s="43" t="s">
        <v>1685</v>
      </c>
      <c r="L110" s="43" t="s">
        <v>65</v>
      </c>
      <c r="N110" s="43" t="s">
        <v>180</v>
      </c>
      <c r="O110" s="43">
        <v>610</v>
      </c>
      <c r="P110" s="43" t="s">
        <v>772</v>
      </c>
      <c r="Q110" s="43" t="s">
        <v>621</v>
      </c>
      <c r="R110" s="43" t="s">
        <v>773</v>
      </c>
      <c r="S110" s="43" t="s">
        <v>625</v>
      </c>
      <c r="T110" s="43">
        <v>10</v>
      </c>
      <c r="U110" s="43">
        <v>38.715699999999998</v>
      </c>
      <c r="V110" s="28">
        <v>2.7669999999999998E-7</v>
      </c>
      <c r="W110" s="43" t="s">
        <v>1685</v>
      </c>
      <c r="X110" s="43" t="s">
        <v>65</v>
      </c>
    </row>
    <row r="111" spans="2:24" x14ac:dyDescent="0.2">
      <c r="B111" s="43" t="s">
        <v>180</v>
      </c>
      <c r="C111" s="43">
        <v>610</v>
      </c>
      <c r="D111" s="43" t="s">
        <v>772</v>
      </c>
      <c r="E111" s="43" t="s">
        <v>106</v>
      </c>
      <c r="F111" s="43" t="s">
        <v>774</v>
      </c>
      <c r="G111" s="43" t="s">
        <v>627</v>
      </c>
      <c r="H111" s="43">
        <v>60</v>
      </c>
      <c r="I111" s="43">
        <v>-80.358500000000006</v>
      </c>
      <c r="J111" s="28">
        <v>-9.9999999999999995E-7</v>
      </c>
      <c r="K111" s="43" t="s">
        <v>1685</v>
      </c>
      <c r="L111" s="43" t="s">
        <v>65</v>
      </c>
      <c r="N111" s="43" t="s">
        <v>180</v>
      </c>
      <c r="O111" s="43">
        <v>610</v>
      </c>
      <c r="P111" s="43" t="s">
        <v>772</v>
      </c>
      <c r="Q111" s="43" t="s">
        <v>621</v>
      </c>
      <c r="R111" s="43" t="s">
        <v>774</v>
      </c>
      <c r="S111" s="43" t="s">
        <v>627</v>
      </c>
      <c r="T111" s="43">
        <v>10</v>
      </c>
      <c r="U111" s="43">
        <v>-80.097800000000007</v>
      </c>
      <c r="V111" s="28">
        <v>-9.9999999999999995E-7</v>
      </c>
      <c r="W111" s="43" t="s">
        <v>1685</v>
      </c>
      <c r="X111" s="43" t="s">
        <v>65</v>
      </c>
    </row>
    <row r="112" spans="2:24" x14ac:dyDescent="0.2">
      <c r="B112" s="43" t="s">
        <v>180</v>
      </c>
      <c r="C112" s="43">
        <v>584</v>
      </c>
      <c r="D112" s="43" t="s">
        <v>775</v>
      </c>
      <c r="E112" s="43" t="s">
        <v>106</v>
      </c>
      <c r="F112" s="43" t="s">
        <v>776</v>
      </c>
      <c r="G112" s="43" t="s">
        <v>625</v>
      </c>
      <c r="H112" s="43">
        <v>60</v>
      </c>
      <c r="I112" s="43">
        <v>-38.732399999999998</v>
      </c>
      <c r="J112" s="28">
        <v>-3.3179999999999999E-7</v>
      </c>
      <c r="K112" s="43" t="s">
        <v>1685</v>
      </c>
      <c r="L112" s="43" t="s">
        <v>65</v>
      </c>
      <c r="N112" s="43" t="s">
        <v>180</v>
      </c>
      <c r="O112" s="43">
        <v>584</v>
      </c>
      <c r="P112" s="43" t="s">
        <v>775</v>
      </c>
      <c r="Q112" s="43" t="s">
        <v>621</v>
      </c>
      <c r="R112" s="43" t="s">
        <v>776</v>
      </c>
      <c r="S112" s="43" t="s">
        <v>625</v>
      </c>
      <c r="T112" s="43">
        <v>10</v>
      </c>
      <c r="U112" s="43">
        <v>-38.754399999999997</v>
      </c>
      <c r="V112" s="28">
        <v>-3.3200000000000001E-7</v>
      </c>
      <c r="W112" s="43" t="s">
        <v>1685</v>
      </c>
      <c r="X112" s="43" t="s">
        <v>65</v>
      </c>
    </row>
    <row r="113" spans="2:24" x14ac:dyDescent="0.2">
      <c r="B113" s="43" t="s">
        <v>180</v>
      </c>
      <c r="C113" s="43">
        <v>584</v>
      </c>
      <c r="D113" s="43" t="s">
        <v>775</v>
      </c>
      <c r="E113" s="43" t="s">
        <v>106</v>
      </c>
      <c r="F113" s="43" t="s">
        <v>777</v>
      </c>
      <c r="G113" s="43" t="s">
        <v>627</v>
      </c>
      <c r="H113" s="43">
        <v>60</v>
      </c>
      <c r="I113" s="43">
        <v>-38.711300000000001</v>
      </c>
      <c r="J113" s="28">
        <v>-3.3159999999999998E-7</v>
      </c>
      <c r="K113" s="43" t="s">
        <v>1685</v>
      </c>
      <c r="L113" s="43" t="s">
        <v>65</v>
      </c>
      <c r="N113" s="43" t="s">
        <v>180</v>
      </c>
      <c r="O113" s="43">
        <v>584</v>
      </c>
      <c r="P113" s="43" t="s">
        <v>775</v>
      </c>
      <c r="Q113" s="43" t="s">
        <v>621</v>
      </c>
      <c r="R113" s="43" t="s">
        <v>777</v>
      </c>
      <c r="S113" s="43" t="s">
        <v>627</v>
      </c>
      <c r="T113" s="43">
        <v>10</v>
      </c>
      <c r="U113" s="43">
        <v>-38.735199999999999</v>
      </c>
      <c r="V113" s="28">
        <v>-3.3179999999999999E-7</v>
      </c>
      <c r="W113" s="43" t="s">
        <v>1685</v>
      </c>
      <c r="X113" s="43" t="s">
        <v>65</v>
      </c>
    </row>
    <row r="114" spans="2:24" x14ac:dyDescent="0.2">
      <c r="B114" s="43" t="s">
        <v>180</v>
      </c>
      <c r="C114" s="43">
        <v>587</v>
      </c>
      <c r="D114" s="43" t="s">
        <v>778</v>
      </c>
      <c r="E114" s="43" t="s">
        <v>106</v>
      </c>
      <c r="F114" s="43" t="s">
        <v>779</v>
      </c>
      <c r="G114" s="43" t="s">
        <v>625</v>
      </c>
      <c r="H114" s="43">
        <v>60</v>
      </c>
      <c r="I114" s="43">
        <v>-59.122700000000002</v>
      </c>
      <c r="J114" s="28">
        <v>-4.1030000000000001E-7</v>
      </c>
      <c r="K114" s="43" t="s">
        <v>1685</v>
      </c>
      <c r="L114" s="43" t="s">
        <v>65</v>
      </c>
      <c r="N114" s="43" t="s">
        <v>180</v>
      </c>
      <c r="O114" s="43">
        <v>587</v>
      </c>
      <c r="P114" s="43" t="s">
        <v>778</v>
      </c>
      <c r="Q114" s="43" t="s">
        <v>621</v>
      </c>
      <c r="R114" s="43" t="s">
        <v>779</v>
      </c>
      <c r="S114" s="43" t="s">
        <v>625</v>
      </c>
      <c r="T114" s="43">
        <v>10</v>
      </c>
      <c r="U114" s="43">
        <v>-59.122599999999998</v>
      </c>
      <c r="V114" s="28">
        <v>-4.1030000000000001E-7</v>
      </c>
      <c r="W114" s="43" t="s">
        <v>1685</v>
      </c>
      <c r="X114" s="43" t="s">
        <v>65</v>
      </c>
    </row>
    <row r="115" spans="2:24" x14ac:dyDescent="0.2">
      <c r="B115" s="43" t="s">
        <v>180</v>
      </c>
      <c r="C115" s="43">
        <v>587</v>
      </c>
      <c r="D115" s="43" t="s">
        <v>778</v>
      </c>
      <c r="E115" s="43" t="s">
        <v>106</v>
      </c>
      <c r="F115" s="43" t="s">
        <v>780</v>
      </c>
      <c r="G115" s="43" t="s">
        <v>627</v>
      </c>
      <c r="H115" s="43">
        <v>60</v>
      </c>
      <c r="I115" s="43">
        <v>-59.106099999999998</v>
      </c>
      <c r="J115" s="28">
        <v>-4.1020000000000001E-7</v>
      </c>
      <c r="K115" s="43" t="s">
        <v>1685</v>
      </c>
      <c r="L115" s="43" t="s">
        <v>65</v>
      </c>
      <c r="N115" s="43" t="s">
        <v>180</v>
      </c>
      <c r="O115" s="43">
        <v>587</v>
      </c>
      <c r="P115" s="43" t="s">
        <v>778</v>
      </c>
      <c r="Q115" s="43" t="s">
        <v>621</v>
      </c>
      <c r="R115" s="43" t="s">
        <v>780</v>
      </c>
      <c r="S115" s="43" t="s">
        <v>627</v>
      </c>
      <c r="T115" s="43">
        <v>10</v>
      </c>
      <c r="U115" s="43">
        <v>-59.109200000000001</v>
      </c>
      <c r="V115" s="28">
        <v>-4.1020000000000001E-7</v>
      </c>
      <c r="W115" s="43" t="s">
        <v>1685</v>
      </c>
      <c r="X115" s="43" t="s">
        <v>65</v>
      </c>
    </row>
    <row r="116" spans="2:24" x14ac:dyDescent="0.2">
      <c r="B116" s="43" t="s">
        <v>180</v>
      </c>
      <c r="C116" s="43">
        <v>590</v>
      </c>
      <c r="D116" s="43" t="s">
        <v>781</v>
      </c>
      <c r="E116" s="43" t="s">
        <v>106</v>
      </c>
      <c r="F116" s="43" t="s">
        <v>782</v>
      </c>
      <c r="G116" s="43" t="s">
        <v>625</v>
      </c>
      <c r="H116" s="43">
        <v>60</v>
      </c>
      <c r="I116" s="43">
        <v>-57.274900000000002</v>
      </c>
      <c r="J116" s="28">
        <v>-3.9009999999999998E-7</v>
      </c>
      <c r="K116" s="43" t="s">
        <v>1685</v>
      </c>
      <c r="L116" s="43" t="s">
        <v>65</v>
      </c>
      <c r="N116" s="43" t="s">
        <v>180</v>
      </c>
      <c r="O116" s="43">
        <v>590</v>
      </c>
      <c r="P116" s="43" t="s">
        <v>781</v>
      </c>
      <c r="Q116" s="43" t="s">
        <v>621</v>
      </c>
      <c r="R116" s="43" t="s">
        <v>782</v>
      </c>
      <c r="S116" s="43" t="s">
        <v>625</v>
      </c>
      <c r="T116" s="43">
        <v>10</v>
      </c>
      <c r="U116" s="43">
        <v>-57.2729</v>
      </c>
      <c r="V116" s="28">
        <v>-3.9009999999999998E-7</v>
      </c>
      <c r="W116" s="43" t="s">
        <v>1685</v>
      </c>
      <c r="X116" s="43" t="s">
        <v>65</v>
      </c>
    </row>
    <row r="117" spans="2:24" x14ac:dyDescent="0.2">
      <c r="B117" s="43" t="s">
        <v>180</v>
      </c>
      <c r="C117" s="43">
        <v>590</v>
      </c>
      <c r="D117" s="43" t="s">
        <v>781</v>
      </c>
      <c r="E117" s="43" t="s">
        <v>106</v>
      </c>
      <c r="F117" s="43" t="s">
        <v>783</v>
      </c>
      <c r="G117" s="43" t="s">
        <v>627</v>
      </c>
      <c r="H117" s="43">
        <v>60</v>
      </c>
      <c r="I117" s="43">
        <v>-57.267899999999997</v>
      </c>
      <c r="J117" s="28">
        <v>-3.9009999999999998E-7</v>
      </c>
      <c r="K117" s="43" t="s">
        <v>1685</v>
      </c>
      <c r="L117" s="43" t="s">
        <v>65</v>
      </c>
      <c r="N117" s="43" t="s">
        <v>180</v>
      </c>
      <c r="O117" s="43">
        <v>590</v>
      </c>
      <c r="P117" s="43" t="s">
        <v>781</v>
      </c>
      <c r="Q117" s="43" t="s">
        <v>621</v>
      </c>
      <c r="R117" s="43" t="s">
        <v>783</v>
      </c>
      <c r="S117" s="43" t="s">
        <v>627</v>
      </c>
      <c r="T117" s="43">
        <v>10</v>
      </c>
      <c r="U117" s="43">
        <v>-57.270099999999999</v>
      </c>
      <c r="V117" s="28">
        <v>-3.9009999999999998E-7</v>
      </c>
      <c r="W117" s="43" t="s">
        <v>1685</v>
      </c>
      <c r="X117" s="43" t="s">
        <v>65</v>
      </c>
    </row>
    <row r="118" spans="2:24" x14ac:dyDescent="0.2">
      <c r="B118" s="43" t="s">
        <v>180</v>
      </c>
      <c r="C118" s="43">
        <v>593</v>
      </c>
      <c r="D118" s="43" t="s">
        <v>784</v>
      </c>
      <c r="E118" s="43" t="s">
        <v>106</v>
      </c>
      <c r="F118" s="43" t="s">
        <v>785</v>
      </c>
      <c r="G118" s="43" t="s">
        <v>625</v>
      </c>
      <c r="H118" s="43">
        <v>60</v>
      </c>
      <c r="I118" s="43">
        <v>-57.324800000000003</v>
      </c>
      <c r="J118" s="28">
        <v>-3.9050000000000001E-7</v>
      </c>
      <c r="K118" s="43" t="s">
        <v>1685</v>
      </c>
      <c r="L118" s="43" t="s">
        <v>65</v>
      </c>
      <c r="N118" s="43" t="s">
        <v>180</v>
      </c>
      <c r="O118" s="43">
        <v>593</v>
      </c>
      <c r="P118" s="43" t="s">
        <v>784</v>
      </c>
      <c r="Q118" s="43" t="s">
        <v>621</v>
      </c>
      <c r="R118" s="43" t="s">
        <v>785</v>
      </c>
      <c r="S118" s="43" t="s">
        <v>625</v>
      </c>
      <c r="T118" s="43">
        <v>10</v>
      </c>
      <c r="U118" s="43">
        <v>-57.322200000000002</v>
      </c>
      <c r="V118" s="28">
        <v>-3.904E-7</v>
      </c>
      <c r="W118" s="43" t="s">
        <v>1685</v>
      </c>
      <c r="X118" s="43" t="s">
        <v>65</v>
      </c>
    </row>
    <row r="119" spans="2:24" x14ac:dyDescent="0.2">
      <c r="B119" s="43" t="s">
        <v>180</v>
      </c>
      <c r="C119" s="43">
        <v>593</v>
      </c>
      <c r="D119" s="43" t="s">
        <v>784</v>
      </c>
      <c r="E119" s="43" t="s">
        <v>106</v>
      </c>
      <c r="F119" s="43" t="s">
        <v>786</v>
      </c>
      <c r="G119" s="43" t="s">
        <v>627</v>
      </c>
      <c r="H119" s="43">
        <v>60</v>
      </c>
      <c r="I119" s="43">
        <v>-57.327599999999997</v>
      </c>
      <c r="J119" s="28">
        <v>-3.9050000000000001E-7</v>
      </c>
      <c r="K119" s="43" t="s">
        <v>1685</v>
      </c>
      <c r="L119" s="43" t="s">
        <v>65</v>
      </c>
      <c r="N119" s="43" t="s">
        <v>180</v>
      </c>
      <c r="O119" s="43">
        <v>593</v>
      </c>
      <c r="P119" s="43" t="s">
        <v>784</v>
      </c>
      <c r="Q119" s="43" t="s">
        <v>621</v>
      </c>
      <c r="R119" s="43" t="s">
        <v>786</v>
      </c>
      <c r="S119" s="43" t="s">
        <v>627</v>
      </c>
      <c r="T119" s="43">
        <v>10</v>
      </c>
      <c r="U119" s="43">
        <v>-57.33</v>
      </c>
      <c r="V119" s="28">
        <v>-3.9050000000000001E-7</v>
      </c>
      <c r="W119" s="43" t="s">
        <v>1685</v>
      </c>
      <c r="X119" s="43" t="s">
        <v>65</v>
      </c>
    </row>
    <row r="120" spans="2:24" x14ac:dyDescent="0.2">
      <c r="B120" s="43" t="s">
        <v>180</v>
      </c>
      <c r="C120" s="43">
        <v>596</v>
      </c>
      <c r="D120" s="43" t="s">
        <v>787</v>
      </c>
      <c r="E120" s="43" t="s">
        <v>106</v>
      </c>
      <c r="F120" s="43" t="s">
        <v>788</v>
      </c>
      <c r="G120" s="43" t="s">
        <v>625</v>
      </c>
      <c r="H120" s="43">
        <v>60</v>
      </c>
      <c r="I120" s="43">
        <v>-60.06</v>
      </c>
      <c r="J120" s="28">
        <v>-4.1680000000000003E-7</v>
      </c>
      <c r="K120" s="43" t="s">
        <v>1685</v>
      </c>
      <c r="L120" s="43" t="s">
        <v>65</v>
      </c>
      <c r="N120" s="43" t="s">
        <v>180</v>
      </c>
      <c r="O120" s="43">
        <v>596</v>
      </c>
      <c r="P120" s="43" t="s">
        <v>787</v>
      </c>
      <c r="Q120" s="43" t="s">
        <v>621</v>
      </c>
      <c r="R120" s="43" t="s">
        <v>788</v>
      </c>
      <c r="S120" s="43" t="s">
        <v>625</v>
      </c>
      <c r="T120" s="43">
        <v>10</v>
      </c>
      <c r="U120" s="43">
        <v>-60.055900000000001</v>
      </c>
      <c r="V120" s="28">
        <v>-4.1680000000000003E-7</v>
      </c>
      <c r="W120" s="43" t="s">
        <v>1685</v>
      </c>
      <c r="X120" s="43" t="s">
        <v>65</v>
      </c>
    </row>
    <row r="121" spans="2:24" x14ac:dyDescent="0.2">
      <c r="B121" s="43" t="s">
        <v>180</v>
      </c>
      <c r="C121" s="43">
        <v>596</v>
      </c>
      <c r="D121" s="43" t="s">
        <v>787</v>
      </c>
      <c r="E121" s="43" t="s">
        <v>106</v>
      </c>
      <c r="F121" s="43" t="s">
        <v>789</v>
      </c>
      <c r="G121" s="43" t="s">
        <v>627</v>
      </c>
      <c r="H121" s="43">
        <v>60</v>
      </c>
      <c r="I121" s="43">
        <v>-60.090499999999999</v>
      </c>
      <c r="J121" s="28">
        <v>-4.1699999999999999E-7</v>
      </c>
      <c r="K121" s="43" t="s">
        <v>1685</v>
      </c>
      <c r="L121" s="43" t="s">
        <v>65</v>
      </c>
      <c r="N121" s="43" t="s">
        <v>180</v>
      </c>
      <c r="O121" s="43">
        <v>596</v>
      </c>
      <c r="P121" s="43" t="s">
        <v>787</v>
      </c>
      <c r="Q121" s="43" t="s">
        <v>621</v>
      </c>
      <c r="R121" s="43" t="s">
        <v>789</v>
      </c>
      <c r="S121" s="43" t="s">
        <v>627</v>
      </c>
      <c r="T121" s="43">
        <v>10</v>
      </c>
      <c r="U121" s="43">
        <v>-60.092300000000002</v>
      </c>
      <c r="V121" s="28">
        <v>-4.1699999999999999E-7</v>
      </c>
      <c r="W121" s="43" t="s">
        <v>1685</v>
      </c>
      <c r="X121" s="43" t="s">
        <v>65</v>
      </c>
    </row>
    <row r="122" spans="2:24" x14ac:dyDescent="0.2">
      <c r="B122" s="43" t="s">
        <v>180</v>
      </c>
      <c r="C122" s="43">
        <v>599</v>
      </c>
      <c r="D122" s="43" t="s">
        <v>790</v>
      </c>
      <c r="E122" s="43" t="s">
        <v>106</v>
      </c>
      <c r="F122" s="43" t="s">
        <v>791</v>
      </c>
      <c r="G122" s="43" t="s">
        <v>625</v>
      </c>
      <c r="H122" s="43">
        <v>60</v>
      </c>
      <c r="I122" s="43">
        <v>-48.604999999999997</v>
      </c>
      <c r="J122" s="28">
        <v>-4.1629999999999999E-7</v>
      </c>
      <c r="K122" s="43" t="s">
        <v>1685</v>
      </c>
      <c r="L122" s="43" t="s">
        <v>65</v>
      </c>
      <c r="N122" s="43" t="s">
        <v>180</v>
      </c>
      <c r="O122" s="43">
        <v>599</v>
      </c>
      <c r="P122" s="43" t="s">
        <v>790</v>
      </c>
      <c r="Q122" s="43" t="s">
        <v>621</v>
      </c>
      <c r="R122" s="43" t="s">
        <v>791</v>
      </c>
      <c r="S122" s="43" t="s">
        <v>625</v>
      </c>
      <c r="T122" s="43">
        <v>10</v>
      </c>
      <c r="U122" s="43">
        <v>-48.579300000000003</v>
      </c>
      <c r="V122" s="28">
        <v>-4.1609999999999997E-7</v>
      </c>
      <c r="W122" s="43" t="s">
        <v>1685</v>
      </c>
      <c r="X122" s="43" t="s">
        <v>65</v>
      </c>
    </row>
    <row r="123" spans="2:24" x14ac:dyDescent="0.2">
      <c r="B123" s="43" t="s">
        <v>180</v>
      </c>
      <c r="C123" s="43">
        <v>599</v>
      </c>
      <c r="D123" s="43" t="s">
        <v>790</v>
      </c>
      <c r="E123" s="43" t="s">
        <v>106</v>
      </c>
      <c r="F123" s="43" t="s">
        <v>792</v>
      </c>
      <c r="G123" s="43" t="s">
        <v>627</v>
      </c>
      <c r="H123" s="43">
        <v>60</v>
      </c>
      <c r="I123" s="43">
        <v>-48.637099999999997</v>
      </c>
      <c r="J123" s="28">
        <v>-4.1660000000000001E-7</v>
      </c>
      <c r="K123" s="43" t="s">
        <v>1685</v>
      </c>
      <c r="L123" s="43" t="s">
        <v>65</v>
      </c>
      <c r="N123" s="43" t="s">
        <v>180</v>
      </c>
      <c r="O123" s="43">
        <v>599</v>
      </c>
      <c r="P123" s="43" t="s">
        <v>790</v>
      </c>
      <c r="Q123" s="43" t="s">
        <v>621</v>
      </c>
      <c r="R123" s="43" t="s">
        <v>792</v>
      </c>
      <c r="S123" s="43" t="s">
        <v>627</v>
      </c>
      <c r="T123" s="43">
        <v>10</v>
      </c>
      <c r="U123" s="43">
        <v>-48.617100000000001</v>
      </c>
      <c r="V123" s="28">
        <v>-4.164E-7</v>
      </c>
      <c r="W123" s="43" t="s">
        <v>1685</v>
      </c>
      <c r="X123" s="43" t="s">
        <v>65</v>
      </c>
    </row>
    <row r="124" spans="2:24" x14ac:dyDescent="0.2">
      <c r="B124" s="43" t="s">
        <v>180</v>
      </c>
      <c r="C124" s="43">
        <v>611</v>
      </c>
      <c r="D124" s="43" t="s">
        <v>793</v>
      </c>
      <c r="E124" s="43" t="s">
        <v>106</v>
      </c>
      <c r="F124" s="43" t="s">
        <v>794</v>
      </c>
      <c r="G124" s="43" t="s">
        <v>625</v>
      </c>
      <c r="H124" s="43">
        <v>60</v>
      </c>
      <c r="I124" s="43">
        <v>32.021799999999999</v>
      </c>
      <c r="J124" s="28">
        <v>2.2880000000000001E-7</v>
      </c>
      <c r="K124" s="43" t="s">
        <v>1685</v>
      </c>
      <c r="L124" s="43" t="s">
        <v>65</v>
      </c>
      <c r="N124" s="43" t="s">
        <v>180</v>
      </c>
      <c r="O124" s="43">
        <v>611</v>
      </c>
      <c r="P124" s="43" t="s">
        <v>793</v>
      </c>
      <c r="Q124" s="43" t="s">
        <v>621</v>
      </c>
      <c r="R124" s="43" t="s">
        <v>794</v>
      </c>
      <c r="S124" s="43" t="s">
        <v>625</v>
      </c>
      <c r="T124" s="43">
        <v>10</v>
      </c>
      <c r="U124" s="43">
        <v>31.761299999999999</v>
      </c>
      <c r="V124" s="28">
        <v>2.2700000000000001E-7</v>
      </c>
      <c r="W124" s="43" t="s">
        <v>1685</v>
      </c>
      <c r="X124" s="43" t="s">
        <v>65</v>
      </c>
    </row>
    <row r="125" spans="2:24" x14ac:dyDescent="0.2">
      <c r="B125" s="43" t="s">
        <v>180</v>
      </c>
      <c r="C125" s="43">
        <v>611</v>
      </c>
      <c r="D125" s="43" t="s">
        <v>793</v>
      </c>
      <c r="E125" s="43" t="s">
        <v>106</v>
      </c>
      <c r="F125" s="43" t="s">
        <v>795</v>
      </c>
      <c r="G125" s="43" t="s">
        <v>627</v>
      </c>
      <c r="H125" s="43">
        <v>60</v>
      </c>
      <c r="I125" s="43">
        <v>-70.6798</v>
      </c>
      <c r="J125" s="28">
        <v>-9.9999999999999995E-7</v>
      </c>
      <c r="K125" s="43" t="s">
        <v>1685</v>
      </c>
      <c r="L125" s="43" t="s">
        <v>65</v>
      </c>
      <c r="N125" s="43" t="s">
        <v>180</v>
      </c>
      <c r="O125" s="43">
        <v>611</v>
      </c>
      <c r="P125" s="43" t="s">
        <v>793</v>
      </c>
      <c r="Q125" s="43" t="s">
        <v>621</v>
      </c>
      <c r="R125" s="43" t="s">
        <v>795</v>
      </c>
      <c r="S125" s="43" t="s">
        <v>627</v>
      </c>
      <c r="T125" s="43">
        <v>10</v>
      </c>
      <c r="U125" s="43">
        <v>-70.4255</v>
      </c>
      <c r="V125" s="28">
        <v>-9.9999999999999995E-7</v>
      </c>
      <c r="W125" s="43" t="s">
        <v>1685</v>
      </c>
      <c r="X125" s="43" t="s">
        <v>65</v>
      </c>
    </row>
    <row r="126" spans="2:24" x14ac:dyDescent="0.2">
      <c r="B126" s="43" t="s">
        <v>180</v>
      </c>
      <c r="C126" s="43">
        <v>612</v>
      </c>
      <c r="D126" s="43" t="s">
        <v>796</v>
      </c>
      <c r="E126" s="43" t="s">
        <v>106</v>
      </c>
      <c r="F126" s="43" t="s">
        <v>797</v>
      </c>
      <c r="G126" s="43" t="s">
        <v>625</v>
      </c>
      <c r="H126" s="43">
        <v>60</v>
      </c>
      <c r="I126" s="43">
        <v>38.510199999999998</v>
      </c>
      <c r="J126" s="28">
        <v>2.7519999999999998E-7</v>
      </c>
      <c r="K126" s="43" t="s">
        <v>1685</v>
      </c>
      <c r="L126" s="43" t="s">
        <v>65</v>
      </c>
      <c r="N126" s="43" t="s">
        <v>180</v>
      </c>
      <c r="O126" s="43">
        <v>612</v>
      </c>
      <c r="P126" s="43" t="s">
        <v>796</v>
      </c>
      <c r="Q126" s="43" t="s">
        <v>621</v>
      </c>
      <c r="R126" s="43" t="s">
        <v>797</v>
      </c>
      <c r="S126" s="43" t="s">
        <v>625</v>
      </c>
      <c r="T126" s="43">
        <v>10</v>
      </c>
      <c r="U126" s="43">
        <v>38.252499999999998</v>
      </c>
      <c r="V126" s="28">
        <v>2.734E-7</v>
      </c>
      <c r="W126" s="43" t="s">
        <v>1685</v>
      </c>
      <c r="X126" s="43" t="s">
        <v>65</v>
      </c>
    </row>
    <row r="127" spans="2:24" x14ac:dyDescent="0.2">
      <c r="B127" s="43" t="s">
        <v>180</v>
      </c>
      <c r="C127" s="43">
        <v>612</v>
      </c>
      <c r="D127" s="43" t="s">
        <v>796</v>
      </c>
      <c r="E127" s="43" t="s">
        <v>106</v>
      </c>
      <c r="F127" s="43" t="s">
        <v>798</v>
      </c>
      <c r="G127" s="43" t="s">
        <v>627</v>
      </c>
      <c r="H127" s="43">
        <v>60</v>
      </c>
      <c r="I127" s="43">
        <v>-79.669899999999998</v>
      </c>
      <c r="J127" s="28">
        <v>-9.9999999999999995E-7</v>
      </c>
      <c r="K127" s="43" t="s">
        <v>1685</v>
      </c>
      <c r="L127" s="43" t="s">
        <v>65</v>
      </c>
      <c r="N127" s="43" t="s">
        <v>180</v>
      </c>
      <c r="O127" s="43">
        <v>612</v>
      </c>
      <c r="P127" s="43" t="s">
        <v>796</v>
      </c>
      <c r="Q127" s="43" t="s">
        <v>621</v>
      </c>
      <c r="R127" s="43" t="s">
        <v>798</v>
      </c>
      <c r="S127" s="43" t="s">
        <v>627</v>
      </c>
      <c r="T127" s="43">
        <v>10</v>
      </c>
      <c r="U127" s="43">
        <v>-79.404899999999998</v>
      </c>
      <c r="V127" s="28">
        <v>-9.9999999999999995E-7</v>
      </c>
      <c r="W127" s="43" t="s">
        <v>1685</v>
      </c>
      <c r="X127" s="43" t="s">
        <v>65</v>
      </c>
    </row>
    <row r="128" spans="2:24" x14ac:dyDescent="0.2">
      <c r="B128" s="43" t="s">
        <v>180</v>
      </c>
      <c r="C128" s="43">
        <v>613</v>
      </c>
      <c r="D128" s="43" t="s">
        <v>796</v>
      </c>
      <c r="E128" s="43" t="s">
        <v>106</v>
      </c>
      <c r="F128" s="43" t="s">
        <v>799</v>
      </c>
      <c r="G128" s="43" t="s">
        <v>625</v>
      </c>
      <c r="H128" s="43">
        <v>60</v>
      </c>
      <c r="I128" s="43">
        <v>37.502299999999998</v>
      </c>
      <c r="J128" s="28">
        <v>2.72E-7</v>
      </c>
      <c r="K128" s="43" t="s">
        <v>1685</v>
      </c>
      <c r="L128" s="43" t="s">
        <v>65</v>
      </c>
      <c r="N128" s="43" t="s">
        <v>180</v>
      </c>
      <c r="O128" s="43">
        <v>613</v>
      </c>
      <c r="P128" s="43" t="s">
        <v>796</v>
      </c>
      <c r="Q128" s="43" t="s">
        <v>621</v>
      </c>
      <c r="R128" s="43" t="s">
        <v>799</v>
      </c>
      <c r="S128" s="43" t="s">
        <v>625</v>
      </c>
      <c r="T128" s="43">
        <v>10</v>
      </c>
      <c r="U128" s="43">
        <v>37.239199999999997</v>
      </c>
      <c r="V128" s="28">
        <v>2.7010000000000002E-7</v>
      </c>
      <c r="W128" s="43" t="s">
        <v>1685</v>
      </c>
      <c r="X128" s="43" t="s">
        <v>65</v>
      </c>
    </row>
    <row r="129" spans="2:24" x14ac:dyDescent="0.2">
      <c r="B129" s="43" t="s">
        <v>180</v>
      </c>
      <c r="C129" s="43">
        <v>613</v>
      </c>
      <c r="D129" s="43" t="s">
        <v>796</v>
      </c>
      <c r="E129" s="43" t="s">
        <v>106</v>
      </c>
      <c r="F129" s="43" t="s">
        <v>800</v>
      </c>
      <c r="G129" s="43" t="s">
        <v>627</v>
      </c>
      <c r="H129" s="43">
        <v>60</v>
      </c>
      <c r="I129" s="43">
        <v>-80.284300000000002</v>
      </c>
      <c r="J129" s="28">
        <v>-9.9999999999999995E-7</v>
      </c>
      <c r="K129" s="43" t="s">
        <v>1685</v>
      </c>
      <c r="L129" s="43" t="s">
        <v>65</v>
      </c>
      <c r="N129" s="43" t="s">
        <v>180</v>
      </c>
      <c r="O129" s="43">
        <v>613</v>
      </c>
      <c r="P129" s="43" t="s">
        <v>796</v>
      </c>
      <c r="Q129" s="43" t="s">
        <v>621</v>
      </c>
      <c r="R129" s="43" t="s">
        <v>800</v>
      </c>
      <c r="S129" s="43" t="s">
        <v>627</v>
      </c>
      <c r="T129" s="43">
        <v>10</v>
      </c>
      <c r="U129" s="43">
        <v>-80.021000000000001</v>
      </c>
      <c r="V129" s="28">
        <v>-9.9999999999999995E-7</v>
      </c>
      <c r="W129" s="43" t="s">
        <v>1685</v>
      </c>
      <c r="X129" s="43" t="s">
        <v>65</v>
      </c>
    </row>
    <row r="130" spans="2:24" x14ac:dyDescent="0.2">
      <c r="B130" s="43" t="s">
        <v>180</v>
      </c>
      <c r="C130" s="43">
        <v>614</v>
      </c>
      <c r="D130" s="43" t="s">
        <v>796</v>
      </c>
      <c r="E130" s="43" t="s">
        <v>106</v>
      </c>
      <c r="F130" s="43" t="s">
        <v>801</v>
      </c>
      <c r="G130" s="43" t="s">
        <v>625</v>
      </c>
      <c r="H130" s="43">
        <v>60</v>
      </c>
      <c r="I130" s="43">
        <v>38.210500000000003</v>
      </c>
      <c r="J130" s="28">
        <v>2.7309999999999998E-7</v>
      </c>
      <c r="K130" s="43" t="s">
        <v>1685</v>
      </c>
      <c r="L130" s="43" t="s">
        <v>65</v>
      </c>
      <c r="N130" s="43" t="s">
        <v>180</v>
      </c>
      <c r="O130" s="43">
        <v>614</v>
      </c>
      <c r="P130" s="43" t="s">
        <v>796</v>
      </c>
      <c r="Q130" s="43" t="s">
        <v>621</v>
      </c>
      <c r="R130" s="43" t="s">
        <v>801</v>
      </c>
      <c r="S130" s="43" t="s">
        <v>625</v>
      </c>
      <c r="T130" s="43">
        <v>10</v>
      </c>
      <c r="U130" s="43">
        <v>37.948099999999997</v>
      </c>
      <c r="V130" s="28">
        <v>2.7119999999999999E-7</v>
      </c>
      <c r="W130" s="43" t="s">
        <v>1685</v>
      </c>
      <c r="X130" s="43" t="s">
        <v>65</v>
      </c>
    </row>
    <row r="131" spans="2:24" x14ac:dyDescent="0.2">
      <c r="B131" s="43" t="s">
        <v>180</v>
      </c>
      <c r="C131" s="43">
        <v>614</v>
      </c>
      <c r="D131" s="43" t="s">
        <v>796</v>
      </c>
      <c r="E131" s="43" t="s">
        <v>106</v>
      </c>
      <c r="F131" s="43" t="s">
        <v>802</v>
      </c>
      <c r="G131" s="43" t="s">
        <v>627</v>
      </c>
      <c r="H131" s="43">
        <v>60</v>
      </c>
      <c r="I131" s="43">
        <v>-76.262699999999995</v>
      </c>
      <c r="J131" s="28">
        <v>-9.9999999999999995E-7</v>
      </c>
      <c r="K131" s="43" t="s">
        <v>1685</v>
      </c>
      <c r="L131" s="43" t="s">
        <v>65</v>
      </c>
      <c r="N131" s="43" t="s">
        <v>180</v>
      </c>
      <c r="O131" s="43">
        <v>614</v>
      </c>
      <c r="P131" s="43" t="s">
        <v>796</v>
      </c>
      <c r="Q131" s="43" t="s">
        <v>621</v>
      </c>
      <c r="R131" s="43" t="s">
        <v>802</v>
      </c>
      <c r="S131" s="43" t="s">
        <v>627</v>
      </c>
      <c r="T131" s="43">
        <v>10</v>
      </c>
      <c r="U131" s="43">
        <v>-76.006900000000002</v>
      </c>
      <c r="V131" s="28">
        <v>-9.9999999999999995E-7</v>
      </c>
      <c r="W131" s="43" t="s">
        <v>1685</v>
      </c>
      <c r="X131" s="43" t="s">
        <v>65</v>
      </c>
    </row>
    <row r="132" spans="2:24" x14ac:dyDescent="0.2">
      <c r="B132" s="43" t="s">
        <v>180</v>
      </c>
      <c r="C132" s="43">
        <v>615</v>
      </c>
      <c r="D132" s="43" t="s">
        <v>803</v>
      </c>
      <c r="E132" s="43" t="s">
        <v>106</v>
      </c>
      <c r="F132" s="43" t="s">
        <v>804</v>
      </c>
      <c r="G132" s="43" t="s">
        <v>625</v>
      </c>
      <c r="H132" s="43">
        <v>60</v>
      </c>
      <c r="I132" s="43">
        <v>38.964300000000001</v>
      </c>
      <c r="J132" s="28">
        <v>2.7850000000000001E-7</v>
      </c>
      <c r="K132" s="43" t="s">
        <v>1685</v>
      </c>
      <c r="L132" s="43" t="s">
        <v>65</v>
      </c>
      <c r="N132" s="43" t="s">
        <v>180</v>
      </c>
      <c r="O132" s="43">
        <v>615</v>
      </c>
      <c r="P132" s="43" t="s">
        <v>803</v>
      </c>
      <c r="Q132" s="43" t="s">
        <v>621</v>
      </c>
      <c r="R132" s="43" t="s">
        <v>804</v>
      </c>
      <c r="S132" s="43" t="s">
        <v>625</v>
      </c>
      <c r="T132" s="43">
        <v>10</v>
      </c>
      <c r="U132" s="43">
        <v>38.709800000000001</v>
      </c>
      <c r="V132" s="28">
        <v>2.7659999999999998E-7</v>
      </c>
      <c r="W132" s="43" t="s">
        <v>1685</v>
      </c>
      <c r="X132" s="43" t="s">
        <v>65</v>
      </c>
    </row>
    <row r="133" spans="2:24" x14ac:dyDescent="0.2">
      <c r="B133" s="43" t="s">
        <v>180</v>
      </c>
      <c r="C133" s="43">
        <v>615</v>
      </c>
      <c r="D133" s="43" t="s">
        <v>803</v>
      </c>
      <c r="E133" s="43" t="s">
        <v>106</v>
      </c>
      <c r="F133" s="43" t="s">
        <v>805</v>
      </c>
      <c r="G133" s="43" t="s">
        <v>627</v>
      </c>
      <c r="H133" s="43">
        <v>60</v>
      </c>
      <c r="I133" s="43">
        <v>-80.353300000000004</v>
      </c>
      <c r="J133" s="28">
        <v>-9.9999999999999995E-7</v>
      </c>
      <c r="K133" s="43" t="s">
        <v>1685</v>
      </c>
      <c r="L133" s="43" t="s">
        <v>65</v>
      </c>
      <c r="N133" s="43" t="s">
        <v>180</v>
      </c>
      <c r="O133" s="43">
        <v>615</v>
      </c>
      <c r="P133" s="43" t="s">
        <v>803</v>
      </c>
      <c r="Q133" s="43" t="s">
        <v>621</v>
      </c>
      <c r="R133" s="43" t="s">
        <v>805</v>
      </c>
      <c r="S133" s="43" t="s">
        <v>627</v>
      </c>
      <c r="T133" s="43">
        <v>10</v>
      </c>
      <c r="U133" s="43">
        <v>-80.092100000000002</v>
      </c>
      <c r="V133" s="28">
        <v>-9.9999999999999995E-7</v>
      </c>
      <c r="W133" s="43" t="s">
        <v>1685</v>
      </c>
      <c r="X133" s="43" t="s">
        <v>65</v>
      </c>
    </row>
    <row r="134" spans="2:24" x14ac:dyDescent="0.2">
      <c r="B134" s="43" t="s">
        <v>180</v>
      </c>
      <c r="C134" s="43">
        <v>585</v>
      </c>
      <c r="D134" s="43" t="s">
        <v>806</v>
      </c>
      <c r="E134" s="43" t="s">
        <v>106</v>
      </c>
      <c r="F134" s="43" t="s">
        <v>807</v>
      </c>
      <c r="G134" s="43" t="s">
        <v>625</v>
      </c>
      <c r="H134" s="43">
        <v>60</v>
      </c>
      <c r="I134" s="43">
        <v>-37.839399999999998</v>
      </c>
      <c r="J134" s="28">
        <v>-3.2720000000000002E-7</v>
      </c>
      <c r="K134" s="43" t="s">
        <v>1685</v>
      </c>
      <c r="L134" s="43" t="s">
        <v>65</v>
      </c>
      <c r="N134" s="43" t="s">
        <v>180</v>
      </c>
      <c r="O134" s="43">
        <v>585</v>
      </c>
      <c r="P134" s="43" t="s">
        <v>806</v>
      </c>
      <c r="Q134" s="43" t="s">
        <v>621</v>
      </c>
      <c r="R134" s="43" t="s">
        <v>807</v>
      </c>
      <c r="S134" s="43" t="s">
        <v>625</v>
      </c>
      <c r="T134" s="43">
        <v>10</v>
      </c>
      <c r="U134" s="43">
        <v>-37.858199999999997</v>
      </c>
      <c r="V134" s="28">
        <v>-3.2730000000000003E-7</v>
      </c>
      <c r="W134" s="43" t="s">
        <v>1685</v>
      </c>
      <c r="X134" s="43" t="s">
        <v>65</v>
      </c>
    </row>
    <row r="135" spans="2:24" x14ac:dyDescent="0.2">
      <c r="B135" s="43" t="s">
        <v>180</v>
      </c>
      <c r="C135" s="43">
        <v>585</v>
      </c>
      <c r="D135" s="43" t="s">
        <v>806</v>
      </c>
      <c r="E135" s="43" t="s">
        <v>106</v>
      </c>
      <c r="F135" s="43" t="s">
        <v>808</v>
      </c>
      <c r="G135" s="43" t="s">
        <v>627</v>
      </c>
      <c r="H135" s="43">
        <v>60</v>
      </c>
      <c r="I135" s="43">
        <v>-42.032200000000003</v>
      </c>
      <c r="J135" s="28">
        <v>-3.6339999999999999E-7</v>
      </c>
      <c r="K135" s="43" t="s">
        <v>1685</v>
      </c>
      <c r="L135" s="43" t="s">
        <v>65</v>
      </c>
      <c r="N135" s="43" t="s">
        <v>180</v>
      </c>
      <c r="O135" s="43">
        <v>585</v>
      </c>
      <c r="P135" s="43" t="s">
        <v>806</v>
      </c>
      <c r="Q135" s="43" t="s">
        <v>621</v>
      </c>
      <c r="R135" s="43" t="s">
        <v>808</v>
      </c>
      <c r="S135" s="43" t="s">
        <v>627</v>
      </c>
      <c r="T135" s="43">
        <v>10</v>
      </c>
      <c r="U135" s="43">
        <v>-42.0595</v>
      </c>
      <c r="V135" s="28">
        <v>-3.6370000000000001E-7</v>
      </c>
      <c r="W135" s="43" t="s">
        <v>1685</v>
      </c>
      <c r="X135" s="43" t="s">
        <v>65</v>
      </c>
    </row>
    <row r="136" spans="2:24" x14ac:dyDescent="0.2">
      <c r="B136" s="43" t="s">
        <v>180</v>
      </c>
      <c r="C136" s="43">
        <v>588</v>
      </c>
      <c r="D136" s="43" t="s">
        <v>809</v>
      </c>
      <c r="E136" s="43" t="s">
        <v>106</v>
      </c>
      <c r="F136" s="43" t="s">
        <v>810</v>
      </c>
      <c r="G136" s="43" t="s">
        <v>625</v>
      </c>
      <c r="H136" s="43">
        <v>60</v>
      </c>
      <c r="I136" s="43">
        <v>-56.636899999999997</v>
      </c>
      <c r="J136" s="28">
        <v>-3.8939999999999998E-7</v>
      </c>
      <c r="K136" s="43" t="s">
        <v>1685</v>
      </c>
      <c r="L136" s="43" t="s">
        <v>65</v>
      </c>
      <c r="N136" s="43" t="s">
        <v>180</v>
      </c>
      <c r="O136" s="43">
        <v>588</v>
      </c>
      <c r="P136" s="43" t="s">
        <v>809</v>
      </c>
      <c r="Q136" s="43" t="s">
        <v>621</v>
      </c>
      <c r="R136" s="43" t="s">
        <v>810</v>
      </c>
      <c r="S136" s="43" t="s">
        <v>625</v>
      </c>
      <c r="T136" s="43">
        <v>10</v>
      </c>
      <c r="U136" s="43">
        <v>-56.622799999999998</v>
      </c>
      <c r="V136" s="28">
        <v>-3.8930000000000003E-7</v>
      </c>
      <c r="W136" s="43" t="s">
        <v>1685</v>
      </c>
      <c r="X136" s="43" t="s">
        <v>65</v>
      </c>
    </row>
    <row r="137" spans="2:24" x14ac:dyDescent="0.2">
      <c r="B137" s="43" t="s">
        <v>180</v>
      </c>
      <c r="C137" s="43">
        <v>588</v>
      </c>
      <c r="D137" s="43" t="s">
        <v>809</v>
      </c>
      <c r="E137" s="43" t="s">
        <v>106</v>
      </c>
      <c r="F137" s="43" t="s">
        <v>811</v>
      </c>
      <c r="G137" s="43" t="s">
        <v>627</v>
      </c>
      <c r="H137" s="43">
        <v>60</v>
      </c>
      <c r="I137" s="43">
        <v>-58.246000000000002</v>
      </c>
      <c r="J137" s="28">
        <v>-4.0050000000000002E-7</v>
      </c>
      <c r="K137" s="43" t="s">
        <v>1685</v>
      </c>
      <c r="L137" s="43" t="s">
        <v>65</v>
      </c>
      <c r="N137" s="43" t="s">
        <v>180</v>
      </c>
      <c r="O137" s="43">
        <v>588</v>
      </c>
      <c r="P137" s="43" t="s">
        <v>809</v>
      </c>
      <c r="Q137" s="43" t="s">
        <v>621</v>
      </c>
      <c r="R137" s="43" t="s">
        <v>811</v>
      </c>
      <c r="S137" s="43" t="s">
        <v>627</v>
      </c>
      <c r="T137" s="43">
        <v>10</v>
      </c>
      <c r="U137" s="43">
        <v>-58.264600000000002</v>
      </c>
      <c r="V137" s="28">
        <v>-4.0059999999999997E-7</v>
      </c>
      <c r="W137" s="43" t="s">
        <v>1685</v>
      </c>
      <c r="X137" s="43" t="s">
        <v>65</v>
      </c>
    </row>
    <row r="138" spans="2:24" x14ac:dyDescent="0.2">
      <c r="B138" s="43" t="s">
        <v>180</v>
      </c>
      <c r="C138" s="43">
        <v>591</v>
      </c>
      <c r="D138" s="43" t="s">
        <v>812</v>
      </c>
      <c r="E138" s="43" t="s">
        <v>106</v>
      </c>
      <c r="F138" s="43" t="s">
        <v>813</v>
      </c>
      <c r="G138" s="43" t="s">
        <v>625</v>
      </c>
      <c r="H138" s="43">
        <v>60</v>
      </c>
      <c r="I138" s="43">
        <v>-53.285200000000003</v>
      </c>
      <c r="J138" s="28">
        <v>-3.664E-7</v>
      </c>
      <c r="K138" s="43" t="s">
        <v>1685</v>
      </c>
      <c r="L138" s="43" t="s">
        <v>65</v>
      </c>
      <c r="N138" s="43" t="s">
        <v>180</v>
      </c>
      <c r="O138" s="43">
        <v>591</v>
      </c>
      <c r="P138" s="43" t="s">
        <v>812</v>
      </c>
      <c r="Q138" s="43" t="s">
        <v>621</v>
      </c>
      <c r="R138" s="43" t="s">
        <v>813</v>
      </c>
      <c r="S138" s="43" t="s">
        <v>625</v>
      </c>
      <c r="T138" s="43">
        <v>10</v>
      </c>
      <c r="U138" s="43">
        <v>-53.274799999999999</v>
      </c>
      <c r="V138" s="28">
        <v>-3.6629999999999999E-7</v>
      </c>
      <c r="W138" s="43" t="s">
        <v>1685</v>
      </c>
      <c r="X138" s="43" t="s">
        <v>65</v>
      </c>
    </row>
    <row r="139" spans="2:24" x14ac:dyDescent="0.2">
      <c r="B139" s="43" t="s">
        <v>180</v>
      </c>
      <c r="C139" s="43">
        <v>591</v>
      </c>
      <c r="D139" s="43" t="s">
        <v>812</v>
      </c>
      <c r="E139" s="43" t="s">
        <v>106</v>
      </c>
      <c r="F139" s="43" t="s">
        <v>814</v>
      </c>
      <c r="G139" s="43" t="s">
        <v>627</v>
      </c>
      <c r="H139" s="43">
        <v>60</v>
      </c>
      <c r="I139" s="43">
        <v>-62.649099999999997</v>
      </c>
      <c r="J139" s="28">
        <v>-4.3070000000000001E-7</v>
      </c>
      <c r="K139" s="43" t="s">
        <v>1685</v>
      </c>
      <c r="L139" s="43" t="s">
        <v>65</v>
      </c>
      <c r="N139" s="43" t="s">
        <v>180</v>
      </c>
      <c r="O139" s="43">
        <v>591</v>
      </c>
      <c r="P139" s="43" t="s">
        <v>812</v>
      </c>
      <c r="Q139" s="43" t="s">
        <v>621</v>
      </c>
      <c r="R139" s="43" t="s">
        <v>814</v>
      </c>
      <c r="S139" s="43" t="s">
        <v>627</v>
      </c>
      <c r="T139" s="43">
        <v>10</v>
      </c>
      <c r="U139" s="43">
        <v>-62.659199999999998</v>
      </c>
      <c r="V139" s="28">
        <v>-4.3080000000000002E-7</v>
      </c>
      <c r="W139" s="43" t="s">
        <v>1685</v>
      </c>
      <c r="X139" s="43" t="s">
        <v>65</v>
      </c>
    </row>
    <row r="140" spans="2:24" x14ac:dyDescent="0.2">
      <c r="B140" s="43" t="s">
        <v>180</v>
      </c>
      <c r="C140" s="43">
        <v>594</v>
      </c>
      <c r="D140" s="43" t="s">
        <v>815</v>
      </c>
      <c r="E140" s="43" t="s">
        <v>106</v>
      </c>
      <c r="F140" s="43" t="s">
        <v>816</v>
      </c>
      <c r="G140" s="43" t="s">
        <v>625</v>
      </c>
      <c r="H140" s="43">
        <v>60</v>
      </c>
      <c r="I140" s="43">
        <v>-53.380099999999999</v>
      </c>
      <c r="J140" s="28">
        <v>-3.6699999999999999E-7</v>
      </c>
      <c r="K140" s="43" t="s">
        <v>1685</v>
      </c>
      <c r="L140" s="43" t="s">
        <v>65</v>
      </c>
      <c r="N140" s="43" t="s">
        <v>180</v>
      </c>
      <c r="O140" s="43">
        <v>594</v>
      </c>
      <c r="P140" s="43" t="s">
        <v>815</v>
      </c>
      <c r="Q140" s="43" t="s">
        <v>621</v>
      </c>
      <c r="R140" s="43" t="s">
        <v>816</v>
      </c>
      <c r="S140" s="43" t="s">
        <v>625</v>
      </c>
      <c r="T140" s="43">
        <v>10</v>
      </c>
      <c r="U140" s="43">
        <v>-53.369300000000003</v>
      </c>
      <c r="V140" s="28">
        <v>-3.6689999999999998E-7</v>
      </c>
      <c r="W140" s="43" t="s">
        <v>1685</v>
      </c>
      <c r="X140" s="43" t="s">
        <v>65</v>
      </c>
    </row>
    <row r="141" spans="2:24" x14ac:dyDescent="0.2">
      <c r="B141" s="43" t="s">
        <v>180</v>
      </c>
      <c r="C141" s="43">
        <v>594</v>
      </c>
      <c r="D141" s="43" t="s">
        <v>815</v>
      </c>
      <c r="E141" s="43" t="s">
        <v>106</v>
      </c>
      <c r="F141" s="43" t="s">
        <v>817</v>
      </c>
      <c r="G141" s="43" t="s">
        <v>627</v>
      </c>
      <c r="H141" s="43">
        <v>60</v>
      </c>
      <c r="I141" s="43">
        <v>-62.733699999999999</v>
      </c>
      <c r="J141" s="28">
        <v>-4.313E-7</v>
      </c>
      <c r="K141" s="43" t="s">
        <v>1685</v>
      </c>
      <c r="L141" s="43" t="s">
        <v>65</v>
      </c>
      <c r="N141" s="43" t="s">
        <v>180</v>
      </c>
      <c r="O141" s="43">
        <v>594</v>
      </c>
      <c r="P141" s="43" t="s">
        <v>815</v>
      </c>
      <c r="Q141" s="43" t="s">
        <v>621</v>
      </c>
      <c r="R141" s="43" t="s">
        <v>817</v>
      </c>
      <c r="S141" s="43" t="s">
        <v>627</v>
      </c>
      <c r="T141" s="43">
        <v>10</v>
      </c>
      <c r="U141" s="43">
        <v>-62.744199999999999</v>
      </c>
      <c r="V141" s="28">
        <v>-4.3140000000000001E-7</v>
      </c>
      <c r="W141" s="43" t="s">
        <v>1685</v>
      </c>
      <c r="X141" s="43" t="s">
        <v>65</v>
      </c>
    </row>
    <row r="142" spans="2:24" x14ac:dyDescent="0.2">
      <c r="B142" s="43" t="s">
        <v>180</v>
      </c>
      <c r="C142" s="43">
        <v>597</v>
      </c>
      <c r="D142" s="43" t="s">
        <v>818</v>
      </c>
      <c r="E142" s="43" t="s">
        <v>106</v>
      </c>
      <c r="F142" s="43" t="s">
        <v>819</v>
      </c>
      <c r="G142" s="43" t="s">
        <v>625</v>
      </c>
      <c r="H142" s="43">
        <v>60</v>
      </c>
      <c r="I142" s="43">
        <v>-57.578699999999998</v>
      </c>
      <c r="J142" s="28">
        <v>-3.9589999999999999E-7</v>
      </c>
      <c r="K142" s="43" t="s">
        <v>1685</v>
      </c>
      <c r="L142" s="43" t="s">
        <v>65</v>
      </c>
      <c r="N142" s="43" t="s">
        <v>180</v>
      </c>
      <c r="O142" s="43">
        <v>597</v>
      </c>
      <c r="P142" s="43" t="s">
        <v>818</v>
      </c>
      <c r="Q142" s="43" t="s">
        <v>621</v>
      </c>
      <c r="R142" s="43" t="s">
        <v>819</v>
      </c>
      <c r="S142" s="43" t="s">
        <v>625</v>
      </c>
      <c r="T142" s="43">
        <v>10</v>
      </c>
      <c r="U142" s="43">
        <v>-57.566200000000002</v>
      </c>
      <c r="V142" s="28">
        <v>-3.9579999999999998E-7</v>
      </c>
      <c r="W142" s="43" t="s">
        <v>1685</v>
      </c>
      <c r="X142" s="43" t="s">
        <v>65</v>
      </c>
    </row>
    <row r="143" spans="2:24" x14ac:dyDescent="0.2">
      <c r="B143" s="43" t="s">
        <v>180</v>
      </c>
      <c r="C143" s="43">
        <v>597</v>
      </c>
      <c r="D143" s="43" t="s">
        <v>818</v>
      </c>
      <c r="E143" s="43" t="s">
        <v>106</v>
      </c>
      <c r="F143" s="43" t="s">
        <v>820</v>
      </c>
      <c r="G143" s="43" t="s">
        <v>627</v>
      </c>
      <c r="H143" s="43">
        <v>60</v>
      </c>
      <c r="I143" s="43">
        <v>-59.093400000000003</v>
      </c>
      <c r="J143" s="28">
        <v>-4.0629999999999998E-7</v>
      </c>
      <c r="K143" s="43" t="s">
        <v>1685</v>
      </c>
      <c r="L143" s="43" t="s">
        <v>65</v>
      </c>
      <c r="N143" s="43" t="s">
        <v>180</v>
      </c>
      <c r="O143" s="43">
        <v>597</v>
      </c>
      <c r="P143" s="43" t="s">
        <v>818</v>
      </c>
      <c r="Q143" s="43" t="s">
        <v>621</v>
      </c>
      <c r="R143" s="43" t="s">
        <v>820</v>
      </c>
      <c r="S143" s="43" t="s">
        <v>627</v>
      </c>
      <c r="T143" s="43">
        <v>10</v>
      </c>
      <c r="U143" s="43">
        <v>-59.104599999999998</v>
      </c>
      <c r="V143" s="28">
        <v>-4.0639999999999999E-7</v>
      </c>
      <c r="W143" s="43" t="s">
        <v>1685</v>
      </c>
      <c r="X143" s="43" t="s">
        <v>65</v>
      </c>
    </row>
    <row r="144" spans="2:24" x14ac:dyDescent="0.2">
      <c r="B144" s="43" t="s">
        <v>180</v>
      </c>
      <c r="C144" s="43">
        <v>600</v>
      </c>
      <c r="D144" s="43" t="s">
        <v>821</v>
      </c>
      <c r="E144" s="43" t="s">
        <v>106</v>
      </c>
      <c r="F144" s="43" t="s">
        <v>822</v>
      </c>
      <c r="G144" s="43" t="s">
        <v>625</v>
      </c>
      <c r="H144" s="43">
        <v>60</v>
      </c>
      <c r="I144" s="43">
        <v>-47.375300000000003</v>
      </c>
      <c r="J144" s="28">
        <v>-4.0960000000000001E-7</v>
      </c>
      <c r="K144" s="43" t="s">
        <v>1685</v>
      </c>
      <c r="L144" s="43" t="s">
        <v>65</v>
      </c>
      <c r="N144" s="43" t="s">
        <v>180</v>
      </c>
      <c r="O144" s="43">
        <v>600</v>
      </c>
      <c r="P144" s="43" t="s">
        <v>821</v>
      </c>
      <c r="Q144" s="43" t="s">
        <v>621</v>
      </c>
      <c r="R144" s="43" t="s">
        <v>822</v>
      </c>
      <c r="S144" s="43" t="s">
        <v>625</v>
      </c>
      <c r="T144" s="43">
        <v>10</v>
      </c>
      <c r="U144" s="43">
        <v>-47.349699999999999</v>
      </c>
      <c r="V144" s="28">
        <v>-4.094E-7</v>
      </c>
      <c r="W144" s="43" t="s">
        <v>1685</v>
      </c>
      <c r="X144" s="43" t="s">
        <v>65</v>
      </c>
    </row>
    <row r="145" spans="2:24" x14ac:dyDescent="0.2">
      <c r="B145" s="43" t="s">
        <v>180</v>
      </c>
      <c r="C145" s="43">
        <v>600</v>
      </c>
      <c r="D145" s="43" t="s">
        <v>821</v>
      </c>
      <c r="E145" s="43" t="s">
        <v>106</v>
      </c>
      <c r="F145" s="43" t="s">
        <v>823</v>
      </c>
      <c r="G145" s="43" t="s">
        <v>627</v>
      </c>
      <c r="H145" s="43">
        <v>60</v>
      </c>
      <c r="I145" s="43">
        <v>-52.927399999999999</v>
      </c>
      <c r="J145" s="28">
        <v>-4.5760000000000002E-7</v>
      </c>
      <c r="K145" s="43" t="s">
        <v>1685</v>
      </c>
      <c r="L145" s="43" t="s">
        <v>65</v>
      </c>
      <c r="N145" s="43" t="s">
        <v>180</v>
      </c>
      <c r="O145" s="43">
        <v>600</v>
      </c>
      <c r="P145" s="43" t="s">
        <v>821</v>
      </c>
      <c r="Q145" s="43" t="s">
        <v>621</v>
      </c>
      <c r="R145" s="43" t="s">
        <v>823</v>
      </c>
      <c r="S145" s="43" t="s">
        <v>627</v>
      </c>
      <c r="T145" s="43">
        <v>10</v>
      </c>
      <c r="U145" s="43">
        <v>-52.904699999999998</v>
      </c>
      <c r="V145" s="28">
        <v>-4.5740000000000001E-7</v>
      </c>
      <c r="W145" s="43" t="s">
        <v>1685</v>
      </c>
      <c r="X145" s="43" t="s">
        <v>65</v>
      </c>
    </row>
    <row r="146" spans="2:24" x14ac:dyDescent="0.2">
      <c r="B146" s="43" t="s">
        <v>180</v>
      </c>
      <c r="C146" s="43">
        <v>616</v>
      </c>
      <c r="D146" s="43" t="s">
        <v>824</v>
      </c>
      <c r="E146" s="43" t="s">
        <v>106</v>
      </c>
      <c r="F146" s="43" t="s">
        <v>825</v>
      </c>
      <c r="G146" s="43" t="s">
        <v>625</v>
      </c>
      <c r="H146" s="43">
        <v>60</v>
      </c>
      <c r="I146" s="43">
        <v>29.617699999999999</v>
      </c>
      <c r="J146" s="28">
        <v>2.5569999999999999E-7</v>
      </c>
      <c r="K146" s="43" t="s">
        <v>1685</v>
      </c>
      <c r="L146" s="43" t="s">
        <v>65</v>
      </c>
      <c r="N146" s="43" t="s">
        <v>180</v>
      </c>
      <c r="O146" s="43">
        <v>616</v>
      </c>
      <c r="P146" s="43" t="s">
        <v>824</v>
      </c>
      <c r="Q146" s="43" t="s">
        <v>621</v>
      </c>
      <c r="R146" s="43" t="s">
        <v>825</v>
      </c>
      <c r="S146" s="43" t="s">
        <v>625</v>
      </c>
      <c r="T146" s="43">
        <v>10</v>
      </c>
      <c r="U146" s="43">
        <v>29.408799999999999</v>
      </c>
      <c r="V146" s="28">
        <v>2.5390000000000002E-7</v>
      </c>
      <c r="W146" s="43" t="s">
        <v>1685</v>
      </c>
      <c r="X146" s="43" t="s">
        <v>65</v>
      </c>
    </row>
    <row r="147" spans="2:24" x14ac:dyDescent="0.2">
      <c r="B147" s="43" t="s">
        <v>180</v>
      </c>
      <c r="C147" s="43">
        <v>616</v>
      </c>
      <c r="D147" s="43" t="s">
        <v>824</v>
      </c>
      <c r="E147" s="43" t="s">
        <v>106</v>
      </c>
      <c r="F147" s="43" t="s">
        <v>826</v>
      </c>
      <c r="G147" s="43" t="s">
        <v>627</v>
      </c>
      <c r="H147" s="43">
        <v>60</v>
      </c>
      <c r="I147" s="43">
        <v>-63.3001</v>
      </c>
      <c r="J147" s="28">
        <v>-9.9999999999999995E-7</v>
      </c>
      <c r="K147" s="43" t="s">
        <v>1685</v>
      </c>
      <c r="L147" s="43" t="s">
        <v>65</v>
      </c>
      <c r="N147" s="43" t="s">
        <v>180</v>
      </c>
      <c r="O147" s="43">
        <v>616</v>
      </c>
      <c r="P147" s="43" t="s">
        <v>824</v>
      </c>
      <c r="Q147" s="43" t="s">
        <v>621</v>
      </c>
      <c r="R147" s="43" t="s">
        <v>826</v>
      </c>
      <c r="S147" s="43" t="s">
        <v>627</v>
      </c>
      <c r="T147" s="43">
        <v>10</v>
      </c>
      <c r="U147" s="43">
        <v>-63.091299999999997</v>
      </c>
      <c r="V147" s="28">
        <v>-9.9999999999999995E-7</v>
      </c>
      <c r="W147" s="43" t="s">
        <v>1685</v>
      </c>
      <c r="X147" s="43" t="s">
        <v>65</v>
      </c>
    </row>
    <row r="148" spans="2:24" x14ac:dyDescent="0.2">
      <c r="B148" s="43" t="s">
        <v>180</v>
      </c>
      <c r="C148" s="43">
        <v>617</v>
      </c>
      <c r="D148" s="43" t="s">
        <v>827</v>
      </c>
      <c r="E148" s="43" t="s">
        <v>106</v>
      </c>
      <c r="F148" s="43" t="s">
        <v>828</v>
      </c>
      <c r="G148" s="43" t="s">
        <v>625</v>
      </c>
      <c r="H148" s="43">
        <v>60</v>
      </c>
      <c r="I148" s="43">
        <v>33.3992</v>
      </c>
      <c r="J148" s="28">
        <v>2.8420000000000002E-7</v>
      </c>
      <c r="K148" s="43" t="s">
        <v>1685</v>
      </c>
      <c r="L148" s="43" t="s">
        <v>65</v>
      </c>
      <c r="N148" s="43" t="s">
        <v>180</v>
      </c>
      <c r="O148" s="43">
        <v>617</v>
      </c>
      <c r="P148" s="43" t="s">
        <v>827</v>
      </c>
      <c r="Q148" s="43" t="s">
        <v>621</v>
      </c>
      <c r="R148" s="43" t="s">
        <v>828</v>
      </c>
      <c r="S148" s="43" t="s">
        <v>625</v>
      </c>
      <c r="T148" s="43">
        <v>10</v>
      </c>
      <c r="U148" s="43">
        <v>33.167200000000001</v>
      </c>
      <c r="V148" s="28">
        <v>2.8220000000000003E-7</v>
      </c>
      <c r="W148" s="43" t="s">
        <v>1685</v>
      </c>
      <c r="X148" s="43" t="s">
        <v>65</v>
      </c>
    </row>
    <row r="149" spans="2:24" x14ac:dyDescent="0.2">
      <c r="B149" s="43" t="s">
        <v>180</v>
      </c>
      <c r="C149" s="43">
        <v>617</v>
      </c>
      <c r="D149" s="43" t="s">
        <v>827</v>
      </c>
      <c r="E149" s="43" t="s">
        <v>106</v>
      </c>
      <c r="F149" s="43" t="s">
        <v>829</v>
      </c>
      <c r="G149" s="43" t="s">
        <v>627</v>
      </c>
      <c r="H149" s="43">
        <v>60</v>
      </c>
      <c r="I149" s="43">
        <v>-63.688800000000001</v>
      </c>
      <c r="J149" s="28">
        <v>-9.9999999999999995E-7</v>
      </c>
      <c r="K149" s="43" t="s">
        <v>1685</v>
      </c>
      <c r="L149" s="43" t="s">
        <v>65</v>
      </c>
      <c r="N149" s="43" t="s">
        <v>180</v>
      </c>
      <c r="O149" s="43">
        <v>617</v>
      </c>
      <c r="P149" s="43" t="s">
        <v>827</v>
      </c>
      <c r="Q149" s="43" t="s">
        <v>621</v>
      </c>
      <c r="R149" s="43" t="s">
        <v>829</v>
      </c>
      <c r="S149" s="43" t="s">
        <v>627</v>
      </c>
      <c r="T149" s="43">
        <v>10</v>
      </c>
      <c r="U149" s="43">
        <v>-63.4634</v>
      </c>
      <c r="V149" s="28">
        <v>-9.9999999999999995E-7</v>
      </c>
      <c r="W149" s="43" t="s">
        <v>1685</v>
      </c>
      <c r="X149" s="43" t="s">
        <v>65</v>
      </c>
    </row>
    <row r="150" spans="2:24" x14ac:dyDescent="0.2">
      <c r="B150" s="43" t="s">
        <v>180</v>
      </c>
      <c r="C150" s="43">
        <v>618</v>
      </c>
      <c r="D150" s="43" t="s">
        <v>827</v>
      </c>
      <c r="E150" s="43" t="s">
        <v>106</v>
      </c>
      <c r="F150" s="43" t="s">
        <v>830</v>
      </c>
      <c r="G150" s="43" t="s">
        <v>625</v>
      </c>
      <c r="H150" s="43">
        <v>60</v>
      </c>
      <c r="I150" s="43">
        <v>33.734900000000003</v>
      </c>
      <c r="J150" s="28">
        <v>2.8270000000000001E-7</v>
      </c>
      <c r="K150" s="43" t="s">
        <v>1685</v>
      </c>
      <c r="L150" s="43" t="s">
        <v>65</v>
      </c>
      <c r="N150" s="43" t="s">
        <v>180</v>
      </c>
      <c r="O150" s="43">
        <v>618</v>
      </c>
      <c r="P150" s="43" t="s">
        <v>827</v>
      </c>
      <c r="Q150" s="43" t="s">
        <v>621</v>
      </c>
      <c r="R150" s="43" t="s">
        <v>830</v>
      </c>
      <c r="S150" s="43" t="s">
        <v>625</v>
      </c>
      <c r="T150" s="43">
        <v>10</v>
      </c>
      <c r="U150" s="43">
        <v>33.5169</v>
      </c>
      <c r="V150" s="28">
        <v>2.8089999999999998E-7</v>
      </c>
      <c r="W150" s="43" t="s">
        <v>1685</v>
      </c>
      <c r="X150" s="43" t="s">
        <v>65</v>
      </c>
    </row>
    <row r="151" spans="2:24" x14ac:dyDescent="0.2">
      <c r="B151" s="43" t="s">
        <v>180</v>
      </c>
      <c r="C151" s="43">
        <v>618</v>
      </c>
      <c r="D151" s="43" t="s">
        <v>827</v>
      </c>
      <c r="E151" s="43" t="s">
        <v>106</v>
      </c>
      <c r="F151" s="43" t="s">
        <v>831</v>
      </c>
      <c r="G151" s="43" t="s">
        <v>627</v>
      </c>
      <c r="H151" s="43">
        <v>60</v>
      </c>
      <c r="I151" s="43">
        <v>-63.555900000000001</v>
      </c>
      <c r="J151" s="28">
        <v>-9.9999999999999995E-7</v>
      </c>
      <c r="K151" s="43" t="s">
        <v>1685</v>
      </c>
      <c r="L151" s="43" t="s">
        <v>65</v>
      </c>
      <c r="N151" s="43" t="s">
        <v>180</v>
      </c>
      <c r="O151" s="43">
        <v>618</v>
      </c>
      <c r="P151" s="43" t="s">
        <v>827</v>
      </c>
      <c r="Q151" s="43" t="s">
        <v>621</v>
      </c>
      <c r="R151" s="43" t="s">
        <v>831</v>
      </c>
      <c r="S151" s="43" t="s">
        <v>627</v>
      </c>
      <c r="T151" s="43">
        <v>10</v>
      </c>
      <c r="U151" s="43">
        <v>-63.338200000000001</v>
      </c>
      <c r="V151" s="28">
        <v>-9.9999999999999995E-7</v>
      </c>
      <c r="W151" s="43" t="s">
        <v>1685</v>
      </c>
      <c r="X151" s="43" t="s">
        <v>65</v>
      </c>
    </row>
    <row r="152" spans="2:24" x14ac:dyDescent="0.2">
      <c r="B152" s="43" t="s">
        <v>180</v>
      </c>
      <c r="C152" s="43">
        <v>619</v>
      </c>
      <c r="D152" s="43" t="s">
        <v>827</v>
      </c>
      <c r="E152" s="43" t="s">
        <v>106</v>
      </c>
      <c r="F152" s="43" t="s">
        <v>832</v>
      </c>
      <c r="G152" s="43" t="s">
        <v>625</v>
      </c>
      <c r="H152" s="43">
        <v>60</v>
      </c>
      <c r="I152" s="43">
        <v>33.457599999999999</v>
      </c>
      <c r="J152" s="28">
        <v>2.847E-7</v>
      </c>
      <c r="K152" s="43" t="s">
        <v>1685</v>
      </c>
      <c r="L152" s="43" t="s">
        <v>65</v>
      </c>
      <c r="N152" s="43" t="s">
        <v>180</v>
      </c>
      <c r="O152" s="43">
        <v>619</v>
      </c>
      <c r="P152" s="43" t="s">
        <v>827</v>
      </c>
      <c r="Q152" s="43" t="s">
        <v>621</v>
      </c>
      <c r="R152" s="43" t="s">
        <v>832</v>
      </c>
      <c r="S152" s="43" t="s">
        <v>625</v>
      </c>
      <c r="T152" s="43">
        <v>10</v>
      </c>
      <c r="U152" s="43">
        <v>33.241399999999999</v>
      </c>
      <c r="V152" s="28">
        <v>2.8280000000000002E-7</v>
      </c>
      <c r="W152" s="43" t="s">
        <v>1685</v>
      </c>
      <c r="X152" s="43" t="s">
        <v>65</v>
      </c>
    </row>
    <row r="153" spans="2:24" x14ac:dyDescent="0.2">
      <c r="B153" s="43" t="s">
        <v>180</v>
      </c>
      <c r="C153" s="43">
        <v>619</v>
      </c>
      <c r="D153" s="43" t="s">
        <v>827</v>
      </c>
      <c r="E153" s="43" t="s">
        <v>106</v>
      </c>
      <c r="F153" s="43" t="s">
        <v>833</v>
      </c>
      <c r="G153" s="43" t="s">
        <v>627</v>
      </c>
      <c r="H153" s="43">
        <v>60</v>
      </c>
      <c r="I153" s="43">
        <v>-66.407799999999995</v>
      </c>
      <c r="J153" s="28">
        <v>-9.9999999999999995E-7</v>
      </c>
      <c r="K153" s="43" t="s">
        <v>1685</v>
      </c>
      <c r="L153" s="43" t="s">
        <v>65</v>
      </c>
      <c r="N153" s="43" t="s">
        <v>180</v>
      </c>
      <c r="O153" s="43">
        <v>619</v>
      </c>
      <c r="P153" s="43" t="s">
        <v>827</v>
      </c>
      <c r="Q153" s="43" t="s">
        <v>621</v>
      </c>
      <c r="R153" s="43" t="s">
        <v>833</v>
      </c>
      <c r="S153" s="43" t="s">
        <v>627</v>
      </c>
      <c r="T153" s="43">
        <v>10</v>
      </c>
      <c r="U153" s="43">
        <v>-66.185900000000004</v>
      </c>
      <c r="V153" s="28">
        <v>-9.9999999999999995E-7</v>
      </c>
      <c r="W153" s="43" t="s">
        <v>1685</v>
      </c>
      <c r="X153" s="43" t="s">
        <v>65</v>
      </c>
    </row>
    <row r="154" spans="2:24" x14ac:dyDescent="0.2">
      <c r="B154" s="43" t="s">
        <v>180</v>
      </c>
      <c r="C154" s="43">
        <v>620</v>
      </c>
      <c r="D154" s="43" t="s">
        <v>834</v>
      </c>
      <c r="E154" s="43" t="s">
        <v>106</v>
      </c>
      <c r="F154" s="43" t="s">
        <v>835</v>
      </c>
      <c r="G154" s="43" t="s">
        <v>625</v>
      </c>
      <c r="H154" s="43">
        <v>60</v>
      </c>
      <c r="I154" s="43">
        <v>32.235599999999998</v>
      </c>
      <c r="J154" s="28">
        <v>2.784E-7</v>
      </c>
      <c r="K154" s="43" t="s">
        <v>1685</v>
      </c>
      <c r="L154" s="43" t="s">
        <v>65</v>
      </c>
      <c r="N154" s="43" t="s">
        <v>180</v>
      </c>
      <c r="O154" s="43">
        <v>620</v>
      </c>
      <c r="P154" s="43" t="s">
        <v>834</v>
      </c>
      <c r="Q154" s="43" t="s">
        <v>621</v>
      </c>
      <c r="R154" s="43" t="s">
        <v>835</v>
      </c>
      <c r="S154" s="43" t="s">
        <v>625</v>
      </c>
      <c r="T154" s="43">
        <v>10</v>
      </c>
      <c r="U154" s="43">
        <v>32.004100000000001</v>
      </c>
      <c r="V154" s="28">
        <v>2.7640000000000001E-7</v>
      </c>
      <c r="W154" s="43" t="s">
        <v>1685</v>
      </c>
      <c r="X154" s="43" t="s">
        <v>65</v>
      </c>
    </row>
    <row r="155" spans="2:24" x14ac:dyDescent="0.2">
      <c r="B155" s="43" t="s">
        <v>180</v>
      </c>
      <c r="C155" s="43">
        <v>620</v>
      </c>
      <c r="D155" s="43" t="s">
        <v>834</v>
      </c>
      <c r="E155" s="43" t="s">
        <v>106</v>
      </c>
      <c r="F155" s="43" t="s">
        <v>836</v>
      </c>
      <c r="G155" s="43" t="s">
        <v>627</v>
      </c>
      <c r="H155" s="43">
        <v>60</v>
      </c>
      <c r="I155" s="43">
        <v>-65.781700000000001</v>
      </c>
      <c r="J155" s="28">
        <v>-9.9999999999999995E-7</v>
      </c>
      <c r="K155" s="43" t="s">
        <v>1685</v>
      </c>
      <c r="L155" s="43" t="s">
        <v>65</v>
      </c>
      <c r="N155" s="43" t="s">
        <v>180</v>
      </c>
      <c r="O155" s="43">
        <v>620</v>
      </c>
      <c r="P155" s="43" t="s">
        <v>834</v>
      </c>
      <c r="Q155" s="43" t="s">
        <v>621</v>
      </c>
      <c r="R155" s="43" t="s">
        <v>836</v>
      </c>
      <c r="S155" s="43" t="s">
        <v>627</v>
      </c>
      <c r="T155" s="43">
        <v>10</v>
      </c>
      <c r="U155" s="43">
        <v>-65.550700000000006</v>
      </c>
      <c r="V155" s="28">
        <v>-9.9999999999999995E-7</v>
      </c>
      <c r="W155" s="43" t="s">
        <v>1685</v>
      </c>
      <c r="X155" s="43" t="s">
        <v>65</v>
      </c>
    </row>
    <row r="156" spans="2:24" x14ac:dyDescent="0.2">
      <c r="B156" s="43" t="s">
        <v>229</v>
      </c>
      <c r="C156" s="43">
        <v>353</v>
      </c>
      <c r="D156" s="43" t="s">
        <v>837</v>
      </c>
      <c r="E156" s="43" t="s">
        <v>106</v>
      </c>
      <c r="F156" s="43" t="s">
        <v>838</v>
      </c>
      <c r="G156" s="43" t="s">
        <v>625</v>
      </c>
      <c r="H156" s="43">
        <v>60</v>
      </c>
      <c r="I156" s="43">
        <v>40.084699999999998</v>
      </c>
      <c r="J156" s="28">
        <v>3.4610000000000001E-7</v>
      </c>
      <c r="K156" s="43" t="s">
        <v>1685</v>
      </c>
      <c r="L156" s="43" t="s">
        <v>65</v>
      </c>
      <c r="N156" s="43" t="s">
        <v>229</v>
      </c>
      <c r="O156" s="43">
        <v>353</v>
      </c>
      <c r="P156" s="43" t="s">
        <v>837</v>
      </c>
      <c r="Q156" s="43" t="s">
        <v>621</v>
      </c>
      <c r="R156" s="43" t="s">
        <v>838</v>
      </c>
      <c r="S156" s="43" t="s">
        <v>625</v>
      </c>
      <c r="T156" s="43">
        <v>10</v>
      </c>
      <c r="U156" s="43">
        <v>39.863</v>
      </c>
      <c r="V156" s="28">
        <v>3.4420000000000002E-7</v>
      </c>
      <c r="W156" s="43" t="s">
        <v>1685</v>
      </c>
      <c r="X156" s="43" t="s">
        <v>65</v>
      </c>
    </row>
    <row r="157" spans="2:24" x14ac:dyDescent="0.2">
      <c r="B157" s="43" t="s">
        <v>229</v>
      </c>
      <c r="C157" s="43">
        <v>353</v>
      </c>
      <c r="D157" s="43" t="s">
        <v>837</v>
      </c>
      <c r="E157" s="43" t="s">
        <v>106</v>
      </c>
      <c r="F157" s="43" t="s">
        <v>839</v>
      </c>
      <c r="G157" s="43" t="s">
        <v>627</v>
      </c>
      <c r="H157" s="43">
        <v>60</v>
      </c>
      <c r="I157" s="43">
        <v>-73.434799999999996</v>
      </c>
      <c r="J157" s="28">
        <v>-9.9999999999999995E-7</v>
      </c>
      <c r="K157" s="43" t="s">
        <v>1685</v>
      </c>
      <c r="L157" s="43" t="s">
        <v>65</v>
      </c>
      <c r="N157" s="43" t="s">
        <v>229</v>
      </c>
      <c r="O157" s="43">
        <v>353</v>
      </c>
      <c r="P157" s="43" t="s">
        <v>837</v>
      </c>
      <c r="Q157" s="43" t="s">
        <v>621</v>
      </c>
      <c r="R157" s="43" t="s">
        <v>839</v>
      </c>
      <c r="S157" s="43" t="s">
        <v>627</v>
      </c>
      <c r="T157" s="43">
        <v>10</v>
      </c>
      <c r="U157" s="43">
        <v>-73.213300000000004</v>
      </c>
      <c r="V157" s="28">
        <v>-9.9999999999999995E-7</v>
      </c>
      <c r="W157" s="43" t="s">
        <v>1685</v>
      </c>
      <c r="X157" s="43" t="s">
        <v>65</v>
      </c>
    </row>
    <row r="158" spans="2:24" x14ac:dyDescent="0.2">
      <c r="B158" s="43" t="s">
        <v>229</v>
      </c>
      <c r="C158" s="43">
        <v>354</v>
      </c>
      <c r="D158" s="43" t="s">
        <v>840</v>
      </c>
      <c r="E158" s="43" t="s">
        <v>106</v>
      </c>
      <c r="F158" s="43" t="s">
        <v>841</v>
      </c>
      <c r="G158" s="43" t="s">
        <v>625</v>
      </c>
      <c r="H158" s="43">
        <v>60</v>
      </c>
      <c r="I158" s="43">
        <v>43.552500000000002</v>
      </c>
      <c r="J158" s="28">
        <v>3.7049999999999999E-7</v>
      </c>
      <c r="K158" s="43" t="s">
        <v>1685</v>
      </c>
      <c r="L158" s="43" t="s">
        <v>65</v>
      </c>
      <c r="N158" s="43" t="s">
        <v>229</v>
      </c>
      <c r="O158" s="43">
        <v>354</v>
      </c>
      <c r="P158" s="43" t="s">
        <v>840</v>
      </c>
      <c r="Q158" s="43" t="s">
        <v>621</v>
      </c>
      <c r="R158" s="43" t="s">
        <v>841</v>
      </c>
      <c r="S158" s="43" t="s">
        <v>625</v>
      </c>
      <c r="T158" s="43">
        <v>10</v>
      </c>
      <c r="U158" s="43">
        <v>43.308599999999998</v>
      </c>
      <c r="V158" s="28">
        <v>3.685E-7</v>
      </c>
      <c r="W158" s="43" t="s">
        <v>1685</v>
      </c>
      <c r="X158" s="43" t="s">
        <v>65</v>
      </c>
    </row>
    <row r="159" spans="2:24" x14ac:dyDescent="0.2">
      <c r="B159" s="43" t="s">
        <v>229</v>
      </c>
      <c r="C159" s="43">
        <v>354</v>
      </c>
      <c r="D159" s="43" t="s">
        <v>840</v>
      </c>
      <c r="E159" s="43" t="s">
        <v>106</v>
      </c>
      <c r="F159" s="43" t="s">
        <v>842</v>
      </c>
      <c r="G159" s="43" t="s">
        <v>627</v>
      </c>
      <c r="H159" s="43">
        <v>60</v>
      </c>
      <c r="I159" s="43">
        <v>-73.395600000000002</v>
      </c>
      <c r="J159" s="28">
        <v>-9.9999999999999995E-7</v>
      </c>
      <c r="K159" s="43" t="s">
        <v>1685</v>
      </c>
      <c r="L159" s="43" t="s">
        <v>65</v>
      </c>
      <c r="N159" s="43" t="s">
        <v>229</v>
      </c>
      <c r="O159" s="43">
        <v>354</v>
      </c>
      <c r="P159" s="43" t="s">
        <v>840</v>
      </c>
      <c r="Q159" s="43" t="s">
        <v>621</v>
      </c>
      <c r="R159" s="43" t="s">
        <v>842</v>
      </c>
      <c r="S159" s="43" t="s">
        <v>627</v>
      </c>
      <c r="T159" s="43">
        <v>10</v>
      </c>
      <c r="U159" s="43">
        <v>-73.1584</v>
      </c>
      <c r="V159" s="28">
        <v>-9.9999999999999995E-7</v>
      </c>
      <c r="W159" s="43" t="s">
        <v>1685</v>
      </c>
      <c r="X159" s="43" t="s">
        <v>65</v>
      </c>
    </row>
    <row r="160" spans="2:24" x14ac:dyDescent="0.2">
      <c r="B160" s="43" t="s">
        <v>229</v>
      </c>
      <c r="C160" s="43">
        <v>355</v>
      </c>
      <c r="D160" s="43" t="s">
        <v>840</v>
      </c>
      <c r="E160" s="43" t="s">
        <v>106</v>
      </c>
      <c r="F160" s="43" t="s">
        <v>843</v>
      </c>
      <c r="G160" s="43" t="s">
        <v>625</v>
      </c>
      <c r="H160" s="43">
        <v>60</v>
      </c>
      <c r="I160" s="43">
        <v>43.721600000000002</v>
      </c>
      <c r="J160" s="28">
        <v>3.664E-7</v>
      </c>
      <c r="K160" s="43" t="s">
        <v>1685</v>
      </c>
      <c r="L160" s="43" t="s">
        <v>65</v>
      </c>
      <c r="N160" s="43" t="s">
        <v>229</v>
      </c>
      <c r="O160" s="43">
        <v>355</v>
      </c>
      <c r="P160" s="43" t="s">
        <v>840</v>
      </c>
      <c r="Q160" s="43" t="s">
        <v>621</v>
      </c>
      <c r="R160" s="43" t="s">
        <v>843</v>
      </c>
      <c r="S160" s="43" t="s">
        <v>625</v>
      </c>
      <c r="T160" s="43">
        <v>10</v>
      </c>
      <c r="U160" s="43">
        <v>43.491500000000002</v>
      </c>
      <c r="V160" s="28">
        <v>3.6450000000000001E-7</v>
      </c>
      <c r="W160" s="43" t="s">
        <v>1685</v>
      </c>
      <c r="X160" s="43" t="s">
        <v>65</v>
      </c>
    </row>
    <row r="161" spans="2:24" x14ac:dyDescent="0.2">
      <c r="B161" s="43" t="s">
        <v>229</v>
      </c>
      <c r="C161" s="43">
        <v>355</v>
      </c>
      <c r="D161" s="43" t="s">
        <v>840</v>
      </c>
      <c r="E161" s="43" t="s">
        <v>106</v>
      </c>
      <c r="F161" s="43" t="s">
        <v>844</v>
      </c>
      <c r="G161" s="43" t="s">
        <v>627</v>
      </c>
      <c r="H161" s="43">
        <v>60</v>
      </c>
      <c r="I161" s="43">
        <v>-73.252300000000005</v>
      </c>
      <c r="J161" s="28">
        <v>-9.9999999999999995E-7</v>
      </c>
      <c r="K161" s="43" t="s">
        <v>1685</v>
      </c>
      <c r="L161" s="43" t="s">
        <v>65</v>
      </c>
      <c r="N161" s="43" t="s">
        <v>229</v>
      </c>
      <c r="O161" s="43">
        <v>355</v>
      </c>
      <c r="P161" s="43" t="s">
        <v>840</v>
      </c>
      <c r="Q161" s="43" t="s">
        <v>621</v>
      </c>
      <c r="R161" s="43" t="s">
        <v>844</v>
      </c>
      <c r="S161" s="43" t="s">
        <v>627</v>
      </c>
      <c r="T161" s="43">
        <v>10</v>
      </c>
      <c r="U161" s="43">
        <v>-73.022400000000005</v>
      </c>
      <c r="V161" s="28">
        <v>-9.9999999999999995E-7</v>
      </c>
      <c r="W161" s="43" t="s">
        <v>1685</v>
      </c>
      <c r="X161" s="43" t="s">
        <v>65</v>
      </c>
    </row>
    <row r="162" spans="2:24" x14ac:dyDescent="0.2">
      <c r="B162" s="43" t="s">
        <v>229</v>
      </c>
      <c r="C162" s="43">
        <v>356</v>
      </c>
      <c r="D162" s="43" t="s">
        <v>840</v>
      </c>
      <c r="E162" s="43" t="s">
        <v>106</v>
      </c>
      <c r="F162" s="43" t="s">
        <v>845</v>
      </c>
      <c r="G162" s="43" t="s">
        <v>625</v>
      </c>
      <c r="H162" s="43">
        <v>60</v>
      </c>
      <c r="I162" s="43">
        <v>43.348199999999999</v>
      </c>
      <c r="J162" s="28">
        <v>3.6880000000000002E-7</v>
      </c>
      <c r="K162" s="43" t="s">
        <v>1685</v>
      </c>
      <c r="L162" s="43" t="s">
        <v>65</v>
      </c>
      <c r="N162" s="43" t="s">
        <v>229</v>
      </c>
      <c r="O162" s="43">
        <v>356</v>
      </c>
      <c r="P162" s="43" t="s">
        <v>840</v>
      </c>
      <c r="Q162" s="43" t="s">
        <v>621</v>
      </c>
      <c r="R162" s="43" t="s">
        <v>845</v>
      </c>
      <c r="S162" s="43" t="s">
        <v>625</v>
      </c>
      <c r="T162" s="43">
        <v>10</v>
      </c>
      <c r="U162" s="43">
        <v>43.1297</v>
      </c>
      <c r="V162" s="28">
        <v>3.6689999999999998E-7</v>
      </c>
      <c r="W162" s="43" t="s">
        <v>1685</v>
      </c>
      <c r="X162" s="43" t="s">
        <v>65</v>
      </c>
    </row>
    <row r="163" spans="2:24" x14ac:dyDescent="0.2">
      <c r="B163" s="43" t="s">
        <v>229</v>
      </c>
      <c r="C163" s="43">
        <v>356</v>
      </c>
      <c r="D163" s="43" t="s">
        <v>840</v>
      </c>
      <c r="E163" s="43" t="s">
        <v>106</v>
      </c>
      <c r="F163" s="43" t="s">
        <v>846</v>
      </c>
      <c r="G163" s="43" t="s">
        <v>627</v>
      </c>
      <c r="H163" s="43">
        <v>60</v>
      </c>
      <c r="I163" s="43">
        <v>-76.319299999999998</v>
      </c>
      <c r="J163" s="28">
        <v>-9.9999999999999995E-7</v>
      </c>
      <c r="K163" s="43" t="s">
        <v>1685</v>
      </c>
      <c r="L163" s="43" t="s">
        <v>65</v>
      </c>
      <c r="N163" s="43" t="s">
        <v>229</v>
      </c>
      <c r="O163" s="43">
        <v>356</v>
      </c>
      <c r="P163" s="43" t="s">
        <v>840</v>
      </c>
      <c r="Q163" s="43" t="s">
        <v>621</v>
      </c>
      <c r="R163" s="43" t="s">
        <v>846</v>
      </c>
      <c r="S163" s="43" t="s">
        <v>627</v>
      </c>
      <c r="T163" s="43">
        <v>10</v>
      </c>
      <c r="U163" s="43">
        <v>-76.095200000000006</v>
      </c>
      <c r="V163" s="28">
        <v>-9.9999999999999995E-7</v>
      </c>
      <c r="W163" s="43" t="s">
        <v>1685</v>
      </c>
      <c r="X163" s="43" t="s">
        <v>65</v>
      </c>
    </row>
    <row r="164" spans="2:24" x14ac:dyDescent="0.2">
      <c r="B164" s="43" t="s">
        <v>229</v>
      </c>
      <c r="C164" s="43">
        <v>357</v>
      </c>
      <c r="D164" s="43" t="s">
        <v>847</v>
      </c>
      <c r="E164" s="43" t="s">
        <v>106</v>
      </c>
      <c r="F164" s="43" t="s">
        <v>848</v>
      </c>
      <c r="G164" s="43" t="s">
        <v>625</v>
      </c>
      <c r="H164" s="43">
        <v>60</v>
      </c>
      <c r="I164" s="43">
        <v>42.438000000000002</v>
      </c>
      <c r="J164" s="28">
        <v>3.664E-7</v>
      </c>
      <c r="K164" s="43" t="s">
        <v>1685</v>
      </c>
      <c r="L164" s="43" t="s">
        <v>65</v>
      </c>
      <c r="N164" s="43" t="s">
        <v>229</v>
      </c>
      <c r="O164" s="43">
        <v>357</v>
      </c>
      <c r="P164" s="43" t="s">
        <v>847</v>
      </c>
      <c r="Q164" s="43" t="s">
        <v>621</v>
      </c>
      <c r="R164" s="43" t="s">
        <v>848</v>
      </c>
      <c r="S164" s="43" t="s">
        <v>625</v>
      </c>
      <c r="T164" s="43">
        <v>10</v>
      </c>
      <c r="U164" s="43">
        <v>42.183900000000001</v>
      </c>
      <c r="V164" s="28">
        <v>3.643E-7</v>
      </c>
      <c r="W164" s="43" t="s">
        <v>1685</v>
      </c>
      <c r="X164" s="43" t="s">
        <v>65</v>
      </c>
    </row>
    <row r="165" spans="2:24" x14ac:dyDescent="0.2">
      <c r="B165" s="43" t="s">
        <v>229</v>
      </c>
      <c r="C165" s="43">
        <v>357</v>
      </c>
      <c r="D165" s="43" t="s">
        <v>847</v>
      </c>
      <c r="E165" s="43" t="s">
        <v>106</v>
      </c>
      <c r="F165" s="43" t="s">
        <v>849</v>
      </c>
      <c r="G165" s="43" t="s">
        <v>627</v>
      </c>
      <c r="H165" s="43">
        <v>60</v>
      </c>
      <c r="I165" s="43">
        <v>-75.739199999999997</v>
      </c>
      <c r="J165" s="28">
        <v>-9.9999999999999995E-7</v>
      </c>
      <c r="K165" s="43" t="s">
        <v>1685</v>
      </c>
      <c r="L165" s="43" t="s">
        <v>65</v>
      </c>
      <c r="N165" s="43" t="s">
        <v>229</v>
      </c>
      <c r="O165" s="43">
        <v>357</v>
      </c>
      <c r="P165" s="43" t="s">
        <v>847</v>
      </c>
      <c r="Q165" s="43" t="s">
        <v>621</v>
      </c>
      <c r="R165" s="43" t="s">
        <v>849</v>
      </c>
      <c r="S165" s="43" t="s">
        <v>627</v>
      </c>
      <c r="T165" s="43">
        <v>10</v>
      </c>
      <c r="U165" s="43">
        <v>-75.485399999999998</v>
      </c>
      <c r="V165" s="28">
        <v>-9.9999999999999995E-7</v>
      </c>
      <c r="W165" s="43" t="s">
        <v>1685</v>
      </c>
      <c r="X165" s="43" t="s">
        <v>65</v>
      </c>
    </row>
    <row r="166" spans="2:24" x14ac:dyDescent="0.2">
      <c r="B166" s="43" t="s">
        <v>229</v>
      </c>
      <c r="C166" s="43">
        <v>335</v>
      </c>
      <c r="D166" s="43" t="s">
        <v>850</v>
      </c>
      <c r="E166" s="43" t="s">
        <v>106</v>
      </c>
      <c r="F166" s="43" t="s">
        <v>851</v>
      </c>
      <c r="G166" s="43" t="s">
        <v>625</v>
      </c>
      <c r="H166" s="43">
        <v>60</v>
      </c>
      <c r="I166" s="43">
        <v>-41.810200000000002</v>
      </c>
      <c r="J166" s="28">
        <v>-3.2029999999999998E-7</v>
      </c>
      <c r="K166" s="43" t="s">
        <v>1685</v>
      </c>
      <c r="L166" s="43" t="s">
        <v>65</v>
      </c>
      <c r="N166" s="43" t="s">
        <v>229</v>
      </c>
      <c r="O166" s="43">
        <v>335</v>
      </c>
      <c r="P166" s="43" t="s">
        <v>850</v>
      </c>
      <c r="Q166" s="43" t="s">
        <v>621</v>
      </c>
      <c r="R166" s="43" t="s">
        <v>851</v>
      </c>
      <c r="S166" s="43" t="s">
        <v>625</v>
      </c>
      <c r="T166" s="43">
        <v>10</v>
      </c>
      <c r="U166" s="43">
        <v>-41.838099999999997</v>
      </c>
      <c r="V166" s="28">
        <v>-3.2049999999999999E-7</v>
      </c>
      <c r="W166" s="43" t="s">
        <v>1685</v>
      </c>
      <c r="X166" s="43" t="s">
        <v>65</v>
      </c>
    </row>
    <row r="167" spans="2:24" x14ac:dyDescent="0.2">
      <c r="B167" s="43" t="s">
        <v>229</v>
      </c>
      <c r="C167" s="43">
        <v>335</v>
      </c>
      <c r="D167" s="43" t="s">
        <v>850</v>
      </c>
      <c r="E167" s="43" t="s">
        <v>106</v>
      </c>
      <c r="F167" s="43" t="s">
        <v>852</v>
      </c>
      <c r="G167" s="43" t="s">
        <v>627</v>
      </c>
      <c r="H167" s="43">
        <v>60</v>
      </c>
      <c r="I167" s="43">
        <v>-37.476300000000002</v>
      </c>
      <c r="J167" s="28">
        <v>-2.8710000000000002E-7</v>
      </c>
      <c r="K167" s="43" t="s">
        <v>1685</v>
      </c>
      <c r="L167" s="43" t="s">
        <v>65</v>
      </c>
      <c r="N167" s="43" t="s">
        <v>229</v>
      </c>
      <c r="O167" s="43">
        <v>335</v>
      </c>
      <c r="P167" s="43" t="s">
        <v>850</v>
      </c>
      <c r="Q167" s="43" t="s">
        <v>621</v>
      </c>
      <c r="R167" s="43" t="s">
        <v>852</v>
      </c>
      <c r="S167" s="43" t="s">
        <v>627</v>
      </c>
      <c r="T167" s="43">
        <v>10</v>
      </c>
      <c r="U167" s="43">
        <v>-37.498199999999997</v>
      </c>
      <c r="V167" s="28">
        <v>-2.8719999999999998E-7</v>
      </c>
      <c r="W167" s="43" t="s">
        <v>1685</v>
      </c>
      <c r="X167" s="43" t="s">
        <v>65</v>
      </c>
    </row>
    <row r="168" spans="2:24" x14ac:dyDescent="0.2">
      <c r="B168" s="43" t="s">
        <v>229</v>
      </c>
      <c r="C168" s="43">
        <v>338</v>
      </c>
      <c r="D168" s="43" t="s">
        <v>853</v>
      </c>
      <c r="E168" s="43" t="s">
        <v>106</v>
      </c>
      <c r="F168" s="43" t="s">
        <v>854</v>
      </c>
      <c r="G168" s="43" t="s">
        <v>625</v>
      </c>
      <c r="H168" s="43">
        <v>60</v>
      </c>
      <c r="I168" s="43">
        <v>-57.463200000000001</v>
      </c>
      <c r="J168" s="28">
        <v>-3.9509999999999998E-7</v>
      </c>
      <c r="K168" s="43" t="s">
        <v>1685</v>
      </c>
      <c r="L168" s="43" t="s">
        <v>65</v>
      </c>
      <c r="N168" s="43" t="s">
        <v>229</v>
      </c>
      <c r="O168" s="43">
        <v>338</v>
      </c>
      <c r="P168" s="43" t="s">
        <v>853</v>
      </c>
      <c r="Q168" s="43" t="s">
        <v>621</v>
      </c>
      <c r="R168" s="43" t="s">
        <v>854</v>
      </c>
      <c r="S168" s="43" t="s">
        <v>625</v>
      </c>
      <c r="T168" s="43">
        <v>10</v>
      </c>
      <c r="U168" s="43">
        <v>-57.4786</v>
      </c>
      <c r="V168" s="28">
        <v>-3.9519999999999999E-7</v>
      </c>
      <c r="W168" s="43" t="s">
        <v>1685</v>
      </c>
      <c r="X168" s="43" t="s">
        <v>65</v>
      </c>
    </row>
    <row r="169" spans="2:24" x14ac:dyDescent="0.2">
      <c r="B169" s="43" t="s">
        <v>229</v>
      </c>
      <c r="C169" s="43">
        <v>338</v>
      </c>
      <c r="D169" s="43" t="s">
        <v>853</v>
      </c>
      <c r="E169" s="43" t="s">
        <v>106</v>
      </c>
      <c r="F169" s="43" t="s">
        <v>855</v>
      </c>
      <c r="G169" s="43" t="s">
        <v>627</v>
      </c>
      <c r="H169" s="43">
        <v>60</v>
      </c>
      <c r="I169" s="43">
        <v>-56.1233</v>
      </c>
      <c r="J169" s="28">
        <v>-3.8589999999999998E-7</v>
      </c>
      <c r="K169" s="43" t="s">
        <v>1685</v>
      </c>
      <c r="L169" s="43" t="s">
        <v>65</v>
      </c>
      <c r="N169" s="43" t="s">
        <v>229</v>
      </c>
      <c r="O169" s="43">
        <v>338</v>
      </c>
      <c r="P169" s="43" t="s">
        <v>853</v>
      </c>
      <c r="Q169" s="43" t="s">
        <v>621</v>
      </c>
      <c r="R169" s="43" t="s">
        <v>855</v>
      </c>
      <c r="S169" s="43" t="s">
        <v>627</v>
      </c>
      <c r="T169" s="43">
        <v>10</v>
      </c>
      <c r="U169" s="43">
        <v>-56.112099999999998</v>
      </c>
      <c r="V169" s="28">
        <v>-3.8579999999999997E-7</v>
      </c>
      <c r="W169" s="43" t="s">
        <v>1685</v>
      </c>
      <c r="X169" s="43" t="s">
        <v>65</v>
      </c>
    </row>
    <row r="170" spans="2:24" x14ac:dyDescent="0.2">
      <c r="B170" s="43" t="s">
        <v>229</v>
      </c>
      <c r="C170" s="43">
        <v>341</v>
      </c>
      <c r="D170" s="43" t="s">
        <v>856</v>
      </c>
      <c r="E170" s="43" t="s">
        <v>106</v>
      </c>
      <c r="F170" s="43" t="s">
        <v>857</v>
      </c>
      <c r="G170" s="43" t="s">
        <v>625</v>
      </c>
      <c r="H170" s="43">
        <v>60</v>
      </c>
      <c r="I170" s="43">
        <v>-63.726599999999998</v>
      </c>
      <c r="J170" s="28">
        <v>-3.996E-7</v>
      </c>
      <c r="K170" s="43" t="s">
        <v>1685</v>
      </c>
      <c r="L170" s="43" t="s">
        <v>65</v>
      </c>
      <c r="N170" s="43" t="s">
        <v>229</v>
      </c>
      <c r="O170" s="43">
        <v>341</v>
      </c>
      <c r="P170" s="43" t="s">
        <v>856</v>
      </c>
      <c r="Q170" s="43" t="s">
        <v>621</v>
      </c>
      <c r="R170" s="43" t="s">
        <v>857</v>
      </c>
      <c r="S170" s="43" t="s">
        <v>625</v>
      </c>
      <c r="T170" s="43">
        <v>10</v>
      </c>
      <c r="U170" s="43">
        <v>-63.7331</v>
      </c>
      <c r="V170" s="28">
        <v>-3.9970000000000001E-7</v>
      </c>
      <c r="W170" s="43" t="s">
        <v>1685</v>
      </c>
      <c r="X170" s="43" t="s">
        <v>65</v>
      </c>
    </row>
    <row r="171" spans="2:24" x14ac:dyDescent="0.2">
      <c r="B171" s="43" t="s">
        <v>229</v>
      </c>
      <c r="C171" s="43">
        <v>341</v>
      </c>
      <c r="D171" s="43" t="s">
        <v>856</v>
      </c>
      <c r="E171" s="43" t="s">
        <v>106</v>
      </c>
      <c r="F171" s="43" t="s">
        <v>858</v>
      </c>
      <c r="G171" s="43" t="s">
        <v>627</v>
      </c>
      <c r="H171" s="43">
        <v>60</v>
      </c>
      <c r="I171" s="43">
        <v>-54.289400000000001</v>
      </c>
      <c r="J171" s="28">
        <v>-3.4050000000000001E-7</v>
      </c>
      <c r="K171" s="43" t="s">
        <v>1685</v>
      </c>
      <c r="L171" s="43" t="s">
        <v>65</v>
      </c>
      <c r="N171" s="43" t="s">
        <v>229</v>
      </c>
      <c r="O171" s="43">
        <v>341</v>
      </c>
      <c r="P171" s="43" t="s">
        <v>856</v>
      </c>
      <c r="Q171" s="43" t="s">
        <v>621</v>
      </c>
      <c r="R171" s="43" t="s">
        <v>858</v>
      </c>
      <c r="S171" s="43" t="s">
        <v>627</v>
      </c>
      <c r="T171" s="43">
        <v>10</v>
      </c>
      <c r="U171" s="43">
        <v>-54.282499999999999</v>
      </c>
      <c r="V171" s="28">
        <v>-3.404E-7</v>
      </c>
      <c r="W171" s="43" t="s">
        <v>1685</v>
      </c>
      <c r="X171" s="43" t="s">
        <v>65</v>
      </c>
    </row>
    <row r="172" spans="2:24" x14ac:dyDescent="0.2">
      <c r="B172" s="43" t="s">
        <v>229</v>
      </c>
      <c r="C172" s="43">
        <v>344</v>
      </c>
      <c r="D172" s="43" t="s">
        <v>859</v>
      </c>
      <c r="E172" s="43" t="s">
        <v>106</v>
      </c>
      <c r="F172" s="43" t="s">
        <v>860</v>
      </c>
      <c r="G172" s="43" t="s">
        <v>625</v>
      </c>
      <c r="H172" s="43">
        <v>60</v>
      </c>
      <c r="I172" s="43">
        <v>-63.8155</v>
      </c>
      <c r="J172" s="28">
        <v>-4.002E-7</v>
      </c>
      <c r="K172" s="43" t="s">
        <v>1685</v>
      </c>
      <c r="L172" s="43" t="s">
        <v>65</v>
      </c>
      <c r="N172" s="43" t="s">
        <v>229</v>
      </c>
      <c r="O172" s="43">
        <v>344</v>
      </c>
      <c r="P172" s="43" t="s">
        <v>859</v>
      </c>
      <c r="Q172" s="43" t="s">
        <v>621</v>
      </c>
      <c r="R172" s="43" t="s">
        <v>860</v>
      </c>
      <c r="S172" s="43" t="s">
        <v>625</v>
      </c>
      <c r="T172" s="43">
        <v>10</v>
      </c>
      <c r="U172" s="43">
        <v>-63.820700000000002</v>
      </c>
      <c r="V172" s="28">
        <v>-4.002E-7</v>
      </c>
      <c r="W172" s="43" t="s">
        <v>1685</v>
      </c>
      <c r="X172" s="43" t="s">
        <v>65</v>
      </c>
    </row>
    <row r="173" spans="2:24" x14ac:dyDescent="0.2">
      <c r="B173" s="43" t="s">
        <v>229</v>
      </c>
      <c r="C173" s="43">
        <v>344</v>
      </c>
      <c r="D173" s="43" t="s">
        <v>859</v>
      </c>
      <c r="E173" s="43" t="s">
        <v>106</v>
      </c>
      <c r="F173" s="43" t="s">
        <v>861</v>
      </c>
      <c r="G173" s="43" t="s">
        <v>627</v>
      </c>
      <c r="H173" s="43">
        <v>60</v>
      </c>
      <c r="I173" s="43">
        <v>-54.396900000000002</v>
      </c>
      <c r="J173" s="28">
        <v>-3.411E-7</v>
      </c>
      <c r="K173" s="43" t="s">
        <v>1685</v>
      </c>
      <c r="L173" s="43" t="s">
        <v>65</v>
      </c>
      <c r="N173" s="43" t="s">
        <v>229</v>
      </c>
      <c r="O173" s="43">
        <v>344</v>
      </c>
      <c r="P173" s="43" t="s">
        <v>859</v>
      </c>
      <c r="Q173" s="43" t="s">
        <v>621</v>
      </c>
      <c r="R173" s="43" t="s">
        <v>861</v>
      </c>
      <c r="S173" s="43" t="s">
        <v>627</v>
      </c>
      <c r="T173" s="43">
        <v>10</v>
      </c>
      <c r="U173" s="43">
        <v>-54.3902</v>
      </c>
      <c r="V173" s="28">
        <v>-3.411E-7</v>
      </c>
      <c r="W173" s="43" t="s">
        <v>1685</v>
      </c>
      <c r="X173" s="43" t="s">
        <v>65</v>
      </c>
    </row>
    <row r="174" spans="2:24" x14ac:dyDescent="0.2">
      <c r="B174" s="43" t="s">
        <v>229</v>
      </c>
      <c r="C174" s="43">
        <v>347</v>
      </c>
      <c r="D174" s="43" t="s">
        <v>862</v>
      </c>
      <c r="E174" s="43" t="s">
        <v>106</v>
      </c>
      <c r="F174" s="43" t="s">
        <v>863</v>
      </c>
      <c r="G174" s="43" t="s">
        <v>625</v>
      </c>
      <c r="H174" s="43">
        <v>60</v>
      </c>
      <c r="I174" s="43">
        <v>-58.227800000000002</v>
      </c>
      <c r="J174" s="28">
        <v>-4.003E-7</v>
      </c>
      <c r="K174" s="43" t="s">
        <v>1685</v>
      </c>
      <c r="L174" s="43" t="s">
        <v>65</v>
      </c>
      <c r="N174" s="43" t="s">
        <v>229</v>
      </c>
      <c r="O174" s="43">
        <v>347</v>
      </c>
      <c r="P174" s="43" t="s">
        <v>862</v>
      </c>
      <c r="Q174" s="43" t="s">
        <v>621</v>
      </c>
      <c r="R174" s="43" t="s">
        <v>863</v>
      </c>
      <c r="S174" s="43" t="s">
        <v>625</v>
      </c>
      <c r="T174" s="43">
        <v>10</v>
      </c>
      <c r="U174" s="43">
        <v>-58.243499999999997</v>
      </c>
      <c r="V174" s="28">
        <v>-4.0050000000000002E-7</v>
      </c>
      <c r="W174" s="43" t="s">
        <v>1685</v>
      </c>
      <c r="X174" s="43" t="s">
        <v>65</v>
      </c>
    </row>
    <row r="175" spans="2:24" x14ac:dyDescent="0.2">
      <c r="B175" s="43" t="s">
        <v>229</v>
      </c>
      <c r="C175" s="43">
        <v>347</v>
      </c>
      <c r="D175" s="43" t="s">
        <v>862</v>
      </c>
      <c r="E175" s="43" t="s">
        <v>106</v>
      </c>
      <c r="F175" s="43" t="s">
        <v>864</v>
      </c>
      <c r="G175" s="43" t="s">
        <v>627</v>
      </c>
      <c r="H175" s="43">
        <v>60</v>
      </c>
      <c r="I175" s="43">
        <v>-57.069099999999999</v>
      </c>
      <c r="J175" s="28">
        <v>-3.9239999999999999E-7</v>
      </c>
      <c r="K175" s="43" t="s">
        <v>1685</v>
      </c>
      <c r="L175" s="43" t="s">
        <v>65</v>
      </c>
      <c r="N175" s="43" t="s">
        <v>229</v>
      </c>
      <c r="O175" s="43">
        <v>347</v>
      </c>
      <c r="P175" s="43" t="s">
        <v>862</v>
      </c>
      <c r="Q175" s="43" t="s">
        <v>621</v>
      </c>
      <c r="R175" s="43" t="s">
        <v>864</v>
      </c>
      <c r="S175" s="43" t="s">
        <v>627</v>
      </c>
      <c r="T175" s="43">
        <v>10</v>
      </c>
      <c r="U175" s="43">
        <v>-57.054699999999997</v>
      </c>
      <c r="V175" s="28">
        <v>-3.9229999999999999E-7</v>
      </c>
      <c r="W175" s="43" t="s">
        <v>1685</v>
      </c>
      <c r="X175" s="43" t="s">
        <v>65</v>
      </c>
    </row>
    <row r="176" spans="2:24" x14ac:dyDescent="0.2">
      <c r="B176" s="43" t="s">
        <v>229</v>
      </c>
      <c r="C176" s="43">
        <v>350</v>
      </c>
      <c r="D176" s="43" t="s">
        <v>865</v>
      </c>
      <c r="E176" s="43" t="s">
        <v>106</v>
      </c>
      <c r="F176" s="43" t="s">
        <v>866</v>
      </c>
      <c r="G176" s="43" t="s">
        <v>625</v>
      </c>
      <c r="H176" s="43">
        <v>60</v>
      </c>
      <c r="I176" s="43">
        <v>-55.134599999999999</v>
      </c>
      <c r="J176" s="28">
        <v>-4.2230000000000002E-7</v>
      </c>
      <c r="K176" s="43" t="s">
        <v>1685</v>
      </c>
      <c r="L176" s="43" t="s">
        <v>65</v>
      </c>
      <c r="N176" s="43" t="s">
        <v>229</v>
      </c>
      <c r="O176" s="43">
        <v>350</v>
      </c>
      <c r="P176" s="43" t="s">
        <v>865</v>
      </c>
      <c r="Q176" s="43" t="s">
        <v>621</v>
      </c>
      <c r="R176" s="43" t="s">
        <v>866</v>
      </c>
      <c r="S176" s="43" t="s">
        <v>625</v>
      </c>
      <c r="T176" s="43">
        <v>10</v>
      </c>
      <c r="U176" s="43">
        <v>-55.103099999999998</v>
      </c>
      <c r="V176" s="28">
        <v>-4.221E-7</v>
      </c>
      <c r="W176" s="43" t="s">
        <v>1685</v>
      </c>
      <c r="X176" s="43" t="s">
        <v>65</v>
      </c>
    </row>
    <row r="177" spans="2:24" x14ac:dyDescent="0.2">
      <c r="B177" s="43" t="s">
        <v>229</v>
      </c>
      <c r="C177" s="43">
        <v>350</v>
      </c>
      <c r="D177" s="43" t="s">
        <v>865</v>
      </c>
      <c r="E177" s="43" t="s">
        <v>106</v>
      </c>
      <c r="F177" s="43" t="s">
        <v>867</v>
      </c>
      <c r="G177" s="43" t="s">
        <v>627</v>
      </c>
      <c r="H177" s="43">
        <v>60</v>
      </c>
      <c r="I177" s="43">
        <v>-49.457799999999999</v>
      </c>
      <c r="J177" s="28">
        <v>-3.7879999999999998E-7</v>
      </c>
      <c r="K177" s="43" t="s">
        <v>1685</v>
      </c>
      <c r="L177" s="43" t="s">
        <v>65</v>
      </c>
      <c r="N177" s="43" t="s">
        <v>229</v>
      </c>
      <c r="O177" s="43">
        <v>350</v>
      </c>
      <c r="P177" s="43" t="s">
        <v>865</v>
      </c>
      <c r="Q177" s="43" t="s">
        <v>621</v>
      </c>
      <c r="R177" s="43" t="s">
        <v>867</v>
      </c>
      <c r="S177" s="43" t="s">
        <v>627</v>
      </c>
      <c r="T177" s="43">
        <v>10</v>
      </c>
      <c r="U177" s="43">
        <v>-49.436</v>
      </c>
      <c r="V177" s="28">
        <v>-3.7870000000000002E-7</v>
      </c>
      <c r="W177" s="43" t="s">
        <v>1685</v>
      </c>
      <c r="X177" s="43" t="s">
        <v>65</v>
      </c>
    </row>
    <row r="178" spans="2:24" x14ac:dyDescent="0.2">
      <c r="B178" s="43" t="s">
        <v>229</v>
      </c>
      <c r="C178" s="43">
        <v>358</v>
      </c>
      <c r="D178" s="43" t="s">
        <v>868</v>
      </c>
      <c r="E178" s="43" t="s">
        <v>106</v>
      </c>
      <c r="F178" s="43" t="s">
        <v>869</v>
      </c>
      <c r="G178" s="43" t="s">
        <v>625</v>
      </c>
      <c r="H178" s="43">
        <v>60</v>
      </c>
      <c r="I178" s="43">
        <v>52.594999999999999</v>
      </c>
      <c r="J178" s="28">
        <v>3.2969999999999999E-7</v>
      </c>
      <c r="K178" s="43" t="s">
        <v>1685</v>
      </c>
      <c r="L178" s="43" t="s">
        <v>65</v>
      </c>
      <c r="N178" s="43" t="s">
        <v>229</v>
      </c>
      <c r="O178" s="43">
        <v>358</v>
      </c>
      <c r="P178" s="43" t="s">
        <v>868</v>
      </c>
      <c r="Q178" s="43" t="s">
        <v>621</v>
      </c>
      <c r="R178" s="43" t="s">
        <v>869</v>
      </c>
      <c r="S178" s="43" t="s">
        <v>625</v>
      </c>
      <c r="T178" s="43">
        <v>10</v>
      </c>
      <c r="U178" s="43">
        <v>52.280999999999999</v>
      </c>
      <c r="V178" s="28">
        <v>3.2780000000000001E-7</v>
      </c>
      <c r="W178" s="43" t="s">
        <v>1685</v>
      </c>
      <c r="X178" s="43" t="s">
        <v>65</v>
      </c>
    </row>
    <row r="179" spans="2:24" x14ac:dyDescent="0.2">
      <c r="B179" s="43" t="s">
        <v>229</v>
      </c>
      <c r="C179" s="43">
        <v>358</v>
      </c>
      <c r="D179" s="43" t="s">
        <v>868</v>
      </c>
      <c r="E179" s="43" t="s">
        <v>106</v>
      </c>
      <c r="F179" s="43" t="s">
        <v>870</v>
      </c>
      <c r="G179" s="43" t="s">
        <v>627</v>
      </c>
      <c r="H179" s="43">
        <v>60</v>
      </c>
      <c r="I179" s="43">
        <v>-91.578199999999995</v>
      </c>
      <c r="J179" s="28">
        <v>-9.9999999999999995E-7</v>
      </c>
      <c r="K179" s="43" t="s">
        <v>1685</v>
      </c>
      <c r="L179" s="43" t="s">
        <v>65</v>
      </c>
      <c r="N179" s="43" t="s">
        <v>229</v>
      </c>
      <c r="O179" s="43">
        <v>358</v>
      </c>
      <c r="P179" s="43" t="s">
        <v>868</v>
      </c>
      <c r="Q179" s="43" t="s">
        <v>621</v>
      </c>
      <c r="R179" s="43" t="s">
        <v>870</v>
      </c>
      <c r="S179" s="43" t="s">
        <v>627</v>
      </c>
      <c r="T179" s="43">
        <v>10</v>
      </c>
      <c r="U179" s="43">
        <v>-91.272599999999997</v>
      </c>
      <c r="V179" s="28">
        <v>-9.9999999999999995E-7</v>
      </c>
      <c r="W179" s="43" t="s">
        <v>1685</v>
      </c>
      <c r="X179" s="43" t="s">
        <v>65</v>
      </c>
    </row>
    <row r="180" spans="2:24" x14ac:dyDescent="0.2">
      <c r="B180" s="43" t="s">
        <v>229</v>
      </c>
      <c r="C180" s="43">
        <v>359</v>
      </c>
      <c r="D180" s="43" t="s">
        <v>871</v>
      </c>
      <c r="E180" s="43" t="s">
        <v>106</v>
      </c>
      <c r="F180" s="43" t="s">
        <v>872</v>
      </c>
      <c r="G180" s="43" t="s">
        <v>625</v>
      </c>
      <c r="H180" s="43">
        <v>60</v>
      </c>
      <c r="I180" s="43">
        <v>58.5702</v>
      </c>
      <c r="J180" s="28">
        <v>3.6720000000000001E-7</v>
      </c>
      <c r="K180" s="43" t="s">
        <v>1685</v>
      </c>
      <c r="L180" s="43" t="s">
        <v>65</v>
      </c>
      <c r="N180" s="43" t="s">
        <v>229</v>
      </c>
      <c r="O180" s="43">
        <v>359</v>
      </c>
      <c r="P180" s="43" t="s">
        <v>871</v>
      </c>
      <c r="Q180" s="43" t="s">
        <v>621</v>
      </c>
      <c r="R180" s="43" t="s">
        <v>872</v>
      </c>
      <c r="S180" s="43" t="s">
        <v>625</v>
      </c>
      <c r="T180" s="43">
        <v>10</v>
      </c>
      <c r="U180" s="43">
        <v>58.261499999999998</v>
      </c>
      <c r="V180" s="28">
        <v>3.6520000000000001E-7</v>
      </c>
      <c r="W180" s="43" t="s">
        <v>1685</v>
      </c>
      <c r="X180" s="43" t="s">
        <v>65</v>
      </c>
    </row>
    <row r="181" spans="2:24" x14ac:dyDescent="0.2">
      <c r="B181" s="43" t="s">
        <v>229</v>
      </c>
      <c r="C181" s="43">
        <v>359</v>
      </c>
      <c r="D181" s="43" t="s">
        <v>871</v>
      </c>
      <c r="E181" s="43" t="s">
        <v>106</v>
      </c>
      <c r="F181" s="43" t="s">
        <v>873</v>
      </c>
      <c r="G181" s="43" t="s">
        <v>627</v>
      </c>
      <c r="H181" s="43">
        <v>60</v>
      </c>
      <c r="I181" s="43">
        <v>-101.34529999999999</v>
      </c>
      <c r="J181" s="28">
        <v>-9.9999999999999995E-7</v>
      </c>
      <c r="K181" s="43" t="s">
        <v>1685</v>
      </c>
      <c r="L181" s="43" t="s">
        <v>65</v>
      </c>
      <c r="N181" s="43" t="s">
        <v>229</v>
      </c>
      <c r="O181" s="43">
        <v>359</v>
      </c>
      <c r="P181" s="43" t="s">
        <v>871</v>
      </c>
      <c r="Q181" s="43" t="s">
        <v>621</v>
      </c>
      <c r="R181" s="43" t="s">
        <v>873</v>
      </c>
      <c r="S181" s="43" t="s">
        <v>627</v>
      </c>
      <c r="T181" s="43">
        <v>10</v>
      </c>
      <c r="U181" s="43">
        <v>-101.0283</v>
      </c>
      <c r="V181" s="28">
        <v>-9.9999999999999995E-7</v>
      </c>
      <c r="W181" s="43" t="s">
        <v>1685</v>
      </c>
      <c r="X181" s="43" t="s">
        <v>65</v>
      </c>
    </row>
    <row r="182" spans="2:24" x14ac:dyDescent="0.2">
      <c r="B182" s="43" t="s">
        <v>229</v>
      </c>
      <c r="C182" s="43">
        <v>360</v>
      </c>
      <c r="D182" s="43" t="s">
        <v>871</v>
      </c>
      <c r="E182" s="43" t="s">
        <v>106</v>
      </c>
      <c r="F182" s="43" t="s">
        <v>874</v>
      </c>
      <c r="G182" s="43" t="s">
        <v>625</v>
      </c>
      <c r="H182" s="43">
        <v>60</v>
      </c>
      <c r="I182" s="43">
        <v>57.896900000000002</v>
      </c>
      <c r="J182" s="28">
        <v>3.6839999999999999E-7</v>
      </c>
      <c r="K182" s="43" t="s">
        <v>1685</v>
      </c>
      <c r="L182" s="43" t="s">
        <v>65</v>
      </c>
      <c r="N182" s="43" t="s">
        <v>229</v>
      </c>
      <c r="O182" s="43">
        <v>360</v>
      </c>
      <c r="P182" s="43" t="s">
        <v>871</v>
      </c>
      <c r="Q182" s="43" t="s">
        <v>621</v>
      </c>
      <c r="R182" s="43" t="s">
        <v>874</v>
      </c>
      <c r="S182" s="43" t="s">
        <v>625</v>
      </c>
      <c r="T182" s="43">
        <v>10</v>
      </c>
      <c r="U182" s="43">
        <v>57.5824</v>
      </c>
      <c r="V182" s="28">
        <v>3.664E-7</v>
      </c>
      <c r="W182" s="43" t="s">
        <v>1685</v>
      </c>
      <c r="X182" s="43" t="s">
        <v>65</v>
      </c>
    </row>
    <row r="183" spans="2:24" x14ac:dyDescent="0.2">
      <c r="B183" s="43" t="s">
        <v>229</v>
      </c>
      <c r="C183" s="43">
        <v>360</v>
      </c>
      <c r="D183" s="43" t="s">
        <v>871</v>
      </c>
      <c r="E183" s="43" t="s">
        <v>106</v>
      </c>
      <c r="F183" s="43" t="s">
        <v>875</v>
      </c>
      <c r="G183" s="43" t="s">
        <v>627</v>
      </c>
      <c r="H183" s="43">
        <v>60</v>
      </c>
      <c r="I183" s="43">
        <v>-101.8188</v>
      </c>
      <c r="J183" s="28">
        <v>-9.9999999999999995E-7</v>
      </c>
      <c r="K183" s="43" t="s">
        <v>1685</v>
      </c>
      <c r="L183" s="43" t="s">
        <v>65</v>
      </c>
      <c r="N183" s="43" t="s">
        <v>229</v>
      </c>
      <c r="O183" s="43">
        <v>360</v>
      </c>
      <c r="P183" s="43" t="s">
        <v>871</v>
      </c>
      <c r="Q183" s="43" t="s">
        <v>621</v>
      </c>
      <c r="R183" s="43" t="s">
        <v>875</v>
      </c>
      <c r="S183" s="43" t="s">
        <v>627</v>
      </c>
      <c r="T183" s="43">
        <v>10</v>
      </c>
      <c r="U183" s="43">
        <v>-101.50409999999999</v>
      </c>
      <c r="V183" s="28">
        <v>-9.9999999999999995E-7</v>
      </c>
      <c r="W183" s="43" t="s">
        <v>1685</v>
      </c>
      <c r="X183" s="43" t="s">
        <v>65</v>
      </c>
    </row>
    <row r="184" spans="2:24" x14ac:dyDescent="0.2">
      <c r="B184" s="43" t="s">
        <v>229</v>
      </c>
      <c r="C184" s="43">
        <v>361</v>
      </c>
      <c r="D184" s="43" t="s">
        <v>871</v>
      </c>
      <c r="E184" s="43" t="s">
        <v>106</v>
      </c>
      <c r="F184" s="43" t="s">
        <v>876</v>
      </c>
      <c r="G184" s="43" t="s">
        <v>625</v>
      </c>
      <c r="H184" s="43">
        <v>60</v>
      </c>
      <c r="I184" s="43">
        <v>58.6661</v>
      </c>
      <c r="J184" s="28">
        <v>3.678E-7</v>
      </c>
      <c r="K184" s="43" t="s">
        <v>1685</v>
      </c>
      <c r="L184" s="43" t="s">
        <v>65</v>
      </c>
      <c r="N184" s="43" t="s">
        <v>229</v>
      </c>
      <c r="O184" s="43">
        <v>361</v>
      </c>
      <c r="P184" s="43" t="s">
        <v>871</v>
      </c>
      <c r="Q184" s="43" t="s">
        <v>621</v>
      </c>
      <c r="R184" s="43" t="s">
        <v>876</v>
      </c>
      <c r="S184" s="43" t="s">
        <v>625</v>
      </c>
      <c r="T184" s="43">
        <v>10</v>
      </c>
      <c r="U184" s="43">
        <v>58.352200000000003</v>
      </c>
      <c r="V184" s="28">
        <v>3.6580000000000001E-7</v>
      </c>
      <c r="W184" s="43" t="s">
        <v>1685</v>
      </c>
      <c r="X184" s="43" t="s">
        <v>65</v>
      </c>
    </row>
    <row r="185" spans="2:24" x14ac:dyDescent="0.2">
      <c r="B185" s="43" t="s">
        <v>229</v>
      </c>
      <c r="C185" s="43">
        <v>361</v>
      </c>
      <c r="D185" s="43" t="s">
        <v>871</v>
      </c>
      <c r="E185" s="43" t="s">
        <v>106</v>
      </c>
      <c r="F185" s="43" t="s">
        <v>877</v>
      </c>
      <c r="G185" s="43" t="s">
        <v>627</v>
      </c>
      <c r="H185" s="43">
        <v>60</v>
      </c>
      <c r="I185" s="43">
        <v>-97.42</v>
      </c>
      <c r="J185" s="28">
        <v>-9.9999999999999995E-7</v>
      </c>
      <c r="K185" s="43" t="s">
        <v>1685</v>
      </c>
      <c r="L185" s="43" t="s">
        <v>65</v>
      </c>
      <c r="N185" s="43" t="s">
        <v>229</v>
      </c>
      <c r="O185" s="43">
        <v>361</v>
      </c>
      <c r="P185" s="43" t="s">
        <v>871</v>
      </c>
      <c r="Q185" s="43" t="s">
        <v>621</v>
      </c>
      <c r="R185" s="43" t="s">
        <v>877</v>
      </c>
      <c r="S185" s="43" t="s">
        <v>627</v>
      </c>
      <c r="T185" s="43">
        <v>10</v>
      </c>
      <c r="U185" s="43">
        <v>-97.113699999999994</v>
      </c>
      <c r="V185" s="28">
        <v>-9.9999999999999995E-7</v>
      </c>
      <c r="W185" s="43" t="s">
        <v>1685</v>
      </c>
      <c r="X185" s="43" t="s">
        <v>65</v>
      </c>
    </row>
    <row r="186" spans="2:24" x14ac:dyDescent="0.2">
      <c r="B186" s="43" t="s">
        <v>229</v>
      </c>
      <c r="C186" s="43">
        <v>362</v>
      </c>
      <c r="D186" s="43" t="s">
        <v>878</v>
      </c>
      <c r="E186" s="43" t="s">
        <v>106</v>
      </c>
      <c r="F186" s="43" t="s">
        <v>879</v>
      </c>
      <c r="G186" s="43" t="s">
        <v>625</v>
      </c>
      <c r="H186" s="43">
        <v>60</v>
      </c>
      <c r="I186" s="43">
        <v>59.188099999999999</v>
      </c>
      <c r="J186" s="28">
        <v>3.7109999999999998E-7</v>
      </c>
      <c r="K186" s="43" t="s">
        <v>1685</v>
      </c>
      <c r="L186" s="43" t="s">
        <v>65</v>
      </c>
      <c r="N186" s="43" t="s">
        <v>229</v>
      </c>
      <c r="O186" s="43">
        <v>362</v>
      </c>
      <c r="P186" s="43" t="s">
        <v>878</v>
      </c>
      <c r="Q186" s="43" t="s">
        <v>621</v>
      </c>
      <c r="R186" s="43" t="s">
        <v>879</v>
      </c>
      <c r="S186" s="43" t="s">
        <v>625</v>
      </c>
      <c r="T186" s="43">
        <v>10</v>
      </c>
      <c r="U186" s="43">
        <v>58.881900000000002</v>
      </c>
      <c r="V186" s="28">
        <v>3.6909999999999999E-7</v>
      </c>
      <c r="W186" s="43" t="s">
        <v>1685</v>
      </c>
      <c r="X186" s="43" t="s">
        <v>65</v>
      </c>
    </row>
    <row r="187" spans="2:24" x14ac:dyDescent="0.2">
      <c r="B187" s="43" t="s">
        <v>229</v>
      </c>
      <c r="C187" s="43">
        <v>362</v>
      </c>
      <c r="D187" s="43" t="s">
        <v>878</v>
      </c>
      <c r="E187" s="43" t="s">
        <v>106</v>
      </c>
      <c r="F187" s="43" t="s">
        <v>880</v>
      </c>
      <c r="G187" s="43" t="s">
        <v>627</v>
      </c>
      <c r="H187" s="43">
        <v>60</v>
      </c>
      <c r="I187" s="43">
        <v>-102.2705</v>
      </c>
      <c r="J187" s="28">
        <v>-9.9999999999999995E-7</v>
      </c>
      <c r="K187" s="43" t="s">
        <v>1685</v>
      </c>
      <c r="L187" s="43" t="s">
        <v>65</v>
      </c>
      <c r="N187" s="43" t="s">
        <v>229</v>
      </c>
      <c r="O187" s="43">
        <v>362</v>
      </c>
      <c r="P187" s="43" t="s">
        <v>878</v>
      </c>
      <c r="Q187" s="43" t="s">
        <v>621</v>
      </c>
      <c r="R187" s="43" t="s">
        <v>880</v>
      </c>
      <c r="S187" s="43" t="s">
        <v>627</v>
      </c>
      <c r="T187" s="43">
        <v>10</v>
      </c>
      <c r="U187" s="43">
        <v>-101.9556</v>
      </c>
      <c r="V187" s="28">
        <v>-9.9999999999999995E-7</v>
      </c>
      <c r="W187" s="43" t="s">
        <v>1685</v>
      </c>
      <c r="X187" s="43" t="s">
        <v>65</v>
      </c>
    </row>
    <row r="188" spans="2:24" x14ac:dyDescent="0.2">
      <c r="B188" s="43" t="s">
        <v>229</v>
      </c>
      <c r="C188" s="43">
        <v>336</v>
      </c>
      <c r="D188" s="43" t="s">
        <v>881</v>
      </c>
      <c r="E188" s="43" t="s">
        <v>106</v>
      </c>
      <c r="F188" s="43" t="s">
        <v>882</v>
      </c>
      <c r="G188" s="43" t="s">
        <v>625</v>
      </c>
      <c r="H188" s="43">
        <v>60</v>
      </c>
      <c r="I188" s="43">
        <v>-38.4298</v>
      </c>
      <c r="J188" s="28">
        <v>-2.9159999999999999E-7</v>
      </c>
      <c r="K188" s="43" t="s">
        <v>1685</v>
      </c>
      <c r="L188" s="43" t="s">
        <v>65</v>
      </c>
      <c r="N188" s="43" t="s">
        <v>229</v>
      </c>
      <c r="O188" s="43">
        <v>336</v>
      </c>
      <c r="P188" s="43" t="s">
        <v>881</v>
      </c>
      <c r="Q188" s="43" t="s">
        <v>621</v>
      </c>
      <c r="R188" s="43" t="s">
        <v>882</v>
      </c>
      <c r="S188" s="43" t="s">
        <v>625</v>
      </c>
      <c r="T188" s="43">
        <v>10</v>
      </c>
      <c r="U188" s="43">
        <v>-38.453600000000002</v>
      </c>
      <c r="V188" s="28">
        <v>-2.9180000000000001E-7</v>
      </c>
      <c r="W188" s="43" t="s">
        <v>1685</v>
      </c>
      <c r="X188" s="43" t="s">
        <v>65</v>
      </c>
    </row>
    <row r="189" spans="2:24" x14ac:dyDescent="0.2">
      <c r="B189" s="43" t="s">
        <v>229</v>
      </c>
      <c r="C189" s="43">
        <v>336</v>
      </c>
      <c r="D189" s="43" t="s">
        <v>881</v>
      </c>
      <c r="E189" s="43" t="s">
        <v>106</v>
      </c>
      <c r="F189" s="43" t="s">
        <v>883</v>
      </c>
      <c r="G189" s="43" t="s">
        <v>627</v>
      </c>
      <c r="H189" s="43">
        <v>60</v>
      </c>
      <c r="I189" s="43">
        <v>-38.4009</v>
      </c>
      <c r="J189" s="28">
        <v>-2.9139999999999998E-7</v>
      </c>
      <c r="K189" s="43" t="s">
        <v>1685</v>
      </c>
      <c r="L189" s="43" t="s">
        <v>65</v>
      </c>
      <c r="N189" s="43" t="s">
        <v>229</v>
      </c>
      <c r="O189" s="43">
        <v>336</v>
      </c>
      <c r="P189" s="43" t="s">
        <v>881</v>
      </c>
      <c r="Q189" s="43" t="s">
        <v>621</v>
      </c>
      <c r="R189" s="43" t="s">
        <v>883</v>
      </c>
      <c r="S189" s="43" t="s">
        <v>627</v>
      </c>
      <c r="T189" s="43">
        <v>10</v>
      </c>
      <c r="U189" s="43">
        <v>-38.427</v>
      </c>
      <c r="V189" s="28">
        <v>-2.9159999999999999E-7</v>
      </c>
      <c r="W189" s="43" t="s">
        <v>1685</v>
      </c>
      <c r="X189" s="43" t="s">
        <v>65</v>
      </c>
    </row>
    <row r="190" spans="2:24" x14ac:dyDescent="0.2">
      <c r="B190" s="43" t="s">
        <v>229</v>
      </c>
      <c r="C190" s="43">
        <v>339</v>
      </c>
      <c r="D190" s="43" t="s">
        <v>884</v>
      </c>
      <c r="E190" s="43" t="s">
        <v>106</v>
      </c>
      <c r="F190" s="43" t="s">
        <v>885</v>
      </c>
      <c r="G190" s="43" t="s">
        <v>625</v>
      </c>
      <c r="H190" s="43">
        <v>60</v>
      </c>
      <c r="I190" s="43">
        <v>-58.416499999999999</v>
      </c>
      <c r="J190" s="28">
        <v>-4.0540000000000002E-7</v>
      </c>
      <c r="K190" s="43" t="s">
        <v>1685</v>
      </c>
      <c r="L190" s="43" t="s">
        <v>65</v>
      </c>
      <c r="N190" s="43" t="s">
        <v>229</v>
      </c>
      <c r="O190" s="43">
        <v>339</v>
      </c>
      <c r="P190" s="43" t="s">
        <v>884</v>
      </c>
      <c r="Q190" s="43" t="s">
        <v>621</v>
      </c>
      <c r="R190" s="43" t="s">
        <v>885</v>
      </c>
      <c r="S190" s="43" t="s">
        <v>625</v>
      </c>
      <c r="T190" s="43">
        <v>10</v>
      </c>
      <c r="U190" s="43">
        <v>-58.415999999999997</v>
      </c>
      <c r="V190" s="28">
        <v>-4.0540000000000002E-7</v>
      </c>
      <c r="W190" s="43" t="s">
        <v>1685</v>
      </c>
      <c r="X190" s="43" t="s">
        <v>65</v>
      </c>
    </row>
    <row r="191" spans="2:24" x14ac:dyDescent="0.2">
      <c r="B191" s="43" t="s">
        <v>229</v>
      </c>
      <c r="C191" s="43">
        <v>339</v>
      </c>
      <c r="D191" s="43" t="s">
        <v>884</v>
      </c>
      <c r="E191" s="43" t="s">
        <v>106</v>
      </c>
      <c r="F191" s="43" t="s">
        <v>886</v>
      </c>
      <c r="G191" s="43" t="s">
        <v>627</v>
      </c>
      <c r="H191" s="43">
        <v>60</v>
      </c>
      <c r="I191" s="43">
        <v>-58.396500000000003</v>
      </c>
      <c r="J191" s="28">
        <v>-4.0530000000000001E-7</v>
      </c>
      <c r="K191" s="43" t="s">
        <v>1685</v>
      </c>
      <c r="L191" s="43" t="s">
        <v>65</v>
      </c>
      <c r="N191" s="43" t="s">
        <v>229</v>
      </c>
      <c r="O191" s="43">
        <v>339</v>
      </c>
      <c r="P191" s="43" t="s">
        <v>884</v>
      </c>
      <c r="Q191" s="43" t="s">
        <v>621</v>
      </c>
      <c r="R191" s="43" t="s">
        <v>886</v>
      </c>
      <c r="S191" s="43" t="s">
        <v>627</v>
      </c>
      <c r="T191" s="43">
        <v>10</v>
      </c>
      <c r="U191" s="43">
        <v>-58.399500000000003</v>
      </c>
      <c r="V191" s="28">
        <v>-4.0530000000000001E-7</v>
      </c>
      <c r="W191" s="43" t="s">
        <v>1685</v>
      </c>
      <c r="X191" s="43" t="s">
        <v>65</v>
      </c>
    </row>
    <row r="192" spans="2:24" x14ac:dyDescent="0.2">
      <c r="B192" s="43" t="s">
        <v>229</v>
      </c>
      <c r="C192" s="43">
        <v>342</v>
      </c>
      <c r="D192" s="43" t="s">
        <v>887</v>
      </c>
      <c r="E192" s="43" t="s">
        <v>106</v>
      </c>
      <c r="F192" s="43" t="s">
        <v>888</v>
      </c>
      <c r="G192" s="43" t="s">
        <v>625</v>
      </c>
      <c r="H192" s="43">
        <v>60</v>
      </c>
      <c r="I192" s="43">
        <v>-58.328099999999999</v>
      </c>
      <c r="J192" s="28">
        <v>-3.6240000000000002E-7</v>
      </c>
      <c r="K192" s="43" t="s">
        <v>1685</v>
      </c>
      <c r="L192" s="43" t="s">
        <v>65</v>
      </c>
      <c r="N192" s="43" t="s">
        <v>229</v>
      </c>
      <c r="O192" s="43">
        <v>342</v>
      </c>
      <c r="P192" s="43" t="s">
        <v>887</v>
      </c>
      <c r="Q192" s="43" t="s">
        <v>621</v>
      </c>
      <c r="R192" s="43" t="s">
        <v>888</v>
      </c>
      <c r="S192" s="43" t="s">
        <v>625</v>
      </c>
      <c r="T192" s="43">
        <v>10</v>
      </c>
      <c r="U192" s="43">
        <v>-58.325600000000001</v>
      </c>
      <c r="V192" s="28">
        <v>-3.6230000000000001E-7</v>
      </c>
      <c r="W192" s="43" t="s">
        <v>1685</v>
      </c>
      <c r="X192" s="43" t="s">
        <v>65</v>
      </c>
    </row>
    <row r="193" spans="2:24" x14ac:dyDescent="0.2">
      <c r="B193" s="43" t="s">
        <v>229</v>
      </c>
      <c r="C193" s="43">
        <v>342</v>
      </c>
      <c r="D193" s="43" t="s">
        <v>887</v>
      </c>
      <c r="E193" s="43" t="s">
        <v>106</v>
      </c>
      <c r="F193" s="43" t="s">
        <v>889</v>
      </c>
      <c r="G193" s="43" t="s">
        <v>627</v>
      </c>
      <c r="H193" s="43">
        <v>60</v>
      </c>
      <c r="I193" s="43">
        <v>-58.319499999999998</v>
      </c>
      <c r="J193" s="28">
        <v>-3.6230000000000001E-7</v>
      </c>
      <c r="K193" s="43" t="s">
        <v>1685</v>
      </c>
      <c r="L193" s="43" t="s">
        <v>65</v>
      </c>
      <c r="N193" s="43" t="s">
        <v>229</v>
      </c>
      <c r="O193" s="43">
        <v>342</v>
      </c>
      <c r="P193" s="43" t="s">
        <v>887</v>
      </c>
      <c r="Q193" s="43" t="s">
        <v>621</v>
      </c>
      <c r="R193" s="43" t="s">
        <v>889</v>
      </c>
      <c r="S193" s="43" t="s">
        <v>627</v>
      </c>
      <c r="T193" s="43">
        <v>10</v>
      </c>
      <c r="U193" s="43">
        <v>-58.321899999999999</v>
      </c>
      <c r="V193" s="28">
        <v>-3.6230000000000001E-7</v>
      </c>
      <c r="W193" s="43" t="s">
        <v>1685</v>
      </c>
      <c r="X193" s="43" t="s">
        <v>65</v>
      </c>
    </row>
    <row r="194" spans="2:24" x14ac:dyDescent="0.2">
      <c r="B194" s="43" t="s">
        <v>229</v>
      </c>
      <c r="C194" s="43">
        <v>345</v>
      </c>
      <c r="D194" s="43" t="s">
        <v>890</v>
      </c>
      <c r="E194" s="43" t="s">
        <v>106</v>
      </c>
      <c r="F194" s="43" t="s">
        <v>891</v>
      </c>
      <c r="G194" s="43" t="s">
        <v>625</v>
      </c>
      <c r="H194" s="43">
        <v>60</v>
      </c>
      <c r="I194" s="43">
        <v>-58.3611</v>
      </c>
      <c r="J194" s="28">
        <v>-3.6259999999999998E-7</v>
      </c>
      <c r="K194" s="43" t="s">
        <v>1685</v>
      </c>
      <c r="L194" s="43" t="s">
        <v>65</v>
      </c>
      <c r="N194" s="43" t="s">
        <v>229</v>
      </c>
      <c r="O194" s="43">
        <v>345</v>
      </c>
      <c r="P194" s="43" t="s">
        <v>890</v>
      </c>
      <c r="Q194" s="43" t="s">
        <v>621</v>
      </c>
      <c r="R194" s="43" t="s">
        <v>891</v>
      </c>
      <c r="S194" s="43" t="s">
        <v>625</v>
      </c>
      <c r="T194" s="43">
        <v>10</v>
      </c>
      <c r="U194" s="43">
        <v>-58.357799999999997</v>
      </c>
      <c r="V194" s="28">
        <v>-3.6250000000000002E-7</v>
      </c>
      <c r="W194" s="43" t="s">
        <v>1685</v>
      </c>
      <c r="X194" s="43" t="s">
        <v>65</v>
      </c>
    </row>
    <row r="195" spans="2:24" x14ac:dyDescent="0.2">
      <c r="B195" s="43" t="s">
        <v>229</v>
      </c>
      <c r="C195" s="43">
        <v>345</v>
      </c>
      <c r="D195" s="43" t="s">
        <v>890</v>
      </c>
      <c r="E195" s="43" t="s">
        <v>106</v>
      </c>
      <c r="F195" s="43" t="s">
        <v>892</v>
      </c>
      <c r="G195" s="43" t="s">
        <v>627</v>
      </c>
      <c r="H195" s="43">
        <v>60</v>
      </c>
      <c r="I195" s="43">
        <v>-58.365699999999997</v>
      </c>
      <c r="J195" s="28">
        <v>-3.6259999999999998E-7</v>
      </c>
      <c r="K195" s="43" t="s">
        <v>1685</v>
      </c>
      <c r="L195" s="43" t="s">
        <v>65</v>
      </c>
      <c r="N195" s="43" t="s">
        <v>229</v>
      </c>
      <c r="O195" s="43">
        <v>345</v>
      </c>
      <c r="P195" s="43" t="s">
        <v>890</v>
      </c>
      <c r="Q195" s="43" t="s">
        <v>621</v>
      </c>
      <c r="R195" s="43" t="s">
        <v>892</v>
      </c>
      <c r="S195" s="43" t="s">
        <v>627</v>
      </c>
      <c r="T195" s="43">
        <v>10</v>
      </c>
      <c r="U195" s="43">
        <v>-58.368600000000001</v>
      </c>
      <c r="V195" s="28">
        <v>-3.6259999999999998E-7</v>
      </c>
      <c r="W195" s="43" t="s">
        <v>1685</v>
      </c>
      <c r="X195" s="43" t="s">
        <v>65</v>
      </c>
    </row>
    <row r="196" spans="2:24" x14ac:dyDescent="0.2">
      <c r="B196" s="43" t="s">
        <v>229</v>
      </c>
      <c r="C196" s="43">
        <v>348</v>
      </c>
      <c r="D196" s="43" t="s">
        <v>893</v>
      </c>
      <c r="E196" s="43" t="s">
        <v>106</v>
      </c>
      <c r="F196" s="43" t="s">
        <v>894</v>
      </c>
      <c r="G196" s="43" t="s">
        <v>625</v>
      </c>
      <c r="H196" s="43">
        <v>60</v>
      </c>
      <c r="I196" s="43">
        <v>-59.297499999999999</v>
      </c>
      <c r="J196" s="28">
        <v>-4.115E-7</v>
      </c>
      <c r="K196" s="43" t="s">
        <v>1685</v>
      </c>
      <c r="L196" s="43" t="s">
        <v>65</v>
      </c>
      <c r="N196" s="43" t="s">
        <v>229</v>
      </c>
      <c r="O196" s="43">
        <v>348</v>
      </c>
      <c r="P196" s="43" t="s">
        <v>893</v>
      </c>
      <c r="Q196" s="43" t="s">
        <v>621</v>
      </c>
      <c r="R196" s="43" t="s">
        <v>894</v>
      </c>
      <c r="S196" s="43" t="s">
        <v>625</v>
      </c>
      <c r="T196" s="43">
        <v>10</v>
      </c>
      <c r="U196" s="43">
        <v>-59.293199999999999</v>
      </c>
      <c r="V196" s="28">
        <v>-4.115E-7</v>
      </c>
      <c r="W196" s="43" t="s">
        <v>1685</v>
      </c>
      <c r="X196" s="43" t="s">
        <v>65</v>
      </c>
    </row>
    <row r="197" spans="2:24" x14ac:dyDescent="0.2">
      <c r="B197" s="43" t="s">
        <v>229</v>
      </c>
      <c r="C197" s="43">
        <v>348</v>
      </c>
      <c r="D197" s="43" t="s">
        <v>893</v>
      </c>
      <c r="E197" s="43" t="s">
        <v>106</v>
      </c>
      <c r="F197" s="43" t="s">
        <v>895</v>
      </c>
      <c r="G197" s="43" t="s">
        <v>627</v>
      </c>
      <c r="H197" s="43">
        <v>60</v>
      </c>
      <c r="I197" s="43">
        <v>-59.331699999999998</v>
      </c>
      <c r="J197" s="28">
        <v>-4.1170000000000001E-7</v>
      </c>
      <c r="K197" s="43" t="s">
        <v>1685</v>
      </c>
      <c r="L197" s="43" t="s">
        <v>65</v>
      </c>
      <c r="N197" s="43" t="s">
        <v>229</v>
      </c>
      <c r="O197" s="43">
        <v>348</v>
      </c>
      <c r="P197" s="43" t="s">
        <v>893</v>
      </c>
      <c r="Q197" s="43" t="s">
        <v>621</v>
      </c>
      <c r="R197" s="43" t="s">
        <v>895</v>
      </c>
      <c r="S197" s="43" t="s">
        <v>627</v>
      </c>
      <c r="T197" s="43">
        <v>10</v>
      </c>
      <c r="U197" s="43">
        <v>-59.334099999999999</v>
      </c>
      <c r="V197" s="28">
        <v>-4.1180000000000002E-7</v>
      </c>
      <c r="W197" s="43" t="s">
        <v>1685</v>
      </c>
      <c r="X197" s="43" t="s">
        <v>65</v>
      </c>
    </row>
    <row r="198" spans="2:24" x14ac:dyDescent="0.2">
      <c r="B198" s="43" t="s">
        <v>229</v>
      </c>
      <c r="C198" s="43">
        <v>351</v>
      </c>
      <c r="D198" s="43" t="s">
        <v>896</v>
      </c>
      <c r="E198" s="43" t="s">
        <v>106</v>
      </c>
      <c r="F198" s="43" t="s">
        <v>897</v>
      </c>
      <c r="G198" s="43" t="s">
        <v>625</v>
      </c>
      <c r="H198" s="43">
        <v>60</v>
      </c>
      <c r="I198" s="43">
        <v>-50.663699999999999</v>
      </c>
      <c r="J198" s="28">
        <v>-3.8449999999999998E-7</v>
      </c>
      <c r="K198" s="43" t="s">
        <v>1685</v>
      </c>
      <c r="L198" s="43" t="s">
        <v>65</v>
      </c>
      <c r="N198" s="43" t="s">
        <v>229</v>
      </c>
      <c r="O198" s="43">
        <v>351</v>
      </c>
      <c r="P198" s="43" t="s">
        <v>896</v>
      </c>
      <c r="Q198" s="43" t="s">
        <v>621</v>
      </c>
      <c r="R198" s="43" t="s">
        <v>897</v>
      </c>
      <c r="S198" s="43" t="s">
        <v>625</v>
      </c>
      <c r="T198" s="43">
        <v>10</v>
      </c>
      <c r="U198" s="43">
        <v>-50.635300000000001</v>
      </c>
      <c r="V198" s="28">
        <v>-3.8420000000000001E-7</v>
      </c>
      <c r="W198" s="43" t="s">
        <v>1685</v>
      </c>
      <c r="X198" s="43" t="s">
        <v>65</v>
      </c>
    </row>
    <row r="199" spans="2:24" x14ac:dyDescent="0.2">
      <c r="B199" s="43" t="s">
        <v>229</v>
      </c>
      <c r="C199" s="43">
        <v>351</v>
      </c>
      <c r="D199" s="43" t="s">
        <v>896</v>
      </c>
      <c r="E199" s="43" t="s">
        <v>106</v>
      </c>
      <c r="F199" s="43" t="s">
        <v>898</v>
      </c>
      <c r="G199" s="43" t="s">
        <v>627</v>
      </c>
      <c r="H199" s="43">
        <v>60</v>
      </c>
      <c r="I199" s="43">
        <v>-50.705199999999998</v>
      </c>
      <c r="J199" s="28">
        <v>-3.848E-7</v>
      </c>
      <c r="K199" s="43" t="s">
        <v>1685</v>
      </c>
      <c r="L199" s="43" t="s">
        <v>65</v>
      </c>
      <c r="N199" s="43" t="s">
        <v>229</v>
      </c>
      <c r="O199" s="43">
        <v>351</v>
      </c>
      <c r="P199" s="43" t="s">
        <v>896</v>
      </c>
      <c r="Q199" s="43" t="s">
        <v>621</v>
      </c>
      <c r="R199" s="43" t="s">
        <v>898</v>
      </c>
      <c r="S199" s="43" t="s">
        <v>627</v>
      </c>
      <c r="T199" s="43">
        <v>10</v>
      </c>
      <c r="U199" s="43">
        <v>-50.683999999999997</v>
      </c>
      <c r="V199" s="28">
        <v>-3.8459999999999999E-7</v>
      </c>
      <c r="W199" s="43" t="s">
        <v>1685</v>
      </c>
      <c r="X199" s="43" t="s">
        <v>65</v>
      </c>
    </row>
    <row r="200" spans="2:24" x14ac:dyDescent="0.2">
      <c r="B200" s="43" t="s">
        <v>229</v>
      </c>
      <c r="C200" s="43">
        <v>363</v>
      </c>
      <c r="D200" s="43" t="s">
        <v>899</v>
      </c>
      <c r="E200" s="43" t="s">
        <v>106</v>
      </c>
      <c r="F200" s="43" t="s">
        <v>900</v>
      </c>
      <c r="G200" s="43" t="s">
        <v>625</v>
      </c>
      <c r="H200" s="43">
        <v>60</v>
      </c>
      <c r="I200" s="43">
        <v>52.5869</v>
      </c>
      <c r="J200" s="28">
        <v>3.2969999999999999E-7</v>
      </c>
      <c r="K200" s="43" t="s">
        <v>1685</v>
      </c>
      <c r="L200" s="43" t="s">
        <v>65</v>
      </c>
      <c r="N200" s="43" t="s">
        <v>229</v>
      </c>
      <c r="O200" s="43">
        <v>363</v>
      </c>
      <c r="P200" s="43" t="s">
        <v>899</v>
      </c>
      <c r="Q200" s="43" t="s">
        <v>621</v>
      </c>
      <c r="R200" s="43" t="s">
        <v>900</v>
      </c>
      <c r="S200" s="43" t="s">
        <v>625</v>
      </c>
      <c r="T200" s="43">
        <v>10</v>
      </c>
      <c r="U200" s="43">
        <v>52.271999999999998</v>
      </c>
      <c r="V200" s="28">
        <v>3.277E-7</v>
      </c>
      <c r="W200" s="43" t="s">
        <v>1685</v>
      </c>
      <c r="X200" s="43" t="s">
        <v>65</v>
      </c>
    </row>
    <row r="201" spans="2:24" x14ac:dyDescent="0.2">
      <c r="B201" s="43" t="s">
        <v>229</v>
      </c>
      <c r="C201" s="43">
        <v>363</v>
      </c>
      <c r="D201" s="43" t="s">
        <v>899</v>
      </c>
      <c r="E201" s="43" t="s">
        <v>106</v>
      </c>
      <c r="F201" s="43" t="s">
        <v>901</v>
      </c>
      <c r="G201" s="43" t="s">
        <v>627</v>
      </c>
      <c r="H201" s="43">
        <v>60</v>
      </c>
      <c r="I201" s="43">
        <v>-91.570400000000006</v>
      </c>
      <c r="J201" s="28">
        <v>-9.9999999999999995E-7</v>
      </c>
      <c r="K201" s="43" t="s">
        <v>1685</v>
      </c>
      <c r="L201" s="43" t="s">
        <v>65</v>
      </c>
      <c r="N201" s="43" t="s">
        <v>229</v>
      </c>
      <c r="O201" s="43">
        <v>363</v>
      </c>
      <c r="P201" s="43" t="s">
        <v>899</v>
      </c>
      <c r="Q201" s="43" t="s">
        <v>621</v>
      </c>
      <c r="R201" s="43" t="s">
        <v>901</v>
      </c>
      <c r="S201" s="43" t="s">
        <v>627</v>
      </c>
      <c r="T201" s="43">
        <v>10</v>
      </c>
      <c r="U201" s="43">
        <v>-91.263800000000003</v>
      </c>
      <c r="V201" s="28">
        <v>-9.9999999999999995E-7</v>
      </c>
      <c r="W201" s="43" t="s">
        <v>1685</v>
      </c>
      <c r="X201" s="43" t="s">
        <v>65</v>
      </c>
    </row>
    <row r="202" spans="2:24" x14ac:dyDescent="0.2">
      <c r="B202" s="43" t="s">
        <v>229</v>
      </c>
      <c r="C202" s="43">
        <v>364</v>
      </c>
      <c r="D202" s="43" t="s">
        <v>902</v>
      </c>
      <c r="E202" s="43" t="s">
        <v>106</v>
      </c>
      <c r="F202" s="43" t="s">
        <v>903</v>
      </c>
      <c r="G202" s="43" t="s">
        <v>625</v>
      </c>
      <c r="H202" s="43">
        <v>60</v>
      </c>
      <c r="I202" s="43">
        <v>58.561900000000001</v>
      </c>
      <c r="J202" s="28">
        <v>3.671E-7</v>
      </c>
      <c r="K202" s="43" t="s">
        <v>1685</v>
      </c>
      <c r="L202" s="43" t="s">
        <v>65</v>
      </c>
      <c r="N202" s="43" t="s">
        <v>229</v>
      </c>
      <c r="O202" s="43">
        <v>364</v>
      </c>
      <c r="P202" s="43" t="s">
        <v>902</v>
      </c>
      <c r="Q202" s="43" t="s">
        <v>621</v>
      </c>
      <c r="R202" s="43" t="s">
        <v>903</v>
      </c>
      <c r="S202" s="43" t="s">
        <v>625</v>
      </c>
      <c r="T202" s="43">
        <v>10</v>
      </c>
      <c r="U202" s="43">
        <v>58.252400000000002</v>
      </c>
      <c r="V202" s="28">
        <v>3.6520000000000001E-7</v>
      </c>
      <c r="W202" s="43" t="s">
        <v>1685</v>
      </c>
      <c r="X202" s="43" t="s">
        <v>65</v>
      </c>
    </row>
    <row r="203" spans="2:24" x14ac:dyDescent="0.2">
      <c r="B203" s="43" t="s">
        <v>229</v>
      </c>
      <c r="C203" s="43">
        <v>364</v>
      </c>
      <c r="D203" s="43" t="s">
        <v>902</v>
      </c>
      <c r="E203" s="43" t="s">
        <v>106</v>
      </c>
      <c r="F203" s="43" t="s">
        <v>904</v>
      </c>
      <c r="G203" s="43" t="s">
        <v>627</v>
      </c>
      <c r="H203" s="43">
        <v>60</v>
      </c>
      <c r="I203" s="43">
        <v>-101.3368</v>
      </c>
      <c r="J203" s="28">
        <v>-9.9999999999999995E-7</v>
      </c>
      <c r="K203" s="43" t="s">
        <v>1685</v>
      </c>
      <c r="L203" s="43" t="s">
        <v>65</v>
      </c>
      <c r="N203" s="43" t="s">
        <v>229</v>
      </c>
      <c r="O203" s="43">
        <v>364</v>
      </c>
      <c r="P203" s="43" t="s">
        <v>902</v>
      </c>
      <c r="Q203" s="43" t="s">
        <v>621</v>
      </c>
      <c r="R203" s="43" t="s">
        <v>904</v>
      </c>
      <c r="S203" s="43" t="s">
        <v>627</v>
      </c>
      <c r="T203" s="43">
        <v>10</v>
      </c>
      <c r="U203" s="43">
        <v>-101.01900000000001</v>
      </c>
      <c r="V203" s="28">
        <v>-9.9999999999999995E-7</v>
      </c>
      <c r="W203" s="43" t="s">
        <v>1685</v>
      </c>
      <c r="X203" s="43" t="s">
        <v>65</v>
      </c>
    </row>
    <row r="204" spans="2:24" x14ac:dyDescent="0.2">
      <c r="B204" s="43" t="s">
        <v>229</v>
      </c>
      <c r="C204" s="43">
        <v>365</v>
      </c>
      <c r="D204" s="43" t="s">
        <v>902</v>
      </c>
      <c r="E204" s="43" t="s">
        <v>106</v>
      </c>
      <c r="F204" s="43" t="s">
        <v>905</v>
      </c>
      <c r="G204" s="43" t="s">
        <v>625</v>
      </c>
      <c r="H204" s="43">
        <v>60</v>
      </c>
      <c r="I204" s="43">
        <v>57.8887</v>
      </c>
      <c r="J204" s="28">
        <v>3.6829999999999998E-7</v>
      </c>
      <c r="K204" s="43" t="s">
        <v>1685</v>
      </c>
      <c r="L204" s="43" t="s">
        <v>65</v>
      </c>
      <c r="N204" s="43" t="s">
        <v>229</v>
      </c>
      <c r="O204" s="43">
        <v>365</v>
      </c>
      <c r="P204" s="43" t="s">
        <v>902</v>
      </c>
      <c r="Q204" s="43" t="s">
        <v>621</v>
      </c>
      <c r="R204" s="43" t="s">
        <v>905</v>
      </c>
      <c r="S204" s="43" t="s">
        <v>625</v>
      </c>
      <c r="T204" s="43">
        <v>10</v>
      </c>
      <c r="U204" s="43">
        <v>57.573300000000003</v>
      </c>
      <c r="V204" s="28">
        <v>3.6629999999999999E-7</v>
      </c>
      <c r="W204" s="43" t="s">
        <v>1685</v>
      </c>
      <c r="X204" s="43" t="s">
        <v>65</v>
      </c>
    </row>
    <row r="205" spans="2:24" x14ac:dyDescent="0.2">
      <c r="B205" s="43" t="s">
        <v>229</v>
      </c>
      <c r="C205" s="43">
        <v>365</v>
      </c>
      <c r="D205" s="43" t="s">
        <v>902</v>
      </c>
      <c r="E205" s="43" t="s">
        <v>106</v>
      </c>
      <c r="F205" s="43" t="s">
        <v>906</v>
      </c>
      <c r="G205" s="43" t="s">
        <v>627</v>
      </c>
      <c r="H205" s="43">
        <v>60</v>
      </c>
      <c r="I205" s="43">
        <v>-101.81059999999999</v>
      </c>
      <c r="J205" s="28">
        <v>-9.9999999999999995E-7</v>
      </c>
      <c r="K205" s="43" t="s">
        <v>1685</v>
      </c>
      <c r="L205" s="43" t="s">
        <v>65</v>
      </c>
      <c r="N205" s="43" t="s">
        <v>229</v>
      </c>
      <c r="O205" s="43">
        <v>365</v>
      </c>
      <c r="P205" s="43" t="s">
        <v>902</v>
      </c>
      <c r="Q205" s="43" t="s">
        <v>621</v>
      </c>
      <c r="R205" s="43" t="s">
        <v>906</v>
      </c>
      <c r="S205" s="43" t="s">
        <v>627</v>
      </c>
      <c r="T205" s="43">
        <v>10</v>
      </c>
      <c r="U205" s="43">
        <v>-101.49509999999999</v>
      </c>
      <c r="V205" s="28">
        <v>-9.9999999999999995E-7</v>
      </c>
      <c r="W205" s="43" t="s">
        <v>1685</v>
      </c>
      <c r="X205" s="43" t="s">
        <v>65</v>
      </c>
    </row>
    <row r="206" spans="2:24" x14ac:dyDescent="0.2">
      <c r="B206" s="43" t="s">
        <v>229</v>
      </c>
      <c r="C206" s="43">
        <v>366</v>
      </c>
      <c r="D206" s="43" t="s">
        <v>902</v>
      </c>
      <c r="E206" s="43" t="s">
        <v>106</v>
      </c>
      <c r="F206" s="43" t="s">
        <v>907</v>
      </c>
      <c r="G206" s="43" t="s">
        <v>625</v>
      </c>
      <c r="H206" s="43">
        <v>60</v>
      </c>
      <c r="I206" s="43">
        <v>58.670299999999997</v>
      </c>
      <c r="J206" s="28">
        <v>3.678E-7</v>
      </c>
      <c r="K206" s="43" t="s">
        <v>1685</v>
      </c>
      <c r="L206" s="43" t="s">
        <v>65</v>
      </c>
      <c r="N206" s="43" t="s">
        <v>229</v>
      </c>
      <c r="O206" s="43">
        <v>366</v>
      </c>
      <c r="P206" s="43" t="s">
        <v>902</v>
      </c>
      <c r="Q206" s="43" t="s">
        <v>621</v>
      </c>
      <c r="R206" s="43" t="s">
        <v>907</v>
      </c>
      <c r="S206" s="43" t="s">
        <v>625</v>
      </c>
      <c r="T206" s="43">
        <v>10</v>
      </c>
      <c r="U206" s="43">
        <v>58.355400000000003</v>
      </c>
      <c r="V206" s="28">
        <v>3.6580000000000001E-7</v>
      </c>
      <c r="W206" s="43" t="s">
        <v>1685</v>
      </c>
      <c r="X206" s="43" t="s">
        <v>65</v>
      </c>
    </row>
    <row r="207" spans="2:24" x14ac:dyDescent="0.2">
      <c r="B207" s="43" t="s">
        <v>229</v>
      </c>
      <c r="C207" s="43">
        <v>366</v>
      </c>
      <c r="D207" s="43" t="s">
        <v>902</v>
      </c>
      <c r="E207" s="43" t="s">
        <v>106</v>
      </c>
      <c r="F207" s="43" t="s">
        <v>908</v>
      </c>
      <c r="G207" s="43" t="s">
        <v>627</v>
      </c>
      <c r="H207" s="43">
        <v>60</v>
      </c>
      <c r="I207" s="43">
        <v>-97.424199999999999</v>
      </c>
      <c r="J207" s="28">
        <v>-9.9999999999999995E-7</v>
      </c>
      <c r="K207" s="43" t="s">
        <v>1685</v>
      </c>
      <c r="L207" s="43" t="s">
        <v>65</v>
      </c>
      <c r="N207" s="43" t="s">
        <v>229</v>
      </c>
      <c r="O207" s="43">
        <v>366</v>
      </c>
      <c r="P207" s="43" t="s">
        <v>902</v>
      </c>
      <c r="Q207" s="43" t="s">
        <v>621</v>
      </c>
      <c r="R207" s="43" t="s">
        <v>908</v>
      </c>
      <c r="S207" s="43" t="s">
        <v>627</v>
      </c>
      <c r="T207" s="43">
        <v>10</v>
      </c>
      <c r="U207" s="43">
        <v>-97.117000000000004</v>
      </c>
      <c r="V207" s="28">
        <v>-9.9999999999999995E-7</v>
      </c>
      <c r="W207" s="43" t="s">
        <v>1685</v>
      </c>
      <c r="X207" s="43" t="s">
        <v>65</v>
      </c>
    </row>
    <row r="208" spans="2:24" x14ac:dyDescent="0.2">
      <c r="B208" s="43" t="s">
        <v>229</v>
      </c>
      <c r="C208" s="43">
        <v>367</v>
      </c>
      <c r="D208" s="43" t="s">
        <v>909</v>
      </c>
      <c r="E208" s="43" t="s">
        <v>106</v>
      </c>
      <c r="F208" s="43" t="s">
        <v>910</v>
      </c>
      <c r="G208" s="43" t="s">
        <v>625</v>
      </c>
      <c r="H208" s="43">
        <v>60</v>
      </c>
      <c r="I208" s="43">
        <v>59.180199999999999</v>
      </c>
      <c r="J208" s="28">
        <v>3.7099999999999997E-7</v>
      </c>
      <c r="K208" s="43" t="s">
        <v>1685</v>
      </c>
      <c r="L208" s="43" t="s">
        <v>65</v>
      </c>
      <c r="N208" s="43" t="s">
        <v>229</v>
      </c>
      <c r="O208" s="43">
        <v>367</v>
      </c>
      <c r="P208" s="43" t="s">
        <v>909</v>
      </c>
      <c r="Q208" s="43" t="s">
        <v>621</v>
      </c>
      <c r="R208" s="43" t="s">
        <v>910</v>
      </c>
      <c r="S208" s="43" t="s">
        <v>625</v>
      </c>
      <c r="T208" s="43">
        <v>10</v>
      </c>
      <c r="U208" s="43">
        <v>58.8733</v>
      </c>
      <c r="V208" s="28">
        <v>3.6909999999999999E-7</v>
      </c>
      <c r="W208" s="43" t="s">
        <v>1685</v>
      </c>
      <c r="X208" s="43" t="s">
        <v>65</v>
      </c>
    </row>
    <row r="209" spans="2:24" x14ac:dyDescent="0.2">
      <c r="B209" s="43" t="s">
        <v>229</v>
      </c>
      <c r="C209" s="43">
        <v>367</v>
      </c>
      <c r="D209" s="43" t="s">
        <v>909</v>
      </c>
      <c r="E209" s="43" t="s">
        <v>106</v>
      </c>
      <c r="F209" s="43" t="s">
        <v>911</v>
      </c>
      <c r="G209" s="43" t="s">
        <v>627</v>
      </c>
      <c r="H209" s="43">
        <v>60</v>
      </c>
      <c r="I209" s="43">
        <v>-102.2628</v>
      </c>
      <c r="J209" s="28">
        <v>-9.9999999999999995E-7</v>
      </c>
      <c r="K209" s="43" t="s">
        <v>1685</v>
      </c>
      <c r="L209" s="43" t="s">
        <v>65</v>
      </c>
      <c r="N209" s="43" t="s">
        <v>229</v>
      </c>
      <c r="O209" s="43">
        <v>367</v>
      </c>
      <c r="P209" s="43" t="s">
        <v>909</v>
      </c>
      <c r="Q209" s="43" t="s">
        <v>621</v>
      </c>
      <c r="R209" s="43" t="s">
        <v>911</v>
      </c>
      <c r="S209" s="43" t="s">
        <v>627</v>
      </c>
      <c r="T209" s="43">
        <v>10</v>
      </c>
      <c r="U209" s="43">
        <v>-101.9473</v>
      </c>
      <c r="V209" s="28">
        <v>-9.9999999999999995E-7</v>
      </c>
      <c r="W209" s="43" t="s">
        <v>1685</v>
      </c>
      <c r="X209" s="43" t="s">
        <v>65</v>
      </c>
    </row>
    <row r="210" spans="2:24" x14ac:dyDescent="0.2">
      <c r="B210" s="43" t="s">
        <v>229</v>
      </c>
      <c r="C210" s="43">
        <v>337</v>
      </c>
      <c r="D210" s="43" t="s">
        <v>912</v>
      </c>
      <c r="E210" s="43" t="s">
        <v>106</v>
      </c>
      <c r="F210" s="43" t="s">
        <v>913</v>
      </c>
      <c r="G210" s="43" t="s">
        <v>625</v>
      </c>
      <c r="H210" s="43">
        <v>60</v>
      </c>
      <c r="I210" s="43">
        <v>-37.505800000000001</v>
      </c>
      <c r="J210" s="28">
        <v>-2.8729999999999999E-7</v>
      </c>
      <c r="K210" s="43" t="s">
        <v>1685</v>
      </c>
      <c r="L210" s="43" t="s">
        <v>65</v>
      </c>
      <c r="N210" s="43" t="s">
        <v>229</v>
      </c>
      <c r="O210" s="43">
        <v>337</v>
      </c>
      <c r="P210" s="43" t="s">
        <v>912</v>
      </c>
      <c r="Q210" s="43" t="s">
        <v>621</v>
      </c>
      <c r="R210" s="43" t="s">
        <v>913</v>
      </c>
      <c r="S210" s="43" t="s">
        <v>625</v>
      </c>
      <c r="T210" s="43">
        <v>10</v>
      </c>
      <c r="U210" s="43">
        <v>-37.526299999999999</v>
      </c>
      <c r="V210" s="28">
        <v>-2.8739999999999999E-7</v>
      </c>
      <c r="W210" s="43" t="s">
        <v>1685</v>
      </c>
      <c r="X210" s="43" t="s">
        <v>65</v>
      </c>
    </row>
    <row r="211" spans="2:24" x14ac:dyDescent="0.2">
      <c r="B211" s="43" t="s">
        <v>229</v>
      </c>
      <c r="C211" s="43">
        <v>337</v>
      </c>
      <c r="D211" s="43" t="s">
        <v>912</v>
      </c>
      <c r="E211" s="43" t="s">
        <v>106</v>
      </c>
      <c r="F211" s="43" t="s">
        <v>914</v>
      </c>
      <c r="G211" s="43" t="s">
        <v>627</v>
      </c>
      <c r="H211" s="43">
        <v>60</v>
      </c>
      <c r="I211" s="43">
        <v>-41.782800000000002</v>
      </c>
      <c r="J211" s="28">
        <v>-3.2010000000000001E-7</v>
      </c>
      <c r="K211" s="43" t="s">
        <v>1685</v>
      </c>
      <c r="L211" s="43" t="s">
        <v>65</v>
      </c>
      <c r="N211" s="43" t="s">
        <v>229</v>
      </c>
      <c r="O211" s="43">
        <v>337</v>
      </c>
      <c r="P211" s="43" t="s">
        <v>912</v>
      </c>
      <c r="Q211" s="43" t="s">
        <v>621</v>
      </c>
      <c r="R211" s="43" t="s">
        <v>914</v>
      </c>
      <c r="S211" s="43" t="s">
        <v>627</v>
      </c>
      <c r="T211" s="43">
        <v>10</v>
      </c>
      <c r="U211" s="43">
        <v>-41.812600000000003</v>
      </c>
      <c r="V211" s="28">
        <v>-3.2029999999999998E-7</v>
      </c>
      <c r="W211" s="43" t="s">
        <v>1685</v>
      </c>
      <c r="X211" s="43" t="s">
        <v>65</v>
      </c>
    </row>
    <row r="212" spans="2:24" x14ac:dyDescent="0.2">
      <c r="B212" s="43" t="s">
        <v>229</v>
      </c>
      <c r="C212" s="43">
        <v>340</v>
      </c>
      <c r="D212" s="43" t="s">
        <v>915</v>
      </c>
      <c r="E212" s="43" t="s">
        <v>106</v>
      </c>
      <c r="F212" s="43" t="s">
        <v>916</v>
      </c>
      <c r="G212" s="43" t="s">
        <v>625</v>
      </c>
      <c r="H212" s="43">
        <v>60</v>
      </c>
      <c r="I212" s="43">
        <v>-56.1434</v>
      </c>
      <c r="J212" s="28">
        <v>-3.8599999999999999E-7</v>
      </c>
      <c r="K212" s="43" t="s">
        <v>1685</v>
      </c>
      <c r="L212" s="43" t="s">
        <v>65</v>
      </c>
      <c r="N212" s="43" t="s">
        <v>229</v>
      </c>
      <c r="O212" s="43">
        <v>340</v>
      </c>
      <c r="P212" s="43" t="s">
        <v>915</v>
      </c>
      <c r="Q212" s="43" t="s">
        <v>621</v>
      </c>
      <c r="R212" s="43" t="s">
        <v>916</v>
      </c>
      <c r="S212" s="43" t="s">
        <v>625</v>
      </c>
      <c r="T212" s="43">
        <v>10</v>
      </c>
      <c r="U212" s="43">
        <v>-56.128999999999998</v>
      </c>
      <c r="V212" s="28">
        <v>-3.8589999999999998E-7</v>
      </c>
      <c r="W212" s="43" t="s">
        <v>1685</v>
      </c>
      <c r="X212" s="43" t="s">
        <v>65</v>
      </c>
    </row>
    <row r="213" spans="2:24" x14ac:dyDescent="0.2">
      <c r="B213" s="43" t="s">
        <v>229</v>
      </c>
      <c r="C213" s="43">
        <v>340</v>
      </c>
      <c r="D213" s="43" t="s">
        <v>915</v>
      </c>
      <c r="E213" s="43" t="s">
        <v>106</v>
      </c>
      <c r="F213" s="43" t="s">
        <v>917</v>
      </c>
      <c r="G213" s="43" t="s">
        <v>627</v>
      </c>
      <c r="H213" s="43">
        <v>60</v>
      </c>
      <c r="I213" s="43">
        <v>-57.443600000000004</v>
      </c>
      <c r="J213" s="28">
        <v>-3.9499999999999998E-7</v>
      </c>
      <c r="K213" s="43" t="s">
        <v>1685</v>
      </c>
      <c r="L213" s="43" t="s">
        <v>65</v>
      </c>
      <c r="N213" s="43" t="s">
        <v>229</v>
      </c>
      <c r="O213" s="43">
        <v>340</v>
      </c>
      <c r="P213" s="43" t="s">
        <v>915</v>
      </c>
      <c r="Q213" s="43" t="s">
        <v>621</v>
      </c>
      <c r="R213" s="43" t="s">
        <v>917</v>
      </c>
      <c r="S213" s="43" t="s">
        <v>627</v>
      </c>
      <c r="T213" s="43">
        <v>10</v>
      </c>
      <c r="U213" s="43">
        <v>-57.462200000000003</v>
      </c>
      <c r="V213" s="28">
        <v>-3.9509999999999998E-7</v>
      </c>
      <c r="W213" s="43" t="s">
        <v>1685</v>
      </c>
      <c r="X213" s="43" t="s">
        <v>65</v>
      </c>
    </row>
    <row r="214" spans="2:24" x14ac:dyDescent="0.2">
      <c r="B214" s="43" t="s">
        <v>229</v>
      </c>
      <c r="C214" s="43">
        <v>343</v>
      </c>
      <c r="D214" s="43" t="s">
        <v>918</v>
      </c>
      <c r="E214" s="43" t="s">
        <v>106</v>
      </c>
      <c r="F214" s="43" t="s">
        <v>919</v>
      </c>
      <c r="G214" s="43" t="s">
        <v>625</v>
      </c>
      <c r="H214" s="43">
        <v>60</v>
      </c>
      <c r="I214" s="43">
        <v>-54.298499999999997</v>
      </c>
      <c r="J214" s="28">
        <v>-3.4050000000000001E-7</v>
      </c>
      <c r="K214" s="43" t="s">
        <v>1685</v>
      </c>
      <c r="L214" s="43" t="s">
        <v>65</v>
      </c>
      <c r="N214" s="43" t="s">
        <v>229</v>
      </c>
      <c r="O214" s="43">
        <v>343</v>
      </c>
      <c r="P214" s="43" t="s">
        <v>918</v>
      </c>
      <c r="Q214" s="43" t="s">
        <v>621</v>
      </c>
      <c r="R214" s="43" t="s">
        <v>919</v>
      </c>
      <c r="S214" s="43" t="s">
        <v>625</v>
      </c>
      <c r="T214" s="43">
        <v>10</v>
      </c>
      <c r="U214" s="43">
        <v>-54.286999999999999</v>
      </c>
      <c r="V214" s="28">
        <v>-3.404E-7</v>
      </c>
      <c r="W214" s="43" t="s">
        <v>1685</v>
      </c>
      <c r="X214" s="43" t="s">
        <v>65</v>
      </c>
    </row>
    <row r="215" spans="2:24" x14ac:dyDescent="0.2">
      <c r="B215" s="43" t="s">
        <v>229</v>
      </c>
      <c r="C215" s="43">
        <v>343</v>
      </c>
      <c r="D215" s="43" t="s">
        <v>918</v>
      </c>
      <c r="E215" s="43" t="s">
        <v>106</v>
      </c>
      <c r="F215" s="43" t="s">
        <v>920</v>
      </c>
      <c r="G215" s="43" t="s">
        <v>627</v>
      </c>
      <c r="H215" s="43">
        <v>60</v>
      </c>
      <c r="I215" s="43">
        <v>-63.717300000000002</v>
      </c>
      <c r="J215" s="28">
        <v>-3.996E-7</v>
      </c>
      <c r="K215" s="43" t="s">
        <v>1685</v>
      </c>
      <c r="L215" s="43" t="s">
        <v>65</v>
      </c>
      <c r="N215" s="43" t="s">
        <v>229</v>
      </c>
      <c r="O215" s="43">
        <v>343</v>
      </c>
      <c r="P215" s="43" t="s">
        <v>918</v>
      </c>
      <c r="Q215" s="43" t="s">
        <v>621</v>
      </c>
      <c r="R215" s="43" t="s">
        <v>920</v>
      </c>
      <c r="S215" s="43" t="s">
        <v>627</v>
      </c>
      <c r="T215" s="43">
        <v>10</v>
      </c>
      <c r="U215" s="43">
        <v>-63.728499999999997</v>
      </c>
      <c r="V215" s="28">
        <v>-3.996E-7</v>
      </c>
      <c r="W215" s="43" t="s">
        <v>1685</v>
      </c>
      <c r="X215" s="43" t="s">
        <v>65</v>
      </c>
    </row>
    <row r="216" spans="2:24" x14ac:dyDescent="0.2">
      <c r="B216" s="43" t="s">
        <v>229</v>
      </c>
      <c r="C216" s="43">
        <v>346</v>
      </c>
      <c r="D216" s="43" t="s">
        <v>921</v>
      </c>
      <c r="E216" s="43" t="s">
        <v>106</v>
      </c>
      <c r="F216" s="43" t="s">
        <v>922</v>
      </c>
      <c r="G216" s="43" t="s">
        <v>625</v>
      </c>
      <c r="H216" s="43">
        <v>60</v>
      </c>
      <c r="I216" s="43">
        <v>-54.3917</v>
      </c>
      <c r="J216" s="28">
        <v>-3.411E-7</v>
      </c>
      <c r="K216" s="43" t="s">
        <v>1685</v>
      </c>
      <c r="L216" s="43" t="s">
        <v>65</v>
      </c>
      <c r="N216" s="43" t="s">
        <v>229</v>
      </c>
      <c r="O216" s="43">
        <v>346</v>
      </c>
      <c r="P216" s="43" t="s">
        <v>921</v>
      </c>
      <c r="Q216" s="43" t="s">
        <v>621</v>
      </c>
      <c r="R216" s="43" t="s">
        <v>922</v>
      </c>
      <c r="S216" s="43" t="s">
        <v>625</v>
      </c>
      <c r="T216" s="43">
        <v>10</v>
      </c>
      <c r="U216" s="43">
        <v>-54.379600000000003</v>
      </c>
      <c r="V216" s="28">
        <v>-3.41E-7</v>
      </c>
      <c r="W216" s="43" t="s">
        <v>1685</v>
      </c>
      <c r="X216" s="43" t="s">
        <v>65</v>
      </c>
    </row>
    <row r="217" spans="2:24" x14ac:dyDescent="0.2">
      <c r="B217" s="43" t="s">
        <v>229</v>
      </c>
      <c r="C217" s="43">
        <v>346</v>
      </c>
      <c r="D217" s="43" t="s">
        <v>921</v>
      </c>
      <c r="E217" s="43" t="s">
        <v>106</v>
      </c>
      <c r="F217" s="43" t="s">
        <v>923</v>
      </c>
      <c r="G217" s="43" t="s">
        <v>627</v>
      </c>
      <c r="H217" s="43">
        <v>60</v>
      </c>
      <c r="I217" s="43">
        <v>-63.817500000000003</v>
      </c>
      <c r="J217" s="28">
        <v>-4.002E-7</v>
      </c>
      <c r="K217" s="43" t="s">
        <v>1685</v>
      </c>
      <c r="L217" s="43" t="s">
        <v>65</v>
      </c>
      <c r="N217" s="43" t="s">
        <v>229</v>
      </c>
      <c r="O217" s="43">
        <v>346</v>
      </c>
      <c r="P217" s="43" t="s">
        <v>921</v>
      </c>
      <c r="Q217" s="43" t="s">
        <v>621</v>
      </c>
      <c r="R217" s="43" t="s">
        <v>923</v>
      </c>
      <c r="S217" s="43" t="s">
        <v>627</v>
      </c>
      <c r="T217" s="43">
        <v>10</v>
      </c>
      <c r="U217" s="43">
        <v>-63.8292</v>
      </c>
      <c r="V217" s="28">
        <v>-4.003E-7</v>
      </c>
      <c r="W217" s="43" t="s">
        <v>1685</v>
      </c>
      <c r="X217" s="43" t="s">
        <v>65</v>
      </c>
    </row>
    <row r="218" spans="2:24" x14ac:dyDescent="0.2">
      <c r="B218" s="43" t="s">
        <v>229</v>
      </c>
      <c r="C218" s="43">
        <v>349</v>
      </c>
      <c r="D218" s="43" t="s">
        <v>924</v>
      </c>
      <c r="E218" s="43" t="s">
        <v>106</v>
      </c>
      <c r="F218" s="43" t="s">
        <v>925</v>
      </c>
      <c r="G218" s="43" t="s">
        <v>625</v>
      </c>
      <c r="H218" s="43">
        <v>60</v>
      </c>
      <c r="I218" s="43">
        <v>-57.045200000000001</v>
      </c>
      <c r="J218" s="28">
        <v>-3.9219999999999998E-7</v>
      </c>
      <c r="K218" s="43" t="s">
        <v>1685</v>
      </c>
      <c r="L218" s="43" t="s">
        <v>65</v>
      </c>
      <c r="N218" s="43" t="s">
        <v>229</v>
      </c>
      <c r="O218" s="43">
        <v>349</v>
      </c>
      <c r="P218" s="43" t="s">
        <v>924</v>
      </c>
      <c r="Q218" s="43" t="s">
        <v>621</v>
      </c>
      <c r="R218" s="43" t="s">
        <v>925</v>
      </c>
      <c r="S218" s="43" t="s">
        <v>625</v>
      </c>
      <c r="T218" s="43">
        <v>10</v>
      </c>
      <c r="U218" s="43">
        <v>-57.032499999999999</v>
      </c>
      <c r="V218" s="28">
        <v>-3.9210000000000002E-7</v>
      </c>
      <c r="W218" s="43" t="s">
        <v>1685</v>
      </c>
      <c r="X218" s="43" t="s">
        <v>65</v>
      </c>
    </row>
    <row r="219" spans="2:24" x14ac:dyDescent="0.2">
      <c r="B219" s="43" t="s">
        <v>229</v>
      </c>
      <c r="C219" s="43">
        <v>349</v>
      </c>
      <c r="D219" s="43" t="s">
        <v>924</v>
      </c>
      <c r="E219" s="43" t="s">
        <v>106</v>
      </c>
      <c r="F219" s="43" t="s">
        <v>926</v>
      </c>
      <c r="G219" s="43" t="s">
        <v>627</v>
      </c>
      <c r="H219" s="43">
        <v>60</v>
      </c>
      <c r="I219" s="43">
        <v>-58.255499999999998</v>
      </c>
      <c r="J219" s="28">
        <v>-4.0050000000000002E-7</v>
      </c>
      <c r="K219" s="43" t="s">
        <v>1685</v>
      </c>
      <c r="L219" s="43" t="s">
        <v>65</v>
      </c>
      <c r="N219" s="43" t="s">
        <v>229</v>
      </c>
      <c r="O219" s="43">
        <v>349</v>
      </c>
      <c r="P219" s="43" t="s">
        <v>924</v>
      </c>
      <c r="Q219" s="43" t="s">
        <v>621</v>
      </c>
      <c r="R219" s="43" t="s">
        <v>926</v>
      </c>
      <c r="S219" s="43" t="s">
        <v>627</v>
      </c>
      <c r="T219" s="43">
        <v>10</v>
      </c>
      <c r="U219" s="43">
        <v>-58.267400000000002</v>
      </c>
      <c r="V219" s="28">
        <v>-4.0059999999999997E-7</v>
      </c>
      <c r="W219" s="43" t="s">
        <v>1685</v>
      </c>
      <c r="X219" s="43" t="s">
        <v>65</v>
      </c>
    </row>
    <row r="220" spans="2:24" x14ac:dyDescent="0.2">
      <c r="B220" s="43" t="s">
        <v>229</v>
      </c>
      <c r="C220" s="43">
        <v>352</v>
      </c>
      <c r="D220" s="43" t="s">
        <v>927</v>
      </c>
      <c r="E220" s="43" t="s">
        <v>106</v>
      </c>
      <c r="F220" s="43" t="s">
        <v>928</v>
      </c>
      <c r="G220" s="43" t="s">
        <v>625</v>
      </c>
      <c r="H220" s="43">
        <v>60</v>
      </c>
      <c r="I220" s="43">
        <v>-49.430100000000003</v>
      </c>
      <c r="J220" s="28">
        <v>-3.7860000000000002E-7</v>
      </c>
      <c r="K220" s="43" t="s">
        <v>1685</v>
      </c>
      <c r="L220" s="43" t="s">
        <v>65</v>
      </c>
      <c r="N220" s="43" t="s">
        <v>229</v>
      </c>
      <c r="O220" s="43">
        <v>352</v>
      </c>
      <c r="P220" s="43" t="s">
        <v>927</v>
      </c>
      <c r="Q220" s="43" t="s">
        <v>621</v>
      </c>
      <c r="R220" s="43" t="s">
        <v>928</v>
      </c>
      <c r="S220" s="43" t="s">
        <v>625</v>
      </c>
      <c r="T220" s="43">
        <v>10</v>
      </c>
      <c r="U220" s="43">
        <v>-49.401600000000002</v>
      </c>
      <c r="V220" s="28">
        <v>-3.784E-7</v>
      </c>
      <c r="W220" s="43" t="s">
        <v>1685</v>
      </c>
      <c r="X220" s="43" t="s">
        <v>65</v>
      </c>
    </row>
    <row r="221" spans="2:24" x14ac:dyDescent="0.2">
      <c r="B221" s="43" t="s">
        <v>229</v>
      </c>
      <c r="C221" s="43">
        <v>352</v>
      </c>
      <c r="D221" s="43" t="s">
        <v>927</v>
      </c>
      <c r="E221" s="43" t="s">
        <v>106</v>
      </c>
      <c r="F221" s="43" t="s">
        <v>929</v>
      </c>
      <c r="G221" s="43" t="s">
        <v>627</v>
      </c>
      <c r="H221" s="43">
        <v>60</v>
      </c>
      <c r="I221" s="43">
        <v>-55.159199999999998</v>
      </c>
      <c r="J221" s="28">
        <v>-4.2249999999999998E-7</v>
      </c>
      <c r="K221" s="43" t="s">
        <v>1685</v>
      </c>
      <c r="L221" s="43" t="s">
        <v>65</v>
      </c>
      <c r="N221" s="43" t="s">
        <v>229</v>
      </c>
      <c r="O221" s="43">
        <v>352</v>
      </c>
      <c r="P221" s="43" t="s">
        <v>927</v>
      </c>
      <c r="Q221" s="43" t="s">
        <v>621</v>
      </c>
      <c r="R221" s="43" t="s">
        <v>929</v>
      </c>
      <c r="S221" s="43" t="s">
        <v>627</v>
      </c>
      <c r="T221" s="43">
        <v>10</v>
      </c>
      <c r="U221" s="43">
        <v>-55.135300000000001</v>
      </c>
      <c r="V221" s="28">
        <v>-4.2230000000000002E-7</v>
      </c>
      <c r="W221" s="43" t="s">
        <v>1685</v>
      </c>
      <c r="X221" s="43" t="s">
        <v>65</v>
      </c>
    </row>
    <row r="222" spans="2:24" x14ac:dyDescent="0.2">
      <c r="B222" s="43" t="s">
        <v>229</v>
      </c>
      <c r="C222" s="43">
        <v>368</v>
      </c>
      <c r="D222" s="43" t="s">
        <v>930</v>
      </c>
      <c r="E222" s="43" t="s">
        <v>106</v>
      </c>
      <c r="F222" s="43" t="s">
        <v>931</v>
      </c>
      <c r="G222" s="43" t="s">
        <v>625</v>
      </c>
      <c r="H222" s="43">
        <v>60</v>
      </c>
      <c r="I222" s="43">
        <v>40.066499999999998</v>
      </c>
      <c r="J222" s="28">
        <v>3.46E-7</v>
      </c>
      <c r="K222" s="43" t="s">
        <v>1685</v>
      </c>
      <c r="L222" s="43" t="s">
        <v>65</v>
      </c>
      <c r="N222" s="43" t="s">
        <v>229</v>
      </c>
      <c r="O222" s="43">
        <v>368</v>
      </c>
      <c r="P222" s="43" t="s">
        <v>930</v>
      </c>
      <c r="Q222" s="43" t="s">
        <v>621</v>
      </c>
      <c r="R222" s="43" t="s">
        <v>931</v>
      </c>
      <c r="S222" s="43" t="s">
        <v>625</v>
      </c>
      <c r="T222" s="43">
        <v>10</v>
      </c>
      <c r="U222" s="43">
        <v>39.843000000000004</v>
      </c>
      <c r="V222" s="28">
        <v>3.4400000000000001E-7</v>
      </c>
      <c r="W222" s="43" t="s">
        <v>1685</v>
      </c>
      <c r="X222" s="43" t="s">
        <v>65</v>
      </c>
    </row>
    <row r="223" spans="2:24" x14ac:dyDescent="0.2">
      <c r="B223" s="43" t="s">
        <v>229</v>
      </c>
      <c r="C223" s="43">
        <v>368</v>
      </c>
      <c r="D223" s="43" t="s">
        <v>930</v>
      </c>
      <c r="E223" s="43" t="s">
        <v>106</v>
      </c>
      <c r="F223" s="43" t="s">
        <v>932</v>
      </c>
      <c r="G223" s="43" t="s">
        <v>627</v>
      </c>
      <c r="H223" s="43">
        <v>60</v>
      </c>
      <c r="I223" s="43">
        <v>-73.415999999999997</v>
      </c>
      <c r="J223" s="28">
        <v>-9.9999999999999995E-7</v>
      </c>
      <c r="K223" s="43" t="s">
        <v>1685</v>
      </c>
      <c r="L223" s="43" t="s">
        <v>65</v>
      </c>
      <c r="N223" s="43" t="s">
        <v>229</v>
      </c>
      <c r="O223" s="43">
        <v>368</v>
      </c>
      <c r="P223" s="43" t="s">
        <v>930</v>
      </c>
      <c r="Q223" s="43" t="s">
        <v>621</v>
      </c>
      <c r="R223" s="43" t="s">
        <v>932</v>
      </c>
      <c r="S223" s="43" t="s">
        <v>627</v>
      </c>
      <c r="T223" s="43">
        <v>10</v>
      </c>
      <c r="U223" s="43">
        <v>-73.192800000000005</v>
      </c>
      <c r="V223" s="28">
        <v>-9.9999999999999995E-7</v>
      </c>
      <c r="W223" s="43" t="s">
        <v>1685</v>
      </c>
      <c r="X223" s="43" t="s">
        <v>65</v>
      </c>
    </row>
    <row r="224" spans="2:24" x14ac:dyDescent="0.2">
      <c r="B224" s="43" t="s">
        <v>229</v>
      </c>
      <c r="C224" s="43">
        <v>369</v>
      </c>
      <c r="D224" s="43" t="s">
        <v>933</v>
      </c>
      <c r="E224" s="43" t="s">
        <v>106</v>
      </c>
      <c r="F224" s="43" t="s">
        <v>934</v>
      </c>
      <c r="G224" s="43" t="s">
        <v>625</v>
      </c>
      <c r="H224" s="43">
        <v>60</v>
      </c>
      <c r="I224" s="43">
        <v>43.5334</v>
      </c>
      <c r="J224" s="28">
        <v>3.7039999999999998E-7</v>
      </c>
      <c r="K224" s="43" t="s">
        <v>1685</v>
      </c>
      <c r="L224" s="43" t="s">
        <v>65</v>
      </c>
      <c r="N224" s="43" t="s">
        <v>229</v>
      </c>
      <c r="O224" s="43">
        <v>369</v>
      </c>
      <c r="P224" s="43" t="s">
        <v>933</v>
      </c>
      <c r="Q224" s="43" t="s">
        <v>621</v>
      </c>
      <c r="R224" s="43" t="s">
        <v>934</v>
      </c>
      <c r="S224" s="43" t="s">
        <v>625</v>
      </c>
      <c r="T224" s="43">
        <v>10</v>
      </c>
      <c r="U224" s="43">
        <v>43.287300000000002</v>
      </c>
      <c r="V224" s="28">
        <v>3.6829999999999998E-7</v>
      </c>
      <c r="W224" s="43" t="s">
        <v>1685</v>
      </c>
      <c r="X224" s="43" t="s">
        <v>65</v>
      </c>
    </row>
    <row r="225" spans="2:24" x14ac:dyDescent="0.2">
      <c r="B225" s="43" t="s">
        <v>229</v>
      </c>
      <c r="C225" s="43">
        <v>369</v>
      </c>
      <c r="D225" s="43" t="s">
        <v>933</v>
      </c>
      <c r="E225" s="43" t="s">
        <v>106</v>
      </c>
      <c r="F225" s="43" t="s">
        <v>935</v>
      </c>
      <c r="G225" s="43" t="s">
        <v>627</v>
      </c>
      <c r="H225" s="43">
        <v>60</v>
      </c>
      <c r="I225" s="43">
        <v>-73.376499999999993</v>
      </c>
      <c r="J225" s="28">
        <v>-9.9999999999999995E-7</v>
      </c>
      <c r="K225" s="43" t="s">
        <v>1685</v>
      </c>
      <c r="L225" s="43" t="s">
        <v>65</v>
      </c>
      <c r="N225" s="43" t="s">
        <v>229</v>
      </c>
      <c r="O225" s="43">
        <v>369</v>
      </c>
      <c r="P225" s="43" t="s">
        <v>933</v>
      </c>
      <c r="Q225" s="43" t="s">
        <v>621</v>
      </c>
      <c r="R225" s="43" t="s">
        <v>935</v>
      </c>
      <c r="S225" s="43" t="s">
        <v>627</v>
      </c>
      <c r="T225" s="43">
        <v>10</v>
      </c>
      <c r="U225" s="43">
        <v>-73.137299999999996</v>
      </c>
      <c r="V225" s="28">
        <v>-9.9999999999999995E-7</v>
      </c>
      <c r="W225" s="43" t="s">
        <v>1685</v>
      </c>
      <c r="X225" s="43" t="s">
        <v>65</v>
      </c>
    </row>
    <row r="226" spans="2:24" x14ac:dyDescent="0.2">
      <c r="B226" s="43" t="s">
        <v>229</v>
      </c>
      <c r="C226" s="43">
        <v>370</v>
      </c>
      <c r="D226" s="43" t="s">
        <v>933</v>
      </c>
      <c r="E226" s="43" t="s">
        <v>106</v>
      </c>
      <c r="F226" s="43" t="s">
        <v>936</v>
      </c>
      <c r="G226" s="43" t="s">
        <v>625</v>
      </c>
      <c r="H226" s="43">
        <v>60</v>
      </c>
      <c r="I226" s="43">
        <v>43.703099999999999</v>
      </c>
      <c r="J226" s="28">
        <v>3.6629999999999999E-7</v>
      </c>
      <c r="K226" s="43" t="s">
        <v>1685</v>
      </c>
      <c r="L226" s="43" t="s">
        <v>65</v>
      </c>
      <c r="N226" s="43" t="s">
        <v>229</v>
      </c>
      <c r="O226" s="43">
        <v>370</v>
      </c>
      <c r="P226" s="43" t="s">
        <v>933</v>
      </c>
      <c r="Q226" s="43" t="s">
        <v>621</v>
      </c>
      <c r="R226" s="43" t="s">
        <v>936</v>
      </c>
      <c r="S226" s="43" t="s">
        <v>625</v>
      </c>
      <c r="T226" s="43">
        <v>10</v>
      </c>
      <c r="U226" s="43">
        <v>43.4711</v>
      </c>
      <c r="V226" s="28">
        <v>3.643E-7</v>
      </c>
      <c r="W226" s="43" t="s">
        <v>1685</v>
      </c>
      <c r="X226" s="43" t="s">
        <v>65</v>
      </c>
    </row>
    <row r="227" spans="2:24" x14ac:dyDescent="0.2">
      <c r="B227" s="43" t="s">
        <v>229</v>
      </c>
      <c r="C227" s="43">
        <v>370</v>
      </c>
      <c r="D227" s="43" t="s">
        <v>933</v>
      </c>
      <c r="E227" s="43" t="s">
        <v>106</v>
      </c>
      <c r="F227" s="43" t="s">
        <v>937</v>
      </c>
      <c r="G227" s="43" t="s">
        <v>627</v>
      </c>
      <c r="H227" s="43">
        <v>60</v>
      </c>
      <c r="I227" s="43">
        <v>-73.233800000000002</v>
      </c>
      <c r="J227" s="28">
        <v>-9.9999999999999995E-7</v>
      </c>
      <c r="K227" s="43" t="s">
        <v>1685</v>
      </c>
      <c r="L227" s="43" t="s">
        <v>65</v>
      </c>
      <c r="N227" s="43" t="s">
        <v>229</v>
      </c>
      <c r="O227" s="43">
        <v>370</v>
      </c>
      <c r="P227" s="43" t="s">
        <v>933</v>
      </c>
      <c r="Q227" s="43" t="s">
        <v>621</v>
      </c>
      <c r="R227" s="43" t="s">
        <v>937</v>
      </c>
      <c r="S227" s="43" t="s">
        <v>627</v>
      </c>
      <c r="T227" s="43">
        <v>10</v>
      </c>
      <c r="U227" s="43">
        <v>-73.002099999999999</v>
      </c>
      <c r="V227" s="28">
        <v>-9.9999999999999995E-7</v>
      </c>
      <c r="W227" s="43" t="s">
        <v>1685</v>
      </c>
      <c r="X227" s="43" t="s">
        <v>65</v>
      </c>
    </row>
    <row r="228" spans="2:24" x14ac:dyDescent="0.2">
      <c r="B228" s="43" t="s">
        <v>229</v>
      </c>
      <c r="C228" s="43">
        <v>371</v>
      </c>
      <c r="D228" s="43" t="s">
        <v>933</v>
      </c>
      <c r="E228" s="43" t="s">
        <v>106</v>
      </c>
      <c r="F228" s="43" t="s">
        <v>938</v>
      </c>
      <c r="G228" s="43" t="s">
        <v>625</v>
      </c>
      <c r="H228" s="43">
        <v>60</v>
      </c>
      <c r="I228" s="43">
        <v>43.349699999999999</v>
      </c>
      <c r="J228" s="28">
        <v>3.6880000000000002E-7</v>
      </c>
      <c r="K228" s="43" t="s">
        <v>1685</v>
      </c>
      <c r="L228" s="43" t="s">
        <v>65</v>
      </c>
      <c r="N228" s="43" t="s">
        <v>229</v>
      </c>
      <c r="O228" s="43">
        <v>371</v>
      </c>
      <c r="P228" s="43" t="s">
        <v>933</v>
      </c>
      <c r="Q228" s="43" t="s">
        <v>621</v>
      </c>
      <c r="R228" s="43" t="s">
        <v>938</v>
      </c>
      <c r="S228" s="43" t="s">
        <v>625</v>
      </c>
      <c r="T228" s="43">
        <v>10</v>
      </c>
      <c r="U228" s="43">
        <v>43.119599999999998</v>
      </c>
      <c r="V228" s="28">
        <v>3.6689999999999998E-7</v>
      </c>
      <c r="W228" s="43" t="s">
        <v>1685</v>
      </c>
      <c r="X228" s="43" t="s">
        <v>65</v>
      </c>
    </row>
    <row r="229" spans="2:24" x14ac:dyDescent="0.2">
      <c r="B229" s="43" t="s">
        <v>229</v>
      </c>
      <c r="C229" s="43">
        <v>371</v>
      </c>
      <c r="D229" s="43" t="s">
        <v>933</v>
      </c>
      <c r="E229" s="43" t="s">
        <v>106</v>
      </c>
      <c r="F229" s="43" t="s">
        <v>939</v>
      </c>
      <c r="G229" s="43" t="s">
        <v>627</v>
      </c>
      <c r="H229" s="43">
        <v>60</v>
      </c>
      <c r="I229" s="43">
        <v>-76.321299999999994</v>
      </c>
      <c r="J229" s="28">
        <v>-9.9999999999999995E-7</v>
      </c>
      <c r="K229" s="43" t="s">
        <v>1685</v>
      </c>
      <c r="L229" s="43" t="s">
        <v>65</v>
      </c>
      <c r="N229" s="43" t="s">
        <v>229</v>
      </c>
      <c r="O229" s="43">
        <v>371</v>
      </c>
      <c r="P229" s="43" t="s">
        <v>933</v>
      </c>
      <c r="Q229" s="43" t="s">
        <v>621</v>
      </c>
      <c r="R229" s="43" t="s">
        <v>939</v>
      </c>
      <c r="S229" s="43" t="s">
        <v>627</v>
      </c>
      <c r="T229" s="43">
        <v>10</v>
      </c>
      <c r="U229" s="43">
        <v>-76.085400000000007</v>
      </c>
      <c r="V229" s="28">
        <v>-9.9999999999999995E-7</v>
      </c>
      <c r="W229" s="43" t="s">
        <v>1685</v>
      </c>
      <c r="X229" s="43" t="s">
        <v>65</v>
      </c>
    </row>
    <row r="230" spans="2:24" x14ac:dyDescent="0.2">
      <c r="B230" s="43" t="s">
        <v>229</v>
      </c>
      <c r="C230" s="43">
        <v>372</v>
      </c>
      <c r="D230" s="43" t="s">
        <v>940</v>
      </c>
      <c r="E230" s="43" t="s">
        <v>106</v>
      </c>
      <c r="F230" s="43" t="s">
        <v>941</v>
      </c>
      <c r="G230" s="43" t="s">
        <v>625</v>
      </c>
      <c r="H230" s="43">
        <v>60</v>
      </c>
      <c r="I230" s="43">
        <v>42.410200000000003</v>
      </c>
      <c r="J230" s="28">
        <v>3.6619999999999998E-7</v>
      </c>
      <c r="K230" s="43" t="s">
        <v>1685</v>
      </c>
      <c r="L230" s="43" t="s">
        <v>65</v>
      </c>
      <c r="N230" s="43" t="s">
        <v>229</v>
      </c>
      <c r="O230" s="43">
        <v>372</v>
      </c>
      <c r="P230" s="43" t="s">
        <v>940</v>
      </c>
      <c r="Q230" s="43" t="s">
        <v>621</v>
      </c>
      <c r="R230" s="43" t="s">
        <v>941</v>
      </c>
      <c r="S230" s="43" t="s">
        <v>625</v>
      </c>
      <c r="T230" s="43">
        <v>10</v>
      </c>
      <c r="U230" s="43">
        <v>42.164299999999997</v>
      </c>
      <c r="V230" s="28">
        <v>3.6409999999999998E-7</v>
      </c>
      <c r="W230" s="43" t="s">
        <v>1685</v>
      </c>
      <c r="X230" s="43" t="s">
        <v>65</v>
      </c>
    </row>
    <row r="231" spans="2:24" x14ac:dyDescent="0.2">
      <c r="B231" s="43" t="s">
        <v>229</v>
      </c>
      <c r="C231" s="43">
        <v>372</v>
      </c>
      <c r="D231" s="43" t="s">
        <v>940</v>
      </c>
      <c r="E231" s="43" t="s">
        <v>106</v>
      </c>
      <c r="F231" s="43" t="s">
        <v>942</v>
      </c>
      <c r="G231" s="43" t="s">
        <v>627</v>
      </c>
      <c r="H231" s="43">
        <v>60</v>
      </c>
      <c r="I231" s="43">
        <v>-75.712199999999996</v>
      </c>
      <c r="J231" s="28">
        <v>-9.9999999999999995E-7</v>
      </c>
      <c r="K231" s="43" t="s">
        <v>1685</v>
      </c>
      <c r="L231" s="43" t="s">
        <v>65</v>
      </c>
      <c r="N231" s="43" t="s">
        <v>229</v>
      </c>
      <c r="O231" s="43">
        <v>372</v>
      </c>
      <c r="P231" s="43" t="s">
        <v>940</v>
      </c>
      <c r="Q231" s="43" t="s">
        <v>621</v>
      </c>
      <c r="R231" s="43" t="s">
        <v>942</v>
      </c>
      <c r="S231" s="43" t="s">
        <v>627</v>
      </c>
      <c r="T231" s="43">
        <v>10</v>
      </c>
      <c r="U231" s="43">
        <v>-75.4666</v>
      </c>
      <c r="V231" s="28">
        <v>-9.9999999999999995E-7</v>
      </c>
      <c r="W231" s="43" t="s">
        <v>1685</v>
      </c>
      <c r="X231" s="43" t="s">
        <v>65</v>
      </c>
    </row>
    <row r="232" spans="2:24" x14ac:dyDescent="0.2">
      <c r="B232" s="43" t="s">
        <v>278</v>
      </c>
      <c r="C232" s="43">
        <v>415</v>
      </c>
      <c r="D232" s="43" t="s">
        <v>943</v>
      </c>
      <c r="E232" s="43" t="s">
        <v>106</v>
      </c>
      <c r="F232" s="43" t="s">
        <v>944</v>
      </c>
      <c r="G232" s="43" t="s">
        <v>625</v>
      </c>
      <c r="H232" s="43">
        <v>60</v>
      </c>
      <c r="I232" s="43">
        <v>51.0871</v>
      </c>
      <c r="J232" s="28">
        <v>4.411E-7</v>
      </c>
      <c r="K232" s="43" t="s">
        <v>1685</v>
      </c>
      <c r="L232" s="43" t="s">
        <v>65</v>
      </c>
      <c r="N232" s="43" t="s">
        <v>278</v>
      </c>
      <c r="O232" s="43">
        <v>415</v>
      </c>
      <c r="P232" s="43" t="s">
        <v>943</v>
      </c>
      <c r="Q232" s="43" t="s">
        <v>621</v>
      </c>
      <c r="R232" s="43" t="s">
        <v>944</v>
      </c>
      <c r="S232" s="43" t="s">
        <v>625</v>
      </c>
      <c r="T232" s="43">
        <v>10</v>
      </c>
      <c r="U232" s="43">
        <v>50.8827</v>
      </c>
      <c r="V232" s="28">
        <v>4.3939999999999998E-7</v>
      </c>
      <c r="W232" s="43" t="s">
        <v>1685</v>
      </c>
      <c r="X232" s="43" t="s">
        <v>65</v>
      </c>
    </row>
    <row r="233" spans="2:24" x14ac:dyDescent="0.2">
      <c r="B233" s="43" t="s">
        <v>278</v>
      </c>
      <c r="C233" s="43">
        <v>415</v>
      </c>
      <c r="D233" s="43" t="s">
        <v>943</v>
      </c>
      <c r="E233" s="43" t="s">
        <v>106</v>
      </c>
      <c r="F233" s="43" t="s">
        <v>945</v>
      </c>
      <c r="G233" s="43" t="s">
        <v>627</v>
      </c>
      <c r="H233" s="43">
        <v>60</v>
      </c>
      <c r="I233" s="43">
        <v>-84.387299999999996</v>
      </c>
      <c r="J233" s="28">
        <v>-9.9999999999999995E-7</v>
      </c>
      <c r="K233" s="43" t="s">
        <v>1685</v>
      </c>
      <c r="L233" s="43" t="s">
        <v>65</v>
      </c>
      <c r="N233" s="43" t="s">
        <v>278</v>
      </c>
      <c r="O233" s="43">
        <v>415</v>
      </c>
      <c r="P233" s="43" t="s">
        <v>943</v>
      </c>
      <c r="Q233" s="43" t="s">
        <v>621</v>
      </c>
      <c r="R233" s="43" t="s">
        <v>945</v>
      </c>
      <c r="S233" s="43" t="s">
        <v>627</v>
      </c>
      <c r="T233" s="43">
        <v>10</v>
      </c>
      <c r="U233" s="43">
        <v>-84.183099999999996</v>
      </c>
      <c r="V233" s="28">
        <v>-9.9999999999999995E-7</v>
      </c>
      <c r="W233" s="43" t="s">
        <v>1685</v>
      </c>
      <c r="X233" s="43" t="s">
        <v>65</v>
      </c>
    </row>
    <row r="234" spans="2:24" x14ac:dyDescent="0.2">
      <c r="B234" s="43" t="s">
        <v>278</v>
      </c>
      <c r="C234" s="43">
        <v>416</v>
      </c>
      <c r="D234" s="43" t="s">
        <v>946</v>
      </c>
      <c r="E234" s="43" t="s">
        <v>106</v>
      </c>
      <c r="F234" s="43" t="s">
        <v>947</v>
      </c>
      <c r="G234" s="43" t="s">
        <v>625</v>
      </c>
      <c r="H234" s="43">
        <v>60</v>
      </c>
      <c r="I234" s="43">
        <v>54.4587</v>
      </c>
      <c r="J234" s="28">
        <v>4.6330000000000003E-7</v>
      </c>
      <c r="K234" s="43" t="s">
        <v>1685</v>
      </c>
      <c r="L234" s="43" t="s">
        <v>65</v>
      </c>
      <c r="N234" s="43" t="s">
        <v>278</v>
      </c>
      <c r="O234" s="43">
        <v>416</v>
      </c>
      <c r="P234" s="43" t="s">
        <v>946</v>
      </c>
      <c r="Q234" s="43" t="s">
        <v>621</v>
      </c>
      <c r="R234" s="43" t="s">
        <v>947</v>
      </c>
      <c r="S234" s="43" t="s">
        <v>625</v>
      </c>
      <c r="T234" s="43">
        <v>10</v>
      </c>
      <c r="U234" s="43">
        <v>54.232199999999999</v>
      </c>
      <c r="V234" s="28">
        <v>4.6139999999999999E-7</v>
      </c>
      <c r="W234" s="43" t="s">
        <v>1685</v>
      </c>
      <c r="X234" s="43" t="s">
        <v>65</v>
      </c>
    </row>
    <row r="235" spans="2:24" x14ac:dyDescent="0.2">
      <c r="B235" s="43" t="s">
        <v>278</v>
      </c>
      <c r="C235" s="43">
        <v>416</v>
      </c>
      <c r="D235" s="43" t="s">
        <v>946</v>
      </c>
      <c r="E235" s="43" t="s">
        <v>106</v>
      </c>
      <c r="F235" s="43" t="s">
        <v>948</v>
      </c>
      <c r="G235" s="43" t="s">
        <v>627</v>
      </c>
      <c r="H235" s="43">
        <v>60</v>
      </c>
      <c r="I235" s="43">
        <v>-83.892700000000005</v>
      </c>
      <c r="J235" s="28">
        <v>-9.9999999999999995E-7</v>
      </c>
      <c r="K235" s="43" t="s">
        <v>1685</v>
      </c>
      <c r="L235" s="43" t="s">
        <v>65</v>
      </c>
      <c r="N235" s="43" t="s">
        <v>278</v>
      </c>
      <c r="O235" s="43">
        <v>416</v>
      </c>
      <c r="P235" s="43" t="s">
        <v>946</v>
      </c>
      <c r="Q235" s="43" t="s">
        <v>621</v>
      </c>
      <c r="R235" s="43" t="s">
        <v>948</v>
      </c>
      <c r="S235" s="43" t="s">
        <v>627</v>
      </c>
      <c r="T235" s="43">
        <v>10</v>
      </c>
      <c r="U235" s="43">
        <v>-83.672600000000003</v>
      </c>
      <c r="V235" s="28">
        <v>-9.9999999999999995E-7</v>
      </c>
      <c r="W235" s="43" t="s">
        <v>1685</v>
      </c>
      <c r="X235" s="43" t="s">
        <v>65</v>
      </c>
    </row>
    <row r="236" spans="2:24" x14ac:dyDescent="0.2">
      <c r="B236" s="43" t="s">
        <v>278</v>
      </c>
      <c r="C236" s="43">
        <v>417</v>
      </c>
      <c r="D236" s="43" t="s">
        <v>946</v>
      </c>
      <c r="E236" s="43" t="s">
        <v>106</v>
      </c>
      <c r="F236" s="43" t="s">
        <v>949</v>
      </c>
      <c r="G236" s="43" t="s">
        <v>625</v>
      </c>
      <c r="H236" s="43">
        <v>60</v>
      </c>
      <c r="I236" s="43">
        <v>54.257899999999999</v>
      </c>
      <c r="J236" s="28">
        <v>4.5470000000000002E-7</v>
      </c>
      <c r="K236" s="43" t="s">
        <v>1685</v>
      </c>
      <c r="L236" s="43" t="s">
        <v>65</v>
      </c>
      <c r="N236" s="43" t="s">
        <v>278</v>
      </c>
      <c r="O236" s="43">
        <v>417</v>
      </c>
      <c r="P236" s="43" t="s">
        <v>946</v>
      </c>
      <c r="Q236" s="43" t="s">
        <v>621</v>
      </c>
      <c r="R236" s="43" t="s">
        <v>949</v>
      </c>
      <c r="S236" s="43" t="s">
        <v>625</v>
      </c>
      <c r="T236" s="43">
        <v>10</v>
      </c>
      <c r="U236" s="43">
        <v>54.045000000000002</v>
      </c>
      <c r="V236" s="28">
        <v>4.5289999999999999E-7</v>
      </c>
      <c r="W236" s="43" t="s">
        <v>1685</v>
      </c>
      <c r="X236" s="43" t="s">
        <v>65</v>
      </c>
    </row>
    <row r="237" spans="2:24" x14ac:dyDescent="0.2">
      <c r="B237" s="43" t="s">
        <v>278</v>
      </c>
      <c r="C237" s="43">
        <v>417</v>
      </c>
      <c r="D237" s="43" t="s">
        <v>946</v>
      </c>
      <c r="E237" s="43" t="s">
        <v>106</v>
      </c>
      <c r="F237" s="43" t="s">
        <v>950</v>
      </c>
      <c r="G237" s="43" t="s">
        <v>627</v>
      </c>
      <c r="H237" s="43">
        <v>60</v>
      </c>
      <c r="I237" s="43">
        <v>-83.786799999999999</v>
      </c>
      <c r="J237" s="28">
        <v>-9.9999999999999995E-7</v>
      </c>
      <c r="K237" s="43" t="s">
        <v>1685</v>
      </c>
      <c r="L237" s="43" t="s">
        <v>65</v>
      </c>
      <c r="N237" s="43" t="s">
        <v>278</v>
      </c>
      <c r="O237" s="43">
        <v>417</v>
      </c>
      <c r="P237" s="43" t="s">
        <v>946</v>
      </c>
      <c r="Q237" s="43" t="s">
        <v>621</v>
      </c>
      <c r="R237" s="43" t="s">
        <v>950</v>
      </c>
      <c r="S237" s="43" t="s">
        <v>627</v>
      </c>
      <c r="T237" s="43">
        <v>10</v>
      </c>
      <c r="U237" s="43">
        <v>-83.574200000000005</v>
      </c>
      <c r="V237" s="28">
        <v>-9.9999999999999995E-7</v>
      </c>
      <c r="W237" s="43" t="s">
        <v>1685</v>
      </c>
      <c r="X237" s="43" t="s">
        <v>65</v>
      </c>
    </row>
    <row r="238" spans="2:24" x14ac:dyDescent="0.2">
      <c r="B238" s="43" t="s">
        <v>278</v>
      </c>
      <c r="C238" s="43">
        <v>418</v>
      </c>
      <c r="D238" s="43" t="s">
        <v>946</v>
      </c>
      <c r="E238" s="43" t="s">
        <v>106</v>
      </c>
      <c r="F238" s="43" t="s">
        <v>951</v>
      </c>
      <c r="G238" s="43" t="s">
        <v>625</v>
      </c>
      <c r="H238" s="43">
        <v>60</v>
      </c>
      <c r="I238" s="43">
        <v>53.921500000000002</v>
      </c>
      <c r="J238" s="28">
        <v>4.5880000000000001E-7</v>
      </c>
      <c r="K238" s="43" t="s">
        <v>1685</v>
      </c>
      <c r="L238" s="43" t="s">
        <v>65</v>
      </c>
      <c r="N238" s="43" t="s">
        <v>278</v>
      </c>
      <c r="O238" s="43">
        <v>418</v>
      </c>
      <c r="P238" s="43" t="s">
        <v>946</v>
      </c>
      <c r="Q238" s="43" t="s">
        <v>621</v>
      </c>
      <c r="R238" s="43" t="s">
        <v>951</v>
      </c>
      <c r="S238" s="43" t="s">
        <v>625</v>
      </c>
      <c r="T238" s="43">
        <v>10</v>
      </c>
      <c r="U238" s="43">
        <v>53.720199999999998</v>
      </c>
      <c r="V238" s="28">
        <v>4.5699999999999998E-7</v>
      </c>
      <c r="W238" s="43" t="s">
        <v>1685</v>
      </c>
      <c r="X238" s="43" t="s">
        <v>65</v>
      </c>
    </row>
    <row r="239" spans="2:24" x14ac:dyDescent="0.2">
      <c r="B239" s="43" t="s">
        <v>278</v>
      </c>
      <c r="C239" s="43">
        <v>418</v>
      </c>
      <c r="D239" s="43" t="s">
        <v>946</v>
      </c>
      <c r="E239" s="43" t="s">
        <v>106</v>
      </c>
      <c r="F239" s="43" t="s">
        <v>952</v>
      </c>
      <c r="G239" s="43" t="s">
        <v>627</v>
      </c>
      <c r="H239" s="43">
        <v>60</v>
      </c>
      <c r="I239" s="43">
        <v>-87.100300000000004</v>
      </c>
      <c r="J239" s="28">
        <v>-9.9999999999999995E-7</v>
      </c>
      <c r="K239" s="43" t="s">
        <v>1685</v>
      </c>
      <c r="L239" s="43" t="s">
        <v>65</v>
      </c>
      <c r="N239" s="43" t="s">
        <v>278</v>
      </c>
      <c r="O239" s="43">
        <v>418</v>
      </c>
      <c r="P239" s="43" t="s">
        <v>946</v>
      </c>
      <c r="Q239" s="43" t="s">
        <v>621</v>
      </c>
      <c r="R239" s="43" t="s">
        <v>952</v>
      </c>
      <c r="S239" s="43" t="s">
        <v>627</v>
      </c>
      <c r="T239" s="43">
        <v>10</v>
      </c>
      <c r="U239" s="43">
        <v>-86.893799999999999</v>
      </c>
      <c r="V239" s="28">
        <v>-9.9999999999999995E-7</v>
      </c>
      <c r="W239" s="43" t="s">
        <v>1685</v>
      </c>
      <c r="X239" s="43" t="s">
        <v>65</v>
      </c>
    </row>
    <row r="240" spans="2:24" x14ac:dyDescent="0.2">
      <c r="B240" s="43" t="s">
        <v>278</v>
      </c>
      <c r="C240" s="43">
        <v>419</v>
      </c>
      <c r="D240" s="43" t="s">
        <v>953</v>
      </c>
      <c r="E240" s="43" t="s">
        <v>106</v>
      </c>
      <c r="F240" s="43" t="s">
        <v>954</v>
      </c>
      <c r="G240" s="43" t="s">
        <v>625</v>
      </c>
      <c r="H240" s="43">
        <v>60</v>
      </c>
      <c r="I240" s="43">
        <v>53.394599999999997</v>
      </c>
      <c r="J240" s="28">
        <v>4.6110000000000002E-7</v>
      </c>
      <c r="K240" s="43" t="s">
        <v>1685</v>
      </c>
      <c r="L240" s="43" t="s">
        <v>65</v>
      </c>
      <c r="N240" s="43" t="s">
        <v>278</v>
      </c>
      <c r="O240" s="43">
        <v>419</v>
      </c>
      <c r="P240" s="43" t="s">
        <v>953</v>
      </c>
      <c r="Q240" s="43" t="s">
        <v>621</v>
      </c>
      <c r="R240" s="43" t="s">
        <v>954</v>
      </c>
      <c r="S240" s="43" t="s">
        <v>625</v>
      </c>
      <c r="T240" s="43">
        <v>10</v>
      </c>
      <c r="U240" s="43">
        <v>53.157600000000002</v>
      </c>
      <c r="V240" s="28">
        <v>4.5900000000000002E-7</v>
      </c>
      <c r="W240" s="43" t="s">
        <v>1685</v>
      </c>
      <c r="X240" s="43" t="s">
        <v>65</v>
      </c>
    </row>
    <row r="241" spans="2:24" x14ac:dyDescent="0.2">
      <c r="B241" s="43" t="s">
        <v>278</v>
      </c>
      <c r="C241" s="43">
        <v>419</v>
      </c>
      <c r="D241" s="43" t="s">
        <v>953</v>
      </c>
      <c r="E241" s="43" t="s">
        <v>106</v>
      </c>
      <c r="F241" s="43" t="s">
        <v>955</v>
      </c>
      <c r="G241" s="43" t="s">
        <v>627</v>
      </c>
      <c r="H241" s="43">
        <v>60</v>
      </c>
      <c r="I241" s="43">
        <v>-86.558999999999997</v>
      </c>
      <c r="J241" s="28">
        <v>-9.9999999999999995E-7</v>
      </c>
      <c r="K241" s="43" t="s">
        <v>1685</v>
      </c>
      <c r="L241" s="43" t="s">
        <v>65</v>
      </c>
      <c r="N241" s="43" t="s">
        <v>278</v>
      </c>
      <c r="O241" s="43">
        <v>419</v>
      </c>
      <c r="P241" s="43" t="s">
        <v>953</v>
      </c>
      <c r="Q241" s="43" t="s">
        <v>621</v>
      </c>
      <c r="R241" s="43" t="s">
        <v>955</v>
      </c>
      <c r="S241" s="43" t="s">
        <v>627</v>
      </c>
      <c r="T241" s="43">
        <v>10</v>
      </c>
      <c r="U241" s="43">
        <v>-86.322400000000002</v>
      </c>
      <c r="V241" s="28">
        <v>-9.9999999999999995E-7</v>
      </c>
      <c r="W241" s="43" t="s">
        <v>1685</v>
      </c>
      <c r="X241" s="43" t="s">
        <v>65</v>
      </c>
    </row>
    <row r="242" spans="2:24" x14ac:dyDescent="0.2">
      <c r="B242" s="43" t="s">
        <v>278</v>
      </c>
      <c r="C242" s="43">
        <v>397</v>
      </c>
      <c r="D242" s="43" t="s">
        <v>956</v>
      </c>
      <c r="E242" s="43" t="s">
        <v>106</v>
      </c>
      <c r="F242" s="43" t="s">
        <v>957</v>
      </c>
      <c r="G242" s="43" t="s">
        <v>625</v>
      </c>
      <c r="H242" s="43">
        <v>60</v>
      </c>
      <c r="I242" s="43">
        <v>-40.2834</v>
      </c>
      <c r="J242" s="28">
        <v>-3.086E-7</v>
      </c>
      <c r="K242" s="43" t="s">
        <v>1685</v>
      </c>
      <c r="L242" s="43" t="s">
        <v>65</v>
      </c>
      <c r="N242" s="43" t="s">
        <v>278</v>
      </c>
      <c r="O242" s="43">
        <v>397</v>
      </c>
      <c r="P242" s="43" t="s">
        <v>956</v>
      </c>
      <c r="Q242" s="43" t="s">
        <v>621</v>
      </c>
      <c r="R242" s="43" t="s">
        <v>957</v>
      </c>
      <c r="S242" s="43" t="s">
        <v>625</v>
      </c>
      <c r="T242" s="43">
        <v>10</v>
      </c>
      <c r="U242" s="43">
        <v>-40.309399999999997</v>
      </c>
      <c r="V242" s="28">
        <v>-3.0880000000000001E-7</v>
      </c>
      <c r="W242" s="43" t="s">
        <v>1685</v>
      </c>
      <c r="X242" s="43" t="s">
        <v>65</v>
      </c>
    </row>
    <row r="243" spans="2:24" x14ac:dyDescent="0.2">
      <c r="B243" s="43" t="s">
        <v>278</v>
      </c>
      <c r="C243" s="43">
        <v>397</v>
      </c>
      <c r="D243" s="43" t="s">
        <v>956</v>
      </c>
      <c r="E243" s="43" t="s">
        <v>106</v>
      </c>
      <c r="F243" s="43" t="s">
        <v>958</v>
      </c>
      <c r="G243" s="43" t="s">
        <v>627</v>
      </c>
      <c r="H243" s="43">
        <v>60</v>
      </c>
      <c r="I243" s="43">
        <v>-36.115099999999998</v>
      </c>
      <c r="J243" s="28">
        <v>-2.7659999999999998E-7</v>
      </c>
      <c r="K243" s="43" t="s">
        <v>1685</v>
      </c>
      <c r="L243" s="43" t="s">
        <v>65</v>
      </c>
      <c r="N243" s="43" t="s">
        <v>278</v>
      </c>
      <c r="O243" s="43">
        <v>397</v>
      </c>
      <c r="P243" s="43" t="s">
        <v>956</v>
      </c>
      <c r="Q243" s="43" t="s">
        <v>621</v>
      </c>
      <c r="R243" s="43" t="s">
        <v>958</v>
      </c>
      <c r="S243" s="43" t="s">
        <v>627</v>
      </c>
      <c r="T243" s="43">
        <v>10</v>
      </c>
      <c r="U243" s="43">
        <v>-36.135199999999998</v>
      </c>
      <c r="V243" s="28">
        <v>-2.7679999999999999E-7</v>
      </c>
      <c r="W243" s="43" t="s">
        <v>1685</v>
      </c>
      <c r="X243" s="43" t="s">
        <v>65</v>
      </c>
    </row>
    <row r="244" spans="2:24" x14ac:dyDescent="0.2">
      <c r="B244" s="43" t="s">
        <v>278</v>
      </c>
      <c r="C244" s="43">
        <v>400</v>
      </c>
      <c r="D244" s="43" t="s">
        <v>959</v>
      </c>
      <c r="E244" s="43" t="s">
        <v>106</v>
      </c>
      <c r="F244" s="43" t="s">
        <v>960</v>
      </c>
      <c r="G244" s="43" t="s">
        <v>625</v>
      </c>
      <c r="H244" s="43">
        <v>60</v>
      </c>
      <c r="I244" s="43">
        <v>-58.885100000000001</v>
      </c>
      <c r="J244" s="28">
        <v>-3.693E-7</v>
      </c>
      <c r="K244" s="43" t="s">
        <v>1685</v>
      </c>
      <c r="L244" s="43" t="s">
        <v>65</v>
      </c>
      <c r="N244" s="43" t="s">
        <v>278</v>
      </c>
      <c r="O244" s="43">
        <v>400</v>
      </c>
      <c r="P244" s="43" t="s">
        <v>959</v>
      </c>
      <c r="Q244" s="43" t="s">
        <v>621</v>
      </c>
      <c r="R244" s="43" t="s">
        <v>960</v>
      </c>
      <c r="S244" s="43" t="s">
        <v>625</v>
      </c>
      <c r="T244" s="43">
        <v>10</v>
      </c>
      <c r="U244" s="43">
        <v>-58.901600000000002</v>
      </c>
      <c r="V244" s="28">
        <v>-3.6940000000000001E-7</v>
      </c>
      <c r="W244" s="43" t="s">
        <v>1685</v>
      </c>
      <c r="X244" s="43" t="s">
        <v>65</v>
      </c>
    </row>
    <row r="245" spans="2:24" x14ac:dyDescent="0.2">
      <c r="B245" s="43" t="s">
        <v>278</v>
      </c>
      <c r="C245" s="43">
        <v>400</v>
      </c>
      <c r="D245" s="43" t="s">
        <v>959</v>
      </c>
      <c r="E245" s="43" t="s">
        <v>106</v>
      </c>
      <c r="F245" s="43" t="s">
        <v>961</v>
      </c>
      <c r="G245" s="43" t="s">
        <v>627</v>
      </c>
      <c r="H245" s="43">
        <v>60</v>
      </c>
      <c r="I245" s="43">
        <v>-57.5336</v>
      </c>
      <c r="J245" s="28">
        <v>-3.608E-7</v>
      </c>
      <c r="K245" s="43" t="s">
        <v>1685</v>
      </c>
      <c r="L245" s="43" t="s">
        <v>65</v>
      </c>
      <c r="N245" s="43" t="s">
        <v>278</v>
      </c>
      <c r="O245" s="43">
        <v>400</v>
      </c>
      <c r="P245" s="43" t="s">
        <v>959</v>
      </c>
      <c r="Q245" s="43" t="s">
        <v>621</v>
      </c>
      <c r="R245" s="43" t="s">
        <v>961</v>
      </c>
      <c r="S245" s="43" t="s">
        <v>627</v>
      </c>
      <c r="T245" s="43">
        <v>10</v>
      </c>
      <c r="U245" s="43">
        <v>-57.521299999999997</v>
      </c>
      <c r="V245" s="28">
        <v>-3.6069999999999999E-7</v>
      </c>
      <c r="W245" s="43" t="s">
        <v>1685</v>
      </c>
      <c r="X245" s="43" t="s">
        <v>65</v>
      </c>
    </row>
    <row r="246" spans="2:24" x14ac:dyDescent="0.2">
      <c r="B246" s="43" t="s">
        <v>278</v>
      </c>
      <c r="C246" s="43">
        <v>403</v>
      </c>
      <c r="D246" s="43" t="s">
        <v>962</v>
      </c>
      <c r="E246" s="43" t="s">
        <v>106</v>
      </c>
      <c r="F246" s="43" t="s">
        <v>963</v>
      </c>
      <c r="G246" s="43" t="s">
        <v>625</v>
      </c>
      <c r="H246" s="43">
        <v>60</v>
      </c>
      <c r="I246" s="43">
        <v>-63.352800000000002</v>
      </c>
      <c r="J246" s="28">
        <v>-3.9729999999999999E-7</v>
      </c>
      <c r="K246" s="43" t="s">
        <v>1685</v>
      </c>
      <c r="L246" s="43" t="s">
        <v>65</v>
      </c>
      <c r="N246" s="43" t="s">
        <v>278</v>
      </c>
      <c r="O246" s="43">
        <v>403</v>
      </c>
      <c r="P246" s="43" t="s">
        <v>962</v>
      </c>
      <c r="Q246" s="43" t="s">
        <v>621</v>
      </c>
      <c r="R246" s="43" t="s">
        <v>963</v>
      </c>
      <c r="S246" s="43" t="s">
        <v>625</v>
      </c>
      <c r="T246" s="43">
        <v>10</v>
      </c>
      <c r="U246" s="43">
        <v>-63.359000000000002</v>
      </c>
      <c r="V246" s="28">
        <v>-3.9729999999999999E-7</v>
      </c>
      <c r="W246" s="43" t="s">
        <v>1685</v>
      </c>
      <c r="X246" s="43" t="s">
        <v>65</v>
      </c>
    </row>
    <row r="247" spans="2:24" x14ac:dyDescent="0.2">
      <c r="B247" s="43" t="s">
        <v>278</v>
      </c>
      <c r="C247" s="43">
        <v>403</v>
      </c>
      <c r="D247" s="43" t="s">
        <v>962</v>
      </c>
      <c r="E247" s="43" t="s">
        <v>106</v>
      </c>
      <c r="F247" s="43" t="s">
        <v>964</v>
      </c>
      <c r="G247" s="43" t="s">
        <v>627</v>
      </c>
      <c r="H247" s="43">
        <v>60</v>
      </c>
      <c r="I247" s="43">
        <v>-54.204500000000003</v>
      </c>
      <c r="J247" s="28">
        <v>-3.3990000000000002E-7</v>
      </c>
      <c r="K247" s="43" t="s">
        <v>1685</v>
      </c>
      <c r="L247" s="43" t="s">
        <v>65</v>
      </c>
      <c r="N247" s="43" t="s">
        <v>278</v>
      </c>
      <c r="O247" s="43">
        <v>403</v>
      </c>
      <c r="P247" s="43" t="s">
        <v>962</v>
      </c>
      <c r="Q247" s="43" t="s">
        <v>621</v>
      </c>
      <c r="R247" s="43" t="s">
        <v>964</v>
      </c>
      <c r="S247" s="43" t="s">
        <v>627</v>
      </c>
      <c r="T247" s="43">
        <v>10</v>
      </c>
      <c r="U247" s="43">
        <v>-54.197800000000001</v>
      </c>
      <c r="V247" s="28">
        <v>-3.3990000000000002E-7</v>
      </c>
      <c r="W247" s="43" t="s">
        <v>1685</v>
      </c>
      <c r="X247" s="43" t="s">
        <v>65</v>
      </c>
    </row>
    <row r="248" spans="2:24" x14ac:dyDescent="0.2">
      <c r="B248" s="43" t="s">
        <v>278</v>
      </c>
      <c r="C248" s="43">
        <v>406</v>
      </c>
      <c r="D248" s="43" t="s">
        <v>965</v>
      </c>
      <c r="E248" s="43" t="s">
        <v>106</v>
      </c>
      <c r="F248" s="43" t="s">
        <v>966</v>
      </c>
      <c r="G248" s="43" t="s">
        <v>625</v>
      </c>
      <c r="H248" s="43">
        <v>60</v>
      </c>
      <c r="I248" s="43">
        <v>-63.4527</v>
      </c>
      <c r="J248" s="28">
        <v>-3.9789999999999998E-7</v>
      </c>
      <c r="K248" s="43" t="s">
        <v>1685</v>
      </c>
      <c r="L248" s="43" t="s">
        <v>65</v>
      </c>
      <c r="N248" s="43" t="s">
        <v>278</v>
      </c>
      <c r="O248" s="43">
        <v>406</v>
      </c>
      <c r="P248" s="43" t="s">
        <v>965</v>
      </c>
      <c r="Q248" s="43" t="s">
        <v>621</v>
      </c>
      <c r="R248" s="43" t="s">
        <v>966</v>
      </c>
      <c r="S248" s="43" t="s">
        <v>625</v>
      </c>
      <c r="T248" s="43">
        <v>10</v>
      </c>
      <c r="U248" s="43">
        <v>-63.457500000000003</v>
      </c>
      <c r="V248" s="28">
        <v>-3.9789999999999998E-7</v>
      </c>
      <c r="W248" s="43" t="s">
        <v>1685</v>
      </c>
      <c r="X248" s="43" t="s">
        <v>65</v>
      </c>
    </row>
    <row r="249" spans="2:24" x14ac:dyDescent="0.2">
      <c r="B249" s="43" t="s">
        <v>278</v>
      </c>
      <c r="C249" s="43">
        <v>406</v>
      </c>
      <c r="D249" s="43" t="s">
        <v>965</v>
      </c>
      <c r="E249" s="43" t="s">
        <v>106</v>
      </c>
      <c r="F249" s="43" t="s">
        <v>967</v>
      </c>
      <c r="G249" s="43" t="s">
        <v>627</v>
      </c>
      <c r="H249" s="43">
        <v>60</v>
      </c>
      <c r="I249" s="43">
        <v>-54.318899999999999</v>
      </c>
      <c r="J249" s="28">
        <v>-3.4060000000000002E-7</v>
      </c>
      <c r="K249" s="43" t="s">
        <v>1685</v>
      </c>
      <c r="L249" s="43" t="s">
        <v>65</v>
      </c>
      <c r="N249" s="43" t="s">
        <v>278</v>
      </c>
      <c r="O249" s="43">
        <v>406</v>
      </c>
      <c r="P249" s="43" t="s">
        <v>965</v>
      </c>
      <c r="Q249" s="43" t="s">
        <v>621</v>
      </c>
      <c r="R249" s="43" t="s">
        <v>967</v>
      </c>
      <c r="S249" s="43" t="s">
        <v>627</v>
      </c>
      <c r="T249" s="43">
        <v>10</v>
      </c>
      <c r="U249" s="43">
        <v>-54.3125</v>
      </c>
      <c r="V249" s="28">
        <v>-3.4060000000000002E-7</v>
      </c>
      <c r="W249" s="43" t="s">
        <v>1685</v>
      </c>
      <c r="X249" s="43" t="s">
        <v>65</v>
      </c>
    </row>
    <row r="250" spans="2:24" x14ac:dyDescent="0.2">
      <c r="B250" s="43" t="s">
        <v>278</v>
      </c>
      <c r="C250" s="43">
        <v>409</v>
      </c>
      <c r="D250" s="43" t="s">
        <v>968</v>
      </c>
      <c r="E250" s="43" t="s">
        <v>106</v>
      </c>
      <c r="F250" s="43" t="s">
        <v>969</v>
      </c>
      <c r="G250" s="43" t="s">
        <v>625</v>
      </c>
      <c r="H250" s="43">
        <v>60</v>
      </c>
      <c r="I250" s="43">
        <v>-59.715499999999999</v>
      </c>
      <c r="J250" s="28">
        <v>-3.7450000000000002E-7</v>
      </c>
      <c r="K250" s="43" t="s">
        <v>1685</v>
      </c>
      <c r="L250" s="43" t="s">
        <v>65</v>
      </c>
      <c r="N250" s="43" t="s">
        <v>278</v>
      </c>
      <c r="O250" s="43">
        <v>409</v>
      </c>
      <c r="P250" s="43" t="s">
        <v>968</v>
      </c>
      <c r="Q250" s="43" t="s">
        <v>621</v>
      </c>
      <c r="R250" s="43" t="s">
        <v>969</v>
      </c>
      <c r="S250" s="43" t="s">
        <v>625</v>
      </c>
      <c r="T250" s="43">
        <v>10</v>
      </c>
      <c r="U250" s="43">
        <v>-59.732100000000003</v>
      </c>
      <c r="V250" s="28">
        <v>-3.7459999999999998E-7</v>
      </c>
      <c r="W250" s="43" t="s">
        <v>1685</v>
      </c>
      <c r="X250" s="43" t="s">
        <v>65</v>
      </c>
    </row>
    <row r="251" spans="2:24" x14ac:dyDescent="0.2">
      <c r="B251" s="43" t="s">
        <v>278</v>
      </c>
      <c r="C251" s="43">
        <v>409</v>
      </c>
      <c r="D251" s="43" t="s">
        <v>968</v>
      </c>
      <c r="E251" s="43" t="s">
        <v>106</v>
      </c>
      <c r="F251" s="43" t="s">
        <v>970</v>
      </c>
      <c r="G251" s="43" t="s">
        <v>627</v>
      </c>
      <c r="H251" s="43">
        <v>60</v>
      </c>
      <c r="I251" s="43">
        <v>-58.5809</v>
      </c>
      <c r="J251" s="28">
        <v>-3.6740000000000002E-7</v>
      </c>
      <c r="K251" s="43" t="s">
        <v>1685</v>
      </c>
      <c r="L251" s="43" t="s">
        <v>65</v>
      </c>
      <c r="N251" s="43" t="s">
        <v>278</v>
      </c>
      <c r="O251" s="43">
        <v>409</v>
      </c>
      <c r="P251" s="43" t="s">
        <v>968</v>
      </c>
      <c r="Q251" s="43" t="s">
        <v>621</v>
      </c>
      <c r="R251" s="43" t="s">
        <v>970</v>
      </c>
      <c r="S251" s="43" t="s">
        <v>627</v>
      </c>
      <c r="T251" s="43">
        <v>10</v>
      </c>
      <c r="U251" s="43">
        <v>-58.565600000000003</v>
      </c>
      <c r="V251" s="28">
        <v>-3.6730000000000001E-7</v>
      </c>
      <c r="W251" s="43" t="s">
        <v>1685</v>
      </c>
      <c r="X251" s="43" t="s">
        <v>65</v>
      </c>
    </row>
    <row r="252" spans="2:24" x14ac:dyDescent="0.2">
      <c r="B252" s="43" t="s">
        <v>278</v>
      </c>
      <c r="C252" s="43">
        <v>412</v>
      </c>
      <c r="D252" s="43" t="s">
        <v>971</v>
      </c>
      <c r="E252" s="43" t="s">
        <v>106</v>
      </c>
      <c r="F252" s="43" t="s">
        <v>972</v>
      </c>
      <c r="G252" s="43" t="s">
        <v>625</v>
      </c>
      <c r="H252" s="43">
        <v>60</v>
      </c>
      <c r="I252" s="43">
        <v>-56.003999999999998</v>
      </c>
      <c r="J252" s="28">
        <v>-4.2899999999999999E-7</v>
      </c>
      <c r="K252" s="43" t="s">
        <v>1685</v>
      </c>
      <c r="L252" s="43" t="s">
        <v>65</v>
      </c>
      <c r="N252" s="43" t="s">
        <v>278</v>
      </c>
      <c r="O252" s="43">
        <v>412</v>
      </c>
      <c r="P252" s="43" t="s">
        <v>971</v>
      </c>
      <c r="Q252" s="43" t="s">
        <v>621</v>
      </c>
      <c r="R252" s="43" t="s">
        <v>972</v>
      </c>
      <c r="S252" s="43" t="s">
        <v>625</v>
      </c>
      <c r="T252" s="43">
        <v>10</v>
      </c>
      <c r="U252" s="43">
        <v>-55.9739</v>
      </c>
      <c r="V252" s="28">
        <v>-4.2879999999999998E-7</v>
      </c>
      <c r="W252" s="43" t="s">
        <v>1685</v>
      </c>
      <c r="X252" s="43" t="s">
        <v>65</v>
      </c>
    </row>
    <row r="253" spans="2:24" x14ac:dyDescent="0.2">
      <c r="B253" s="43" t="s">
        <v>278</v>
      </c>
      <c r="C253" s="43">
        <v>412</v>
      </c>
      <c r="D253" s="43" t="s">
        <v>971</v>
      </c>
      <c r="E253" s="43" t="s">
        <v>106</v>
      </c>
      <c r="F253" s="43" t="s">
        <v>973</v>
      </c>
      <c r="G253" s="43" t="s">
        <v>627</v>
      </c>
      <c r="H253" s="43">
        <v>60</v>
      </c>
      <c r="I253" s="43">
        <v>-50.454000000000001</v>
      </c>
      <c r="J253" s="28">
        <v>-3.8650000000000003E-7</v>
      </c>
      <c r="K253" s="43" t="s">
        <v>1685</v>
      </c>
      <c r="L253" s="43" t="s">
        <v>65</v>
      </c>
      <c r="N253" s="43" t="s">
        <v>278</v>
      </c>
      <c r="O253" s="43">
        <v>412</v>
      </c>
      <c r="P253" s="43" t="s">
        <v>971</v>
      </c>
      <c r="Q253" s="43" t="s">
        <v>621</v>
      </c>
      <c r="R253" s="43" t="s">
        <v>973</v>
      </c>
      <c r="S253" s="43" t="s">
        <v>627</v>
      </c>
      <c r="T253" s="43">
        <v>10</v>
      </c>
      <c r="U253" s="43">
        <v>-50.4345</v>
      </c>
      <c r="V253" s="28">
        <v>-3.8630000000000001E-7</v>
      </c>
      <c r="W253" s="43" t="s">
        <v>1685</v>
      </c>
      <c r="X253" s="43" t="s">
        <v>65</v>
      </c>
    </row>
    <row r="254" spans="2:24" x14ac:dyDescent="0.2">
      <c r="B254" s="43" t="s">
        <v>278</v>
      </c>
      <c r="C254" s="43">
        <v>420</v>
      </c>
      <c r="D254" s="43" t="s">
        <v>974</v>
      </c>
      <c r="E254" s="43" t="s">
        <v>106</v>
      </c>
      <c r="F254" s="43" t="s">
        <v>975</v>
      </c>
      <c r="G254" s="43" t="s">
        <v>625</v>
      </c>
      <c r="H254" s="43">
        <v>60</v>
      </c>
      <c r="I254" s="43">
        <v>67.3977</v>
      </c>
      <c r="J254" s="28">
        <v>4.2249999999999998E-7</v>
      </c>
      <c r="K254" s="43" t="s">
        <v>1685</v>
      </c>
      <c r="L254" s="43" t="s">
        <v>65</v>
      </c>
      <c r="N254" s="43" t="s">
        <v>278</v>
      </c>
      <c r="O254" s="43">
        <v>420</v>
      </c>
      <c r="P254" s="43" t="s">
        <v>974</v>
      </c>
      <c r="Q254" s="43" t="s">
        <v>621</v>
      </c>
      <c r="R254" s="43" t="s">
        <v>975</v>
      </c>
      <c r="S254" s="43" t="s">
        <v>625</v>
      </c>
      <c r="T254" s="43">
        <v>10</v>
      </c>
      <c r="U254" s="43">
        <v>67.106899999999996</v>
      </c>
      <c r="V254" s="28">
        <v>4.207E-7</v>
      </c>
      <c r="W254" s="43" t="s">
        <v>1685</v>
      </c>
      <c r="X254" s="43" t="s">
        <v>65</v>
      </c>
    </row>
    <row r="255" spans="2:24" x14ac:dyDescent="0.2">
      <c r="B255" s="43" t="s">
        <v>278</v>
      </c>
      <c r="C255" s="43">
        <v>420</v>
      </c>
      <c r="D255" s="43" t="s">
        <v>974</v>
      </c>
      <c r="E255" s="43" t="s">
        <v>106</v>
      </c>
      <c r="F255" s="43" t="s">
        <v>976</v>
      </c>
      <c r="G255" s="43" t="s">
        <v>627</v>
      </c>
      <c r="H255" s="43">
        <v>60</v>
      </c>
      <c r="I255" s="43">
        <v>-105.8291</v>
      </c>
      <c r="J255" s="28">
        <v>-9.9999999999999995E-7</v>
      </c>
      <c r="K255" s="43" t="s">
        <v>1685</v>
      </c>
      <c r="L255" s="43" t="s">
        <v>65</v>
      </c>
      <c r="N255" s="43" t="s">
        <v>278</v>
      </c>
      <c r="O255" s="43">
        <v>420</v>
      </c>
      <c r="P255" s="43" t="s">
        <v>974</v>
      </c>
      <c r="Q255" s="43" t="s">
        <v>621</v>
      </c>
      <c r="R255" s="43" t="s">
        <v>976</v>
      </c>
      <c r="S255" s="43" t="s">
        <v>627</v>
      </c>
      <c r="T255" s="43">
        <v>10</v>
      </c>
      <c r="U255" s="43">
        <v>-105.54600000000001</v>
      </c>
      <c r="V255" s="28">
        <v>-9.9999999999999995E-7</v>
      </c>
      <c r="W255" s="43" t="s">
        <v>1685</v>
      </c>
      <c r="X255" s="43" t="s">
        <v>65</v>
      </c>
    </row>
    <row r="256" spans="2:24" x14ac:dyDescent="0.2">
      <c r="B256" s="43" t="s">
        <v>278</v>
      </c>
      <c r="C256" s="43">
        <v>421</v>
      </c>
      <c r="D256" s="43" t="s">
        <v>977</v>
      </c>
      <c r="E256" s="43" t="s">
        <v>106</v>
      </c>
      <c r="F256" s="43" t="s">
        <v>978</v>
      </c>
      <c r="G256" s="43" t="s">
        <v>625</v>
      </c>
      <c r="H256" s="43">
        <v>60</v>
      </c>
      <c r="I256" s="43">
        <v>72.668999999999997</v>
      </c>
      <c r="J256" s="28">
        <v>4.5559999999999998E-7</v>
      </c>
      <c r="K256" s="43" t="s">
        <v>1685</v>
      </c>
      <c r="L256" s="43" t="s">
        <v>65</v>
      </c>
      <c r="N256" s="43" t="s">
        <v>278</v>
      </c>
      <c r="O256" s="43">
        <v>421</v>
      </c>
      <c r="P256" s="43" t="s">
        <v>977</v>
      </c>
      <c r="Q256" s="43" t="s">
        <v>621</v>
      </c>
      <c r="R256" s="43" t="s">
        <v>978</v>
      </c>
      <c r="S256" s="43" t="s">
        <v>625</v>
      </c>
      <c r="T256" s="43">
        <v>10</v>
      </c>
      <c r="U256" s="43">
        <v>72.383099999999999</v>
      </c>
      <c r="V256" s="28">
        <v>4.538E-7</v>
      </c>
      <c r="W256" s="43" t="s">
        <v>1685</v>
      </c>
      <c r="X256" s="43" t="s">
        <v>65</v>
      </c>
    </row>
    <row r="257" spans="2:24" x14ac:dyDescent="0.2">
      <c r="B257" s="43" t="s">
        <v>278</v>
      </c>
      <c r="C257" s="43">
        <v>421</v>
      </c>
      <c r="D257" s="43" t="s">
        <v>977</v>
      </c>
      <c r="E257" s="43" t="s">
        <v>106</v>
      </c>
      <c r="F257" s="43" t="s">
        <v>979</v>
      </c>
      <c r="G257" s="43" t="s">
        <v>627</v>
      </c>
      <c r="H257" s="43">
        <v>60</v>
      </c>
      <c r="I257" s="43">
        <v>-115.6484</v>
      </c>
      <c r="J257" s="28">
        <v>-9.9999999999999995E-7</v>
      </c>
      <c r="K257" s="43" t="s">
        <v>1685</v>
      </c>
      <c r="L257" s="43" t="s">
        <v>65</v>
      </c>
      <c r="N257" s="43" t="s">
        <v>278</v>
      </c>
      <c r="O257" s="43">
        <v>421</v>
      </c>
      <c r="P257" s="43" t="s">
        <v>977</v>
      </c>
      <c r="Q257" s="43" t="s">
        <v>621</v>
      </c>
      <c r="R257" s="43" t="s">
        <v>979</v>
      </c>
      <c r="S257" s="43" t="s">
        <v>627</v>
      </c>
      <c r="T257" s="43">
        <v>10</v>
      </c>
      <c r="U257" s="43">
        <v>-115.3546</v>
      </c>
      <c r="V257" s="28">
        <v>-9.9999999999999995E-7</v>
      </c>
      <c r="W257" s="43" t="s">
        <v>1685</v>
      </c>
      <c r="X257" s="43" t="s">
        <v>65</v>
      </c>
    </row>
    <row r="258" spans="2:24" x14ac:dyDescent="0.2">
      <c r="B258" s="43" t="s">
        <v>278</v>
      </c>
      <c r="C258" s="43">
        <v>422</v>
      </c>
      <c r="D258" s="43" t="s">
        <v>977</v>
      </c>
      <c r="E258" s="43" t="s">
        <v>106</v>
      </c>
      <c r="F258" s="43" t="s">
        <v>980</v>
      </c>
      <c r="G258" s="43" t="s">
        <v>625</v>
      </c>
      <c r="H258" s="43">
        <v>60</v>
      </c>
      <c r="I258" s="43">
        <v>72.241</v>
      </c>
      <c r="J258" s="28">
        <v>4.5960000000000001E-7</v>
      </c>
      <c r="K258" s="43" t="s">
        <v>1685</v>
      </c>
      <c r="L258" s="43" t="s">
        <v>65</v>
      </c>
      <c r="N258" s="43" t="s">
        <v>278</v>
      </c>
      <c r="O258" s="43">
        <v>422</v>
      </c>
      <c r="P258" s="43" t="s">
        <v>977</v>
      </c>
      <c r="Q258" s="43" t="s">
        <v>621</v>
      </c>
      <c r="R258" s="43" t="s">
        <v>980</v>
      </c>
      <c r="S258" s="43" t="s">
        <v>625</v>
      </c>
      <c r="T258" s="43">
        <v>10</v>
      </c>
      <c r="U258" s="43">
        <v>71.949600000000004</v>
      </c>
      <c r="V258" s="28">
        <v>4.5779999999999998E-7</v>
      </c>
      <c r="W258" s="43" t="s">
        <v>1685</v>
      </c>
      <c r="X258" s="43" t="s">
        <v>65</v>
      </c>
    </row>
    <row r="259" spans="2:24" x14ac:dyDescent="0.2">
      <c r="B259" s="43" t="s">
        <v>278</v>
      </c>
      <c r="C259" s="43">
        <v>422</v>
      </c>
      <c r="D259" s="43" t="s">
        <v>977</v>
      </c>
      <c r="E259" s="43" t="s">
        <v>106</v>
      </c>
      <c r="F259" s="43" t="s">
        <v>981</v>
      </c>
      <c r="G259" s="43" t="s">
        <v>627</v>
      </c>
      <c r="H259" s="43">
        <v>60</v>
      </c>
      <c r="I259" s="43">
        <v>-116.1621</v>
      </c>
      <c r="J259" s="28">
        <v>-9.9999999999999995E-7</v>
      </c>
      <c r="K259" s="43" t="s">
        <v>1685</v>
      </c>
      <c r="L259" s="43" t="s">
        <v>65</v>
      </c>
      <c r="N259" s="43" t="s">
        <v>278</v>
      </c>
      <c r="O259" s="43">
        <v>422</v>
      </c>
      <c r="P259" s="43" t="s">
        <v>977</v>
      </c>
      <c r="Q259" s="43" t="s">
        <v>621</v>
      </c>
      <c r="R259" s="43" t="s">
        <v>981</v>
      </c>
      <c r="S259" s="43" t="s">
        <v>627</v>
      </c>
      <c r="T259" s="43">
        <v>10</v>
      </c>
      <c r="U259" s="43">
        <v>-115.87050000000001</v>
      </c>
      <c r="V259" s="28">
        <v>-9.9999999999999995E-7</v>
      </c>
      <c r="W259" s="43" t="s">
        <v>1685</v>
      </c>
      <c r="X259" s="43" t="s">
        <v>65</v>
      </c>
    </row>
    <row r="260" spans="2:24" x14ac:dyDescent="0.2">
      <c r="B260" s="43" t="s">
        <v>278</v>
      </c>
      <c r="C260" s="43">
        <v>423</v>
      </c>
      <c r="D260" s="43" t="s">
        <v>977</v>
      </c>
      <c r="E260" s="43" t="s">
        <v>106</v>
      </c>
      <c r="F260" s="43" t="s">
        <v>982</v>
      </c>
      <c r="G260" s="43" t="s">
        <v>625</v>
      </c>
      <c r="H260" s="43">
        <v>60</v>
      </c>
      <c r="I260" s="43">
        <v>73.099999999999994</v>
      </c>
      <c r="J260" s="28">
        <v>4.5830000000000002E-7</v>
      </c>
      <c r="K260" s="43" t="s">
        <v>1685</v>
      </c>
      <c r="L260" s="43" t="s">
        <v>65</v>
      </c>
      <c r="N260" s="43" t="s">
        <v>278</v>
      </c>
      <c r="O260" s="43">
        <v>423</v>
      </c>
      <c r="P260" s="43" t="s">
        <v>977</v>
      </c>
      <c r="Q260" s="43" t="s">
        <v>621</v>
      </c>
      <c r="R260" s="43" t="s">
        <v>982</v>
      </c>
      <c r="S260" s="43" t="s">
        <v>625</v>
      </c>
      <c r="T260" s="43">
        <v>10</v>
      </c>
      <c r="U260" s="43">
        <v>72.809399999999997</v>
      </c>
      <c r="V260" s="28">
        <v>4.5639999999999998E-7</v>
      </c>
      <c r="W260" s="43" t="s">
        <v>1685</v>
      </c>
      <c r="X260" s="43" t="s">
        <v>65</v>
      </c>
    </row>
    <row r="261" spans="2:24" x14ac:dyDescent="0.2">
      <c r="B261" s="43" t="s">
        <v>278</v>
      </c>
      <c r="C261" s="43">
        <v>423</v>
      </c>
      <c r="D261" s="43" t="s">
        <v>977</v>
      </c>
      <c r="E261" s="43" t="s">
        <v>106</v>
      </c>
      <c r="F261" s="43" t="s">
        <v>983</v>
      </c>
      <c r="G261" s="43" t="s">
        <v>627</v>
      </c>
      <c r="H261" s="43">
        <v>60</v>
      </c>
      <c r="I261" s="43">
        <v>-111.2816</v>
      </c>
      <c r="J261" s="28">
        <v>-9.9999999999999995E-7</v>
      </c>
      <c r="K261" s="43" t="s">
        <v>1685</v>
      </c>
      <c r="L261" s="43" t="s">
        <v>65</v>
      </c>
      <c r="N261" s="43" t="s">
        <v>278</v>
      </c>
      <c r="O261" s="43">
        <v>423</v>
      </c>
      <c r="P261" s="43" t="s">
        <v>977</v>
      </c>
      <c r="Q261" s="43" t="s">
        <v>621</v>
      </c>
      <c r="R261" s="43" t="s">
        <v>983</v>
      </c>
      <c r="S261" s="43" t="s">
        <v>627</v>
      </c>
      <c r="T261" s="43">
        <v>10</v>
      </c>
      <c r="U261" s="43">
        <v>-110.99809999999999</v>
      </c>
      <c r="V261" s="28">
        <v>-9.9999999999999995E-7</v>
      </c>
      <c r="W261" s="43" t="s">
        <v>1685</v>
      </c>
      <c r="X261" s="43" t="s">
        <v>65</v>
      </c>
    </row>
    <row r="262" spans="2:24" x14ac:dyDescent="0.2">
      <c r="B262" s="43" t="s">
        <v>278</v>
      </c>
      <c r="C262" s="43">
        <v>424</v>
      </c>
      <c r="D262" s="43" t="s">
        <v>984</v>
      </c>
      <c r="E262" s="43" t="s">
        <v>106</v>
      </c>
      <c r="F262" s="43" t="s">
        <v>985</v>
      </c>
      <c r="G262" s="43" t="s">
        <v>625</v>
      </c>
      <c r="H262" s="43">
        <v>60</v>
      </c>
      <c r="I262" s="43">
        <v>73.325100000000006</v>
      </c>
      <c r="J262" s="28">
        <v>4.5970000000000002E-7</v>
      </c>
      <c r="K262" s="43" t="s">
        <v>1685</v>
      </c>
      <c r="L262" s="43" t="s">
        <v>65</v>
      </c>
      <c r="N262" s="43" t="s">
        <v>278</v>
      </c>
      <c r="O262" s="43">
        <v>424</v>
      </c>
      <c r="P262" s="43" t="s">
        <v>984</v>
      </c>
      <c r="Q262" s="43" t="s">
        <v>621</v>
      </c>
      <c r="R262" s="43" t="s">
        <v>985</v>
      </c>
      <c r="S262" s="43" t="s">
        <v>625</v>
      </c>
      <c r="T262" s="43">
        <v>10</v>
      </c>
      <c r="U262" s="43">
        <v>73.041499999999999</v>
      </c>
      <c r="V262" s="28">
        <v>4.5789999999999999E-7</v>
      </c>
      <c r="W262" s="43" t="s">
        <v>1685</v>
      </c>
      <c r="X262" s="43" t="s">
        <v>65</v>
      </c>
    </row>
    <row r="263" spans="2:24" x14ac:dyDescent="0.2">
      <c r="B263" s="43" t="s">
        <v>278</v>
      </c>
      <c r="C263" s="43">
        <v>424</v>
      </c>
      <c r="D263" s="43" t="s">
        <v>984</v>
      </c>
      <c r="E263" s="43" t="s">
        <v>106</v>
      </c>
      <c r="F263" s="43" t="s">
        <v>986</v>
      </c>
      <c r="G263" s="43" t="s">
        <v>627</v>
      </c>
      <c r="H263" s="43">
        <v>60</v>
      </c>
      <c r="I263" s="43">
        <v>-116.61</v>
      </c>
      <c r="J263" s="28">
        <v>-9.9999999999999995E-7</v>
      </c>
      <c r="K263" s="43" t="s">
        <v>1685</v>
      </c>
      <c r="L263" s="43" t="s">
        <v>65</v>
      </c>
      <c r="N263" s="43" t="s">
        <v>278</v>
      </c>
      <c r="O263" s="43">
        <v>424</v>
      </c>
      <c r="P263" s="43" t="s">
        <v>984</v>
      </c>
      <c r="Q263" s="43" t="s">
        <v>621</v>
      </c>
      <c r="R263" s="43" t="s">
        <v>986</v>
      </c>
      <c r="S263" s="43" t="s">
        <v>627</v>
      </c>
      <c r="T263" s="43">
        <v>10</v>
      </c>
      <c r="U263" s="43">
        <v>-116.3182</v>
      </c>
      <c r="V263" s="28">
        <v>-9.9999999999999995E-7</v>
      </c>
      <c r="W263" s="43" t="s">
        <v>1685</v>
      </c>
      <c r="X263" s="43" t="s">
        <v>65</v>
      </c>
    </row>
    <row r="264" spans="2:24" x14ac:dyDescent="0.2">
      <c r="B264" s="43" t="s">
        <v>278</v>
      </c>
      <c r="C264" s="43">
        <v>398</v>
      </c>
      <c r="D264" s="43" t="s">
        <v>987</v>
      </c>
      <c r="E264" s="43" t="s">
        <v>106</v>
      </c>
      <c r="F264" s="43" t="s">
        <v>988</v>
      </c>
      <c r="G264" s="43" t="s">
        <v>625</v>
      </c>
      <c r="H264" s="43">
        <v>60</v>
      </c>
      <c r="I264" s="43">
        <v>-37.037799999999997</v>
      </c>
      <c r="J264" s="28">
        <v>-2.811E-7</v>
      </c>
      <c r="K264" s="43" t="s">
        <v>1685</v>
      </c>
      <c r="L264" s="43" t="s">
        <v>65</v>
      </c>
      <c r="N264" s="43" t="s">
        <v>278</v>
      </c>
      <c r="O264" s="43">
        <v>398</v>
      </c>
      <c r="P264" s="43" t="s">
        <v>987</v>
      </c>
      <c r="Q264" s="43" t="s">
        <v>621</v>
      </c>
      <c r="R264" s="43" t="s">
        <v>988</v>
      </c>
      <c r="S264" s="43" t="s">
        <v>625</v>
      </c>
      <c r="T264" s="43">
        <v>10</v>
      </c>
      <c r="U264" s="43">
        <v>-37.059800000000003</v>
      </c>
      <c r="V264" s="28">
        <v>-2.812E-7</v>
      </c>
      <c r="W264" s="43" t="s">
        <v>1685</v>
      </c>
      <c r="X264" s="43" t="s">
        <v>65</v>
      </c>
    </row>
    <row r="265" spans="2:24" x14ac:dyDescent="0.2">
      <c r="B265" s="43" t="s">
        <v>278</v>
      </c>
      <c r="C265" s="43">
        <v>398</v>
      </c>
      <c r="D265" s="43" t="s">
        <v>987</v>
      </c>
      <c r="E265" s="43" t="s">
        <v>106</v>
      </c>
      <c r="F265" s="43" t="s">
        <v>989</v>
      </c>
      <c r="G265" s="43" t="s">
        <v>627</v>
      </c>
      <c r="H265" s="43">
        <v>60</v>
      </c>
      <c r="I265" s="43">
        <v>-37.002899999999997</v>
      </c>
      <c r="J265" s="28">
        <v>-2.8080000000000003E-7</v>
      </c>
      <c r="K265" s="43" t="s">
        <v>1685</v>
      </c>
      <c r="L265" s="43" t="s">
        <v>65</v>
      </c>
      <c r="N265" s="43" t="s">
        <v>278</v>
      </c>
      <c r="O265" s="43">
        <v>398</v>
      </c>
      <c r="P265" s="43" t="s">
        <v>987</v>
      </c>
      <c r="Q265" s="43" t="s">
        <v>621</v>
      </c>
      <c r="R265" s="43" t="s">
        <v>989</v>
      </c>
      <c r="S265" s="43" t="s">
        <v>627</v>
      </c>
      <c r="T265" s="43">
        <v>10</v>
      </c>
      <c r="U265" s="43">
        <v>-37.027099999999997</v>
      </c>
      <c r="V265" s="28">
        <v>-2.8099999999999999E-7</v>
      </c>
      <c r="W265" s="43" t="s">
        <v>1685</v>
      </c>
      <c r="X265" s="43" t="s">
        <v>65</v>
      </c>
    </row>
    <row r="266" spans="2:24" x14ac:dyDescent="0.2">
      <c r="B266" s="43" t="s">
        <v>278</v>
      </c>
      <c r="C266" s="43">
        <v>401</v>
      </c>
      <c r="D266" s="43" t="s">
        <v>990</v>
      </c>
      <c r="E266" s="43" t="s">
        <v>106</v>
      </c>
      <c r="F266" s="43" t="s">
        <v>991</v>
      </c>
      <c r="G266" s="43" t="s">
        <v>625</v>
      </c>
      <c r="H266" s="43">
        <v>60</v>
      </c>
      <c r="I266" s="43">
        <v>-59.915799999999997</v>
      </c>
      <c r="J266" s="28">
        <v>-3.7920000000000001E-7</v>
      </c>
      <c r="K266" s="43" t="s">
        <v>1685</v>
      </c>
      <c r="L266" s="43" t="s">
        <v>65</v>
      </c>
      <c r="N266" s="43" t="s">
        <v>278</v>
      </c>
      <c r="O266" s="43">
        <v>401</v>
      </c>
      <c r="P266" s="43" t="s">
        <v>990</v>
      </c>
      <c r="Q266" s="43" t="s">
        <v>621</v>
      </c>
      <c r="R266" s="43" t="s">
        <v>991</v>
      </c>
      <c r="S266" s="43" t="s">
        <v>625</v>
      </c>
      <c r="T266" s="43">
        <v>10</v>
      </c>
      <c r="U266" s="43">
        <v>-59.914999999999999</v>
      </c>
      <c r="V266" s="28">
        <v>-3.7920000000000001E-7</v>
      </c>
      <c r="W266" s="43" t="s">
        <v>1685</v>
      </c>
      <c r="X266" s="43" t="s">
        <v>65</v>
      </c>
    </row>
    <row r="267" spans="2:24" x14ac:dyDescent="0.2">
      <c r="B267" s="43" t="s">
        <v>278</v>
      </c>
      <c r="C267" s="43">
        <v>401</v>
      </c>
      <c r="D267" s="43" t="s">
        <v>990</v>
      </c>
      <c r="E267" s="43" t="s">
        <v>106</v>
      </c>
      <c r="F267" s="43" t="s">
        <v>992</v>
      </c>
      <c r="G267" s="43" t="s">
        <v>627</v>
      </c>
      <c r="H267" s="43">
        <v>60</v>
      </c>
      <c r="I267" s="43">
        <v>-59.889699999999998</v>
      </c>
      <c r="J267" s="28">
        <v>-3.791E-7</v>
      </c>
      <c r="K267" s="43" t="s">
        <v>1685</v>
      </c>
      <c r="L267" s="43" t="s">
        <v>65</v>
      </c>
      <c r="N267" s="43" t="s">
        <v>278</v>
      </c>
      <c r="O267" s="43">
        <v>401</v>
      </c>
      <c r="P267" s="43" t="s">
        <v>990</v>
      </c>
      <c r="Q267" s="43" t="s">
        <v>621</v>
      </c>
      <c r="R267" s="43" t="s">
        <v>992</v>
      </c>
      <c r="S267" s="43" t="s">
        <v>627</v>
      </c>
      <c r="T267" s="43">
        <v>10</v>
      </c>
      <c r="U267" s="43">
        <v>-59.892899999999997</v>
      </c>
      <c r="V267" s="28">
        <v>-3.791E-7</v>
      </c>
      <c r="W267" s="43" t="s">
        <v>1685</v>
      </c>
      <c r="X267" s="43" t="s">
        <v>65</v>
      </c>
    </row>
    <row r="268" spans="2:24" x14ac:dyDescent="0.2">
      <c r="B268" s="43" t="s">
        <v>278</v>
      </c>
      <c r="C268" s="43">
        <v>404</v>
      </c>
      <c r="D268" s="43" t="s">
        <v>993</v>
      </c>
      <c r="E268" s="43" t="s">
        <v>106</v>
      </c>
      <c r="F268" s="43" t="s">
        <v>994</v>
      </c>
      <c r="G268" s="43" t="s">
        <v>625</v>
      </c>
      <c r="H268" s="43">
        <v>60</v>
      </c>
      <c r="I268" s="43">
        <v>-58.1038</v>
      </c>
      <c r="J268" s="28">
        <v>-3.6100000000000002E-7</v>
      </c>
      <c r="K268" s="43" t="s">
        <v>1685</v>
      </c>
      <c r="L268" s="43" t="s">
        <v>65</v>
      </c>
      <c r="N268" s="43" t="s">
        <v>278</v>
      </c>
      <c r="O268" s="43">
        <v>404</v>
      </c>
      <c r="P268" s="43" t="s">
        <v>993</v>
      </c>
      <c r="Q268" s="43" t="s">
        <v>621</v>
      </c>
      <c r="R268" s="43" t="s">
        <v>994</v>
      </c>
      <c r="S268" s="43" t="s">
        <v>625</v>
      </c>
      <c r="T268" s="43">
        <v>10</v>
      </c>
      <c r="U268" s="43">
        <v>-58.100999999999999</v>
      </c>
      <c r="V268" s="28">
        <v>-3.6100000000000002E-7</v>
      </c>
      <c r="W268" s="43" t="s">
        <v>1685</v>
      </c>
      <c r="X268" s="43" t="s">
        <v>65</v>
      </c>
    </row>
    <row r="269" spans="2:24" x14ac:dyDescent="0.2">
      <c r="B269" s="43" t="s">
        <v>278</v>
      </c>
      <c r="C269" s="43">
        <v>404</v>
      </c>
      <c r="D269" s="43" t="s">
        <v>993</v>
      </c>
      <c r="E269" s="43" t="s">
        <v>106</v>
      </c>
      <c r="F269" s="43" t="s">
        <v>995</v>
      </c>
      <c r="G269" s="43" t="s">
        <v>627</v>
      </c>
      <c r="H269" s="43">
        <v>60</v>
      </c>
      <c r="I269" s="43">
        <v>-58.093899999999998</v>
      </c>
      <c r="J269" s="28">
        <v>-3.6090000000000001E-7</v>
      </c>
      <c r="K269" s="43" t="s">
        <v>1685</v>
      </c>
      <c r="L269" s="43" t="s">
        <v>65</v>
      </c>
      <c r="N269" s="43" t="s">
        <v>278</v>
      </c>
      <c r="O269" s="43">
        <v>404</v>
      </c>
      <c r="P269" s="43" t="s">
        <v>993</v>
      </c>
      <c r="Q269" s="43" t="s">
        <v>621</v>
      </c>
      <c r="R269" s="43" t="s">
        <v>995</v>
      </c>
      <c r="S269" s="43" t="s">
        <v>627</v>
      </c>
      <c r="T269" s="43">
        <v>10</v>
      </c>
      <c r="U269" s="43">
        <v>-58.096600000000002</v>
      </c>
      <c r="V269" s="28">
        <v>-3.6090000000000001E-7</v>
      </c>
      <c r="W269" s="43" t="s">
        <v>1685</v>
      </c>
      <c r="X269" s="43" t="s">
        <v>65</v>
      </c>
    </row>
    <row r="270" spans="2:24" x14ac:dyDescent="0.2">
      <c r="B270" s="43" t="s">
        <v>278</v>
      </c>
      <c r="C270" s="43">
        <v>407</v>
      </c>
      <c r="D270" s="43" t="s">
        <v>996</v>
      </c>
      <c r="E270" s="43" t="s">
        <v>106</v>
      </c>
      <c r="F270" s="43" t="s">
        <v>997</v>
      </c>
      <c r="G270" s="43" t="s">
        <v>625</v>
      </c>
      <c r="H270" s="43">
        <v>60</v>
      </c>
      <c r="I270" s="43">
        <v>-58.139200000000002</v>
      </c>
      <c r="J270" s="28">
        <v>-3.6119999999999998E-7</v>
      </c>
      <c r="K270" s="43" t="s">
        <v>1685</v>
      </c>
      <c r="L270" s="43" t="s">
        <v>65</v>
      </c>
      <c r="N270" s="43" t="s">
        <v>278</v>
      </c>
      <c r="O270" s="43">
        <v>407</v>
      </c>
      <c r="P270" s="43" t="s">
        <v>996</v>
      </c>
      <c r="Q270" s="43" t="s">
        <v>621</v>
      </c>
      <c r="R270" s="43" t="s">
        <v>997</v>
      </c>
      <c r="S270" s="43" t="s">
        <v>625</v>
      </c>
      <c r="T270" s="43">
        <v>10</v>
      </c>
      <c r="U270" s="43">
        <v>-58.1357</v>
      </c>
      <c r="V270" s="28">
        <v>-3.6119999999999998E-7</v>
      </c>
      <c r="W270" s="43" t="s">
        <v>1685</v>
      </c>
      <c r="X270" s="43" t="s">
        <v>65</v>
      </c>
    </row>
    <row r="271" spans="2:24" x14ac:dyDescent="0.2">
      <c r="B271" s="43" t="s">
        <v>278</v>
      </c>
      <c r="C271" s="43">
        <v>407</v>
      </c>
      <c r="D271" s="43" t="s">
        <v>996</v>
      </c>
      <c r="E271" s="43" t="s">
        <v>106</v>
      </c>
      <c r="F271" s="43" t="s">
        <v>998</v>
      </c>
      <c r="G271" s="43" t="s">
        <v>627</v>
      </c>
      <c r="H271" s="43">
        <v>60</v>
      </c>
      <c r="I271" s="43">
        <v>-58.145800000000001</v>
      </c>
      <c r="J271" s="28">
        <v>-3.6119999999999998E-7</v>
      </c>
      <c r="K271" s="43" t="s">
        <v>1685</v>
      </c>
      <c r="L271" s="43" t="s">
        <v>65</v>
      </c>
      <c r="N271" s="43" t="s">
        <v>278</v>
      </c>
      <c r="O271" s="43">
        <v>407</v>
      </c>
      <c r="P271" s="43" t="s">
        <v>996</v>
      </c>
      <c r="Q271" s="43" t="s">
        <v>621</v>
      </c>
      <c r="R271" s="43" t="s">
        <v>998</v>
      </c>
      <c r="S271" s="43" t="s">
        <v>627</v>
      </c>
      <c r="T271" s="43">
        <v>10</v>
      </c>
      <c r="U271" s="43">
        <v>-58.1492</v>
      </c>
      <c r="V271" s="28">
        <v>-3.6119999999999998E-7</v>
      </c>
      <c r="W271" s="43" t="s">
        <v>1685</v>
      </c>
      <c r="X271" s="43" t="s">
        <v>65</v>
      </c>
    </row>
    <row r="272" spans="2:24" x14ac:dyDescent="0.2">
      <c r="B272" s="43" t="s">
        <v>278</v>
      </c>
      <c r="C272" s="43">
        <v>410</v>
      </c>
      <c r="D272" s="43" t="s">
        <v>999</v>
      </c>
      <c r="E272" s="43" t="s">
        <v>106</v>
      </c>
      <c r="F272" s="43" t="s">
        <v>1000</v>
      </c>
      <c r="G272" s="43" t="s">
        <v>625</v>
      </c>
      <c r="H272" s="43">
        <v>60</v>
      </c>
      <c r="I272" s="43">
        <v>-60.877200000000002</v>
      </c>
      <c r="J272" s="28">
        <v>-3.8529999999999999E-7</v>
      </c>
      <c r="K272" s="43" t="s">
        <v>1685</v>
      </c>
      <c r="L272" s="43" t="s">
        <v>65</v>
      </c>
      <c r="N272" s="43" t="s">
        <v>278</v>
      </c>
      <c r="O272" s="43">
        <v>410</v>
      </c>
      <c r="P272" s="43" t="s">
        <v>999</v>
      </c>
      <c r="Q272" s="43" t="s">
        <v>621</v>
      </c>
      <c r="R272" s="43" t="s">
        <v>1000</v>
      </c>
      <c r="S272" s="43" t="s">
        <v>625</v>
      </c>
      <c r="T272" s="43">
        <v>10</v>
      </c>
      <c r="U272" s="43">
        <v>-60.872100000000003</v>
      </c>
      <c r="V272" s="28">
        <v>-3.8529999999999999E-7</v>
      </c>
      <c r="W272" s="43" t="s">
        <v>1685</v>
      </c>
      <c r="X272" s="43" t="s">
        <v>65</v>
      </c>
    </row>
    <row r="273" spans="2:24" x14ac:dyDescent="0.2">
      <c r="B273" s="43" t="s">
        <v>278</v>
      </c>
      <c r="C273" s="43">
        <v>410</v>
      </c>
      <c r="D273" s="43" t="s">
        <v>999</v>
      </c>
      <c r="E273" s="43" t="s">
        <v>106</v>
      </c>
      <c r="F273" s="43" t="s">
        <v>1001</v>
      </c>
      <c r="G273" s="43" t="s">
        <v>627</v>
      </c>
      <c r="H273" s="43">
        <v>60</v>
      </c>
      <c r="I273" s="43">
        <v>-60.920499999999997</v>
      </c>
      <c r="J273" s="28">
        <v>-3.8560000000000001E-7</v>
      </c>
      <c r="K273" s="43" t="s">
        <v>1685</v>
      </c>
      <c r="L273" s="43" t="s">
        <v>65</v>
      </c>
      <c r="N273" s="43" t="s">
        <v>278</v>
      </c>
      <c r="O273" s="43">
        <v>410</v>
      </c>
      <c r="P273" s="43" t="s">
        <v>999</v>
      </c>
      <c r="Q273" s="43" t="s">
        <v>621</v>
      </c>
      <c r="R273" s="43" t="s">
        <v>1001</v>
      </c>
      <c r="S273" s="43" t="s">
        <v>627</v>
      </c>
      <c r="T273" s="43">
        <v>10</v>
      </c>
      <c r="U273" s="43">
        <v>-60.9238</v>
      </c>
      <c r="V273" s="28">
        <v>-3.8560000000000001E-7</v>
      </c>
      <c r="W273" s="43" t="s">
        <v>1685</v>
      </c>
      <c r="X273" s="43" t="s">
        <v>65</v>
      </c>
    </row>
    <row r="274" spans="2:24" x14ac:dyDescent="0.2">
      <c r="B274" s="43" t="s">
        <v>278</v>
      </c>
      <c r="C274" s="43">
        <v>413</v>
      </c>
      <c r="D274" s="43" t="s">
        <v>1002</v>
      </c>
      <c r="E274" s="43" t="s">
        <v>106</v>
      </c>
      <c r="F274" s="43" t="s">
        <v>1003</v>
      </c>
      <c r="G274" s="43" t="s">
        <v>625</v>
      </c>
      <c r="H274" s="43">
        <v>60</v>
      </c>
      <c r="I274" s="43">
        <v>-51.565300000000001</v>
      </c>
      <c r="J274" s="28">
        <v>-3.9130000000000002E-7</v>
      </c>
      <c r="K274" s="43" t="s">
        <v>1685</v>
      </c>
      <c r="L274" s="43" t="s">
        <v>65</v>
      </c>
      <c r="N274" s="43" t="s">
        <v>278</v>
      </c>
      <c r="O274" s="43">
        <v>413</v>
      </c>
      <c r="P274" s="43" t="s">
        <v>1002</v>
      </c>
      <c r="Q274" s="43" t="s">
        <v>621</v>
      </c>
      <c r="R274" s="43" t="s">
        <v>1003</v>
      </c>
      <c r="S274" s="43" t="s">
        <v>625</v>
      </c>
      <c r="T274" s="43">
        <v>10</v>
      </c>
      <c r="U274" s="43">
        <v>-51.538200000000003</v>
      </c>
      <c r="V274" s="28">
        <v>-3.911E-7</v>
      </c>
      <c r="W274" s="43" t="s">
        <v>1685</v>
      </c>
      <c r="X274" s="43" t="s">
        <v>65</v>
      </c>
    </row>
    <row r="275" spans="2:24" x14ac:dyDescent="0.2">
      <c r="B275" s="43" t="s">
        <v>278</v>
      </c>
      <c r="C275" s="43">
        <v>413</v>
      </c>
      <c r="D275" s="43" t="s">
        <v>1002</v>
      </c>
      <c r="E275" s="43" t="s">
        <v>106</v>
      </c>
      <c r="F275" s="43" t="s">
        <v>1004</v>
      </c>
      <c r="G275" s="43" t="s">
        <v>627</v>
      </c>
      <c r="H275" s="43">
        <v>60</v>
      </c>
      <c r="I275" s="43">
        <v>-51.614100000000001</v>
      </c>
      <c r="J275" s="28">
        <v>-3.9169999999999999E-7</v>
      </c>
      <c r="K275" s="43" t="s">
        <v>1685</v>
      </c>
      <c r="L275" s="43" t="s">
        <v>65</v>
      </c>
      <c r="N275" s="43" t="s">
        <v>278</v>
      </c>
      <c r="O275" s="43">
        <v>413</v>
      </c>
      <c r="P275" s="43" t="s">
        <v>1002</v>
      </c>
      <c r="Q275" s="43" t="s">
        <v>621</v>
      </c>
      <c r="R275" s="43" t="s">
        <v>1004</v>
      </c>
      <c r="S275" s="43" t="s">
        <v>627</v>
      </c>
      <c r="T275" s="43">
        <v>10</v>
      </c>
      <c r="U275" s="43">
        <v>-51.595199999999998</v>
      </c>
      <c r="V275" s="28">
        <v>-3.9149999999999998E-7</v>
      </c>
      <c r="W275" s="43" t="s">
        <v>1685</v>
      </c>
      <c r="X275" s="43" t="s">
        <v>65</v>
      </c>
    </row>
    <row r="276" spans="2:24" x14ac:dyDescent="0.2">
      <c r="B276" s="43" t="s">
        <v>278</v>
      </c>
      <c r="C276" s="43">
        <v>425</v>
      </c>
      <c r="D276" s="43" t="s">
        <v>1005</v>
      </c>
      <c r="E276" s="43" t="s">
        <v>106</v>
      </c>
      <c r="F276" s="43" t="s">
        <v>1006</v>
      </c>
      <c r="G276" s="43" t="s">
        <v>625</v>
      </c>
      <c r="H276" s="43">
        <v>60</v>
      </c>
      <c r="I276" s="43">
        <v>67.387500000000003</v>
      </c>
      <c r="J276" s="28">
        <v>4.2249999999999998E-7</v>
      </c>
      <c r="K276" s="43" t="s">
        <v>1685</v>
      </c>
      <c r="L276" s="43" t="s">
        <v>65</v>
      </c>
      <c r="N276" s="43" t="s">
        <v>278</v>
      </c>
      <c r="O276" s="43">
        <v>425</v>
      </c>
      <c r="P276" s="43" t="s">
        <v>1005</v>
      </c>
      <c r="Q276" s="43" t="s">
        <v>621</v>
      </c>
      <c r="R276" s="43" t="s">
        <v>1006</v>
      </c>
      <c r="S276" s="43" t="s">
        <v>625</v>
      </c>
      <c r="T276" s="43">
        <v>10</v>
      </c>
      <c r="U276" s="43">
        <v>67.095500000000001</v>
      </c>
      <c r="V276" s="28">
        <v>4.2059999999999999E-7</v>
      </c>
      <c r="W276" s="43" t="s">
        <v>1685</v>
      </c>
      <c r="X276" s="43" t="s">
        <v>65</v>
      </c>
    </row>
    <row r="277" spans="2:24" x14ac:dyDescent="0.2">
      <c r="B277" s="43" t="s">
        <v>278</v>
      </c>
      <c r="C277" s="43">
        <v>425</v>
      </c>
      <c r="D277" s="43" t="s">
        <v>1005</v>
      </c>
      <c r="E277" s="43" t="s">
        <v>106</v>
      </c>
      <c r="F277" s="43" t="s">
        <v>1007</v>
      </c>
      <c r="G277" s="43" t="s">
        <v>627</v>
      </c>
      <c r="H277" s="43">
        <v>60</v>
      </c>
      <c r="I277" s="43">
        <v>-105.8192</v>
      </c>
      <c r="J277" s="28">
        <v>-9.9999999999999995E-7</v>
      </c>
      <c r="K277" s="43" t="s">
        <v>1685</v>
      </c>
      <c r="L277" s="43" t="s">
        <v>65</v>
      </c>
      <c r="N277" s="43" t="s">
        <v>278</v>
      </c>
      <c r="O277" s="43">
        <v>425</v>
      </c>
      <c r="P277" s="43" t="s">
        <v>1005</v>
      </c>
      <c r="Q277" s="43" t="s">
        <v>621</v>
      </c>
      <c r="R277" s="43" t="s">
        <v>1007</v>
      </c>
      <c r="S277" s="43" t="s">
        <v>627</v>
      </c>
      <c r="T277" s="43">
        <v>10</v>
      </c>
      <c r="U277" s="43">
        <v>-105.53489999999999</v>
      </c>
      <c r="V277" s="28">
        <v>-9.9999999999999995E-7</v>
      </c>
      <c r="W277" s="43" t="s">
        <v>1685</v>
      </c>
      <c r="X277" s="43" t="s">
        <v>65</v>
      </c>
    </row>
    <row r="278" spans="2:24" x14ac:dyDescent="0.2">
      <c r="B278" s="43" t="s">
        <v>278</v>
      </c>
      <c r="C278" s="43">
        <v>426</v>
      </c>
      <c r="D278" s="43" t="s">
        <v>1008</v>
      </c>
      <c r="E278" s="43" t="s">
        <v>106</v>
      </c>
      <c r="F278" s="43" t="s">
        <v>1009</v>
      </c>
      <c r="G278" s="43" t="s">
        <v>625</v>
      </c>
      <c r="H278" s="43">
        <v>60</v>
      </c>
      <c r="I278" s="43">
        <v>72.658699999999996</v>
      </c>
      <c r="J278" s="28">
        <v>4.5550000000000002E-7</v>
      </c>
      <c r="K278" s="43" t="s">
        <v>1685</v>
      </c>
      <c r="L278" s="43" t="s">
        <v>65</v>
      </c>
      <c r="N278" s="43" t="s">
        <v>278</v>
      </c>
      <c r="O278" s="43">
        <v>426</v>
      </c>
      <c r="P278" s="43" t="s">
        <v>1008</v>
      </c>
      <c r="Q278" s="43" t="s">
        <v>621</v>
      </c>
      <c r="R278" s="43" t="s">
        <v>1009</v>
      </c>
      <c r="S278" s="43" t="s">
        <v>625</v>
      </c>
      <c r="T278" s="43">
        <v>10</v>
      </c>
      <c r="U278" s="43">
        <v>72.371700000000004</v>
      </c>
      <c r="V278" s="28">
        <v>4.5369999999999999E-7</v>
      </c>
      <c r="W278" s="43" t="s">
        <v>1685</v>
      </c>
      <c r="X278" s="43" t="s">
        <v>65</v>
      </c>
    </row>
    <row r="279" spans="2:24" x14ac:dyDescent="0.2">
      <c r="B279" s="43" t="s">
        <v>278</v>
      </c>
      <c r="C279" s="43">
        <v>426</v>
      </c>
      <c r="D279" s="43" t="s">
        <v>1008</v>
      </c>
      <c r="E279" s="43" t="s">
        <v>106</v>
      </c>
      <c r="F279" s="43" t="s">
        <v>1010</v>
      </c>
      <c r="G279" s="43" t="s">
        <v>627</v>
      </c>
      <c r="H279" s="43">
        <v>60</v>
      </c>
      <c r="I279" s="43">
        <v>-115.6378</v>
      </c>
      <c r="J279" s="28">
        <v>-9.9999999999999995E-7</v>
      </c>
      <c r="K279" s="43" t="s">
        <v>1685</v>
      </c>
      <c r="L279" s="43" t="s">
        <v>65</v>
      </c>
      <c r="N279" s="43" t="s">
        <v>278</v>
      </c>
      <c r="O279" s="43">
        <v>426</v>
      </c>
      <c r="P279" s="43" t="s">
        <v>1008</v>
      </c>
      <c r="Q279" s="43" t="s">
        <v>621</v>
      </c>
      <c r="R279" s="43" t="s">
        <v>1010</v>
      </c>
      <c r="S279" s="43" t="s">
        <v>627</v>
      </c>
      <c r="T279" s="43">
        <v>10</v>
      </c>
      <c r="U279" s="43">
        <v>-115.343</v>
      </c>
      <c r="V279" s="28">
        <v>-9.9999999999999995E-7</v>
      </c>
      <c r="W279" s="43" t="s">
        <v>1685</v>
      </c>
      <c r="X279" s="43" t="s">
        <v>65</v>
      </c>
    </row>
    <row r="280" spans="2:24" x14ac:dyDescent="0.2">
      <c r="B280" s="43" t="s">
        <v>278</v>
      </c>
      <c r="C280" s="43">
        <v>427</v>
      </c>
      <c r="D280" s="43" t="s">
        <v>1008</v>
      </c>
      <c r="E280" s="43" t="s">
        <v>106</v>
      </c>
      <c r="F280" s="43" t="s">
        <v>1011</v>
      </c>
      <c r="G280" s="43" t="s">
        <v>625</v>
      </c>
      <c r="H280" s="43">
        <v>60</v>
      </c>
      <c r="I280" s="43">
        <v>72.230699999999999</v>
      </c>
      <c r="J280" s="28">
        <v>4.5960000000000001E-7</v>
      </c>
      <c r="K280" s="43" t="s">
        <v>1685</v>
      </c>
      <c r="L280" s="43" t="s">
        <v>65</v>
      </c>
      <c r="N280" s="43" t="s">
        <v>278</v>
      </c>
      <c r="O280" s="43">
        <v>427</v>
      </c>
      <c r="P280" s="43" t="s">
        <v>1008</v>
      </c>
      <c r="Q280" s="43" t="s">
        <v>621</v>
      </c>
      <c r="R280" s="43" t="s">
        <v>1011</v>
      </c>
      <c r="S280" s="43" t="s">
        <v>625</v>
      </c>
      <c r="T280" s="43">
        <v>10</v>
      </c>
      <c r="U280" s="43">
        <v>71.938199999999995</v>
      </c>
      <c r="V280" s="28">
        <v>4.5769999999999998E-7</v>
      </c>
      <c r="W280" s="43" t="s">
        <v>1685</v>
      </c>
      <c r="X280" s="43" t="s">
        <v>65</v>
      </c>
    </row>
    <row r="281" spans="2:24" x14ac:dyDescent="0.2">
      <c r="B281" s="43" t="s">
        <v>278</v>
      </c>
      <c r="C281" s="43">
        <v>427</v>
      </c>
      <c r="D281" s="43" t="s">
        <v>1008</v>
      </c>
      <c r="E281" s="43" t="s">
        <v>106</v>
      </c>
      <c r="F281" s="43" t="s">
        <v>1012</v>
      </c>
      <c r="G281" s="43" t="s">
        <v>627</v>
      </c>
      <c r="H281" s="43">
        <v>60</v>
      </c>
      <c r="I281" s="43">
        <v>-116.15179999999999</v>
      </c>
      <c r="J281" s="28">
        <v>-9.9999999999999995E-7</v>
      </c>
      <c r="K281" s="43" t="s">
        <v>1685</v>
      </c>
      <c r="L281" s="43" t="s">
        <v>65</v>
      </c>
      <c r="N281" s="43" t="s">
        <v>278</v>
      </c>
      <c r="O281" s="43">
        <v>427</v>
      </c>
      <c r="P281" s="43" t="s">
        <v>1008</v>
      </c>
      <c r="Q281" s="43" t="s">
        <v>621</v>
      </c>
      <c r="R281" s="43" t="s">
        <v>1012</v>
      </c>
      <c r="S281" s="43" t="s">
        <v>627</v>
      </c>
      <c r="T281" s="43">
        <v>10</v>
      </c>
      <c r="U281" s="43">
        <v>-115.8592</v>
      </c>
      <c r="V281" s="28">
        <v>-9.9999999999999995E-7</v>
      </c>
      <c r="W281" s="43" t="s">
        <v>1685</v>
      </c>
      <c r="X281" s="43" t="s">
        <v>65</v>
      </c>
    </row>
    <row r="282" spans="2:24" x14ac:dyDescent="0.2">
      <c r="B282" s="43" t="s">
        <v>278</v>
      </c>
      <c r="C282" s="43">
        <v>428</v>
      </c>
      <c r="D282" s="43" t="s">
        <v>1008</v>
      </c>
      <c r="E282" s="43" t="s">
        <v>106</v>
      </c>
      <c r="F282" s="43" t="s">
        <v>1013</v>
      </c>
      <c r="G282" s="43" t="s">
        <v>625</v>
      </c>
      <c r="H282" s="43">
        <v>60</v>
      </c>
      <c r="I282" s="43">
        <v>73.1023</v>
      </c>
      <c r="J282" s="28">
        <v>4.5830000000000002E-7</v>
      </c>
      <c r="K282" s="43" t="s">
        <v>1685</v>
      </c>
      <c r="L282" s="43" t="s">
        <v>65</v>
      </c>
      <c r="N282" s="43" t="s">
        <v>278</v>
      </c>
      <c r="O282" s="43">
        <v>428</v>
      </c>
      <c r="P282" s="43" t="s">
        <v>1008</v>
      </c>
      <c r="Q282" s="43" t="s">
        <v>621</v>
      </c>
      <c r="R282" s="43" t="s">
        <v>1013</v>
      </c>
      <c r="S282" s="43" t="s">
        <v>625</v>
      </c>
      <c r="T282" s="43">
        <v>10</v>
      </c>
      <c r="U282" s="43">
        <v>72.810400000000001</v>
      </c>
      <c r="V282" s="28">
        <v>4.5639999999999998E-7</v>
      </c>
      <c r="W282" s="43" t="s">
        <v>1685</v>
      </c>
      <c r="X282" s="43" t="s">
        <v>65</v>
      </c>
    </row>
    <row r="283" spans="2:24" x14ac:dyDescent="0.2">
      <c r="B283" s="43" t="s">
        <v>278</v>
      </c>
      <c r="C283" s="43">
        <v>428</v>
      </c>
      <c r="D283" s="43" t="s">
        <v>1008</v>
      </c>
      <c r="E283" s="43" t="s">
        <v>106</v>
      </c>
      <c r="F283" s="43" t="s">
        <v>1014</v>
      </c>
      <c r="G283" s="43" t="s">
        <v>627</v>
      </c>
      <c r="H283" s="43">
        <v>60</v>
      </c>
      <c r="I283" s="43">
        <v>-111.2841</v>
      </c>
      <c r="J283" s="28">
        <v>-9.9999999999999995E-7</v>
      </c>
      <c r="K283" s="43" t="s">
        <v>1685</v>
      </c>
      <c r="L283" s="43" t="s">
        <v>65</v>
      </c>
      <c r="N283" s="43" t="s">
        <v>278</v>
      </c>
      <c r="O283" s="43">
        <v>428</v>
      </c>
      <c r="P283" s="43" t="s">
        <v>1008</v>
      </c>
      <c r="Q283" s="43" t="s">
        <v>621</v>
      </c>
      <c r="R283" s="43" t="s">
        <v>1014</v>
      </c>
      <c r="S283" s="43" t="s">
        <v>627</v>
      </c>
      <c r="T283" s="43">
        <v>10</v>
      </c>
      <c r="U283" s="43">
        <v>-110.99939999999999</v>
      </c>
      <c r="V283" s="28">
        <v>-9.9999999999999995E-7</v>
      </c>
      <c r="W283" s="43" t="s">
        <v>1685</v>
      </c>
      <c r="X283" s="43" t="s">
        <v>65</v>
      </c>
    </row>
    <row r="284" spans="2:24" x14ac:dyDescent="0.2">
      <c r="B284" s="43" t="s">
        <v>278</v>
      </c>
      <c r="C284" s="43">
        <v>429</v>
      </c>
      <c r="D284" s="43" t="s">
        <v>1015</v>
      </c>
      <c r="E284" s="43" t="s">
        <v>106</v>
      </c>
      <c r="F284" s="43" t="s">
        <v>1016</v>
      </c>
      <c r="G284" s="43" t="s">
        <v>625</v>
      </c>
      <c r="H284" s="43">
        <v>60</v>
      </c>
      <c r="I284" s="43">
        <v>73.315200000000004</v>
      </c>
      <c r="J284" s="28">
        <v>4.5960000000000001E-7</v>
      </c>
      <c r="K284" s="43" t="s">
        <v>1685</v>
      </c>
      <c r="L284" s="43" t="s">
        <v>65</v>
      </c>
      <c r="N284" s="43" t="s">
        <v>278</v>
      </c>
      <c r="O284" s="43">
        <v>429</v>
      </c>
      <c r="P284" s="43" t="s">
        <v>1015</v>
      </c>
      <c r="Q284" s="43" t="s">
        <v>621</v>
      </c>
      <c r="R284" s="43" t="s">
        <v>1016</v>
      </c>
      <c r="S284" s="43" t="s">
        <v>625</v>
      </c>
      <c r="T284" s="43">
        <v>10</v>
      </c>
      <c r="U284" s="43">
        <v>73.030600000000007</v>
      </c>
      <c r="V284" s="28">
        <v>4.5779999999999998E-7</v>
      </c>
      <c r="W284" s="43" t="s">
        <v>1685</v>
      </c>
      <c r="X284" s="43" t="s">
        <v>65</v>
      </c>
    </row>
    <row r="285" spans="2:24" x14ac:dyDescent="0.2">
      <c r="B285" s="43" t="s">
        <v>278</v>
      </c>
      <c r="C285" s="43">
        <v>429</v>
      </c>
      <c r="D285" s="43" t="s">
        <v>1015</v>
      </c>
      <c r="E285" s="43" t="s">
        <v>106</v>
      </c>
      <c r="F285" s="43" t="s">
        <v>1017</v>
      </c>
      <c r="G285" s="43" t="s">
        <v>627</v>
      </c>
      <c r="H285" s="43">
        <v>60</v>
      </c>
      <c r="I285" s="43">
        <v>-116.5998</v>
      </c>
      <c r="J285" s="28">
        <v>-9.9999999999999995E-7</v>
      </c>
      <c r="K285" s="43" t="s">
        <v>1685</v>
      </c>
      <c r="L285" s="43" t="s">
        <v>65</v>
      </c>
      <c r="N285" s="43" t="s">
        <v>278</v>
      </c>
      <c r="O285" s="43">
        <v>429</v>
      </c>
      <c r="P285" s="43" t="s">
        <v>1015</v>
      </c>
      <c r="Q285" s="43" t="s">
        <v>621</v>
      </c>
      <c r="R285" s="43" t="s">
        <v>1017</v>
      </c>
      <c r="S285" s="43" t="s">
        <v>627</v>
      </c>
      <c r="T285" s="43">
        <v>10</v>
      </c>
      <c r="U285" s="43">
        <v>-116.3073</v>
      </c>
      <c r="V285" s="28">
        <v>-9.9999999999999995E-7</v>
      </c>
      <c r="W285" s="43" t="s">
        <v>1685</v>
      </c>
      <c r="X285" s="43" t="s">
        <v>65</v>
      </c>
    </row>
    <row r="286" spans="2:24" x14ac:dyDescent="0.2">
      <c r="B286" s="43" t="s">
        <v>278</v>
      </c>
      <c r="C286" s="43">
        <v>399</v>
      </c>
      <c r="D286" s="43" t="s">
        <v>1018</v>
      </c>
      <c r="E286" s="43" t="s">
        <v>106</v>
      </c>
      <c r="F286" s="43" t="s">
        <v>1019</v>
      </c>
      <c r="G286" s="43" t="s">
        <v>625</v>
      </c>
      <c r="H286" s="43">
        <v>60</v>
      </c>
      <c r="I286" s="43">
        <v>-36.151200000000003</v>
      </c>
      <c r="J286" s="28">
        <v>-2.769E-7</v>
      </c>
      <c r="K286" s="43" t="s">
        <v>1685</v>
      </c>
      <c r="L286" s="43" t="s">
        <v>65</v>
      </c>
      <c r="N286" s="43" t="s">
        <v>278</v>
      </c>
      <c r="O286" s="43">
        <v>399</v>
      </c>
      <c r="P286" s="43" t="s">
        <v>1018</v>
      </c>
      <c r="Q286" s="43" t="s">
        <v>621</v>
      </c>
      <c r="R286" s="43" t="s">
        <v>1019</v>
      </c>
      <c r="S286" s="43" t="s">
        <v>625</v>
      </c>
      <c r="T286" s="43">
        <v>10</v>
      </c>
      <c r="U286" s="43">
        <v>-36.169899999999998</v>
      </c>
      <c r="V286" s="28">
        <v>-2.7710000000000001E-7</v>
      </c>
      <c r="W286" s="43" t="s">
        <v>1685</v>
      </c>
      <c r="X286" s="43" t="s">
        <v>65</v>
      </c>
    </row>
    <row r="287" spans="2:24" x14ac:dyDescent="0.2">
      <c r="B287" s="43" t="s">
        <v>278</v>
      </c>
      <c r="C287" s="43">
        <v>399</v>
      </c>
      <c r="D287" s="43" t="s">
        <v>1018</v>
      </c>
      <c r="E287" s="43" t="s">
        <v>106</v>
      </c>
      <c r="F287" s="43" t="s">
        <v>1020</v>
      </c>
      <c r="G287" s="43" t="s">
        <v>627</v>
      </c>
      <c r="H287" s="43">
        <v>60</v>
      </c>
      <c r="I287" s="43">
        <v>-40.2502</v>
      </c>
      <c r="J287" s="28">
        <v>-3.0829999999999997E-7</v>
      </c>
      <c r="K287" s="43" t="s">
        <v>1685</v>
      </c>
      <c r="L287" s="43" t="s">
        <v>65</v>
      </c>
      <c r="N287" s="43" t="s">
        <v>278</v>
      </c>
      <c r="O287" s="43">
        <v>399</v>
      </c>
      <c r="P287" s="43" t="s">
        <v>1018</v>
      </c>
      <c r="Q287" s="43" t="s">
        <v>621</v>
      </c>
      <c r="R287" s="43" t="s">
        <v>1020</v>
      </c>
      <c r="S287" s="43" t="s">
        <v>627</v>
      </c>
      <c r="T287" s="43">
        <v>10</v>
      </c>
      <c r="U287" s="43">
        <v>-40.277999999999999</v>
      </c>
      <c r="V287" s="28">
        <v>-3.0849999999999999E-7</v>
      </c>
      <c r="W287" s="43" t="s">
        <v>1685</v>
      </c>
      <c r="X287" s="43" t="s">
        <v>65</v>
      </c>
    </row>
    <row r="288" spans="2:24" x14ac:dyDescent="0.2">
      <c r="B288" s="43" t="s">
        <v>278</v>
      </c>
      <c r="C288" s="43">
        <v>402</v>
      </c>
      <c r="D288" s="43" t="s">
        <v>1021</v>
      </c>
      <c r="E288" s="43" t="s">
        <v>106</v>
      </c>
      <c r="F288" s="43" t="s">
        <v>1022</v>
      </c>
      <c r="G288" s="43" t="s">
        <v>625</v>
      </c>
      <c r="H288" s="43">
        <v>60</v>
      </c>
      <c r="I288" s="43">
        <v>-57.56</v>
      </c>
      <c r="J288" s="28">
        <v>-3.6100000000000002E-7</v>
      </c>
      <c r="K288" s="43" t="s">
        <v>1685</v>
      </c>
      <c r="L288" s="43" t="s">
        <v>65</v>
      </c>
      <c r="N288" s="43" t="s">
        <v>278</v>
      </c>
      <c r="O288" s="43">
        <v>402</v>
      </c>
      <c r="P288" s="43" t="s">
        <v>1021</v>
      </c>
      <c r="Q288" s="43" t="s">
        <v>621</v>
      </c>
      <c r="R288" s="43" t="s">
        <v>1022</v>
      </c>
      <c r="S288" s="43" t="s">
        <v>625</v>
      </c>
      <c r="T288" s="43">
        <v>10</v>
      </c>
      <c r="U288" s="43">
        <v>-57.543900000000001</v>
      </c>
      <c r="V288" s="28">
        <v>-3.6090000000000001E-7</v>
      </c>
      <c r="W288" s="43" t="s">
        <v>1685</v>
      </c>
      <c r="X288" s="43" t="s">
        <v>65</v>
      </c>
    </row>
    <row r="289" spans="2:24" x14ac:dyDescent="0.2">
      <c r="B289" s="43" t="s">
        <v>278</v>
      </c>
      <c r="C289" s="43">
        <v>402</v>
      </c>
      <c r="D289" s="43" t="s">
        <v>1021</v>
      </c>
      <c r="E289" s="43" t="s">
        <v>106</v>
      </c>
      <c r="F289" s="43" t="s">
        <v>1023</v>
      </c>
      <c r="G289" s="43" t="s">
        <v>627</v>
      </c>
      <c r="H289" s="43">
        <v>60</v>
      </c>
      <c r="I289" s="43">
        <v>-58.859200000000001</v>
      </c>
      <c r="J289" s="28">
        <v>-3.6909999999999999E-7</v>
      </c>
      <c r="K289" s="43" t="s">
        <v>1685</v>
      </c>
      <c r="L289" s="43" t="s">
        <v>65</v>
      </c>
      <c r="N289" s="43" t="s">
        <v>278</v>
      </c>
      <c r="O289" s="43">
        <v>402</v>
      </c>
      <c r="P289" s="43" t="s">
        <v>1021</v>
      </c>
      <c r="Q289" s="43" t="s">
        <v>621</v>
      </c>
      <c r="R289" s="43" t="s">
        <v>1023</v>
      </c>
      <c r="S289" s="43" t="s">
        <v>627</v>
      </c>
      <c r="T289" s="43">
        <v>10</v>
      </c>
      <c r="U289" s="43">
        <v>-58.8795</v>
      </c>
      <c r="V289" s="28">
        <v>-3.692E-7</v>
      </c>
      <c r="W289" s="43" t="s">
        <v>1685</v>
      </c>
      <c r="X289" s="43" t="s">
        <v>65</v>
      </c>
    </row>
    <row r="290" spans="2:24" x14ac:dyDescent="0.2">
      <c r="B290" s="43" t="s">
        <v>278</v>
      </c>
      <c r="C290" s="43">
        <v>405</v>
      </c>
      <c r="D290" s="43" t="s">
        <v>1024</v>
      </c>
      <c r="E290" s="43" t="s">
        <v>106</v>
      </c>
      <c r="F290" s="43" t="s">
        <v>1025</v>
      </c>
      <c r="G290" s="43" t="s">
        <v>625</v>
      </c>
      <c r="H290" s="43">
        <v>60</v>
      </c>
      <c r="I290" s="43">
        <v>-54.214799999999997</v>
      </c>
      <c r="J290" s="28">
        <v>-3.3999999999999997E-7</v>
      </c>
      <c r="K290" s="43" t="s">
        <v>1685</v>
      </c>
      <c r="L290" s="43" t="s">
        <v>65</v>
      </c>
      <c r="N290" s="43" t="s">
        <v>278</v>
      </c>
      <c r="O290" s="43">
        <v>405</v>
      </c>
      <c r="P290" s="43" t="s">
        <v>1024</v>
      </c>
      <c r="Q290" s="43" t="s">
        <v>621</v>
      </c>
      <c r="R290" s="43" t="s">
        <v>1025</v>
      </c>
      <c r="S290" s="43" t="s">
        <v>625</v>
      </c>
      <c r="T290" s="43">
        <v>10</v>
      </c>
      <c r="U290" s="43">
        <v>-54.203000000000003</v>
      </c>
      <c r="V290" s="28">
        <v>-3.3990000000000002E-7</v>
      </c>
      <c r="W290" s="43" t="s">
        <v>1685</v>
      </c>
      <c r="X290" s="43" t="s">
        <v>65</v>
      </c>
    </row>
    <row r="291" spans="2:24" x14ac:dyDescent="0.2">
      <c r="B291" s="43" t="s">
        <v>278</v>
      </c>
      <c r="C291" s="43">
        <v>405</v>
      </c>
      <c r="D291" s="43" t="s">
        <v>1024</v>
      </c>
      <c r="E291" s="43" t="s">
        <v>106</v>
      </c>
      <c r="F291" s="43" t="s">
        <v>1026</v>
      </c>
      <c r="G291" s="43" t="s">
        <v>627</v>
      </c>
      <c r="H291" s="43">
        <v>60</v>
      </c>
      <c r="I291" s="43">
        <v>-63.342300000000002</v>
      </c>
      <c r="J291" s="28">
        <v>-3.9719999999999998E-7</v>
      </c>
      <c r="K291" s="43" t="s">
        <v>1685</v>
      </c>
      <c r="L291" s="43" t="s">
        <v>65</v>
      </c>
      <c r="N291" s="43" t="s">
        <v>278</v>
      </c>
      <c r="O291" s="43">
        <v>405</v>
      </c>
      <c r="P291" s="43" t="s">
        <v>1024</v>
      </c>
      <c r="Q291" s="43" t="s">
        <v>621</v>
      </c>
      <c r="R291" s="43" t="s">
        <v>1026</v>
      </c>
      <c r="S291" s="43" t="s">
        <v>627</v>
      </c>
      <c r="T291" s="43">
        <v>10</v>
      </c>
      <c r="U291" s="43">
        <v>-63.353700000000003</v>
      </c>
      <c r="V291" s="28">
        <v>-3.9729999999999999E-7</v>
      </c>
      <c r="W291" s="43" t="s">
        <v>1685</v>
      </c>
      <c r="X291" s="43" t="s">
        <v>65</v>
      </c>
    </row>
    <row r="292" spans="2:24" x14ac:dyDescent="0.2">
      <c r="B292" s="43" t="s">
        <v>278</v>
      </c>
      <c r="C292" s="43">
        <v>408</v>
      </c>
      <c r="D292" s="43" t="s">
        <v>1027</v>
      </c>
      <c r="E292" s="43" t="s">
        <v>106</v>
      </c>
      <c r="F292" s="43" t="s">
        <v>1028</v>
      </c>
      <c r="G292" s="43" t="s">
        <v>625</v>
      </c>
      <c r="H292" s="43">
        <v>60</v>
      </c>
      <c r="I292" s="43">
        <v>-54.311599999999999</v>
      </c>
      <c r="J292" s="28">
        <v>-3.4060000000000002E-7</v>
      </c>
      <c r="K292" s="43" t="s">
        <v>1685</v>
      </c>
      <c r="L292" s="43" t="s">
        <v>65</v>
      </c>
      <c r="N292" s="43" t="s">
        <v>278</v>
      </c>
      <c r="O292" s="43">
        <v>408</v>
      </c>
      <c r="P292" s="43" t="s">
        <v>1027</v>
      </c>
      <c r="Q292" s="43" t="s">
        <v>621</v>
      </c>
      <c r="R292" s="43" t="s">
        <v>1028</v>
      </c>
      <c r="S292" s="43" t="s">
        <v>625</v>
      </c>
      <c r="T292" s="43">
        <v>10</v>
      </c>
      <c r="U292" s="43">
        <v>-54.299100000000003</v>
      </c>
      <c r="V292" s="28">
        <v>-3.4050000000000001E-7</v>
      </c>
      <c r="W292" s="43" t="s">
        <v>1685</v>
      </c>
      <c r="X292" s="43" t="s">
        <v>65</v>
      </c>
    </row>
    <row r="293" spans="2:24" x14ac:dyDescent="0.2">
      <c r="B293" s="43" t="s">
        <v>278</v>
      </c>
      <c r="C293" s="43">
        <v>408</v>
      </c>
      <c r="D293" s="43" t="s">
        <v>1027</v>
      </c>
      <c r="E293" s="43" t="s">
        <v>106</v>
      </c>
      <c r="F293" s="43" t="s">
        <v>1029</v>
      </c>
      <c r="G293" s="43" t="s">
        <v>627</v>
      </c>
      <c r="H293" s="43">
        <v>60</v>
      </c>
      <c r="I293" s="43">
        <v>-63.456699999999998</v>
      </c>
      <c r="J293" s="28">
        <v>-3.9789999999999998E-7</v>
      </c>
      <c r="K293" s="43" t="s">
        <v>1685</v>
      </c>
      <c r="L293" s="43" t="s">
        <v>65</v>
      </c>
      <c r="N293" s="43" t="s">
        <v>278</v>
      </c>
      <c r="O293" s="43">
        <v>408</v>
      </c>
      <c r="P293" s="43" t="s">
        <v>1027</v>
      </c>
      <c r="Q293" s="43" t="s">
        <v>621</v>
      </c>
      <c r="R293" s="43" t="s">
        <v>1029</v>
      </c>
      <c r="S293" s="43" t="s">
        <v>627</v>
      </c>
      <c r="T293" s="43">
        <v>10</v>
      </c>
      <c r="U293" s="43">
        <v>-63.468800000000002</v>
      </c>
      <c r="V293" s="28">
        <v>-3.9799999999999999E-7</v>
      </c>
      <c r="W293" s="43" t="s">
        <v>1685</v>
      </c>
      <c r="X293" s="43" t="s">
        <v>65</v>
      </c>
    </row>
    <row r="294" spans="2:24" x14ac:dyDescent="0.2">
      <c r="B294" s="43" t="s">
        <v>278</v>
      </c>
      <c r="C294" s="43">
        <v>411</v>
      </c>
      <c r="D294" s="43" t="s">
        <v>1030</v>
      </c>
      <c r="E294" s="43" t="s">
        <v>106</v>
      </c>
      <c r="F294" s="43" t="s">
        <v>1031</v>
      </c>
      <c r="G294" s="43" t="s">
        <v>625</v>
      </c>
      <c r="H294" s="43">
        <v>60</v>
      </c>
      <c r="I294" s="43">
        <v>-58.549100000000003</v>
      </c>
      <c r="J294" s="28">
        <v>-3.6720000000000001E-7</v>
      </c>
      <c r="K294" s="43" t="s">
        <v>1685</v>
      </c>
      <c r="L294" s="43" t="s">
        <v>65</v>
      </c>
      <c r="N294" s="43" t="s">
        <v>278</v>
      </c>
      <c r="O294" s="43">
        <v>411</v>
      </c>
      <c r="P294" s="43" t="s">
        <v>1030</v>
      </c>
      <c r="Q294" s="43" t="s">
        <v>621</v>
      </c>
      <c r="R294" s="43" t="s">
        <v>1031</v>
      </c>
      <c r="S294" s="43" t="s">
        <v>625</v>
      </c>
      <c r="T294" s="43">
        <v>10</v>
      </c>
      <c r="U294" s="43">
        <v>-58.534799999999997</v>
      </c>
      <c r="V294" s="28">
        <v>-3.671E-7</v>
      </c>
      <c r="W294" s="43" t="s">
        <v>1685</v>
      </c>
      <c r="X294" s="43" t="s">
        <v>65</v>
      </c>
    </row>
    <row r="295" spans="2:24" x14ac:dyDescent="0.2">
      <c r="B295" s="43" t="s">
        <v>278</v>
      </c>
      <c r="C295" s="43">
        <v>411</v>
      </c>
      <c r="D295" s="43" t="s">
        <v>1030</v>
      </c>
      <c r="E295" s="43" t="s">
        <v>106</v>
      </c>
      <c r="F295" s="43" t="s">
        <v>1032</v>
      </c>
      <c r="G295" s="43" t="s">
        <v>627</v>
      </c>
      <c r="H295" s="43">
        <v>60</v>
      </c>
      <c r="I295" s="43">
        <v>-59.750599999999999</v>
      </c>
      <c r="J295" s="28">
        <v>-3.7469999999999999E-7</v>
      </c>
      <c r="K295" s="43" t="s">
        <v>1685</v>
      </c>
      <c r="L295" s="43" t="s">
        <v>65</v>
      </c>
      <c r="N295" s="43" t="s">
        <v>278</v>
      </c>
      <c r="O295" s="43">
        <v>411</v>
      </c>
      <c r="P295" s="43" t="s">
        <v>1030</v>
      </c>
      <c r="Q295" s="43" t="s">
        <v>621</v>
      </c>
      <c r="R295" s="43" t="s">
        <v>1032</v>
      </c>
      <c r="S295" s="43" t="s">
        <v>627</v>
      </c>
      <c r="T295" s="43">
        <v>10</v>
      </c>
      <c r="U295" s="43">
        <v>-59.764099999999999</v>
      </c>
      <c r="V295" s="28">
        <v>-3.7479999999999999E-7</v>
      </c>
      <c r="W295" s="43" t="s">
        <v>1685</v>
      </c>
      <c r="X295" s="43" t="s">
        <v>65</v>
      </c>
    </row>
    <row r="296" spans="2:24" x14ac:dyDescent="0.2">
      <c r="B296" s="43" t="s">
        <v>278</v>
      </c>
      <c r="C296" s="43">
        <v>414</v>
      </c>
      <c r="D296" s="43" t="s">
        <v>1033</v>
      </c>
      <c r="E296" s="43" t="s">
        <v>106</v>
      </c>
      <c r="F296" s="43" t="s">
        <v>1034</v>
      </c>
      <c r="G296" s="43" t="s">
        <v>625</v>
      </c>
      <c r="H296" s="43">
        <v>60</v>
      </c>
      <c r="I296" s="43">
        <v>-50.4191</v>
      </c>
      <c r="J296" s="28">
        <v>-3.862E-7</v>
      </c>
      <c r="K296" s="43" t="s">
        <v>1685</v>
      </c>
      <c r="L296" s="43" t="s">
        <v>65</v>
      </c>
      <c r="N296" s="43" t="s">
        <v>278</v>
      </c>
      <c r="O296" s="43">
        <v>414</v>
      </c>
      <c r="P296" s="43" t="s">
        <v>1033</v>
      </c>
      <c r="Q296" s="43" t="s">
        <v>621</v>
      </c>
      <c r="R296" s="43" t="s">
        <v>1034</v>
      </c>
      <c r="S296" s="43" t="s">
        <v>625</v>
      </c>
      <c r="T296" s="43">
        <v>10</v>
      </c>
      <c r="U296" s="43">
        <v>-50.3919</v>
      </c>
      <c r="V296" s="28">
        <v>-3.8599999999999999E-7</v>
      </c>
      <c r="W296" s="43" t="s">
        <v>1685</v>
      </c>
      <c r="X296" s="43" t="s">
        <v>65</v>
      </c>
    </row>
    <row r="297" spans="2:24" x14ac:dyDescent="0.2">
      <c r="B297" s="43" t="s">
        <v>278</v>
      </c>
      <c r="C297" s="43">
        <v>414</v>
      </c>
      <c r="D297" s="43" t="s">
        <v>1033</v>
      </c>
      <c r="E297" s="43" t="s">
        <v>106</v>
      </c>
      <c r="F297" s="43" t="s">
        <v>1035</v>
      </c>
      <c r="G297" s="43" t="s">
        <v>627</v>
      </c>
      <c r="H297" s="43">
        <v>60</v>
      </c>
      <c r="I297" s="43">
        <v>-56.034599999999998</v>
      </c>
      <c r="J297" s="28">
        <v>-4.2920000000000001E-7</v>
      </c>
      <c r="K297" s="43" t="s">
        <v>1685</v>
      </c>
      <c r="L297" s="43" t="s">
        <v>65</v>
      </c>
      <c r="N297" s="43" t="s">
        <v>278</v>
      </c>
      <c r="O297" s="43">
        <v>414</v>
      </c>
      <c r="P297" s="43" t="s">
        <v>1033</v>
      </c>
      <c r="Q297" s="43" t="s">
        <v>621</v>
      </c>
      <c r="R297" s="43" t="s">
        <v>1035</v>
      </c>
      <c r="S297" s="43" t="s">
        <v>627</v>
      </c>
      <c r="T297" s="43">
        <v>10</v>
      </c>
      <c r="U297" s="43">
        <v>-56.013199999999998</v>
      </c>
      <c r="V297" s="28">
        <v>-4.291E-7</v>
      </c>
      <c r="W297" s="43" t="s">
        <v>1685</v>
      </c>
      <c r="X297" s="43" t="s">
        <v>65</v>
      </c>
    </row>
    <row r="298" spans="2:24" x14ac:dyDescent="0.2">
      <c r="B298" s="43" t="s">
        <v>278</v>
      </c>
      <c r="C298" s="43">
        <v>430</v>
      </c>
      <c r="D298" s="43" t="s">
        <v>1036</v>
      </c>
      <c r="E298" s="43" t="s">
        <v>106</v>
      </c>
      <c r="F298" s="43" t="s">
        <v>1037</v>
      </c>
      <c r="G298" s="43" t="s">
        <v>625</v>
      </c>
      <c r="H298" s="43">
        <v>60</v>
      </c>
      <c r="I298" s="43">
        <v>51.064100000000003</v>
      </c>
      <c r="J298" s="28">
        <v>4.4089999999999998E-7</v>
      </c>
      <c r="K298" s="43" t="s">
        <v>1685</v>
      </c>
      <c r="L298" s="43" t="s">
        <v>65</v>
      </c>
      <c r="N298" s="43" t="s">
        <v>278</v>
      </c>
      <c r="O298" s="43">
        <v>430</v>
      </c>
      <c r="P298" s="43" t="s">
        <v>1036</v>
      </c>
      <c r="Q298" s="43" t="s">
        <v>621</v>
      </c>
      <c r="R298" s="43" t="s">
        <v>1037</v>
      </c>
      <c r="S298" s="43" t="s">
        <v>625</v>
      </c>
      <c r="T298" s="43">
        <v>10</v>
      </c>
      <c r="U298" s="43">
        <v>50.857599999999998</v>
      </c>
      <c r="V298" s="28">
        <v>4.3920000000000002E-7</v>
      </c>
      <c r="W298" s="43" t="s">
        <v>1685</v>
      </c>
      <c r="X298" s="43" t="s">
        <v>65</v>
      </c>
    </row>
    <row r="299" spans="2:24" x14ac:dyDescent="0.2">
      <c r="B299" s="43" t="s">
        <v>278</v>
      </c>
      <c r="C299" s="43">
        <v>430</v>
      </c>
      <c r="D299" s="43" t="s">
        <v>1036</v>
      </c>
      <c r="E299" s="43" t="s">
        <v>106</v>
      </c>
      <c r="F299" s="43" t="s">
        <v>1038</v>
      </c>
      <c r="G299" s="43" t="s">
        <v>627</v>
      </c>
      <c r="H299" s="43">
        <v>60</v>
      </c>
      <c r="I299" s="43">
        <v>-84.363600000000005</v>
      </c>
      <c r="J299" s="28">
        <v>-9.9999999999999995E-7</v>
      </c>
      <c r="K299" s="43" t="s">
        <v>1685</v>
      </c>
      <c r="L299" s="43" t="s">
        <v>65</v>
      </c>
      <c r="N299" s="43" t="s">
        <v>278</v>
      </c>
      <c r="O299" s="43">
        <v>430</v>
      </c>
      <c r="P299" s="43" t="s">
        <v>1036</v>
      </c>
      <c r="Q299" s="43" t="s">
        <v>621</v>
      </c>
      <c r="R299" s="43" t="s">
        <v>1038</v>
      </c>
      <c r="S299" s="43" t="s">
        <v>627</v>
      </c>
      <c r="T299" s="43">
        <v>10</v>
      </c>
      <c r="U299" s="43">
        <v>-84.157300000000006</v>
      </c>
      <c r="V299" s="28">
        <v>-9.9999999999999995E-7</v>
      </c>
      <c r="W299" s="43" t="s">
        <v>1685</v>
      </c>
      <c r="X299" s="43" t="s">
        <v>65</v>
      </c>
    </row>
    <row r="300" spans="2:24" x14ac:dyDescent="0.2">
      <c r="B300" s="43" t="s">
        <v>278</v>
      </c>
      <c r="C300" s="43">
        <v>431</v>
      </c>
      <c r="D300" s="43" t="s">
        <v>1039</v>
      </c>
      <c r="E300" s="43" t="s">
        <v>106</v>
      </c>
      <c r="F300" s="43" t="s">
        <v>1040</v>
      </c>
      <c r="G300" s="43" t="s">
        <v>625</v>
      </c>
      <c r="H300" s="43">
        <v>60</v>
      </c>
      <c r="I300" s="43">
        <v>54.434800000000003</v>
      </c>
      <c r="J300" s="28">
        <v>4.6310000000000001E-7</v>
      </c>
      <c r="K300" s="43" t="s">
        <v>1685</v>
      </c>
      <c r="L300" s="43" t="s">
        <v>65</v>
      </c>
      <c r="N300" s="43" t="s">
        <v>278</v>
      </c>
      <c r="O300" s="43">
        <v>431</v>
      </c>
      <c r="P300" s="43" t="s">
        <v>1039</v>
      </c>
      <c r="Q300" s="43" t="s">
        <v>621</v>
      </c>
      <c r="R300" s="43" t="s">
        <v>1040</v>
      </c>
      <c r="S300" s="43" t="s">
        <v>625</v>
      </c>
      <c r="T300" s="43">
        <v>10</v>
      </c>
      <c r="U300" s="43">
        <v>54.205800000000004</v>
      </c>
      <c r="V300" s="28">
        <v>4.6119999999999997E-7</v>
      </c>
      <c r="W300" s="43" t="s">
        <v>1685</v>
      </c>
      <c r="X300" s="43" t="s">
        <v>65</v>
      </c>
    </row>
    <row r="301" spans="2:24" x14ac:dyDescent="0.2">
      <c r="B301" s="43" t="s">
        <v>278</v>
      </c>
      <c r="C301" s="43">
        <v>431</v>
      </c>
      <c r="D301" s="43" t="s">
        <v>1039</v>
      </c>
      <c r="E301" s="43" t="s">
        <v>106</v>
      </c>
      <c r="F301" s="43" t="s">
        <v>1041</v>
      </c>
      <c r="G301" s="43" t="s">
        <v>627</v>
      </c>
      <c r="H301" s="43">
        <v>60</v>
      </c>
      <c r="I301" s="43">
        <v>-83.868899999999996</v>
      </c>
      <c r="J301" s="28">
        <v>-9.9999999999999995E-7</v>
      </c>
      <c r="K301" s="43" t="s">
        <v>1685</v>
      </c>
      <c r="L301" s="43" t="s">
        <v>65</v>
      </c>
      <c r="N301" s="43" t="s">
        <v>278</v>
      </c>
      <c r="O301" s="43">
        <v>431</v>
      </c>
      <c r="P301" s="43" t="s">
        <v>1039</v>
      </c>
      <c r="Q301" s="43" t="s">
        <v>621</v>
      </c>
      <c r="R301" s="43" t="s">
        <v>1041</v>
      </c>
      <c r="S301" s="43" t="s">
        <v>627</v>
      </c>
      <c r="T301" s="43">
        <v>10</v>
      </c>
      <c r="U301" s="43">
        <v>-83.6464</v>
      </c>
      <c r="V301" s="28">
        <v>-9.9999999999999995E-7</v>
      </c>
      <c r="W301" s="43" t="s">
        <v>1685</v>
      </c>
      <c r="X301" s="43" t="s">
        <v>65</v>
      </c>
    </row>
    <row r="302" spans="2:24" x14ac:dyDescent="0.2">
      <c r="B302" s="43" t="s">
        <v>278</v>
      </c>
      <c r="C302" s="43">
        <v>432</v>
      </c>
      <c r="D302" s="43" t="s">
        <v>1039</v>
      </c>
      <c r="E302" s="43" t="s">
        <v>106</v>
      </c>
      <c r="F302" s="43" t="s">
        <v>1042</v>
      </c>
      <c r="G302" s="43" t="s">
        <v>625</v>
      </c>
      <c r="H302" s="43">
        <v>60</v>
      </c>
      <c r="I302" s="43">
        <v>54.234699999999997</v>
      </c>
      <c r="J302" s="28">
        <v>4.545E-7</v>
      </c>
      <c r="K302" s="43" t="s">
        <v>1685</v>
      </c>
      <c r="L302" s="43" t="s">
        <v>65</v>
      </c>
      <c r="N302" s="43" t="s">
        <v>278</v>
      </c>
      <c r="O302" s="43">
        <v>432</v>
      </c>
      <c r="P302" s="43" t="s">
        <v>1039</v>
      </c>
      <c r="Q302" s="43" t="s">
        <v>621</v>
      </c>
      <c r="R302" s="43" t="s">
        <v>1042</v>
      </c>
      <c r="S302" s="43" t="s">
        <v>625</v>
      </c>
      <c r="T302" s="43">
        <v>10</v>
      </c>
      <c r="U302" s="43">
        <v>54.019500000000001</v>
      </c>
      <c r="V302" s="28">
        <v>4.5270000000000002E-7</v>
      </c>
      <c r="W302" s="43" t="s">
        <v>1685</v>
      </c>
      <c r="X302" s="43" t="s">
        <v>65</v>
      </c>
    </row>
    <row r="303" spans="2:24" x14ac:dyDescent="0.2">
      <c r="B303" s="43" t="s">
        <v>278</v>
      </c>
      <c r="C303" s="43">
        <v>432</v>
      </c>
      <c r="D303" s="43" t="s">
        <v>1039</v>
      </c>
      <c r="E303" s="43" t="s">
        <v>106</v>
      </c>
      <c r="F303" s="43" t="s">
        <v>1043</v>
      </c>
      <c r="G303" s="43" t="s">
        <v>627</v>
      </c>
      <c r="H303" s="43">
        <v>60</v>
      </c>
      <c r="I303" s="43">
        <v>-83.763599999999997</v>
      </c>
      <c r="J303" s="28">
        <v>-9.9999999999999995E-7</v>
      </c>
      <c r="K303" s="43" t="s">
        <v>1685</v>
      </c>
      <c r="L303" s="43" t="s">
        <v>65</v>
      </c>
      <c r="N303" s="43" t="s">
        <v>278</v>
      </c>
      <c r="O303" s="43">
        <v>432</v>
      </c>
      <c r="P303" s="43" t="s">
        <v>1039</v>
      </c>
      <c r="Q303" s="43" t="s">
        <v>621</v>
      </c>
      <c r="R303" s="43" t="s">
        <v>1043</v>
      </c>
      <c r="S303" s="43" t="s">
        <v>627</v>
      </c>
      <c r="T303" s="43">
        <v>10</v>
      </c>
      <c r="U303" s="43">
        <v>-83.548699999999997</v>
      </c>
      <c r="V303" s="28">
        <v>-9.9999999999999995E-7</v>
      </c>
      <c r="W303" s="43" t="s">
        <v>1685</v>
      </c>
      <c r="X303" s="43" t="s">
        <v>65</v>
      </c>
    </row>
    <row r="304" spans="2:24" x14ac:dyDescent="0.2">
      <c r="B304" s="43" t="s">
        <v>278</v>
      </c>
      <c r="C304" s="43">
        <v>433</v>
      </c>
      <c r="D304" s="43" t="s">
        <v>1039</v>
      </c>
      <c r="E304" s="43" t="s">
        <v>106</v>
      </c>
      <c r="F304" s="43" t="s">
        <v>1044</v>
      </c>
      <c r="G304" s="43" t="s">
        <v>625</v>
      </c>
      <c r="H304" s="43">
        <v>60</v>
      </c>
      <c r="I304" s="43">
        <v>53.918500000000002</v>
      </c>
      <c r="J304" s="28">
        <v>4.587E-7</v>
      </c>
      <c r="K304" s="43" t="s">
        <v>1685</v>
      </c>
      <c r="L304" s="43" t="s">
        <v>65</v>
      </c>
      <c r="N304" s="43" t="s">
        <v>278</v>
      </c>
      <c r="O304" s="43">
        <v>433</v>
      </c>
      <c r="P304" s="43" t="s">
        <v>1039</v>
      </c>
      <c r="Q304" s="43" t="s">
        <v>621</v>
      </c>
      <c r="R304" s="43" t="s">
        <v>1044</v>
      </c>
      <c r="S304" s="43" t="s">
        <v>625</v>
      </c>
      <c r="T304" s="43">
        <v>10</v>
      </c>
      <c r="U304" s="43">
        <v>53.705199999999998</v>
      </c>
      <c r="V304" s="28">
        <v>4.5690000000000002E-7</v>
      </c>
      <c r="W304" s="43" t="s">
        <v>1685</v>
      </c>
      <c r="X304" s="43" t="s">
        <v>65</v>
      </c>
    </row>
    <row r="305" spans="2:24" x14ac:dyDescent="0.2">
      <c r="B305" s="43" t="s">
        <v>278</v>
      </c>
      <c r="C305" s="43">
        <v>433</v>
      </c>
      <c r="D305" s="43" t="s">
        <v>1039</v>
      </c>
      <c r="E305" s="43" t="s">
        <v>106</v>
      </c>
      <c r="F305" s="43" t="s">
        <v>1045</v>
      </c>
      <c r="G305" s="43" t="s">
        <v>627</v>
      </c>
      <c r="H305" s="43">
        <v>60</v>
      </c>
      <c r="I305" s="43">
        <v>-87.097999999999999</v>
      </c>
      <c r="J305" s="28">
        <v>-9.9999999999999995E-7</v>
      </c>
      <c r="K305" s="43" t="s">
        <v>1685</v>
      </c>
      <c r="L305" s="43" t="s">
        <v>65</v>
      </c>
      <c r="N305" s="43" t="s">
        <v>278</v>
      </c>
      <c r="O305" s="43">
        <v>433</v>
      </c>
      <c r="P305" s="43" t="s">
        <v>1039</v>
      </c>
      <c r="Q305" s="43" t="s">
        <v>621</v>
      </c>
      <c r="R305" s="43" t="s">
        <v>1045</v>
      </c>
      <c r="S305" s="43" t="s">
        <v>627</v>
      </c>
      <c r="T305" s="43">
        <v>10</v>
      </c>
      <c r="U305" s="43">
        <v>-86.879199999999997</v>
      </c>
      <c r="V305" s="28">
        <v>-9.9999999999999995E-7</v>
      </c>
      <c r="W305" s="43" t="s">
        <v>1685</v>
      </c>
      <c r="X305" s="43" t="s">
        <v>65</v>
      </c>
    </row>
    <row r="306" spans="2:24" x14ac:dyDescent="0.2">
      <c r="B306" s="43" t="s">
        <v>278</v>
      </c>
      <c r="C306" s="43">
        <v>434</v>
      </c>
      <c r="D306" s="43" t="s">
        <v>1046</v>
      </c>
      <c r="E306" s="43" t="s">
        <v>106</v>
      </c>
      <c r="F306" s="43" t="s">
        <v>1047</v>
      </c>
      <c r="G306" s="43" t="s">
        <v>625</v>
      </c>
      <c r="H306" s="43">
        <v>60</v>
      </c>
      <c r="I306" s="43">
        <v>53.361899999999999</v>
      </c>
      <c r="J306" s="28">
        <v>4.608E-7</v>
      </c>
      <c r="K306" s="43" t="s">
        <v>1685</v>
      </c>
      <c r="L306" s="43" t="s">
        <v>65</v>
      </c>
      <c r="N306" s="43" t="s">
        <v>278</v>
      </c>
      <c r="O306" s="43">
        <v>434</v>
      </c>
      <c r="P306" s="43" t="s">
        <v>1046</v>
      </c>
      <c r="Q306" s="43" t="s">
        <v>621</v>
      </c>
      <c r="R306" s="43" t="s">
        <v>1047</v>
      </c>
      <c r="S306" s="43" t="s">
        <v>625</v>
      </c>
      <c r="T306" s="43">
        <v>10</v>
      </c>
      <c r="U306" s="43">
        <v>53.132800000000003</v>
      </c>
      <c r="V306" s="28">
        <v>4.5880000000000001E-7</v>
      </c>
      <c r="W306" s="43" t="s">
        <v>1685</v>
      </c>
      <c r="X306" s="43" t="s">
        <v>65</v>
      </c>
    </row>
    <row r="307" spans="2:24" x14ac:dyDescent="0.2">
      <c r="B307" s="43" t="s">
        <v>278</v>
      </c>
      <c r="C307" s="43">
        <v>434</v>
      </c>
      <c r="D307" s="43" t="s">
        <v>1046</v>
      </c>
      <c r="E307" s="43" t="s">
        <v>106</v>
      </c>
      <c r="F307" s="43" t="s">
        <v>1048</v>
      </c>
      <c r="G307" s="43" t="s">
        <v>627</v>
      </c>
      <c r="H307" s="43">
        <v>60</v>
      </c>
      <c r="I307" s="43">
        <v>-86.527000000000001</v>
      </c>
      <c r="J307" s="28">
        <v>-9.9999999999999995E-7</v>
      </c>
      <c r="K307" s="43" t="s">
        <v>1685</v>
      </c>
      <c r="L307" s="43" t="s">
        <v>65</v>
      </c>
      <c r="N307" s="43" t="s">
        <v>278</v>
      </c>
      <c r="O307" s="43">
        <v>434</v>
      </c>
      <c r="P307" s="43" t="s">
        <v>1046</v>
      </c>
      <c r="Q307" s="43" t="s">
        <v>621</v>
      </c>
      <c r="R307" s="43" t="s">
        <v>1048</v>
      </c>
      <c r="S307" s="43" t="s">
        <v>627</v>
      </c>
      <c r="T307" s="43">
        <v>10</v>
      </c>
      <c r="U307" s="43">
        <v>-86.298299999999998</v>
      </c>
      <c r="V307" s="28">
        <v>-9.9999999999999995E-7</v>
      </c>
      <c r="W307" s="43" t="s">
        <v>1685</v>
      </c>
      <c r="X307" s="43" t="s">
        <v>65</v>
      </c>
    </row>
    <row r="308" spans="2:24" x14ac:dyDescent="0.2">
      <c r="B308" s="43" t="s">
        <v>327</v>
      </c>
      <c r="C308" s="43">
        <v>477</v>
      </c>
      <c r="D308" s="43" t="s">
        <v>1049</v>
      </c>
      <c r="E308" s="43" t="s">
        <v>106</v>
      </c>
      <c r="F308" s="43" t="s">
        <v>1050</v>
      </c>
      <c r="G308" s="43" t="s">
        <v>625</v>
      </c>
      <c r="H308" s="43">
        <v>60</v>
      </c>
      <c r="I308" s="43">
        <v>86.312799999999996</v>
      </c>
      <c r="J308" s="28">
        <v>9.9999999999999995E-7</v>
      </c>
      <c r="K308" s="43" t="s">
        <v>1685</v>
      </c>
      <c r="L308" s="43" t="s">
        <v>65</v>
      </c>
      <c r="N308" s="43" t="s">
        <v>327</v>
      </c>
      <c r="O308" s="43">
        <v>477</v>
      </c>
      <c r="P308" s="43" t="s">
        <v>1049</v>
      </c>
      <c r="Q308" s="43" t="s">
        <v>621</v>
      </c>
      <c r="R308" s="43" t="s">
        <v>1050</v>
      </c>
      <c r="S308" s="43" t="s">
        <v>625</v>
      </c>
      <c r="T308" s="43">
        <v>10</v>
      </c>
      <c r="U308" s="43">
        <v>86.119100000000003</v>
      </c>
      <c r="V308" s="28">
        <v>9.9999999999999995E-7</v>
      </c>
      <c r="W308" s="43" t="s">
        <v>1685</v>
      </c>
      <c r="X308" s="43" t="s">
        <v>65</v>
      </c>
    </row>
    <row r="309" spans="2:24" x14ac:dyDescent="0.2">
      <c r="B309" s="43" t="s">
        <v>327</v>
      </c>
      <c r="C309" s="43">
        <v>477</v>
      </c>
      <c r="D309" s="43" t="s">
        <v>1049</v>
      </c>
      <c r="E309" s="43" t="s">
        <v>106</v>
      </c>
      <c r="F309" s="43" t="s">
        <v>1051</v>
      </c>
      <c r="G309" s="43" t="s">
        <v>627</v>
      </c>
      <c r="H309" s="43">
        <v>60</v>
      </c>
      <c r="I309" s="43">
        <v>-121.1887</v>
      </c>
      <c r="J309" s="28">
        <v>-9.9999999999999995E-7</v>
      </c>
      <c r="K309" s="43" t="s">
        <v>1685</v>
      </c>
      <c r="L309" s="43" t="s">
        <v>65</v>
      </c>
      <c r="N309" s="43" t="s">
        <v>327</v>
      </c>
      <c r="O309" s="43">
        <v>477</v>
      </c>
      <c r="P309" s="43" t="s">
        <v>1049</v>
      </c>
      <c r="Q309" s="43" t="s">
        <v>621</v>
      </c>
      <c r="R309" s="43" t="s">
        <v>1051</v>
      </c>
      <c r="S309" s="43" t="s">
        <v>627</v>
      </c>
      <c r="T309" s="43">
        <v>10</v>
      </c>
      <c r="U309" s="43">
        <v>-120.9958</v>
      </c>
      <c r="V309" s="28">
        <v>-9.9999999999999995E-7</v>
      </c>
      <c r="W309" s="43" t="s">
        <v>1685</v>
      </c>
      <c r="X309" s="43" t="s">
        <v>65</v>
      </c>
    </row>
    <row r="310" spans="2:24" x14ac:dyDescent="0.2">
      <c r="B310" s="43" t="s">
        <v>327</v>
      </c>
      <c r="C310" s="43">
        <v>478</v>
      </c>
      <c r="D310" s="43" t="s">
        <v>1052</v>
      </c>
      <c r="E310" s="43" t="s">
        <v>106</v>
      </c>
      <c r="F310" s="43" t="s">
        <v>1053</v>
      </c>
      <c r="G310" s="43" t="s">
        <v>625</v>
      </c>
      <c r="H310" s="43">
        <v>60</v>
      </c>
      <c r="I310" s="43">
        <v>90.1815</v>
      </c>
      <c r="J310" s="28">
        <v>9.9999999999999995E-7</v>
      </c>
      <c r="K310" s="43" t="s">
        <v>1685</v>
      </c>
      <c r="L310" s="43" t="s">
        <v>65</v>
      </c>
      <c r="N310" s="43" t="s">
        <v>327</v>
      </c>
      <c r="O310" s="43">
        <v>478</v>
      </c>
      <c r="P310" s="43" t="s">
        <v>1052</v>
      </c>
      <c r="Q310" s="43" t="s">
        <v>621</v>
      </c>
      <c r="R310" s="43" t="s">
        <v>1053</v>
      </c>
      <c r="S310" s="43" t="s">
        <v>625</v>
      </c>
      <c r="T310" s="43">
        <v>10</v>
      </c>
      <c r="U310" s="43">
        <v>89.958600000000004</v>
      </c>
      <c r="V310" s="28">
        <v>9.9999999999999995E-7</v>
      </c>
      <c r="W310" s="43" t="s">
        <v>1685</v>
      </c>
      <c r="X310" s="43" t="s">
        <v>65</v>
      </c>
    </row>
    <row r="311" spans="2:24" x14ac:dyDescent="0.2">
      <c r="B311" s="43" t="s">
        <v>327</v>
      </c>
      <c r="C311" s="43">
        <v>478</v>
      </c>
      <c r="D311" s="43" t="s">
        <v>1052</v>
      </c>
      <c r="E311" s="43" t="s">
        <v>106</v>
      </c>
      <c r="F311" s="43" t="s">
        <v>1054</v>
      </c>
      <c r="G311" s="43" t="s">
        <v>627</v>
      </c>
      <c r="H311" s="43">
        <v>60</v>
      </c>
      <c r="I311" s="43">
        <v>-120.4329</v>
      </c>
      <c r="J311" s="28">
        <v>-9.9999999999999995E-7</v>
      </c>
      <c r="K311" s="43" t="s">
        <v>1685</v>
      </c>
      <c r="L311" s="43" t="s">
        <v>65</v>
      </c>
      <c r="N311" s="43" t="s">
        <v>327</v>
      </c>
      <c r="O311" s="43">
        <v>478</v>
      </c>
      <c r="P311" s="43" t="s">
        <v>1052</v>
      </c>
      <c r="Q311" s="43" t="s">
        <v>621</v>
      </c>
      <c r="R311" s="43" t="s">
        <v>1054</v>
      </c>
      <c r="S311" s="43" t="s">
        <v>627</v>
      </c>
      <c r="T311" s="43">
        <v>10</v>
      </c>
      <c r="U311" s="43">
        <v>-120.2163</v>
      </c>
      <c r="V311" s="28">
        <v>-9.9999999999999995E-7</v>
      </c>
      <c r="W311" s="43" t="s">
        <v>1685</v>
      </c>
      <c r="X311" s="43" t="s">
        <v>65</v>
      </c>
    </row>
    <row r="312" spans="2:24" x14ac:dyDescent="0.2">
      <c r="B312" s="43" t="s">
        <v>327</v>
      </c>
      <c r="C312" s="43">
        <v>479</v>
      </c>
      <c r="D312" s="43" t="s">
        <v>1052</v>
      </c>
      <c r="E312" s="43" t="s">
        <v>106</v>
      </c>
      <c r="F312" s="43" t="s">
        <v>1055</v>
      </c>
      <c r="G312" s="43" t="s">
        <v>625</v>
      </c>
      <c r="H312" s="43">
        <v>60</v>
      </c>
      <c r="I312" s="43">
        <v>89.284300000000002</v>
      </c>
      <c r="J312" s="28">
        <v>9.9999999999999995E-7</v>
      </c>
      <c r="K312" s="43" t="s">
        <v>1685</v>
      </c>
      <c r="L312" s="43" t="s">
        <v>65</v>
      </c>
      <c r="N312" s="43" t="s">
        <v>327</v>
      </c>
      <c r="O312" s="43">
        <v>479</v>
      </c>
      <c r="P312" s="43" t="s">
        <v>1052</v>
      </c>
      <c r="Q312" s="43" t="s">
        <v>621</v>
      </c>
      <c r="R312" s="43" t="s">
        <v>1055</v>
      </c>
      <c r="S312" s="43" t="s">
        <v>625</v>
      </c>
      <c r="T312" s="43">
        <v>10</v>
      </c>
      <c r="U312" s="43">
        <v>89.077699999999993</v>
      </c>
      <c r="V312" s="28">
        <v>9.9999999999999995E-7</v>
      </c>
      <c r="W312" s="43" t="s">
        <v>1685</v>
      </c>
      <c r="X312" s="43" t="s">
        <v>65</v>
      </c>
    </row>
    <row r="313" spans="2:24" x14ac:dyDescent="0.2">
      <c r="B313" s="43" t="s">
        <v>327</v>
      </c>
      <c r="C313" s="43">
        <v>479</v>
      </c>
      <c r="D313" s="43" t="s">
        <v>1052</v>
      </c>
      <c r="E313" s="43" t="s">
        <v>106</v>
      </c>
      <c r="F313" s="43" t="s">
        <v>1056</v>
      </c>
      <c r="G313" s="43" t="s">
        <v>627</v>
      </c>
      <c r="H313" s="43">
        <v>60</v>
      </c>
      <c r="I313" s="43">
        <v>-120.3764</v>
      </c>
      <c r="J313" s="28">
        <v>-9.9999999999999995E-7</v>
      </c>
      <c r="K313" s="43" t="s">
        <v>1685</v>
      </c>
      <c r="L313" s="43" t="s">
        <v>65</v>
      </c>
      <c r="N313" s="43" t="s">
        <v>327</v>
      </c>
      <c r="O313" s="43">
        <v>479</v>
      </c>
      <c r="P313" s="43" t="s">
        <v>1052</v>
      </c>
      <c r="Q313" s="43" t="s">
        <v>621</v>
      </c>
      <c r="R313" s="43" t="s">
        <v>1056</v>
      </c>
      <c r="S313" s="43" t="s">
        <v>627</v>
      </c>
      <c r="T313" s="43">
        <v>10</v>
      </c>
      <c r="U313" s="43">
        <v>-120.17</v>
      </c>
      <c r="V313" s="28">
        <v>-9.9999999999999995E-7</v>
      </c>
      <c r="W313" s="43" t="s">
        <v>1685</v>
      </c>
      <c r="X313" s="43" t="s">
        <v>65</v>
      </c>
    </row>
    <row r="314" spans="2:24" x14ac:dyDescent="0.2">
      <c r="B314" s="43" t="s">
        <v>327</v>
      </c>
      <c r="C314" s="43">
        <v>480</v>
      </c>
      <c r="D314" s="43" t="s">
        <v>1052</v>
      </c>
      <c r="E314" s="43" t="s">
        <v>106</v>
      </c>
      <c r="F314" s="43" t="s">
        <v>1057</v>
      </c>
      <c r="G314" s="43" t="s">
        <v>625</v>
      </c>
      <c r="H314" s="43">
        <v>60</v>
      </c>
      <c r="I314" s="43">
        <v>88.733699999999999</v>
      </c>
      <c r="J314" s="28">
        <v>9.9999999999999995E-7</v>
      </c>
      <c r="K314" s="43" t="s">
        <v>1685</v>
      </c>
      <c r="L314" s="43" t="s">
        <v>65</v>
      </c>
      <c r="N314" s="43" t="s">
        <v>327</v>
      </c>
      <c r="O314" s="43">
        <v>480</v>
      </c>
      <c r="P314" s="43" t="s">
        <v>1052</v>
      </c>
      <c r="Q314" s="43" t="s">
        <v>621</v>
      </c>
      <c r="R314" s="43" t="s">
        <v>1057</v>
      </c>
      <c r="S314" s="43" t="s">
        <v>625</v>
      </c>
      <c r="T314" s="43">
        <v>10</v>
      </c>
      <c r="U314" s="43">
        <v>88.542900000000003</v>
      </c>
      <c r="V314" s="28">
        <v>9.9999999999999995E-7</v>
      </c>
      <c r="W314" s="43" t="s">
        <v>1685</v>
      </c>
      <c r="X314" s="43" t="s">
        <v>65</v>
      </c>
    </row>
    <row r="315" spans="2:24" x14ac:dyDescent="0.2">
      <c r="B315" s="43" t="s">
        <v>327</v>
      </c>
      <c r="C315" s="43">
        <v>480</v>
      </c>
      <c r="D315" s="43" t="s">
        <v>1052</v>
      </c>
      <c r="E315" s="43" t="s">
        <v>106</v>
      </c>
      <c r="F315" s="43" t="s">
        <v>1058</v>
      </c>
      <c r="G315" s="43" t="s">
        <v>627</v>
      </c>
      <c r="H315" s="43">
        <v>60</v>
      </c>
      <c r="I315" s="43">
        <v>-124.5608</v>
      </c>
      <c r="J315" s="28">
        <v>-9.9999999999999995E-7</v>
      </c>
      <c r="K315" s="43" t="s">
        <v>1685</v>
      </c>
      <c r="L315" s="43" t="s">
        <v>65</v>
      </c>
      <c r="N315" s="43" t="s">
        <v>327</v>
      </c>
      <c r="O315" s="43">
        <v>480</v>
      </c>
      <c r="P315" s="43" t="s">
        <v>1052</v>
      </c>
      <c r="Q315" s="43" t="s">
        <v>621</v>
      </c>
      <c r="R315" s="43" t="s">
        <v>1058</v>
      </c>
      <c r="S315" s="43" t="s">
        <v>627</v>
      </c>
      <c r="T315" s="43">
        <v>10</v>
      </c>
      <c r="U315" s="43">
        <v>-124.3652</v>
      </c>
      <c r="V315" s="28">
        <v>-9.9999999999999995E-7</v>
      </c>
      <c r="W315" s="43" t="s">
        <v>1685</v>
      </c>
      <c r="X315" s="43" t="s">
        <v>65</v>
      </c>
    </row>
    <row r="316" spans="2:24" x14ac:dyDescent="0.2">
      <c r="B316" s="43" t="s">
        <v>327</v>
      </c>
      <c r="C316" s="43">
        <v>481</v>
      </c>
      <c r="D316" s="43" t="s">
        <v>1059</v>
      </c>
      <c r="E316" s="43" t="s">
        <v>106</v>
      </c>
      <c r="F316" s="43" t="s">
        <v>1060</v>
      </c>
      <c r="G316" s="43" t="s">
        <v>625</v>
      </c>
      <c r="H316" s="43">
        <v>60</v>
      </c>
      <c r="I316" s="43">
        <v>88.838099999999997</v>
      </c>
      <c r="J316" s="28">
        <v>9.9999999999999995E-7</v>
      </c>
      <c r="K316" s="43" t="s">
        <v>1685</v>
      </c>
      <c r="L316" s="43" t="s">
        <v>65</v>
      </c>
      <c r="N316" s="43" t="s">
        <v>327</v>
      </c>
      <c r="O316" s="43">
        <v>481</v>
      </c>
      <c r="P316" s="43" t="s">
        <v>1059</v>
      </c>
      <c r="Q316" s="43" t="s">
        <v>621</v>
      </c>
      <c r="R316" s="43" t="s">
        <v>1060</v>
      </c>
      <c r="S316" s="43" t="s">
        <v>625</v>
      </c>
      <c r="T316" s="43">
        <v>10</v>
      </c>
      <c r="U316" s="43">
        <v>88.600899999999996</v>
      </c>
      <c r="V316" s="28">
        <v>9.9999999999999995E-7</v>
      </c>
      <c r="W316" s="43" t="s">
        <v>1685</v>
      </c>
      <c r="X316" s="43" t="s">
        <v>65</v>
      </c>
    </row>
    <row r="317" spans="2:24" x14ac:dyDescent="0.2">
      <c r="B317" s="43" t="s">
        <v>327</v>
      </c>
      <c r="C317" s="43">
        <v>481</v>
      </c>
      <c r="D317" s="43" t="s">
        <v>1059</v>
      </c>
      <c r="E317" s="43" t="s">
        <v>106</v>
      </c>
      <c r="F317" s="43" t="s">
        <v>1061</v>
      </c>
      <c r="G317" s="43" t="s">
        <v>627</v>
      </c>
      <c r="H317" s="43">
        <v>60</v>
      </c>
      <c r="I317" s="43">
        <v>-124.1557</v>
      </c>
      <c r="J317" s="28">
        <v>-9.9999999999999995E-7</v>
      </c>
      <c r="K317" s="43" t="s">
        <v>1685</v>
      </c>
      <c r="L317" s="43" t="s">
        <v>65</v>
      </c>
      <c r="N317" s="43" t="s">
        <v>327</v>
      </c>
      <c r="O317" s="43">
        <v>481</v>
      </c>
      <c r="P317" s="43" t="s">
        <v>1059</v>
      </c>
      <c r="Q317" s="43" t="s">
        <v>621</v>
      </c>
      <c r="R317" s="43" t="s">
        <v>1061</v>
      </c>
      <c r="S317" s="43" t="s">
        <v>627</v>
      </c>
      <c r="T317" s="43">
        <v>10</v>
      </c>
      <c r="U317" s="43">
        <v>-123.9181</v>
      </c>
      <c r="V317" s="28">
        <v>-9.9999999999999995E-7</v>
      </c>
      <c r="W317" s="43" t="s">
        <v>1685</v>
      </c>
      <c r="X317" s="43" t="s">
        <v>65</v>
      </c>
    </row>
    <row r="318" spans="2:24" x14ac:dyDescent="0.2">
      <c r="B318" s="43" t="s">
        <v>327</v>
      </c>
      <c r="C318" s="43">
        <v>459</v>
      </c>
      <c r="D318" s="43" t="s">
        <v>1062</v>
      </c>
      <c r="E318" s="43" t="s">
        <v>106</v>
      </c>
      <c r="F318" s="43" t="s">
        <v>1063</v>
      </c>
      <c r="G318" s="43" t="s">
        <v>625</v>
      </c>
      <c r="H318" s="43">
        <v>60</v>
      </c>
      <c r="I318" s="43">
        <v>-38.991700000000002</v>
      </c>
      <c r="J318" s="28">
        <v>-2.9869999999999999E-7</v>
      </c>
      <c r="K318" s="43" t="s">
        <v>1685</v>
      </c>
      <c r="L318" s="43" t="s">
        <v>65</v>
      </c>
      <c r="N318" s="43" t="s">
        <v>327</v>
      </c>
      <c r="O318" s="43">
        <v>459</v>
      </c>
      <c r="P318" s="43" t="s">
        <v>1062</v>
      </c>
      <c r="Q318" s="43" t="s">
        <v>621</v>
      </c>
      <c r="R318" s="43" t="s">
        <v>1063</v>
      </c>
      <c r="S318" s="43" t="s">
        <v>625</v>
      </c>
      <c r="T318" s="43">
        <v>10</v>
      </c>
      <c r="U318" s="43">
        <v>-39.011000000000003</v>
      </c>
      <c r="V318" s="28">
        <v>-2.988E-7</v>
      </c>
      <c r="W318" s="43" t="s">
        <v>1685</v>
      </c>
      <c r="X318" s="43" t="s">
        <v>65</v>
      </c>
    </row>
    <row r="319" spans="2:24" x14ac:dyDescent="0.2">
      <c r="B319" s="43" t="s">
        <v>327</v>
      </c>
      <c r="C319" s="43">
        <v>459</v>
      </c>
      <c r="D319" s="43" t="s">
        <v>1062</v>
      </c>
      <c r="E319" s="43" t="s">
        <v>106</v>
      </c>
      <c r="F319" s="43" t="s">
        <v>1064</v>
      </c>
      <c r="G319" s="43" t="s">
        <v>627</v>
      </c>
      <c r="H319" s="43">
        <v>60</v>
      </c>
      <c r="I319" s="43">
        <v>-35.166699999999999</v>
      </c>
      <c r="J319" s="28">
        <v>-2.6940000000000002E-7</v>
      </c>
      <c r="K319" s="43" t="s">
        <v>1685</v>
      </c>
      <c r="L319" s="43" t="s">
        <v>65</v>
      </c>
      <c r="N319" s="43" t="s">
        <v>327</v>
      </c>
      <c r="O319" s="43">
        <v>459</v>
      </c>
      <c r="P319" s="43" t="s">
        <v>1062</v>
      </c>
      <c r="Q319" s="43" t="s">
        <v>621</v>
      </c>
      <c r="R319" s="43" t="s">
        <v>1064</v>
      </c>
      <c r="S319" s="43" t="s">
        <v>627</v>
      </c>
      <c r="T319" s="43">
        <v>10</v>
      </c>
      <c r="U319" s="43">
        <v>-35.180300000000003</v>
      </c>
      <c r="V319" s="28">
        <v>-2.6950000000000002E-7</v>
      </c>
      <c r="W319" s="43" t="s">
        <v>1685</v>
      </c>
      <c r="X319" s="43" t="s">
        <v>65</v>
      </c>
    </row>
    <row r="320" spans="2:24" x14ac:dyDescent="0.2">
      <c r="B320" s="43" t="s">
        <v>327</v>
      </c>
      <c r="C320" s="43">
        <v>462</v>
      </c>
      <c r="D320" s="43" t="s">
        <v>1065</v>
      </c>
      <c r="E320" s="43" t="s">
        <v>106</v>
      </c>
      <c r="F320" s="43" t="s">
        <v>1066</v>
      </c>
      <c r="G320" s="43" t="s">
        <v>625</v>
      </c>
      <c r="H320" s="43">
        <v>60</v>
      </c>
      <c r="I320" s="43">
        <v>-58.394599999999997</v>
      </c>
      <c r="J320" s="28">
        <v>-3.6619999999999998E-7</v>
      </c>
      <c r="K320" s="43" t="s">
        <v>1685</v>
      </c>
      <c r="L320" s="43" t="s">
        <v>65</v>
      </c>
      <c r="N320" s="43" t="s">
        <v>327</v>
      </c>
      <c r="O320" s="43">
        <v>462</v>
      </c>
      <c r="P320" s="43" t="s">
        <v>1065</v>
      </c>
      <c r="Q320" s="43" t="s">
        <v>621</v>
      </c>
      <c r="R320" s="43" t="s">
        <v>1066</v>
      </c>
      <c r="S320" s="43" t="s">
        <v>625</v>
      </c>
      <c r="T320" s="43">
        <v>10</v>
      </c>
      <c r="U320" s="43">
        <v>-58.411000000000001</v>
      </c>
      <c r="V320" s="28">
        <v>-3.6629999999999999E-7</v>
      </c>
      <c r="W320" s="43" t="s">
        <v>1685</v>
      </c>
      <c r="X320" s="43" t="s">
        <v>65</v>
      </c>
    </row>
    <row r="321" spans="2:24" x14ac:dyDescent="0.2">
      <c r="B321" s="43" t="s">
        <v>327</v>
      </c>
      <c r="C321" s="43">
        <v>462</v>
      </c>
      <c r="D321" s="43" t="s">
        <v>1065</v>
      </c>
      <c r="E321" s="43" t="s">
        <v>106</v>
      </c>
      <c r="F321" s="43" t="s">
        <v>1067</v>
      </c>
      <c r="G321" s="43" t="s">
        <v>627</v>
      </c>
      <c r="H321" s="43">
        <v>60</v>
      </c>
      <c r="I321" s="43">
        <v>-57.704000000000001</v>
      </c>
      <c r="J321" s="28">
        <v>-3.6189999999999998E-7</v>
      </c>
      <c r="K321" s="43" t="s">
        <v>1685</v>
      </c>
      <c r="L321" s="43" t="s">
        <v>65</v>
      </c>
      <c r="N321" s="43" t="s">
        <v>327</v>
      </c>
      <c r="O321" s="43">
        <v>462</v>
      </c>
      <c r="P321" s="43" t="s">
        <v>1065</v>
      </c>
      <c r="Q321" s="43" t="s">
        <v>621</v>
      </c>
      <c r="R321" s="43" t="s">
        <v>1067</v>
      </c>
      <c r="S321" s="43" t="s">
        <v>627</v>
      </c>
      <c r="T321" s="43">
        <v>10</v>
      </c>
      <c r="U321" s="43">
        <v>-57.691200000000002</v>
      </c>
      <c r="V321" s="28">
        <v>-3.6180000000000002E-7</v>
      </c>
      <c r="W321" s="43" t="s">
        <v>1685</v>
      </c>
      <c r="X321" s="43" t="s">
        <v>65</v>
      </c>
    </row>
    <row r="322" spans="2:24" x14ac:dyDescent="0.2">
      <c r="B322" s="43" t="s">
        <v>327</v>
      </c>
      <c r="C322" s="43">
        <v>465</v>
      </c>
      <c r="D322" s="43" t="s">
        <v>1068</v>
      </c>
      <c r="E322" s="43" t="s">
        <v>106</v>
      </c>
      <c r="F322" s="43" t="s">
        <v>1069</v>
      </c>
      <c r="G322" s="43" t="s">
        <v>625</v>
      </c>
      <c r="H322" s="43">
        <v>60</v>
      </c>
      <c r="I322" s="43">
        <v>-62.817599999999999</v>
      </c>
      <c r="J322" s="28">
        <v>-3.939E-7</v>
      </c>
      <c r="K322" s="43" t="s">
        <v>1685</v>
      </c>
      <c r="L322" s="43" t="s">
        <v>65</v>
      </c>
      <c r="N322" s="43" t="s">
        <v>327</v>
      </c>
      <c r="O322" s="43">
        <v>465</v>
      </c>
      <c r="P322" s="43" t="s">
        <v>1068</v>
      </c>
      <c r="Q322" s="43" t="s">
        <v>621</v>
      </c>
      <c r="R322" s="43" t="s">
        <v>1069</v>
      </c>
      <c r="S322" s="43" t="s">
        <v>625</v>
      </c>
      <c r="T322" s="43">
        <v>10</v>
      </c>
      <c r="U322" s="43">
        <v>-62.823599999999999</v>
      </c>
      <c r="V322" s="28">
        <v>-3.9400000000000001E-7</v>
      </c>
      <c r="W322" s="43" t="s">
        <v>1685</v>
      </c>
      <c r="X322" s="43" t="s">
        <v>65</v>
      </c>
    </row>
    <row r="323" spans="2:24" x14ac:dyDescent="0.2">
      <c r="B323" s="43" t="s">
        <v>327</v>
      </c>
      <c r="C323" s="43">
        <v>465</v>
      </c>
      <c r="D323" s="43" t="s">
        <v>1068</v>
      </c>
      <c r="E323" s="43" t="s">
        <v>106</v>
      </c>
      <c r="F323" s="43" t="s">
        <v>1070</v>
      </c>
      <c r="G323" s="43" t="s">
        <v>627</v>
      </c>
      <c r="H323" s="43">
        <v>60</v>
      </c>
      <c r="I323" s="43">
        <v>-54.369700000000002</v>
      </c>
      <c r="J323" s="28">
        <v>-3.41E-7</v>
      </c>
      <c r="K323" s="43" t="s">
        <v>1685</v>
      </c>
      <c r="L323" s="43" t="s">
        <v>65</v>
      </c>
      <c r="N323" s="43" t="s">
        <v>327</v>
      </c>
      <c r="O323" s="43">
        <v>465</v>
      </c>
      <c r="P323" s="43" t="s">
        <v>1068</v>
      </c>
      <c r="Q323" s="43" t="s">
        <v>621</v>
      </c>
      <c r="R323" s="43" t="s">
        <v>1070</v>
      </c>
      <c r="S323" s="43" t="s">
        <v>627</v>
      </c>
      <c r="T323" s="43">
        <v>10</v>
      </c>
      <c r="U323" s="43">
        <v>-54.363100000000003</v>
      </c>
      <c r="V323" s="28">
        <v>-3.4089999999999999E-7</v>
      </c>
      <c r="W323" s="43" t="s">
        <v>1685</v>
      </c>
      <c r="X323" s="43" t="s">
        <v>65</v>
      </c>
    </row>
    <row r="324" spans="2:24" x14ac:dyDescent="0.2">
      <c r="B324" s="43" t="s">
        <v>327</v>
      </c>
      <c r="C324" s="43">
        <v>468</v>
      </c>
      <c r="D324" s="43" t="s">
        <v>1071</v>
      </c>
      <c r="E324" s="43" t="s">
        <v>106</v>
      </c>
      <c r="F324" s="43" t="s">
        <v>1072</v>
      </c>
      <c r="G324" s="43" t="s">
        <v>625</v>
      </c>
      <c r="H324" s="43">
        <v>60</v>
      </c>
      <c r="I324" s="43">
        <v>-62.953000000000003</v>
      </c>
      <c r="J324" s="28">
        <v>-3.9480000000000001E-7</v>
      </c>
      <c r="K324" s="43" t="s">
        <v>1685</v>
      </c>
      <c r="L324" s="43" t="s">
        <v>65</v>
      </c>
      <c r="N324" s="43" t="s">
        <v>327</v>
      </c>
      <c r="O324" s="43">
        <v>468</v>
      </c>
      <c r="P324" s="43" t="s">
        <v>1071</v>
      </c>
      <c r="Q324" s="43" t="s">
        <v>621</v>
      </c>
      <c r="R324" s="43" t="s">
        <v>1072</v>
      </c>
      <c r="S324" s="43" t="s">
        <v>625</v>
      </c>
      <c r="T324" s="43">
        <v>10</v>
      </c>
      <c r="U324" s="43">
        <v>-62.957500000000003</v>
      </c>
      <c r="V324" s="28">
        <v>-3.9480000000000001E-7</v>
      </c>
      <c r="W324" s="43" t="s">
        <v>1685</v>
      </c>
      <c r="X324" s="43" t="s">
        <v>65</v>
      </c>
    </row>
    <row r="325" spans="2:24" x14ac:dyDescent="0.2">
      <c r="B325" s="43" t="s">
        <v>327</v>
      </c>
      <c r="C325" s="43">
        <v>468</v>
      </c>
      <c r="D325" s="43" t="s">
        <v>1071</v>
      </c>
      <c r="E325" s="43" t="s">
        <v>106</v>
      </c>
      <c r="F325" s="43" t="s">
        <v>1073</v>
      </c>
      <c r="G325" s="43" t="s">
        <v>627</v>
      </c>
      <c r="H325" s="43">
        <v>60</v>
      </c>
      <c r="I325" s="43">
        <v>-54.497</v>
      </c>
      <c r="J325" s="28">
        <v>-3.418E-7</v>
      </c>
      <c r="K325" s="43" t="s">
        <v>1685</v>
      </c>
      <c r="L325" s="43" t="s">
        <v>65</v>
      </c>
      <c r="N325" s="43" t="s">
        <v>327</v>
      </c>
      <c r="O325" s="43">
        <v>468</v>
      </c>
      <c r="P325" s="43" t="s">
        <v>1071</v>
      </c>
      <c r="Q325" s="43" t="s">
        <v>621</v>
      </c>
      <c r="R325" s="43" t="s">
        <v>1073</v>
      </c>
      <c r="S325" s="43" t="s">
        <v>627</v>
      </c>
      <c r="T325" s="43">
        <v>10</v>
      </c>
      <c r="U325" s="43">
        <v>-54.490900000000003</v>
      </c>
      <c r="V325" s="28">
        <v>-3.417E-7</v>
      </c>
      <c r="W325" s="43" t="s">
        <v>1685</v>
      </c>
      <c r="X325" s="43" t="s">
        <v>65</v>
      </c>
    </row>
    <row r="326" spans="2:24" x14ac:dyDescent="0.2">
      <c r="B326" s="43" t="s">
        <v>327</v>
      </c>
      <c r="C326" s="43">
        <v>471</v>
      </c>
      <c r="D326" s="43" t="s">
        <v>1074</v>
      </c>
      <c r="E326" s="43" t="s">
        <v>106</v>
      </c>
      <c r="F326" s="43" t="s">
        <v>1075</v>
      </c>
      <c r="G326" s="43" t="s">
        <v>625</v>
      </c>
      <c r="H326" s="43">
        <v>60</v>
      </c>
      <c r="I326" s="43">
        <v>-59.257399999999997</v>
      </c>
      <c r="J326" s="28">
        <v>-3.7160000000000002E-7</v>
      </c>
      <c r="K326" s="43" t="s">
        <v>1685</v>
      </c>
      <c r="L326" s="43" t="s">
        <v>65</v>
      </c>
      <c r="N326" s="43" t="s">
        <v>327</v>
      </c>
      <c r="O326" s="43">
        <v>471</v>
      </c>
      <c r="P326" s="43" t="s">
        <v>1074</v>
      </c>
      <c r="Q326" s="43" t="s">
        <v>621</v>
      </c>
      <c r="R326" s="43" t="s">
        <v>1075</v>
      </c>
      <c r="S326" s="43" t="s">
        <v>625</v>
      </c>
      <c r="T326" s="43">
        <v>10</v>
      </c>
      <c r="U326" s="43">
        <v>-59.273899999999998</v>
      </c>
      <c r="V326" s="28">
        <v>-3.7170000000000003E-7</v>
      </c>
      <c r="W326" s="43" t="s">
        <v>1685</v>
      </c>
      <c r="X326" s="43" t="s">
        <v>65</v>
      </c>
    </row>
    <row r="327" spans="2:24" x14ac:dyDescent="0.2">
      <c r="B327" s="43" t="s">
        <v>327</v>
      </c>
      <c r="C327" s="43">
        <v>471</v>
      </c>
      <c r="D327" s="43" t="s">
        <v>1074</v>
      </c>
      <c r="E327" s="43" t="s">
        <v>106</v>
      </c>
      <c r="F327" s="43" t="s">
        <v>1076</v>
      </c>
      <c r="G327" s="43" t="s">
        <v>627</v>
      </c>
      <c r="H327" s="43">
        <v>60</v>
      </c>
      <c r="I327" s="43">
        <v>-58.774799999999999</v>
      </c>
      <c r="J327" s="28">
        <v>-3.6860000000000001E-7</v>
      </c>
      <c r="K327" s="43" t="s">
        <v>1685</v>
      </c>
      <c r="L327" s="43" t="s">
        <v>65</v>
      </c>
      <c r="N327" s="43" t="s">
        <v>327</v>
      </c>
      <c r="O327" s="43">
        <v>471</v>
      </c>
      <c r="P327" s="43" t="s">
        <v>1074</v>
      </c>
      <c r="Q327" s="43" t="s">
        <v>621</v>
      </c>
      <c r="R327" s="43" t="s">
        <v>1076</v>
      </c>
      <c r="S327" s="43" t="s">
        <v>627</v>
      </c>
      <c r="T327" s="43">
        <v>10</v>
      </c>
      <c r="U327" s="43">
        <v>-58.760199999999998</v>
      </c>
      <c r="V327" s="28">
        <v>-3.685E-7</v>
      </c>
      <c r="W327" s="43" t="s">
        <v>1685</v>
      </c>
      <c r="X327" s="43" t="s">
        <v>65</v>
      </c>
    </row>
    <row r="328" spans="2:24" x14ac:dyDescent="0.2">
      <c r="B328" s="43" t="s">
        <v>327</v>
      </c>
      <c r="C328" s="43">
        <v>474</v>
      </c>
      <c r="D328" s="43" t="s">
        <v>1077</v>
      </c>
      <c r="E328" s="43" t="s">
        <v>106</v>
      </c>
      <c r="F328" s="43" t="s">
        <v>1078</v>
      </c>
      <c r="G328" s="43" t="s">
        <v>625</v>
      </c>
      <c r="H328" s="43">
        <v>60</v>
      </c>
      <c r="I328" s="43">
        <v>-56.771500000000003</v>
      </c>
      <c r="J328" s="28">
        <v>-4.3490000000000001E-7</v>
      </c>
      <c r="K328" s="43" t="s">
        <v>1685</v>
      </c>
      <c r="L328" s="43" t="s">
        <v>65</v>
      </c>
      <c r="N328" s="43" t="s">
        <v>327</v>
      </c>
      <c r="O328" s="43">
        <v>474</v>
      </c>
      <c r="P328" s="43" t="s">
        <v>1077</v>
      </c>
      <c r="Q328" s="43" t="s">
        <v>621</v>
      </c>
      <c r="R328" s="43" t="s">
        <v>1078</v>
      </c>
      <c r="S328" s="43" t="s">
        <v>625</v>
      </c>
      <c r="T328" s="43">
        <v>10</v>
      </c>
      <c r="U328" s="43">
        <v>-56.747700000000002</v>
      </c>
      <c r="V328" s="28">
        <v>-4.3469999999999999E-7</v>
      </c>
      <c r="W328" s="43" t="s">
        <v>1685</v>
      </c>
      <c r="X328" s="43" t="s">
        <v>65</v>
      </c>
    </row>
    <row r="329" spans="2:24" x14ac:dyDescent="0.2">
      <c r="B329" s="43" t="s">
        <v>327</v>
      </c>
      <c r="C329" s="43">
        <v>474</v>
      </c>
      <c r="D329" s="43" t="s">
        <v>1077</v>
      </c>
      <c r="E329" s="43" t="s">
        <v>106</v>
      </c>
      <c r="F329" s="43" t="s">
        <v>1079</v>
      </c>
      <c r="G329" s="43" t="s">
        <v>627</v>
      </c>
      <c r="H329" s="43">
        <v>60</v>
      </c>
      <c r="I329" s="43">
        <v>-51.519500000000001</v>
      </c>
      <c r="J329" s="28">
        <v>-3.946E-7</v>
      </c>
      <c r="K329" s="43" t="s">
        <v>1685</v>
      </c>
      <c r="L329" s="43" t="s">
        <v>65</v>
      </c>
      <c r="N329" s="43" t="s">
        <v>327</v>
      </c>
      <c r="O329" s="43">
        <v>474</v>
      </c>
      <c r="P329" s="43" t="s">
        <v>1077</v>
      </c>
      <c r="Q329" s="43" t="s">
        <v>621</v>
      </c>
      <c r="R329" s="43" t="s">
        <v>1079</v>
      </c>
      <c r="S329" s="43" t="s">
        <v>627</v>
      </c>
      <c r="T329" s="43">
        <v>10</v>
      </c>
      <c r="U329" s="43">
        <v>-51.506900000000002</v>
      </c>
      <c r="V329" s="28">
        <v>-3.9449999999999999E-7</v>
      </c>
      <c r="W329" s="43" t="s">
        <v>1685</v>
      </c>
      <c r="X329" s="43" t="s">
        <v>65</v>
      </c>
    </row>
    <row r="330" spans="2:24" x14ac:dyDescent="0.2">
      <c r="B330" s="43" t="s">
        <v>327</v>
      </c>
      <c r="C330" s="43">
        <v>482</v>
      </c>
      <c r="D330" s="43" t="s">
        <v>1080</v>
      </c>
      <c r="E330" s="43" t="s">
        <v>106</v>
      </c>
      <c r="F330" s="43" t="s">
        <v>1081</v>
      </c>
      <c r="G330" s="43" t="s">
        <v>625</v>
      </c>
      <c r="H330" s="43">
        <v>60</v>
      </c>
      <c r="I330" s="43">
        <v>80.525999999999996</v>
      </c>
      <c r="J330" s="28">
        <v>9.9999999999999995E-7</v>
      </c>
      <c r="K330" s="43" t="s">
        <v>1685</v>
      </c>
      <c r="L330" s="43" t="s">
        <v>65</v>
      </c>
      <c r="N330" s="43" t="s">
        <v>327</v>
      </c>
      <c r="O330" s="43">
        <v>482</v>
      </c>
      <c r="P330" s="43" t="s">
        <v>1080</v>
      </c>
      <c r="Q330" s="43" t="s">
        <v>621</v>
      </c>
      <c r="R330" s="43" t="s">
        <v>1081</v>
      </c>
      <c r="S330" s="43" t="s">
        <v>625</v>
      </c>
      <c r="T330" s="43">
        <v>10</v>
      </c>
      <c r="U330" s="43">
        <v>80.315600000000003</v>
      </c>
      <c r="V330" s="28">
        <v>9.9999999999999995E-7</v>
      </c>
      <c r="W330" s="43" t="s">
        <v>1685</v>
      </c>
      <c r="X330" s="43" t="s">
        <v>65</v>
      </c>
    </row>
    <row r="331" spans="2:24" x14ac:dyDescent="0.2">
      <c r="B331" s="43" t="s">
        <v>327</v>
      </c>
      <c r="C331" s="43">
        <v>482</v>
      </c>
      <c r="D331" s="43" t="s">
        <v>1080</v>
      </c>
      <c r="E331" s="43" t="s">
        <v>106</v>
      </c>
      <c r="F331" s="43" t="s">
        <v>1082</v>
      </c>
      <c r="G331" s="43" t="s">
        <v>627</v>
      </c>
      <c r="H331" s="43">
        <v>60</v>
      </c>
      <c r="I331" s="43">
        <v>-118.36920000000001</v>
      </c>
      <c r="J331" s="28">
        <v>-9.9999999999999995E-7</v>
      </c>
      <c r="K331" s="43" t="s">
        <v>1685</v>
      </c>
      <c r="L331" s="43" t="s">
        <v>65</v>
      </c>
      <c r="N331" s="43" t="s">
        <v>327</v>
      </c>
      <c r="O331" s="43">
        <v>482</v>
      </c>
      <c r="P331" s="43" t="s">
        <v>1080</v>
      </c>
      <c r="Q331" s="43" t="s">
        <v>621</v>
      </c>
      <c r="R331" s="43" t="s">
        <v>1082</v>
      </c>
      <c r="S331" s="43" t="s">
        <v>627</v>
      </c>
      <c r="T331" s="43">
        <v>10</v>
      </c>
      <c r="U331" s="43">
        <v>-118.16419999999999</v>
      </c>
      <c r="V331" s="28">
        <v>-9.9999999999999995E-7</v>
      </c>
      <c r="W331" s="43" t="s">
        <v>1685</v>
      </c>
      <c r="X331" s="43" t="s">
        <v>65</v>
      </c>
    </row>
    <row r="332" spans="2:24" x14ac:dyDescent="0.2">
      <c r="B332" s="43" t="s">
        <v>327</v>
      </c>
      <c r="C332" s="43">
        <v>483</v>
      </c>
      <c r="D332" s="43" t="s">
        <v>1083</v>
      </c>
      <c r="E332" s="43" t="s">
        <v>106</v>
      </c>
      <c r="F332" s="43" t="s">
        <v>1084</v>
      </c>
      <c r="G332" s="43" t="s">
        <v>625</v>
      </c>
      <c r="H332" s="43">
        <v>60</v>
      </c>
      <c r="I332" s="43">
        <v>84.854799999999997</v>
      </c>
      <c r="J332" s="28">
        <v>9.9999999999999995E-7</v>
      </c>
      <c r="K332" s="43" t="s">
        <v>1685</v>
      </c>
      <c r="L332" s="43" t="s">
        <v>65</v>
      </c>
      <c r="N332" s="43" t="s">
        <v>327</v>
      </c>
      <c r="O332" s="43">
        <v>483</v>
      </c>
      <c r="P332" s="43" t="s">
        <v>1083</v>
      </c>
      <c r="Q332" s="43" t="s">
        <v>621</v>
      </c>
      <c r="R332" s="43" t="s">
        <v>1084</v>
      </c>
      <c r="S332" s="43" t="s">
        <v>625</v>
      </c>
      <c r="T332" s="43">
        <v>10</v>
      </c>
      <c r="U332" s="43">
        <v>84.647199999999998</v>
      </c>
      <c r="V332" s="28">
        <v>9.9999999999999995E-7</v>
      </c>
      <c r="W332" s="43" t="s">
        <v>1685</v>
      </c>
      <c r="X332" s="43" t="s">
        <v>65</v>
      </c>
    </row>
    <row r="333" spans="2:24" x14ac:dyDescent="0.2">
      <c r="B333" s="43" t="s">
        <v>327</v>
      </c>
      <c r="C333" s="43">
        <v>483</v>
      </c>
      <c r="D333" s="43" t="s">
        <v>1083</v>
      </c>
      <c r="E333" s="43" t="s">
        <v>106</v>
      </c>
      <c r="F333" s="43" t="s">
        <v>1085</v>
      </c>
      <c r="G333" s="43" t="s">
        <v>627</v>
      </c>
      <c r="H333" s="43">
        <v>60</v>
      </c>
      <c r="I333" s="43">
        <v>-127.922</v>
      </c>
      <c r="J333" s="28">
        <v>-9.9999999999999995E-7</v>
      </c>
      <c r="K333" s="43" t="s">
        <v>1685</v>
      </c>
      <c r="L333" s="43" t="s">
        <v>65</v>
      </c>
      <c r="N333" s="43" t="s">
        <v>327</v>
      </c>
      <c r="O333" s="43">
        <v>483</v>
      </c>
      <c r="P333" s="43" t="s">
        <v>1083</v>
      </c>
      <c r="Q333" s="43" t="s">
        <v>621</v>
      </c>
      <c r="R333" s="43" t="s">
        <v>1085</v>
      </c>
      <c r="S333" s="43" t="s">
        <v>627</v>
      </c>
      <c r="T333" s="43">
        <v>10</v>
      </c>
      <c r="U333" s="43">
        <v>-127.7086</v>
      </c>
      <c r="V333" s="28">
        <v>-9.9999999999999995E-7</v>
      </c>
      <c r="W333" s="43" t="s">
        <v>1685</v>
      </c>
      <c r="X333" s="43" t="s">
        <v>65</v>
      </c>
    </row>
    <row r="334" spans="2:24" x14ac:dyDescent="0.2">
      <c r="B334" s="43" t="s">
        <v>327</v>
      </c>
      <c r="C334" s="43">
        <v>484</v>
      </c>
      <c r="D334" s="43" t="s">
        <v>1083</v>
      </c>
      <c r="E334" s="43" t="s">
        <v>106</v>
      </c>
      <c r="F334" s="43" t="s">
        <v>1086</v>
      </c>
      <c r="G334" s="43" t="s">
        <v>625</v>
      </c>
      <c r="H334" s="43">
        <v>60</v>
      </c>
      <c r="I334" s="43">
        <v>84.726200000000006</v>
      </c>
      <c r="J334" s="28">
        <v>9.9999999999999995E-7</v>
      </c>
      <c r="K334" s="43" t="s">
        <v>1685</v>
      </c>
      <c r="L334" s="43" t="s">
        <v>65</v>
      </c>
      <c r="N334" s="43" t="s">
        <v>327</v>
      </c>
      <c r="O334" s="43">
        <v>484</v>
      </c>
      <c r="P334" s="43" t="s">
        <v>1083</v>
      </c>
      <c r="Q334" s="43" t="s">
        <v>621</v>
      </c>
      <c r="R334" s="43" t="s">
        <v>1086</v>
      </c>
      <c r="S334" s="43" t="s">
        <v>625</v>
      </c>
      <c r="T334" s="43">
        <v>10</v>
      </c>
      <c r="U334" s="43">
        <v>84.514799999999994</v>
      </c>
      <c r="V334" s="28">
        <v>9.9999999999999995E-7</v>
      </c>
      <c r="W334" s="43" t="s">
        <v>1685</v>
      </c>
      <c r="X334" s="43" t="s">
        <v>65</v>
      </c>
    </row>
    <row r="335" spans="2:24" x14ac:dyDescent="0.2">
      <c r="B335" s="43" t="s">
        <v>327</v>
      </c>
      <c r="C335" s="43">
        <v>484</v>
      </c>
      <c r="D335" s="43" t="s">
        <v>1083</v>
      </c>
      <c r="E335" s="43" t="s">
        <v>106</v>
      </c>
      <c r="F335" s="43" t="s">
        <v>1087</v>
      </c>
      <c r="G335" s="43" t="s">
        <v>627</v>
      </c>
      <c r="H335" s="43">
        <v>60</v>
      </c>
      <c r="I335" s="43">
        <v>-128.3888</v>
      </c>
      <c r="J335" s="28">
        <v>-9.9999999999999995E-7</v>
      </c>
      <c r="K335" s="43" t="s">
        <v>1685</v>
      </c>
      <c r="L335" s="43" t="s">
        <v>65</v>
      </c>
      <c r="N335" s="43" t="s">
        <v>327</v>
      </c>
      <c r="O335" s="43">
        <v>484</v>
      </c>
      <c r="P335" s="43" t="s">
        <v>1083</v>
      </c>
      <c r="Q335" s="43" t="s">
        <v>621</v>
      </c>
      <c r="R335" s="43" t="s">
        <v>1087</v>
      </c>
      <c r="S335" s="43" t="s">
        <v>627</v>
      </c>
      <c r="T335" s="43">
        <v>10</v>
      </c>
      <c r="U335" s="43">
        <v>-128.17740000000001</v>
      </c>
      <c r="V335" s="28">
        <v>-9.9999999999999995E-7</v>
      </c>
      <c r="W335" s="43" t="s">
        <v>1685</v>
      </c>
      <c r="X335" s="43" t="s">
        <v>65</v>
      </c>
    </row>
    <row r="336" spans="2:24" x14ac:dyDescent="0.2">
      <c r="B336" s="43" t="s">
        <v>327</v>
      </c>
      <c r="C336" s="43">
        <v>485</v>
      </c>
      <c r="D336" s="43" t="s">
        <v>1083</v>
      </c>
      <c r="E336" s="43" t="s">
        <v>106</v>
      </c>
      <c r="F336" s="43" t="s">
        <v>1088</v>
      </c>
      <c r="G336" s="43" t="s">
        <v>625</v>
      </c>
      <c r="H336" s="43">
        <v>60</v>
      </c>
      <c r="I336" s="43">
        <v>85.616500000000002</v>
      </c>
      <c r="J336" s="28">
        <v>9.9999999999999995E-7</v>
      </c>
      <c r="K336" s="43" t="s">
        <v>1685</v>
      </c>
      <c r="L336" s="43" t="s">
        <v>65</v>
      </c>
      <c r="N336" s="43" t="s">
        <v>327</v>
      </c>
      <c r="O336" s="43">
        <v>485</v>
      </c>
      <c r="P336" s="43" t="s">
        <v>1083</v>
      </c>
      <c r="Q336" s="43" t="s">
        <v>621</v>
      </c>
      <c r="R336" s="43" t="s">
        <v>1088</v>
      </c>
      <c r="S336" s="43" t="s">
        <v>625</v>
      </c>
      <c r="T336" s="43">
        <v>10</v>
      </c>
      <c r="U336" s="43">
        <v>85.406199999999998</v>
      </c>
      <c r="V336" s="28">
        <v>9.9999999999999995E-7</v>
      </c>
      <c r="W336" s="43" t="s">
        <v>1685</v>
      </c>
      <c r="X336" s="43" t="s">
        <v>65</v>
      </c>
    </row>
    <row r="337" spans="2:24" x14ac:dyDescent="0.2">
      <c r="B337" s="43" t="s">
        <v>327</v>
      </c>
      <c r="C337" s="43">
        <v>485</v>
      </c>
      <c r="D337" s="43" t="s">
        <v>1083</v>
      </c>
      <c r="E337" s="43" t="s">
        <v>106</v>
      </c>
      <c r="F337" s="43" t="s">
        <v>1089</v>
      </c>
      <c r="G337" s="43" t="s">
        <v>627</v>
      </c>
      <c r="H337" s="43">
        <v>60</v>
      </c>
      <c r="I337" s="43">
        <v>-123.26519999999999</v>
      </c>
      <c r="J337" s="28">
        <v>-9.9999999999999995E-7</v>
      </c>
      <c r="K337" s="43" t="s">
        <v>1685</v>
      </c>
      <c r="L337" s="43" t="s">
        <v>65</v>
      </c>
      <c r="N337" s="43" t="s">
        <v>327</v>
      </c>
      <c r="O337" s="43">
        <v>485</v>
      </c>
      <c r="P337" s="43" t="s">
        <v>1083</v>
      </c>
      <c r="Q337" s="43" t="s">
        <v>621</v>
      </c>
      <c r="R337" s="43" t="s">
        <v>1089</v>
      </c>
      <c r="S337" s="43" t="s">
        <v>627</v>
      </c>
      <c r="T337" s="43">
        <v>10</v>
      </c>
      <c r="U337" s="43">
        <v>-123.0599</v>
      </c>
      <c r="V337" s="28">
        <v>-9.9999999999999995E-7</v>
      </c>
      <c r="W337" s="43" t="s">
        <v>1685</v>
      </c>
      <c r="X337" s="43" t="s">
        <v>65</v>
      </c>
    </row>
    <row r="338" spans="2:24" x14ac:dyDescent="0.2">
      <c r="B338" s="43" t="s">
        <v>327</v>
      </c>
      <c r="C338" s="43">
        <v>486</v>
      </c>
      <c r="D338" s="43" t="s">
        <v>1090</v>
      </c>
      <c r="E338" s="43" t="s">
        <v>106</v>
      </c>
      <c r="F338" s="43" t="s">
        <v>1091</v>
      </c>
      <c r="G338" s="43" t="s">
        <v>625</v>
      </c>
      <c r="H338" s="43">
        <v>60</v>
      </c>
      <c r="I338" s="43">
        <v>85.540499999999994</v>
      </c>
      <c r="J338" s="28">
        <v>9.9999999999999995E-7</v>
      </c>
      <c r="K338" s="43" t="s">
        <v>1685</v>
      </c>
      <c r="L338" s="43" t="s">
        <v>65</v>
      </c>
      <c r="N338" s="43" t="s">
        <v>327</v>
      </c>
      <c r="O338" s="43">
        <v>486</v>
      </c>
      <c r="P338" s="43" t="s">
        <v>1090</v>
      </c>
      <c r="Q338" s="43" t="s">
        <v>621</v>
      </c>
      <c r="R338" s="43" t="s">
        <v>1091</v>
      </c>
      <c r="S338" s="43" t="s">
        <v>625</v>
      </c>
      <c r="T338" s="43">
        <v>10</v>
      </c>
      <c r="U338" s="43">
        <v>85.334999999999994</v>
      </c>
      <c r="V338" s="28">
        <v>9.9999999999999995E-7</v>
      </c>
      <c r="W338" s="43" t="s">
        <v>1685</v>
      </c>
      <c r="X338" s="43" t="s">
        <v>65</v>
      </c>
    </row>
    <row r="339" spans="2:24" x14ac:dyDescent="0.2">
      <c r="B339" s="43" t="s">
        <v>327</v>
      </c>
      <c r="C339" s="43">
        <v>486</v>
      </c>
      <c r="D339" s="43" t="s">
        <v>1090</v>
      </c>
      <c r="E339" s="43" t="s">
        <v>106</v>
      </c>
      <c r="F339" s="43" t="s">
        <v>1092</v>
      </c>
      <c r="G339" s="43" t="s">
        <v>627</v>
      </c>
      <c r="H339" s="43">
        <v>60</v>
      </c>
      <c r="I339" s="43">
        <v>-128.9331</v>
      </c>
      <c r="J339" s="28">
        <v>-9.9999999999999995E-7</v>
      </c>
      <c r="K339" s="43" t="s">
        <v>1685</v>
      </c>
      <c r="L339" s="43" t="s">
        <v>65</v>
      </c>
      <c r="N339" s="43" t="s">
        <v>327</v>
      </c>
      <c r="O339" s="43">
        <v>486</v>
      </c>
      <c r="P339" s="43" t="s">
        <v>1090</v>
      </c>
      <c r="Q339" s="43" t="s">
        <v>621</v>
      </c>
      <c r="R339" s="43" t="s">
        <v>1092</v>
      </c>
      <c r="S339" s="43" t="s">
        <v>627</v>
      </c>
      <c r="T339" s="43">
        <v>10</v>
      </c>
      <c r="U339" s="43">
        <v>-128.72149999999999</v>
      </c>
      <c r="V339" s="28">
        <v>-9.9999999999999995E-7</v>
      </c>
      <c r="W339" s="43" t="s">
        <v>1685</v>
      </c>
      <c r="X339" s="43" t="s">
        <v>65</v>
      </c>
    </row>
    <row r="340" spans="2:24" x14ac:dyDescent="0.2">
      <c r="B340" s="43" t="s">
        <v>327</v>
      </c>
      <c r="C340" s="43">
        <v>460</v>
      </c>
      <c r="D340" s="43" t="s">
        <v>1093</v>
      </c>
      <c r="E340" s="43" t="s">
        <v>106</v>
      </c>
      <c r="F340" s="43" t="s">
        <v>1094</v>
      </c>
      <c r="G340" s="43" t="s">
        <v>625</v>
      </c>
      <c r="H340" s="43">
        <v>60</v>
      </c>
      <c r="I340" s="43">
        <v>-36.009599999999999</v>
      </c>
      <c r="J340" s="28">
        <v>-2.7329999999999999E-7</v>
      </c>
      <c r="K340" s="43" t="s">
        <v>1685</v>
      </c>
      <c r="L340" s="43" t="s">
        <v>65</v>
      </c>
      <c r="N340" s="43" t="s">
        <v>327</v>
      </c>
      <c r="O340" s="43">
        <v>460</v>
      </c>
      <c r="P340" s="43" t="s">
        <v>1093</v>
      </c>
      <c r="Q340" s="43" t="s">
        <v>621</v>
      </c>
      <c r="R340" s="43" t="s">
        <v>1094</v>
      </c>
      <c r="S340" s="43" t="s">
        <v>625</v>
      </c>
      <c r="T340" s="43">
        <v>10</v>
      </c>
      <c r="U340" s="43">
        <v>-36.025399999999998</v>
      </c>
      <c r="V340" s="28">
        <v>-2.734E-7</v>
      </c>
      <c r="W340" s="43" t="s">
        <v>1685</v>
      </c>
      <c r="X340" s="43" t="s">
        <v>65</v>
      </c>
    </row>
    <row r="341" spans="2:24" x14ac:dyDescent="0.2">
      <c r="B341" s="43" t="s">
        <v>327</v>
      </c>
      <c r="C341" s="43">
        <v>460</v>
      </c>
      <c r="D341" s="43" t="s">
        <v>1093</v>
      </c>
      <c r="E341" s="43" t="s">
        <v>106</v>
      </c>
      <c r="F341" s="43" t="s">
        <v>1095</v>
      </c>
      <c r="G341" s="43" t="s">
        <v>627</v>
      </c>
      <c r="H341" s="43">
        <v>60</v>
      </c>
      <c r="I341" s="43">
        <v>-35.968200000000003</v>
      </c>
      <c r="J341" s="28">
        <v>-2.7290000000000002E-7</v>
      </c>
      <c r="K341" s="43" t="s">
        <v>1685</v>
      </c>
      <c r="L341" s="43" t="s">
        <v>65</v>
      </c>
      <c r="N341" s="43" t="s">
        <v>327</v>
      </c>
      <c r="O341" s="43">
        <v>460</v>
      </c>
      <c r="P341" s="43" t="s">
        <v>1093</v>
      </c>
      <c r="Q341" s="43" t="s">
        <v>621</v>
      </c>
      <c r="R341" s="43" t="s">
        <v>1095</v>
      </c>
      <c r="S341" s="43" t="s">
        <v>627</v>
      </c>
      <c r="T341" s="43">
        <v>10</v>
      </c>
      <c r="U341" s="43">
        <v>-35.985900000000001</v>
      </c>
      <c r="V341" s="28">
        <v>-2.7309999999999998E-7</v>
      </c>
      <c r="W341" s="43" t="s">
        <v>1685</v>
      </c>
      <c r="X341" s="43" t="s">
        <v>65</v>
      </c>
    </row>
    <row r="342" spans="2:24" x14ac:dyDescent="0.2">
      <c r="B342" s="43" t="s">
        <v>327</v>
      </c>
      <c r="C342" s="43">
        <v>463</v>
      </c>
      <c r="D342" s="43" t="s">
        <v>1096</v>
      </c>
      <c r="E342" s="43" t="s">
        <v>106</v>
      </c>
      <c r="F342" s="43" t="s">
        <v>1097</v>
      </c>
      <c r="G342" s="43" t="s">
        <v>625</v>
      </c>
      <c r="H342" s="43">
        <v>60</v>
      </c>
      <c r="I342" s="43">
        <v>-59.92</v>
      </c>
      <c r="J342" s="28">
        <v>-3.7930000000000001E-7</v>
      </c>
      <c r="K342" s="43" t="s">
        <v>1685</v>
      </c>
      <c r="L342" s="43" t="s">
        <v>65</v>
      </c>
      <c r="N342" s="43" t="s">
        <v>327</v>
      </c>
      <c r="O342" s="43">
        <v>463</v>
      </c>
      <c r="P342" s="43" t="s">
        <v>1096</v>
      </c>
      <c r="Q342" s="43" t="s">
        <v>621</v>
      </c>
      <c r="R342" s="43" t="s">
        <v>1097</v>
      </c>
      <c r="S342" s="43" t="s">
        <v>625</v>
      </c>
      <c r="T342" s="43">
        <v>10</v>
      </c>
      <c r="U342" s="43">
        <v>-59.918999999999997</v>
      </c>
      <c r="V342" s="28">
        <v>-3.7930000000000001E-7</v>
      </c>
      <c r="W342" s="43" t="s">
        <v>1685</v>
      </c>
      <c r="X342" s="43" t="s">
        <v>65</v>
      </c>
    </row>
    <row r="343" spans="2:24" x14ac:dyDescent="0.2">
      <c r="B343" s="43" t="s">
        <v>327</v>
      </c>
      <c r="C343" s="43">
        <v>463</v>
      </c>
      <c r="D343" s="43" t="s">
        <v>1096</v>
      </c>
      <c r="E343" s="43" t="s">
        <v>106</v>
      </c>
      <c r="F343" s="43" t="s">
        <v>1098</v>
      </c>
      <c r="G343" s="43" t="s">
        <v>627</v>
      </c>
      <c r="H343" s="43">
        <v>60</v>
      </c>
      <c r="I343" s="43">
        <v>-59.889299999999999</v>
      </c>
      <c r="J343" s="28">
        <v>-3.791E-7</v>
      </c>
      <c r="K343" s="43" t="s">
        <v>1685</v>
      </c>
      <c r="L343" s="43" t="s">
        <v>65</v>
      </c>
      <c r="N343" s="43" t="s">
        <v>327</v>
      </c>
      <c r="O343" s="43">
        <v>463</v>
      </c>
      <c r="P343" s="43" t="s">
        <v>1096</v>
      </c>
      <c r="Q343" s="43" t="s">
        <v>621</v>
      </c>
      <c r="R343" s="43" t="s">
        <v>1098</v>
      </c>
      <c r="S343" s="43" t="s">
        <v>627</v>
      </c>
      <c r="T343" s="43">
        <v>10</v>
      </c>
      <c r="U343" s="43">
        <v>-59.892200000000003</v>
      </c>
      <c r="V343" s="28">
        <v>-3.791E-7</v>
      </c>
      <c r="W343" s="43" t="s">
        <v>1685</v>
      </c>
      <c r="X343" s="43" t="s">
        <v>65</v>
      </c>
    </row>
    <row r="344" spans="2:24" x14ac:dyDescent="0.2">
      <c r="B344" s="43" t="s">
        <v>327</v>
      </c>
      <c r="C344" s="43">
        <v>466</v>
      </c>
      <c r="D344" s="43" t="s">
        <v>1099</v>
      </c>
      <c r="E344" s="43" t="s">
        <v>106</v>
      </c>
      <c r="F344" s="43" t="s">
        <v>1100</v>
      </c>
      <c r="G344" s="43" t="s">
        <v>625</v>
      </c>
      <c r="H344" s="43">
        <v>60</v>
      </c>
      <c r="I344" s="43">
        <v>-58.099200000000003</v>
      </c>
      <c r="J344" s="28">
        <v>-3.6090000000000001E-7</v>
      </c>
      <c r="K344" s="43" t="s">
        <v>1685</v>
      </c>
      <c r="L344" s="43" t="s">
        <v>65</v>
      </c>
      <c r="N344" s="43" t="s">
        <v>327</v>
      </c>
      <c r="O344" s="43">
        <v>466</v>
      </c>
      <c r="P344" s="43" t="s">
        <v>1099</v>
      </c>
      <c r="Q344" s="43" t="s">
        <v>621</v>
      </c>
      <c r="R344" s="43" t="s">
        <v>1100</v>
      </c>
      <c r="S344" s="43" t="s">
        <v>625</v>
      </c>
      <c r="T344" s="43">
        <v>10</v>
      </c>
      <c r="U344" s="43">
        <v>-58.096299999999999</v>
      </c>
      <c r="V344" s="28">
        <v>-3.6090000000000001E-7</v>
      </c>
      <c r="W344" s="43" t="s">
        <v>1685</v>
      </c>
      <c r="X344" s="43" t="s">
        <v>65</v>
      </c>
    </row>
    <row r="345" spans="2:24" x14ac:dyDescent="0.2">
      <c r="B345" s="43" t="s">
        <v>327</v>
      </c>
      <c r="C345" s="43">
        <v>466</v>
      </c>
      <c r="D345" s="43" t="s">
        <v>1099</v>
      </c>
      <c r="E345" s="43" t="s">
        <v>106</v>
      </c>
      <c r="F345" s="43" t="s">
        <v>1101</v>
      </c>
      <c r="G345" s="43" t="s">
        <v>627</v>
      </c>
      <c r="H345" s="43">
        <v>60</v>
      </c>
      <c r="I345" s="43">
        <v>-58.088299999999997</v>
      </c>
      <c r="J345" s="28">
        <v>-3.6090000000000001E-7</v>
      </c>
      <c r="K345" s="43" t="s">
        <v>1685</v>
      </c>
      <c r="L345" s="43" t="s">
        <v>65</v>
      </c>
      <c r="N345" s="43" t="s">
        <v>327</v>
      </c>
      <c r="O345" s="43">
        <v>466</v>
      </c>
      <c r="P345" s="43" t="s">
        <v>1099</v>
      </c>
      <c r="Q345" s="43" t="s">
        <v>621</v>
      </c>
      <c r="R345" s="43" t="s">
        <v>1101</v>
      </c>
      <c r="S345" s="43" t="s">
        <v>627</v>
      </c>
      <c r="T345" s="43">
        <v>10</v>
      </c>
      <c r="U345" s="43">
        <v>-58.091000000000001</v>
      </c>
      <c r="V345" s="28">
        <v>-3.6090000000000001E-7</v>
      </c>
      <c r="W345" s="43" t="s">
        <v>1685</v>
      </c>
      <c r="X345" s="43" t="s">
        <v>65</v>
      </c>
    </row>
    <row r="346" spans="2:24" x14ac:dyDescent="0.2">
      <c r="B346" s="43" t="s">
        <v>327</v>
      </c>
      <c r="C346" s="43">
        <v>469</v>
      </c>
      <c r="D346" s="43" t="s">
        <v>1102</v>
      </c>
      <c r="E346" s="43" t="s">
        <v>106</v>
      </c>
      <c r="F346" s="43" t="s">
        <v>1103</v>
      </c>
      <c r="G346" s="43" t="s">
        <v>625</v>
      </c>
      <c r="H346" s="43">
        <v>60</v>
      </c>
      <c r="I346" s="43">
        <v>-58.136299999999999</v>
      </c>
      <c r="J346" s="28">
        <v>-3.6119999999999998E-7</v>
      </c>
      <c r="K346" s="43" t="s">
        <v>1685</v>
      </c>
      <c r="L346" s="43" t="s">
        <v>65</v>
      </c>
      <c r="N346" s="43" t="s">
        <v>327</v>
      </c>
      <c r="O346" s="43">
        <v>469</v>
      </c>
      <c r="P346" s="43" t="s">
        <v>1102</v>
      </c>
      <c r="Q346" s="43" t="s">
        <v>621</v>
      </c>
      <c r="R346" s="43" t="s">
        <v>1103</v>
      </c>
      <c r="S346" s="43" t="s">
        <v>625</v>
      </c>
      <c r="T346" s="43">
        <v>10</v>
      </c>
      <c r="U346" s="43">
        <v>-58.132399999999997</v>
      </c>
      <c r="V346" s="28">
        <v>-3.6110000000000002E-7</v>
      </c>
      <c r="W346" s="43" t="s">
        <v>1685</v>
      </c>
      <c r="X346" s="43" t="s">
        <v>65</v>
      </c>
    </row>
    <row r="347" spans="2:24" x14ac:dyDescent="0.2">
      <c r="B347" s="43" t="s">
        <v>327</v>
      </c>
      <c r="C347" s="43">
        <v>469</v>
      </c>
      <c r="D347" s="43" t="s">
        <v>1102</v>
      </c>
      <c r="E347" s="43" t="s">
        <v>106</v>
      </c>
      <c r="F347" s="43" t="s">
        <v>1104</v>
      </c>
      <c r="G347" s="43" t="s">
        <v>627</v>
      </c>
      <c r="H347" s="43">
        <v>60</v>
      </c>
      <c r="I347" s="43">
        <v>-58.145000000000003</v>
      </c>
      <c r="J347" s="28">
        <v>-3.6119999999999998E-7</v>
      </c>
      <c r="K347" s="43" t="s">
        <v>1685</v>
      </c>
      <c r="L347" s="43" t="s">
        <v>65</v>
      </c>
      <c r="N347" s="43" t="s">
        <v>327</v>
      </c>
      <c r="O347" s="43">
        <v>469</v>
      </c>
      <c r="P347" s="43" t="s">
        <v>1102</v>
      </c>
      <c r="Q347" s="43" t="s">
        <v>621</v>
      </c>
      <c r="R347" s="43" t="s">
        <v>1104</v>
      </c>
      <c r="S347" s="43" t="s">
        <v>627</v>
      </c>
      <c r="T347" s="43">
        <v>10</v>
      </c>
      <c r="U347" s="43">
        <v>-58.148600000000002</v>
      </c>
      <c r="V347" s="28">
        <v>-3.6119999999999998E-7</v>
      </c>
      <c r="W347" s="43" t="s">
        <v>1685</v>
      </c>
      <c r="X347" s="43" t="s">
        <v>65</v>
      </c>
    </row>
    <row r="348" spans="2:24" x14ac:dyDescent="0.2">
      <c r="B348" s="43" t="s">
        <v>327</v>
      </c>
      <c r="C348" s="43">
        <v>472</v>
      </c>
      <c r="D348" s="43" t="s">
        <v>1105</v>
      </c>
      <c r="E348" s="43" t="s">
        <v>106</v>
      </c>
      <c r="F348" s="43" t="s">
        <v>1106</v>
      </c>
      <c r="G348" s="43" t="s">
        <v>625</v>
      </c>
      <c r="H348" s="43">
        <v>60</v>
      </c>
      <c r="I348" s="43">
        <v>-60.908000000000001</v>
      </c>
      <c r="J348" s="28">
        <v>-3.855E-7</v>
      </c>
      <c r="K348" s="43" t="s">
        <v>1685</v>
      </c>
      <c r="L348" s="43" t="s">
        <v>65</v>
      </c>
      <c r="N348" s="43" t="s">
        <v>327</v>
      </c>
      <c r="O348" s="43">
        <v>472</v>
      </c>
      <c r="P348" s="43" t="s">
        <v>1105</v>
      </c>
      <c r="Q348" s="43" t="s">
        <v>621</v>
      </c>
      <c r="R348" s="43" t="s">
        <v>1106</v>
      </c>
      <c r="S348" s="43" t="s">
        <v>625</v>
      </c>
      <c r="T348" s="43">
        <v>10</v>
      </c>
      <c r="U348" s="43">
        <v>-60.902700000000003</v>
      </c>
      <c r="V348" s="28">
        <v>-3.855E-7</v>
      </c>
      <c r="W348" s="43" t="s">
        <v>1685</v>
      </c>
      <c r="X348" s="43" t="s">
        <v>65</v>
      </c>
    </row>
    <row r="349" spans="2:24" x14ac:dyDescent="0.2">
      <c r="B349" s="43" t="s">
        <v>327</v>
      </c>
      <c r="C349" s="43">
        <v>472</v>
      </c>
      <c r="D349" s="43" t="s">
        <v>1105</v>
      </c>
      <c r="E349" s="43" t="s">
        <v>106</v>
      </c>
      <c r="F349" s="43" t="s">
        <v>1107</v>
      </c>
      <c r="G349" s="43" t="s">
        <v>627</v>
      </c>
      <c r="H349" s="43">
        <v>60</v>
      </c>
      <c r="I349" s="43">
        <v>-60.953499999999998</v>
      </c>
      <c r="J349" s="28">
        <v>-3.8579999999999997E-7</v>
      </c>
      <c r="K349" s="43" t="s">
        <v>1685</v>
      </c>
      <c r="L349" s="43" t="s">
        <v>65</v>
      </c>
      <c r="N349" s="43" t="s">
        <v>327</v>
      </c>
      <c r="O349" s="43">
        <v>472</v>
      </c>
      <c r="P349" s="43" t="s">
        <v>1105</v>
      </c>
      <c r="Q349" s="43" t="s">
        <v>621</v>
      </c>
      <c r="R349" s="43" t="s">
        <v>1107</v>
      </c>
      <c r="S349" s="43" t="s">
        <v>627</v>
      </c>
      <c r="T349" s="43">
        <v>10</v>
      </c>
      <c r="U349" s="43">
        <v>-60.957500000000003</v>
      </c>
      <c r="V349" s="28">
        <v>-3.8579999999999997E-7</v>
      </c>
      <c r="W349" s="43" t="s">
        <v>1685</v>
      </c>
      <c r="X349" s="43" t="s">
        <v>65</v>
      </c>
    </row>
    <row r="350" spans="2:24" x14ac:dyDescent="0.2">
      <c r="B350" s="43" t="s">
        <v>327</v>
      </c>
      <c r="C350" s="43">
        <v>475</v>
      </c>
      <c r="D350" s="43" t="s">
        <v>1108</v>
      </c>
      <c r="E350" s="43" t="s">
        <v>106</v>
      </c>
      <c r="F350" s="43" t="s">
        <v>1109</v>
      </c>
      <c r="G350" s="43" t="s">
        <v>625</v>
      </c>
      <c r="H350" s="43">
        <v>60</v>
      </c>
      <c r="I350" s="43">
        <v>-52.548000000000002</v>
      </c>
      <c r="J350" s="28">
        <v>-3.988E-7</v>
      </c>
      <c r="K350" s="43" t="s">
        <v>1685</v>
      </c>
      <c r="L350" s="43" t="s">
        <v>65</v>
      </c>
      <c r="N350" s="43" t="s">
        <v>327</v>
      </c>
      <c r="O350" s="43">
        <v>475</v>
      </c>
      <c r="P350" s="43" t="s">
        <v>1108</v>
      </c>
      <c r="Q350" s="43" t="s">
        <v>621</v>
      </c>
      <c r="R350" s="43" t="s">
        <v>1109</v>
      </c>
      <c r="S350" s="43" t="s">
        <v>625</v>
      </c>
      <c r="T350" s="43">
        <v>10</v>
      </c>
      <c r="U350" s="43">
        <v>-52.526699999999998</v>
      </c>
      <c r="V350" s="28">
        <v>-3.9859999999999998E-7</v>
      </c>
      <c r="W350" s="43" t="s">
        <v>1685</v>
      </c>
      <c r="X350" s="43" t="s">
        <v>65</v>
      </c>
    </row>
    <row r="351" spans="2:24" x14ac:dyDescent="0.2">
      <c r="B351" s="43" t="s">
        <v>327</v>
      </c>
      <c r="C351" s="43">
        <v>475</v>
      </c>
      <c r="D351" s="43" t="s">
        <v>1108</v>
      </c>
      <c r="E351" s="43" t="s">
        <v>106</v>
      </c>
      <c r="F351" s="43" t="s">
        <v>1110</v>
      </c>
      <c r="G351" s="43" t="s">
        <v>627</v>
      </c>
      <c r="H351" s="43">
        <v>60</v>
      </c>
      <c r="I351" s="43">
        <v>-52.601900000000001</v>
      </c>
      <c r="J351" s="28">
        <v>-3.9919999999999997E-7</v>
      </c>
      <c r="K351" s="43" t="s">
        <v>1685</v>
      </c>
      <c r="L351" s="43" t="s">
        <v>65</v>
      </c>
      <c r="N351" s="43" t="s">
        <v>327</v>
      </c>
      <c r="O351" s="43">
        <v>475</v>
      </c>
      <c r="P351" s="43" t="s">
        <v>1108</v>
      </c>
      <c r="Q351" s="43" t="s">
        <v>621</v>
      </c>
      <c r="R351" s="43" t="s">
        <v>1110</v>
      </c>
      <c r="S351" s="43" t="s">
        <v>627</v>
      </c>
      <c r="T351" s="43">
        <v>10</v>
      </c>
      <c r="U351" s="43">
        <v>-52.589799999999997</v>
      </c>
      <c r="V351" s="28">
        <v>-3.9910000000000002E-7</v>
      </c>
      <c r="W351" s="43" t="s">
        <v>1685</v>
      </c>
      <c r="X351" s="43" t="s">
        <v>65</v>
      </c>
    </row>
    <row r="352" spans="2:24" x14ac:dyDescent="0.2">
      <c r="B352" s="43" t="s">
        <v>327</v>
      </c>
      <c r="C352" s="43">
        <v>487</v>
      </c>
      <c r="D352" s="43" t="s">
        <v>1111</v>
      </c>
      <c r="E352" s="43" t="s">
        <v>106</v>
      </c>
      <c r="F352" s="43" t="s">
        <v>1112</v>
      </c>
      <c r="G352" s="43" t="s">
        <v>625</v>
      </c>
      <c r="H352" s="43">
        <v>60</v>
      </c>
      <c r="I352" s="43">
        <v>80.513499999999993</v>
      </c>
      <c r="J352" s="28">
        <v>9.9999999999999995E-7</v>
      </c>
      <c r="K352" s="43" t="s">
        <v>1685</v>
      </c>
      <c r="L352" s="43" t="s">
        <v>65</v>
      </c>
      <c r="N352" s="43" t="s">
        <v>327</v>
      </c>
      <c r="O352" s="43">
        <v>487</v>
      </c>
      <c r="P352" s="43" t="s">
        <v>1111</v>
      </c>
      <c r="Q352" s="43" t="s">
        <v>621</v>
      </c>
      <c r="R352" s="43" t="s">
        <v>1112</v>
      </c>
      <c r="S352" s="43" t="s">
        <v>625</v>
      </c>
      <c r="T352" s="43">
        <v>10</v>
      </c>
      <c r="U352" s="43">
        <v>80.301699999999997</v>
      </c>
      <c r="V352" s="28">
        <v>9.9999999999999995E-7</v>
      </c>
      <c r="W352" s="43" t="s">
        <v>1685</v>
      </c>
      <c r="X352" s="43" t="s">
        <v>65</v>
      </c>
    </row>
    <row r="353" spans="2:24" x14ac:dyDescent="0.2">
      <c r="B353" s="43" t="s">
        <v>327</v>
      </c>
      <c r="C353" s="43">
        <v>487</v>
      </c>
      <c r="D353" s="43" t="s">
        <v>1111</v>
      </c>
      <c r="E353" s="43" t="s">
        <v>106</v>
      </c>
      <c r="F353" s="43" t="s">
        <v>1113</v>
      </c>
      <c r="G353" s="43" t="s">
        <v>627</v>
      </c>
      <c r="H353" s="43">
        <v>60</v>
      </c>
      <c r="I353" s="43">
        <v>-118.357</v>
      </c>
      <c r="J353" s="28">
        <v>-9.9999999999999995E-7</v>
      </c>
      <c r="K353" s="43" t="s">
        <v>1685</v>
      </c>
      <c r="L353" s="43" t="s">
        <v>65</v>
      </c>
      <c r="N353" s="43" t="s">
        <v>327</v>
      </c>
      <c r="O353" s="43">
        <v>487</v>
      </c>
      <c r="P353" s="43" t="s">
        <v>1111</v>
      </c>
      <c r="Q353" s="43" t="s">
        <v>621</v>
      </c>
      <c r="R353" s="43" t="s">
        <v>1113</v>
      </c>
      <c r="S353" s="43" t="s">
        <v>627</v>
      </c>
      <c r="T353" s="43">
        <v>10</v>
      </c>
      <c r="U353" s="43">
        <v>-118.1506</v>
      </c>
      <c r="V353" s="28">
        <v>-9.9999999999999995E-7</v>
      </c>
      <c r="W353" s="43" t="s">
        <v>1685</v>
      </c>
      <c r="X353" s="43" t="s">
        <v>65</v>
      </c>
    </row>
    <row r="354" spans="2:24" x14ac:dyDescent="0.2">
      <c r="B354" s="43" t="s">
        <v>327</v>
      </c>
      <c r="C354" s="43">
        <v>488</v>
      </c>
      <c r="D354" s="43" t="s">
        <v>1114</v>
      </c>
      <c r="E354" s="43" t="s">
        <v>106</v>
      </c>
      <c r="F354" s="43" t="s">
        <v>1115</v>
      </c>
      <c r="G354" s="43" t="s">
        <v>625</v>
      </c>
      <c r="H354" s="43">
        <v>60</v>
      </c>
      <c r="I354" s="43">
        <v>84.842299999999994</v>
      </c>
      <c r="J354" s="28">
        <v>9.9999999999999995E-7</v>
      </c>
      <c r="K354" s="43" t="s">
        <v>1685</v>
      </c>
      <c r="L354" s="43" t="s">
        <v>65</v>
      </c>
      <c r="N354" s="43" t="s">
        <v>327</v>
      </c>
      <c r="O354" s="43">
        <v>488</v>
      </c>
      <c r="P354" s="43" t="s">
        <v>1114</v>
      </c>
      <c r="Q354" s="43" t="s">
        <v>621</v>
      </c>
      <c r="R354" s="43" t="s">
        <v>1115</v>
      </c>
      <c r="S354" s="43" t="s">
        <v>625</v>
      </c>
      <c r="T354" s="43">
        <v>10</v>
      </c>
      <c r="U354" s="43">
        <v>84.633399999999995</v>
      </c>
      <c r="V354" s="28">
        <v>9.9999999999999995E-7</v>
      </c>
      <c r="W354" s="43" t="s">
        <v>1685</v>
      </c>
      <c r="X354" s="43" t="s">
        <v>65</v>
      </c>
    </row>
    <row r="355" spans="2:24" x14ac:dyDescent="0.2">
      <c r="B355" s="43" t="s">
        <v>327</v>
      </c>
      <c r="C355" s="43">
        <v>488</v>
      </c>
      <c r="D355" s="43" t="s">
        <v>1114</v>
      </c>
      <c r="E355" s="43" t="s">
        <v>106</v>
      </c>
      <c r="F355" s="43" t="s">
        <v>1116</v>
      </c>
      <c r="G355" s="43" t="s">
        <v>627</v>
      </c>
      <c r="H355" s="43">
        <v>60</v>
      </c>
      <c r="I355" s="43">
        <v>-127.9091</v>
      </c>
      <c r="J355" s="28">
        <v>-9.9999999999999995E-7</v>
      </c>
      <c r="K355" s="43" t="s">
        <v>1685</v>
      </c>
      <c r="L355" s="43" t="s">
        <v>65</v>
      </c>
      <c r="N355" s="43" t="s">
        <v>327</v>
      </c>
      <c r="O355" s="43">
        <v>488</v>
      </c>
      <c r="P355" s="43" t="s">
        <v>1114</v>
      </c>
      <c r="Q355" s="43" t="s">
        <v>621</v>
      </c>
      <c r="R355" s="43" t="s">
        <v>1116</v>
      </c>
      <c r="S355" s="43" t="s">
        <v>627</v>
      </c>
      <c r="T355" s="43">
        <v>10</v>
      </c>
      <c r="U355" s="43">
        <v>-127.69450000000001</v>
      </c>
      <c r="V355" s="28">
        <v>-9.9999999999999995E-7</v>
      </c>
      <c r="W355" s="43" t="s">
        <v>1685</v>
      </c>
      <c r="X355" s="43" t="s">
        <v>65</v>
      </c>
    </row>
    <row r="356" spans="2:24" x14ac:dyDescent="0.2">
      <c r="B356" s="43" t="s">
        <v>327</v>
      </c>
      <c r="C356" s="43">
        <v>489</v>
      </c>
      <c r="D356" s="43" t="s">
        <v>1114</v>
      </c>
      <c r="E356" s="43" t="s">
        <v>106</v>
      </c>
      <c r="F356" s="43" t="s">
        <v>1117</v>
      </c>
      <c r="G356" s="43" t="s">
        <v>625</v>
      </c>
      <c r="H356" s="43">
        <v>60</v>
      </c>
      <c r="I356" s="43">
        <v>84.713499999999996</v>
      </c>
      <c r="J356" s="28">
        <v>9.9999999999999995E-7</v>
      </c>
      <c r="K356" s="43" t="s">
        <v>1685</v>
      </c>
      <c r="L356" s="43" t="s">
        <v>65</v>
      </c>
      <c r="N356" s="43" t="s">
        <v>327</v>
      </c>
      <c r="O356" s="43">
        <v>489</v>
      </c>
      <c r="P356" s="43" t="s">
        <v>1114</v>
      </c>
      <c r="Q356" s="43" t="s">
        <v>621</v>
      </c>
      <c r="R356" s="43" t="s">
        <v>1117</v>
      </c>
      <c r="S356" s="43" t="s">
        <v>625</v>
      </c>
      <c r="T356" s="43">
        <v>10</v>
      </c>
      <c r="U356" s="43">
        <v>84.501000000000005</v>
      </c>
      <c r="V356" s="28">
        <v>9.9999999999999995E-7</v>
      </c>
      <c r="W356" s="43" t="s">
        <v>1685</v>
      </c>
      <c r="X356" s="43" t="s">
        <v>65</v>
      </c>
    </row>
    <row r="357" spans="2:24" x14ac:dyDescent="0.2">
      <c r="B357" s="43" t="s">
        <v>327</v>
      </c>
      <c r="C357" s="43">
        <v>489</v>
      </c>
      <c r="D357" s="43" t="s">
        <v>1114</v>
      </c>
      <c r="E357" s="43" t="s">
        <v>106</v>
      </c>
      <c r="F357" s="43" t="s">
        <v>1118</v>
      </c>
      <c r="G357" s="43" t="s">
        <v>627</v>
      </c>
      <c r="H357" s="43">
        <v>60</v>
      </c>
      <c r="I357" s="43">
        <v>-128.37620000000001</v>
      </c>
      <c r="J357" s="28">
        <v>-9.9999999999999995E-7</v>
      </c>
      <c r="K357" s="43" t="s">
        <v>1685</v>
      </c>
      <c r="L357" s="43" t="s">
        <v>65</v>
      </c>
      <c r="N357" s="43" t="s">
        <v>327</v>
      </c>
      <c r="O357" s="43">
        <v>489</v>
      </c>
      <c r="P357" s="43" t="s">
        <v>1114</v>
      </c>
      <c r="Q357" s="43" t="s">
        <v>621</v>
      </c>
      <c r="R357" s="43" t="s">
        <v>1118</v>
      </c>
      <c r="S357" s="43" t="s">
        <v>627</v>
      </c>
      <c r="T357" s="43">
        <v>10</v>
      </c>
      <c r="U357" s="43">
        <v>-128.1635</v>
      </c>
      <c r="V357" s="28">
        <v>-9.9999999999999995E-7</v>
      </c>
      <c r="W357" s="43" t="s">
        <v>1685</v>
      </c>
      <c r="X357" s="43" t="s">
        <v>65</v>
      </c>
    </row>
    <row r="358" spans="2:24" x14ac:dyDescent="0.2">
      <c r="B358" s="43" t="s">
        <v>327</v>
      </c>
      <c r="C358" s="43">
        <v>490</v>
      </c>
      <c r="D358" s="43" t="s">
        <v>1114</v>
      </c>
      <c r="E358" s="43" t="s">
        <v>106</v>
      </c>
      <c r="F358" s="43" t="s">
        <v>1119</v>
      </c>
      <c r="G358" s="43" t="s">
        <v>625</v>
      </c>
      <c r="H358" s="43">
        <v>60</v>
      </c>
      <c r="I358" s="43">
        <v>85.616100000000003</v>
      </c>
      <c r="J358" s="28">
        <v>9.9999999999999995E-7</v>
      </c>
      <c r="K358" s="43" t="s">
        <v>1685</v>
      </c>
      <c r="L358" s="43" t="s">
        <v>65</v>
      </c>
      <c r="N358" s="43" t="s">
        <v>327</v>
      </c>
      <c r="O358" s="43">
        <v>490</v>
      </c>
      <c r="P358" s="43" t="s">
        <v>1114</v>
      </c>
      <c r="Q358" s="43" t="s">
        <v>621</v>
      </c>
      <c r="R358" s="43" t="s">
        <v>1119</v>
      </c>
      <c r="S358" s="43" t="s">
        <v>625</v>
      </c>
      <c r="T358" s="43">
        <v>10</v>
      </c>
      <c r="U358" s="43">
        <v>85.404399999999995</v>
      </c>
      <c r="V358" s="28">
        <v>9.9999999999999995E-7</v>
      </c>
      <c r="W358" s="43" t="s">
        <v>1685</v>
      </c>
      <c r="X358" s="43" t="s">
        <v>65</v>
      </c>
    </row>
    <row r="359" spans="2:24" x14ac:dyDescent="0.2">
      <c r="B359" s="43" t="s">
        <v>327</v>
      </c>
      <c r="C359" s="43">
        <v>490</v>
      </c>
      <c r="D359" s="43" t="s">
        <v>1114</v>
      </c>
      <c r="E359" s="43" t="s">
        <v>106</v>
      </c>
      <c r="F359" s="43" t="s">
        <v>1120</v>
      </c>
      <c r="G359" s="43" t="s">
        <v>627</v>
      </c>
      <c r="H359" s="43">
        <v>60</v>
      </c>
      <c r="I359" s="43">
        <v>-123.26439999999999</v>
      </c>
      <c r="J359" s="28">
        <v>-9.9999999999999995E-7</v>
      </c>
      <c r="K359" s="43" t="s">
        <v>1685</v>
      </c>
      <c r="L359" s="43" t="s">
        <v>65</v>
      </c>
      <c r="N359" s="43" t="s">
        <v>327</v>
      </c>
      <c r="O359" s="43">
        <v>490</v>
      </c>
      <c r="P359" s="43" t="s">
        <v>1114</v>
      </c>
      <c r="Q359" s="43" t="s">
        <v>621</v>
      </c>
      <c r="R359" s="43" t="s">
        <v>1120</v>
      </c>
      <c r="S359" s="43" t="s">
        <v>627</v>
      </c>
      <c r="T359" s="43">
        <v>10</v>
      </c>
      <c r="U359" s="43">
        <v>-123.0578</v>
      </c>
      <c r="V359" s="28">
        <v>-9.9999999999999995E-7</v>
      </c>
      <c r="W359" s="43" t="s">
        <v>1685</v>
      </c>
      <c r="X359" s="43" t="s">
        <v>65</v>
      </c>
    </row>
    <row r="360" spans="2:24" x14ac:dyDescent="0.2">
      <c r="B360" s="43" t="s">
        <v>327</v>
      </c>
      <c r="C360" s="43">
        <v>491</v>
      </c>
      <c r="D360" s="43" t="s">
        <v>1121</v>
      </c>
      <c r="E360" s="43" t="s">
        <v>106</v>
      </c>
      <c r="F360" s="43" t="s">
        <v>1122</v>
      </c>
      <c r="G360" s="43" t="s">
        <v>625</v>
      </c>
      <c r="H360" s="43">
        <v>60</v>
      </c>
      <c r="I360" s="43">
        <v>85.527900000000002</v>
      </c>
      <c r="J360" s="28">
        <v>9.9999999999999995E-7</v>
      </c>
      <c r="K360" s="43" t="s">
        <v>1685</v>
      </c>
      <c r="L360" s="43" t="s">
        <v>65</v>
      </c>
      <c r="N360" s="43" t="s">
        <v>327</v>
      </c>
      <c r="O360" s="43">
        <v>491</v>
      </c>
      <c r="P360" s="43" t="s">
        <v>1121</v>
      </c>
      <c r="Q360" s="43" t="s">
        <v>621</v>
      </c>
      <c r="R360" s="43" t="s">
        <v>1122</v>
      </c>
      <c r="S360" s="43" t="s">
        <v>625</v>
      </c>
      <c r="T360" s="43">
        <v>10</v>
      </c>
      <c r="U360" s="43">
        <v>85.321299999999994</v>
      </c>
      <c r="V360" s="28">
        <v>9.9999999999999995E-7</v>
      </c>
      <c r="W360" s="43" t="s">
        <v>1685</v>
      </c>
      <c r="X360" s="43" t="s">
        <v>65</v>
      </c>
    </row>
    <row r="361" spans="2:24" x14ac:dyDescent="0.2">
      <c r="B361" s="43" t="s">
        <v>327</v>
      </c>
      <c r="C361" s="43">
        <v>491</v>
      </c>
      <c r="D361" s="43" t="s">
        <v>1121</v>
      </c>
      <c r="E361" s="43" t="s">
        <v>106</v>
      </c>
      <c r="F361" s="43" t="s">
        <v>1123</v>
      </c>
      <c r="G361" s="43" t="s">
        <v>627</v>
      </c>
      <c r="H361" s="43">
        <v>60</v>
      </c>
      <c r="I361" s="43">
        <v>-128.92179999999999</v>
      </c>
      <c r="J361" s="28">
        <v>-9.9999999999999995E-7</v>
      </c>
      <c r="K361" s="43" t="s">
        <v>1685</v>
      </c>
      <c r="L361" s="43" t="s">
        <v>65</v>
      </c>
      <c r="N361" s="43" t="s">
        <v>327</v>
      </c>
      <c r="O361" s="43">
        <v>491</v>
      </c>
      <c r="P361" s="43" t="s">
        <v>1121</v>
      </c>
      <c r="Q361" s="43" t="s">
        <v>621</v>
      </c>
      <c r="R361" s="43" t="s">
        <v>1123</v>
      </c>
      <c r="S361" s="43" t="s">
        <v>627</v>
      </c>
      <c r="T361" s="43">
        <v>10</v>
      </c>
      <c r="U361" s="43">
        <v>-128.70930000000001</v>
      </c>
      <c r="V361" s="28">
        <v>-9.9999999999999995E-7</v>
      </c>
      <c r="W361" s="43" t="s">
        <v>1685</v>
      </c>
      <c r="X361" s="43" t="s">
        <v>65</v>
      </c>
    </row>
    <row r="362" spans="2:24" x14ac:dyDescent="0.2">
      <c r="B362" s="43" t="s">
        <v>327</v>
      </c>
      <c r="C362" s="43">
        <v>461</v>
      </c>
      <c r="D362" s="43" t="s">
        <v>1124</v>
      </c>
      <c r="E362" s="43" t="s">
        <v>106</v>
      </c>
      <c r="F362" s="43" t="s">
        <v>1125</v>
      </c>
      <c r="G362" s="43" t="s">
        <v>625</v>
      </c>
      <c r="H362" s="43">
        <v>60</v>
      </c>
      <c r="I362" s="43">
        <v>-35.209600000000002</v>
      </c>
      <c r="J362" s="28">
        <v>-2.6969999999999999E-7</v>
      </c>
      <c r="K362" s="43" t="s">
        <v>1685</v>
      </c>
      <c r="L362" s="43" t="s">
        <v>65</v>
      </c>
      <c r="N362" s="43" t="s">
        <v>327</v>
      </c>
      <c r="O362" s="43">
        <v>461</v>
      </c>
      <c r="P362" s="43" t="s">
        <v>1124</v>
      </c>
      <c r="Q362" s="43" t="s">
        <v>621</v>
      </c>
      <c r="R362" s="43" t="s">
        <v>1125</v>
      </c>
      <c r="S362" s="43" t="s">
        <v>625</v>
      </c>
      <c r="T362" s="43">
        <v>10</v>
      </c>
      <c r="U362" s="43">
        <v>-35.222099999999998</v>
      </c>
      <c r="V362" s="28">
        <v>-2.6979999999999999E-7</v>
      </c>
      <c r="W362" s="43" t="s">
        <v>1685</v>
      </c>
      <c r="X362" s="43" t="s">
        <v>65</v>
      </c>
    </row>
    <row r="363" spans="2:24" x14ac:dyDescent="0.2">
      <c r="B363" s="43" t="s">
        <v>327</v>
      </c>
      <c r="C363" s="43">
        <v>461</v>
      </c>
      <c r="D363" s="43" t="s">
        <v>1124</v>
      </c>
      <c r="E363" s="43" t="s">
        <v>106</v>
      </c>
      <c r="F363" s="43" t="s">
        <v>1126</v>
      </c>
      <c r="G363" s="43" t="s">
        <v>627</v>
      </c>
      <c r="H363" s="43">
        <v>60</v>
      </c>
      <c r="I363" s="43">
        <v>-38.952300000000001</v>
      </c>
      <c r="J363" s="28">
        <v>-2.9840000000000003E-7</v>
      </c>
      <c r="K363" s="43" t="s">
        <v>1685</v>
      </c>
      <c r="L363" s="43" t="s">
        <v>65</v>
      </c>
      <c r="N363" s="43" t="s">
        <v>327</v>
      </c>
      <c r="O363" s="43">
        <v>461</v>
      </c>
      <c r="P363" s="43" t="s">
        <v>1124</v>
      </c>
      <c r="Q363" s="43" t="s">
        <v>621</v>
      </c>
      <c r="R363" s="43" t="s">
        <v>1126</v>
      </c>
      <c r="S363" s="43" t="s">
        <v>627</v>
      </c>
      <c r="T363" s="43">
        <v>10</v>
      </c>
      <c r="U363" s="43">
        <v>-38.973199999999999</v>
      </c>
      <c r="V363" s="28">
        <v>-2.9849999999999998E-7</v>
      </c>
      <c r="W363" s="43" t="s">
        <v>1685</v>
      </c>
      <c r="X363" s="43" t="s">
        <v>65</v>
      </c>
    </row>
    <row r="364" spans="2:24" x14ac:dyDescent="0.2">
      <c r="B364" s="43" t="s">
        <v>327</v>
      </c>
      <c r="C364" s="43">
        <v>464</v>
      </c>
      <c r="D364" s="43" t="s">
        <v>1127</v>
      </c>
      <c r="E364" s="43" t="s">
        <v>106</v>
      </c>
      <c r="F364" s="43" t="s">
        <v>1128</v>
      </c>
      <c r="G364" s="43" t="s">
        <v>625</v>
      </c>
      <c r="H364" s="43">
        <v>60</v>
      </c>
      <c r="I364" s="43">
        <v>-57.734999999999999</v>
      </c>
      <c r="J364" s="28">
        <v>-3.6209999999999999E-7</v>
      </c>
      <c r="K364" s="43" t="s">
        <v>1685</v>
      </c>
      <c r="L364" s="43" t="s">
        <v>65</v>
      </c>
      <c r="N364" s="43" t="s">
        <v>327</v>
      </c>
      <c r="O364" s="43">
        <v>464</v>
      </c>
      <c r="P364" s="43" t="s">
        <v>1127</v>
      </c>
      <c r="Q364" s="43" t="s">
        <v>621</v>
      </c>
      <c r="R364" s="43" t="s">
        <v>1128</v>
      </c>
      <c r="S364" s="43" t="s">
        <v>625</v>
      </c>
      <c r="T364" s="43">
        <v>10</v>
      </c>
      <c r="U364" s="43">
        <v>-57.718499999999999</v>
      </c>
      <c r="V364" s="28">
        <v>-3.6199999999999999E-7</v>
      </c>
      <c r="W364" s="43" t="s">
        <v>1685</v>
      </c>
      <c r="X364" s="43" t="s">
        <v>65</v>
      </c>
    </row>
    <row r="365" spans="2:24" x14ac:dyDescent="0.2">
      <c r="B365" s="43" t="s">
        <v>327</v>
      </c>
      <c r="C365" s="43">
        <v>464</v>
      </c>
      <c r="D365" s="43" t="s">
        <v>1127</v>
      </c>
      <c r="E365" s="43" t="s">
        <v>106</v>
      </c>
      <c r="F365" s="43" t="s">
        <v>1129</v>
      </c>
      <c r="G365" s="43" t="s">
        <v>627</v>
      </c>
      <c r="H365" s="43">
        <v>60</v>
      </c>
      <c r="I365" s="43">
        <v>-58.364199999999997</v>
      </c>
      <c r="J365" s="28">
        <v>-3.6600000000000002E-7</v>
      </c>
      <c r="K365" s="43" t="s">
        <v>1685</v>
      </c>
      <c r="L365" s="43" t="s">
        <v>65</v>
      </c>
      <c r="N365" s="43" t="s">
        <v>327</v>
      </c>
      <c r="O365" s="43">
        <v>464</v>
      </c>
      <c r="P365" s="43" t="s">
        <v>1127</v>
      </c>
      <c r="Q365" s="43" t="s">
        <v>621</v>
      </c>
      <c r="R365" s="43" t="s">
        <v>1129</v>
      </c>
      <c r="S365" s="43" t="s">
        <v>627</v>
      </c>
      <c r="T365" s="43">
        <v>10</v>
      </c>
      <c r="U365" s="43">
        <v>-58.384300000000003</v>
      </c>
      <c r="V365" s="28">
        <v>-3.6609999999999998E-7</v>
      </c>
      <c r="W365" s="43" t="s">
        <v>1685</v>
      </c>
      <c r="X365" s="43" t="s">
        <v>65</v>
      </c>
    </row>
    <row r="366" spans="2:24" x14ac:dyDescent="0.2">
      <c r="B366" s="43" t="s">
        <v>327</v>
      </c>
      <c r="C366" s="43">
        <v>467</v>
      </c>
      <c r="D366" s="43" t="s">
        <v>1130</v>
      </c>
      <c r="E366" s="43" t="s">
        <v>106</v>
      </c>
      <c r="F366" s="43" t="s">
        <v>1131</v>
      </c>
      <c r="G366" s="43" t="s">
        <v>625</v>
      </c>
      <c r="H366" s="43">
        <v>60</v>
      </c>
      <c r="I366" s="43">
        <v>-54.381</v>
      </c>
      <c r="J366" s="28">
        <v>-3.41E-7</v>
      </c>
      <c r="K366" s="43" t="s">
        <v>1685</v>
      </c>
      <c r="L366" s="43" t="s">
        <v>65</v>
      </c>
      <c r="N366" s="43" t="s">
        <v>327</v>
      </c>
      <c r="O366" s="43">
        <v>467</v>
      </c>
      <c r="P366" s="43" t="s">
        <v>1130</v>
      </c>
      <c r="Q366" s="43" t="s">
        <v>621</v>
      </c>
      <c r="R366" s="43" t="s">
        <v>1131</v>
      </c>
      <c r="S366" s="43" t="s">
        <v>625</v>
      </c>
      <c r="T366" s="43">
        <v>10</v>
      </c>
      <c r="U366" s="43">
        <v>-54.369100000000003</v>
      </c>
      <c r="V366" s="28">
        <v>-3.41E-7</v>
      </c>
      <c r="W366" s="43" t="s">
        <v>1685</v>
      </c>
      <c r="X366" s="43" t="s">
        <v>65</v>
      </c>
    </row>
    <row r="367" spans="2:24" x14ac:dyDescent="0.2">
      <c r="B367" s="43" t="s">
        <v>327</v>
      </c>
      <c r="C367" s="43">
        <v>467</v>
      </c>
      <c r="D367" s="43" t="s">
        <v>1130</v>
      </c>
      <c r="E367" s="43" t="s">
        <v>106</v>
      </c>
      <c r="F367" s="43" t="s">
        <v>1132</v>
      </c>
      <c r="G367" s="43" t="s">
        <v>627</v>
      </c>
      <c r="H367" s="43">
        <v>60</v>
      </c>
      <c r="I367" s="43">
        <v>-62.805900000000001</v>
      </c>
      <c r="J367" s="28">
        <v>-3.939E-7</v>
      </c>
      <c r="K367" s="43" t="s">
        <v>1685</v>
      </c>
      <c r="L367" s="43" t="s">
        <v>65</v>
      </c>
      <c r="N367" s="43" t="s">
        <v>327</v>
      </c>
      <c r="O367" s="43">
        <v>467</v>
      </c>
      <c r="P367" s="43" t="s">
        <v>1130</v>
      </c>
      <c r="Q367" s="43" t="s">
        <v>621</v>
      </c>
      <c r="R367" s="43" t="s">
        <v>1132</v>
      </c>
      <c r="S367" s="43" t="s">
        <v>627</v>
      </c>
      <c r="T367" s="43">
        <v>10</v>
      </c>
      <c r="U367" s="43">
        <v>-62.817399999999999</v>
      </c>
      <c r="V367" s="28">
        <v>-3.939E-7</v>
      </c>
      <c r="W367" s="43" t="s">
        <v>1685</v>
      </c>
      <c r="X367" s="43" t="s">
        <v>65</v>
      </c>
    </row>
    <row r="368" spans="2:24" x14ac:dyDescent="0.2">
      <c r="B368" s="43" t="s">
        <v>327</v>
      </c>
      <c r="C368" s="43">
        <v>470</v>
      </c>
      <c r="D368" s="43" t="s">
        <v>1133</v>
      </c>
      <c r="E368" s="43" t="s">
        <v>106</v>
      </c>
      <c r="F368" s="43" t="s">
        <v>1134</v>
      </c>
      <c r="G368" s="43" t="s">
        <v>625</v>
      </c>
      <c r="H368" s="43">
        <v>60</v>
      </c>
      <c r="I368" s="43">
        <v>-54.487299999999998</v>
      </c>
      <c r="J368" s="28">
        <v>-3.417E-7</v>
      </c>
      <c r="K368" s="43" t="s">
        <v>1685</v>
      </c>
      <c r="L368" s="43" t="s">
        <v>65</v>
      </c>
      <c r="N368" s="43" t="s">
        <v>327</v>
      </c>
      <c r="O368" s="43">
        <v>470</v>
      </c>
      <c r="P368" s="43" t="s">
        <v>1133</v>
      </c>
      <c r="Q368" s="43" t="s">
        <v>621</v>
      </c>
      <c r="R368" s="43" t="s">
        <v>1134</v>
      </c>
      <c r="S368" s="43" t="s">
        <v>625</v>
      </c>
      <c r="T368" s="43">
        <v>10</v>
      </c>
      <c r="U368" s="43">
        <v>-54.474600000000002</v>
      </c>
      <c r="V368" s="28">
        <v>-3.4159999999999999E-7</v>
      </c>
      <c r="W368" s="43" t="s">
        <v>1685</v>
      </c>
      <c r="X368" s="43" t="s">
        <v>65</v>
      </c>
    </row>
    <row r="369" spans="2:24" x14ac:dyDescent="0.2">
      <c r="B369" s="43" t="s">
        <v>327</v>
      </c>
      <c r="C369" s="43">
        <v>470</v>
      </c>
      <c r="D369" s="43" t="s">
        <v>1133</v>
      </c>
      <c r="E369" s="43" t="s">
        <v>106</v>
      </c>
      <c r="F369" s="43" t="s">
        <v>1135</v>
      </c>
      <c r="G369" s="43" t="s">
        <v>627</v>
      </c>
      <c r="H369" s="43">
        <v>60</v>
      </c>
      <c r="I369" s="43">
        <v>-62.959400000000002</v>
      </c>
      <c r="J369" s="28">
        <v>-3.9480000000000001E-7</v>
      </c>
      <c r="K369" s="43" t="s">
        <v>1685</v>
      </c>
      <c r="L369" s="43" t="s">
        <v>65</v>
      </c>
      <c r="N369" s="43" t="s">
        <v>327</v>
      </c>
      <c r="O369" s="43">
        <v>470</v>
      </c>
      <c r="P369" s="43" t="s">
        <v>1133</v>
      </c>
      <c r="Q369" s="43" t="s">
        <v>621</v>
      </c>
      <c r="R369" s="43" t="s">
        <v>1135</v>
      </c>
      <c r="S369" s="43" t="s">
        <v>627</v>
      </c>
      <c r="T369" s="43">
        <v>10</v>
      </c>
      <c r="U369" s="43">
        <v>-62.971800000000002</v>
      </c>
      <c r="V369" s="28">
        <v>-3.9490000000000002E-7</v>
      </c>
      <c r="W369" s="43" t="s">
        <v>1685</v>
      </c>
      <c r="X369" s="43" t="s">
        <v>65</v>
      </c>
    </row>
    <row r="370" spans="2:24" x14ac:dyDescent="0.2">
      <c r="B370" s="43" t="s">
        <v>327</v>
      </c>
      <c r="C370" s="43">
        <v>473</v>
      </c>
      <c r="D370" s="43" t="s">
        <v>1136</v>
      </c>
      <c r="E370" s="43" t="s">
        <v>106</v>
      </c>
      <c r="F370" s="43" t="s">
        <v>1137</v>
      </c>
      <c r="G370" s="43" t="s">
        <v>625</v>
      </c>
      <c r="H370" s="43">
        <v>60</v>
      </c>
      <c r="I370" s="43">
        <v>-58.738599999999998</v>
      </c>
      <c r="J370" s="28">
        <v>-3.6839999999999999E-7</v>
      </c>
      <c r="K370" s="43" t="s">
        <v>1685</v>
      </c>
      <c r="L370" s="43" t="s">
        <v>65</v>
      </c>
      <c r="N370" s="43" t="s">
        <v>327</v>
      </c>
      <c r="O370" s="43">
        <v>473</v>
      </c>
      <c r="P370" s="43" t="s">
        <v>1136</v>
      </c>
      <c r="Q370" s="43" t="s">
        <v>621</v>
      </c>
      <c r="R370" s="43" t="s">
        <v>1137</v>
      </c>
      <c r="S370" s="43" t="s">
        <v>625</v>
      </c>
      <c r="T370" s="43">
        <v>10</v>
      </c>
      <c r="U370" s="43">
        <v>-58.724200000000003</v>
      </c>
      <c r="V370" s="28">
        <v>-3.6829999999999998E-7</v>
      </c>
      <c r="W370" s="43" t="s">
        <v>1685</v>
      </c>
      <c r="X370" s="43" t="s">
        <v>65</v>
      </c>
    </row>
    <row r="371" spans="2:24" x14ac:dyDescent="0.2">
      <c r="B371" s="43" t="s">
        <v>327</v>
      </c>
      <c r="C371" s="43">
        <v>473</v>
      </c>
      <c r="D371" s="43" t="s">
        <v>1136</v>
      </c>
      <c r="E371" s="43" t="s">
        <v>106</v>
      </c>
      <c r="F371" s="43" t="s">
        <v>1138</v>
      </c>
      <c r="G371" s="43" t="s">
        <v>627</v>
      </c>
      <c r="H371" s="43">
        <v>60</v>
      </c>
      <c r="I371" s="43">
        <v>-59.299199999999999</v>
      </c>
      <c r="J371" s="28">
        <v>-3.7189999999999999E-7</v>
      </c>
      <c r="K371" s="43" t="s">
        <v>1685</v>
      </c>
      <c r="L371" s="43" t="s">
        <v>65</v>
      </c>
      <c r="N371" s="43" t="s">
        <v>327</v>
      </c>
      <c r="O371" s="43">
        <v>473</v>
      </c>
      <c r="P371" s="43" t="s">
        <v>1136</v>
      </c>
      <c r="Q371" s="43" t="s">
        <v>621</v>
      </c>
      <c r="R371" s="43" t="s">
        <v>1138</v>
      </c>
      <c r="S371" s="43" t="s">
        <v>627</v>
      </c>
      <c r="T371" s="43">
        <v>10</v>
      </c>
      <c r="U371" s="43">
        <v>-59.313400000000001</v>
      </c>
      <c r="V371" s="28">
        <v>-3.72E-7</v>
      </c>
      <c r="W371" s="43" t="s">
        <v>1685</v>
      </c>
      <c r="X371" s="43" t="s">
        <v>65</v>
      </c>
    </row>
    <row r="372" spans="2:24" x14ac:dyDescent="0.2">
      <c r="B372" s="43" t="s">
        <v>327</v>
      </c>
      <c r="C372" s="43">
        <v>476</v>
      </c>
      <c r="D372" s="43" t="s">
        <v>1139</v>
      </c>
      <c r="E372" s="43" t="s">
        <v>106</v>
      </c>
      <c r="F372" s="43" t="s">
        <v>1140</v>
      </c>
      <c r="G372" s="43" t="s">
        <v>625</v>
      </c>
      <c r="H372" s="43">
        <v>60</v>
      </c>
      <c r="I372" s="43">
        <v>-51.477200000000003</v>
      </c>
      <c r="J372" s="28">
        <v>-3.9429999999999998E-7</v>
      </c>
      <c r="K372" s="43" t="s">
        <v>1685</v>
      </c>
      <c r="L372" s="43" t="s">
        <v>65</v>
      </c>
      <c r="N372" s="43" t="s">
        <v>327</v>
      </c>
      <c r="O372" s="43">
        <v>476</v>
      </c>
      <c r="P372" s="43" t="s">
        <v>1139</v>
      </c>
      <c r="Q372" s="43" t="s">
        <v>621</v>
      </c>
      <c r="R372" s="43" t="s">
        <v>1140</v>
      </c>
      <c r="S372" s="43" t="s">
        <v>625</v>
      </c>
      <c r="T372" s="43">
        <v>10</v>
      </c>
      <c r="U372" s="43">
        <v>-51.4559</v>
      </c>
      <c r="V372" s="28">
        <v>-3.9410000000000002E-7</v>
      </c>
      <c r="W372" s="43" t="s">
        <v>1685</v>
      </c>
      <c r="X372" s="43" t="s">
        <v>65</v>
      </c>
    </row>
    <row r="373" spans="2:24" x14ac:dyDescent="0.2">
      <c r="B373" s="43" t="s">
        <v>327</v>
      </c>
      <c r="C373" s="43">
        <v>476</v>
      </c>
      <c r="D373" s="43" t="s">
        <v>1139</v>
      </c>
      <c r="E373" s="43" t="s">
        <v>106</v>
      </c>
      <c r="F373" s="43" t="s">
        <v>1141</v>
      </c>
      <c r="G373" s="43" t="s">
        <v>627</v>
      </c>
      <c r="H373" s="43">
        <v>60</v>
      </c>
      <c r="I373" s="43">
        <v>-56.811599999999999</v>
      </c>
      <c r="J373" s="28">
        <v>-4.3519999999999998E-7</v>
      </c>
      <c r="K373" s="43" t="s">
        <v>1685</v>
      </c>
      <c r="L373" s="43" t="s">
        <v>65</v>
      </c>
      <c r="N373" s="43" t="s">
        <v>327</v>
      </c>
      <c r="O373" s="43">
        <v>476</v>
      </c>
      <c r="P373" s="43" t="s">
        <v>1139</v>
      </c>
      <c r="Q373" s="43" t="s">
        <v>621</v>
      </c>
      <c r="R373" s="43" t="s">
        <v>1141</v>
      </c>
      <c r="S373" s="43" t="s">
        <v>627</v>
      </c>
      <c r="T373" s="43">
        <v>10</v>
      </c>
      <c r="U373" s="43">
        <v>-56.797499999999999</v>
      </c>
      <c r="V373" s="28">
        <v>-4.3510000000000002E-7</v>
      </c>
      <c r="W373" s="43" t="s">
        <v>1685</v>
      </c>
      <c r="X373" s="43" t="s">
        <v>65</v>
      </c>
    </row>
    <row r="374" spans="2:24" x14ac:dyDescent="0.2">
      <c r="B374" s="43" t="s">
        <v>327</v>
      </c>
      <c r="C374" s="43">
        <v>492</v>
      </c>
      <c r="D374" s="43" t="s">
        <v>1142</v>
      </c>
      <c r="E374" s="43" t="s">
        <v>106</v>
      </c>
      <c r="F374" s="43" t="s">
        <v>1143</v>
      </c>
      <c r="G374" s="43" t="s">
        <v>625</v>
      </c>
      <c r="H374" s="43">
        <v>60</v>
      </c>
      <c r="I374" s="43">
        <v>86.275000000000006</v>
      </c>
      <c r="J374" s="28">
        <v>9.9999999999999995E-7</v>
      </c>
      <c r="K374" s="43" t="s">
        <v>1685</v>
      </c>
      <c r="L374" s="43" t="s">
        <v>65</v>
      </c>
      <c r="N374" s="43" t="s">
        <v>327</v>
      </c>
      <c r="O374" s="43">
        <v>492</v>
      </c>
      <c r="P374" s="43" t="s">
        <v>1142</v>
      </c>
      <c r="Q374" s="43" t="s">
        <v>621</v>
      </c>
      <c r="R374" s="43" t="s">
        <v>1143</v>
      </c>
      <c r="S374" s="43" t="s">
        <v>625</v>
      </c>
      <c r="T374" s="43">
        <v>10</v>
      </c>
      <c r="U374" s="43">
        <v>86.077799999999996</v>
      </c>
      <c r="V374" s="28">
        <v>9.9999999999999995E-7</v>
      </c>
      <c r="W374" s="43" t="s">
        <v>1685</v>
      </c>
      <c r="X374" s="43" t="s">
        <v>65</v>
      </c>
    </row>
    <row r="375" spans="2:24" x14ac:dyDescent="0.2">
      <c r="B375" s="43" t="s">
        <v>327</v>
      </c>
      <c r="C375" s="43">
        <v>492</v>
      </c>
      <c r="D375" s="43" t="s">
        <v>1142</v>
      </c>
      <c r="E375" s="43" t="s">
        <v>106</v>
      </c>
      <c r="F375" s="43" t="s">
        <v>1144</v>
      </c>
      <c r="G375" s="43" t="s">
        <v>627</v>
      </c>
      <c r="H375" s="43">
        <v>60</v>
      </c>
      <c r="I375" s="43">
        <v>-121.15</v>
      </c>
      <c r="J375" s="28">
        <v>-9.9999999999999995E-7</v>
      </c>
      <c r="K375" s="43" t="s">
        <v>1685</v>
      </c>
      <c r="L375" s="43" t="s">
        <v>65</v>
      </c>
      <c r="N375" s="43" t="s">
        <v>327</v>
      </c>
      <c r="O375" s="43">
        <v>492</v>
      </c>
      <c r="P375" s="43" t="s">
        <v>1142</v>
      </c>
      <c r="Q375" s="43" t="s">
        <v>621</v>
      </c>
      <c r="R375" s="43" t="s">
        <v>1144</v>
      </c>
      <c r="S375" s="43" t="s">
        <v>627</v>
      </c>
      <c r="T375" s="43">
        <v>10</v>
      </c>
      <c r="U375" s="43">
        <v>-120.9537</v>
      </c>
      <c r="V375" s="28">
        <v>-9.9999999999999995E-7</v>
      </c>
      <c r="W375" s="43" t="s">
        <v>1685</v>
      </c>
      <c r="X375" s="43" t="s">
        <v>65</v>
      </c>
    </row>
    <row r="376" spans="2:24" x14ac:dyDescent="0.2">
      <c r="B376" s="43" t="s">
        <v>327</v>
      </c>
      <c r="C376" s="43">
        <v>493</v>
      </c>
      <c r="D376" s="43" t="s">
        <v>1145</v>
      </c>
      <c r="E376" s="43" t="s">
        <v>106</v>
      </c>
      <c r="F376" s="43" t="s">
        <v>1146</v>
      </c>
      <c r="G376" s="43" t="s">
        <v>625</v>
      </c>
      <c r="H376" s="43">
        <v>60</v>
      </c>
      <c r="I376" s="43">
        <v>90.142499999999998</v>
      </c>
      <c r="J376" s="28">
        <v>9.9999999999999995E-7</v>
      </c>
      <c r="K376" s="43" t="s">
        <v>1685</v>
      </c>
      <c r="L376" s="43" t="s">
        <v>65</v>
      </c>
      <c r="N376" s="43" t="s">
        <v>327</v>
      </c>
      <c r="O376" s="43">
        <v>493</v>
      </c>
      <c r="P376" s="43" t="s">
        <v>1145</v>
      </c>
      <c r="Q376" s="43" t="s">
        <v>621</v>
      </c>
      <c r="R376" s="43" t="s">
        <v>1146</v>
      </c>
      <c r="S376" s="43" t="s">
        <v>625</v>
      </c>
      <c r="T376" s="43">
        <v>10</v>
      </c>
      <c r="U376" s="43">
        <v>89.915700000000001</v>
      </c>
      <c r="V376" s="28">
        <v>9.9999999999999995E-7</v>
      </c>
      <c r="W376" s="43" t="s">
        <v>1685</v>
      </c>
      <c r="X376" s="43" t="s">
        <v>65</v>
      </c>
    </row>
    <row r="377" spans="2:24" x14ac:dyDescent="0.2">
      <c r="B377" s="43" t="s">
        <v>327</v>
      </c>
      <c r="C377" s="43">
        <v>493</v>
      </c>
      <c r="D377" s="43" t="s">
        <v>1145</v>
      </c>
      <c r="E377" s="43" t="s">
        <v>106</v>
      </c>
      <c r="F377" s="43" t="s">
        <v>1147</v>
      </c>
      <c r="G377" s="43" t="s">
        <v>627</v>
      </c>
      <c r="H377" s="43">
        <v>60</v>
      </c>
      <c r="I377" s="43">
        <v>-120.3942</v>
      </c>
      <c r="J377" s="28">
        <v>-9.9999999999999995E-7</v>
      </c>
      <c r="K377" s="43" t="s">
        <v>1685</v>
      </c>
      <c r="L377" s="43" t="s">
        <v>65</v>
      </c>
      <c r="N377" s="43" t="s">
        <v>327</v>
      </c>
      <c r="O377" s="43">
        <v>493</v>
      </c>
      <c r="P377" s="43" t="s">
        <v>1145</v>
      </c>
      <c r="Q377" s="43" t="s">
        <v>621</v>
      </c>
      <c r="R377" s="43" t="s">
        <v>1147</v>
      </c>
      <c r="S377" s="43" t="s">
        <v>627</v>
      </c>
      <c r="T377" s="43">
        <v>10</v>
      </c>
      <c r="U377" s="43">
        <v>-120.1738</v>
      </c>
      <c r="V377" s="28">
        <v>-9.9999999999999995E-7</v>
      </c>
      <c r="W377" s="43" t="s">
        <v>1685</v>
      </c>
      <c r="X377" s="43" t="s">
        <v>65</v>
      </c>
    </row>
    <row r="378" spans="2:24" x14ac:dyDescent="0.2">
      <c r="B378" s="43" t="s">
        <v>327</v>
      </c>
      <c r="C378" s="43">
        <v>494</v>
      </c>
      <c r="D378" s="43" t="s">
        <v>1145</v>
      </c>
      <c r="E378" s="43" t="s">
        <v>106</v>
      </c>
      <c r="F378" s="43" t="s">
        <v>1148</v>
      </c>
      <c r="G378" s="43" t="s">
        <v>625</v>
      </c>
      <c r="H378" s="43">
        <v>60</v>
      </c>
      <c r="I378" s="43">
        <v>89.246399999999994</v>
      </c>
      <c r="J378" s="28">
        <v>9.9999999999999995E-7</v>
      </c>
      <c r="K378" s="43" t="s">
        <v>1685</v>
      </c>
      <c r="L378" s="43" t="s">
        <v>65</v>
      </c>
      <c r="N378" s="43" t="s">
        <v>327</v>
      </c>
      <c r="O378" s="43">
        <v>494</v>
      </c>
      <c r="P378" s="43" t="s">
        <v>1145</v>
      </c>
      <c r="Q378" s="43" t="s">
        <v>621</v>
      </c>
      <c r="R378" s="43" t="s">
        <v>1148</v>
      </c>
      <c r="S378" s="43" t="s">
        <v>625</v>
      </c>
      <c r="T378" s="43">
        <v>10</v>
      </c>
      <c r="U378" s="43">
        <v>89.036100000000005</v>
      </c>
      <c r="V378" s="28">
        <v>9.9999999999999995E-7</v>
      </c>
      <c r="W378" s="43" t="s">
        <v>1685</v>
      </c>
      <c r="X378" s="43" t="s">
        <v>65</v>
      </c>
    </row>
    <row r="379" spans="2:24" x14ac:dyDescent="0.2">
      <c r="B379" s="43" t="s">
        <v>327</v>
      </c>
      <c r="C379" s="43">
        <v>494</v>
      </c>
      <c r="D379" s="43" t="s">
        <v>1145</v>
      </c>
      <c r="E379" s="43" t="s">
        <v>106</v>
      </c>
      <c r="F379" s="43" t="s">
        <v>1149</v>
      </c>
      <c r="G379" s="43" t="s">
        <v>627</v>
      </c>
      <c r="H379" s="43">
        <v>60</v>
      </c>
      <c r="I379" s="43">
        <v>-120.3385</v>
      </c>
      <c r="J379" s="28">
        <v>-9.9999999999999995E-7</v>
      </c>
      <c r="K379" s="43" t="s">
        <v>1685</v>
      </c>
      <c r="L379" s="43" t="s">
        <v>65</v>
      </c>
      <c r="N379" s="43" t="s">
        <v>327</v>
      </c>
      <c r="O379" s="43">
        <v>494</v>
      </c>
      <c r="P379" s="43" t="s">
        <v>1145</v>
      </c>
      <c r="Q379" s="43" t="s">
        <v>621</v>
      </c>
      <c r="R379" s="43" t="s">
        <v>1149</v>
      </c>
      <c r="S379" s="43" t="s">
        <v>627</v>
      </c>
      <c r="T379" s="43">
        <v>10</v>
      </c>
      <c r="U379" s="43">
        <v>-120.1285</v>
      </c>
      <c r="V379" s="28">
        <v>-9.9999999999999995E-7</v>
      </c>
      <c r="W379" s="43" t="s">
        <v>1685</v>
      </c>
      <c r="X379" s="43" t="s">
        <v>65</v>
      </c>
    </row>
    <row r="380" spans="2:24" x14ac:dyDescent="0.2">
      <c r="B380" s="43" t="s">
        <v>327</v>
      </c>
      <c r="C380" s="43">
        <v>495</v>
      </c>
      <c r="D380" s="43" t="s">
        <v>1145</v>
      </c>
      <c r="E380" s="43" t="s">
        <v>106</v>
      </c>
      <c r="F380" s="43" t="s">
        <v>1150</v>
      </c>
      <c r="G380" s="43" t="s">
        <v>625</v>
      </c>
      <c r="H380" s="43">
        <v>60</v>
      </c>
      <c r="I380" s="43">
        <v>88.7226</v>
      </c>
      <c r="J380" s="28">
        <v>9.9999999999999995E-7</v>
      </c>
      <c r="K380" s="43" t="s">
        <v>1685</v>
      </c>
      <c r="L380" s="43" t="s">
        <v>65</v>
      </c>
      <c r="N380" s="43" t="s">
        <v>327</v>
      </c>
      <c r="O380" s="43">
        <v>495</v>
      </c>
      <c r="P380" s="43" t="s">
        <v>1145</v>
      </c>
      <c r="Q380" s="43" t="s">
        <v>621</v>
      </c>
      <c r="R380" s="43" t="s">
        <v>1150</v>
      </c>
      <c r="S380" s="43" t="s">
        <v>625</v>
      </c>
      <c r="T380" s="43">
        <v>10</v>
      </c>
      <c r="U380" s="43">
        <v>88.514899999999997</v>
      </c>
      <c r="V380" s="28">
        <v>9.9999999999999995E-7</v>
      </c>
      <c r="W380" s="43" t="s">
        <v>1685</v>
      </c>
      <c r="X380" s="43" t="s">
        <v>65</v>
      </c>
    </row>
    <row r="381" spans="2:24" x14ac:dyDescent="0.2">
      <c r="B381" s="43" t="s">
        <v>327</v>
      </c>
      <c r="C381" s="43">
        <v>495</v>
      </c>
      <c r="D381" s="43" t="s">
        <v>1145</v>
      </c>
      <c r="E381" s="43" t="s">
        <v>106</v>
      </c>
      <c r="F381" s="43" t="s">
        <v>1151</v>
      </c>
      <c r="G381" s="43" t="s">
        <v>627</v>
      </c>
      <c r="H381" s="43">
        <v>60</v>
      </c>
      <c r="I381" s="43">
        <v>-124.54949999999999</v>
      </c>
      <c r="J381" s="28">
        <v>-9.9999999999999995E-7</v>
      </c>
      <c r="K381" s="43" t="s">
        <v>1685</v>
      </c>
      <c r="L381" s="43" t="s">
        <v>65</v>
      </c>
      <c r="N381" s="43" t="s">
        <v>327</v>
      </c>
      <c r="O381" s="43">
        <v>495</v>
      </c>
      <c r="P381" s="43" t="s">
        <v>1145</v>
      </c>
      <c r="Q381" s="43" t="s">
        <v>621</v>
      </c>
      <c r="R381" s="43" t="s">
        <v>1151</v>
      </c>
      <c r="S381" s="43" t="s">
        <v>627</v>
      </c>
      <c r="T381" s="43">
        <v>10</v>
      </c>
      <c r="U381" s="43">
        <v>-124.33669999999999</v>
      </c>
      <c r="V381" s="28">
        <v>-9.9999999999999995E-7</v>
      </c>
      <c r="W381" s="43" t="s">
        <v>1685</v>
      </c>
      <c r="X381" s="43" t="s">
        <v>65</v>
      </c>
    </row>
    <row r="382" spans="2:24" x14ac:dyDescent="0.2">
      <c r="B382" s="43" t="s">
        <v>327</v>
      </c>
      <c r="C382" s="43">
        <v>496</v>
      </c>
      <c r="D382" s="43" t="s">
        <v>1152</v>
      </c>
      <c r="E382" s="43" t="s">
        <v>106</v>
      </c>
      <c r="F382" s="43" t="s">
        <v>1153</v>
      </c>
      <c r="G382" s="43" t="s">
        <v>625</v>
      </c>
      <c r="H382" s="43">
        <v>60</v>
      </c>
      <c r="I382" s="43">
        <v>88.786500000000004</v>
      </c>
      <c r="J382" s="28">
        <v>9.9999999999999995E-7</v>
      </c>
      <c r="K382" s="43" t="s">
        <v>1685</v>
      </c>
      <c r="L382" s="43" t="s">
        <v>65</v>
      </c>
      <c r="N382" s="43" t="s">
        <v>327</v>
      </c>
      <c r="O382" s="43">
        <v>496</v>
      </c>
      <c r="P382" s="43" t="s">
        <v>1152</v>
      </c>
      <c r="Q382" s="43" t="s">
        <v>621</v>
      </c>
      <c r="R382" s="43" t="s">
        <v>1153</v>
      </c>
      <c r="S382" s="43" t="s">
        <v>625</v>
      </c>
      <c r="T382" s="43">
        <v>10</v>
      </c>
      <c r="U382" s="43">
        <v>88.559399999999997</v>
      </c>
      <c r="V382" s="28">
        <v>9.9999999999999995E-7</v>
      </c>
      <c r="W382" s="43" t="s">
        <v>1685</v>
      </c>
      <c r="X382" s="43" t="s">
        <v>65</v>
      </c>
    </row>
    <row r="383" spans="2:24" x14ac:dyDescent="0.2">
      <c r="B383" s="43" t="s">
        <v>327</v>
      </c>
      <c r="C383" s="43">
        <v>496</v>
      </c>
      <c r="D383" s="43" t="s">
        <v>1152</v>
      </c>
      <c r="E383" s="43" t="s">
        <v>106</v>
      </c>
      <c r="F383" s="43" t="s">
        <v>1154</v>
      </c>
      <c r="G383" s="43" t="s">
        <v>627</v>
      </c>
      <c r="H383" s="43">
        <v>60</v>
      </c>
      <c r="I383" s="43">
        <v>-124.1069</v>
      </c>
      <c r="J383" s="28">
        <v>-9.9999999999999995E-7</v>
      </c>
      <c r="K383" s="43" t="s">
        <v>1685</v>
      </c>
      <c r="L383" s="43" t="s">
        <v>65</v>
      </c>
      <c r="N383" s="43" t="s">
        <v>327</v>
      </c>
      <c r="O383" s="43">
        <v>496</v>
      </c>
      <c r="P383" s="43" t="s">
        <v>1152</v>
      </c>
      <c r="Q383" s="43" t="s">
        <v>621</v>
      </c>
      <c r="R383" s="43" t="s">
        <v>1154</v>
      </c>
      <c r="S383" s="43" t="s">
        <v>627</v>
      </c>
      <c r="T383" s="43">
        <v>10</v>
      </c>
      <c r="U383" s="43">
        <v>-123.8796</v>
      </c>
      <c r="V383" s="28">
        <v>-9.9999999999999995E-7</v>
      </c>
      <c r="W383" s="43" t="s">
        <v>1685</v>
      </c>
      <c r="X383" s="43" t="s">
        <v>65</v>
      </c>
    </row>
    <row r="384" spans="2:24" x14ac:dyDescent="0.2">
      <c r="B384" s="43" t="s">
        <v>376</v>
      </c>
      <c r="C384" s="43">
        <v>229</v>
      </c>
      <c r="D384" s="43" t="s">
        <v>1155</v>
      </c>
      <c r="E384" s="43" t="s">
        <v>106</v>
      </c>
      <c r="F384" s="43" t="s">
        <v>1156</v>
      </c>
      <c r="G384" s="43" t="s">
        <v>625</v>
      </c>
      <c r="H384" s="43">
        <v>60</v>
      </c>
      <c r="I384" s="43">
        <v>96.039500000000004</v>
      </c>
      <c r="J384" s="28">
        <v>9.9999999999999995E-7</v>
      </c>
      <c r="K384" s="43" t="s">
        <v>1685</v>
      </c>
      <c r="L384" s="43" t="s">
        <v>65</v>
      </c>
      <c r="N384" s="43" t="s">
        <v>376</v>
      </c>
      <c r="O384" s="43">
        <v>229</v>
      </c>
      <c r="P384" s="43" t="s">
        <v>1155</v>
      </c>
      <c r="Q384" s="43" t="s">
        <v>621</v>
      </c>
      <c r="R384" s="43" t="s">
        <v>1156</v>
      </c>
      <c r="S384" s="43" t="s">
        <v>625</v>
      </c>
      <c r="T384" s="43">
        <v>10</v>
      </c>
      <c r="U384" s="43">
        <v>95.981200000000001</v>
      </c>
      <c r="V384" s="28">
        <v>9.9999999999999995E-7</v>
      </c>
      <c r="W384" s="43" t="s">
        <v>1685</v>
      </c>
      <c r="X384" s="43" t="s">
        <v>65</v>
      </c>
    </row>
    <row r="385" spans="2:24" x14ac:dyDescent="0.2">
      <c r="B385" s="43" t="s">
        <v>376</v>
      </c>
      <c r="C385" s="43">
        <v>229</v>
      </c>
      <c r="D385" s="43" t="s">
        <v>1155</v>
      </c>
      <c r="E385" s="43" t="s">
        <v>106</v>
      </c>
      <c r="F385" s="43" t="s">
        <v>1157</v>
      </c>
      <c r="G385" s="43" t="s">
        <v>627</v>
      </c>
      <c r="H385" s="43">
        <v>60</v>
      </c>
      <c r="I385" s="43">
        <v>-130.92619999999999</v>
      </c>
      <c r="J385" s="28">
        <v>-9.9999999999999995E-7</v>
      </c>
      <c r="K385" s="43" t="s">
        <v>1685</v>
      </c>
      <c r="L385" s="43" t="s">
        <v>65</v>
      </c>
      <c r="N385" s="43" t="s">
        <v>376</v>
      </c>
      <c r="O385" s="43">
        <v>229</v>
      </c>
      <c r="P385" s="43" t="s">
        <v>1155</v>
      </c>
      <c r="Q385" s="43" t="s">
        <v>621</v>
      </c>
      <c r="R385" s="43" t="s">
        <v>1157</v>
      </c>
      <c r="S385" s="43" t="s">
        <v>627</v>
      </c>
      <c r="T385" s="43">
        <v>10</v>
      </c>
      <c r="U385" s="43">
        <v>-130.8682</v>
      </c>
      <c r="V385" s="28">
        <v>-9.9999999999999995E-7</v>
      </c>
      <c r="W385" s="43" t="s">
        <v>1685</v>
      </c>
      <c r="X385" s="43" t="s">
        <v>65</v>
      </c>
    </row>
    <row r="386" spans="2:24" x14ac:dyDescent="0.2">
      <c r="B386" s="43" t="s">
        <v>376</v>
      </c>
      <c r="C386" s="43">
        <v>230</v>
      </c>
      <c r="D386" s="43" t="s">
        <v>1158</v>
      </c>
      <c r="E386" s="43" t="s">
        <v>106</v>
      </c>
      <c r="F386" s="43" t="s">
        <v>1159</v>
      </c>
      <c r="G386" s="43" t="s">
        <v>625</v>
      </c>
      <c r="H386" s="43">
        <v>60</v>
      </c>
      <c r="I386" s="43">
        <v>99.522300000000001</v>
      </c>
      <c r="J386" s="28">
        <v>9.9999999999999995E-7</v>
      </c>
      <c r="K386" s="43" t="s">
        <v>1685</v>
      </c>
      <c r="L386" s="43" t="s">
        <v>65</v>
      </c>
      <c r="N386" s="43" t="s">
        <v>376</v>
      </c>
      <c r="O386" s="43">
        <v>230</v>
      </c>
      <c r="P386" s="43" t="s">
        <v>1158</v>
      </c>
      <c r="Q386" s="43" t="s">
        <v>621</v>
      </c>
      <c r="R386" s="43" t="s">
        <v>1159</v>
      </c>
      <c r="S386" s="43" t="s">
        <v>625</v>
      </c>
      <c r="T386" s="43">
        <v>10</v>
      </c>
      <c r="U386" s="43">
        <v>99.434200000000004</v>
      </c>
      <c r="V386" s="28">
        <v>9.9999999999999995E-7</v>
      </c>
      <c r="W386" s="43" t="s">
        <v>1685</v>
      </c>
      <c r="X386" s="43" t="s">
        <v>65</v>
      </c>
    </row>
    <row r="387" spans="2:24" x14ac:dyDescent="0.2">
      <c r="B387" s="43" t="s">
        <v>376</v>
      </c>
      <c r="C387" s="43">
        <v>230</v>
      </c>
      <c r="D387" s="43" t="s">
        <v>1158</v>
      </c>
      <c r="E387" s="43" t="s">
        <v>106</v>
      </c>
      <c r="F387" s="43" t="s">
        <v>1160</v>
      </c>
      <c r="G387" s="43" t="s">
        <v>627</v>
      </c>
      <c r="H387" s="43">
        <v>60</v>
      </c>
      <c r="I387" s="43">
        <v>-129.50040000000001</v>
      </c>
      <c r="J387" s="28">
        <v>-9.9999999999999995E-7</v>
      </c>
      <c r="K387" s="43" t="s">
        <v>1685</v>
      </c>
      <c r="L387" s="43" t="s">
        <v>65</v>
      </c>
      <c r="N387" s="43" t="s">
        <v>376</v>
      </c>
      <c r="O387" s="43">
        <v>230</v>
      </c>
      <c r="P387" s="43" t="s">
        <v>1158</v>
      </c>
      <c r="Q387" s="43" t="s">
        <v>621</v>
      </c>
      <c r="R387" s="43" t="s">
        <v>1160</v>
      </c>
      <c r="S387" s="43" t="s">
        <v>627</v>
      </c>
      <c r="T387" s="43">
        <v>10</v>
      </c>
      <c r="U387" s="43">
        <v>-129.4151</v>
      </c>
      <c r="V387" s="28">
        <v>-9.9999999999999995E-7</v>
      </c>
      <c r="W387" s="43" t="s">
        <v>1685</v>
      </c>
      <c r="X387" s="43" t="s">
        <v>65</v>
      </c>
    </row>
    <row r="388" spans="2:24" x14ac:dyDescent="0.2">
      <c r="B388" s="43" t="s">
        <v>376</v>
      </c>
      <c r="C388" s="43">
        <v>231</v>
      </c>
      <c r="D388" s="43" t="s">
        <v>1158</v>
      </c>
      <c r="E388" s="43" t="s">
        <v>106</v>
      </c>
      <c r="F388" s="43" t="s">
        <v>1161</v>
      </c>
      <c r="G388" s="43" t="s">
        <v>625</v>
      </c>
      <c r="H388" s="43">
        <v>60</v>
      </c>
      <c r="I388" s="43">
        <v>98.356099999999998</v>
      </c>
      <c r="J388" s="28">
        <v>9.9999999999999995E-7</v>
      </c>
      <c r="K388" s="43" t="s">
        <v>1685</v>
      </c>
      <c r="L388" s="43" t="s">
        <v>65</v>
      </c>
      <c r="N388" s="43" t="s">
        <v>376</v>
      </c>
      <c r="O388" s="43">
        <v>231</v>
      </c>
      <c r="P388" s="43" t="s">
        <v>1158</v>
      </c>
      <c r="Q388" s="43" t="s">
        <v>621</v>
      </c>
      <c r="R388" s="43" t="s">
        <v>1161</v>
      </c>
      <c r="S388" s="43" t="s">
        <v>625</v>
      </c>
      <c r="T388" s="43">
        <v>10</v>
      </c>
      <c r="U388" s="43">
        <v>98.281300000000002</v>
      </c>
      <c r="V388" s="28">
        <v>9.9999999999999995E-7</v>
      </c>
      <c r="W388" s="43" t="s">
        <v>1685</v>
      </c>
      <c r="X388" s="43" t="s">
        <v>65</v>
      </c>
    </row>
    <row r="389" spans="2:24" x14ac:dyDescent="0.2">
      <c r="B389" s="43" t="s">
        <v>376</v>
      </c>
      <c r="C389" s="43">
        <v>231</v>
      </c>
      <c r="D389" s="43" t="s">
        <v>1158</v>
      </c>
      <c r="E389" s="43" t="s">
        <v>106</v>
      </c>
      <c r="F389" s="43" t="s">
        <v>1162</v>
      </c>
      <c r="G389" s="43" t="s">
        <v>627</v>
      </c>
      <c r="H389" s="43">
        <v>60</v>
      </c>
      <c r="I389" s="43">
        <v>-129.441</v>
      </c>
      <c r="J389" s="28">
        <v>-9.9999999999999995E-7</v>
      </c>
      <c r="K389" s="43" t="s">
        <v>1685</v>
      </c>
      <c r="L389" s="43" t="s">
        <v>65</v>
      </c>
      <c r="N389" s="43" t="s">
        <v>376</v>
      </c>
      <c r="O389" s="43">
        <v>231</v>
      </c>
      <c r="P389" s="43" t="s">
        <v>1158</v>
      </c>
      <c r="Q389" s="43" t="s">
        <v>621</v>
      </c>
      <c r="R389" s="43" t="s">
        <v>1162</v>
      </c>
      <c r="S389" s="43" t="s">
        <v>627</v>
      </c>
      <c r="T389" s="43">
        <v>10</v>
      </c>
      <c r="U389" s="43">
        <v>-129.3663</v>
      </c>
      <c r="V389" s="28">
        <v>-9.9999999999999995E-7</v>
      </c>
      <c r="W389" s="43" t="s">
        <v>1685</v>
      </c>
      <c r="X389" s="43" t="s">
        <v>65</v>
      </c>
    </row>
    <row r="390" spans="2:24" x14ac:dyDescent="0.2">
      <c r="B390" s="43" t="s">
        <v>376</v>
      </c>
      <c r="C390" s="43">
        <v>232</v>
      </c>
      <c r="D390" s="43" t="s">
        <v>1158</v>
      </c>
      <c r="E390" s="43" t="s">
        <v>106</v>
      </c>
      <c r="F390" s="43" t="s">
        <v>1163</v>
      </c>
      <c r="G390" s="43" t="s">
        <v>625</v>
      </c>
      <c r="H390" s="43">
        <v>60</v>
      </c>
      <c r="I390" s="43">
        <v>97.797700000000006</v>
      </c>
      <c r="J390" s="28">
        <v>9.9999999999999995E-7</v>
      </c>
      <c r="K390" s="43" t="s">
        <v>1685</v>
      </c>
      <c r="L390" s="43" t="s">
        <v>65</v>
      </c>
      <c r="N390" s="43" t="s">
        <v>376</v>
      </c>
      <c r="O390" s="43">
        <v>232</v>
      </c>
      <c r="P390" s="43" t="s">
        <v>1158</v>
      </c>
      <c r="Q390" s="43" t="s">
        <v>621</v>
      </c>
      <c r="R390" s="43" t="s">
        <v>1163</v>
      </c>
      <c r="S390" s="43" t="s">
        <v>625</v>
      </c>
      <c r="T390" s="43">
        <v>10</v>
      </c>
      <c r="U390" s="43">
        <v>97.738500000000002</v>
      </c>
      <c r="V390" s="28">
        <v>9.9999999999999995E-7</v>
      </c>
      <c r="W390" s="43" t="s">
        <v>1685</v>
      </c>
      <c r="X390" s="43" t="s">
        <v>65</v>
      </c>
    </row>
    <row r="391" spans="2:24" x14ac:dyDescent="0.2">
      <c r="B391" s="43" t="s">
        <v>376</v>
      </c>
      <c r="C391" s="43">
        <v>232</v>
      </c>
      <c r="D391" s="43" t="s">
        <v>1158</v>
      </c>
      <c r="E391" s="43" t="s">
        <v>106</v>
      </c>
      <c r="F391" s="43" t="s">
        <v>1164</v>
      </c>
      <c r="G391" s="43" t="s">
        <v>627</v>
      </c>
      <c r="H391" s="43">
        <v>60</v>
      </c>
      <c r="I391" s="43">
        <v>-133.88200000000001</v>
      </c>
      <c r="J391" s="28">
        <v>-9.9999999999999995E-7</v>
      </c>
      <c r="K391" s="43" t="s">
        <v>1685</v>
      </c>
      <c r="L391" s="43" t="s">
        <v>65</v>
      </c>
      <c r="N391" s="43" t="s">
        <v>376</v>
      </c>
      <c r="O391" s="43">
        <v>232</v>
      </c>
      <c r="P391" s="43" t="s">
        <v>1158</v>
      </c>
      <c r="Q391" s="43" t="s">
        <v>621</v>
      </c>
      <c r="R391" s="43" t="s">
        <v>1164</v>
      </c>
      <c r="S391" s="43" t="s">
        <v>627</v>
      </c>
      <c r="T391" s="43">
        <v>10</v>
      </c>
      <c r="U391" s="43">
        <v>-133.82140000000001</v>
      </c>
      <c r="V391" s="28">
        <v>-9.9999999999999995E-7</v>
      </c>
      <c r="W391" s="43" t="s">
        <v>1685</v>
      </c>
      <c r="X391" s="43" t="s">
        <v>65</v>
      </c>
    </row>
    <row r="392" spans="2:24" x14ac:dyDescent="0.2">
      <c r="B392" s="43" t="s">
        <v>376</v>
      </c>
      <c r="C392" s="43">
        <v>233</v>
      </c>
      <c r="D392" s="43" t="s">
        <v>1165</v>
      </c>
      <c r="E392" s="43" t="s">
        <v>106</v>
      </c>
      <c r="F392" s="43" t="s">
        <v>1166</v>
      </c>
      <c r="G392" s="43" t="s">
        <v>625</v>
      </c>
      <c r="H392" s="43">
        <v>60</v>
      </c>
      <c r="I392" s="43">
        <v>98.273399999999995</v>
      </c>
      <c r="J392" s="28">
        <v>9.9999999999999995E-7</v>
      </c>
      <c r="K392" s="43" t="s">
        <v>1685</v>
      </c>
      <c r="L392" s="43" t="s">
        <v>65</v>
      </c>
      <c r="N392" s="43" t="s">
        <v>376</v>
      </c>
      <c r="O392" s="43">
        <v>233</v>
      </c>
      <c r="P392" s="43" t="s">
        <v>1165</v>
      </c>
      <c r="Q392" s="43" t="s">
        <v>621</v>
      </c>
      <c r="R392" s="43" t="s">
        <v>1166</v>
      </c>
      <c r="S392" s="43" t="s">
        <v>625</v>
      </c>
      <c r="T392" s="43">
        <v>10</v>
      </c>
      <c r="U392" s="43">
        <v>98.170500000000004</v>
      </c>
      <c r="V392" s="28">
        <v>9.9999999999999995E-7</v>
      </c>
      <c r="W392" s="43" t="s">
        <v>1685</v>
      </c>
      <c r="X392" s="43" t="s">
        <v>65</v>
      </c>
    </row>
    <row r="393" spans="2:24" x14ac:dyDescent="0.2">
      <c r="B393" s="43" t="s">
        <v>376</v>
      </c>
      <c r="C393" s="43">
        <v>233</v>
      </c>
      <c r="D393" s="43" t="s">
        <v>1165</v>
      </c>
      <c r="E393" s="43" t="s">
        <v>106</v>
      </c>
      <c r="F393" s="43" t="s">
        <v>1167</v>
      </c>
      <c r="G393" s="43" t="s">
        <v>627</v>
      </c>
      <c r="H393" s="43">
        <v>60</v>
      </c>
      <c r="I393" s="43">
        <v>-133.5812</v>
      </c>
      <c r="J393" s="28">
        <v>-9.9999999999999995E-7</v>
      </c>
      <c r="K393" s="43" t="s">
        <v>1685</v>
      </c>
      <c r="L393" s="43" t="s">
        <v>65</v>
      </c>
      <c r="N393" s="43" t="s">
        <v>376</v>
      </c>
      <c r="O393" s="43">
        <v>233</v>
      </c>
      <c r="P393" s="43" t="s">
        <v>1165</v>
      </c>
      <c r="Q393" s="43" t="s">
        <v>621</v>
      </c>
      <c r="R393" s="43" t="s">
        <v>1167</v>
      </c>
      <c r="S393" s="43" t="s">
        <v>627</v>
      </c>
      <c r="T393" s="43">
        <v>10</v>
      </c>
      <c r="U393" s="43">
        <v>-133.47839999999999</v>
      </c>
      <c r="V393" s="28">
        <v>-9.9999999999999995E-7</v>
      </c>
      <c r="W393" s="43" t="s">
        <v>1685</v>
      </c>
      <c r="X393" s="43" t="s">
        <v>65</v>
      </c>
    </row>
    <row r="394" spans="2:24" x14ac:dyDescent="0.2">
      <c r="B394" s="43" t="s">
        <v>376</v>
      </c>
      <c r="C394" s="43">
        <v>211</v>
      </c>
      <c r="D394" s="43" t="s">
        <v>1168</v>
      </c>
      <c r="E394" s="43" t="s">
        <v>106</v>
      </c>
      <c r="F394" s="43" t="s">
        <v>1169</v>
      </c>
      <c r="G394" s="43" t="s">
        <v>625</v>
      </c>
      <c r="H394" s="43">
        <v>60</v>
      </c>
      <c r="I394" s="43">
        <v>-38.080599999999997</v>
      </c>
      <c r="J394" s="28">
        <v>-2.917E-7</v>
      </c>
      <c r="K394" s="43" t="s">
        <v>1685</v>
      </c>
      <c r="L394" s="43" t="s">
        <v>65</v>
      </c>
      <c r="N394" s="43" t="s">
        <v>376</v>
      </c>
      <c r="O394" s="43">
        <v>211</v>
      </c>
      <c r="P394" s="43" t="s">
        <v>1168</v>
      </c>
      <c r="Q394" s="43" t="s">
        <v>621</v>
      </c>
      <c r="R394" s="43" t="s">
        <v>1169</v>
      </c>
      <c r="S394" s="43" t="s">
        <v>625</v>
      </c>
      <c r="T394" s="43">
        <v>10</v>
      </c>
      <c r="U394" s="43">
        <v>-38.088799999999999</v>
      </c>
      <c r="V394" s="28">
        <v>-2.9180000000000001E-7</v>
      </c>
      <c r="W394" s="43" t="s">
        <v>1685</v>
      </c>
      <c r="X394" s="43" t="s">
        <v>65</v>
      </c>
    </row>
    <row r="395" spans="2:24" x14ac:dyDescent="0.2">
      <c r="B395" s="43" t="s">
        <v>376</v>
      </c>
      <c r="C395" s="43">
        <v>211</v>
      </c>
      <c r="D395" s="43" t="s">
        <v>1168</v>
      </c>
      <c r="E395" s="43" t="s">
        <v>106</v>
      </c>
      <c r="F395" s="43" t="s">
        <v>1170</v>
      </c>
      <c r="G395" s="43" t="s">
        <v>627</v>
      </c>
      <c r="H395" s="43">
        <v>60</v>
      </c>
      <c r="I395" s="43">
        <v>-34.488500000000002</v>
      </c>
      <c r="J395" s="28">
        <v>-2.642E-7</v>
      </c>
      <c r="K395" s="43" t="s">
        <v>1685</v>
      </c>
      <c r="L395" s="43" t="s">
        <v>65</v>
      </c>
      <c r="N395" s="43" t="s">
        <v>376</v>
      </c>
      <c r="O395" s="43">
        <v>211</v>
      </c>
      <c r="P395" s="43" t="s">
        <v>1168</v>
      </c>
      <c r="Q395" s="43" t="s">
        <v>621</v>
      </c>
      <c r="R395" s="43" t="s">
        <v>1170</v>
      </c>
      <c r="S395" s="43" t="s">
        <v>627</v>
      </c>
      <c r="T395" s="43">
        <v>10</v>
      </c>
      <c r="U395" s="43">
        <v>-34.491199999999999</v>
      </c>
      <c r="V395" s="28">
        <v>-2.642E-7</v>
      </c>
      <c r="W395" s="43" t="s">
        <v>1685</v>
      </c>
      <c r="X395" s="43" t="s">
        <v>65</v>
      </c>
    </row>
    <row r="396" spans="2:24" x14ac:dyDescent="0.2">
      <c r="B396" s="43" t="s">
        <v>376</v>
      </c>
      <c r="C396" s="43">
        <v>214</v>
      </c>
      <c r="D396" s="43" t="s">
        <v>1171</v>
      </c>
      <c r="E396" s="43" t="s">
        <v>106</v>
      </c>
      <c r="F396" s="43" t="s">
        <v>1172</v>
      </c>
      <c r="G396" s="43" t="s">
        <v>625</v>
      </c>
      <c r="H396" s="43">
        <v>60</v>
      </c>
      <c r="I396" s="43">
        <v>-58.130400000000002</v>
      </c>
      <c r="J396" s="28">
        <v>-3.6450000000000001E-7</v>
      </c>
      <c r="K396" s="43" t="s">
        <v>1685</v>
      </c>
      <c r="L396" s="43" t="s">
        <v>65</v>
      </c>
      <c r="N396" s="43" t="s">
        <v>376</v>
      </c>
      <c r="O396" s="43">
        <v>214</v>
      </c>
      <c r="P396" s="43" t="s">
        <v>1171</v>
      </c>
      <c r="Q396" s="43" t="s">
        <v>621</v>
      </c>
      <c r="R396" s="43" t="s">
        <v>1172</v>
      </c>
      <c r="S396" s="43" t="s">
        <v>625</v>
      </c>
      <c r="T396" s="43">
        <v>10</v>
      </c>
      <c r="U396" s="43">
        <v>-58.146700000000003</v>
      </c>
      <c r="V396" s="28">
        <v>-3.6460000000000002E-7</v>
      </c>
      <c r="W396" s="43" t="s">
        <v>1685</v>
      </c>
      <c r="X396" s="43" t="s">
        <v>65</v>
      </c>
    </row>
    <row r="397" spans="2:24" x14ac:dyDescent="0.2">
      <c r="B397" s="43" t="s">
        <v>376</v>
      </c>
      <c r="C397" s="43">
        <v>214</v>
      </c>
      <c r="D397" s="43" t="s">
        <v>1171</v>
      </c>
      <c r="E397" s="43" t="s">
        <v>106</v>
      </c>
      <c r="F397" s="43" t="s">
        <v>1173</v>
      </c>
      <c r="G397" s="43" t="s">
        <v>627</v>
      </c>
      <c r="H397" s="43">
        <v>60</v>
      </c>
      <c r="I397" s="43">
        <v>-58.002499999999998</v>
      </c>
      <c r="J397" s="28">
        <v>-3.6370000000000001E-7</v>
      </c>
      <c r="K397" s="43" t="s">
        <v>1685</v>
      </c>
      <c r="L397" s="43" t="s">
        <v>65</v>
      </c>
      <c r="N397" s="43" t="s">
        <v>376</v>
      </c>
      <c r="O397" s="43">
        <v>214</v>
      </c>
      <c r="P397" s="43" t="s">
        <v>1171</v>
      </c>
      <c r="Q397" s="43" t="s">
        <v>621</v>
      </c>
      <c r="R397" s="43" t="s">
        <v>1173</v>
      </c>
      <c r="S397" s="43" t="s">
        <v>627</v>
      </c>
      <c r="T397" s="43">
        <v>10</v>
      </c>
      <c r="U397" s="43">
        <v>-57.988999999999997</v>
      </c>
      <c r="V397" s="28">
        <v>-3.6370000000000001E-7</v>
      </c>
      <c r="W397" s="43" t="s">
        <v>1685</v>
      </c>
      <c r="X397" s="43" t="s">
        <v>65</v>
      </c>
    </row>
    <row r="398" spans="2:24" x14ac:dyDescent="0.2">
      <c r="B398" s="43" t="s">
        <v>376</v>
      </c>
      <c r="C398" s="43">
        <v>217</v>
      </c>
      <c r="D398" s="43" t="s">
        <v>1174</v>
      </c>
      <c r="E398" s="43" t="s">
        <v>106</v>
      </c>
      <c r="F398" s="43" t="s">
        <v>1175</v>
      </c>
      <c r="G398" s="43" t="s">
        <v>625</v>
      </c>
      <c r="H398" s="43">
        <v>60</v>
      </c>
      <c r="I398" s="43">
        <v>-62.521500000000003</v>
      </c>
      <c r="J398" s="28">
        <v>-3.9210000000000002E-7</v>
      </c>
      <c r="K398" s="43" t="s">
        <v>1685</v>
      </c>
      <c r="L398" s="43" t="s">
        <v>65</v>
      </c>
      <c r="N398" s="43" t="s">
        <v>376</v>
      </c>
      <c r="O398" s="43">
        <v>217</v>
      </c>
      <c r="P398" s="43" t="s">
        <v>1174</v>
      </c>
      <c r="Q398" s="43" t="s">
        <v>621</v>
      </c>
      <c r="R398" s="43" t="s">
        <v>1175</v>
      </c>
      <c r="S398" s="43" t="s">
        <v>625</v>
      </c>
      <c r="T398" s="43">
        <v>10</v>
      </c>
      <c r="U398" s="43">
        <v>-62.527500000000003</v>
      </c>
      <c r="V398" s="28">
        <v>-3.9210000000000002E-7</v>
      </c>
      <c r="W398" s="43" t="s">
        <v>1685</v>
      </c>
      <c r="X398" s="43" t="s">
        <v>65</v>
      </c>
    </row>
    <row r="399" spans="2:24" x14ac:dyDescent="0.2">
      <c r="B399" s="43" t="s">
        <v>376</v>
      </c>
      <c r="C399" s="43">
        <v>217</v>
      </c>
      <c r="D399" s="43" t="s">
        <v>1174</v>
      </c>
      <c r="E399" s="43" t="s">
        <v>106</v>
      </c>
      <c r="F399" s="43" t="s">
        <v>1176</v>
      </c>
      <c r="G399" s="43" t="s">
        <v>627</v>
      </c>
      <c r="H399" s="43">
        <v>60</v>
      </c>
      <c r="I399" s="43">
        <v>-54.655200000000001</v>
      </c>
      <c r="J399" s="28">
        <v>-3.4270000000000002E-7</v>
      </c>
      <c r="K399" s="43" t="s">
        <v>1685</v>
      </c>
      <c r="L399" s="43" t="s">
        <v>65</v>
      </c>
      <c r="N399" s="43" t="s">
        <v>376</v>
      </c>
      <c r="O399" s="43">
        <v>217</v>
      </c>
      <c r="P399" s="43" t="s">
        <v>1174</v>
      </c>
      <c r="Q399" s="43" t="s">
        <v>621</v>
      </c>
      <c r="R399" s="43" t="s">
        <v>1176</v>
      </c>
      <c r="S399" s="43" t="s">
        <v>627</v>
      </c>
      <c r="T399" s="43">
        <v>10</v>
      </c>
      <c r="U399" s="43">
        <v>-54.648499999999999</v>
      </c>
      <c r="V399" s="28">
        <v>-3.4270000000000002E-7</v>
      </c>
      <c r="W399" s="43" t="s">
        <v>1685</v>
      </c>
      <c r="X399" s="43" t="s">
        <v>65</v>
      </c>
    </row>
    <row r="400" spans="2:24" x14ac:dyDescent="0.2">
      <c r="B400" s="43" t="s">
        <v>376</v>
      </c>
      <c r="C400" s="43">
        <v>220</v>
      </c>
      <c r="D400" s="43" t="s">
        <v>1177</v>
      </c>
      <c r="E400" s="43" t="s">
        <v>106</v>
      </c>
      <c r="F400" s="43" t="s">
        <v>1178</v>
      </c>
      <c r="G400" s="43" t="s">
        <v>625</v>
      </c>
      <c r="H400" s="43">
        <v>60</v>
      </c>
      <c r="I400" s="43">
        <v>-62.6693</v>
      </c>
      <c r="J400" s="28">
        <v>-3.9299999999999999E-7</v>
      </c>
      <c r="K400" s="43" t="s">
        <v>1685</v>
      </c>
      <c r="L400" s="43" t="s">
        <v>65</v>
      </c>
      <c r="N400" s="43" t="s">
        <v>376</v>
      </c>
      <c r="O400" s="43">
        <v>220</v>
      </c>
      <c r="P400" s="43" t="s">
        <v>1177</v>
      </c>
      <c r="Q400" s="43" t="s">
        <v>621</v>
      </c>
      <c r="R400" s="43" t="s">
        <v>1178</v>
      </c>
      <c r="S400" s="43" t="s">
        <v>625</v>
      </c>
      <c r="T400" s="43">
        <v>10</v>
      </c>
      <c r="U400" s="43">
        <v>-62.6738</v>
      </c>
      <c r="V400" s="28">
        <v>-3.9299999999999999E-7</v>
      </c>
      <c r="W400" s="43" t="s">
        <v>1685</v>
      </c>
      <c r="X400" s="43" t="s">
        <v>65</v>
      </c>
    </row>
    <row r="401" spans="2:24" x14ac:dyDescent="0.2">
      <c r="B401" s="43" t="s">
        <v>376</v>
      </c>
      <c r="C401" s="43">
        <v>220</v>
      </c>
      <c r="D401" s="43" t="s">
        <v>1177</v>
      </c>
      <c r="E401" s="43" t="s">
        <v>106</v>
      </c>
      <c r="F401" s="43" t="s">
        <v>1179</v>
      </c>
      <c r="G401" s="43" t="s">
        <v>627</v>
      </c>
      <c r="H401" s="43">
        <v>60</v>
      </c>
      <c r="I401" s="43">
        <v>-54.788600000000002</v>
      </c>
      <c r="J401" s="28">
        <v>-3.4359999999999998E-7</v>
      </c>
      <c r="K401" s="43" t="s">
        <v>1685</v>
      </c>
      <c r="L401" s="43" t="s">
        <v>65</v>
      </c>
      <c r="N401" s="43" t="s">
        <v>376</v>
      </c>
      <c r="O401" s="43">
        <v>220</v>
      </c>
      <c r="P401" s="43" t="s">
        <v>1177</v>
      </c>
      <c r="Q401" s="43" t="s">
        <v>621</v>
      </c>
      <c r="R401" s="43" t="s">
        <v>1179</v>
      </c>
      <c r="S401" s="43" t="s">
        <v>627</v>
      </c>
      <c r="T401" s="43">
        <v>10</v>
      </c>
      <c r="U401" s="43">
        <v>-54.782699999999998</v>
      </c>
      <c r="V401" s="28">
        <v>-3.4350000000000003E-7</v>
      </c>
      <c r="W401" s="43" t="s">
        <v>1685</v>
      </c>
      <c r="X401" s="43" t="s">
        <v>65</v>
      </c>
    </row>
    <row r="402" spans="2:24" x14ac:dyDescent="0.2">
      <c r="B402" s="43" t="s">
        <v>376</v>
      </c>
      <c r="C402" s="43">
        <v>223</v>
      </c>
      <c r="D402" s="43" t="s">
        <v>1180</v>
      </c>
      <c r="E402" s="43" t="s">
        <v>106</v>
      </c>
      <c r="F402" s="43" t="s">
        <v>1181</v>
      </c>
      <c r="G402" s="43" t="s">
        <v>625</v>
      </c>
      <c r="H402" s="43">
        <v>60</v>
      </c>
      <c r="I402" s="43">
        <v>-58.995600000000003</v>
      </c>
      <c r="J402" s="28">
        <v>-3.7E-7</v>
      </c>
      <c r="K402" s="43" t="s">
        <v>1685</v>
      </c>
      <c r="L402" s="43" t="s">
        <v>65</v>
      </c>
      <c r="N402" s="43" t="s">
        <v>376</v>
      </c>
      <c r="O402" s="43">
        <v>223</v>
      </c>
      <c r="P402" s="43" t="s">
        <v>1180</v>
      </c>
      <c r="Q402" s="43" t="s">
        <v>621</v>
      </c>
      <c r="R402" s="43" t="s">
        <v>1181</v>
      </c>
      <c r="S402" s="43" t="s">
        <v>625</v>
      </c>
      <c r="T402" s="43">
        <v>10</v>
      </c>
      <c r="U402" s="43">
        <v>-59.012300000000003</v>
      </c>
      <c r="V402" s="28">
        <v>-3.7010000000000001E-7</v>
      </c>
      <c r="W402" s="43" t="s">
        <v>1685</v>
      </c>
      <c r="X402" s="43" t="s">
        <v>65</v>
      </c>
    </row>
    <row r="403" spans="2:24" x14ac:dyDescent="0.2">
      <c r="B403" s="43" t="s">
        <v>376</v>
      </c>
      <c r="C403" s="43">
        <v>223</v>
      </c>
      <c r="D403" s="43" t="s">
        <v>1180</v>
      </c>
      <c r="E403" s="43" t="s">
        <v>106</v>
      </c>
      <c r="F403" s="43" t="s">
        <v>1182</v>
      </c>
      <c r="G403" s="43" t="s">
        <v>627</v>
      </c>
      <c r="H403" s="43">
        <v>60</v>
      </c>
      <c r="I403" s="43">
        <v>-59.097299999999997</v>
      </c>
      <c r="J403" s="28">
        <v>-3.706E-7</v>
      </c>
      <c r="K403" s="43" t="s">
        <v>1685</v>
      </c>
      <c r="L403" s="43" t="s">
        <v>65</v>
      </c>
      <c r="N403" s="43" t="s">
        <v>376</v>
      </c>
      <c r="O403" s="43">
        <v>223</v>
      </c>
      <c r="P403" s="43" t="s">
        <v>1180</v>
      </c>
      <c r="Q403" s="43" t="s">
        <v>621</v>
      </c>
      <c r="R403" s="43" t="s">
        <v>1182</v>
      </c>
      <c r="S403" s="43" t="s">
        <v>627</v>
      </c>
      <c r="T403" s="43">
        <v>10</v>
      </c>
      <c r="U403" s="43">
        <v>-59.083300000000001</v>
      </c>
      <c r="V403" s="28">
        <v>-3.7049999999999999E-7</v>
      </c>
      <c r="W403" s="43" t="s">
        <v>1685</v>
      </c>
      <c r="X403" s="43" t="s">
        <v>65</v>
      </c>
    </row>
    <row r="404" spans="2:24" x14ac:dyDescent="0.2">
      <c r="B404" s="43" t="s">
        <v>376</v>
      </c>
      <c r="C404" s="43">
        <v>226</v>
      </c>
      <c r="D404" s="43" t="s">
        <v>1183</v>
      </c>
      <c r="E404" s="43" t="s">
        <v>106</v>
      </c>
      <c r="F404" s="43" t="s">
        <v>1184</v>
      </c>
      <c r="G404" s="43" t="s">
        <v>625</v>
      </c>
      <c r="H404" s="43">
        <v>60</v>
      </c>
      <c r="I404" s="43">
        <v>-57.397199999999998</v>
      </c>
      <c r="J404" s="28">
        <v>-4.397E-7</v>
      </c>
      <c r="K404" s="43" t="s">
        <v>1685</v>
      </c>
      <c r="L404" s="43" t="s">
        <v>65</v>
      </c>
      <c r="N404" s="43" t="s">
        <v>376</v>
      </c>
      <c r="O404" s="43">
        <v>226</v>
      </c>
      <c r="P404" s="43" t="s">
        <v>1183</v>
      </c>
      <c r="Q404" s="43" t="s">
        <v>621</v>
      </c>
      <c r="R404" s="43" t="s">
        <v>1184</v>
      </c>
      <c r="S404" s="43" t="s">
        <v>625</v>
      </c>
      <c r="T404" s="43">
        <v>10</v>
      </c>
      <c r="U404" s="43">
        <v>-57.3842</v>
      </c>
      <c r="V404" s="28">
        <v>-4.3959999999999999E-7</v>
      </c>
      <c r="W404" s="43" t="s">
        <v>1685</v>
      </c>
      <c r="X404" s="43" t="s">
        <v>65</v>
      </c>
    </row>
    <row r="405" spans="2:24" x14ac:dyDescent="0.2">
      <c r="B405" s="43" t="s">
        <v>376</v>
      </c>
      <c r="C405" s="43">
        <v>226</v>
      </c>
      <c r="D405" s="43" t="s">
        <v>1183</v>
      </c>
      <c r="E405" s="43" t="s">
        <v>106</v>
      </c>
      <c r="F405" s="43" t="s">
        <v>1185</v>
      </c>
      <c r="G405" s="43" t="s">
        <v>627</v>
      </c>
      <c r="H405" s="43">
        <v>60</v>
      </c>
      <c r="I405" s="43">
        <v>-52.417900000000003</v>
      </c>
      <c r="J405" s="28">
        <v>-4.0149999999999999E-7</v>
      </c>
      <c r="K405" s="43" t="s">
        <v>1685</v>
      </c>
      <c r="L405" s="43" t="s">
        <v>65</v>
      </c>
      <c r="N405" s="43" t="s">
        <v>376</v>
      </c>
      <c r="O405" s="43">
        <v>226</v>
      </c>
      <c r="P405" s="43" t="s">
        <v>1183</v>
      </c>
      <c r="Q405" s="43" t="s">
        <v>621</v>
      </c>
      <c r="R405" s="43" t="s">
        <v>1185</v>
      </c>
      <c r="S405" s="43" t="s">
        <v>627</v>
      </c>
      <c r="T405" s="43">
        <v>10</v>
      </c>
      <c r="U405" s="43">
        <v>-52.416400000000003</v>
      </c>
      <c r="V405" s="28">
        <v>-4.0149999999999999E-7</v>
      </c>
      <c r="W405" s="43" t="s">
        <v>1685</v>
      </c>
      <c r="X405" s="43" t="s">
        <v>65</v>
      </c>
    </row>
    <row r="406" spans="2:24" x14ac:dyDescent="0.2">
      <c r="B406" s="43" t="s">
        <v>376</v>
      </c>
      <c r="C406" s="43">
        <v>234</v>
      </c>
      <c r="D406" s="43" t="s">
        <v>1186</v>
      </c>
      <c r="E406" s="43" t="s">
        <v>106</v>
      </c>
      <c r="F406" s="43" t="s">
        <v>1187</v>
      </c>
      <c r="G406" s="43" t="s">
        <v>625</v>
      </c>
      <c r="H406" s="43">
        <v>60</v>
      </c>
      <c r="I406" s="43">
        <v>90.343999999999994</v>
      </c>
      <c r="J406" s="28">
        <v>9.9999999999999995E-7</v>
      </c>
      <c r="K406" s="43" t="s">
        <v>1685</v>
      </c>
      <c r="L406" s="43" t="s">
        <v>65</v>
      </c>
      <c r="N406" s="43" t="s">
        <v>376</v>
      </c>
      <c r="O406" s="43">
        <v>234</v>
      </c>
      <c r="P406" s="43" t="s">
        <v>1186</v>
      </c>
      <c r="Q406" s="43" t="s">
        <v>621</v>
      </c>
      <c r="R406" s="43" t="s">
        <v>1187</v>
      </c>
      <c r="S406" s="43" t="s">
        <v>625</v>
      </c>
      <c r="T406" s="43">
        <v>10</v>
      </c>
      <c r="U406" s="43">
        <v>90.268199999999993</v>
      </c>
      <c r="V406" s="28">
        <v>9.9999999999999995E-7</v>
      </c>
      <c r="W406" s="43" t="s">
        <v>1685</v>
      </c>
      <c r="X406" s="43" t="s">
        <v>65</v>
      </c>
    </row>
    <row r="407" spans="2:24" x14ac:dyDescent="0.2">
      <c r="B407" s="43" t="s">
        <v>376</v>
      </c>
      <c r="C407" s="43">
        <v>234</v>
      </c>
      <c r="D407" s="43" t="s">
        <v>1186</v>
      </c>
      <c r="E407" s="43" t="s">
        <v>106</v>
      </c>
      <c r="F407" s="43" t="s">
        <v>1188</v>
      </c>
      <c r="G407" s="43" t="s">
        <v>627</v>
      </c>
      <c r="H407" s="43">
        <v>60</v>
      </c>
      <c r="I407" s="43">
        <v>-127.9393</v>
      </c>
      <c r="J407" s="28">
        <v>-9.9999999999999995E-7</v>
      </c>
      <c r="K407" s="43" t="s">
        <v>1685</v>
      </c>
      <c r="L407" s="43" t="s">
        <v>65</v>
      </c>
      <c r="N407" s="43" t="s">
        <v>376</v>
      </c>
      <c r="O407" s="43">
        <v>234</v>
      </c>
      <c r="P407" s="43" t="s">
        <v>1186</v>
      </c>
      <c r="Q407" s="43" t="s">
        <v>621</v>
      </c>
      <c r="R407" s="43" t="s">
        <v>1188</v>
      </c>
      <c r="S407" s="43" t="s">
        <v>627</v>
      </c>
      <c r="T407" s="43">
        <v>10</v>
      </c>
      <c r="U407" s="43">
        <v>-127.8653</v>
      </c>
      <c r="V407" s="28">
        <v>-9.9999999999999995E-7</v>
      </c>
      <c r="W407" s="43" t="s">
        <v>1685</v>
      </c>
      <c r="X407" s="43" t="s">
        <v>65</v>
      </c>
    </row>
    <row r="408" spans="2:24" x14ac:dyDescent="0.2">
      <c r="B408" s="43" t="s">
        <v>376</v>
      </c>
      <c r="C408" s="43">
        <v>235</v>
      </c>
      <c r="D408" s="43" t="s">
        <v>1189</v>
      </c>
      <c r="E408" s="43" t="s">
        <v>106</v>
      </c>
      <c r="F408" s="43" t="s">
        <v>1190</v>
      </c>
      <c r="G408" s="43" t="s">
        <v>625</v>
      </c>
      <c r="H408" s="43">
        <v>60</v>
      </c>
      <c r="I408" s="43">
        <v>93.810100000000006</v>
      </c>
      <c r="J408" s="28">
        <v>9.9999999999999995E-7</v>
      </c>
      <c r="K408" s="43" t="s">
        <v>1685</v>
      </c>
      <c r="L408" s="43" t="s">
        <v>65</v>
      </c>
      <c r="N408" s="43" t="s">
        <v>376</v>
      </c>
      <c r="O408" s="43">
        <v>235</v>
      </c>
      <c r="P408" s="43" t="s">
        <v>1189</v>
      </c>
      <c r="Q408" s="43" t="s">
        <v>621</v>
      </c>
      <c r="R408" s="43" t="s">
        <v>1190</v>
      </c>
      <c r="S408" s="43" t="s">
        <v>625</v>
      </c>
      <c r="T408" s="43">
        <v>10</v>
      </c>
      <c r="U408" s="43">
        <v>93.7333</v>
      </c>
      <c r="V408" s="28">
        <v>9.9999999999999995E-7</v>
      </c>
      <c r="W408" s="43" t="s">
        <v>1685</v>
      </c>
      <c r="X408" s="43" t="s">
        <v>65</v>
      </c>
    </row>
    <row r="409" spans="2:24" x14ac:dyDescent="0.2">
      <c r="B409" s="43" t="s">
        <v>376</v>
      </c>
      <c r="C409" s="43">
        <v>235</v>
      </c>
      <c r="D409" s="43" t="s">
        <v>1189</v>
      </c>
      <c r="E409" s="43" t="s">
        <v>106</v>
      </c>
      <c r="F409" s="43" t="s">
        <v>1191</v>
      </c>
      <c r="G409" s="43" t="s">
        <v>627</v>
      </c>
      <c r="H409" s="43">
        <v>60</v>
      </c>
      <c r="I409" s="43">
        <v>-137.13159999999999</v>
      </c>
      <c r="J409" s="28">
        <v>-9.9999999999999995E-7</v>
      </c>
      <c r="K409" s="43" t="s">
        <v>1685</v>
      </c>
      <c r="L409" s="43" t="s">
        <v>65</v>
      </c>
      <c r="N409" s="43" t="s">
        <v>376</v>
      </c>
      <c r="O409" s="43">
        <v>235</v>
      </c>
      <c r="P409" s="43" t="s">
        <v>1189</v>
      </c>
      <c r="Q409" s="43" t="s">
        <v>621</v>
      </c>
      <c r="R409" s="43" t="s">
        <v>1191</v>
      </c>
      <c r="S409" s="43" t="s">
        <v>627</v>
      </c>
      <c r="T409" s="43">
        <v>10</v>
      </c>
      <c r="U409" s="43">
        <v>-137.0523</v>
      </c>
      <c r="V409" s="28">
        <v>-9.9999999999999995E-7</v>
      </c>
      <c r="W409" s="43" t="s">
        <v>1685</v>
      </c>
      <c r="X409" s="43" t="s">
        <v>65</v>
      </c>
    </row>
    <row r="410" spans="2:24" x14ac:dyDescent="0.2">
      <c r="B410" s="43" t="s">
        <v>376</v>
      </c>
      <c r="C410" s="43">
        <v>236</v>
      </c>
      <c r="D410" s="43" t="s">
        <v>1189</v>
      </c>
      <c r="E410" s="43" t="s">
        <v>106</v>
      </c>
      <c r="F410" s="43" t="s">
        <v>1192</v>
      </c>
      <c r="G410" s="43" t="s">
        <v>625</v>
      </c>
      <c r="H410" s="43">
        <v>60</v>
      </c>
      <c r="I410" s="43">
        <v>93.894000000000005</v>
      </c>
      <c r="J410" s="28">
        <v>9.9999999999999995E-7</v>
      </c>
      <c r="K410" s="43" t="s">
        <v>1685</v>
      </c>
      <c r="L410" s="43" t="s">
        <v>65</v>
      </c>
      <c r="N410" s="43" t="s">
        <v>376</v>
      </c>
      <c r="O410" s="43">
        <v>236</v>
      </c>
      <c r="P410" s="43" t="s">
        <v>1189</v>
      </c>
      <c r="Q410" s="43" t="s">
        <v>621</v>
      </c>
      <c r="R410" s="43" t="s">
        <v>1192</v>
      </c>
      <c r="S410" s="43" t="s">
        <v>625</v>
      </c>
      <c r="T410" s="43">
        <v>10</v>
      </c>
      <c r="U410" s="43">
        <v>93.816599999999994</v>
      </c>
      <c r="V410" s="28">
        <v>9.9999999999999995E-7</v>
      </c>
      <c r="W410" s="43" t="s">
        <v>1685</v>
      </c>
      <c r="X410" s="43" t="s">
        <v>65</v>
      </c>
    </row>
    <row r="411" spans="2:24" x14ac:dyDescent="0.2">
      <c r="B411" s="43" t="s">
        <v>376</v>
      </c>
      <c r="C411" s="43">
        <v>236</v>
      </c>
      <c r="D411" s="43" t="s">
        <v>1189</v>
      </c>
      <c r="E411" s="43" t="s">
        <v>106</v>
      </c>
      <c r="F411" s="43" t="s">
        <v>1193</v>
      </c>
      <c r="G411" s="43" t="s">
        <v>627</v>
      </c>
      <c r="H411" s="43">
        <v>60</v>
      </c>
      <c r="I411" s="43">
        <v>-137.56270000000001</v>
      </c>
      <c r="J411" s="28">
        <v>-9.9999999999999995E-7</v>
      </c>
      <c r="K411" s="43" t="s">
        <v>1685</v>
      </c>
      <c r="L411" s="43" t="s">
        <v>65</v>
      </c>
      <c r="N411" s="43" t="s">
        <v>376</v>
      </c>
      <c r="O411" s="43">
        <v>236</v>
      </c>
      <c r="P411" s="43" t="s">
        <v>1189</v>
      </c>
      <c r="Q411" s="43" t="s">
        <v>621</v>
      </c>
      <c r="R411" s="43" t="s">
        <v>1193</v>
      </c>
      <c r="S411" s="43" t="s">
        <v>627</v>
      </c>
      <c r="T411" s="43">
        <v>10</v>
      </c>
      <c r="U411" s="43">
        <v>-137.48509999999999</v>
      </c>
      <c r="V411" s="28">
        <v>-9.9999999999999995E-7</v>
      </c>
      <c r="W411" s="43" t="s">
        <v>1685</v>
      </c>
      <c r="X411" s="43" t="s">
        <v>65</v>
      </c>
    </row>
    <row r="412" spans="2:24" x14ac:dyDescent="0.2">
      <c r="B412" s="43" t="s">
        <v>376</v>
      </c>
      <c r="C412" s="43">
        <v>237</v>
      </c>
      <c r="D412" s="43" t="s">
        <v>1189</v>
      </c>
      <c r="E412" s="43" t="s">
        <v>106</v>
      </c>
      <c r="F412" s="43" t="s">
        <v>1194</v>
      </c>
      <c r="G412" s="43" t="s">
        <v>625</v>
      </c>
      <c r="H412" s="43">
        <v>60</v>
      </c>
      <c r="I412" s="43">
        <v>94.787700000000001</v>
      </c>
      <c r="J412" s="28">
        <v>9.9999999999999995E-7</v>
      </c>
      <c r="K412" s="43" t="s">
        <v>1685</v>
      </c>
      <c r="L412" s="43" t="s">
        <v>65</v>
      </c>
      <c r="N412" s="43" t="s">
        <v>376</v>
      </c>
      <c r="O412" s="43">
        <v>237</v>
      </c>
      <c r="P412" s="43" t="s">
        <v>1189</v>
      </c>
      <c r="Q412" s="43" t="s">
        <v>621</v>
      </c>
      <c r="R412" s="43" t="s">
        <v>1194</v>
      </c>
      <c r="S412" s="43" t="s">
        <v>625</v>
      </c>
      <c r="T412" s="43">
        <v>10</v>
      </c>
      <c r="U412" s="43">
        <v>94.711699999999993</v>
      </c>
      <c r="V412" s="28">
        <v>9.9999999999999995E-7</v>
      </c>
      <c r="W412" s="43" t="s">
        <v>1685</v>
      </c>
      <c r="X412" s="43" t="s">
        <v>65</v>
      </c>
    </row>
    <row r="413" spans="2:24" x14ac:dyDescent="0.2">
      <c r="B413" s="43" t="s">
        <v>376</v>
      </c>
      <c r="C413" s="43">
        <v>237</v>
      </c>
      <c r="D413" s="43" t="s">
        <v>1189</v>
      </c>
      <c r="E413" s="43" t="s">
        <v>106</v>
      </c>
      <c r="F413" s="43" t="s">
        <v>1195</v>
      </c>
      <c r="G413" s="43" t="s">
        <v>627</v>
      </c>
      <c r="H413" s="43">
        <v>60</v>
      </c>
      <c r="I413" s="43">
        <v>-132.19470000000001</v>
      </c>
      <c r="J413" s="28">
        <v>-9.9999999999999995E-7</v>
      </c>
      <c r="K413" s="43" t="s">
        <v>1685</v>
      </c>
      <c r="L413" s="43" t="s">
        <v>65</v>
      </c>
      <c r="N413" s="43" t="s">
        <v>376</v>
      </c>
      <c r="O413" s="43">
        <v>237</v>
      </c>
      <c r="P413" s="43" t="s">
        <v>1189</v>
      </c>
      <c r="Q413" s="43" t="s">
        <v>621</v>
      </c>
      <c r="R413" s="43" t="s">
        <v>1195</v>
      </c>
      <c r="S413" s="43" t="s">
        <v>627</v>
      </c>
      <c r="T413" s="43">
        <v>10</v>
      </c>
      <c r="U413" s="43">
        <v>-132.12020000000001</v>
      </c>
      <c r="V413" s="28">
        <v>-9.9999999999999995E-7</v>
      </c>
      <c r="W413" s="43" t="s">
        <v>1685</v>
      </c>
      <c r="X413" s="43" t="s">
        <v>65</v>
      </c>
    </row>
    <row r="414" spans="2:24" x14ac:dyDescent="0.2">
      <c r="B414" s="43" t="s">
        <v>376</v>
      </c>
      <c r="C414" s="43">
        <v>238</v>
      </c>
      <c r="D414" s="43" t="s">
        <v>1196</v>
      </c>
      <c r="E414" s="43" t="s">
        <v>106</v>
      </c>
      <c r="F414" s="43" t="s">
        <v>1197</v>
      </c>
      <c r="G414" s="43" t="s">
        <v>625</v>
      </c>
      <c r="H414" s="43">
        <v>60</v>
      </c>
      <c r="I414" s="43">
        <v>94.485399999999998</v>
      </c>
      <c r="J414" s="28">
        <v>9.9999999999999995E-7</v>
      </c>
      <c r="K414" s="43" t="s">
        <v>1685</v>
      </c>
      <c r="L414" s="43" t="s">
        <v>65</v>
      </c>
      <c r="N414" s="43" t="s">
        <v>376</v>
      </c>
      <c r="O414" s="43">
        <v>238</v>
      </c>
      <c r="P414" s="43" t="s">
        <v>1196</v>
      </c>
      <c r="Q414" s="43" t="s">
        <v>621</v>
      </c>
      <c r="R414" s="43" t="s">
        <v>1197</v>
      </c>
      <c r="S414" s="43" t="s">
        <v>625</v>
      </c>
      <c r="T414" s="43">
        <v>10</v>
      </c>
      <c r="U414" s="43">
        <v>94.410899999999998</v>
      </c>
      <c r="V414" s="28">
        <v>9.9999999999999995E-7</v>
      </c>
      <c r="W414" s="43" t="s">
        <v>1685</v>
      </c>
      <c r="X414" s="43" t="s">
        <v>65</v>
      </c>
    </row>
    <row r="415" spans="2:24" x14ac:dyDescent="0.2">
      <c r="B415" s="43" t="s">
        <v>376</v>
      </c>
      <c r="C415" s="43">
        <v>238</v>
      </c>
      <c r="D415" s="43" t="s">
        <v>1196</v>
      </c>
      <c r="E415" s="43" t="s">
        <v>106</v>
      </c>
      <c r="F415" s="43" t="s">
        <v>1198</v>
      </c>
      <c r="G415" s="43" t="s">
        <v>627</v>
      </c>
      <c r="H415" s="43">
        <v>60</v>
      </c>
      <c r="I415" s="43">
        <v>-138.1326</v>
      </c>
      <c r="J415" s="28">
        <v>-9.9999999999999995E-7</v>
      </c>
      <c r="K415" s="43" t="s">
        <v>1685</v>
      </c>
      <c r="L415" s="43" t="s">
        <v>65</v>
      </c>
      <c r="N415" s="43" t="s">
        <v>376</v>
      </c>
      <c r="O415" s="43">
        <v>238</v>
      </c>
      <c r="P415" s="43" t="s">
        <v>1196</v>
      </c>
      <c r="Q415" s="43" t="s">
        <v>621</v>
      </c>
      <c r="R415" s="43" t="s">
        <v>1198</v>
      </c>
      <c r="S415" s="43" t="s">
        <v>627</v>
      </c>
      <c r="T415" s="43">
        <v>10</v>
      </c>
      <c r="U415" s="43">
        <v>-138.0558</v>
      </c>
      <c r="V415" s="28">
        <v>-9.9999999999999995E-7</v>
      </c>
      <c r="W415" s="43" t="s">
        <v>1685</v>
      </c>
      <c r="X415" s="43" t="s">
        <v>65</v>
      </c>
    </row>
    <row r="416" spans="2:24" x14ac:dyDescent="0.2">
      <c r="B416" s="43" t="s">
        <v>376</v>
      </c>
      <c r="C416" s="43">
        <v>212</v>
      </c>
      <c r="D416" s="43" t="s">
        <v>1199</v>
      </c>
      <c r="E416" s="43" t="s">
        <v>106</v>
      </c>
      <c r="F416" s="43" t="s">
        <v>1200</v>
      </c>
      <c r="G416" s="43" t="s">
        <v>625</v>
      </c>
      <c r="H416" s="43">
        <v>60</v>
      </c>
      <c r="I416" s="43">
        <v>-35.235799999999998</v>
      </c>
      <c r="J416" s="28">
        <v>-2.6740000000000003E-7</v>
      </c>
      <c r="K416" s="43" t="s">
        <v>1685</v>
      </c>
      <c r="L416" s="43" t="s">
        <v>65</v>
      </c>
      <c r="N416" s="43" t="s">
        <v>376</v>
      </c>
      <c r="O416" s="43">
        <v>212</v>
      </c>
      <c r="P416" s="43" t="s">
        <v>1199</v>
      </c>
      <c r="Q416" s="43" t="s">
        <v>621</v>
      </c>
      <c r="R416" s="43" t="s">
        <v>1200</v>
      </c>
      <c r="S416" s="43" t="s">
        <v>625</v>
      </c>
      <c r="T416" s="43">
        <v>10</v>
      </c>
      <c r="U416" s="43">
        <v>-35.241199999999999</v>
      </c>
      <c r="V416" s="28">
        <v>-2.6740000000000003E-7</v>
      </c>
      <c r="W416" s="43" t="s">
        <v>1685</v>
      </c>
      <c r="X416" s="43" t="s">
        <v>65</v>
      </c>
    </row>
    <row r="417" spans="2:24" x14ac:dyDescent="0.2">
      <c r="B417" s="43" t="s">
        <v>376</v>
      </c>
      <c r="C417" s="43">
        <v>212</v>
      </c>
      <c r="D417" s="43" t="s">
        <v>1199</v>
      </c>
      <c r="E417" s="43" t="s">
        <v>106</v>
      </c>
      <c r="F417" s="43" t="s">
        <v>1201</v>
      </c>
      <c r="G417" s="43" t="s">
        <v>627</v>
      </c>
      <c r="H417" s="43">
        <v>60</v>
      </c>
      <c r="I417" s="43">
        <v>-35.1877</v>
      </c>
      <c r="J417" s="28">
        <v>-2.67E-7</v>
      </c>
      <c r="K417" s="43" t="s">
        <v>1685</v>
      </c>
      <c r="L417" s="43" t="s">
        <v>65</v>
      </c>
      <c r="N417" s="43" t="s">
        <v>376</v>
      </c>
      <c r="O417" s="43">
        <v>212</v>
      </c>
      <c r="P417" s="43" t="s">
        <v>1199</v>
      </c>
      <c r="Q417" s="43" t="s">
        <v>621</v>
      </c>
      <c r="R417" s="43" t="s">
        <v>1201</v>
      </c>
      <c r="S417" s="43" t="s">
        <v>627</v>
      </c>
      <c r="T417" s="43">
        <v>10</v>
      </c>
      <c r="U417" s="43">
        <v>-35.194400000000002</v>
      </c>
      <c r="V417" s="28">
        <v>-2.671E-7</v>
      </c>
      <c r="W417" s="43" t="s">
        <v>1685</v>
      </c>
      <c r="X417" s="43" t="s">
        <v>65</v>
      </c>
    </row>
    <row r="418" spans="2:24" x14ac:dyDescent="0.2">
      <c r="B418" s="43" t="s">
        <v>376</v>
      </c>
      <c r="C418" s="43">
        <v>215</v>
      </c>
      <c r="D418" s="43" t="s">
        <v>1202</v>
      </c>
      <c r="E418" s="43" t="s">
        <v>106</v>
      </c>
      <c r="F418" s="43" t="s">
        <v>1203</v>
      </c>
      <c r="G418" s="43" t="s">
        <v>625</v>
      </c>
      <c r="H418" s="43">
        <v>60</v>
      </c>
      <c r="I418" s="43">
        <v>-59.944899999999997</v>
      </c>
      <c r="J418" s="28">
        <v>-3.7940000000000002E-7</v>
      </c>
      <c r="K418" s="43" t="s">
        <v>1685</v>
      </c>
      <c r="L418" s="43" t="s">
        <v>65</v>
      </c>
      <c r="N418" s="43" t="s">
        <v>376</v>
      </c>
      <c r="O418" s="43">
        <v>215</v>
      </c>
      <c r="P418" s="43" t="s">
        <v>1202</v>
      </c>
      <c r="Q418" s="43" t="s">
        <v>621</v>
      </c>
      <c r="R418" s="43" t="s">
        <v>1203</v>
      </c>
      <c r="S418" s="43" t="s">
        <v>625</v>
      </c>
      <c r="T418" s="43">
        <v>10</v>
      </c>
      <c r="U418" s="43">
        <v>-59.9437</v>
      </c>
      <c r="V418" s="28">
        <v>-3.7940000000000002E-7</v>
      </c>
      <c r="W418" s="43" t="s">
        <v>1685</v>
      </c>
      <c r="X418" s="43" t="s">
        <v>65</v>
      </c>
    </row>
    <row r="419" spans="2:24" x14ac:dyDescent="0.2">
      <c r="B419" s="43" t="s">
        <v>376</v>
      </c>
      <c r="C419" s="43">
        <v>215</v>
      </c>
      <c r="D419" s="43" t="s">
        <v>1202</v>
      </c>
      <c r="E419" s="43" t="s">
        <v>106</v>
      </c>
      <c r="F419" s="43" t="s">
        <v>1204</v>
      </c>
      <c r="G419" s="43" t="s">
        <v>627</v>
      </c>
      <c r="H419" s="43">
        <v>60</v>
      </c>
      <c r="I419" s="43">
        <v>-59.909599999999998</v>
      </c>
      <c r="J419" s="28">
        <v>-3.7920000000000001E-7</v>
      </c>
      <c r="K419" s="43" t="s">
        <v>1685</v>
      </c>
      <c r="L419" s="43" t="s">
        <v>65</v>
      </c>
      <c r="N419" s="43" t="s">
        <v>376</v>
      </c>
      <c r="O419" s="43">
        <v>215</v>
      </c>
      <c r="P419" s="43" t="s">
        <v>1202</v>
      </c>
      <c r="Q419" s="43" t="s">
        <v>621</v>
      </c>
      <c r="R419" s="43" t="s">
        <v>1204</v>
      </c>
      <c r="S419" s="43" t="s">
        <v>627</v>
      </c>
      <c r="T419" s="43">
        <v>10</v>
      </c>
      <c r="U419" s="43">
        <v>-59.911799999999999</v>
      </c>
      <c r="V419" s="28">
        <v>-3.7920000000000001E-7</v>
      </c>
      <c r="W419" s="43" t="s">
        <v>1685</v>
      </c>
      <c r="X419" s="43" t="s">
        <v>65</v>
      </c>
    </row>
    <row r="420" spans="2:24" x14ac:dyDescent="0.2">
      <c r="B420" s="43" t="s">
        <v>376</v>
      </c>
      <c r="C420" s="43">
        <v>218</v>
      </c>
      <c r="D420" s="43" t="s">
        <v>1205</v>
      </c>
      <c r="E420" s="43" t="s">
        <v>106</v>
      </c>
      <c r="F420" s="43" t="s">
        <v>1206</v>
      </c>
      <c r="G420" s="43" t="s">
        <v>625</v>
      </c>
      <c r="H420" s="43">
        <v>60</v>
      </c>
      <c r="I420" s="43">
        <v>-58.098599999999998</v>
      </c>
      <c r="J420" s="28">
        <v>-3.6090000000000001E-7</v>
      </c>
      <c r="K420" s="43" t="s">
        <v>1685</v>
      </c>
      <c r="L420" s="43" t="s">
        <v>65</v>
      </c>
      <c r="N420" s="43" t="s">
        <v>376</v>
      </c>
      <c r="O420" s="43">
        <v>218</v>
      </c>
      <c r="P420" s="43" t="s">
        <v>1205</v>
      </c>
      <c r="Q420" s="43" t="s">
        <v>621</v>
      </c>
      <c r="R420" s="43" t="s">
        <v>1206</v>
      </c>
      <c r="S420" s="43" t="s">
        <v>625</v>
      </c>
      <c r="T420" s="43">
        <v>10</v>
      </c>
      <c r="U420" s="43">
        <v>-58.095799999999997</v>
      </c>
      <c r="V420" s="28">
        <v>-3.6090000000000001E-7</v>
      </c>
      <c r="W420" s="43" t="s">
        <v>1685</v>
      </c>
      <c r="X420" s="43" t="s">
        <v>65</v>
      </c>
    </row>
    <row r="421" spans="2:24" x14ac:dyDescent="0.2">
      <c r="B421" s="43" t="s">
        <v>376</v>
      </c>
      <c r="C421" s="43">
        <v>218</v>
      </c>
      <c r="D421" s="43" t="s">
        <v>1205</v>
      </c>
      <c r="E421" s="43" t="s">
        <v>106</v>
      </c>
      <c r="F421" s="43" t="s">
        <v>1207</v>
      </c>
      <c r="G421" s="43" t="s">
        <v>627</v>
      </c>
      <c r="H421" s="43">
        <v>60</v>
      </c>
      <c r="I421" s="43">
        <v>-58.0869</v>
      </c>
      <c r="J421" s="28">
        <v>-3.6090000000000001E-7</v>
      </c>
      <c r="K421" s="43" t="s">
        <v>1685</v>
      </c>
      <c r="L421" s="43" t="s">
        <v>65</v>
      </c>
      <c r="N421" s="43" t="s">
        <v>376</v>
      </c>
      <c r="O421" s="43">
        <v>218</v>
      </c>
      <c r="P421" s="43" t="s">
        <v>1205</v>
      </c>
      <c r="Q421" s="43" t="s">
        <v>621</v>
      </c>
      <c r="R421" s="43" t="s">
        <v>1207</v>
      </c>
      <c r="S421" s="43" t="s">
        <v>627</v>
      </c>
      <c r="T421" s="43">
        <v>10</v>
      </c>
      <c r="U421" s="43">
        <v>-58.089599999999997</v>
      </c>
      <c r="V421" s="28">
        <v>-3.6090000000000001E-7</v>
      </c>
      <c r="W421" s="43" t="s">
        <v>1685</v>
      </c>
      <c r="X421" s="43" t="s">
        <v>65</v>
      </c>
    </row>
    <row r="422" spans="2:24" x14ac:dyDescent="0.2">
      <c r="B422" s="43" t="s">
        <v>376</v>
      </c>
      <c r="C422" s="43">
        <v>221</v>
      </c>
      <c r="D422" s="43" t="s">
        <v>1208</v>
      </c>
      <c r="E422" s="43" t="s">
        <v>106</v>
      </c>
      <c r="F422" s="43" t="s">
        <v>1209</v>
      </c>
      <c r="G422" s="43" t="s">
        <v>625</v>
      </c>
      <c r="H422" s="43">
        <v>60</v>
      </c>
      <c r="I422" s="43">
        <v>-58.139099999999999</v>
      </c>
      <c r="J422" s="28">
        <v>-3.6119999999999998E-7</v>
      </c>
      <c r="K422" s="43" t="s">
        <v>1685</v>
      </c>
      <c r="L422" s="43" t="s">
        <v>65</v>
      </c>
      <c r="N422" s="43" t="s">
        <v>376</v>
      </c>
      <c r="O422" s="43">
        <v>221</v>
      </c>
      <c r="P422" s="43" t="s">
        <v>1208</v>
      </c>
      <c r="Q422" s="43" t="s">
        <v>621</v>
      </c>
      <c r="R422" s="43" t="s">
        <v>1209</v>
      </c>
      <c r="S422" s="43" t="s">
        <v>625</v>
      </c>
      <c r="T422" s="43">
        <v>10</v>
      </c>
      <c r="U422" s="43">
        <v>-58.135100000000001</v>
      </c>
      <c r="V422" s="28">
        <v>-3.6119999999999998E-7</v>
      </c>
      <c r="W422" s="43" t="s">
        <v>1685</v>
      </c>
      <c r="X422" s="43" t="s">
        <v>65</v>
      </c>
    </row>
    <row r="423" spans="2:24" x14ac:dyDescent="0.2">
      <c r="B423" s="43" t="s">
        <v>376</v>
      </c>
      <c r="C423" s="43">
        <v>221</v>
      </c>
      <c r="D423" s="43" t="s">
        <v>1208</v>
      </c>
      <c r="E423" s="43" t="s">
        <v>106</v>
      </c>
      <c r="F423" s="43" t="s">
        <v>1210</v>
      </c>
      <c r="G423" s="43" t="s">
        <v>627</v>
      </c>
      <c r="H423" s="43">
        <v>60</v>
      </c>
      <c r="I423" s="43">
        <v>-58.151200000000003</v>
      </c>
      <c r="J423" s="28">
        <v>-3.6129999999999999E-7</v>
      </c>
      <c r="K423" s="43" t="s">
        <v>1685</v>
      </c>
      <c r="L423" s="43" t="s">
        <v>65</v>
      </c>
      <c r="N423" s="43" t="s">
        <v>376</v>
      </c>
      <c r="O423" s="43">
        <v>221</v>
      </c>
      <c r="P423" s="43" t="s">
        <v>1208</v>
      </c>
      <c r="Q423" s="43" t="s">
        <v>621</v>
      </c>
      <c r="R423" s="43" t="s">
        <v>1210</v>
      </c>
      <c r="S423" s="43" t="s">
        <v>627</v>
      </c>
      <c r="T423" s="43">
        <v>10</v>
      </c>
      <c r="U423" s="43">
        <v>-58.154899999999998</v>
      </c>
      <c r="V423" s="28">
        <v>-3.6129999999999999E-7</v>
      </c>
      <c r="W423" s="43" t="s">
        <v>1685</v>
      </c>
      <c r="X423" s="43" t="s">
        <v>65</v>
      </c>
    </row>
    <row r="424" spans="2:24" x14ac:dyDescent="0.2">
      <c r="B424" s="43" t="s">
        <v>376</v>
      </c>
      <c r="C424" s="43">
        <v>224</v>
      </c>
      <c r="D424" s="43" t="s">
        <v>1211</v>
      </c>
      <c r="E424" s="43" t="s">
        <v>106</v>
      </c>
      <c r="F424" s="43" t="s">
        <v>1212</v>
      </c>
      <c r="G424" s="43" t="s">
        <v>625</v>
      </c>
      <c r="H424" s="43">
        <v>60</v>
      </c>
      <c r="I424" s="43">
        <v>-60.92</v>
      </c>
      <c r="J424" s="28">
        <v>-3.8560000000000001E-7</v>
      </c>
      <c r="K424" s="43" t="s">
        <v>1685</v>
      </c>
      <c r="L424" s="43" t="s">
        <v>65</v>
      </c>
      <c r="N424" s="43" t="s">
        <v>376</v>
      </c>
      <c r="O424" s="43">
        <v>224</v>
      </c>
      <c r="P424" s="43" t="s">
        <v>1211</v>
      </c>
      <c r="Q424" s="43" t="s">
        <v>621</v>
      </c>
      <c r="R424" s="43" t="s">
        <v>1212</v>
      </c>
      <c r="S424" s="43" t="s">
        <v>625</v>
      </c>
      <c r="T424" s="43">
        <v>10</v>
      </c>
      <c r="U424" s="43">
        <v>-60.9148</v>
      </c>
      <c r="V424" s="28">
        <v>-3.8560000000000001E-7</v>
      </c>
      <c r="W424" s="43" t="s">
        <v>1685</v>
      </c>
      <c r="X424" s="43" t="s">
        <v>65</v>
      </c>
    </row>
    <row r="425" spans="2:24" x14ac:dyDescent="0.2">
      <c r="B425" s="43" t="s">
        <v>376</v>
      </c>
      <c r="C425" s="43">
        <v>224</v>
      </c>
      <c r="D425" s="43" t="s">
        <v>1211</v>
      </c>
      <c r="E425" s="43" t="s">
        <v>106</v>
      </c>
      <c r="F425" s="43" t="s">
        <v>1213</v>
      </c>
      <c r="G425" s="43" t="s">
        <v>627</v>
      </c>
      <c r="H425" s="43">
        <v>60</v>
      </c>
      <c r="I425" s="43">
        <v>-60.99</v>
      </c>
      <c r="J425" s="28">
        <v>-3.8599999999999999E-7</v>
      </c>
      <c r="K425" s="43" t="s">
        <v>1685</v>
      </c>
      <c r="L425" s="43" t="s">
        <v>65</v>
      </c>
      <c r="N425" s="43" t="s">
        <v>376</v>
      </c>
      <c r="O425" s="43">
        <v>224</v>
      </c>
      <c r="P425" s="43" t="s">
        <v>1211</v>
      </c>
      <c r="Q425" s="43" t="s">
        <v>621</v>
      </c>
      <c r="R425" s="43" t="s">
        <v>1213</v>
      </c>
      <c r="S425" s="43" t="s">
        <v>627</v>
      </c>
      <c r="T425" s="43">
        <v>10</v>
      </c>
      <c r="U425" s="43">
        <v>-60.994700000000002</v>
      </c>
      <c r="V425" s="28">
        <v>-3.861E-7</v>
      </c>
      <c r="W425" s="43" t="s">
        <v>1685</v>
      </c>
      <c r="X425" s="43" t="s">
        <v>65</v>
      </c>
    </row>
    <row r="426" spans="2:24" x14ac:dyDescent="0.2">
      <c r="B426" s="43" t="s">
        <v>376</v>
      </c>
      <c r="C426" s="43">
        <v>227</v>
      </c>
      <c r="D426" s="43" t="s">
        <v>1214</v>
      </c>
      <c r="E426" s="43" t="s">
        <v>106</v>
      </c>
      <c r="F426" s="43" t="s">
        <v>1215</v>
      </c>
      <c r="G426" s="43" t="s">
        <v>625</v>
      </c>
      <c r="H426" s="43">
        <v>60</v>
      </c>
      <c r="I426" s="43">
        <v>-53.264099999999999</v>
      </c>
      <c r="J426" s="28">
        <v>-4.0419999999999998E-7</v>
      </c>
      <c r="K426" s="43" t="s">
        <v>1685</v>
      </c>
      <c r="L426" s="43" t="s">
        <v>65</v>
      </c>
      <c r="N426" s="43" t="s">
        <v>376</v>
      </c>
      <c r="O426" s="43">
        <v>227</v>
      </c>
      <c r="P426" s="43" t="s">
        <v>1214</v>
      </c>
      <c r="Q426" s="43" t="s">
        <v>621</v>
      </c>
      <c r="R426" s="43" t="s">
        <v>1215</v>
      </c>
      <c r="S426" s="43" t="s">
        <v>625</v>
      </c>
      <c r="T426" s="43">
        <v>10</v>
      </c>
      <c r="U426" s="43">
        <v>-53.253</v>
      </c>
      <c r="V426" s="28">
        <v>-4.0410000000000003E-7</v>
      </c>
      <c r="W426" s="43" t="s">
        <v>1685</v>
      </c>
      <c r="X426" s="43" t="s">
        <v>65</v>
      </c>
    </row>
    <row r="427" spans="2:24" x14ac:dyDescent="0.2">
      <c r="B427" s="43" t="s">
        <v>376</v>
      </c>
      <c r="C427" s="43">
        <v>227</v>
      </c>
      <c r="D427" s="43" t="s">
        <v>1214</v>
      </c>
      <c r="E427" s="43" t="s">
        <v>106</v>
      </c>
      <c r="F427" s="43" t="s">
        <v>1216</v>
      </c>
      <c r="G427" s="43" t="s">
        <v>627</v>
      </c>
      <c r="H427" s="43">
        <v>60</v>
      </c>
      <c r="I427" s="43">
        <v>-53.338200000000001</v>
      </c>
      <c r="J427" s="28">
        <v>-4.0480000000000002E-7</v>
      </c>
      <c r="K427" s="43" t="s">
        <v>1685</v>
      </c>
      <c r="L427" s="43" t="s">
        <v>65</v>
      </c>
      <c r="N427" s="43" t="s">
        <v>376</v>
      </c>
      <c r="O427" s="43">
        <v>227</v>
      </c>
      <c r="P427" s="43" t="s">
        <v>1214</v>
      </c>
      <c r="Q427" s="43" t="s">
        <v>621</v>
      </c>
      <c r="R427" s="43" t="s">
        <v>1216</v>
      </c>
      <c r="S427" s="43" t="s">
        <v>627</v>
      </c>
      <c r="T427" s="43">
        <v>10</v>
      </c>
      <c r="U427" s="43">
        <v>-53.3371</v>
      </c>
      <c r="V427" s="28">
        <v>-4.0470000000000002E-7</v>
      </c>
      <c r="W427" s="43" t="s">
        <v>1685</v>
      </c>
      <c r="X427" s="43" t="s">
        <v>65</v>
      </c>
    </row>
    <row r="428" spans="2:24" x14ac:dyDescent="0.2">
      <c r="B428" s="43" t="s">
        <v>376</v>
      </c>
      <c r="C428" s="43">
        <v>239</v>
      </c>
      <c r="D428" s="43" t="s">
        <v>1217</v>
      </c>
      <c r="E428" s="43" t="s">
        <v>106</v>
      </c>
      <c r="F428" s="43" t="s">
        <v>1218</v>
      </c>
      <c r="G428" s="43" t="s">
        <v>625</v>
      </c>
      <c r="H428" s="43">
        <v>60</v>
      </c>
      <c r="I428" s="43">
        <v>90.328900000000004</v>
      </c>
      <c r="J428" s="28">
        <v>9.9999999999999995E-7</v>
      </c>
      <c r="K428" s="43" t="s">
        <v>1685</v>
      </c>
      <c r="L428" s="43" t="s">
        <v>65</v>
      </c>
      <c r="N428" s="43" t="s">
        <v>376</v>
      </c>
      <c r="O428" s="43">
        <v>239</v>
      </c>
      <c r="P428" s="43" t="s">
        <v>1217</v>
      </c>
      <c r="Q428" s="43" t="s">
        <v>621</v>
      </c>
      <c r="R428" s="43" t="s">
        <v>1218</v>
      </c>
      <c r="S428" s="43" t="s">
        <v>625</v>
      </c>
      <c r="T428" s="43">
        <v>10</v>
      </c>
      <c r="U428" s="43">
        <v>90.251499999999993</v>
      </c>
      <c r="V428" s="28">
        <v>9.9999999999999995E-7</v>
      </c>
      <c r="W428" s="43" t="s">
        <v>1685</v>
      </c>
      <c r="X428" s="43" t="s">
        <v>65</v>
      </c>
    </row>
    <row r="429" spans="2:24" x14ac:dyDescent="0.2">
      <c r="B429" s="43" t="s">
        <v>376</v>
      </c>
      <c r="C429" s="43">
        <v>239</v>
      </c>
      <c r="D429" s="43" t="s">
        <v>1217</v>
      </c>
      <c r="E429" s="43" t="s">
        <v>106</v>
      </c>
      <c r="F429" s="43" t="s">
        <v>1219</v>
      </c>
      <c r="G429" s="43" t="s">
        <v>627</v>
      </c>
      <c r="H429" s="43">
        <v>60</v>
      </c>
      <c r="I429" s="43">
        <v>-127.92449999999999</v>
      </c>
      <c r="J429" s="28">
        <v>-9.9999999999999995E-7</v>
      </c>
      <c r="K429" s="43" t="s">
        <v>1685</v>
      </c>
      <c r="L429" s="43" t="s">
        <v>65</v>
      </c>
      <c r="N429" s="43" t="s">
        <v>376</v>
      </c>
      <c r="O429" s="43">
        <v>239</v>
      </c>
      <c r="P429" s="43" t="s">
        <v>1217</v>
      </c>
      <c r="Q429" s="43" t="s">
        <v>621</v>
      </c>
      <c r="R429" s="43" t="s">
        <v>1219</v>
      </c>
      <c r="S429" s="43" t="s">
        <v>627</v>
      </c>
      <c r="T429" s="43">
        <v>10</v>
      </c>
      <c r="U429" s="43">
        <v>-127.8489</v>
      </c>
      <c r="V429" s="28">
        <v>-9.9999999999999995E-7</v>
      </c>
      <c r="W429" s="43" t="s">
        <v>1685</v>
      </c>
      <c r="X429" s="43" t="s">
        <v>65</v>
      </c>
    </row>
    <row r="430" spans="2:24" x14ac:dyDescent="0.2">
      <c r="B430" s="43" t="s">
        <v>376</v>
      </c>
      <c r="C430" s="43">
        <v>240</v>
      </c>
      <c r="D430" s="43" t="s">
        <v>1220</v>
      </c>
      <c r="E430" s="43" t="s">
        <v>106</v>
      </c>
      <c r="F430" s="43" t="s">
        <v>1221</v>
      </c>
      <c r="G430" s="43" t="s">
        <v>625</v>
      </c>
      <c r="H430" s="43">
        <v>60</v>
      </c>
      <c r="I430" s="43">
        <v>93.795000000000002</v>
      </c>
      <c r="J430" s="28">
        <v>9.9999999999999995E-7</v>
      </c>
      <c r="K430" s="43" t="s">
        <v>1685</v>
      </c>
      <c r="L430" s="43" t="s">
        <v>65</v>
      </c>
      <c r="N430" s="43" t="s">
        <v>376</v>
      </c>
      <c r="O430" s="43">
        <v>240</v>
      </c>
      <c r="P430" s="43" t="s">
        <v>1220</v>
      </c>
      <c r="Q430" s="43" t="s">
        <v>621</v>
      </c>
      <c r="R430" s="43" t="s">
        <v>1221</v>
      </c>
      <c r="S430" s="43" t="s">
        <v>625</v>
      </c>
      <c r="T430" s="43">
        <v>10</v>
      </c>
      <c r="U430" s="43">
        <v>93.716800000000006</v>
      </c>
      <c r="V430" s="28">
        <v>9.9999999999999995E-7</v>
      </c>
      <c r="W430" s="43" t="s">
        <v>1685</v>
      </c>
      <c r="X430" s="43" t="s">
        <v>65</v>
      </c>
    </row>
    <row r="431" spans="2:24" x14ac:dyDescent="0.2">
      <c r="B431" s="43" t="s">
        <v>376</v>
      </c>
      <c r="C431" s="43">
        <v>240</v>
      </c>
      <c r="D431" s="43" t="s">
        <v>1220</v>
      </c>
      <c r="E431" s="43" t="s">
        <v>106</v>
      </c>
      <c r="F431" s="43" t="s">
        <v>1222</v>
      </c>
      <c r="G431" s="43" t="s">
        <v>627</v>
      </c>
      <c r="H431" s="43">
        <v>60</v>
      </c>
      <c r="I431" s="43">
        <v>-137.11619999999999</v>
      </c>
      <c r="J431" s="28">
        <v>-9.9999999999999995E-7</v>
      </c>
      <c r="K431" s="43" t="s">
        <v>1685</v>
      </c>
      <c r="L431" s="43" t="s">
        <v>65</v>
      </c>
      <c r="N431" s="43" t="s">
        <v>376</v>
      </c>
      <c r="O431" s="43">
        <v>240</v>
      </c>
      <c r="P431" s="43" t="s">
        <v>1220</v>
      </c>
      <c r="Q431" s="43" t="s">
        <v>621</v>
      </c>
      <c r="R431" s="43" t="s">
        <v>1222</v>
      </c>
      <c r="S431" s="43" t="s">
        <v>627</v>
      </c>
      <c r="T431" s="43">
        <v>10</v>
      </c>
      <c r="U431" s="43">
        <v>-137.03550000000001</v>
      </c>
      <c r="V431" s="28">
        <v>-9.9999999999999995E-7</v>
      </c>
      <c r="W431" s="43" t="s">
        <v>1685</v>
      </c>
      <c r="X431" s="43" t="s">
        <v>65</v>
      </c>
    </row>
    <row r="432" spans="2:24" x14ac:dyDescent="0.2">
      <c r="B432" s="43" t="s">
        <v>376</v>
      </c>
      <c r="C432" s="43">
        <v>241</v>
      </c>
      <c r="D432" s="43" t="s">
        <v>1220</v>
      </c>
      <c r="E432" s="43" t="s">
        <v>106</v>
      </c>
      <c r="F432" s="43" t="s">
        <v>1223</v>
      </c>
      <c r="G432" s="43" t="s">
        <v>625</v>
      </c>
      <c r="H432" s="43">
        <v>60</v>
      </c>
      <c r="I432" s="43">
        <v>93.878799999999998</v>
      </c>
      <c r="J432" s="28">
        <v>9.9999999999999995E-7</v>
      </c>
      <c r="K432" s="43" t="s">
        <v>1685</v>
      </c>
      <c r="L432" s="43" t="s">
        <v>65</v>
      </c>
      <c r="N432" s="43" t="s">
        <v>376</v>
      </c>
      <c r="O432" s="43">
        <v>241</v>
      </c>
      <c r="P432" s="43" t="s">
        <v>1220</v>
      </c>
      <c r="Q432" s="43" t="s">
        <v>621</v>
      </c>
      <c r="R432" s="43" t="s">
        <v>1223</v>
      </c>
      <c r="S432" s="43" t="s">
        <v>625</v>
      </c>
      <c r="T432" s="43">
        <v>10</v>
      </c>
      <c r="U432" s="43">
        <v>93.8</v>
      </c>
      <c r="V432" s="28">
        <v>9.9999999999999995E-7</v>
      </c>
      <c r="W432" s="43" t="s">
        <v>1685</v>
      </c>
      <c r="X432" s="43" t="s">
        <v>65</v>
      </c>
    </row>
    <row r="433" spans="2:24" x14ac:dyDescent="0.2">
      <c r="B433" s="43" t="s">
        <v>376</v>
      </c>
      <c r="C433" s="43">
        <v>241</v>
      </c>
      <c r="D433" s="43" t="s">
        <v>1220</v>
      </c>
      <c r="E433" s="43" t="s">
        <v>106</v>
      </c>
      <c r="F433" s="43" t="s">
        <v>1224</v>
      </c>
      <c r="G433" s="43" t="s">
        <v>627</v>
      </c>
      <c r="H433" s="43">
        <v>60</v>
      </c>
      <c r="I433" s="43">
        <v>-137.54750000000001</v>
      </c>
      <c r="J433" s="28">
        <v>-9.9999999999999995E-7</v>
      </c>
      <c r="K433" s="43" t="s">
        <v>1685</v>
      </c>
      <c r="L433" s="43" t="s">
        <v>65</v>
      </c>
      <c r="N433" s="43" t="s">
        <v>376</v>
      </c>
      <c r="O433" s="43">
        <v>241</v>
      </c>
      <c r="P433" s="43" t="s">
        <v>1220</v>
      </c>
      <c r="Q433" s="43" t="s">
        <v>621</v>
      </c>
      <c r="R433" s="43" t="s">
        <v>1224</v>
      </c>
      <c r="S433" s="43" t="s">
        <v>627</v>
      </c>
      <c r="T433" s="43">
        <v>10</v>
      </c>
      <c r="U433" s="43">
        <v>-137.46850000000001</v>
      </c>
      <c r="V433" s="28">
        <v>-9.9999999999999995E-7</v>
      </c>
      <c r="W433" s="43" t="s">
        <v>1685</v>
      </c>
      <c r="X433" s="43" t="s">
        <v>65</v>
      </c>
    </row>
    <row r="434" spans="2:24" x14ac:dyDescent="0.2">
      <c r="B434" s="43" t="s">
        <v>376</v>
      </c>
      <c r="C434" s="43">
        <v>242</v>
      </c>
      <c r="D434" s="43" t="s">
        <v>1220</v>
      </c>
      <c r="E434" s="43" t="s">
        <v>106</v>
      </c>
      <c r="F434" s="43" t="s">
        <v>1225</v>
      </c>
      <c r="G434" s="43" t="s">
        <v>625</v>
      </c>
      <c r="H434" s="43">
        <v>60</v>
      </c>
      <c r="I434" s="43">
        <v>94.787099999999995</v>
      </c>
      <c r="J434" s="28">
        <v>9.9999999999999995E-7</v>
      </c>
      <c r="K434" s="43" t="s">
        <v>1685</v>
      </c>
      <c r="L434" s="43" t="s">
        <v>65</v>
      </c>
      <c r="N434" s="43" t="s">
        <v>376</v>
      </c>
      <c r="O434" s="43">
        <v>242</v>
      </c>
      <c r="P434" s="43" t="s">
        <v>1220</v>
      </c>
      <c r="Q434" s="43" t="s">
        <v>621</v>
      </c>
      <c r="R434" s="43" t="s">
        <v>1225</v>
      </c>
      <c r="S434" s="43" t="s">
        <v>625</v>
      </c>
      <c r="T434" s="43">
        <v>10</v>
      </c>
      <c r="U434" s="43">
        <v>94.709299999999999</v>
      </c>
      <c r="V434" s="28">
        <v>9.9999999999999995E-7</v>
      </c>
      <c r="W434" s="43" t="s">
        <v>1685</v>
      </c>
      <c r="X434" s="43" t="s">
        <v>65</v>
      </c>
    </row>
    <row r="435" spans="2:24" x14ac:dyDescent="0.2">
      <c r="B435" s="43" t="s">
        <v>376</v>
      </c>
      <c r="C435" s="43">
        <v>242</v>
      </c>
      <c r="D435" s="43" t="s">
        <v>1220</v>
      </c>
      <c r="E435" s="43" t="s">
        <v>106</v>
      </c>
      <c r="F435" s="43" t="s">
        <v>1226</v>
      </c>
      <c r="G435" s="43" t="s">
        <v>627</v>
      </c>
      <c r="H435" s="43">
        <v>60</v>
      </c>
      <c r="I435" s="43">
        <v>-132.1968</v>
      </c>
      <c r="J435" s="28">
        <v>-9.9999999999999995E-7</v>
      </c>
      <c r="K435" s="43" t="s">
        <v>1685</v>
      </c>
      <c r="L435" s="43" t="s">
        <v>65</v>
      </c>
      <c r="N435" s="43" t="s">
        <v>376</v>
      </c>
      <c r="O435" s="43">
        <v>242</v>
      </c>
      <c r="P435" s="43" t="s">
        <v>1220</v>
      </c>
      <c r="Q435" s="43" t="s">
        <v>621</v>
      </c>
      <c r="R435" s="43" t="s">
        <v>1226</v>
      </c>
      <c r="S435" s="43" t="s">
        <v>627</v>
      </c>
      <c r="T435" s="43">
        <v>10</v>
      </c>
      <c r="U435" s="43">
        <v>-132.1208</v>
      </c>
      <c r="V435" s="28">
        <v>-9.9999999999999995E-7</v>
      </c>
      <c r="W435" s="43" t="s">
        <v>1685</v>
      </c>
      <c r="X435" s="43" t="s">
        <v>65</v>
      </c>
    </row>
    <row r="436" spans="2:24" x14ac:dyDescent="0.2">
      <c r="B436" s="43" t="s">
        <v>376</v>
      </c>
      <c r="C436" s="43">
        <v>243</v>
      </c>
      <c r="D436" s="43" t="s">
        <v>1227</v>
      </c>
      <c r="E436" s="43" t="s">
        <v>106</v>
      </c>
      <c r="F436" s="43" t="s">
        <v>1228</v>
      </c>
      <c r="G436" s="43" t="s">
        <v>625</v>
      </c>
      <c r="H436" s="43">
        <v>60</v>
      </c>
      <c r="I436" s="43">
        <v>94.472099999999998</v>
      </c>
      <c r="J436" s="28">
        <v>9.9999999999999995E-7</v>
      </c>
      <c r="K436" s="43" t="s">
        <v>1685</v>
      </c>
      <c r="L436" s="43" t="s">
        <v>65</v>
      </c>
      <c r="N436" s="43" t="s">
        <v>376</v>
      </c>
      <c r="O436" s="43">
        <v>243</v>
      </c>
      <c r="P436" s="43" t="s">
        <v>1227</v>
      </c>
      <c r="Q436" s="43" t="s">
        <v>621</v>
      </c>
      <c r="R436" s="43" t="s">
        <v>1228</v>
      </c>
      <c r="S436" s="43" t="s">
        <v>625</v>
      </c>
      <c r="T436" s="43">
        <v>10</v>
      </c>
      <c r="U436" s="43">
        <v>94.396299999999997</v>
      </c>
      <c r="V436" s="28">
        <v>9.9999999999999995E-7</v>
      </c>
      <c r="W436" s="43" t="s">
        <v>1685</v>
      </c>
      <c r="X436" s="43" t="s">
        <v>65</v>
      </c>
    </row>
    <row r="437" spans="2:24" x14ac:dyDescent="0.2">
      <c r="B437" s="43" t="s">
        <v>376</v>
      </c>
      <c r="C437" s="43">
        <v>243</v>
      </c>
      <c r="D437" s="43" t="s">
        <v>1227</v>
      </c>
      <c r="E437" s="43" t="s">
        <v>106</v>
      </c>
      <c r="F437" s="43" t="s">
        <v>1229</v>
      </c>
      <c r="G437" s="43" t="s">
        <v>627</v>
      </c>
      <c r="H437" s="43">
        <v>60</v>
      </c>
      <c r="I437" s="43">
        <v>-138.113</v>
      </c>
      <c r="J437" s="28">
        <v>-9.9999999999999995E-7</v>
      </c>
      <c r="K437" s="43" t="s">
        <v>1685</v>
      </c>
      <c r="L437" s="43" t="s">
        <v>65</v>
      </c>
      <c r="N437" s="43" t="s">
        <v>376</v>
      </c>
      <c r="O437" s="43">
        <v>243</v>
      </c>
      <c r="P437" s="43" t="s">
        <v>1227</v>
      </c>
      <c r="Q437" s="43" t="s">
        <v>621</v>
      </c>
      <c r="R437" s="43" t="s">
        <v>1229</v>
      </c>
      <c r="S437" s="43" t="s">
        <v>627</v>
      </c>
      <c r="T437" s="43">
        <v>10</v>
      </c>
      <c r="U437" s="43">
        <v>-138.03489999999999</v>
      </c>
      <c r="V437" s="28">
        <v>-9.9999999999999995E-7</v>
      </c>
      <c r="W437" s="43" t="s">
        <v>1685</v>
      </c>
      <c r="X437" s="43" t="s">
        <v>65</v>
      </c>
    </row>
    <row r="438" spans="2:24" x14ac:dyDescent="0.2">
      <c r="B438" s="43" t="s">
        <v>376</v>
      </c>
      <c r="C438" s="43">
        <v>213</v>
      </c>
      <c r="D438" s="43" t="s">
        <v>1230</v>
      </c>
      <c r="E438" s="43" t="s">
        <v>106</v>
      </c>
      <c r="F438" s="43" t="s">
        <v>1231</v>
      </c>
      <c r="G438" s="43" t="s">
        <v>625</v>
      </c>
      <c r="H438" s="43">
        <v>60</v>
      </c>
      <c r="I438" s="43">
        <v>-34.538600000000002</v>
      </c>
      <c r="J438" s="28">
        <v>-2.6459999999999997E-7</v>
      </c>
      <c r="K438" s="43" t="s">
        <v>1685</v>
      </c>
      <c r="L438" s="43" t="s">
        <v>65</v>
      </c>
      <c r="N438" s="43" t="s">
        <v>376</v>
      </c>
      <c r="O438" s="43">
        <v>213</v>
      </c>
      <c r="P438" s="43" t="s">
        <v>1230</v>
      </c>
      <c r="Q438" s="43" t="s">
        <v>621</v>
      </c>
      <c r="R438" s="43" t="s">
        <v>1231</v>
      </c>
      <c r="S438" s="43" t="s">
        <v>625</v>
      </c>
      <c r="T438" s="43">
        <v>10</v>
      </c>
      <c r="U438" s="43">
        <v>-34.540900000000001</v>
      </c>
      <c r="V438" s="28">
        <v>-2.6459999999999997E-7</v>
      </c>
      <c r="W438" s="43" t="s">
        <v>1685</v>
      </c>
      <c r="X438" s="43" t="s">
        <v>65</v>
      </c>
    </row>
    <row r="439" spans="2:24" x14ac:dyDescent="0.2">
      <c r="B439" s="43" t="s">
        <v>376</v>
      </c>
      <c r="C439" s="43">
        <v>213</v>
      </c>
      <c r="D439" s="43" t="s">
        <v>1230</v>
      </c>
      <c r="E439" s="43" t="s">
        <v>106</v>
      </c>
      <c r="F439" s="43" t="s">
        <v>1232</v>
      </c>
      <c r="G439" s="43" t="s">
        <v>627</v>
      </c>
      <c r="H439" s="43">
        <v>60</v>
      </c>
      <c r="I439" s="43">
        <v>-38.034700000000001</v>
      </c>
      <c r="J439" s="28">
        <v>-2.9130000000000002E-7</v>
      </c>
      <c r="K439" s="43" t="s">
        <v>1685</v>
      </c>
      <c r="L439" s="43" t="s">
        <v>65</v>
      </c>
      <c r="N439" s="43" t="s">
        <v>376</v>
      </c>
      <c r="O439" s="43">
        <v>213</v>
      </c>
      <c r="P439" s="43" t="s">
        <v>1230</v>
      </c>
      <c r="Q439" s="43" t="s">
        <v>621</v>
      </c>
      <c r="R439" s="43" t="s">
        <v>1232</v>
      </c>
      <c r="S439" s="43" t="s">
        <v>627</v>
      </c>
      <c r="T439" s="43">
        <v>10</v>
      </c>
      <c r="U439" s="43">
        <v>-38.043900000000001</v>
      </c>
      <c r="V439" s="28">
        <v>-2.9139999999999998E-7</v>
      </c>
      <c r="W439" s="43" t="s">
        <v>1685</v>
      </c>
      <c r="X439" s="43" t="s">
        <v>65</v>
      </c>
    </row>
    <row r="440" spans="2:24" x14ac:dyDescent="0.2">
      <c r="B440" s="43" t="s">
        <v>376</v>
      </c>
      <c r="C440" s="43">
        <v>216</v>
      </c>
      <c r="D440" s="43" t="s">
        <v>1233</v>
      </c>
      <c r="E440" s="43" t="s">
        <v>106</v>
      </c>
      <c r="F440" s="43" t="s">
        <v>1234</v>
      </c>
      <c r="G440" s="43" t="s">
        <v>625</v>
      </c>
      <c r="H440" s="43">
        <v>60</v>
      </c>
      <c r="I440" s="43">
        <v>-58.038200000000003</v>
      </c>
      <c r="J440" s="28">
        <v>-3.6399999999999998E-7</v>
      </c>
      <c r="K440" s="43" t="s">
        <v>1685</v>
      </c>
      <c r="L440" s="43" t="s">
        <v>65</v>
      </c>
      <c r="N440" s="43" t="s">
        <v>376</v>
      </c>
      <c r="O440" s="43">
        <v>216</v>
      </c>
      <c r="P440" s="43" t="s">
        <v>1233</v>
      </c>
      <c r="Q440" s="43" t="s">
        <v>621</v>
      </c>
      <c r="R440" s="43" t="s">
        <v>1234</v>
      </c>
      <c r="S440" s="43" t="s">
        <v>625</v>
      </c>
      <c r="T440" s="43">
        <v>10</v>
      </c>
      <c r="U440" s="43">
        <v>-58.021500000000003</v>
      </c>
      <c r="V440" s="28">
        <v>-3.6390000000000002E-7</v>
      </c>
      <c r="W440" s="43" t="s">
        <v>1685</v>
      </c>
      <c r="X440" s="43" t="s">
        <v>65</v>
      </c>
    </row>
    <row r="441" spans="2:24" x14ac:dyDescent="0.2">
      <c r="B441" s="43" t="s">
        <v>376</v>
      </c>
      <c r="C441" s="43">
        <v>216</v>
      </c>
      <c r="D441" s="43" t="s">
        <v>1233</v>
      </c>
      <c r="E441" s="43" t="s">
        <v>106</v>
      </c>
      <c r="F441" s="43" t="s">
        <v>1235</v>
      </c>
      <c r="G441" s="43" t="s">
        <v>627</v>
      </c>
      <c r="H441" s="43">
        <v>60</v>
      </c>
      <c r="I441" s="43">
        <v>-58.095399999999998</v>
      </c>
      <c r="J441" s="28">
        <v>-3.643E-7</v>
      </c>
      <c r="K441" s="43" t="s">
        <v>1685</v>
      </c>
      <c r="L441" s="43" t="s">
        <v>65</v>
      </c>
      <c r="N441" s="43" t="s">
        <v>376</v>
      </c>
      <c r="O441" s="43">
        <v>216</v>
      </c>
      <c r="P441" s="43" t="s">
        <v>1233</v>
      </c>
      <c r="Q441" s="43" t="s">
        <v>621</v>
      </c>
      <c r="R441" s="43" t="s">
        <v>1235</v>
      </c>
      <c r="S441" s="43" t="s">
        <v>627</v>
      </c>
      <c r="T441" s="43">
        <v>10</v>
      </c>
      <c r="U441" s="43">
        <v>-58.115000000000002</v>
      </c>
      <c r="V441" s="28">
        <v>-3.6440000000000001E-7</v>
      </c>
      <c r="W441" s="43" t="s">
        <v>1685</v>
      </c>
      <c r="X441" s="43" t="s">
        <v>65</v>
      </c>
    </row>
    <row r="442" spans="2:24" x14ac:dyDescent="0.2">
      <c r="B442" s="43" t="s">
        <v>376</v>
      </c>
      <c r="C442" s="43">
        <v>219</v>
      </c>
      <c r="D442" s="43" t="s">
        <v>1236</v>
      </c>
      <c r="E442" s="43" t="s">
        <v>106</v>
      </c>
      <c r="F442" s="43" t="s">
        <v>1237</v>
      </c>
      <c r="G442" s="43" t="s">
        <v>625</v>
      </c>
      <c r="H442" s="43">
        <v>60</v>
      </c>
      <c r="I442" s="43">
        <v>-54.667499999999997</v>
      </c>
      <c r="J442" s="28">
        <v>-3.4280000000000003E-7</v>
      </c>
      <c r="K442" s="43" t="s">
        <v>1685</v>
      </c>
      <c r="L442" s="43" t="s">
        <v>65</v>
      </c>
      <c r="N442" s="43" t="s">
        <v>376</v>
      </c>
      <c r="O442" s="43">
        <v>219</v>
      </c>
      <c r="P442" s="43" t="s">
        <v>1236</v>
      </c>
      <c r="Q442" s="43" t="s">
        <v>621</v>
      </c>
      <c r="R442" s="43" t="s">
        <v>1237</v>
      </c>
      <c r="S442" s="43" t="s">
        <v>625</v>
      </c>
      <c r="T442" s="43">
        <v>10</v>
      </c>
      <c r="U442" s="43">
        <v>-54.655500000000004</v>
      </c>
      <c r="V442" s="28">
        <v>-3.4270000000000002E-7</v>
      </c>
      <c r="W442" s="43" t="s">
        <v>1685</v>
      </c>
      <c r="X442" s="43" t="s">
        <v>65</v>
      </c>
    </row>
    <row r="443" spans="2:24" x14ac:dyDescent="0.2">
      <c r="B443" s="43" t="s">
        <v>376</v>
      </c>
      <c r="C443" s="43">
        <v>219</v>
      </c>
      <c r="D443" s="43" t="s">
        <v>1236</v>
      </c>
      <c r="E443" s="43" t="s">
        <v>106</v>
      </c>
      <c r="F443" s="43" t="s">
        <v>1238</v>
      </c>
      <c r="G443" s="43" t="s">
        <v>627</v>
      </c>
      <c r="H443" s="43">
        <v>60</v>
      </c>
      <c r="I443" s="43">
        <v>-62.509099999999997</v>
      </c>
      <c r="J443" s="28">
        <v>-3.9200000000000002E-7</v>
      </c>
      <c r="K443" s="43" t="s">
        <v>1685</v>
      </c>
      <c r="L443" s="43" t="s">
        <v>65</v>
      </c>
      <c r="N443" s="43" t="s">
        <v>376</v>
      </c>
      <c r="O443" s="43">
        <v>219</v>
      </c>
      <c r="P443" s="43" t="s">
        <v>1236</v>
      </c>
      <c r="Q443" s="43" t="s">
        <v>621</v>
      </c>
      <c r="R443" s="43" t="s">
        <v>1238</v>
      </c>
      <c r="S443" s="43" t="s">
        <v>627</v>
      </c>
      <c r="T443" s="43">
        <v>10</v>
      </c>
      <c r="U443" s="43">
        <v>-62.520400000000002</v>
      </c>
      <c r="V443" s="28">
        <v>-3.9210000000000002E-7</v>
      </c>
      <c r="W443" s="43" t="s">
        <v>1685</v>
      </c>
      <c r="X443" s="43" t="s">
        <v>65</v>
      </c>
    </row>
    <row r="444" spans="2:24" x14ac:dyDescent="0.2">
      <c r="B444" s="43" t="s">
        <v>376</v>
      </c>
      <c r="C444" s="43">
        <v>222</v>
      </c>
      <c r="D444" s="43" t="s">
        <v>1239</v>
      </c>
      <c r="E444" s="43" t="s">
        <v>106</v>
      </c>
      <c r="F444" s="43" t="s">
        <v>1240</v>
      </c>
      <c r="G444" s="43" t="s">
        <v>625</v>
      </c>
      <c r="H444" s="43">
        <v>60</v>
      </c>
      <c r="I444" s="43">
        <v>-54.7761</v>
      </c>
      <c r="J444" s="28">
        <v>-3.4350000000000003E-7</v>
      </c>
      <c r="K444" s="43" t="s">
        <v>1685</v>
      </c>
      <c r="L444" s="43" t="s">
        <v>65</v>
      </c>
      <c r="N444" s="43" t="s">
        <v>376</v>
      </c>
      <c r="O444" s="43">
        <v>222</v>
      </c>
      <c r="P444" s="43" t="s">
        <v>1239</v>
      </c>
      <c r="Q444" s="43" t="s">
        <v>621</v>
      </c>
      <c r="R444" s="43" t="s">
        <v>1240</v>
      </c>
      <c r="S444" s="43" t="s">
        <v>625</v>
      </c>
      <c r="T444" s="43">
        <v>10</v>
      </c>
      <c r="U444" s="43">
        <v>-54.763300000000001</v>
      </c>
      <c r="V444" s="28">
        <v>-3.4340000000000002E-7</v>
      </c>
      <c r="W444" s="43" t="s">
        <v>1685</v>
      </c>
      <c r="X444" s="43" t="s">
        <v>65</v>
      </c>
    </row>
    <row r="445" spans="2:24" x14ac:dyDescent="0.2">
      <c r="B445" s="43" t="s">
        <v>376</v>
      </c>
      <c r="C445" s="43">
        <v>222</v>
      </c>
      <c r="D445" s="43" t="s">
        <v>1239</v>
      </c>
      <c r="E445" s="43" t="s">
        <v>106</v>
      </c>
      <c r="F445" s="43" t="s">
        <v>1241</v>
      </c>
      <c r="G445" s="43" t="s">
        <v>627</v>
      </c>
      <c r="H445" s="43">
        <v>60</v>
      </c>
      <c r="I445" s="43">
        <v>-62.678600000000003</v>
      </c>
      <c r="J445" s="28">
        <v>-3.9309999999999999E-7</v>
      </c>
      <c r="K445" s="43" t="s">
        <v>1685</v>
      </c>
      <c r="L445" s="43" t="s">
        <v>65</v>
      </c>
      <c r="N445" s="43" t="s">
        <v>376</v>
      </c>
      <c r="O445" s="43">
        <v>222</v>
      </c>
      <c r="P445" s="43" t="s">
        <v>1239</v>
      </c>
      <c r="Q445" s="43" t="s">
        <v>621</v>
      </c>
      <c r="R445" s="43" t="s">
        <v>1241</v>
      </c>
      <c r="S445" s="43" t="s">
        <v>627</v>
      </c>
      <c r="T445" s="43">
        <v>10</v>
      </c>
      <c r="U445" s="43">
        <v>-62.691299999999998</v>
      </c>
      <c r="V445" s="28">
        <v>-3.9309999999999999E-7</v>
      </c>
      <c r="W445" s="43" t="s">
        <v>1685</v>
      </c>
      <c r="X445" s="43" t="s">
        <v>65</v>
      </c>
    </row>
    <row r="446" spans="2:24" x14ac:dyDescent="0.2">
      <c r="B446" s="43" t="s">
        <v>376</v>
      </c>
      <c r="C446" s="43">
        <v>225</v>
      </c>
      <c r="D446" s="43" t="s">
        <v>1242</v>
      </c>
      <c r="E446" s="43" t="s">
        <v>106</v>
      </c>
      <c r="F446" s="43" t="s">
        <v>1243</v>
      </c>
      <c r="G446" s="43" t="s">
        <v>625</v>
      </c>
      <c r="H446" s="43">
        <v>60</v>
      </c>
      <c r="I446" s="43">
        <v>-59.046599999999998</v>
      </c>
      <c r="J446" s="28">
        <v>-3.7029999999999997E-7</v>
      </c>
      <c r="K446" s="43" t="s">
        <v>1685</v>
      </c>
      <c r="L446" s="43" t="s">
        <v>65</v>
      </c>
      <c r="N446" s="43" t="s">
        <v>376</v>
      </c>
      <c r="O446" s="43">
        <v>225</v>
      </c>
      <c r="P446" s="43" t="s">
        <v>1242</v>
      </c>
      <c r="Q446" s="43" t="s">
        <v>621</v>
      </c>
      <c r="R446" s="43" t="s">
        <v>1243</v>
      </c>
      <c r="S446" s="43" t="s">
        <v>625</v>
      </c>
      <c r="T446" s="43">
        <v>10</v>
      </c>
      <c r="U446" s="43">
        <v>-59.032200000000003</v>
      </c>
      <c r="V446" s="28">
        <v>-3.7020000000000002E-7</v>
      </c>
      <c r="W446" s="43" t="s">
        <v>1685</v>
      </c>
      <c r="X446" s="43" t="s">
        <v>65</v>
      </c>
    </row>
    <row r="447" spans="2:24" x14ac:dyDescent="0.2">
      <c r="B447" s="43" t="s">
        <v>376</v>
      </c>
      <c r="C447" s="43">
        <v>225</v>
      </c>
      <c r="D447" s="43" t="s">
        <v>1242</v>
      </c>
      <c r="E447" s="43" t="s">
        <v>106</v>
      </c>
      <c r="F447" s="43" t="s">
        <v>1244</v>
      </c>
      <c r="G447" s="43" t="s">
        <v>627</v>
      </c>
      <c r="H447" s="43">
        <v>60</v>
      </c>
      <c r="I447" s="43">
        <v>-59.040199999999999</v>
      </c>
      <c r="J447" s="28">
        <v>-3.7020000000000002E-7</v>
      </c>
      <c r="K447" s="43" t="s">
        <v>1685</v>
      </c>
      <c r="L447" s="43" t="s">
        <v>65</v>
      </c>
      <c r="N447" s="43" t="s">
        <v>376</v>
      </c>
      <c r="O447" s="43">
        <v>225</v>
      </c>
      <c r="P447" s="43" t="s">
        <v>1242</v>
      </c>
      <c r="Q447" s="43" t="s">
        <v>621</v>
      </c>
      <c r="R447" s="43" t="s">
        <v>1244</v>
      </c>
      <c r="S447" s="43" t="s">
        <v>627</v>
      </c>
      <c r="T447" s="43">
        <v>10</v>
      </c>
      <c r="U447" s="43">
        <v>-59.055100000000003</v>
      </c>
      <c r="V447" s="28">
        <v>-3.7029999999999997E-7</v>
      </c>
      <c r="W447" s="43" t="s">
        <v>1685</v>
      </c>
      <c r="X447" s="43" t="s">
        <v>65</v>
      </c>
    </row>
    <row r="448" spans="2:24" x14ac:dyDescent="0.2">
      <c r="B448" s="43" t="s">
        <v>376</v>
      </c>
      <c r="C448" s="43">
        <v>228</v>
      </c>
      <c r="D448" s="43" t="s">
        <v>1245</v>
      </c>
      <c r="E448" s="43" t="s">
        <v>106</v>
      </c>
      <c r="F448" s="43" t="s">
        <v>1246</v>
      </c>
      <c r="G448" s="43" t="s">
        <v>625</v>
      </c>
      <c r="H448" s="43">
        <v>60</v>
      </c>
      <c r="I448" s="43">
        <v>-52.3643</v>
      </c>
      <c r="J448" s="28">
        <v>-4.0110000000000001E-7</v>
      </c>
      <c r="K448" s="43" t="s">
        <v>1685</v>
      </c>
      <c r="L448" s="43" t="s">
        <v>65</v>
      </c>
      <c r="N448" s="43" t="s">
        <v>376</v>
      </c>
      <c r="O448" s="43">
        <v>228</v>
      </c>
      <c r="P448" s="43" t="s">
        <v>1245</v>
      </c>
      <c r="Q448" s="43" t="s">
        <v>621</v>
      </c>
      <c r="R448" s="43" t="s">
        <v>1246</v>
      </c>
      <c r="S448" s="43" t="s">
        <v>625</v>
      </c>
      <c r="T448" s="43">
        <v>10</v>
      </c>
      <c r="U448" s="43">
        <v>-52.353200000000001</v>
      </c>
      <c r="V448" s="28">
        <v>-4.01E-7</v>
      </c>
      <c r="W448" s="43" t="s">
        <v>1685</v>
      </c>
      <c r="X448" s="43" t="s">
        <v>65</v>
      </c>
    </row>
    <row r="449" spans="2:24" x14ac:dyDescent="0.2">
      <c r="B449" s="43" t="s">
        <v>376</v>
      </c>
      <c r="C449" s="43">
        <v>228</v>
      </c>
      <c r="D449" s="43" t="s">
        <v>1245</v>
      </c>
      <c r="E449" s="43" t="s">
        <v>106</v>
      </c>
      <c r="F449" s="43" t="s">
        <v>1247</v>
      </c>
      <c r="G449" s="43" t="s">
        <v>627</v>
      </c>
      <c r="H449" s="43">
        <v>60</v>
      </c>
      <c r="I449" s="43">
        <v>-57.435299999999998</v>
      </c>
      <c r="J449" s="28">
        <v>-4.4000000000000002E-7</v>
      </c>
      <c r="K449" s="43" t="s">
        <v>1685</v>
      </c>
      <c r="L449" s="43" t="s">
        <v>65</v>
      </c>
      <c r="N449" s="43" t="s">
        <v>376</v>
      </c>
      <c r="O449" s="43">
        <v>228</v>
      </c>
      <c r="P449" s="43" t="s">
        <v>1245</v>
      </c>
      <c r="Q449" s="43" t="s">
        <v>621</v>
      </c>
      <c r="R449" s="43" t="s">
        <v>1247</v>
      </c>
      <c r="S449" s="43" t="s">
        <v>627</v>
      </c>
      <c r="T449" s="43">
        <v>10</v>
      </c>
      <c r="U449" s="43">
        <v>-57.432699999999997</v>
      </c>
      <c r="V449" s="28">
        <v>-4.3990000000000001E-7</v>
      </c>
      <c r="W449" s="43" t="s">
        <v>1685</v>
      </c>
      <c r="X449" s="43" t="s">
        <v>65</v>
      </c>
    </row>
    <row r="450" spans="2:24" x14ac:dyDescent="0.2">
      <c r="B450" s="43" t="s">
        <v>376</v>
      </c>
      <c r="C450" s="43">
        <v>244</v>
      </c>
      <c r="D450" s="43" t="s">
        <v>1248</v>
      </c>
      <c r="E450" s="43" t="s">
        <v>106</v>
      </c>
      <c r="F450" s="43" t="s">
        <v>1249</v>
      </c>
      <c r="G450" s="43" t="s">
        <v>625</v>
      </c>
      <c r="H450" s="43">
        <v>60</v>
      </c>
      <c r="I450" s="43">
        <v>95.994100000000003</v>
      </c>
      <c r="J450" s="28">
        <v>9.9999999999999995E-7</v>
      </c>
      <c r="K450" s="43" t="s">
        <v>1685</v>
      </c>
      <c r="L450" s="43" t="s">
        <v>65</v>
      </c>
      <c r="N450" s="43" t="s">
        <v>376</v>
      </c>
      <c r="O450" s="43">
        <v>244</v>
      </c>
      <c r="P450" s="43" t="s">
        <v>1248</v>
      </c>
      <c r="Q450" s="43" t="s">
        <v>621</v>
      </c>
      <c r="R450" s="43" t="s">
        <v>1249</v>
      </c>
      <c r="S450" s="43" t="s">
        <v>625</v>
      </c>
      <c r="T450" s="43">
        <v>10</v>
      </c>
      <c r="U450" s="43">
        <v>95.9315</v>
      </c>
      <c r="V450" s="28">
        <v>9.9999999999999995E-7</v>
      </c>
      <c r="W450" s="43" t="s">
        <v>1685</v>
      </c>
      <c r="X450" s="43" t="s">
        <v>65</v>
      </c>
    </row>
    <row r="451" spans="2:24" x14ac:dyDescent="0.2">
      <c r="B451" s="43" t="s">
        <v>376</v>
      </c>
      <c r="C451" s="43">
        <v>244</v>
      </c>
      <c r="D451" s="43" t="s">
        <v>1248</v>
      </c>
      <c r="E451" s="43" t="s">
        <v>106</v>
      </c>
      <c r="F451" s="43" t="s">
        <v>1250</v>
      </c>
      <c r="G451" s="43" t="s">
        <v>627</v>
      </c>
      <c r="H451" s="43">
        <v>60</v>
      </c>
      <c r="I451" s="43">
        <v>-130.87970000000001</v>
      </c>
      <c r="J451" s="28">
        <v>-9.9999999999999995E-7</v>
      </c>
      <c r="K451" s="43" t="s">
        <v>1685</v>
      </c>
      <c r="L451" s="43" t="s">
        <v>65</v>
      </c>
      <c r="N451" s="43" t="s">
        <v>376</v>
      </c>
      <c r="O451" s="43">
        <v>244</v>
      </c>
      <c r="P451" s="43" t="s">
        <v>1248</v>
      </c>
      <c r="Q451" s="43" t="s">
        <v>621</v>
      </c>
      <c r="R451" s="43" t="s">
        <v>1250</v>
      </c>
      <c r="S451" s="43" t="s">
        <v>627</v>
      </c>
      <c r="T451" s="43">
        <v>10</v>
      </c>
      <c r="U451" s="43">
        <v>-130.8176</v>
      </c>
      <c r="V451" s="28">
        <v>-9.9999999999999995E-7</v>
      </c>
      <c r="W451" s="43" t="s">
        <v>1685</v>
      </c>
      <c r="X451" s="43" t="s">
        <v>65</v>
      </c>
    </row>
    <row r="452" spans="2:24" x14ac:dyDescent="0.2">
      <c r="B452" s="43" t="s">
        <v>376</v>
      </c>
      <c r="C452" s="43">
        <v>245</v>
      </c>
      <c r="D452" s="43" t="s">
        <v>1251</v>
      </c>
      <c r="E452" s="43" t="s">
        <v>106</v>
      </c>
      <c r="F452" s="43" t="s">
        <v>1252</v>
      </c>
      <c r="G452" s="43" t="s">
        <v>625</v>
      </c>
      <c r="H452" s="43">
        <v>60</v>
      </c>
      <c r="I452" s="43">
        <v>99.475800000000007</v>
      </c>
      <c r="J452" s="28">
        <v>9.9999999999999995E-7</v>
      </c>
      <c r="K452" s="43" t="s">
        <v>1685</v>
      </c>
      <c r="L452" s="43" t="s">
        <v>65</v>
      </c>
      <c r="N452" s="43" t="s">
        <v>376</v>
      </c>
      <c r="O452" s="43">
        <v>245</v>
      </c>
      <c r="P452" s="43" t="s">
        <v>1251</v>
      </c>
      <c r="Q452" s="43" t="s">
        <v>621</v>
      </c>
      <c r="R452" s="43" t="s">
        <v>1252</v>
      </c>
      <c r="S452" s="43" t="s">
        <v>625</v>
      </c>
      <c r="T452" s="43">
        <v>10</v>
      </c>
      <c r="U452" s="43">
        <v>99.383099999999999</v>
      </c>
      <c r="V452" s="28">
        <v>9.9999999999999995E-7</v>
      </c>
      <c r="W452" s="43" t="s">
        <v>1685</v>
      </c>
      <c r="X452" s="43" t="s">
        <v>65</v>
      </c>
    </row>
    <row r="453" spans="2:24" x14ac:dyDescent="0.2">
      <c r="B453" s="43" t="s">
        <v>376</v>
      </c>
      <c r="C453" s="43">
        <v>245</v>
      </c>
      <c r="D453" s="43" t="s">
        <v>1251</v>
      </c>
      <c r="E453" s="43" t="s">
        <v>106</v>
      </c>
      <c r="F453" s="43" t="s">
        <v>1253</v>
      </c>
      <c r="G453" s="43" t="s">
        <v>627</v>
      </c>
      <c r="H453" s="43">
        <v>60</v>
      </c>
      <c r="I453" s="43">
        <v>-129.45429999999999</v>
      </c>
      <c r="J453" s="28">
        <v>-9.9999999999999995E-7</v>
      </c>
      <c r="K453" s="43" t="s">
        <v>1685</v>
      </c>
      <c r="L453" s="43" t="s">
        <v>65</v>
      </c>
      <c r="N453" s="43" t="s">
        <v>376</v>
      </c>
      <c r="O453" s="43">
        <v>245</v>
      </c>
      <c r="P453" s="43" t="s">
        <v>1251</v>
      </c>
      <c r="Q453" s="43" t="s">
        <v>621</v>
      </c>
      <c r="R453" s="43" t="s">
        <v>1253</v>
      </c>
      <c r="S453" s="43" t="s">
        <v>627</v>
      </c>
      <c r="T453" s="43">
        <v>10</v>
      </c>
      <c r="U453" s="43">
        <v>-129.36449999999999</v>
      </c>
      <c r="V453" s="28">
        <v>-9.9999999999999995E-7</v>
      </c>
      <c r="W453" s="43" t="s">
        <v>1685</v>
      </c>
      <c r="X453" s="43" t="s">
        <v>65</v>
      </c>
    </row>
    <row r="454" spans="2:24" x14ac:dyDescent="0.2">
      <c r="B454" s="43" t="s">
        <v>376</v>
      </c>
      <c r="C454" s="43">
        <v>246</v>
      </c>
      <c r="D454" s="43" t="s">
        <v>1251</v>
      </c>
      <c r="E454" s="43" t="s">
        <v>106</v>
      </c>
      <c r="F454" s="43" t="s">
        <v>1254</v>
      </c>
      <c r="G454" s="43" t="s">
        <v>625</v>
      </c>
      <c r="H454" s="43">
        <v>60</v>
      </c>
      <c r="I454" s="43">
        <v>98.310599999999994</v>
      </c>
      <c r="J454" s="28">
        <v>9.9999999999999995E-7</v>
      </c>
      <c r="K454" s="43" t="s">
        <v>1685</v>
      </c>
      <c r="L454" s="43" t="s">
        <v>65</v>
      </c>
      <c r="N454" s="43" t="s">
        <v>376</v>
      </c>
      <c r="O454" s="43">
        <v>246</v>
      </c>
      <c r="P454" s="43" t="s">
        <v>1251</v>
      </c>
      <c r="Q454" s="43" t="s">
        <v>621</v>
      </c>
      <c r="R454" s="43" t="s">
        <v>1254</v>
      </c>
      <c r="S454" s="43" t="s">
        <v>625</v>
      </c>
      <c r="T454" s="43">
        <v>10</v>
      </c>
      <c r="U454" s="43">
        <v>98.231499999999997</v>
      </c>
      <c r="V454" s="28">
        <v>9.9999999999999995E-7</v>
      </c>
      <c r="W454" s="43" t="s">
        <v>1685</v>
      </c>
      <c r="X454" s="43" t="s">
        <v>65</v>
      </c>
    </row>
    <row r="455" spans="2:24" x14ac:dyDescent="0.2">
      <c r="B455" s="43" t="s">
        <v>376</v>
      </c>
      <c r="C455" s="43">
        <v>246</v>
      </c>
      <c r="D455" s="43" t="s">
        <v>1251</v>
      </c>
      <c r="E455" s="43" t="s">
        <v>106</v>
      </c>
      <c r="F455" s="43" t="s">
        <v>1255</v>
      </c>
      <c r="G455" s="43" t="s">
        <v>627</v>
      </c>
      <c r="H455" s="43">
        <v>60</v>
      </c>
      <c r="I455" s="43">
        <v>-129.3955</v>
      </c>
      <c r="J455" s="28">
        <v>-9.9999999999999995E-7</v>
      </c>
      <c r="K455" s="43" t="s">
        <v>1685</v>
      </c>
      <c r="L455" s="43" t="s">
        <v>65</v>
      </c>
      <c r="N455" s="43" t="s">
        <v>376</v>
      </c>
      <c r="O455" s="43">
        <v>246</v>
      </c>
      <c r="P455" s="43" t="s">
        <v>1251</v>
      </c>
      <c r="Q455" s="43" t="s">
        <v>621</v>
      </c>
      <c r="R455" s="43" t="s">
        <v>1255</v>
      </c>
      <c r="S455" s="43" t="s">
        <v>627</v>
      </c>
      <c r="T455" s="43">
        <v>10</v>
      </c>
      <c r="U455" s="43">
        <v>-129.31659999999999</v>
      </c>
      <c r="V455" s="28">
        <v>-9.9999999999999995E-7</v>
      </c>
      <c r="W455" s="43" t="s">
        <v>1685</v>
      </c>
      <c r="X455" s="43" t="s">
        <v>65</v>
      </c>
    </row>
    <row r="456" spans="2:24" x14ac:dyDescent="0.2">
      <c r="B456" s="43" t="s">
        <v>376</v>
      </c>
      <c r="C456" s="43">
        <v>247</v>
      </c>
      <c r="D456" s="43" t="s">
        <v>1251</v>
      </c>
      <c r="E456" s="43" t="s">
        <v>106</v>
      </c>
      <c r="F456" s="43" t="s">
        <v>1256</v>
      </c>
      <c r="G456" s="43" t="s">
        <v>625</v>
      </c>
      <c r="H456" s="43">
        <v>60</v>
      </c>
      <c r="I456" s="43">
        <v>97.782200000000003</v>
      </c>
      <c r="J456" s="28">
        <v>9.9999999999999995E-7</v>
      </c>
      <c r="K456" s="43" t="s">
        <v>1685</v>
      </c>
      <c r="L456" s="43" t="s">
        <v>65</v>
      </c>
      <c r="N456" s="43" t="s">
        <v>376</v>
      </c>
      <c r="O456" s="43">
        <v>247</v>
      </c>
      <c r="P456" s="43" t="s">
        <v>1251</v>
      </c>
      <c r="Q456" s="43" t="s">
        <v>621</v>
      </c>
      <c r="R456" s="43" t="s">
        <v>1256</v>
      </c>
      <c r="S456" s="43" t="s">
        <v>625</v>
      </c>
      <c r="T456" s="43">
        <v>10</v>
      </c>
      <c r="U456" s="43">
        <v>97.705299999999994</v>
      </c>
      <c r="V456" s="28">
        <v>9.9999999999999995E-7</v>
      </c>
      <c r="W456" s="43" t="s">
        <v>1685</v>
      </c>
      <c r="X456" s="43" t="s">
        <v>65</v>
      </c>
    </row>
    <row r="457" spans="2:24" x14ac:dyDescent="0.2">
      <c r="B457" s="43" t="s">
        <v>376</v>
      </c>
      <c r="C457" s="43">
        <v>247</v>
      </c>
      <c r="D457" s="43" t="s">
        <v>1251</v>
      </c>
      <c r="E457" s="43" t="s">
        <v>106</v>
      </c>
      <c r="F457" s="43" t="s">
        <v>1257</v>
      </c>
      <c r="G457" s="43" t="s">
        <v>627</v>
      </c>
      <c r="H457" s="43">
        <v>60</v>
      </c>
      <c r="I457" s="43">
        <v>-133.8707</v>
      </c>
      <c r="J457" s="28">
        <v>-9.9999999999999995E-7</v>
      </c>
      <c r="K457" s="43" t="s">
        <v>1685</v>
      </c>
      <c r="L457" s="43" t="s">
        <v>65</v>
      </c>
      <c r="N457" s="43" t="s">
        <v>376</v>
      </c>
      <c r="O457" s="43">
        <v>247</v>
      </c>
      <c r="P457" s="43" t="s">
        <v>1251</v>
      </c>
      <c r="Q457" s="43" t="s">
        <v>621</v>
      </c>
      <c r="R457" s="43" t="s">
        <v>1257</v>
      </c>
      <c r="S457" s="43" t="s">
        <v>627</v>
      </c>
      <c r="T457" s="43">
        <v>10</v>
      </c>
      <c r="U457" s="43">
        <v>-133.792</v>
      </c>
      <c r="V457" s="28">
        <v>-9.9999999999999995E-7</v>
      </c>
      <c r="W457" s="43" t="s">
        <v>1685</v>
      </c>
      <c r="X457" s="43" t="s">
        <v>65</v>
      </c>
    </row>
    <row r="458" spans="2:24" x14ac:dyDescent="0.2">
      <c r="B458" s="43" t="s">
        <v>376</v>
      </c>
      <c r="C458" s="43">
        <v>248</v>
      </c>
      <c r="D458" s="43" t="s">
        <v>1258</v>
      </c>
      <c r="E458" s="43" t="s">
        <v>106</v>
      </c>
      <c r="F458" s="43" t="s">
        <v>1259</v>
      </c>
      <c r="G458" s="43" t="s">
        <v>625</v>
      </c>
      <c r="H458" s="43">
        <v>60</v>
      </c>
      <c r="I458" s="43">
        <v>98.216899999999995</v>
      </c>
      <c r="J458" s="28">
        <v>9.9999999999999995E-7</v>
      </c>
      <c r="K458" s="43" t="s">
        <v>1685</v>
      </c>
      <c r="L458" s="43" t="s">
        <v>65</v>
      </c>
      <c r="N458" s="43" t="s">
        <v>376</v>
      </c>
      <c r="O458" s="43">
        <v>248</v>
      </c>
      <c r="P458" s="43" t="s">
        <v>1258</v>
      </c>
      <c r="Q458" s="43" t="s">
        <v>621</v>
      </c>
      <c r="R458" s="43" t="s">
        <v>1259</v>
      </c>
      <c r="S458" s="43" t="s">
        <v>625</v>
      </c>
      <c r="T458" s="43">
        <v>10</v>
      </c>
      <c r="U458" s="43">
        <v>98.123699999999999</v>
      </c>
      <c r="V458" s="28">
        <v>9.9999999999999995E-7</v>
      </c>
      <c r="W458" s="43" t="s">
        <v>1685</v>
      </c>
      <c r="X458" s="43" t="s">
        <v>65</v>
      </c>
    </row>
    <row r="459" spans="2:24" x14ac:dyDescent="0.2">
      <c r="B459" s="43" t="s">
        <v>376</v>
      </c>
      <c r="C459" s="43">
        <v>248</v>
      </c>
      <c r="D459" s="43" t="s">
        <v>1258</v>
      </c>
      <c r="E459" s="43" t="s">
        <v>106</v>
      </c>
      <c r="F459" s="43" t="s">
        <v>1260</v>
      </c>
      <c r="G459" s="43" t="s">
        <v>627</v>
      </c>
      <c r="H459" s="43">
        <v>60</v>
      </c>
      <c r="I459" s="43">
        <v>-133.518</v>
      </c>
      <c r="J459" s="28">
        <v>-9.9999999999999995E-7</v>
      </c>
      <c r="K459" s="43" t="s">
        <v>1685</v>
      </c>
      <c r="L459" s="43" t="s">
        <v>65</v>
      </c>
      <c r="N459" s="43" t="s">
        <v>376</v>
      </c>
      <c r="O459" s="43">
        <v>248</v>
      </c>
      <c r="P459" s="43" t="s">
        <v>1258</v>
      </c>
      <c r="Q459" s="43" t="s">
        <v>621</v>
      </c>
      <c r="R459" s="43" t="s">
        <v>1260</v>
      </c>
      <c r="S459" s="43" t="s">
        <v>627</v>
      </c>
      <c r="T459" s="43">
        <v>10</v>
      </c>
      <c r="U459" s="43">
        <v>-133.42490000000001</v>
      </c>
      <c r="V459" s="28">
        <v>-9.9999999999999995E-7</v>
      </c>
      <c r="W459" s="43" t="s">
        <v>1685</v>
      </c>
      <c r="X459" s="43" t="s">
        <v>65</v>
      </c>
    </row>
    <row r="460" spans="2:24" x14ac:dyDescent="0.2">
      <c r="B460" s="43" t="s">
        <v>425</v>
      </c>
      <c r="C460" s="43">
        <v>291</v>
      </c>
      <c r="D460" s="43" t="s">
        <v>1261</v>
      </c>
      <c r="E460" s="43" t="s">
        <v>106</v>
      </c>
      <c r="F460" s="43" t="s">
        <v>1262</v>
      </c>
      <c r="G460" s="43" t="s">
        <v>625</v>
      </c>
      <c r="H460" s="43">
        <v>60</v>
      </c>
      <c r="I460" s="43">
        <v>100.6388</v>
      </c>
      <c r="J460" s="28">
        <v>9.9999999999999995E-7</v>
      </c>
      <c r="K460" s="43" t="s">
        <v>1685</v>
      </c>
      <c r="L460" s="43" t="s">
        <v>65</v>
      </c>
      <c r="N460" s="43" t="s">
        <v>425</v>
      </c>
      <c r="O460" s="43">
        <v>291</v>
      </c>
      <c r="P460" s="43" t="s">
        <v>1261</v>
      </c>
      <c r="Q460" s="43" t="s">
        <v>621</v>
      </c>
      <c r="R460" s="43" t="s">
        <v>1262</v>
      </c>
      <c r="S460" s="43" t="s">
        <v>625</v>
      </c>
      <c r="T460" s="43">
        <v>10</v>
      </c>
      <c r="U460" s="43">
        <v>100.7547</v>
      </c>
      <c r="V460" s="28">
        <v>9.9999999999999995E-7</v>
      </c>
      <c r="W460" s="43" t="s">
        <v>1685</v>
      </c>
      <c r="X460" s="43" t="s">
        <v>65</v>
      </c>
    </row>
    <row r="461" spans="2:24" x14ac:dyDescent="0.2">
      <c r="B461" s="43" t="s">
        <v>425</v>
      </c>
      <c r="C461" s="43">
        <v>291</v>
      </c>
      <c r="D461" s="43" t="s">
        <v>1261</v>
      </c>
      <c r="E461" s="43" t="s">
        <v>106</v>
      </c>
      <c r="F461" s="43" t="s">
        <v>1263</v>
      </c>
      <c r="G461" s="43" t="s">
        <v>627</v>
      </c>
      <c r="H461" s="43">
        <v>60</v>
      </c>
      <c r="I461" s="43">
        <v>-135.3895</v>
      </c>
      <c r="J461" s="28">
        <v>-9.9999999999999995E-7</v>
      </c>
      <c r="K461" s="43" t="s">
        <v>1685</v>
      </c>
      <c r="L461" s="43" t="s">
        <v>65</v>
      </c>
      <c r="N461" s="43" t="s">
        <v>425</v>
      </c>
      <c r="O461" s="43">
        <v>291</v>
      </c>
      <c r="P461" s="43" t="s">
        <v>1261</v>
      </c>
      <c r="Q461" s="43" t="s">
        <v>621</v>
      </c>
      <c r="R461" s="43" t="s">
        <v>1263</v>
      </c>
      <c r="S461" s="43" t="s">
        <v>627</v>
      </c>
      <c r="T461" s="43">
        <v>10</v>
      </c>
      <c r="U461" s="43">
        <v>-135.50569999999999</v>
      </c>
      <c r="V461" s="28">
        <v>-9.9999999999999995E-7</v>
      </c>
      <c r="W461" s="43" t="s">
        <v>1685</v>
      </c>
      <c r="X461" s="43" t="s">
        <v>65</v>
      </c>
    </row>
    <row r="462" spans="2:24" x14ac:dyDescent="0.2">
      <c r="B462" s="43" t="s">
        <v>425</v>
      </c>
      <c r="C462" s="43">
        <v>292</v>
      </c>
      <c r="D462" s="43" t="s">
        <v>1264</v>
      </c>
      <c r="E462" s="43" t="s">
        <v>106</v>
      </c>
      <c r="F462" s="43" t="s">
        <v>1265</v>
      </c>
      <c r="G462" s="43" t="s">
        <v>625</v>
      </c>
      <c r="H462" s="43">
        <v>60</v>
      </c>
      <c r="I462" s="43">
        <v>103.6401</v>
      </c>
      <c r="J462" s="28">
        <v>9.9999999999999995E-7</v>
      </c>
      <c r="K462" s="43" t="s">
        <v>1685</v>
      </c>
      <c r="L462" s="43" t="s">
        <v>65</v>
      </c>
      <c r="N462" s="43" t="s">
        <v>425</v>
      </c>
      <c r="O462" s="43">
        <v>292</v>
      </c>
      <c r="P462" s="43" t="s">
        <v>1264</v>
      </c>
      <c r="Q462" s="43" t="s">
        <v>621</v>
      </c>
      <c r="R462" s="43" t="s">
        <v>1265</v>
      </c>
      <c r="S462" s="43" t="s">
        <v>625</v>
      </c>
      <c r="T462" s="43">
        <v>10</v>
      </c>
      <c r="U462" s="43">
        <v>103.726</v>
      </c>
      <c r="V462" s="28">
        <v>9.9999999999999995E-7</v>
      </c>
      <c r="W462" s="43" t="s">
        <v>1685</v>
      </c>
      <c r="X462" s="43" t="s">
        <v>65</v>
      </c>
    </row>
    <row r="463" spans="2:24" x14ac:dyDescent="0.2">
      <c r="B463" s="43" t="s">
        <v>425</v>
      </c>
      <c r="C463" s="43">
        <v>292</v>
      </c>
      <c r="D463" s="43" t="s">
        <v>1264</v>
      </c>
      <c r="E463" s="43" t="s">
        <v>106</v>
      </c>
      <c r="F463" s="43" t="s">
        <v>1266</v>
      </c>
      <c r="G463" s="43" t="s">
        <v>627</v>
      </c>
      <c r="H463" s="43">
        <v>60</v>
      </c>
      <c r="I463" s="43">
        <v>-133.32939999999999</v>
      </c>
      <c r="J463" s="28">
        <v>-9.9999999999999995E-7</v>
      </c>
      <c r="K463" s="43" t="s">
        <v>1685</v>
      </c>
      <c r="L463" s="43" t="s">
        <v>65</v>
      </c>
      <c r="N463" s="43" t="s">
        <v>425</v>
      </c>
      <c r="O463" s="43">
        <v>292</v>
      </c>
      <c r="P463" s="43" t="s">
        <v>1264</v>
      </c>
      <c r="Q463" s="43" t="s">
        <v>621</v>
      </c>
      <c r="R463" s="43" t="s">
        <v>1266</v>
      </c>
      <c r="S463" s="43" t="s">
        <v>627</v>
      </c>
      <c r="T463" s="43">
        <v>10</v>
      </c>
      <c r="U463" s="43">
        <v>-133.41329999999999</v>
      </c>
      <c r="V463" s="28">
        <v>-9.9999999999999995E-7</v>
      </c>
      <c r="W463" s="43" t="s">
        <v>1685</v>
      </c>
      <c r="X463" s="43" t="s">
        <v>65</v>
      </c>
    </row>
    <row r="464" spans="2:24" x14ac:dyDescent="0.2">
      <c r="B464" s="43" t="s">
        <v>425</v>
      </c>
      <c r="C464" s="43">
        <v>293</v>
      </c>
      <c r="D464" s="43" t="s">
        <v>1264</v>
      </c>
      <c r="E464" s="43" t="s">
        <v>106</v>
      </c>
      <c r="F464" s="43" t="s">
        <v>1267</v>
      </c>
      <c r="G464" s="43" t="s">
        <v>625</v>
      </c>
      <c r="H464" s="43">
        <v>60</v>
      </c>
      <c r="I464" s="43">
        <v>102.4134</v>
      </c>
      <c r="J464" s="28">
        <v>9.9999999999999995E-7</v>
      </c>
      <c r="K464" s="43" t="s">
        <v>1685</v>
      </c>
      <c r="L464" s="43" t="s">
        <v>65</v>
      </c>
      <c r="N464" s="43" t="s">
        <v>425</v>
      </c>
      <c r="O464" s="43">
        <v>293</v>
      </c>
      <c r="P464" s="43" t="s">
        <v>1264</v>
      </c>
      <c r="Q464" s="43" t="s">
        <v>621</v>
      </c>
      <c r="R464" s="43" t="s">
        <v>1267</v>
      </c>
      <c r="S464" s="43" t="s">
        <v>625</v>
      </c>
      <c r="T464" s="43">
        <v>10</v>
      </c>
      <c r="U464" s="43">
        <v>102.5082</v>
      </c>
      <c r="V464" s="28">
        <v>9.9999999999999995E-7</v>
      </c>
      <c r="W464" s="43" t="s">
        <v>1685</v>
      </c>
      <c r="X464" s="43" t="s">
        <v>65</v>
      </c>
    </row>
    <row r="465" spans="2:24" x14ac:dyDescent="0.2">
      <c r="B465" s="43" t="s">
        <v>425</v>
      </c>
      <c r="C465" s="43">
        <v>293</v>
      </c>
      <c r="D465" s="43" t="s">
        <v>1264</v>
      </c>
      <c r="E465" s="43" t="s">
        <v>106</v>
      </c>
      <c r="F465" s="43" t="s">
        <v>1268</v>
      </c>
      <c r="G465" s="43" t="s">
        <v>627</v>
      </c>
      <c r="H465" s="43">
        <v>60</v>
      </c>
      <c r="I465" s="43">
        <v>-133.244</v>
      </c>
      <c r="J465" s="28">
        <v>-9.9999999999999995E-7</v>
      </c>
      <c r="K465" s="43" t="s">
        <v>1685</v>
      </c>
      <c r="L465" s="43" t="s">
        <v>65</v>
      </c>
      <c r="N465" s="43" t="s">
        <v>425</v>
      </c>
      <c r="O465" s="43">
        <v>293</v>
      </c>
      <c r="P465" s="43" t="s">
        <v>1264</v>
      </c>
      <c r="Q465" s="43" t="s">
        <v>621</v>
      </c>
      <c r="R465" s="43" t="s">
        <v>1268</v>
      </c>
      <c r="S465" s="43" t="s">
        <v>627</v>
      </c>
      <c r="T465" s="43">
        <v>10</v>
      </c>
      <c r="U465" s="43">
        <v>-133.3389</v>
      </c>
      <c r="V465" s="28">
        <v>-9.9999999999999995E-7</v>
      </c>
      <c r="W465" s="43" t="s">
        <v>1685</v>
      </c>
      <c r="X465" s="43" t="s">
        <v>65</v>
      </c>
    </row>
    <row r="466" spans="2:24" x14ac:dyDescent="0.2">
      <c r="B466" s="43" t="s">
        <v>425</v>
      </c>
      <c r="C466" s="43">
        <v>294</v>
      </c>
      <c r="D466" s="43" t="s">
        <v>1264</v>
      </c>
      <c r="E466" s="43" t="s">
        <v>106</v>
      </c>
      <c r="F466" s="43" t="s">
        <v>1269</v>
      </c>
      <c r="G466" s="43" t="s">
        <v>625</v>
      </c>
      <c r="H466" s="43">
        <v>60</v>
      </c>
      <c r="I466" s="43">
        <v>101.8218</v>
      </c>
      <c r="J466" s="28">
        <v>9.9999999999999995E-7</v>
      </c>
      <c r="K466" s="43" t="s">
        <v>1685</v>
      </c>
      <c r="L466" s="43" t="s">
        <v>65</v>
      </c>
      <c r="N466" s="43" t="s">
        <v>425</v>
      </c>
      <c r="O466" s="43">
        <v>294</v>
      </c>
      <c r="P466" s="43" t="s">
        <v>1264</v>
      </c>
      <c r="Q466" s="43" t="s">
        <v>621</v>
      </c>
      <c r="R466" s="43" t="s">
        <v>1269</v>
      </c>
      <c r="S466" s="43" t="s">
        <v>625</v>
      </c>
      <c r="T466" s="43">
        <v>10</v>
      </c>
      <c r="U466" s="43">
        <v>101.93219999999999</v>
      </c>
      <c r="V466" s="28">
        <v>9.9999999999999995E-7</v>
      </c>
      <c r="W466" s="43" t="s">
        <v>1685</v>
      </c>
      <c r="X466" s="43" t="s">
        <v>65</v>
      </c>
    </row>
    <row r="467" spans="2:24" x14ac:dyDescent="0.2">
      <c r="B467" s="43" t="s">
        <v>425</v>
      </c>
      <c r="C467" s="43">
        <v>294</v>
      </c>
      <c r="D467" s="43" t="s">
        <v>1264</v>
      </c>
      <c r="E467" s="43" t="s">
        <v>106</v>
      </c>
      <c r="F467" s="43" t="s">
        <v>1270</v>
      </c>
      <c r="G467" s="43" t="s">
        <v>627</v>
      </c>
      <c r="H467" s="43">
        <v>60</v>
      </c>
      <c r="I467" s="43">
        <v>-137.8545</v>
      </c>
      <c r="J467" s="28">
        <v>-9.9999999999999995E-7</v>
      </c>
      <c r="K467" s="43" t="s">
        <v>1685</v>
      </c>
      <c r="L467" s="43" t="s">
        <v>65</v>
      </c>
      <c r="N467" s="43" t="s">
        <v>425</v>
      </c>
      <c r="O467" s="43">
        <v>294</v>
      </c>
      <c r="P467" s="43" t="s">
        <v>1264</v>
      </c>
      <c r="Q467" s="43" t="s">
        <v>621</v>
      </c>
      <c r="R467" s="43" t="s">
        <v>1270</v>
      </c>
      <c r="S467" s="43" t="s">
        <v>627</v>
      </c>
      <c r="T467" s="43">
        <v>10</v>
      </c>
      <c r="U467" s="43">
        <v>-137.9682</v>
      </c>
      <c r="V467" s="28">
        <v>-9.9999999999999995E-7</v>
      </c>
      <c r="W467" s="43" t="s">
        <v>1685</v>
      </c>
      <c r="X467" s="43" t="s">
        <v>65</v>
      </c>
    </row>
    <row r="468" spans="2:24" x14ac:dyDescent="0.2">
      <c r="B468" s="43" t="s">
        <v>425</v>
      </c>
      <c r="C468" s="43">
        <v>295</v>
      </c>
      <c r="D468" s="43" t="s">
        <v>1271</v>
      </c>
      <c r="E468" s="43" t="s">
        <v>106</v>
      </c>
      <c r="F468" s="43" t="s">
        <v>1272</v>
      </c>
      <c r="G468" s="43" t="s">
        <v>625</v>
      </c>
      <c r="H468" s="43">
        <v>60</v>
      </c>
      <c r="I468" s="43">
        <v>101.67100000000001</v>
      </c>
      <c r="J468" s="28">
        <v>9.9999999999999995E-7</v>
      </c>
      <c r="K468" s="43" t="s">
        <v>1685</v>
      </c>
      <c r="L468" s="43" t="s">
        <v>65</v>
      </c>
      <c r="N468" s="43" t="s">
        <v>425</v>
      </c>
      <c r="O468" s="43">
        <v>295</v>
      </c>
      <c r="P468" s="43" t="s">
        <v>1271</v>
      </c>
      <c r="Q468" s="43" t="s">
        <v>621</v>
      </c>
      <c r="R468" s="43" t="s">
        <v>1272</v>
      </c>
      <c r="S468" s="43" t="s">
        <v>625</v>
      </c>
      <c r="T468" s="43">
        <v>10</v>
      </c>
      <c r="U468" s="43">
        <v>101.74209999999999</v>
      </c>
      <c r="V468" s="28">
        <v>9.9999999999999995E-7</v>
      </c>
      <c r="W468" s="43" t="s">
        <v>1685</v>
      </c>
      <c r="X468" s="43" t="s">
        <v>65</v>
      </c>
    </row>
    <row r="469" spans="2:24" x14ac:dyDescent="0.2">
      <c r="B469" s="43" t="s">
        <v>425</v>
      </c>
      <c r="C469" s="43">
        <v>295</v>
      </c>
      <c r="D469" s="43" t="s">
        <v>1271</v>
      </c>
      <c r="E469" s="43" t="s">
        <v>106</v>
      </c>
      <c r="F469" s="43" t="s">
        <v>1273</v>
      </c>
      <c r="G469" s="43" t="s">
        <v>627</v>
      </c>
      <c r="H469" s="43">
        <v>60</v>
      </c>
      <c r="I469" s="43">
        <v>-138.48820000000001</v>
      </c>
      <c r="J469" s="28">
        <v>-9.9999999999999995E-7</v>
      </c>
      <c r="K469" s="43" t="s">
        <v>1685</v>
      </c>
      <c r="L469" s="43" t="s">
        <v>65</v>
      </c>
      <c r="N469" s="43" t="s">
        <v>425</v>
      </c>
      <c r="O469" s="43">
        <v>295</v>
      </c>
      <c r="P469" s="43" t="s">
        <v>1271</v>
      </c>
      <c r="Q469" s="43" t="s">
        <v>621</v>
      </c>
      <c r="R469" s="43" t="s">
        <v>1273</v>
      </c>
      <c r="S469" s="43" t="s">
        <v>627</v>
      </c>
      <c r="T469" s="43">
        <v>10</v>
      </c>
      <c r="U469" s="43">
        <v>-138.55950000000001</v>
      </c>
      <c r="V469" s="28">
        <v>-9.9999999999999995E-7</v>
      </c>
      <c r="W469" s="43" t="s">
        <v>1685</v>
      </c>
      <c r="X469" s="43" t="s">
        <v>65</v>
      </c>
    </row>
    <row r="470" spans="2:24" x14ac:dyDescent="0.2">
      <c r="B470" s="43" t="s">
        <v>425</v>
      </c>
      <c r="C470" s="43">
        <v>273</v>
      </c>
      <c r="D470" s="43" t="s">
        <v>1274</v>
      </c>
      <c r="E470" s="43" t="s">
        <v>106</v>
      </c>
      <c r="F470" s="43" t="s">
        <v>1275</v>
      </c>
      <c r="G470" s="43" t="s">
        <v>625</v>
      </c>
      <c r="H470" s="43">
        <v>60</v>
      </c>
      <c r="I470" s="43">
        <v>-37.544499999999999</v>
      </c>
      <c r="J470" s="28">
        <v>-2.8760000000000001E-7</v>
      </c>
      <c r="K470" s="43" t="s">
        <v>1685</v>
      </c>
      <c r="L470" s="43" t="s">
        <v>65</v>
      </c>
      <c r="N470" s="43" t="s">
        <v>425</v>
      </c>
      <c r="O470" s="43">
        <v>273</v>
      </c>
      <c r="P470" s="43" t="s">
        <v>1274</v>
      </c>
      <c r="Q470" s="43" t="s">
        <v>621</v>
      </c>
      <c r="R470" s="43" t="s">
        <v>1275</v>
      </c>
      <c r="S470" s="43" t="s">
        <v>625</v>
      </c>
      <c r="T470" s="43">
        <v>10</v>
      </c>
      <c r="U470" s="43">
        <v>-37.538800000000002</v>
      </c>
      <c r="V470" s="28">
        <v>-2.875E-7</v>
      </c>
      <c r="W470" s="43" t="s">
        <v>1685</v>
      </c>
      <c r="X470" s="43" t="s">
        <v>65</v>
      </c>
    </row>
    <row r="471" spans="2:24" x14ac:dyDescent="0.2">
      <c r="B471" s="43" t="s">
        <v>425</v>
      </c>
      <c r="C471" s="43">
        <v>273</v>
      </c>
      <c r="D471" s="43" t="s">
        <v>1274</v>
      </c>
      <c r="E471" s="43" t="s">
        <v>106</v>
      </c>
      <c r="F471" s="43" t="s">
        <v>1276</v>
      </c>
      <c r="G471" s="43" t="s">
        <v>627</v>
      </c>
      <c r="H471" s="43">
        <v>60</v>
      </c>
      <c r="I471" s="43">
        <v>-34.161200000000001</v>
      </c>
      <c r="J471" s="28">
        <v>-2.6170000000000002E-7</v>
      </c>
      <c r="K471" s="43" t="s">
        <v>1685</v>
      </c>
      <c r="L471" s="43" t="s">
        <v>65</v>
      </c>
      <c r="N471" s="43" t="s">
        <v>425</v>
      </c>
      <c r="O471" s="43">
        <v>273</v>
      </c>
      <c r="P471" s="43" t="s">
        <v>1274</v>
      </c>
      <c r="Q471" s="43" t="s">
        <v>621</v>
      </c>
      <c r="R471" s="43" t="s">
        <v>1276</v>
      </c>
      <c r="S471" s="43" t="s">
        <v>627</v>
      </c>
      <c r="T471" s="43">
        <v>10</v>
      </c>
      <c r="U471" s="43">
        <v>-34.149700000000003</v>
      </c>
      <c r="V471" s="28">
        <v>-2.6160000000000001E-7</v>
      </c>
      <c r="W471" s="43" t="s">
        <v>1685</v>
      </c>
      <c r="X471" s="43" t="s">
        <v>65</v>
      </c>
    </row>
    <row r="472" spans="2:24" x14ac:dyDescent="0.2">
      <c r="B472" s="43" t="s">
        <v>425</v>
      </c>
      <c r="C472" s="43">
        <v>276</v>
      </c>
      <c r="D472" s="43" t="s">
        <v>1277</v>
      </c>
      <c r="E472" s="43" t="s">
        <v>106</v>
      </c>
      <c r="F472" s="43" t="s">
        <v>1278</v>
      </c>
      <c r="G472" s="43" t="s">
        <v>625</v>
      </c>
      <c r="H472" s="43">
        <v>60</v>
      </c>
      <c r="I472" s="43">
        <v>-57.621499999999997</v>
      </c>
      <c r="J472" s="28">
        <v>-3.6129999999999999E-7</v>
      </c>
      <c r="K472" s="43" t="s">
        <v>1685</v>
      </c>
      <c r="L472" s="43" t="s">
        <v>65</v>
      </c>
      <c r="N472" s="43" t="s">
        <v>425</v>
      </c>
      <c r="O472" s="43">
        <v>276</v>
      </c>
      <c r="P472" s="43" t="s">
        <v>1277</v>
      </c>
      <c r="Q472" s="43" t="s">
        <v>621</v>
      </c>
      <c r="R472" s="43" t="s">
        <v>1278</v>
      </c>
      <c r="S472" s="43" t="s">
        <v>625</v>
      </c>
      <c r="T472" s="43">
        <v>10</v>
      </c>
      <c r="U472" s="43">
        <v>-57.637900000000002</v>
      </c>
      <c r="V472" s="28">
        <v>-3.615E-7</v>
      </c>
      <c r="W472" s="43" t="s">
        <v>1685</v>
      </c>
      <c r="X472" s="43" t="s">
        <v>65</v>
      </c>
    </row>
    <row r="473" spans="2:24" x14ac:dyDescent="0.2">
      <c r="B473" s="43" t="s">
        <v>425</v>
      </c>
      <c r="C473" s="43">
        <v>276</v>
      </c>
      <c r="D473" s="43" t="s">
        <v>1277</v>
      </c>
      <c r="E473" s="43" t="s">
        <v>106</v>
      </c>
      <c r="F473" s="43" t="s">
        <v>1279</v>
      </c>
      <c r="G473" s="43" t="s">
        <v>627</v>
      </c>
      <c r="H473" s="43">
        <v>60</v>
      </c>
      <c r="I473" s="43">
        <v>-58.061199999999999</v>
      </c>
      <c r="J473" s="28">
        <v>-3.6409999999999998E-7</v>
      </c>
      <c r="K473" s="43" t="s">
        <v>1685</v>
      </c>
      <c r="L473" s="43" t="s">
        <v>65</v>
      </c>
      <c r="N473" s="43" t="s">
        <v>425</v>
      </c>
      <c r="O473" s="43">
        <v>276</v>
      </c>
      <c r="P473" s="43" t="s">
        <v>1277</v>
      </c>
      <c r="Q473" s="43" t="s">
        <v>621</v>
      </c>
      <c r="R473" s="43" t="s">
        <v>1279</v>
      </c>
      <c r="S473" s="43" t="s">
        <v>627</v>
      </c>
      <c r="T473" s="43">
        <v>10</v>
      </c>
      <c r="U473" s="43">
        <v>-58.046599999999998</v>
      </c>
      <c r="V473" s="28">
        <v>-3.6399999999999998E-7</v>
      </c>
      <c r="W473" s="43" t="s">
        <v>1685</v>
      </c>
      <c r="X473" s="43" t="s">
        <v>65</v>
      </c>
    </row>
    <row r="474" spans="2:24" x14ac:dyDescent="0.2">
      <c r="B474" s="43" t="s">
        <v>425</v>
      </c>
      <c r="C474" s="43">
        <v>279</v>
      </c>
      <c r="D474" s="43" t="s">
        <v>1280</v>
      </c>
      <c r="E474" s="43" t="s">
        <v>106</v>
      </c>
      <c r="F474" s="43" t="s">
        <v>1281</v>
      </c>
      <c r="G474" s="43" t="s">
        <v>625</v>
      </c>
      <c r="H474" s="43">
        <v>60</v>
      </c>
      <c r="I474" s="43">
        <v>-63.349200000000003</v>
      </c>
      <c r="J474" s="28">
        <v>-3.6699999999999999E-7</v>
      </c>
      <c r="K474" s="43" t="s">
        <v>1685</v>
      </c>
      <c r="L474" s="43" t="s">
        <v>65</v>
      </c>
      <c r="N474" s="43" t="s">
        <v>425</v>
      </c>
      <c r="O474" s="43">
        <v>279</v>
      </c>
      <c r="P474" s="43" t="s">
        <v>1280</v>
      </c>
      <c r="Q474" s="43" t="s">
        <v>621</v>
      </c>
      <c r="R474" s="43" t="s">
        <v>1281</v>
      </c>
      <c r="S474" s="43" t="s">
        <v>625</v>
      </c>
      <c r="T474" s="43">
        <v>10</v>
      </c>
      <c r="U474" s="43">
        <v>-63.355899999999998</v>
      </c>
      <c r="V474" s="28">
        <v>-3.671E-7</v>
      </c>
      <c r="W474" s="43" t="s">
        <v>1685</v>
      </c>
      <c r="X474" s="43" t="s">
        <v>65</v>
      </c>
    </row>
    <row r="475" spans="2:24" x14ac:dyDescent="0.2">
      <c r="B475" s="43" t="s">
        <v>425</v>
      </c>
      <c r="C475" s="43">
        <v>279</v>
      </c>
      <c r="D475" s="43" t="s">
        <v>1280</v>
      </c>
      <c r="E475" s="43" t="s">
        <v>106</v>
      </c>
      <c r="F475" s="43" t="s">
        <v>1282</v>
      </c>
      <c r="G475" s="43" t="s">
        <v>627</v>
      </c>
      <c r="H475" s="43">
        <v>60</v>
      </c>
      <c r="I475" s="43">
        <v>-55.749600000000001</v>
      </c>
      <c r="J475" s="28">
        <v>-3.2300000000000002E-7</v>
      </c>
      <c r="K475" s="43" t="s">
        <v>1685</v>
      </c>
      <c r="L475" s="43" t="s">
        <v>65</v>
      </c>
      <c r="N475" s="43" t="s">
        <v>425</v>
      </c>
      <c r="O475" s="43">
        <v>279</v>
      </c>
      <c r="P475" s="43" t="s">
        <v>1280</v>
      </c>
      <c r="Q475" s="43" t="s">
        <v>621</v>
      </c>
      <c r="R475" s="43" t="s">
        <v>1282</v>
      </c>
      <c r="S475" s="43" t="s">
        <v>627</v>
      </c>
      <c r="T475" s="43">
        <v>10</v>
      </c>
      <c r="U475" s="43">
        <v>-55.741900000000001</v>
      </c>
      <c r="V475" s="28">
        <v>-3.2290000000000001E-7</v>
      </c>
      <c r="W475" s="43" t="s">
        <v>1685</v>
      </c>
      <c r="X475" s="43" t="s">
        <v>65</v>
      </c>
    </row>
    <row r="476" spans="2:24" x14ac:dyDescent="0.2">
      <c r="B476" s="43" t="s">
        <v>425</v>
      </c>
      <c r="C476" s="43">
        <v>282</v>
      </c>
      <c r="D476" s="43" t="s">
        <v>1283</v>
      </c>
      <c r="E476" s="43" t="s">
        <v>106</v>
      </c>
      <c r="F476" s="43" t="s">
        <v>1284</v>
      </c>
      <c r="G476" s="43" t="s">
        <v>625</v>
      </c>
      <c r="H476" s="43">
        <v>60</v>
      </c>
      <c r="I476" s="43">
        <v>-63.5779</v>
      </c>
      <c r="J476" s="28">
        <v>-3.6829999999999998E-7</v>
      </c>
      <c r="K476" s="43" t="s">
        <v>1685</v>
      </c>
      <c r="L476" s="43" t="s">
        <v>65</v>
      </c>
      <c r="N476" s="43" t="s">
        <v>425</v>
      </c>
      <c r="O476" s="43">
        <v>282</v>
      </c>
      <c r="P476" s="43" t="s">
        <v>1283</v>
      </c>
      <c r="Q476" s="43" t="s">
        <v>621</v>
      </c>
      <c r="R476" s="43" t="s">
        <v>1284</v>
      </c>
      <c r="S476" s="43" t="s">
        <v>625</v>
      </c>
      <c r="T476" s="43">
        <v>10</v>
      </c>
      <c r="U476" s="43">
        <v>-63.582900000000002</v>
      </c>
      <c r="V476" s="28">
        <v>-3.6839999999999999E-7</v>
      </c>
      <c r="W476" s="43" t="s">
        <v>1685</v>
      </c>
      <c r="X476" s="43" t="s">
        <v>65</v>
      </c>
    </row>
    <row r="477" spans="2:24" x14ac:dyDescent="0.2">
      <c r="B477" s="43" t="s">
        <v>425</v>
      </c>
      <c r="C477" s="43">
        <v>282</v>
      </c>
      <c r="D477" s="43" t="s">
        <v>1283</v>
      </c>
      <c r="E477" s="43" t="s">
        <v>106</v>
      </c>
      <c r="F477" s="43" t="s">
        <v>1285</v>
      </c>
      <c r="G477" s="43" t="s">
        <v>627</v>
      </c>
      <c r="H477" s="43">
        <v>60</v>
      </c>
      <c r="I477" s="43">
        <v>-55.948999999999998</v>
      </c>
      <c r="J477" s="28">
        <v>-3.241E-7</v>
      </c>
      <c r="K477" s="43" t="s">
        <v>1685</v>
      </c>
      <c r="L477" s="43" t="s">
        <v>65</v>
      </c>
      <c r="N477" s="43" t="s">
        <v>425</v>
      </c>
      <c r="O477" s="43">
        <v>282</v>
      </c>
      <c r="P477" s="43" t="s">
        <v>1283</v>
      </c>
      <c r="Q477" s="43" t="s">
        <v>621</v>
      </c>
      <c r="R477" s="43" t="s">
        <v>1285</v>
      </c>
      <c r="S477" s="43" t="s">
        <v>627</v>
      </c>
      <c r="T477" s="43">
        <v>10</v>
      </c>
      <c r="U477" s="43">
        <v>-55.942700000000002</v>
      </c>
      <c r="V477" s="28">
        <v>-3.241E-7</v>
      </c>
      <c r="W477" s="43" t="s">
        <v>1685</v>
      </c>
      <c r="X477" s="43" t="s">
        <v>65</v>
      </c>
    </row>
    <row r="478" spans="2:24" x14ac:dyDescent="0.2">
      <c r="B478" s="43" t="s">
        <v>425</v>
      </c>
      <c r="C478" s="43">
        <v>285</v>
      </c>
      <c r="D478" s="43" t="s">
        <v>1286</v>
      </c>
      <c r="E478" s="43" t="s">
        <v>106</v>
      </c>
      <c r="F478" s="43" t="s">
        <v>1287</v>
      </c>
      <c r="G478" s="43" t="s">
        <v>625</v>
      </c>
      <c r="H478" s="43">
        <v>60</v>
      </c>
      <c r="I478" s="43">
        <v>-60.180300000000003</v>
      </c>
      <c r="J478" s="28">
        <v>-3.7739999999999998E-7</v>
      </c>
      <c r="K478" s="43" t="s">
        <v>1685</v>
      </c>
      <c r="L478" s="43" t="s">
        <v>65</v>
      </c>
      <c r="N478" s="43" t="s">
        <v>425</v>
      </c>
      <c r="O478" s="43">
        <v>285</v>
      </c>
      <c r="P478" s="43" t="s">
        <v>1286</v>
      </c>
      <c r="Q478" s="43" t="s">
        <v>621</v>
      </c>
      <c r="R478" s="43" t="s">
        <v>1287</v>
      </c>
      <c r="S478" s="43" t="s">
        <v>625</v>
      </c>
      <c r="T478" s="43">
        <v>10</v>
      </c>
      <c r="U478" s="43">
        <v>-60.197499999999998</v>
      </c>
      <c r="V478" s="28">
        <v>-3.7749999999999999E-7</v>
      </c>
      <c r="W478" s="43" t="s">
        <v>1685</v>
      </c>
      <c r="X478" s="43" t="s">
        <v>65</v>
      </c>
    </row>
    <row r="479" spans="2:24" x14ac:dyDescent="0.2">
      <c r="B479" s="43" t="s">
        <v>425</v>
      </c>
      <c r="C479" s="43">
        <v>285</v>
      </c>
      <c r="D479" s="43" t="s">
        <v>1286</v>
      </c>
      <c r="E479" s="43" t="s">
        <v>106</v>
      </c>
      <c r="F479" s="43" t="s">
        <v>1288</v>
      </c>
      <c r="G479" s="43" t="s">
        <v>627</v>
      </c>
      <c r="H479" s="43">
        <v>60</v>
      </c>
      <c r="I479" s="43">
        <v>-60.915799999999997</v>
      </c>
      <c r="J479" s="28">
        <v>-3.8200000000000001E-7</v>
      </c>
      <c r="K479" s="43" t="s">
        <v>1685</v>
      </c>
      <c r="L479" s="43" t="s">
        <v>65</v>
      </c>
      <c r="N479" s="43" t="s">
        <v>425</v>
      </c>
      <c r="O479" s="43">
        <v>285</v>
      </c>
      <c r="P479" s="43" t="s">
        <v>1286</v>
      </c>
      <c r="Q479" s="43" t="s">
        <v>621</v>
      </c>
      <c r="R479" s="43" t="s">
        <v>1288</v>
      </c>
      <c r="S479" s="43" t="s">
        <v>627</v>
      </c>
      <c r="T479" s="43">
        <v>10</v>
      </c>
      <c r="U479" s="43">
        <v>-60.902099999999997</v>
      </c>
      <c r="V479" s="28">
        <v>-3.819E-7</v>
      </c>
      <c r="W479" s="43" t="s">
        <v>1685</v>
      </c>
      <c r="X479" s="43" t="s">
        <v>65</v>
      </c>
    </row>
    <row r="480" spans="2:24" x14ac:dyDescent="0.2">
      <c r="B480" s="43" t="s">
        <v>425</v>
      </c>
      <c r="C480" s="43">
        <v>288</v>
      </c>
      <c r="D480" s="43" t="s">
        <v>1289</v>
      </c>
      <c r="E480" s="43" t="s">
        <v>106</v>
      </c>
      <c r="F480" s="43" t="s">
        <v>1290</v>
      </c>
      <c r="G480" s="43" t="s">
        <v>625</v>
      </c>
      <c r="H480" s="43">
        <v>60</v>
      </c>
      <c r="I480" s="43">
        <v>-60.915100000000002</v>
      </c>
      <c r="J480" s="28">
        <v>-4.214E-7</v>
      </c>
      <c r="K480" s="43" t="s">
        <v>1685</v>
      </c>
      <c r="L480" s="43" t="s">
        <v>65</v>
      </c>
      <c r="N480" s="43" t="s">
        <v>425</v>
      </c>
      <c r="O480" s="43">
        <v>288</v>
      </c>
      <c r="P480" s="43" t="s">
        <v>1289</v>
      </c>
      <c r="Q480" s="43" t="s">
        <v>621</v>
      </c>
      <c r="R480" s="43" t="s">
        <v>1290</v>
      </c>
      <c r="S480" s="43" t="s">
        <v>625</v>
      </c>
      <c r="T480" s="43">
        <v>10</v>
      </c>
      <c r="U480" s="43">
        <v>-60.915900000000001</v>
      </c>
      <c r="V480" s="28">
        <v>-4.214E-7</v>
      </c>
      <c r="W480" s="43" t="s">
        <v>1685</v>
      </c>
      <c r="X480" s="43" t="s">
        <v>65</v>
      </c>
    </row>
    <row r="481" spans="2:24" x14ac:dyDescent="0.2">
      <c r="B481" s="43" t="s">
        <v>425</v>
      </c>
      <c r="C481" s="43">
        <v>288</v>
      </c>
      <c r="D481" s="43" t="s">
        <v>1289</v>
      </c>
      <c r="E481" s="43" t="s">
        <v>106</v>
      </c>
      <c r="F481" s="43" t="s">
        <v>1291</v>
      </c>
      <c r="G481" s="43" t="s">
        <v>627</v>
      </c>
      <c r="H481" s="43">
        <v>60</v>
      </c>
      <c r="I481" s="43">
        <v>-55.9679</v>
      </c>
      <c r="J481" s="28">
        <v>-3.8710000000000002E-7</v>
      </c>
      <c r="K481" s="43" t="s">
        <v>1685</v>
      </c>
      <c r="L481" s="43" t="s">
        <v>65</v>
      </c>
      <c r="N481" s="43" t="s">
        <v>425</v>
      </c>
      <c r="O481" s="43">
        <v>288</v>
      </c>
      <c r="P481" s="43" t="s">
        <v>1289</v>
      </c>
      <c r="Q481" s="43" t="s">
        <v>621</v>
      </c>
      <c r="R481" s="43" t="s">
        <v>1291</v>
      </c>
      <c r="S481" s="43" t="s">
        <v>627</v>
      </c>
      <c r="T481" s="43">
        <v>10</v>
      </c>
      <c r="U481" s="43">
        <v>-55.981000000000002</v>
      </c>
      <c r="V481" s="28">
        <v>-3.8720000000000003E-7</v>
      </c>
      <c r="W481" s="43" t="s">
        <v>1685</v>
      </c>
      <c r="X481" s="43" t="s">
        <v>65</v>
      </c>
    </row>
    <row r="482" spans="2:24" x14ac:dyDescent="0.2">
      <c r="B482" s="43" t="s">
        <v>425</v>
      </c>
      <c r="C482" s="43">
        <v>296</v>
      </c>
      <c r="D482" s="43" t="s">
        <v>1292</v>
      </c>
      <c r="E482" s="43" t="s">
        <v>106</v>
      </c>
      <c r="F482" s="43" t="s">
        <v>1293</v>
      </c>
      <c r="G482" s="43" t="s">
        <v>625</v>
      </c>
      <c r="H482" s="43">
        <v>60</v>
      </c>
      <c r="I482" s="43">
        <v>108.33069999999999</v>
      </c>
      <c r="J482" s="28">
        <v>9.9999999999999995E-7</v>
      </c>
      <c r="K482" s="43" t="s">
        <v>1685</v>
      </c>
      <c r="L482" s="43" t="s">
        <v>65</v>
      </c>
      <c r="N482" s="43" t="s">
        <v>425</v>
      </c>
      <c r="O482" s="43">
        <v>296</v>
      </c>
      <c r="P482" s="43" t="s">
        <v>1292</v>
      </c>
      <c r="Q482" s="43" t="s">
        <v>621</v>
      </c>
      <c r="R482" s="43" t="s">
        <v>1293</v>
      </c>
      <c r="S482" s="43" t="s">
        <v>625</v>
      </c>
      <c r="T482" s="43">
        <v>10</v>
      </c>
      <c r="U482" s="43">
        <v>108.4397</v>
      </c>
      <c r="V482" s="28">
        <v>9.9999999999999995E-7</v>
      </c>
      <c r="W482" s="43" t="s">
        <v>1685</v>
      </c>
      <c r="X482" s="43" t="s">
        <v>65</v>
      </c>
    </row>
    <row r="483" spans="2:24" x14ac:dyDescent="0.2">
      <c r="B483" s="43" t="s">
        <v>425</v>
      </c>
      <c r="C483" s="43">
        <v>296</v>
      </c>
      <c r="D483" s="43" t="s">
        <v>1292</v>
      </c>
      <c r="E483" s="43" t="s">
        <v>106</v>
      </c>
      <c r="F483" s="43" t="s">
        <v>1294</v>
      </c>
      <c r="G483" s="43" t="s">
        <v>627</v>
      </c>
      <c r="H483" s="43">
        <v>60</v>
      </c>
      <c r="I483" s="43">
        <v>-146.3493</v>
      </c>
      <c r="J483" s="28">
        <v>-9.9999999999999995E-7</v>
      </c>
      <c r="K483" s="43" t="s">
        <v>1685</v>
      </c>
      <c r="L483" s="43" t="s">
        <v>65</v>
      </c>
      <c r="N483" s="43" t="s">
        <v>425</v>
      </c>
      <c r="O483" s="43">
        <v>296</v>
      </c>
      <c r="P483" s="43" t="s">
        <v>1292</v>
      </c>
      <c r="Q483" s="43" t="s">
        <v>621</v>
      </c>
      <c r="R483" s="43" t="s">
        <v>1294</v>
      </c>
      <c r="S483" s="43" t="s">
        <v>627</v>
      </c>
      <c r="T483" s="43">
        <v>10</v>
      </c>
      <c r="U483" s="43">
        <v>-146.45509999999999</v>
      </c>
      <c r="V483" s="28">
        <v>-9.9999999999999995E-7</v>
      </c>
      <c r="W483" s="43" t="s">
        <v>1685</v>
      </c>
      <c r="X483" s="43" t="s">
        <v>65</v>
      </c>
    </row>
    <row r="484" spans="2:24" x14ac:dyDescent="0.2">
      <c r="B484" s="43" t="s">
        <v>425</v>
      </c>
      <c r="C484" s="43">
        <v>297</v>
      </c>
      <c r="D484" s="43" t="s">
        <v>1295</v>
      </c>
      <c r="E484" s="43" t="s">
        <v>106</v>
      </c>
      <c r="F484" s="43" t="s">
        <v>1296</v>
      </c>
      <c r="G484" s="43" t="s">
        <v>625</v>
      </c>
      <c r="H484" s="43">
        <v>60</v>
      </c>
      <c r="I484" s="43">
        <v>110.8989</v>
      </c>
      <c r="J484" s="28">
        <v>9.9999999999999995E-7</v>
      </c>
      <c r="K484" s="43" t="s">
        <v>1685</v>
      </c>
      <c r="L484" s="43" t="s">
        <v>65</v>
      </c>
      <c r="N484" s="43" t="s">
        <v>425</v>
      </c>
      <c r="O484" s="43">
        <v>297</v>
      </c>
      <c r="P484" s="43" t="s">
        <v>1295</v>
      </c>
      <c r="Q484" s="43" t="s">
        <v>621</v>
      </c>
      <c r="R484" s="43" t="s">
        <v>1296</v>
      </c>
      <c r="S484" s="43" t="s">
        <v>625</v>
      </c>
      <c r="T484" s="43">
        <v>10</v>
      </c>
      <c r="U484" s="43">
        <v>111.0012</v>
      </c>
      <c r="V484" s="28">
        <v>9.9999999999999995E-7</v>
      </c>
      <c r="W484" s="43" t="s">
        <v>1685</v>
      </c>
      <c r="X484" s="43" t="s">
        <v>65</v>
      </c>
    </row>
    <row r="485" spans="2:24" x14ac:dyDescent="0.2">
      <c r="B485" s="43" t="s">
        <v>425</v>
      </c>
      <c r="C485" s="43">
        <v>297</v>
      </c>
      <c r="D485" s="43" t="s">
        <v>1295</v>
      </c>
      <c r="E485" s="43" t="s">
        <v>106</v>
      </c>
      <c r="F485" s="43" t="s">
        <v>1297</v>
      </c>
      <c r="G485" s="43" t="s">
        <v>627</v>
      </c>
      <c r="H485" s="43">
        <v>60</v>
      </c>
      <c r="I485" s="43">
        <v>-155.59710000000001</v>
      </c>
      <c r="J485" s="28">
        <v>-9.9999999999999995E-7</v>
      </c>
      <c r="K485" s="43" t="s">
        <v>1685</v>
      </c>
      <c r="L485" s="43" t="s">
        <v>65</v>
      </c>
      <c r="N485" s="43" t="s">
        <v>425</v>
      </c>
      <c r="O485" s="43">
        <v>297</v>
      </c>
      <c r="P485" s="43" t="s">
        <v>1295</v>
      </c>
      <c r="Q485" s="43" t="s">
        <v>621</v>
      </c>
      <c r="R485" s="43" t="s">
        <v>1297</v>
      </c>
      <c r="S485" s="43" t="s">
        <v>627</v>
      </c>
      <c r="T485" s="43">
        <v>10</v>
      </c>
      <c r="U485" s="43">
        <v>-155.70169999999999</v>
      </c>
      <c r="V485" s="28">
        <v>-9.9999999999999995E-7</v>
      </c>
      <c r="W485" s="43" t="s">
        <v>1685</v>
      </c>
      <c r="X485" s="43" t="s">
        <v>65</v>
      </c>
    </row>
    <row r="486" spans="2:24" x14ac:dyDescent="0.2">
      <c r="B486" s="43" t="s">
        <v>425</v>
      </c>
      <c r="C486" s="43">
        <v>298</v>
      </c>
      <c r="D486" s="43" t="s">
        <v>1295</v>
      </c>
      <c r="E486" s="43" t="s">
        <v>106</v>
      </c>
      <c r="F486" s="43" t="s">
        <v>1298</v>
      </c>
      <c r="G486" s="43" t="s">
        <v>625</v>
      </c>
      <c r="H486" s="43">
        <v>60</v>
      </c>
      <c r="I486" s="43">
        <v>111.29949999999999</v>
      </c>
      <c r="J486" s="28">
        <v>9.9999999999999995E-7</v>
      </c>
      <c r="K486" s="43" t="s">
        <v>1685</v>
      </c>
      <c r="L486" s="43" t="s">
        <v>65</v>
      </c>
      <c r="N486" s="43" t="s">
        <v>425</v>
      </c>
      <c r="O486" s="43">
        <v>298</v>
      </c>
      <c r="P486" s="43" t="s">
        <v>1295</v>
      </c>
      <c r="Q486" s="43" t="s">
        <v>621</v>
      </c>
      <c r="R486" s="43" t="s">
        <v>1298</v>
      </c>
      <c r="S486" s="43" t="s">
        <v>625</v>
      </c>
      <c r="T486" s="43">
        <v>10</v>
      </c>
      <c r="U486" s="43">
        <v>111.4057</v>
      </c>
      <c r="V486" s="28">
        <v>9.9999999999999995E-7</v>
      </c>
      <c r="W486" s="43" t="s">
        <v>1685</v>
      </c>
      <c r="X486" s="43" t="s">
        <v>65</v>
      </c>
    </row>
    <row r="487" spans="2:24" x14ac:dyDescent="0.2">
      <c r="B487" s="43" t="s">
        <v>425</v>
      </c>
      <c r="C487" s="43">
        <v>298</v>
      </c>
      <c r="D487" s="43" t="s">
        <v>1295</v>
      </c>
      <c r="E487" s="43" t="s">
        <v>106</v>
      </c>
      <c r="F487" s="43" t="s">
        <v>1299</v>
      </c>
      <c r="G487" s="43" t="s">
        <v>627</v>
      </c>
      <c r="H487" s="43">
        <v>60</v>
      </c>
      <c r="I487" s="43">
        <v>-155.90049999999999</v>
      </c>
      <c r="J487" s="28">
        <v>-9.9999999999999995E-7</v>
      </c>
      <c r="K487" s="43" t="s">
        <v>1685</v>
      </c>
      <c r="L487" s="43" t="s">
        <v>65</v>
      </c>
      <c r="N487" s="43" t="s">
        <v>425</v>
      </c>
      <c r="O487" s="43">
        <v>298</v>
      </c>
      <c r="P487" s="43" t="s">
        <v>1295</v>
      </c>
      <c r="Q487" s="43" t="s">
        <v>621</v>
      </c>
      <c r="R487" s="43" t="s">
        <v>1299</v>
      </c>
      <c r="S487" s="43" t="s">
        <v>627</v>
      </c>
      <c r="T487" s="43">
        <v>10</v>
      </c>
      <c r="U487" s="43">
        <v>-156.00649999999999</v>
      </c>
      <c r="V487" s="28">
        <v>-9.9999999999999995E-7</v>
      </c>
      <c r="W487" s="43" t="s">
        <v>1685</v>
      </c>
      <c r="X487" s="43" t="s">
        <v>65</v>
      </c>
    </row>
    <row r="488" spans="2:24" x14ac:dyDescent="0.2">
      <c r="B488" s="43" t="s">
        <v>425</v>
      </c>
      <c r="C488" s="43">
        <v>299</v>
      </c>
      <c r="D488" s="43" t="s">
        <v>1295</v>
      </c>
      <c r="E488" s="43" t="s">
        <v>106</v>
      </c>
      <c r="F488" s="43" t="s">
        <v>1300</v>
      </c>
      <c r="G488" s="43" t="s">
        <v>625</v>
      </c>
      <c r="H488" s="43">
        <v>60</v>
      </c>
      <c r="I488" s="43">
        <v>112.2504</v>
      </c>
      <c r="J488" s="28">
        <v>9.9999999999999995E-7</v>
      </c>
      <c r="K488" s="43" t="s">
        <v>1685</v>
      </c>
      <c r="L488" s="43" t="s">
        <v>65</v>
      </c>
      <c r="N488" s="43" t="s">
        <v>425</v>
      </c>
      <c r="O488" s="43">
        <v>299</v>
      </c>
      <c r="P488" s="43" t="s">
        <v>1295</v>
      </c>
      <c r="Q488" s="43" t="s">
        <v>621</v>
      </c>
      <c r="R488" s="43" t="s">
        <v>1300</v>
      </c>
      <c r="S488" s="43" t="s">
        <v>625</v>
      </c>
      <c r="T488" s="43">
        <v>10</v>
      </c>
      <c r="U488" s="43">
        <v>112.35850000000001</v>
      </c>
      <c r="V488" s="28">
        <v>9.9999999999999995E-7</v>
      </c>
      <c r="W488" s="43" t="s">
        <v>1685</v>
      </c>
      <c r="X488" s="43" t="s">
        <v>65</v>
      </c>
    </row>
    <row r="489" spans="2:24" x14ac:dyDescent="0.2">
      <c r="B489" s="43" t="s">
        <v>425</v>
      </c>
      <c r="C489" s="43">
        <v>299</v>
      </c>
      <c r="D489" s="43" t="s">
        <v>1295</v>
      </c>
      <c r="E489" s="43" t="s">
        <v>106</v>
      </c>
      <c r="F489" s="43" t="s">
        <v>1301</v>
      </c>
      <c r="G489" s="43" t="s">
        <v>627</v>
      </c>
      <c r="H489" s="43">
        <v>60</v>
      </c>
      <c r="I489" s="43">
        <v>-150.21469999999999</v>
      </c>
      <c r="J489" s="28">
        <v>-9.9999999999999995E-7</v>
      </c>
      <c r="K489" s="43" t="s">
        <v>1685</v>
      </c>
      <c r="L489" s="43" t="s">
        <v>65</v>
      </c>
      <c r="N489" s="43" t="s">
        <v>425</v>
      </c>
      <c r="O489" s="43">
        <v>299</v>
      </c>
      <c r="P489" s="43" t="s">
        <v>1295</v>
      </c>
      <c r="Q489" s="43" t="s">
        <v>621</v>
      </c>
      <c r="R489" s="43" t="s">
        <v>1301</v>
      </c>
      <c r="S489" s="43" t="s">
        <v>627</v>
      </c>
      <c r="T489" s="43">
        <v>10</v>
      </c>
      <c r="U489" s="43">
        <v>-150.31950000000001</v>
      </c>
      <c r="V489" s="28">
        <v>-9.9999999999999995E-7</v>
      </c>
      <c r="W489" s="43" t="s">
        <v>1685</v>
      </c>
      <c r="X489" s="43" t="s">
        <v>65</v>
      </c>
    </row>
    <row r="490" spans="2:24" x14ac:dyDescent="0.2">
      <c r="B490" s="43" t="s">
        <v>425</v>
      </c>
      <c r="C490" s="43">
        <v>300</v>
      </c>
      <c r="D490" s="43" t="s">
        <v>1302</v>
      </c>
      <c r="E490" s="43" t="s">
        <v>106</v>
      </c>
      <c r="F490" s="43" t="s">
        <v>1303</v>
      </c>
      <c r="G490" s="43" t="s">
        <v>625</v>
      </c>
      <c r="H490" s="43">
        <v>60</v>
      </c>
      <c r="I490" s="43">
        <v>111.0397</v>
      </c>
      <c r="J490" s="28">
        <v>9.9999999999999995E-7</v>
      </c>
      <c r="K490" s="43" t="s">
        <v>1685</v>
      </c>
      <c r="L490" s="43" t="s">
        <v>65</v>
      </c>
      <c r="N490" s="43" t="s">
        <v>425</v>
      </c>
      <c r="O490" s="43">
        <v>300</v>
      </c>
      <c r="P490" s="43" t="s">
        <v>1302</v>
      </c>
      <c r="Q490" s="43" t="s">
        <v>621</v>
      </c>
      <c r="R490" s="43" t="s">
        <v>1303</v>
      </c>
      <c r="S490" s="43" t="s">
        <v>625</v>
      </c>
      <c r="T490" s="43">
        <v>10</v>
      </c>
      <c r="U490" s="43">
        <v>111.1451</v>
      </c>
      <c r="V490" s="28">
        <v>9.9999999999999995E-7</v>
      </c>
      <c r="W490" s="43" t="s">
        <v>1685</v>
      </c>
      <c r="X490" s="43" t="s">
        <v>65</v>
      </c>
    </row>
    <row r="491" spans="2:24" x14ac:dyDescent="0.2">
      <c r="B491" s="43" t="s">
        <v>425</v>
      </c>
      <c r="C491" s="43">
        <v>300</v>
      </c>
      <c r="D491" s="43" t="s">
        <v>1302</v>
      </c>
      <c r="E491" s="43" t="s">
        <v>106</v>
      </c>
      <c r="F491" s="43" t="s">
        <v>1304</v>
      </c>
      <c r="G491" s="43" t="s">
        <v>627</v>
      </c>
      <c r="H491" s="43">
        <v>60</v>
      </c>
      <c r="I491" s="43">
        <v>-157.65280000000001</v>
      </c>
      <c r="J491" s="28">
        <v>-9.9999999999999995E-7</v>
      </c>
      <c r="K491" s="43" t="s">
        <v>1685</v>
      </c>
      <c r="L491" s="43" t="s">
        <v>65</v>
      </c>
      <c r="N491" s="43" t="s">
        <v>425</v>
      </c>
      <c r="O491" s="43">
        <v>300</v>
      </c>
      <c r="P491" s="43" t="s">
        <v>1302</v>
      </c>
      <c r="Q491" s="43" t="s">
        <v>621</v>
      </c>
      <c r="R491" s="43" t="s">
        <v>1304</v>
      </c>
      <c r="S491" s="43" t="s">
        <v>627</v>
      </c>
      <c r="T491" s="43">
        <v>10</v>
      </c>
      <c r="U491" s="43">
        <v>-157.76089999999999</v>
      </c>
      <c r="V491" s="28">
        <v>-9.9999999999999995E-7</v>
      </c>
      <c r="W491" s="43" t="s">
        <v>1685</v>
      </c>
      <c r="X491" s="43" t="s">
        <v>65</v>
      </c>
    </row>
    <row r="492" spans="2:24" x14ac:dyDescent="0.2">
      <c r="B492" s="43" t="s">
        <v>425</v>
      </c>
      <c r="C492" s="43">
        <v>274</v>
      </c>
      <c r="D492" s="43" t="s">
        <v>1305</v>
      </c>
      <c r="E492" s="43" t="s">
        <v>106</v>
      </c>
      <c r="F492" s="43" t="s">
        <v>1306</v>
      </c>
      <c r="G492" s="43" t="s">
        <v>625</v>
      </c>
      <c r="H492" s="43">
        <v>60</v>
      </c>
      <c r="I492" s="43">
        <v>-34.785600000000002</v>
      </c>
      <c r="J492" s="28">
        <v>-2.6399999999999998E-7</v>
      </c>
      <c r="K492" s="43" t="s">
        <v>1685</v>
      </c>
      <c r="L492" s="43" t="s">
        <v>65</v>
      </c>
      <c r="N492" s="43" t="s">
        <v>425</v>
      </c>
      <c r="O492" s="43">
        <v>274</v>
      </c>
      <c r="P492" s="43" t="s">
        <v>1305</v>
      </c>
      <c r="Q492" s="43" t="s">
        <v>621</v>
      </c>
      <c r="R492" s="43" t="s">
        <v>1306</v>
      </c>
      <c r="S492" s="43" t="s">
        <v>625</v>
      </c>
      <c r="T492" s="43">
        <v>10</v>
      </c>
      <c r="U492" s="43">
        <v>-34.777900000000002</v>
      </c>
      <c r="V492" s="28">
        <v>-2.6389999999999997E-7</v>
      </c>
      <c r="W492" s="43" t="s">
        <v>1685</v>
      </c>
      <c r="X492" s="43" t="s">
        <v>65</v>
      </c>
    </row>
    <row r="493" spans="2:24" x14ac:dyDescent="0.2">
      <c r="B493" s="43" t="s">
        <v>425</v>
      </c>
      <c r="C493" s="43">
        <v>274</v>
      </c>
      <c r="D493" s="43" t="s">
        <v>1305</v>
      </c>
      <c r="E493" s="43" t="s">
        <v>106</v>
      </c>
      <c r="F493" s="43" t="s">
        <v>1307</v>
      </c>
      <c r="G493" s="43" t="s">
        <v>627</v>
      </c>
      <c r="H493" s="43">
        <v>60</v>
      </c>
      <c r="I493" s="43">
        <v>-34.729500000000002</v>
      </c>
      <c r="J493" s="28">
        <v>-2.635E-7</v>
      </c>
      <c r="K493" s="43" t="s">
        <v>1685</v>
      </c>
      <c r="L493" s="43" t="s">
        <v>65</v>
      </c>
      <c r="N493" s="43" t="s">
        <v>425</v>
      </c>
      <c r="O493" s="43">
        <v>274</v>
      </c>
      <c r="P493" s="43" t="s">
        <v>1305</v>
      </c>
      <c r="Q493" s="43" t="s">
        <v>621</v>
      </c>
      <c r="R493" s="43" t="s">
        <v>1307</v>
      </c>
      <c r="S493" s="43" t="s">
        <v>627</v>
      </c>
      <c r="T493" s="43">
        <v>10</v>
      </c>
      <c r="U493" s="43">
        <v>-34.721899999999998</v>
      </c>
      <c r="V493" s="28">
        <v>-2.635E-7</v>
      </c>
      <c r="W493" s="43" t="s">
        <v>1685</v>
      </c>
      <c r="X493" s="43" t="s">
        <v>65</v>
      </c>
    </row>
    <row r="494" spans="2:24" x14ac:dyDescent="0.2">
      <c r="B494" s="43" t="s">
        <v>425</v>
      </c>
      <c r="C494" s="43">
        <v>277</v>
      </c>
      <c r="D494" s="43" t="s">
        <v>1308</v>
      </c>
      <c r="E494" s="43" t="s">
        <v>106</v>
      </c>
      <c r="F494" s="43" t="s">
        <v>1309</v>
      </c>
      <c r="G494" s="43" t="s">
        <v>625</v>
      </c>
      <c r="H494" s="43">
        <v>60</v>
      </c>
      <c r="I494" s="43">
        <v>-59.647799999999997</v>
      </c>
      <c r="J494" s="28">
        <v>-3.7759999999999999E-7</v>
      </c>
      <c r="K494" s="43" t="s">
        <v>1685</v>
      </c>
      <c r="L494" s="43" t="s">
        <v>65</v>
      </c>
      <c r="N494" s="43" t="s">
        <v>425</v>
      </c>
      <c r="O494" s="43">
        <v>277</v>
      </c>
      <c r="P494" s="43" t="s">
        <v>1308</v>
      </c>
      <c r="Q494" s="43" t="s">
        <v>621</v>
      </c>
      <c r="R494" s="43" t="s">
        <v>1309</v>
      </c>
      <c r="S494" s="43" t="s">
        <v>625</v>
      </c>
      <c r="T494" s="43">
        <v>10</v>
      </c>
      <c r="U494" s="43">
        <v>-59.646500000000003</v>
      </c>
      <c r="V494" s="28">
        <v>-3.7749999999999999E-7</v>
      </c>
      <c r="W494" s="43" t="s">
        <v>1685</v>
      </c>
      <c r="X494" s="43" t="s">
        <v>65</v>
      </c>
    </row>
    <row r="495" spans="2:24" x14ac:dyDescent="0.2">
      <c r="B495" s="43" t="s">
        <v>425</v>
      </c>
      <c r="C495" s="43">
        <v>277</v>
      </c>
      <c r="D495" s="43" t="s">
        <v>1308</v>
      </c>
      <c r="E495" s="43" t="s">
        <v>106</v>
      </c>
      <c r="F495" s="43" t="s">
        <v>1310</v>
      </c>
      <c r="G495" s="43" t="s">
        <v>627</v>
      </c>
      <c r="H495" s="43">
        <v>60</v>
      </c>
      <c r="I495" s="43">
        <v>-59.606999999999999</v>
      </c>
      <c r="J495" s="28">
        <v>-3.7730000000000002E-7</v>
      </c>
      <c r="K495" s="43" t="s">
        <v>1685</v>
      </c>
      <c r="L495" s="43" t="s">
        <v>65</v>
      </c>
      <c r="N495" s="43" t="s">
        <v>425</v>
      </c>
      <c r="O495" s="43">
        <v>277</v>
      </c>
      <c r="P495" s="43" t="s">
        <v>1308</v>
      </c>
      <c r="Q495" s="43" t="s">
        <v>621</v>
      </c>
      <c r="R495" s="43" t="s">
        <v>1310</v>
      </c>
      <c r="S495" s="43" t="s">
        <v>627</v>
      </c>
      <c r="T495" s="43">
        <v>10</v>
      </c>
      <c r="U495" s="43">
        <v>-59.608199999999997</v>
      </c>
      <c r="V495" s="28">
        <v>-3.7730000000000002E-7</v>
      </c>
      <c r="W495" s="43" t="s">
        <v>1685</v>
      </c>
      <c r="X495" s="43" t="s">
        <v>65</v>
      </c>
    </row>
    <row r="496" spans="2:24" x14ac:dyDescent="0.2">
      <c r="B496" s="43" t="s">
        <v>425</v>
      </c>
      <c r="C496" s="43">
        <v>280</v>
      </c>
      <c r="D496" s="43" t="s">
        <v>1311</v>
      </c>
      <c r="E496" s="43" t="s">
        <v>106</v>
      </c>
      <c r="F496" s="43" t="s">
        <v>1312</v>
      </c>
      <c r="G496" s="43" t="s">
        <v>625</v>
      </c>
      <c r="H496" s="43">
        <v>60</v>
      </c>
      <c r="I496" s="43">
        <v>-58.983899999999998</v>
      </c>
      <c r="J496" s="28">
        <v>-3.3850000000000002E-7</v>
      </c>
      <c r="K496" s="43" t="s">
        <v>1685</v>
      </c>
      <c r="L496" s="43" t="s">
        <v>65</v>
      </c>
      <c r="N496" s="43" t="s">
        <v>425</v>
      </c>
      <c r="O496" s="43">
        <v>280</v>
      </c>
      <c r="P496" s="43" t="s">
        <v>1311</v>
      </c>
      <c r="Q496" s="43" t="s">
        <v>621</v>
      </c>
      <c r="R496" s="43" t="s">
        <v>1312</v>
      </c>
      <c r="S496" s="43" t="s">
        <v>625</v>
      </c>
      <c r="T496" s="43">
        <v>10</v>
      </c>
      <c r="U496" s="43">
        <v>-58.981099999999998</v>
      </c>
      <c r="V496" s="28">
        <v>-3.3850000000000002E-7</v>
      </c>
      <c r="W496" s="43" t="s">
        <v>1685</v>
      </c>
      <c r="X496" s="43" t="s">
        <v>65</v>
      </c>
    </row>
    <row r="497" spans="2:24" x14ac:dyDescent="0.2">
      <c r="B497" s="43" t="s">
        <v>425</v>
      </c>
      <c r="C497" s="43">
        <v>280</v>
      </c>
      <c r="D497" s="43" t="s">
        <v>1311</v>
      </c>
      <c r="E497" s="43" t="s">
        <v>106</v>
      </c>
      <c r="F497" s="43" t="s">
        <v>1313</v>
      </c>
      <c r="G497" s="43" t="s">
        <v>627</v>
      </c>
      <c r="H497" s="43">
        <v>60</v>
      </c>
      <c r="I497" s="43">
        <v>-58.970199999999998</v>
      </c>
      <c r="J497" s="28">
        <v>-3.3850000000000002E-7</v>
      </c>
      <c r="K497" s="43" t="s">
        <v>1685</v>
      </c>
      <c r="L497" s="43" t="s">
        <v>65</v>
      </c>
      <c r="N497" s="43" t="s">
        <v>425</v>
      </c>
      <c r="O497" s="43">
        <v>280</v>
      </c>
      <c r="P497" s="43" t="s">
        <v>1311</v>
      </c>
      <c r="Q497" s="43" t="s">
        <v>621</v>
      </c>
      <c r="R497" s="43" t="s">
        <v>1313</v>
      </c>
      <c r="S497" s="43" t="s">
        <v>627</v>
      </c>
      <c r="T497" s="43">
        <v>10</v>
      </c>
      <c r="U497" s="43">
        <v>-58.972799999999999</v>
      </c>
      <c r="V497" s="28">
        <v>-3.3850000000000002E-7</v>
      </c>
      <c r="W497" s="43" t="s">
        <v>1685</v>
      </c>
      <c r="X497" s="43" t="s">
        <v>65</v>
      </c>
    </row>
    <row r="498" spans="2:24" x14ac:dyDescent="0.2">
      <c r="B498" s="43" t="s">
        <v>425</v>
      </c>
      <c r="C498" s="43">
        <v>283</v>
      </c>
      <c r="D498" s="43" t="s">
        <v>1314</v>
      </c>
      <c r="E498" s="43" t="s">
        <v>106</v>
      </c>
      <c r="F498" s="43" t="s">
        <v>1315</v>
      </c>
      <c r="G498" s="43" t="s">
        <v>625</v>
      </c>
      <c r="H498" s="43">
        <v>60</v>
      </c>
      <c r="I498" s="43">
        <v>-58.9846</v>
      </c>
      <c r="J498" s="28">
        <v>-3.3850000000000002E-7</v>
      </c>
      <c r="K498" s="43" t="s">
        <v>1685</v>
      </c>
      <c r="L498" s="43" t="s">
        <v>65</v>
      </c>
      <c r="N498" s="43" t="s">
        <v>425</v>
      </c>
      <c r="O498" s="43">
        <v>283</v>
      </c>
      <c r="P498" s="43" t="s">
        <v>1314</v>
      </c>
      <c r="Q498" s="43" t="s">
        <v>621</v>
      </c>
      <c r="R498" s="43" t="s">
        <v>1315</v>
      </c>
      <c r="S498" s="43" t="s">
        <v>625</v>
      </c>
      <c r="T498" s="43">
        <v>10</v>
      </c>
      <c r="U498" s="43">
        <v>-58.980499999999999</v>
      </c>
      <c r="V498" s="28">
        <v>-3.3850000000000002E-7</v>
      </c>
      <c r="W498" s="43" t="s">
        <v>1685</v>
      </c>
      <c r="X498" s="43" t="s">
        <v>65</v>
      </c>
    </row>
    <row r="499" spans="2:24" x14ac:dyDescent="0.2">
      <c r="B499" s="43" t="s">
        <v>425</v>
      </c>
      <c r="C499" s="43">
        <v>283</v>
      </c>
      <c r="D499" s="43" t="s">
        <v>1314</v>
      </c>
      <c r="E499" s="43" t="s">
        <v>106</v>
      </c>
      <c r="F499" s="43" t="s">
        <v>1316</v>
      </c>
      <c r="G499" s="43" t="s">
        <v>627</v>
      </c>
      <c r="H499" s="43">
        <v>60</v>
      </c>
      <c r="I499" s="43">
        <v>-58.999899999999997</v>
      </c>
      <c r="J499" s="28">
        <v>-3.3859999999999997E-7</v>
      </c>
      <c r="K499" s="43" t="s">
        <v>1685</v>
      </c>
      <c r="L499" s="43" t="s">
        <v>65</v>
      </c>
      <c r="N499" s="43" t="s">
        <v>425</v>
      </c>
      <c r="O499" s="43">
        <v>283</v>
      </c>
      <c r="P499" s="43" t="s">
        <v>1314</v>
      </c>
      <c r="Q499" s="43" t="s">
        <v>621</v>
      </c>
      <c r="R499" s="43" t="s">
        <v>1316</v>
      </c>
      <c r="S499" s="43" t="s">
        <v>627</v>
      </c>
      <c r="T499" s="43">
        <v>10</v>
      </c>
      <c r="U499" s="43">
        <v>-59.003900000000002</v>
      </c>
      <c r="V499" s="28">
        <v>-3.3859999999999997E-7</v>
      </c>
      <c r="W499" s="43" t="s">
        <v>1685</v>
      </c>
      <c r="X499" s="43" t="s">
        <v>65</v>
      </c>
    </row>
    <row r="500" spans="2:24" x14ac:dyDescent="0.2">
      <c r="B500" s="43" t="s">
        <v>425</v>
      </c>
      <c r="C500" s="43">
        <v>286</v>
      </c>
      <c r="D500" s="43" t="s">
        <v>1317</v>
      </c>
      <c r="E500" s="43" t="s">
        <v>106</v>
      </c>
      <c r="F500" s="43" t="s">
        <v>1318</v>
      </c>
      <c r="G500" s="43" t="s">
        <v>625</v>
      </c>
      <c r="H500" s="43">
        <v>60</v>
      </c>
      <c r="I500" s="43">
        <v>-60.3095</v>
      </c>
      <c r="J500" s="28">
        <v>-3.8169999999999998E-7</v>
      </c>
      <c r="K500" s="43" t="s">
        <v>1685</v>
      </c>
      <c r="L500" s="43" t="s">
        <v>65</v>
      </c>
      <c r="N500" s="43" t="s">
        <v>425</v>
      </c>
      <c r="O500" s="43">
        <v>286</v>
      </c>
      <c r="P500" s="43" t="s">
        <v>1317</v>
      </c>
      <c r="Q500" s="43" t="s">
        <v>621</v>
      </c>
      <c r="R500" s="43" t="s">
        <v>1318</v>
      </c>
      <c r="S500" s="43" t="s">
        <v>625</v>
      </c>
      <c r="T500" s="43">
        <v>10</v>
      </c>
      <c r="U500" s="43">
        <v>-60.304600000000001</v>
      </c>
      <c r="V500" s="28">
        <v>-3.8169999999999998E-7</v>
      </c>
      <c r="W500" s="43" t="s">
        <v>1685</v>
      </c>
      <c r="X500" s="43" t="s">
        <v>65</v>
      </c>
    </row>
    <row r="501" spans="2:24" x14ac:dyDescent="0.2">
      <c r="B501" s="43" t="s">
        <v>425</v>
      </c>
      <c r="C501" s="43">
        <v>286</v>
      </c>
      <c r="D501" s="43" t="s">
        <v>1317</v>
      </c>
      <c r="E501" s="43" t="s">
        <v>106</v>
      </c>
      <c r="F501" s="43" t="s">
        <v>1319</v>
      </c>
      <c r="G501" s="43" t="s">
        <v>627</v>
      </c>
      <c r="H501" s="43">
        <v>60</v>
      </c>
      <c r="I501" s="43">
        <v>-60.2943</v>
      </c>
      <c r="J501" s="28">
        <v>-3.8159999999999998E-7</v>
      </c>
      <c r="K501" s="43" t="s">
        <v>1685</v>
      </c>
      <c r="L501" s="43" t="s">
        <v>65</v>
      </c>
      <c r="N501" s="43" t="s">
        <v>425</v>
      </c>
      <c r="O501" s="43">
        <v>286</v>
      </c>
      <c r="P501" s="43" t="s">
        <v>1317</v>
      </c>
      <c r="Q501" s="43" t="s">
        <v>621</v>
      </c>
      <c r="R501" s="43" t="s">
        <v>1319</v>
      </c>
      <c r="S501" s="43" t="s">
        <v>627</v>
      </c>
      <c r="T501" s="43">
        <v>10</v>
      </c>
      <c r="U501" s="43">
        <v>-60.299599999999998</v>
      </c>
      <c r="V501" s="28">
        <v>-3.8169999999999998E-7</v>
      </c>
      <c r="W501" s="43" t="s">
        <v>1685</v>
      </c>
      <c r="X501" s="43" t="s">
        <v>65</v>
      </c>
    </row>
    <row r="502" spans="2:24" x14ac:dyDescent="0.2">
      <c r="B502" s="43" t="s">
        <v>425</v>
      </c>
      <c r="C502" s="43">
        <v>289</v>
      </c>
      <c r="D502" s="43" t="s">
        <v>1320</v>
      </c>
      <c r="E502" s="43" t="s">
        <v>106</v>
      </c>
      <c r="F502" s="43" t="s">
        <v>1321</v>
      </c>
      <c r="G502" s="43" t="s">
        <v>625</v>
      </c>
      <c r="H502" s="43">
        <v>60</v>
      </c>
      <c r="I502" s="43">
        <v>-54.469700000000003</v>
      </c>
      <c r="J502" s="28">
        <v>-3.7329999999999999E-7</v>
      </c>
      <c r="K502" s="43" t="s">
        <v>1685</v>
      </c>
      <c r="L502" s="43" t="s">
        <v>65</v>
      </c>
      <c r="N502" s="43" t="s">
        <v>425</v>
      </c>
      <c r="O502" s="43">
        <v>289</v>
      </c>
      <c r="P502" s="43" t="s">
        <v>1320</v>
      </c>
      <c r="Q502" s="43" t="s">
        <v>621</v>
      </c>
      <c r="R502" s="43" t="s">
        <v>1321</v>
      </c>
      <c r="S502" s="43" t="s">
        <v>625</v>
      </c>
      <c r="T502" s="43">
        <v>10</v>
      </c>
      <c r="U502" s="43">
        <v>-54.471699999999998</v>
      </c>
      <c r="V502" s="28">
        <v>-3.7329999999999999E-7</v>
      </c>
      <c r="W502" s="43" t="s">
        <v>1685</v>
      </c>
      <c r="X502" s="43" t="s">
        <v>65</v>
      </c>
    </row>
    <row r="503" spans="2:24" x14ac:dyDescent="0.2">
      <c r="B503" s="43" t="s">
        <v>425</v>
      </c>
      <c r="C503" s="43">
        <v>289</v>
      </c>
      <c r="D503" s="43" t="s">
        <v>1320</v>
      </c>
      <c r="E503" s="43" t="s">
        <v>106</v>
      </c>
      <c r="F503" s="43" t="s">
        <v>1322</v>
      </c>
      <c r="G503" s="43" t="s">
        <v>627</v>
      </c>
      <c r="H503" s="43">
        <v>60</v>
      </c>
      <c r="I503" s="43">
        <v>-54.493000000000002</v>
      </c>
      <c r="J503" s="28">
        <v>-3.734E-7</v>
      </c>
      <c r="K503" s="43" t="s">
        <v>1685</v>
      </c>
      <c r="L503" s="43" t="s">
        <v>65</v>
      </c>
      <c r="N503" s="43" t="s">
        <v>425</v>
      </c>
      <c r="O503" s="43">
        <v>289</v>
      </c>
      <c r="P503" s="43" t="s">
        <v>1320</v>
      </c>
      <c r="Q503" s="43" t="s">
        <v>621</v>
      </c>
      <c r="R503" s="43" t="s">
        <v>1322</v>
      </c>
      <c r="S503" s="43" t="s">
        <v>627</v>
      </c>
      <c r="T503" s="43">
        <v>10</v>
      </c>
      <c r="U503" s="43">
        <v>-54.506500000000003</v>
      </c>
      <c r="V503" s="28">
        <v>-3.735E-7</v>
      </c>
      <c r="W503" s="43" t="s">
        <v>1685</v>
      </c>
      <c r="X503" s="43" t="s">
        <v>65</v>
      </c>
    </row>
    <row r="504" spans="2:24" x14ac:dyDescent="0.2">
      <c r="B504" s="43" t="s">
        <v>425</v>
      </c>
      <c r="C504" s="43">
        <v>301</v>
      </c>
      <c r="D504" s="43" t="s">
        <v>1323</v>
      </c>
      <c r="E504" s="43" t="s">
        <v>106</v>
      </c>
      <c r="F504" s="43" t="s">
        <v>1324</v>
      </c>
      <c r="G504" s="43" t="s">
        <v>625</v>
      </c>
      <c r="H504" s="43">
        <v>60</v>
      </c>
      <c r="I504" s="43">
        <v>108.3104</v>
      </c>
      <c r="J504" s="28">
        <v>9.9999999999999995E-7</v>
      </c>
      <c r="K504" s="43" t="s">
        <v>1685</v>
      </c>
      <c r="L504" s="43" t="s">
        <v>65</v>
      </c>
      <c r="N504" s="43" t="s">
        <v>425</v>
      </c>
      <c r="O504" s="43">
        <v>301</v>
      </c>
      <c r="P504" s="43" t="s">
        <v>1323</v>
      </c>
      <c r="Q504" s="43" t="s">
        <v>621</v>
      </c>
      <c r="R504" s="43" t="s">
        <v>1324</v>
      </c>
      <c r="S504" s="43" t="s">
        <v>625</v>
      </c>
      <c r="T504" s="43">
        <v>10</v>
      </c>
      <c r="U504" s="43">
        <v>108.4173</v>
      </c>
      <c r="V504" s="28">
        <v>9.9999999999999995E-7</v>
      </c>
      <c r="W504" s="43" t="s">
        <v>1685</v>
      </c>
      <c r="X504" s="43" t="s">
        <v>65</v>
      </c>
    </row>
    <row r="505" spans="2:24" x14ac:dyDescent="0.2">
      <c r="B505" s="43" t="s">
        <v>425</v>
      </c>
      <c r="C505" s="43">
        <v>301</v>
      </c>
      <c r="D505" s="43" t="s">
        <v>1323</v>
      </c>
      <c r="E505" s="43" t="s">
        <v>106</v>
      </c>
      <c r="F505" s="43" t="s">
        <v>1325</v>
      </c>
      <c r="G505" s="43" t="s">
        <v>627</v>
      </c>
      <c r="H505" s="43">
        <v>60</v>
      </c>
      <c r="I505" s="43">
        <v>-146.3295</v>
      </c>
      <c r="J505" s="28">
        <v>-9.9999999999999995E-7</v>
      </c>
      <c r="K505" s="43" t="s">
        <v>1685</v>
      </c>
      <c r="L505" s="43" t="s">
        <v>65</v>
      </c>
      <c r="N505" s="43" t="s">
        <v>425</v>
      </c>
      <c r="O505" s="43">
        <v>301</v>
      </c>
      <c r="P505" s="43" t="s">
        <v>1323</v>
      </c>
      <c r="Q505" s="43" t="s">
        <v>621</v>
      </c>
      <c r="R505" s="43" t="s">
        <v>1325</v>
      </c>
      <c r="S505" s="43" t="s">
        <v>627</v>
      </c>
      <c r="T505" s="43">
        <v>10</v>
      </c>
      <c r="U505" s="43">
        <v>-146.4332</v>
      </c>
      <c r="V505" s="28">
        <v>-9.9999999999999995E-7</v>
      </c>
      <c r="W505" s="43" t="s">
        <v>1685</v>
      </c>
      <c r="X505" s="43" t="s">
        <v>65</v>
      </c>
    </row>
    <row r="506" spans="2:24" x14ac:dyDescent="0.2">
      <c r="B506" s="43" t="s">
        <v>425</v>
      </c>
      <c r="C506" s="43">
        <v>302</v>
      </c>
      <c r="D506" s="43" t="s">
        <v>1326</v>
      </c>
      <c r="E506" s="43" t="s">
        <v>106</v>
      </c>
      <c r="F506" s="43" t="s">
        <v>1327</v>
      </c>
      <c r="G506" s="43" t="s">
        <v>625</v>
      </c>
      <c r="H506" s="43">
        <v>60</v>
      </c>
      <c r="I506" s="43">
        <v>110.8789</v>
      </c>
      <c r="J506" s="28">
        <v>9.9999999999999995E-7</v>
      </c>
      <c r="K506" s="43" t="s">
        <v>1685</v>
      </c>
      <c r="L506" s="43" t="s">
        <v>65</v>
      </c>
      <c r="N506" s="43" t="s">
        <v>425</v>
      </c>
      <c r="O506" s="43">
        <v>302</v>
      </c>
      <c r="P506" s="43" t="s">
        <v>1326</v>
      </c>
      <c r="Q506" s="43" t="s">
        <v>621</v>
      </c>
      <c r="R506" s="43" t="s">
        <v>1327</v>
      </c>
      <c r="S506" s="43" t="s">
        <v>625</v>
      </c>
      <c r="T506" s="43">
        <v>10</v>
      </c>
      <c r="U506" s="43">
        <v>110.97920000000001</v>
      </c>
      <c r="V506" s="28">
        <v>9.9999999999999995E-7</v>
      </c>
      <c r="W506" s="43" t="s">
        <v>1685</v>
      </c>
      <c r="X506" s="43" t="s">
        <v>65</v>
      </c>
    </row>
    <row r="507" spans="2:24" x14ac:dyDescent="0.2">
      <c r="B507" s="43" t="s">
        <v>425</v>
      </c>
      <c r="C507" s="43">
        <v>302</v>
      </c>
      <c r="D507" s="43" t="s">
        <v>1326</v>
      </c>
      <c r="E507" s="43" t="s">
        <v>106</v>
      </c>
      <c r="F507" s="43" t="s">
        <v>1328</v>
      </c>
      <c r="G507" s="43" t="s">
        <v>627</v>
      </c>
      <c r="H507" s="43">
        <v>60</v>
      </c>
      <c r="I507" s="43">
        <v>-155.57640000000001</v>
      </c>
      <c r="J507" s="28">
        <v>-9.9999999999999995E-7</v>
      </c>
      <c r="K507" s="43" t="s">
        <v>1685</v>
      </c>
      <c r="L507" s="43" t="s">
        <v>65</v>
      </c>
      <c r="N507" s="43" t="s">
        <v>425</v>
      </c>
      <c r="O507" s="43">
        <v>302</v>
      </c>
      <c r="P507" s="43" t="s">
        <v>1326</v>
      </c>
      <c r="Q507" s="43" t="s">
        <v>621</v>
      </c>
      <c r="R507" s="43" t="s">
        <v>1328</v>
      </c>
      <c r="S507" s="43" t="s">
        <v>627</v>
      </c>
      <c r="T507" s="43">
        <v>10</v>
      </c>
      <c r="U507" s="43">
        <v>-155.67910000000001</v>
      </c>
      <c r="V507" s="28">
        <v>-9.9999999999999995E-7</v>
      </c>
      <c r="W507" s="43" t="s">
        <v>1685</v>
      </c>
      <c r="X507" s="43" t="s">
        <v>65</v>
      </c>
    </row>
    <row r="508" spans="2:24" x14ac:dyDescent="0.2">
      <c r="B508" s="43" t="s">
        <v>425</v>
      </c>
      <c r="C508" s="43">
        <v>303</v>
      </c>
      <c r="D508" s="43" t="s">
        <v>1326</v>
      </c>
      <c r="E508" s="43" t="s">
        <v>106</v>
      </c>
      <c r="F508" s="43" t="s">
        <v>1329</v>
      </c>
      <c r="G508" s="43" t="s">
        <v>625</v>
      </c>
      <c r="H508" s="43">
        <v>60</v>
      </c>
      <c r="I508" s="43">
        <v>111.2784</v>
      </c>
      <c r="J508" s="28">
        <v>9.9999999999999995E-7</v>
      </c>
      <c r="K508" s="43" t="s">
        <v>1685</v>
      </c>
      <c r="L508" s="43" t="s">
        <v>65</v>
      </c>
      <c r="N508" s="43" t="s">
        <v>425</v>
      </c>
      <c r="O508" s="43">
        <v>303</v>
      </c>
      <c r="P508" s="43" t="s">
        <v>1326</v>
      </c>
      <c r="Q508" s="43" t="s">
        <v>621</v>
      </c>
      <c r="R508" s="43" t="s">
        <v>1329</v>
      </c>
      <c r="S508" s="43" t="s">
        <v>625</v>
      </c>
      <c r="T508" s="43">
        <v>10</v>
      </c>
      <c r="U508" s="43">
        <v>111.3826</v>
      </c>
      <c r="V508" s="28">
        <v>9.9999999999999995E-7</v>
      </c>
      <c r="W508" s="43" t="s">
        <v>1685</v>
      </c>
      <c r="X508" s="43" t="s">
        <v>65</v>
      </c>
    </row>
    <row r="509" spans="2:24" x14ac:dyDescent="0.2">
      <c r="B509" s="43" t="s">
        <v>425</v>
      </c>
      <c r="C509" s="43">
        <v>303</v>
      </c>
      <c r="D509" s="43" t="s">
        <v>1326</v>
      </c>
      <c r="E509" s="43" t="s">
        <v>106</v>
      </c>
      <c r="F509" s="43" t="s">
        <v>1330</v>
      </c>
      <c r="G509" s="43" t="s">
        <v>627</v>
      </c>
      <c r="H509" s="43">
        <v>60</v>
      </c>
      <c r="I509" s="43">
        <v>-155.87899999999999</v>
      </c>
      <c r="J509" s="28">
        <v>-9.9999999999999995E-7</v>
      </c>
      <c r="K509" s="43" t="s">
        <v>1685</v>
      </c>
      <c r="L509" s="43" t="s">
        <v>65</v>
      </c>
      <c r="N509" s="43" t="s">
        <v>425</v>
      </c>
      <c r="O509" s="43">
        <v>303</v>
      </c>
      <c r="P509" s="43" t="s">
        <v>1326</v>
      </c>
      <c r="Q509" s="43" t="s">
        <v>621</v>
      </c>
      <c r="R509" s="43" t="s">
        <v>1330</v>
      </c>
      <c r="S509" s="43" t="s">
        <v>627</v>
      </c>
      <c r="T509" s="43">
        <v>10</v>
      </c>
      <c r="U509" s="43">
        <v>-155.983</v>
      </c>
      <c r="V509" s="28">
        <v>-9.9999999999999995E-7</v>
      </c>
      <c r="W509" s="43" t="s">
        <v>1685</v>
      </c>
      <c r="X509" s="43" t="s">
        <v>65</v>
      </c>
    </row>
    <row r="510" spans="2:24" x14ac:dyDescent="0.2">
      <c r="B510" s="43" t="s">
        <v>425</v>
      </c>
      <c r="C510" s="43">
        <v>304</v>
      </c>
      <c r="D510" s="43" t="s">
        <v>1326</v>
      </c>
      <c r="E510" s="43" t="s">
        <v>106</v>
      </c>
      <c r="F510" s="43" t="s">
        <v>1331</v>
      </c>
      <c r="G510" s="43" t="s">
        <v>625</v>
      </c>
      <c r="H510" s="43">
        <v>60</v>
      </c>
      <c r="I510" s="43">
        <v>112.2367</v>
      </c>
      <c r="J510" s="28">
        <v>9.9999999999999995E-7</v>
      </c>
      <c r="K510" s="43" t="s">
        <v>1685</v>
      </c>
      <c r="L510" s="43" t="s">
        <v>65</v>
      </c>
      <c r="N510" s="43" t="s">
        <v>425</v>
      </c>
      <c r="O510" s="43">
        <v>304</v>
      </c>
      <c r="P510" s="43" t="s">
        <v>1326</v>
      </c>
      <c r="Q510" s="43" t="s">
        <v>621</v>
      </c>
      <c r="R510" s="43" t="s">
        <v>1331</v>
      </c>
      <c r="S510" s="43" t="s">
        <v>625</v>
      </c>
      <c r="T510" s="43">
        <v>10</v>
      </c>
      <c r="U510" s="43">
        <v>112.34269999999999</v>
      </c>
      <c r="V510" s="28">
        <v>9.9999999999999995E-7</v>
      </c>
      <c r="W510" s="43" t="s">
        <v>1685</v>
      </c>
      <c r="X510" s="43" t="s">
        <v>65</v>
      </c>
    </row>
    <row r="511" spans="2:24" x14ac:dyDescent="0.2">
      <c r="B511" s="43" t="s">
        <v>425</v>
      </c>
      <c r="C511" s="43">
        <v>304</v>
      </c>
      <c r="D511" s="43" t="s">
        <v>1326</v>
      </c>
      <c r="E511" s="43" t="s">
        <v>106</v>
      </c>
      <c r="F511" s="43" t="s">
        <v>1332</v>
      </c>
      <c r="G511" s="43" t="s">
        <v>627</v>
      </c>
      <c r="H511" s="43">
        <v>60</v>
      </c>
      <c r="I511" s="43">
        <v>-150.1782</v>
      </c>
      <c r="J511" s="28">
        <v>-9.9999999999999995E-7</v>
      </c>
      <c r="K511" s="43" t="s">
        <v>1685</v>
      </c>
      <c r="L511" s="43" t="s">
        <v>65</v>
      </c>
      <c r="N511" s="43" t="s">
        <v>425</v>
      </c>
      <c r="O511" s="43">
        <v>304</v>
      </c>
      <c r="P511" s="43" t="s">
        <v>1326</v>
      </c>
      <c r="Q511" s="43" t="s">
        <v>621</v>
      </c>
      <c r="R511" s="43" t="s">
        <v>1332</v>
      </c>
      <c r="S511" s="43" t="s">
        <v>627</v>
      </c>
      <c r="T511" s="43">
        <v>10</v>
      </c>
      <c r="U511" s="43">
        <v>-150.28120000000001</v>
      </c>
      <c r="V511" s="28">
        <v>-9.9999999999999995E-7</v>
      </c>
      <c r="W511" s="43" t="s">
        <v>1685</v>
      </c>
      <c r="X511" s="43" t="s">
        <v>65</v>
      </c>
    </row>
    <row r="512" spans="2:24" x14ac:dyDescent="0.2">
      <c r="B512" s="43" t="s">
        <v>425</v>
      </c>
      <c r="C512" s="43">
        <v>305</v>
      </c>
      <c r="D512" s="43" t="s">
        <v>1333</v>
      </c>
      <c r="E512" s="43" t="s">
        <v>106</v>
      </c>
      <c r="F512" s="43" t="s">
        <v>1334</v>
      </c>
      <c r="G512" s="43" t="s">
        <v>625</v>
      </c>
      <c r="H512" s="43">
        <v>60</v>
      </c>
      <c r="I512" s="43">
        <v>111.66379999999999</v>
      </c>
      <c r="J512" s="28">
        <v>9.9999999999999995E-7</v>
      </c>
      <c r="K512" s="43" t="s">
        <v>1685</v>
      </c>
      <c r="L512" s="43" t="s">
        <v>65</v>
      </c>
      <c r="N512" s="43" t="s">
        <v>425</v>
      </c>
      <c r="O512" s="43">
        <v>305</v>
      </c>
      <c r="P512" s="43" t="s">
        <v>1333</v>
      </c>
      <c r="Q512" s="43" t="s">
        <v>621</v>
      </c>
      <c r="R512" s="43" t="s">
        <v>1334</v>
      </c>
      <c r="S512" s="43" t="s">
        <v>625</v>
      </c>
      <c r="T512" s="43">
        <v>10</v>
      </c>
      <c r="U512" s="43">
        <v>111.76739999999999</v>
      </c>
      <c r="V512" s="28">
        <v>9.9999999999999995E-7</v>
      </c>
      <c r="W512" s="43" t="s">
        <v>1685</v>
      </c>
      <c r="X512" s="43" t="s">
        <v>65</v>
      </c>
    </row>
    <row r="513" spans="2:24" x14ac:dyDescent="0.2">
      <c r="B513" s="43" t="s">
        <v>425</v>
      </c>
      <c r="C513" s="43">
        <v>305</v>
      </c>
      <c r="D513" s="43" t="s">
        <v>1333</v>
      </c>
      <c r="E513" s="43" t="s">
        <v>106</v>
      </c>
      <c r="F513" s="43" t="s">
        <v>1335</v>
      </c>
      <c r="G513" s="43" t="s">
        <v>627</v>
      </c>
      <c r="H513" s="43">
        <v>60</v>
      </c>
      <c r="I513" s="43">
        <v>-156.928</v>
      </c>
      <c r="J513" s="28">
        <v>-9.9999999999999995E-7</v>
      </c>
      <c r="K513" s="43" t="s">
        <v>1685</v>
      </c>
      <c r="L513" s="43" t="s">
        <v>65</v>
      </c>
      <c r="N513" s="43" t="s">
        <v>425</v>
      </c>
      <c r="O513" s="43">
        <v>305</v>
      </c>
      <c r="P513" s="43" t="s">
        <v>1333</v>
      </c>
      <c r="Q513" s="43" t="s">
        <v>621</v>
      </c>
      <c r="R513" s="43" t="s">
        <v>1335</v>
      </c>
      <c r="S513" s="43" t="s">
        <v>627</v>
      </c>
      <c r="T513" s="43">
        <v>10</v>
      </c>
      <c r="U513" s="43">
        <v>-157.03440000000001</v>
      </c>
      <c r="V513" s="28">
        <v>-9.9999999999999995E-7</v>
      </c>
      <c r="W513" s="43" t="s">
        <v>1685</v>
      </c>
      <c r="X513" s="43" t="s">
        <v>65</v>
      </c>
    </row>
    <row r="514" spans="2:24" x14ac:dyDescent="0.2">
      <c r="B514" s="43" t="s">
        <v>425</v>
      </c>
      <c r="C514" s="43">
        <v>275</v>
      </c>
      <c r="D514" s="43" t="s">
        <v>1336</v>
      </c>
      <c r="E514" s="43" t="s">
        <v>106</v>
      </c>
      <c r="F514" s="43" t="s">
        <v>1337</v>
      </c>
      <c r="G514" s="43" t="s">
        <v>625</v>
      </c>
      <c r="H514" s="43">
        <v>60</v>
      </c>
      <c r="I514" s="43">
        <v>-34.2196</v>
      </c>
      <c r="J514" s="28">
        <v>-2.621E-7</v>
      </c>
      <c r="K514" s="43" t="s">
        <v>1685</v>
      </c>
      <c r="L514" s="43" t="s">
        <v>65</v>
      </c>
      <c r="N514" s="43" t="s">
        <v>425</v>
      </c>
      <c r="O514" s="43">
        <v>275</v>
      </c>
      <c r="P514" s="43" t="s">
        <v>1336</v>
      </c>
      <c r="Q514" s="43" t="s">
        <v>621</v>
      </c>
      <c r="R514" s="43" t="s">
        <v>1337</v>
      </c>
      <c r="S514" s="43" t="s">
        <v>625</v>
      </c>
      <c r="T514" s="43">
        <v>10</v>
      </c>
      <c r="U514" s="43">
        <v>-34.208799999999997</v>
      </c>
      <c r="V514" s="28">
        <v>-2.6199999999999999E-7</v>
      </c>
      <c r="W514" s="43" t="s">
        <v>1685</v>
      </c>
      <c r="X514" s="43" t="s">
        <v>65</v>
      </c>
    </row>
    <row r="515" spans="2:24" x14ac:dyDescent="0.2">
      <c r="B515" s="43" t="s">
        <v>425</v>
      </c>
      <c r="C515" s="43">
        <v>275</v>
      </c>
      <c r="D515" s="43" t="s">
        <v>1336</v>
      </c>
      <c r="E515" s="43" t="s">
        <v>106</v>
      </c>
      <c r="F515" s="43" t="s">
        <v>1338</v>
      </c>
      <c r="G515" s="43" t="s">
        <v>627</v>
      </c>
      <c r="H515" s="43">
        <v>60</v>
      </c>
      <c r="I515" s="43">
        <v>-37.490400000000001</v>
      </c>
      <c r="J515" s="28">
        <v>-2.8719999999999998E-7</v>
      </c>
      <c r="K515" s="43" t="s">
        <v>1685</v>
      </c>
      <c r="L515" s="43" t="s">
        <v>65</v>
      </c>
      <c r="N515" s="43" t="s">
        <v>425</v>
      </c>
      <c r="O515" s="43">
        <v>275</v>
      </c>
      <c r="P515" s="43" t="s">
        <v>1336</v>
      </c>
      <c r="Q515" s="43" t="s">
        <v>621</v>
      </c>
      <c r="R515" s="43" t="s">
        <v>1338</v>
      </c>
      <c r="S515" s="43" t="s">
        <v>627</v>
      </c>
      <c r="T515" s="43">
        <v>10</v>
      </c>
      <c r="U515" s="43">
        <v>-37.484400000000001</v>
      </c>
      <c r="V515" s="28">
        <v>-2.8710000000000002E-7</v>
      </c>
      <c r="W515" s="43" t="s">
        <v>1685</v>
      </c>
      <c r="X515" s="43" t="s">
        <v>65</v>
      </c>
    </row>
    <row r="516" spans="2:24" x14ac:dyDescent="0.2">
      <c r="B516" s="43" t="s">
        <v>425</v>
      </c>
      <c r="C516" s="43">
        <v>278</v>
      </c>
      <c r="D516" s="43" t="s">
        <v>1339</v>
      </c>
      <c r="E516" s="43" t="s">
        <v>106</v>
      </c>
      <c r="F516" s="43" t="s">
        <v>1340</v>
      </c>
      <c r="G516" s="43" t="s">
        <v>625</v>
      </c>
      <c r="H516" s="43">
        <v>60</v>
      </c>
      <c r="I516" s="43">
        <v>-58.1</v>
      </c>
      <c r="J516" s="28">
        <v>-3.643E-7</v>
      </c>
      <c r="K516" s="43" t="s">
        <v>1685</v>
      </c>
      <c r="L516" s="43" t="s">
        <v>65</v>
      </c>
      <c r="N516" s="43" t="s">
        <v>425</v>
      </c>
      <c r="O516" s="43">
        <v>278</v>
      </c>
      <c r="P516" s="43" t="s">
        <v>1339</v>
      </c>
      <c r="Q516" s="43" t="s">
        <v>621</v>
      </c>
      <c r="R516" s="43" t="s">
        <v>1340</v>
      </c>
      <c r="S516" s="43" t="s">
        <v>625</v>
      </c>
      <c r="T516" s="43">
        <v>10</v>
      </c>
      <c r="U516" s="43">
        <v>-58.083199999999998</v>
      </c>
      <c r="V516" s="28">
        <v>-3.6419999999999999E-7</v>
      </c>
      <c r="W516" s="43" t="s">
        <v>1685</v>
      </c>
      <c r="X516" s="43" t="s">
        <v>65</v>
      </c>
    </row>
    <row r="517" spans="2:24" x14ac:dyDescent="0.2">
      <c r="B517" s="43" t="s">
        <v>425</v>
      </c>
      <c r="C517" s="43">
        <v>278</v>
      </c>
      <c r="D517" s="43" t="s">
        <v>1339</v>
      </c>
      <c r="E517" s="43" t="s">
        <v>106</v>
      </c>
      <c r="F517" s="43" t="s">
        <v>1341</v>
      </c>
      <c r="G517" s="43" t="s">
        <v>627</v>
      </c>
      <c r="H517" s="43">
        <v>60</v>
      </c>
      <c r="I517" s="43">
        <v>-57.579000000000001</v>
      </c>
      <c r="J517" s="28">
        <v>-3.6110000000000002E-7</v>
      </c>
      <c r="K517" s="43" t="s">
        <v>1685</v>
      </c>
      <c r="L517" s="43" t="s">
        <v>65</v>
      </c>
      <c r="N517" s="43" t="s">
        <v>425</v>
      </c>
      <c r="O517" s="43">
        <v>278</v>
      </c>
      <c r="P517" s="43" t="s">
        <v>1339</v>
      </c>
      <c r="Q517" s="43" t="s">
        <v>621</v>
      </c>
      <c r="R517" s="43" t="s">
        <v>1341</v>
      </c>
      <c r="S517" s="43" t="s">
        <v>627</v>
      </c>
      <c r="T517" s="43">
        <v>10</v>
      </c>
      <c r="U517" s="43">
        <v>-57.5976</v>
      </c>
      <c r="V517" s="28">
        <v>-3.6119999999999998E-7</v>
      </c>
      <c r="W517" s="43" t="s">
        <v>1685</v>
      </c>
      <c r="X517" s="43" t="s">
        <v>65</v>
      </c>
    </row>
    <row r="518" spans="2:24" x14ac:dyDescent="0.2">
      <c r="B518" s="43" t="s">
        <v>425</v>
      </c>
      <c r="C518" s="43">
        <v>281</v>
      </c>
      <c r="D518" s="43" t="s">
        <v>1342</v>
      </c>
      <c r="E518" s="43" t="s">
        <v>106</v>
      </c>
      <c r="F518" s="43" t="s">
        <v>1343</v>
      </c>
      <c r="G518" s="43" t="s">
        <v>625</v>
      </c>
      <c r="H518" s="43">
        <v>60</v>
      </c>
      <c r="I518" s="43">
        <v>-55.7517</v>
      </c>
      <c r="J518" s="28">
        <v>-3.2300000000000002E-7</v>
      </c>
      <c r="K518" s="43" t="s">
        <v>1685</v>
      </c>
      <c r="L518" s="43" t="s">
        <v>65</v>
      </c>
      <c r="N518" s="43" t="s">
        <v>425</v>
      </c>
      <c r="O518" s="43">
        <v>281</v>
      </c>
      <c r="P518" s="43" t="s">
        <v>1342</v>
      </c>
      <c r="Q518" s="43" t="s">
        <v>621</v>
      </c>
      <c r="R518" s="43" t="s">
        <v>1343</v>
      </c>
      <c r="S518" s="43" t="s">
        <v>625</v>
      </c>
      <c r="T518" s="43">
        <v>10</v>
      </c>
      <c r="U518" s="43">
        <v>-55.739100000000001</v>
      </c>
      <c r="V518" s="28">
        <v>-3.2290000000000001E-7</v>
      </c>
      <c r="W518" s="43" t="s">
        <v>1685</v>
      </c>
      <c r="X518" s="43" t="s">
        <v>65</v>
      </c>
    </row>
    <row r="519" spans="2:24" x14ac:dyDescent="0.2">
      <c r="B519" s="43" t="s">
        <v>425</v>
      </c>
      <c r="C519" s="43">
        <v>281</v>
      </c>
      <c r="D519" s="43" t="s">
        <v>1342</v>
      </c>
      <c r="E519" s="43" t="s">
        <v>106</v>
      </c>
      <c r="F519" s="43" t="s">
        <v>1344</v>
      </c>
      <c r="G519" s="43" t="s">
        <v>627</v>
      </c>
      <c r="H519" s="43">
        <v>60</v>
      </c>
      <c r="I519" s="43">
        <v>-63.319800000000001</v>
      </c>
      <c r="J519" s="28">
        <v>-3.6679999999999998E-7</v>
      </c>
      <c r="K519" s="43" t="s">
        <v>1685</v>
      </c>
      <c r="L519" s="43" t="s">
        <v>65</v>
      </c>
      <c r="N519" s="43" t="s">
        <v>425</v>
      </c>
      <c r="O519" s="43">
        <v>281</v>
      </c>
      <c r="P519" s="43" t="s">
        <v>1342</v>
      </c>
      <c r="Q519" s="43" t="s">
        <v>621</v>
      </c>
      <c r="R519" s="43" t="s">
        <v>1344</v>
      </c>
      <c r="S519" s="43" t="s">
        <v>627</v>
      </c>
      <c r="T519" s="43">
        <v>10</v>
      </c>
      <c r="U519" s="43">
        <v>-63.331600000000002</v>
      </c>
      <c r="V519" s="28">
        <v>-3.6689999999999998E-7</v>
      </c>
      <c r="W519" s="43" t="s">
        <v>1685</v>
      </c>
      <c r="X519" s="43" t="s">
        <v>65</v>
      </c>
    </row>
    <row r="520" spans="2:24" x14ac:dyDescent="0.2">
      <c r="B520" s="43" t="s">
        <v>425</v>
      </c>
      <c r="C520" s="43">
        <v>284</v>
      </c>
      <c r="D520" s="43" t="s">
        <v>1345</v>
      </c>
      <c r="E520" s="43" t="s">
        <v>106</v>
      </c>
      <c r="F520" s="43" t="s">
        <v>1346</v>
      </c>
      <c r="G520" s="43" t="s">
        <v>625</v>
      </c>
      <c r="H520" s="43">
        <v>60</v>
      </c>
      <c r="I520" s="43">
        <v>-55.841900000000003</v>
      </c>
      <c r="J520" s="28">
        <v>-3.235E-7</v>
      </c>
      <c r="K520" s="43" t="s">
        <v>1685</v>
      </c>
      <c r="L520" s="43" t="s">
        <v>65</v>
      </c>
      <c r="N520" s="43" t="s">
        <v>425</v>
      </c>
      <c r="O520" s="43">
        <v>284</v>
      </c>
      <c r="P520" s="43" t="s">
        <v>1345</v>
      </c>
      <c r="Q520" s="43" t="s">
        <v>621</v>
      </c>
      <c r="R520" s="43" t="s">
        <v>1346</v>
      </c>
      <c r="S520" s="43" t="s">
        <v>625</v>
      </c>
      <c r="T520" s="43">
        <v>10</v>
      </c>
      <c r="U520" s="43">
        <v>-55.828299999999999</v>
      </c>
      <c r="V520" s="28">
        <v>-3.234E-7</v>
      </c>
      <c r="W520" s="43" t="s">
        <v>1685</v>
      </c>
      <c r="X520" s="43" t="s">
        <v>65</v>
      </c>
    </row>
    <row r="521" spans="2:24" x14ac:dyDescent="0.2">
      <c r="B521" s="43" t="s">
        <v>425</v>
      </c>
      <c r="C521" s="43">
        <v>284</v>
      </c>
      <c r="D521" s="43" t="s">
        <v>1345</v>
      </c>
      <c r="E521" s="43" t="s">
        <v>106</v>
      </c>
      <c r="F521" s="43" t="s">
        <v>1347</v>
      </c>
      <c r="G521" s="43" t="s">
        <v>627</v>
      </c>
      <c r="H521" s="43">
        <v>60</v>
      </c>
      <c r="I521" s="43">
        <v>-63.485300000000002</v>
      </c>
      <c r="J521" s="28">
        <v>-3.678E-7</v>
      </c>
      <c r="K521" s="43" t="s">
        <v>1685</v>
      </c>
      <c r="L521" s="43" t="s">
        <v>65</v>
      </c>
      <c r="N521" s="43" t="s">
        <v>425</v>
      </c>
      <c r="O521" s="43">
        <v>284</v>
      </c>
      <c r="P521" s="43" t="s">
        <v>1345</v>
      </c>
      <c r="Q521" s="43" t="s">
        <v>621</v>
      </c>
      <c r="R521" s="43" t="s">
        <v>1347</v>
      </c>
      <c r="S521" s="43" t="s">
        <v>627</v>
      </c>
      <c r="T521" s="43">
        <v>10</v>
      </c>
      <c r="U521" s="43">
        <v>-63.499000000000002</v>
      </c>
      <c r="V521" s="28">
        <v>-3.6790000000000001E-7</v>
      </c>
      <c r="W521" s="43" t="s">
        <v>1685</v>
      </c>
      <c r="X521" s="43" t="s">
        <v>65</v>
      </c>
    </row>
    <row r="522" spans="2:24" x14ac:dyDescent="0.2">
      <c r="B522" s="43" t="s">
        <v>425</v>
      </c>
      <c r="C522" s="43">
        <v>287</v>
      </c>
      <c r="D522" s="43" t="s">
        <v>1348</v>
      </c>
      <c r="E522" s="43" t="s">
        <v>106</v>
      </c>
      <c r="F522" s="43" t="s">
        <v>1349</v>
      </c>
      <c r="G522" s="43" t="s">
        <v>625</v>
      </c>
      <c r="H522" s="43">
        <v>60</v>
      </c>
      <c r="I522" s="43">
        <v>-58.896700000000003</v>
      </c>
      <c r="J522" s="28">
        <v>-3.693E-7</v>
      </c>
      <c r="K522" s="43" t="s">
        <v>1685</v>
      </c>
      <c r="L522" s="43" t="s">
        <v>65</v>
      </c>
      <c r="N522" s="43" t="s">
        <v>425</v>
      </c>
      <c r="O522" s="43">
        <v>287</v>
      </c>
      <c r="P522" s="43" t="s">
        <v>1348</v>
      </c>
      <c r="Q522" s="43" t="s">
        <v>621</v>
      </c>
      <c r="R522" s="43" t="s">
        <v>1349</v>
      </c>
      <c r="S522" s="43" t="s">
        <v>625</v>
      </c>
      <c r="T522" s="43">
        <v>10</v>
      </c>
      <c r="U522" s="43">
        <v>-58.882599999999996</v>
      </c>
      <c r="V522" s="28">
        <v>-3.693E-7</v>
      </c>
      <c r="W522" s="43" t="s">
        <v>1685</v>
      </c>
      <c r="X522" s="43" t="s">
        <v>65</v>
      </c>
    </row>
    <row r="523" spans="2:24" x14ac:dyDescent="0.2">
      <c r="B523" s="43" t="s">
        <v>425</v>
      </c>
      <c r="C523" s="43">
        <v>287</v>
      </c>
      <c r="D523" s="43" t="s">
        <v>1348</v>
      </c>
      <c r="E523" s="43" t="s">
        <v>106</v>
      </c>
      <c r="F523" s="43" t="s">
        <v>1350</v>
      </c>
      <c r="G523" s="43" t="s">
        <v>627</v>
      </c>
      <c r="H523" s="43">
        <v>60</v>
      </c>
      <c r="I523" s="43">
        <v>-58.346800000000002</v>
      </c>
      <c r="J523" s="28">
        <v>-3.6590000000000001E-7</v>
      </c>
      <c r="K523" s="43" t="s">
        <v>1685</v>
      </c>
      <c r="L523" s="43" t="s">
        <v>65</v>
      </c>
      <c r="N523" s="43" t="s">
        <v>425</v>
      </c>
      <c r="O523" s="43">
        <v>287</v>
      </c>
      <c r="P523" s="43" t="s">
        <v>1348</v>
      </c>
      <c r="Q523" s="43" t="s">
        <v>621</v>
      </c>
      <c r="R523" s="43" t="s">
        <v>1350</v>
      </c>
      <c r="S523" s="43" t="s">
        <v>627</v>
      </c>
      <c r="T523" s="43">
        <v>10</v>
      </c>
      <c r="U523" s="43">
        <v>-58.362200000000001</v>
      </c>
      <c r="V523" s="28">
        <v>-3.6600000000000002E-7</v>
      </c>
      <c r="W523" s="43" t="s">
        <v>1685</v>
      </c>
      <c r="X523" s="43" t="s">
        <v>65</v>
      </c>
    </row>
    <row r="524" spans="2:24" x14ac:dyDescent="0.2">
      <c r="B524" s="43" t="s">
        <v>425</v>
      </c>
      <c r="C524" s="43">
        <v>290</v>
      </c>
      <c r="D524" s="43" t="s">
        <v>1351</v>
      </c>
      <c r="E524" s="43" t="s">
        <v>106</v>
      </c>
      <c r="F524" s="43" t="s">
        <v>1352</v>
      </c>
      <c r="G524" s="43" t="s">
        <v>625</v>
      </c>
      <c r="H524" s="43">
        <v>60</v>
      </c>
      <c r="I524" s="43">
        <v>-53.251600000000003</v>
      </c>
      <c r="J524" s="28">
        <v>-3.8710000000000002E-7</v>
      </c>
      <c r="K524" s="43" t="s">
        <v>1685</v>
      </c>
      <c r="L524" s="43" t="s">
        <v>65</v>
      </c>
      <c r="N524" s="43" t="s">
        <v>425</v>
      </c>
      <c r="O524" s="43">
        <v>290</v>
      </c>
      <c r="P524" s="43" t="s">
        <v>1351</v>
      </c>
      <c r="Q524" s="43" t="s">
        <v>621</v>
      </c>
      <c r="R524" s="43" t="s">
        <v>1352</v>
      </c>
      <c r="S524" s="43" t="s">
        <v>625</v>
      </c>
      <c r="T524" s="43">
        <v>10</v>
      </c>
      <c r="U524" s="43">
        <v>-53.253700000000002</v>
      </c>
      <c r="V524" s="28">
        <v>-3.8710000000000002E-7</v>
      </c>
      <c r="W524" s="43" t="s">
        <v>1685</v>
      </c>
      <c r="X524" s="43" t="s">
        <v>65</v>
      </c>
    </row>
    <row r="525" spans="2:24" x14ac:dyDescent="0.2">
      <c r="B525" s="43" t="s">
        <v>425</v>
      </c>
      <c r="C525" s="43">
        <v>290</v>
      </c>
      <c r="D525" s="43" t="s">
        <v>1351</v>
      </c>
      <c r="E525" s="43" t="s">
        <v>106</v>
      </c>
      <c r="F525" s="43" t="s">
        <v>1353</v>
      </c>
      <c r="G525" s="43" t="s">
        <v>627</v>
      </c>
      <c r="H525" s="43">
        <v>60</v>
      </c>
      <c r="I525" s="43">
        <v>-58.1036</v>
      </c>
      <c r="J525" s="28">
        <v>-4.2240000000000002E-7</v>
      </c>
      <c r="K525" s="43" t="s">
        <v>1685</v>
      </c>
      <c r="L525" s="43" t="s">
        <v>65</v>
      </c>
      <c r="N525" s="43" t="s">
        <v>425</v>
      </c>
      <c r="O525" s="43">
        <v>290</v>
      </c>
      <c r="P525" s="43" t="s">
        <v>1351</v>
      </c>
      <c r="Q525" s="43" t="s">
        <v>621</v>
      </c>
      <c r="R525" s="43" t="s">
        <v>1353</v>
      </c>
      <c r="S525" s="43" t="s">
        <v>627</v>
      </c>
      <c r="T525" s="43">
        <v>10</v>
      </c>
      <c r="U525" s="43">
        <v>-58.116100000000003</v>
      </c>
      <c r="V525" s="28">
        <v>-4.2249999999999998E-7</v>
      </c>
      <c r="W525" s="43" t="s">
        <v>1685</v>
      </c>
      <c r="X525" s="43" t="s">
        <v>65</v>
      </c>
    </row>
    <row r="526" spans="2:24" x14ac:dyDescent="0.2">
      <c r="B526" s="43" t="s">
        <v>425</v>
      </c>
      <c r="C526" s="43">
        <v>306</v>
      </c>
      <c r="D526" s="43" t="s">
        <v>1354</v>
      </c>
      <c r="E526" s="43" t="s">
        <v>106</v>
      </c>
      <c r="F526" s="43" t="s">
        <v>1355</v>
      </c>
      <c r="G526" s="43" t="s">
        <v>625</v>
      </c>
      <c r="H526" s="43">
        <v>60</v>
      </c>
      <c r="I526" s="43">
        <v>100.5843</v>
      </c>
      <c r="J526" s="28">
        <v>9.9999999999999995E-7</v>
      </c>
      <c r="K526" s="43" t="s">
        <v>1685</v>
      </c>
      <c r="L526" s="43" t="s">
        <v>65</v>
      </c>
      <c r="N526" s="43" t="s">
        <v>425</v>
      </c>
      <c r="O526" s="43">
        <v>306</v>
      </c>
      <c r="P526" s="43" t="s">
        <v>1354</v>
      </c>
      <c r="Q526" s="43" t="s">
        <v>621</v>
      </c>
      <c r="R526" s="43" t="s">
        <v>1355</v>
      </c>
      <c r="S526" s="43" t="s">
        <v>625</v>
      </c>
      <c r="T526" s="43">
        <v>10</v>
      </c>
      <c r="U526" s="43">
        <v>100.6952</v>
      </c>
      <c r="V526" s="28">
        <v>9.9999999999999995E-7</v>
      </c>
      <c r="W526" s="43" t="s">
        <v>1685</v>
      </c>
      <c r="X526" s="43" t="s">
        <v>65</v>
      </c>
    </row>
    <row r="527" spans="2:24" x14ac:dyDescent="0.2">
      <c r="B527" s="43" t="s">
        <v>425</v>
      </c>
      <c r="C527" s="43">
        <v>306</v>
      </c>
      <c r="D527" s="43" t="s">
        <v>1354</v>
      </c>
      <c r="E527" s="43" t="s">
        <v>106</v>
      </c>
      <c r="F527" s="43" t="s">
        <v>1356</v>
      </c>
      <c r="G527" s="43" t="s">
        <v>627</v>
      </c>
      <c r="H527" s="43">
        <v>60</v>
      </c>
      <c r="I527" s="43">
        <v>-135.3338</v>
      </c>
      <c r="J527" s="28">
        <v>-9.9999999999999995E-7</v>
      </c>
      <c r="K527" s="43" t="s">
        <v>1685</v>
      </c>
      <c r="L527" s="43" t="s">
        <v>65</v>
      </c>
      <c r="N527" s="43" t="s">
        <v>425</v>
      </c>
      <c r="O527" s="43">
        <v>306</v>
      </c>
      <c r="P527" s="43" t="s">
        <v>1354</v>
      </c>
      <c r="Q527" s="43" t="s">
        <v>621</v>
      </c>
      <c r="R527" s="43" t="s">
        <v>1356</v>
      </c>
      <c r="S527" s="43" t="s">
        <v>627</v>
      </c>
      <c r="T527" s="43">
        <v>10</v>
      </c>
      <c r="U527" s="43">
        <v>-135.44499999999999</v>
      </c>
      <c r="V527" s="28">
        <v>-9.9999999999999995E-7</v>
      </c>
      <c r="W527" s="43" t="s">
        <v>1685</v>
      </c>
      <c r="X527" s="43" t="s">
        <v>65</v>
      </c>
    </row>
    <row r="528" spans="2:24" x14ac:dyDescent="0.2">
      <c r="B528" s="43" t="s">
        <v>425</v>
      </c>
      <c r="C528" s="43">
        <v>307</v>
      </c>
      <c r="D528" s="43" t="s">
        <v>1357</v>
      </c>
      <c r="E528" s="43" t="s">
        <v>106</v>
      </c>
      <c r="F528" s="43" t="s">
        <v>1358</v>
      </c>
      <c r="G528" s="43" t="s">
        <v>625</v>
      </c>
      <c r="H528" s="43">
        <v>60</v>
      </c>
      <c r="I528" s="43">
        <v>103.58459999999999</v>
      </c>
      <c r="J528" s="28">
        <v>9.9999999999999995E-7</v>
      </c>
      <c r="K528" s="43" t="s">
        <v>1685</v>
      </c>
      <c r="L528" s="43" t="s">
        <v>65</v>
      </c>
      <c r="N528" s="43" t="s">
        <v>425</v>
      </c>
      <c r="O528" s="43">
        <v>307</v>
      </c>
      <c r="P528" s="43" t="s">
        <v>1357</v>
      </c>
      <c r="Q528" s="43" t="s">
        <v>621</v>
      </c>
      <c r="R528" s="43" t="s">
        <v>1358</v>
      </c>
      <c r="S528" s="43" t="s">
        <v>625</v>
      </c>
      <c r="T528" s="43">
        <v>10</v>
      </c>
      <c r="U528" s="43">
        <v>103.6651</v>
      </c>
      <c r="V528" s="28">
        <v>9.9999999999999995E-7</v>
      </c>
      <c r="W528" s="43" t="s">
        <v>1685</v>
      </c>
      <c r="X528" s="43" t="s">
        <v>65</v>
      </c>
    </row>
    <row r="529" spans="2:24" x14ac:dyDescent="0.2">
      <c r="B529" s="43" t="s">
        <v>425</v>
      </c>
      <c r="C529" s="43">
        <v>307</v>
      </c>
      <c r="D529" s="43" t="s">
        <v>1357</v>
      </c>
      <c r="E529" s="43" t="s">
        <v>106</v>
      </c>
      <c r="F529" s="43" t="s">
        <v>1359</v>
      </c>
      <c r="G529" s="43" t="s">
        <v>627</v>
      </c>
      <c r="H529" s="43">
        <v>60</v>
      </c>
      <c r="I529" s="43">
        <v>-133.27430000000001</v>
      </c>
      <c r="J529" s="28">
        <v>-9.9999999999999995E-7</v>
      </c>
      <c r="K529" s="43" t="s">
        <v>1685</v>
      </c>
      <c r="L529" s="43" t="s">
        <v>65</v>
      </c>
      <c r="N529" s="43" t="s">
        <v>425</v>
      </c>
      <c r="O529" s="43">
        <v>307</v>
      </c>
      <c r="P529" s="43" t="s">
        <v>1357</v>
      </c>
      <c r="Q529" s="43" t="s">
        <v>621</v>
      </c>
      <c r="R529" s="43" t="s">
        <v>1359</v>
      </c>
      <c r="S529" s="43" t="s">
        <v>627</v>
      </c>
      <c r="T529" s="43">
        <v>10</v>
      </c>
      <c r="U529" s="43">
        <v>-133.35310000000001</v>
      </c>
      <c r="V529" s="28">
        <v>-9.9999999999999995E-7</v>
      </c>
      <c r="W529" s="43" t="s">
        <v>1685</v>
      </c>
      <c r="X529" s="43" t="s">
        <v>65</v>
      </c>
    </row>
    <row r="530" spans="2:24" x14ac:dyDescent="0.2">
      <c r="B530" s="43" t="s">
        <v>425</v>
      </c>
      <c r="C530" s="43">
        <v>308</v>
      </c>
      <c r="D530" s="43" t="s">
        <v>1357</v>
      </c>
      <c r="E530" s="43" t="s">
        <v>106</v>
      </c>
      <c r="F530" s="43" t="s">
        <v>1360</v>
      </c>
      <c r="G530" s="43" t="s">
        <v>625</v>
      </c>
      <c r="H530" s="43">
        <v>60</v>
      </c>
      <c r="I530" s="43">
        <v>102.3586</v>
      </c>
      <c r="J530" s="28">
        <v>9.9999999999999995E-7</v>
      </c>
      <c r="K530" s="43" t="s">
        <v>1685</v>
      </c>
      <c r="L530" s="43" t="s">
        <v>65</v>
      </c>
      <c r="N530" s="43" t="s">
        <v>425</v>
      </c>
      <c r="O530" s="43">
        <v>308</v>
      </c>
      <c r="P530" s="43" t="s">
        <v>1357</v>
      </c>
      <c r="Q530" s="43" t="s">
        <v>621</v>
      </c>
      <c r="R530" s="43" t="s">
        <v>1360</v>
      </c>
      <c r="S530" s="43" t="s">
        <v>625</v>
      </c>
      <c r="T530" s="43">
        <v>10</v>
      </c>
      <c r="U530" s="43">
        <v>102.4483</v>
      </c>
      <c r="V530" s="28">
        <v>9.9999999999999995E-7</v>
      </c>
      <c r="W530" s="43" t="s">
        <v>1685</v>
      </c>
      <c r="X530" s="43" t="s">
        <v>65</v>
      </c>
    </row>
    <row r="531" spans="2:24" x14ac:dyDescent="0.2">
      <c r="B531" s="43" t="s">
        <v>425</v>
      </c>
      <c r="C531" s="43">
        <v>308</v>
      </c>
      <c r="D531" s="43" t="s">
        <v>1357</v>
      </c>
      <c r="E531" s="43" t="s">
        <v>106</v>
      </c>
      <c r="F531" s="43" t="s">
        <v>1361</v>
      </c>
      <c r="G531" s="43" t="s">
        <v>627</v>
      </c>
      <c r="H531" s="43">
        <v>60</v>
      </c>
      <c r="I531" s="43">
        <v>-133.1893</v>
      </c>
      <c r="J531" s="28">
        <v>-9.9999999999999995E-7</v>
      </c>
      <c r="K531" s="43" t="s">
        <v>1685</v>
      </c>
      <c r="L531" s="43" t="s">
        <v>65</v>
      </c>
      <c r="N531" s="43" t="s">
        <v>425</v>
      </c>
      <c r="O531" s="43">
        <v>308</v>
      </c>
      <c r="P531" s="43" t="s">
        <v>1357</v>
      </c>
      <c r="Q531" s="43" t="s">
        <v>621</v>
      </c>
      <c r="R531" s="43" t="s">
        <v>1361</v>
      </c>
      <c r="S531" s="43" t="s">
        <v>627</v>
      </c>
      <c r="T531" s="43">
        <v>10</v>
      </c>
      <c r="U531" s="43">
        <v>-133.27930000000001</v>
      </c>
      <c r="V531" s="28">
        <v>-9.9999999999999995E-7</v>
      </c>
      <c r="W531" s="43" t="s">
        <v>1685</v>
      </c>
      <c r="X531" s="43" t="s">
        <v>65</v>
      </c>
    </row>
    <row r="532" spans="2:24" x14ac:dyDescent="0.2">
      <c r="B532" s="43" t="s">
        <v>425</v>
      </c>
      <c r="C532" s="43">
        <v>309</v>
      </c>
      <c r="D532" s="43" t="s">
        <v>1357</v>
      </c>
      <c r="E532" s="43" t="s">
        <v>106</v>
      </c>
      <c r="F532" s="43" t="s">
        <v>1362</v>
      </c>
      <c r="G532" s="43" t="s">
        <v>625</v>
      </c>
      <c r="H532" s="43">
        <v>60</v>
      </c>
      <c r="I532" s="43">
        <v>101.78619999999999</v>
      </c>
      <c r="J532" s="28">
        <v>9.9999999999999995E-7</v>
      </c>
      <c r="K532" s="43" t="s">
        <v>1685</v>
      </c>
      <c r="L532" s="43" t="s">
        <v>65</v>
      </c>
      <c r="N532" s="43" t="s">
        <v>425</v>
      </c>
      <c r="O532" s="43">
        <v>309</v>
      </c>
      <c r="P532" s="43" t="s">
        <v>1357</v>
      </c>
      <c r="Q532" s="43" t="s">
        <v>621</v>
      </c>
      <c r="R532" s="43" t="s">
        <v>1362</v>
      </c>
      <c r="S532" s="43" t="s">
        <v>625</v>
      </c>
      <c r="T532" s="43">
        <v>10</v>
      </c>
      <c r="U532" s="43">
        <v>101.8779</v>
      </c>
      <c r="V532" s="28">
        <v>9.9999999999999995E-7</v>
      </c>
      <c r="W532" s="43" t="s">
        <v>1685</v>
      </c>
      <c r="X532" s="43" t="s">
        <v>65</v>
      </c>
    </row>
    <row r="533" spans="2:24" x14ac:dyDescent="0.2">
      <c r="B533" s="43" t="s">
        <v>425</v>
      </c>
      <c r="C533" s="43">
        <v>309</v>
      </c>
      <c r="D533" s="43" t="s">
        <v>1357</v>
      </c>
      <c r="E533" s="43" t="s">
        <v>106</v>
      </c>
      <c r="F533" s="43" t="s">
        <v>1363</v>
      </c>
      <c r="G533" s="43" t="s">
        <v>627</v>
      </c>
      <c r="H533" s="43">
        <v>60</v>
      </c>
      <c r="I533" s="43">
        <v>-137.79040000000001</v>
      </c>
      <c r="J533" s="28">
        <v>-9.9999999999999995E-7</v>
      </c>
      <c r="K533" s="43" t="s">
        <v>1685</v>
      </c>
      <c r="L533" s="43" t="s">
        <v>65</v>
      </c>
      <c r="N533" s="43" t="s">
        <v>425</v>
      </c>
      <c r="O533" s="43">
        <v>309</v>
      </c>
      <c r="P533" s="43" t="s">
        <v>1357</v>
      </c>
      <c r="Q533" s="43" t="s">
        <v>621</v>
      </c>
      <c r="R533" s="43" t="s">
        <v>1363</v>
      </c>
      <c r="S533" s="43" t="s">
        <v>627</v>
      </c>
      <c r="T533" s="43">
        <v>10</v>
      </c>
      <c r="U533" s="43">
        <v>-137.88499999999999</v>
      </c>
      <c r="V533" s="28">
        <v>-9.9999999999999995E-7</v>
      </c>
      <c r="W533" s="43" t="s">
        <v>1685</v>
      </c>
      <c r="X533" s="43" t="s">
        <v>65</v>
      </c>
    </row>
    <row r="534" spans="2:24" x14ac:dyDescent="0.2">
      <c r="B534" s="43" t="s">
        <v>425</v>
      </c>
      <c r="C534" s="43">
        <v>310</v>
      </c>
      <c r="D534" s="43" t="s">
        <v>1364</v>
      </c>
      <c r="E534" s="43" t="s">
        <v>106</v>
      </c>
      <c r="F534" s="43" t="s">
        <v>1365</v>
      </c>
      <c r="G534" s="43" t="s">
        <v>625</v>
      </c>
      <c r="H534" s="43">
        <v>60</v>
      </c>
      <c r="I534" s="43">
        <v>102.45359999999999</v>
      </c>
      <c r="J534" s="28">
        <v>9.9999999999999995E-7</v>
      </c>
      <c r="K534" s="43" t="s">
        <v>1685</v>
      </c>
      <c r="L534" s="43" t="s">
        <v>65</v>
      </c>
      <c r="N534" s="43" t="s">
        <v>425</v>
      </c>
      <c r="O534" s="43">
        <v>310</v>
      </c>
      <c r="P534" s="43" t="s">
        <v>1364</v>
      </c>
      <c r="Q534" s="43" t="s">
        <v>621</v>
      </c>
      <c r="R534" s="43" t="s">
        <v>1365</v>
      </c>
      <c r="S534" s="43" t="s">
        <v>625</v>
      </c>
      <c r="T534" s="43">
        <v>10</v>
      </c>
      <c r="U534" s="43">
        <v>102.5334</v>
      </c>
      <c r="V534" s="28">
        <v>9.9999999999999995E-7</v>
      </c>
      <c r="W534" s="43" t="s">
        <v>1685</v>
      </c>
      <c r="X534" s="43" t="s">
        <v>65</v>
      </c>
    </row>
    <row r="535" spans="2:24" x14ac:dyDescent="0.2">
      <c r="B535" s="43" t="s">
        <v>425</v>
      </c>
      <c r="C535" s="43">
        <v>310</v>
      </c>
      <c r="D535" s="43" t="s">
        <v>1364</v>
      </c>
      <c r="E535" s="43" t="s">
        <v>106</v>
      </c>
      <c r="F535" s="43" t="s">
        <v>1366</v>
      </c>
      <c r="G535" s="43" t="s">
        <v>627</v>
      </c>
      <c r="H535" s="43">
        <v>60</v>
      </c>
      <c r="I535" s="43">
        <v>-137.59180000000001</v>
      </c>
      <c r="J535" s="28">
        <v>-9.9999999999999995E-7</v>
      </c>
      <c r="K535" s="43" t="s">
        <v>1685</v>
      </c>
      <c r="L535" s="43" t="s">
        <v>65</v>
      </c>
      <c r="N535" s="43" t="s">
        <v>425</v>
      </c>
      <c r="O535" s="43">
        <v>310</v>
      </c>
      <c r="P535" s="43" t="s">
        <v>1364</v>
      </c>
      <c r="Q535" s="43" t="s">
        <v>621</v>
      </c>
      <c r="R535" s="43" t="s">
        <v>1366</v>
      </c>
      <c r="S535" s="43" t="s">
        <v>627</v>
      </c>
      <c r="T535" s="43">
        <v>10</v>
      </c>
      <c r="U535" s="43">
        <v>-137.672</v>
      </c>
      <c r="V535" s="28">
        <v>-9.9999999999999995E-7</v>
      </c>
      <c r="W535" s="43" t="s">
        <v>1685</v>
      </c>
      <c r="X535" s="43" t="s">
        <v>65</v>
      </c>
    </row>
    <row r="536" spans="2:24" x14ac:dyDescent="0.2">
      <c r="B536" s="43" t="s">
        <v>474</v>
      </c>
      <c r="C536" s="43">
        <v>105</v>
      </c>
      <c r="D536" s="43" t="s">
        <v>1367</v>
      </c>
      <c r="E536" s="43" t="s">
        <v>106</v>
      </c>
      <c r="F536" s="43" t="s">
        <v>1368</v>
      </c>
      <c r="G536" s="43" t="s">
        <v>625</v>
      </c>
      <c r="H536" s="43">
        <v>60</v>
      </c>
      <c r="I536" s="43">
        <v>98.178299999999993</v>
      </c>
      <c r="J536" s="28">
        <v>9.9999999999999995E-7</v>
      </c>
      <c r="K536" s="43" t="s">
        <v>1685</v>
      </c>
      <c r="L536" s="43" t="s">
        <v>65</v>
      </c>
      <c r="N536" s="43" t="s">
        <v>474</v>
      </c>
      <c r="O536" s="43">
        <v>105</v>
      </c>
      <c r="P536" s="43" t="s">
        <v>1367</v>
      </c>
      <c r="Q536" s="43" t="s">
        <v>621</v>
      </c>
      <c r="R536" s="43" t="s">
        <v>1368</v>
      </c>
      <c r="S536" s="43" t="s">
        <v>625</v>
      </c>
      <c r="T536" s="43">
        <v>10</v>
      </c>
      <c r="U536" s="43">
        <v>98.475499999999997</v>
      </c>
      <c r="V536" s="28">
        <v>9.9999999999999995E-7</v>
      </c>
      <c r="W536" s="43" t="s">
        <v>1685</v>
      </c>
      <c r="X536" s="43" t="s">
        <v>65</v>
      </c>
    </row>
    <row r="537" spans="2:24" x14ac:dyDescent="0.2">
      <c r="B537" s="43" t="s">
        <v>474</v>
      </c>
      <c r="C537" s="43">
        <v>105</v>
      </c>
      <c r="D537" s="43" t="s">
        <v>1367</v>
      </c>
      <c r="E537" s="43" t="s">
        <v>106</v>
      </c>
      <c r="F537" s="43" t="s">
        <v>1369</v>
      </c>
      <c r="G537" s="43" t="s">
        <v>627</v>
      </c>
      <c r="H537" s="43">
        <v>60</v>
      </c>
      <c r="I537" s="43">
        <v>-132.9057</v>
      </c>
      <c r="J537" s="28">
        <v>-9.9999999999999995E-7</v>
      </c>
      <c r="K537" s="43" t="s">
        <v>1685</v>
      </c>
      <c r="L537" s="43" t="s">
        <v>65</v>
      </c>
      <c r="N537" s="43" t="s">
        <v>474</v>
      </c>
      <c r="O537" s="43">
        <v>105</v>
      </c>
      <c r="P537" s="43" t="s">
        <v>1367</v>
      </c>
      <c r="Q537" s="43" t="s">
        <v>621</v>
      </c>
      <c r="R537" s="43" t="s">
        <v>1369</v>
      </c>
      <c r="S537" s="43" t="s">
        <v>627</v>
      </c>
      <c r="T537" s="43">
        <v>10</v>
      </c>
      <c r="U537" s="43">
        <v>-133.20240000000001</v>
      </c>
      <c r="V537" s="28">
        <v>-9.9999999999999995E-7</v>
      </c>
      <c r="W537" s="43" t="s">
        <v>1685</v>
      </c>
      <c r="X537" s="43" t="s">
        <v>65</v>
      </c>
    </row>
    <row r="538" spans="2:24" x14ac:dyDescent="0.2">
      <c r="B538" s="43" t="s">
        <v>474</v>
      </c>
      <c r="C538" s="43">
        <v>106</v>
      </c>
      <c r="D538" s="43" t="s">
        <v>1370</v>
      </c>
      <c r="E538" s="43" t="s">
        <v>106</v>
      </c>
      <c r="F538" s="43" t="s">
        <v>1371</v>
      </c>
      <c r="G538" s="43" t="s">
        <v>625</v>
      </c>
      <c r="H538" s="43">
        <v>60</v>
      </c>
      <c r="I538" s="43">
        <v>100.5311</v>
      </c>
      <c r="J538" s="28">
        <v>9.9999999999999995E-7</v>
      </c>
      <c r="K538" s="43" t="s">
        <v>1685</v>
      </c>
      <c r="L538" s="43" t="s">
        <v>65</v>
      </c>
      <c r="N538" s="43" t="s">
        <v>474</v>
      </c>
      <c r="O538" s="43">
        <v>106</v>
      </c>
      <c r="P538" s="43" t="s">
        <v>1370</v>
      </c>
      <c r="Q538" s="43" t="s">
        <v>621</v>
      </c>
      <c r="R538" s="43" t="s">
        <v>1371</v>
      </c>
      <c r="S538" s="43" t="s">
        <v>625</v>
      </c>
      <c r="T538" s="43">
        <v>10</v>
      </c>
      <c r="U538" s="43">
        <v>100.7971</v>
      </c>
      <c r="V538" s="28">
        <v>9.9999999999999995E-7</v>
      </c>
      <c r="W538" s="43" t="s">
        <v>1685</v>
      </c>
      <c r="X538" s="43" t="s">
        <v>65</v>
      </c>
    </row>
    <row r="539" spans="2:24" x14ac:dyDescent="0.2">
      <c r="B539" s="43" t="s">
        <v>474</v>
      </c>
      <c r="C539" s="43">
        <v>106</v>
      </c>
      <c r="D539" s="43" t="s">
        <v>1370</v>
      </c>
      <c r="E539" s="43" t="s">
        <v>106</v>
      </c>
      <c r="F539" s="43" t="s">
        <v>1372</v>
      </c>
      <c r="G539" s="43" t="s">
        <v>627</v>
      </c>
      <c r="H539" s="43">
        <v>60</v>
      </c>
      <c r="I539" s="43">
        <v>-130.3664</v>
      </c>
      <c r="J539" s="28">
        <v>-9.9999999999999995E-7</v>
      </c>
      <c r="K539" s="43" t="s">
        <v>1685</v>
      </c>
      <c r="L539" s="43" t="s">
        <v>65</v>
      </c>
      <c r="N539" s="43" t="s">
        <v>474</v>
      </c>
      <c r="O539" s="43">
        <v>106</v>
      </c>
      <c r="P539" s="43" t="s">
        <v>1370</v>
      </c>
      <c r="Q539" s="43" t="s">
        <v>621</v>
      </c>
      <c r="R539" s="43" t="s">
        <v>1372</v>
      </c>
      <c r="S539" s="43" t="s">
        <v>627</v>
      </c>
      <c r="T539" s="43">
        <v>10</v>
      </c>
      <c r="U539" s="43">
        <v>-130.62610000000001</v>
      </c>
      <c r="V539" s="28">
        <v>-9.9999999999999995E-7</v>
      </c>
      <c r="W539" s="43" t="s">
        <v>1685</v>
      </c>
      <c r="X539" s="43" t="s">
        <v>65</v>
      </c>
    </row>
    <row r="540" spans="2:24" x14ac:dyDescent="0.2">
      <c r="B540" s="43" t="s">
        <v>474</v>
      </c>
      <c r="C540" s="43">
        <v>107</v>
      </c>
      <c r="D540" s="43" t="s">
        <v>1370</v>
      </c>
      <c r="E540" s="43" t="s">
        <v>106</v>
      </c>
      <c r="F540" s="43" t="s">
        <v>1373</v>
      </c>
      <c r="G540" s="43" t="s">
        <v>625</v>
      </c>
      <c r="H540" s="43">
        <v>60</v>
      </c>
      <c r="I540" s="43">
        <v>99.313199999999995</v>
      </c>
      <c r="J540" s="28">
        <v>9.9999999999999995E-7</v>
      </c>
      <c r="K540" s="43" t="s">
        <v>1685</v>
      </c>
      <c r="L540" s="43" t="s">
        <v>65</v>
      </c>
      <c r="N540" s="43" t="s">
        <v>474</v>
      </c>
      <c r="O540" s="43">
        <v>107</v>
      </c>
      <c r="P540" s="43" t="s">
        <v>1370</v>
      </c>
      <c r="Q540" s="43" t="s">
        <v>621</v>
      </c>
      <c r="R540" s="43" t="s">
        <v>1373</v>
      </c>
      <c r="S540" s="43" t="s">
        <v>625</v>
      </c>
      <c r="T540" s="43">
        <v>10</v>
      </c>
      <c r="U540" s="43">
        <v>99.584599999999995</v>
      </c>
      <c r="V540" s="28">
        <v>9.9999999999999995E-7</v>
      </c>
      <c r="W540" s="43" t="s">
        <v>1685</v>
      </c>
      <c r="X540" s="43" t="s">
        <v>65</v>
      </c>
    </row>
    <row r="541" spans="2:24" x14ac:dyDescent="0.2">
      <c r="B541" s="43" t="s">
        <v>474</v>
      </c>
      <c r="C541" s="43">
        <v>107</v>
      </c>
      <c r="D541" s="43" t="s">
        <v>1370</v>
      </c>
      <c r="E541" s="43" t="s">
        <v>106</v>
      </c>
      <c r="F541" s="43" t="s">
        <v>1374</v>
      </c>
      <c r="G541" s="43" t="s">
        <v>627</v>
      </c>
      <c r="H541" s="43">
        <v>60</v>
      </c>
      <c r="I541" s="43">
        <v>-130.2961</v>
      </c>
      <c r="J541" s="28">
        <v>-9.9999999999999995E-7</v>
      </c>
      <c r="K541" s="43" t="s">
        <v>1685</v>
      </c>
      <c r="L541" s="43" t="s">
        <v>65</v>
      </c>
      <c r="N541" s="43" t="s">
        <v>474</v>
      </c>
      <c r="O541" s="43">
        <v>107</v>
      </c>
      <c r="P541" s="43" t="s">
        <v>1370</v>
      </c>
      <c r="Q541" s="43" t="s">
        <v>621</v>
      </c>
      <c r="R541" s="43" t="s">
        <v>1374</v>
      </c>
      <c r="S541" s="43" t="s">
        <v>627</v>
      </c>
      <c r="T541" s="43">
        <v>10</v>
      </c>
      <c r="U541" s="43">
        <v>-130.5676</v>
      </c>
      <c r="V541" s="28">
        <v>-9.9999999999999995E-7</v>
      </c>
      <c r="W541" s="43" t="s">
        <v>1685</v>
      </c>
      <c r="X541" s="43" t="s">
        <v>65</v>
      </c>
    </row>
    <row r="542" spans="2:24" x14ac:dyDescent="0.2">
      <c r="B542" s="43" t="s">
        <v>474</v>
      </c>
      <c r="C542" s="43">
        <v>108</v>
      </c>
      <c r="D542" s="43" t="s">
        <v>1370</v>
      </c>
      <c r="E542" s="43" t="s">
        <v>106</v>
      </c>
      <c r="F542" s="43" t="s">
        <v>1375</v>
      </c>
      <c r="G542" s="43" t="s">
        <v>625</v>
      </c>
      <c r="H542" s="43">
        <v>60</v>
      </c>
      <c r="I542" s="43">
        <v>98.751499999999993</v>
      </c>
      <c r="J542" s="28">
        <v>9.9999999999999995E-7</v>
      </c>
      <c r="K542" s="43" t="s">
        <v>1685</v>
      </c>
      <c r="L542" s="43" t="s">
        <v>65</v>
      </c>
      <c r="N542" s="43" t="s">
        <v>474</v>
      </c>
      <c r="O542" s="43">
        <v>108</v>
      </c>
      <c r="P542" s="43" t="s">
        <v>1370</v>
      </c>
      <c r="Q542" s="43" t="s">
        <v>621</v>
      </c>
      <c r="R542" s="43" t="s">
        <v>1375</v>
      </c>
      <c r="S542" s="43" t="s">
        <v>625</v>
      </c>
      <c r="T542" s="43">
        <v>10</v>
      </c>
      <c r="U542" s="43">
        <v>99.0381</v>
      </c>
      <c r="V542" s="28">
        <v>9.9999999999999995E-7</v>
      </c>
      <c r="W542" s="43" t="s">
        <v>1685</v>
      </c>
      <c r="X542" s="43" t="s">
        <v>65</v>
      </c>
    </row>
    <row r="543" spans="2:24" x14ac:dyDescent="0.2">
      <c r="B543" s="43" t="s">
        <v>474</v>
      </c>
      <c r="C543" s="43">
        <v>108</v>
      </c>
      <c r="D543" s="43" t="s">
        <v>1370</v>
      </c>
      <c r="E543" s="43" t="s">
        <v>106</v>
      </c>
      <c r="F543" s="43" t="s">
        <v>1376</v>
      </c>
      <c r="G543" s="43" t="s">
        <v>627</v>
      </c>
      <c r="H543" s="43">
        <v>60</v>
      </c>
      <c r="I543" s="43">
        <v>-134.7465</v>
      </c>
      <c r="J543" s="28">
        <v>-9.9999999999999995E-7</v>
      </c>
      <c r="K543" s="43" t="s">
        <v>1685</v>
      </c>
      <c r="L543" s="43" t="s">
        <v>65</v>
      </c>
      <c r="N543" s="43" t="s">
        <v>474</v>
      </c>
      <c r="O543" s="43">
        <v>108</v>
      </c>
      <c r="P543" s="43" t="s">
        <v>1370</v>
      </c>
      <c r="Q543" s="43" t="s">
        <v>621</v>
      </c>
      <c r="R543" s="43" t="s">
        <v>1376</v>
      </c>
      <c r="S543" s="43" t="s">
        <v>627</v>
      </c>
      <c r="T543" s="43">
        <v>10</v>
      </c>
      <c r="U543" s="43">
        <v>-135.04060000000001</v>
      </c>
      <c r="V543" s="28">
        <v>-9.9999999999999995E-7</v>
      </c>
      <c r="W543" s="43" t="s">
        <v>1685</v>
      </c>
      <c r="X543" s="43" t="s">
        <v>65</v>
      </c>
    </row>
    <row r="544" spans="2:24" x14ac:dyDescent="0.2">
      <c r="B544" s="43" t="s">
        <v>474</v>
      </c>
      <c r="C544" s="43">
        <v>109</v>
      </c>
      <c r="D544" s="43" t="s">
        <v>1377</v>
      </c>
      <c r="E544" s="43" t="s">
        <v>106</v>
      </c>
      <c r="F544" s="43" t="s">
        <v>1378</v>
      </c>
      <c r="G544" s="43" t="s">
        <v>625</v>
      </c>
      <c r="H544" s="43">
        <v>60</v>
      </c>
      <c r="I544" s="43">
        <v>99.564499999999995</v>
      </c>
      <c r="J544" s="28">
        <v>9.9999999999999995E-7</v>
      </c>
      <c r="K544" s="43" t="s">
        <v>1685</v>
      </c>
      <c r="L544" s="43" t="s">
        <v>65</v>
      </c>
      <c r="N544" s="43" t="s">
        <v>474</v>
      </c>
      <c r="O544" s="43">
        <v>109</v>
      </c>
      <c r="P544" s="43" t="s">
        <v>1377</v>
      </c>
      <c r="Q544" s="43" t="s">
        <v>621</v>
      </c>
      <c r="R544" s="43" t="s">
        <v>1378</v>
      </c>
      <c r="S544" s="43" t="s">
        <v>625</v>
      </c>
      <c r="T544" s="43">
        <v>10</v>
      </c>
      <c r="U544" s="43">
        <v>99.815600000000003</v>
      </c>
      <c r="V544" s="28">
        <v>9.9999999999999995E-7</v>
      </c>
      <c r="W544" s="43" t="s">
        <v>1685</v>
      </c>
      <c r="X544" s="43" t="s">
        <v>65</v>
      </c>
    </row>
    <row r="545" spans="2:24" x14ac:dyDescent="0.2">
      <c r="B545" s="43" t="s">
        <v>474</v>
      </c>
      <c r="C545" s="43">
        <v>109</v>
      </c>
      <c r="D545" s="43" t="s">
        <v>1377</v>
      </c>
      <c r="E545" s="43" t="s">
        <v>106</v>
      </c>
      <c r="F545" s="43" t="s">
        <v>1379</v>
      </c>
      <c r="G545" s="43" t="s">
        <v>627</v>
      </c>
      <c r="H545" s="43">
        <v>60</v>
      </c>
      <c r="I545" s="43">
        <v>-134.74639999999999</v>
      </c>
      <c r="J545" s="28">
        <v>-9.9999999999999995E-7</v>
      </c>
      <c r="K545" s="43" t="s">
        <v>1685</v>
      </c>
      <c r="L545" s="43" t="s">
        <v>65</v>
      </c>
      <c r="N545" s="43" t="s">
        <v>474</v>
      </c>
      <c r="O545" s="43">
        <v>109</v>
      </c>
      <c r="P545" s="43" t="s">
        <v>1377</v>
      </c>
      <c r="Q545" s="43" t="s">
        <v>621</v>
      </c>
      <c r="R545" s="43" t="s">
        <v>1379</v>
      </c>
      <c r="S545" s="43" t="s">
        <v>627</v>
      </c>
      <c r="T545" s="43">
        <v>10</v>
      </c>
      <c r="U545" s="43">
        <v>-134.99889999999999</v>
      </c>
      <c r="V545" s="28">
        <v>-9.9999999999999995E-7</v>
      </c>
      <c r="W545" s="43" t="s">
        <v>1685</v>
      </c>
      <c r="X545" s="43" t="s">
        <v>65</v>
      </c>
    </row>
    <row r="546" spans="2:24" x14ac:dyDescent="0.2">
      <c r="B546" s="43" t="s">
        <v>474</v>
      </c>
      <c r="C546" s="43">
        <v>87</v>
      </c>
      <c r="D546" s="43" t="s">
        <v>1380</v>
      </c>
      <c r="E546" s="43" t="s">
        <v>106</v>
      </c>
      <c r="F546" s="43" t="s">
        <v>1381</v>
      </c>
      <c r="G546" s="43" t="s">
        <v>625</v>
      </c>
      <c r="H546" s="43">
        <v>60</v>
      </c>
      <c r="I546" s="43">
        <v>-37.619</v>
      </c>
      <c r="J546" s="28">
        <v>-2.882E-7</v>
      </c>
      <c r="K546" s="43" t="s">
        <v>1685</v>
      </c>
      <c r="L546" s="43" t="s">
        <v>65</v>
      </c>
      <c r="N546" s="43" t="s">
        <v>474</v>
      </c>
      <c r="O546" s="43">
        <v>87</v>
      </c>
      <c r="P546" s="43" t="s">
        <v>1380</v>
      </c>
      <c r="Q546" s="43" t="s">
        <v>621</v>
      </c>
      <c r="R546" s="43" t="s">
        <v>1381</v>
      </c>
      <c r="S546" s="43" t="s">
        <v>625</v>
      </c>
      <c r="T546" s="43">
        <v>10</v>
      </c>
      <c r="U546" s="43">
        <v>-37.599200000000003</v>
      </c>
      <c r="V546" s="28">
        <v>-2.8799999999999998E-7</v>
      </c>
      <c r="W546" s="43" t="s">
        <v>1685</v>
      </c>
      <c r="X546" s="43" t="s">
        <v>65</v>
      </c>
    </row>
    <row r="547" spans="2:24" x14ac:dyDescent="0.2">
      <c r="B547" s="43" t="s">
        <v>474</v>
      </c>
      <c r="C547" s="43">
        <v>87</v>
      </c>
      <c r="D547" s="43" t="s">
        <v>1380</v>
      </c>
      <c r="E547" s="43" t="s">
        <v>106</v>
      </c>
      <c r="F547" s="43" t="s">
        <v>1382</v>
      </c>
      <c r="G547" s="43" t="s">
        <v>627</v>
      </c>
      <c r="H547" s="43">
        <v>60</v>
      </c>
      <c r="I547" s="43">
        <v>-34.524700000000003</v>
      </c>
      <c r="J547" s="28">
        <v>-2.6450000000000002E-7</v>
      </c>
      <c r="K547" s="43" t="s">
        <v>1685</v>
      </c>
      <c r="L547" s="43" t="s">
        <v>65</v>
      </c>
      <c r="N547" s="43" t="s">
        <v>474</v>
      </c>
      <c r="O547" s="43">
        <v>87</v>
      </c>
      <c r="P547" s="43" t="s">
        <v>1380</v>
      </c>
      <c r="Q547" s="43" t="s">
        <v>621</v>
      </c>
      <c r="R547" s="43" t="s">
        <v>1382</v>
      </c>
      <c r="S547" s="43" t="s">
        <v>627</v>
      </c>
      <c r="T547" s="43">
        <v>10</v>
      </c>
      <c r="U547" s="43">
        <v>-34.497799999999998</v>
      </c>
      <c r="V547" s="28">
        <v>-2.643E-7</v>
      </c>
      <c r="W547" s="43" t="s">
        <v>1685</v>
      </c>
      <c r="X547" s="43" t="s">
        <v>65</v>
      </c>
    </row>
    <row r="548" spans="2:24" x14ac:dyDescent="0.2">
      <c r="B548" s="43" t="s">
        <v>474</v>
      </c>
      <c r="C548" s="43">
        <v>90</v>
      </c>
      <c r="D548" s="43" t="s">
        <v>1383</v>
      </c>
      <c r="E548" s="43" t="s">
        <v>106</v>
      </c>
      <c r="F548" s="43" t="s">
        <v>1384</v>
      </c>
      <c r="G548" s="43" t="s">
        <v>625</v>
      </c>
      <c r="H548" s="43">
        <v>60</v>
      </c>
      <c r="I548" s="43">
        <v>-57.467100000000002</v>
      </c>
      <c r="J548" s="28">
        <v>-3.6040000000000002E-7</v>
      </c>
      <c r="K548" s="43" t="s">
        <v>1685</v>
      </c>
      <c r="L548" s="43" t="s">
        <v>65</v>
      </c>
      <c r="N548" s="43" t="s">
        <v>474</v>
      </c>
      <c r="O548" s="43">
        <v>90</v>
      </c>
      <c r="P548" s="43" t="s">
        <v>1383</v>
      </c>
      <c r="Q548" s="43" t="s">
        <v>621</v>
      </c>
      <c r="R548" s="43" t="s">
        <v>1384</v>
      </c>
      <c r="S548" s="43" t="s">
        <v>625</v>
      </c>
      <c r="T548" s="43">
        <v>10</v>
      </c>
      <c r="U548" s="43">
        <v>-57.484699999999997</v>
      </c>
      <c r="V548" s="28">
        <v>-3.6049999999999998E-7</v>
      </c>
      <c r="W548" s="43" t="s">
        <v>1685</v>
      </c>
      <c r="X548" s="43" t="s">
        <v>65</v>
      </c>
    </row>
    <row r="549" spans="2:24" x14ac:dyDescent="0.2">
      <c r="B549" s="43" t="s">
        <v>474</v>
      </c>
      <c r="C549" s="43">
        <v>90</v>
      </c>
      <c r="D549" s="43" t="s">
        <v>1383</v>
      </c>
      <c r="E549" s="43" t="s">
        <v>106</v>
      </c>
      <c r="F549" s="43" t="s">
        <v>1385</v>
      </c>
      <c r="G549" s="43" t="s">
        <v>627</v>
      </c>
      <c r="H549" s="43">
        <v>60</v>
      </c>
      <c r="I549" s="43">
        <v>-58.757899999999999</v>
      </c>
      <c r="J549" s="28">
        <v>-3.685E-7</v>
      </c>
      <c r="K549" s="43" t="s">
        <v>1685</v>
      </c>
      <c r="L549" s="43" t="s">
        <v>65</v>
      </c>
      <c r="N549" s="43" t="s">
        <v>474</v>
      </c>
      <c r="O549" s="43">
        <v>90</v>
      </c>
      <c r="P549" s="43" t="s">
        <v>1383</v>
      </c>
      <c r="Q549" s="43" t="s">
        <v>621</v>
      </c>
      <c r="R549" s="43" t="s">
        <v>1385</v>
      </c>
      <c r="S549" s="43" t="s">
        <v>627</v>
      </c>
      <c r="T549" s="43">
        <v>10</v>
      </c>
      <c r="U549" s="43">
        <v>-58.741500000000002</v>
      </c>
      <c r="V549" s="28">
        <v>-3.6839999999999999E-7</v>
      </c>
      <c r="W549" s="43" t="s">
        <v>1685</v>
      </c>
      <c r="X549" s="43" t="s">
        <v>65</v>
      </c>
    </row>
    <row r="550" spans="2:24" x14ac:dyDescent="0.2">
      <c r="B550" s="43" t="s">
        <v>474</v>
      </c>
      <c r="C550" s="43">
        <v>93</v>
      </c>
      <c r="D550" s="43" t="s">
        <v>1386</v>
      </c>
      <c r="E550" s="43" t="s">
        <v>106</v>
      </c>
      <c r="F550" s="43" t="s">
        <v>1387</v>
      </c>
      <c r="G550" s="43" t="s">
        <v>625</v>
      </c>
      <c r="H550" s="43">
        <v>60</v>
      </c>
      <c r="I550" s="43">
        <v>-61.7119</v>
      </c>
      <c r="J550" s="28">
        <v>-3.8700000000000001E-7</v>
      </c>
      <c r="K550" s="43" t="s">
        <v>1685</v>
      </c>
      <c r="L550" s="43" t="s">
        <v>65</v>
      </c>
      <c r="N550" s="43" t="s">
        <v>474</v>
      </c>
      <c r="O550" s="43">
        <v>93</v>
      </c>
      <c r="P550" s="43" t="s">
        <v>1386</v>
      </c>
      <c r="Q550" s="43" t="s">
        <v>621</v>
      </c>
      <c r="R550" s="43" t="s">
        <v>1387</v>
      </c>
      <c r="S550" s="43" t="s">
        <v>625</v>
      </c>
      <c r="T550" s="43">
        <v>10</v>
      </c>
      <c r="U550" s="43">
        <v>-61.718600000000002</v>
      </c>
      <c r="V550" s="28">
        <v>-3.8700000000000001E-7</v>
      </c>
      <c r="W550" s="43" t="s">
        <v>1685</v>
      </c>
      <c r="X550" s="43" t="s">
        <v>65</v>
      </c>
    </row>
    <row r="551" spans="2:24" x14ac:dyDescent="0.2">
      <c r="B551" s="43" t="s">
        <v>474</v>
      </c>
      <c r="C551" s="43">
        <v>93</v>
      </c>
      <c r="D551" s="43" t="s">
        <v>1386</v>
      </c>
      <c r="E551" s="43" t="s">
        <v>106</v>
      </c>
      <c r="F551" s="43" t="s">
        <v>1388</v>
      </c>
      <c r="G551" s="43" t="s">
        <v>627</v>
      </c>
      <c r="H551" s="43">
        <v>60</v>
      </c>
      <c r="I551" s="43">
        <v>-55.323999999999998</v>
      </c>
      <c r="J551" s="28">
        <v>-3.4690000000000002E-7</v>
      </c>
      <c r="K551" s="43" t="s">
        <v>1685</v>
      </c>
      <c r="L551" s="43" t="s">
        <v>65</v>
      </c>
      <c r="N551" s="43" t="s">
        <v>474</v>
      </c>
      <c r="O551" s="43">
        <v>93</v>
      </c>
      <c r="P551" s="43" t="s">
        <v>1386</v>
      </c>
      <c r="Q551" s="43" t="s">
        <v>621</v>
      </c>
      <c r="R551" s="43" t="s">
        <v>1388</v>
      </c>
      <c r="S551" s="43" t="s">
        <v>627</v>
      </c>
      <c r="T551" s="43">
        <v>10</v>
      </c>
      <c r="U551" s="43">
        <v>-55.316000000000003</v>
      </c>
      <c r="V551" s="28">
        <v>-3.4690000000000002E-7</v>
      </c>
      <c r="W551" s="43" t="s">
        <v>1685</v>
      </c>
      <c r="X551" s="43" t="s">
        <v>65</v>
      </c>
    </row>
    <row r="552" spans="2:24" x14ac:dyDescent="0.2">
      <c r="B552" s="43" t="s">
        <v>474</v>
      </c>
      <c r="C552" s="43">
        <v>96</v>
      </c>
      <c r="D552" s="43" t="s">
        <v>1389</v>
      </c>
      <c r="E552" s="43" t="s">
        <v>106</v>
      </c>
      <c r="F552" s="43" t="s">
        <v>1390</v>
      </c>
      <c r="G552" s="43" t="s">
        <v>625</v>
      </c>
      <c r="H552" s="43">
        <v>60</v>
      </c>
      <c r="I552" s="43">
        <v>-61.8598</v>
      </c>
      <c r="J552" s="28">
        <v>-3.8790000000000003E-7</v>
      </c>
      <c r="K552" s="43" t="s">
        <v>1685</v>
      </c>
      <c r="L552" s="43" t="s">
        <v>65</v>
      </c>
      <c r="N552" s="43" t="s">
        <v>474</v>
      </c>
      <c r="O552" s="43">
        <v>96</v>
      </c>
      <c r="P552" s="43" t="s">
        <v>1389</v>
      </c>
      <c r="Q552" s="43" t="s">
        <v>621</v>
      </c>
      <c r="R552" s="43" t="s">
        <v>1390</v>
      </c>
      <c r="S552" s="43" t="s">
        <v>625</v>
      </c>
      <c r="T552" s="43">
        <v>10</v>
      </c>
      <c r="U552" s="43">
        <v>-61.865000000000002</v>
      </c>
      <c r="V552" s="28">
        <v>-3.8799999999999998E-7</v>
      </c>
      <c r="W552" s="43" t="s">
        <v>1685</v>
      </c>
      <c r="X552" s="43" t="s">
        <v>65</v>
      </c>
    </row>
    <row r="553" spans="2:24" x14ac:dyDescent="0.2">
      <c r="B553" s="43" t="s">
        <v>474</v>
      </c>
      <c r="C553" s="43">
        <v>96</v>
      </c>
      <c r="D553" s="43" t="s">
        <v>1389</v>
      </c>
      <c r="E553" s="43" t="s">
        <v>106</v>
      </c>
      <c r="F553" s="43" t="s">
        <v>1391</v>
      </c>
      <c r="G553" s="43" t="s">
        <v>627</v>
      </c>
      <c r="H553" s="43">
        <v>60</v>
      </c>
      <c r="I553" s="43">
        <v>-55.447200000000002</v>
      </c>
      <c r="J553" s="28">
        <v>-3.4770000000000002E-7</v>
      </c>
      <c r="K553" s="43" t="s">
        <v>1685</v>
      </c>
      <c r="L553" s="43" t="s">
        <v>65</v>
      </c>
      <c r="N553" s="43" t="s">
        <v>474</v>
      </c>
      <c r="O553" s="43">
        <v>96</v>
      </c>
      <c r="P553" s="43" t="s">
        <v>1389</v>
      </c>
      <c r="Q553" s="43" t="s">
        <v>621</v>
      </c>
      <c r="R553" s="43" t="s">
        <v>1391</v>
      </c>
      <c r="S553" s="43" t="s">
        <v>627</v>
      </c>
      <c r="T553" s="43">
        <v>10</v>
      </c>
      <c r="U553" s="43">
        <v>-55.440899999999999</v>
      </c>
      <c r="V553" s="28">
        <v>-3.4770000000000002E-7</v>
      </c>
      <c r="W553" s="43" t="s">
        <v>1685</v>
      </c>
      <c r="X553" s="43" t="s">
        <v>65</v>
      </c>
    </row>
    <row r="554" spans="2:24" x14ac:dyDescent="0.2">
      <c r="B554" s="43" t="s">
        <v>474</v>
      </c>
      <c r="C554" s="43">
        <v>99</v>
      </c>
      <c r="D554" s="43" t="s">
        <v>1392</v>
      </c>
      <c r="E554" s="43" t="s">
        <v>106</v>
      </c>
      <c r="F554" s="43" t="s">
        <v>1393</v>
      </c>
      <c r="G554" s="43" t="s">
        <v>625</v>
      </c>
      <c r="H554" s="43">
        <v>60</v>
      </c>
      <c r="I554" s="43">
        <v>-58.203699999999998</v>
      </c>
      <c r="J554" s="28">
        <v>-3.65E-7</v>
      </c>
      <c r="K554" s="43" t="s">
        <v>1685</v>
      </c>
      <c r="L554" s="43" t="s">
        <v>65</v>
      </c>
      <c r="N554" s="43" t="s">
        <v>474</v>
      </c>
      <c r="O554" s="43">
        <v>99</v>
      </c>
      <c r="P554" s="43" t="s">
        <v>1392</v>
      </c>
      <c r="Q554" s="43" t="s">
        <v>621</v>
      </c>
      <c r="R554" s="43" t="s">
        <v>1393</v>
      </c>
      <c r="S554" s="43" t="s">
        <v>625</v>
      </c>
      <c r="T554" s="43">
        <v>10</v>
      </c>
      <c r="U554" s="43">
        <v>-58.221600000000002</v>
      </c>
      <c r="V554" s="28">
        <v>-3.6510000000000001E-7</v>
      </c>
      <c r="W554" s="43" t="s">
        <v>1685</v>
      </c>
      <c r="X554" s="43" t="s">
        <v>65</v>
      </c>
    </row>
    <row r="555" spans="2:24" x14ac:dyDescent="0.2">
      <c r="B555" s="43" t="s">
        <v>474</v>
      </c>
      <c r="C555" s="43">
        <v>99</v>
      </c>
      <c r="D555" s="43" t="s">
        <v>1392</v>
      </c>
      <c r="E555" s="43" t="s">
        <v>106</v>
      </c>
      <c r="F555" s="43" t="s">
        <v>1394</v>
      </c>
      <c r="G555" s="43" t="s">
        <v>627</v>
      </c>
      <c r="H555" s="43">
        <v>60</v>
      </c>
      <c r="I555" s="43">
        <v>-59.741799999999998</v>
      </c>
      <c r="J555" s="28">
        <v>-3.7459999999999998E-7</v>
      </c>
      <c r="K555" s="43" t="s">
        <v>1685</v>
      </c>
      <c r="L555" s="43" t="s">
        <v>65</v>
      </c>
      <c r="N555" s="43" t="s">
        <v>474</v>
      </c>
      <c r="O555" s="43">
        <v>99</v>
      </c>
      <c r="P555" s="43" t="s">
        <v>1392</v>
      </c>
      <c r="Q555" s="43" t="s">
        <v>621</v>
      </c>
      <c r="R555" s="43" t="s">
        <v>1394</v>
      </c>
      <c r="S555" s="43" t="s">
        <v>627</v>
      </c>
      <c r="T555" s="43">
        <v>10</v>
      </c>
      <c r="U555" s="43">
        <v>-59.728400000000001</v>
      </c>
      <c r="V555" s="28">
        <v>-3.7459999999999998E-7</v>
      </c>
      <c r="W555" s="43" t="s">
        <v>1685</v>
      </c>
      <c r="X555" s="43" t="s">
        <v>65</v>
      </c>
    </row>
    <row r="556" spans="2:24" x14ac:dyDescent="0.2">
      <c r="B556" s="43" t="s">
        <v>474</v>
      </c>
      <c r="C556" s="43">
        <v>102</v>
      </c>
      <c r="D556" s="43" t="s">
        <v>1395</v>
      </c>
      <c r="E556" s="43" t="s">
        <v>106</v>
      </c>
      <c r="F556" s="43" t="s">
        <v>1396</v>
      </c>
      <c r="G556" s="43" t="s">
        <v>625</v>
      </c>
      <c r="H556" s="43">
        <v>60</v>
      </c>
      <c r="I556" s="43">
        <v>-57.0364</v>
      </c>
      <c r="J556" s="28">
        <v>-4.369E-7</v>
      </c>
      <c r="K556" s="43" t="s">
        <v>1685</v>
      </c>
      <c r="L556" s="43" t="s">
        <v>65</v>
      </c>
      <c r="N556" s="43" t="s">
        <v>474</v>
      </c>
      <c r="O556" s="43">
        <v>102</v>
      </c>
      <c r="P556" s="43" t="s">
        <v>1395</v>
      </c>
      <c r="Q556" s="43" t="s">
        <v>621</v>
      </c>
      <c r="R556" s="43" t="s">
        <v>1396</v>
      </c>
      <c r="S556" s="43" t="s">
        <v>625</v>
      </c>
      <c r="T556" s="43">
        <v>10</v>
      </c>
      <c r="U556" s="43">
        <v>-57.052599999999998</v>
      </c>
      <c r="V556" s="28">
        <v>-4.3700000000000001E-7</v>
      </c>
      <c r="W556" s="43" t="s">
        <v>1685</v>
      </c>
      <c r="X556" s="43" t="s">
        <v>65</v>
      </c>
    </row>
    <row r="557" spans="2:24" x14ac:dyDescent="0.2">
      <c r="B557" s="43" t="s">
        <v>474</v>
      </c>
      <c r="C557" s="43">
        <v>102</v>
      </c>
      <c r="D557" s="43" t="s">
        <v>1395</v>
      </c>
      <c r="E557" s="43" t="s">
        <v>106</v>
      </c>
      <c r="F557" s="43" t="s">
        <v>1397</v>
      </c>
      <c r="G557" s="43" t="s">
        <v>627</v>
      </c>
      <c r="H557" s="43">
        <v>60</v>
      </c>
      <c r="I557" s="43">
        <v>-52.859099999999998</v>
      </c>
      <c r="J557" s="28">
        <v>-4.0489999999999998E-7</v>
      </c>
      <c r="K557" s="43" t="s">
        <v>1685</v>
      </c>
      <c r="L557" s="43" t="s">
        <v>65</v>
      </c>
      <c r="N557" s="43" t="s">
        <v>474</v>
      </c>
      <c r="O557" s="43">
        <v>102</v>
      </c>
      <c r="P557" s="43" t="s">
        <v>1395</v>
      </c>
      <c r="Q557" s="43" t="s">
        <v>621</v>
      </c>
      <c r="R557" s="43" t="s">
        <v>1397</v>
      </c>
      <c r="S557" s="43" t="s">
        <v>627</v>
      </c>
      <c r="T557" s="43">
        <v>10</v>
      </c>
      <c r="U557" s="43">
        <v>-52.885800000000003</v>
      </c>
      <c r="V557" s="28">
        <v>-4.0509999999999999E-7</v>
      </c>
      <c r="W557" s="43" t="s">
        <v>1685</v>
      </c>
      <c r="X557" s="43" t="s">
        <v>65</v>
      </c>
    </row>
    <row r="558" spans="2:24" x14ac:dyDescent="0.2">
      <c r="B558" s="43" t="s">
        <v>474</v>
      </c>
      <c r="C558" s="43">
        <v>110</v>
      </c>
      <c r="D558" s="43" t="s">
        <v>1398</v>
      </c>
      <c r="E558" s="43" t="s">
        <v>106</v>
      </c>
      <c r="F558" s="43" t="s">
        <v>1399</v>
      </c>
      <c r="G558" s="43" t="s">
        <v>625</v>
      </c>
      <c r="H558" s="43">
        <v>60</v>
      </c>
      <c r="I558" s="43">
        <v>105.834</v>
      </c>
      <c r="J558" s="28">
        <v>9.9999999999999995E-7</v>
      </c>
      <c r="K558" s="43" t="s">
        <v>1685</v>
      </c>
      <c r="L558" s="43" t="s">
        <v>65</v>
      </c>
      <c r="N558" s="43" t="s">
        <v>474</v>
      </c>
      <c r="O558" s="43">
        <v>110</v>
      </c>
      <c r="P558" s="43" t="s">
        <v>1398</v>
      </c>
      <c r="Q558" s="43" t="s">
        <v>621</v>
      </c>
      <c r="R558" s="43" t="s">
        <v>1399</v>
      </c>
      <c r="S558" s="43" t="s">
        <v>625</v>
      </c>
      <c r="T558" s="43">
        <v>10</v>
      </c>
      <c r="U558" s="43">
        <v>106.14490000000001</v>
      </c>
      <c r="V558" s="28">
        <v>9.9999999999999995E-7</v>
      </c>
      <c r="W558" s="43" t="s">
        <v>1685</v>
      </c>
      <c r="X558" s="43" t="s">
        <v>65</v>
      </c>
    </row>
    <row r="559" spans="2:24" x14ac:dyDescent="0.2">
      <c r="B559" s="43" t="s">
        <v>474</v>
      </c>
      <c r="C559" s="43">
        <v>110</v>
      </c>
      <c r="D559" s="43" t="s">
        <v>1398</v>
      </c>
      <c r="E559" s="43" t="s">
        <v>106</v>
      </c>
      <c r="F559" s="43" t="s">
        <v>1400</v>
      </c>
      <c r="G559" s="43" t="s">
        <v>627</v>
      </c>
      <c r="H559" s="43">
        <v>60</v>
      </c>
      <c r="I559" s="43">
        <v>-143.89789999999999</v>
      </c>
      <c r="J559" s="28">
        <v>-9.9999999999999995E-7</v>
      </c>
      <c r="K559" s="43" t="s">
        <v>1685</v>
      </c>
      <c r="L559" s="43" t="s">
        <v>65</v>
      </c>
      <c r="N559" s="43" t="s">
        <v>474</v>
      </c>
      <c r="O559" s="43">
        <v>110</v>
      </c>
      <c r="P559" s="43" t="s">
        <v>1398</v>
      </c>
      <c r="Q559" s="43" t="s">
        <v>621</v>
      </c>
      <c r="R559" s="43" t="s">
        <v>1400</v>
      </c>
      <c r="S559" s="43" t="s">
        <v>627</v>
      </c>
      <c r="T559" s="43">
        <v>10</v>
      </c>
      <c r="U559" s="43">
        <v>-144.19980000000001</v>
      </c>
      <c r="V559" s="28">
        <v>-9.9999999999999995E-7</v>
      </c>
      <c r="W559" s="43" t="s">
        <v>1685</v>
      </c>
      <c r="X559" s="43" t="s">
        <v>65</v>
      </c>
    </row>
    <row r="560" spans="2:24" x14ac:dyDescent="0.2">
      <c r="B560" s="43" t="s">
        <v>474</v>
      </c>
      <c r="C560" s="43">
        <v>111</v>
      </c>
      <c r="D560" s="43" t="s">
        <v>1401</v>
      </c>
      <c r="E560" s="43" t="s">
        <v>106</v>
      </c>
      <c r="F560" s="43" t="s">
        <v>1402</v>
      </c>
      <c r="G560" s="43" t="s">
        <v>625</v>
      </c>
      <c r="H560" s="43">
        <v>60</v>
      </c>
      <c r="I560" s="43">
        <v>107.4491</v>
      </c>
      <c r="J560" s="28">
        <v>9.9999999999999995E-7</v>
      </c>
      <c r="K560" s="43" t="s">
        <v>1685</v>
      </c>
      <c r="L560" s="43" t="s">
        <v>65</v>
      </c>
      <c r="N560" s="43" t="s">
        <v>474</v>
      </c>
      <c r="O560" s="43">
        <v>111</v>
      </c>
      <c r="P560" s="43" t="s">
        <v>1401</v>
      </c>
      <c r="Q560" s="43" t="s">
        <v>621</v>
      </c>
      <c r="R560" s="43" t="s">
        <v>1402</v>
      </c>
      <c r="S560" s="43" t="s">
        <v>625</v>
      </c>
      <c r="T560" s="43">
        <v>10</v>
      </c>
      <c r="U560" s="43">
        <v>107.74630000000001</v>
      </c>
      <c r="V560" s="28">
        <v>9.9999999999999995E-7</v>
      </c>
      <c r="W560" s="43" t="s">
        <v>1685</v>
      </c>
      <c r="X560" s="43" t="s">
        <v>65</v>
      </c>
    </row>
    <row r="561" spans="2:24" x14ac:dyDescent="0.2">
      <c r="B561" s="43" t="s">
        <v>474</v>
      </c>
      <c r="C561" s="43">
        <v>111</v>
      </c>
      <c r="D561" s="43" t="s">
        <v>1401</v>
      </c>
      <c r="E561" s="43" t="s">
        <v>106</v>
      </c>
      <c r="F561" s="43" t="s">
        <v>1403</v>
      </c>
      <c r="G561" s="43" t="s">
        <v>627</v>
      </c>
      <c r="H561" s="43">
        <v>60</v>
      </c>
      <c r="I561" s="43">
        <v>-152.2449</v>
      </c>
      <c r="J561" s="28">
        <v>-9.9999999999999995E-7</v>
      </c>
      <c r="K561" s="43" t="s">
        <v>1685</v>
      </c>
      <c r="L561" s="43" t="s">
        <v>65</v>
      </c>
      <c r="N561" s="43" t="s">
        <v>474</v>
      </c>
      <c r="O561" s="43">
        <v>111</v>
      </c>
      <c r="P561" s="43" t="s">
        <v>1401</v>
      </c>
      <c r="Q561" s="43" t="s">
        <v>621</v>
      </c>
      <c r="R561" s="43" t="s">
        <v>1403</v>
      </c>
      <c r="S561" s="43" t="s">
        <v>627</v>
      </c>
      <c r="T561" s="43">
        <v>10</v>
      </c>
      <c r="U561" s="43">
        <v>-152.5489</v>
      </c>
      <c r="V561" s="28">
        <v>-9.9999999999999995E-7</v>
      </c>
      <c r="W561" s="43" t="s">
        <v>1685</v>
      </c>
      <c r="X561" s="43" t="s">
        <v>65</v>
      </c>
    </row>
    <row r="562" spans="2:24" x14ac:dyDescent="0.2">
      <c r="B562" s="43" t="s">
        <v>474</v>
      </c>
      <c r="C562" s="43">
        <v>112</v>
      </c>
      <c r="D562" s="43" t="s">
        <v>1401</v>
      </c>
      <c r="E562" s="43" t="s">
        <v>106</v>
      </c>
      <c r="F562" s="43" t="s">
        <v>1404</v>
      </c>
      <c r="G562" s="43" t="s">
        <v>625</v>
      </c>
      <c r="H562" s="43">
        <v>60</v>
      </c>
      <c r="I562" s="43">
        <v>107.6413</v>
      </c>
      <c r="J562" s="28">
        <v>9.9999999999999995E-7</v>
      </c>
      <c r="K562" s="43" t="s">
        <v>1685</v>
      </c>
      <c r="L562" s="43" t="s">
        <v>65</v>
      </c>
      <c r="N562" s="43" t="s">
        <v>474</v>
      </c>
      <c r="O562" s="43">
        <v>112</v>
      </c>
      <c r="P562" s="43" t="s">
        <v>1401</v>
      </c>
      <c r="Q562" s="43" t="s">
        <v>621</v>
      </c>
      <c r="R562" s="43" t="s">
        <v>1404</v>
      </c>
      <c r="S562" s="43" t="s">
        <v>625</v>
      </c>
      <c r="T562" s="43">
        <v>10</v>
      </c>
      <c r="U562" s="43">
        <v>107.9462</v>
      </c>
      <c r="V562" s="28">
        <v>9.9999999999999995E-7</v>
      </c>
      <c r="W562" s="43" t="s">
        <v>1685</v>
      </c>
      <c r="X562" s="43" t="s">
        <v>65</v>
      </c>
    </row>
    <row r="563" spans="2:24" x14ac:dyDescent="0.2">
      <c r="B563" s="43" t="s">
        <v>474</v>
      </c>
      <c r="C563" s="43">
        <v>112</v>
      </c>
      <c r="D563" s="43" t="s">
        <v>1401</v>
      </c>
      <c r="E563" s="43" t="s">
        <v>106</v>
      </c>
      <c r="F563" s="43" t="s">
        <v>1405</v>
      </c>
      <c r="G563" s="43" t="s">
        <v>627</v>
      </c>
      <c r="H563" s="43">
        <v>60</v>
      </c>
      <c r="I563" s="43">
        <v>-152.58619999999999</v>
      </c>
      <c r="J563" s="28">
        <v>-9.9999999999999995E-7</v>
      </c>
      <c r="K563" s="43" t="s">
        <v>1685</v>
      </c>
      <c r="L563" s="43" t="s">
        <v>65</v>
      </c>
      <c r="N563" s="43" t="s">
        <v>474</v>
      </c>
      <c r="O563" s="43">
        <v>112</v>
      </c>
      <c r="P563" s="43" t="s">
        <v>1401</v>
      </c>
      <c r="Q563" s="43" t="s">
        <v>621</v>
      </c>
      <c r="R563" s="43" t="s">
        <v>1405</v>
      </c>
      <c r="S563" s="43" t="s">
        <v>627</v>
      </c>
      <c r="T563" s="43">
        <v>10</v>
      </c>
      <c r="U563" s="43">
        <v>-152.89089999999999</v>
      </c>
      <c r="V563" s="28">
        <v>-9.9999999999999995E-7</v>
      </c>
      <c r="W563" s="43" t="s">
        <v>1685</v>
      </c>
      <c r="X563" s="43" t="s">
        <v>65</v>
      </c>
    </row>
    <row r="564" spans="2:24" x14ac:dyDescent="0.2">
      <c r="B564" s="43" t="s">
        <v>474</v>
      </c>
      <c r="C564" s="43">
        <v>113</v>
      </c>
      <c r="D564" s="43" t="s">
        <v>1401</v>
      </c>
      <c r="E564" s="43" t="s">
        <v>106</v>
      </c>
      <c r="F564" s="43" t="s">
        <v>1406</v>
      </c>
      <c r="G564" s="43" t="s">
        <v>625</v>
      </c>
      <c r="H564" s="43">
        <v>60</v>
      </c>
      <c r="I564" s="43">
        <v>108.62269999999999</v>
      </c>
      <c r="J564" s="28">
        <v>9.9999999999999995E-7</v>
      </c>
      <c r="K564" s="43" t="s">
        <v>1685</v>
      </c>
      <c r="L564" s="43" t="s">
        <v>65</v>
      </c>
      <c r="N564" s="43" t="s">
        <v>474</v>
      </c>
      <c r="O564" s="43">
        <v>113</v>
      </c>
      <c r="P564" s="43" t="s">
        <v>1401</v>
      </c>
      <c r="Q564" s="43" t="s">
        <v>621</v>
      </c>
      <c r="R564" s="43" t="s">
        <v>1406</v>
      </c>
      <c r="S564" s="43" t="s">
        <v>625</v>
      </c>
      <c r="T564" s="43">
        <v>10</v>
      </c>
      <c r="U564" s="43">
        <v>108.9303</v>
      </c>
      <c r="V564" s="28">
        <v>9.9999999999999995E-7</v>
      </c>
      <c r="W564" s="43" t="s">
        <v>1685</v>
      </c>
      <c r="X564" s="43" t="s">
        <v>65</v>
      </c>
    </row>
    <row r="565" spans="2:24" x14ac:dyDescent="0.2">
      <c r="B565" s="43" t="s">
        <v>474</v>
      </c>
      <c r="C565" s="43">
        <v>113</v>
      </c>
      <c r="D565" s="43" t="s">
        <v>1401</v>
      </c>
      <c r="E565" s="43" t="s">
        <v>106</v>
      </c>
      <c r="F565" s="43" t="s">
        <v>1407</v>
      </c>
      <c r="G565" s="43" t="s">
        <v>627</v>
      </c>
      <c r="H565" s="43">
        <v>60</v>
      </c>
      <c r="I565" s="43">
        <v>-146.82660000000001</v>
      </c>
      <c r="J565" s="28">
        <v>-9.9999999999999995E-7</v>
      </c>
      <c r="K565" s="43" t="s">
        <v>1685</v>
      </c>
      <c r="L565" s="43" t="s">
        <v>65</v>
      </c>
      <c r="N565" s="43" t="s">
        <v>474</v>
      </c>
      <c r="O565" s="43">
        <v>113</v>
      </c>
      <c r="P565" s="43" t="s">
        <v>1401</v>
      </c>
      <c r="Q565" s="43" t="s">
        <v>621</v>
      </c>
      <c r="R565" s="43" t="s">
        <v>1407</v>
      </c>
      <c r="S565" s="43" t="s">
        <v>627</v>
      </c>
      <c r="T565" s="43">
        <v>10</v>
      </c>
      <c r="U565" s="43">
        <v>-147.12639999999999</v>
      </c>
      <c r="V565" s="28">
        <v>-9.9999999999999995E-7</v>
      </c>
      <c r="W565" s="43" t="s">
        <v>1685</v>
      </c>
      <c r="X565" s="43" t="s">
        <v>65</v>
      </c>
    </row>
    <row r="566" spans="2:24" x14ac:dyDescent="0.2">
      <c r="B566" s="43" t="s">
        <v>474</v>
      </c>
      <c r="C566" s="43">
        <v>114</v>
      </c>
      <c r="D566" s="43" t="s">
        <v>1408</v>
      </c>
      <c r="E566" s="43" t="s">
        <v>106</v>
      </c>
      <c r="F566" s="43" t="s">
        <v>1409</v>
      </c>
      <c r="G566" s="43" t="s">
        <v>625</v>
      </c>
      <c r="H566" s="43">
        <v>60</v>
      </c>
      <c r="I566" s="43">
        <v>108.1742</v>
      </c>
      <c r="J566" s="28">
        <v>9.9999999999999995E-7</v>
      </c>
      <c r="K566" s="43" t="s">
        <v>1685</v>
      </c>
      <c r="L566" s="43" t="s">
        <v>65</v>
      </c>
      <c r="N566" s="43" t="s">
        <v>474</v>
      </c>
      <c r="O566" s="43">
        <v>114</v>
      </c>
      <c r="P566" s="43" t="s">
        <v>1408</v>
      </c>
      <c r="Q566" s="43" t="s">
        <v>621</v>
      </c>
      <c r="R566" s="43" t="s">
        <v>1409</v>
      </c>
      <c r="S566" s="43" t="s">
        <v>625</v>
      </c>
      <c r="T566" s="43">
        <v>10</v>
      </c>
      <c r="U566" s="43">
        <v>108.4756</v>
      </c>
      <c r="V566" s="28">
        <v>9.9999999999999995E-7</v>
      </c>
      <c r="W566" s="43" t="s">
        <v>1685</v>
      </c>
      <c r="X566" s="43" t="s">
        <v>65</v>
      </c>
    </row>
    <row r="567" spans="2:24" x14ac:dyDescent="0.2">
      <c r="B567" s="43" t="s">
        <v>474</v>
      </c>
      <c r="C567" s="43">
        <v>114</v>
      </c>
      <c r="D567" s="43" t="s">
        <v>1408</v>
      </c>
      <c r="E567" s="43" t="s">
        <v>106</v>
      </c>
      <c r="F567" s="43" t="s">
        <v>1410</v>
      </c>
      <c r="G567" s="43" t="s">
        <v>627</v>
      </c>
      <c r="H567" s="43">
        <v>60</v>
      </c>
      <c r="I567" s="43">
        <v>-153.49549999999999</v>
      </c>
      <c r="J567" s="28">
        <v>-9.9999999999999995E-7</v>
      </c>
      <c r="K567" s="43" t="s">
        <v>1685</v>
      </c>
      <c r="L567" s="43" t="s">
        <v>65</v>
      </c>
      <c r="N567" s="43" t="s">
        <v>474</v>
      </c>
      <c r="O567" s="43">
        <v>114</v>
      </c>
      <c r="P567" s="43" t="s">
        <v>1408</v>
      </c>
      <c r="Q567" s="43" t="s">
        <v>621</v>
      </c>
      <c r="R567" s="43" t="s">
        <v>1410</v>
      </c>
      <c r="S567" s="43" t="s">
        <v>627</v>
      </c>
      <c r="T567" s="43">
        <v>10</v>
      </c>
      <c r="U567" s="43">
        <v>-153.8049</v>
      </c>
      <c r="V567" s="28">
        <v>-9.9999999999999995E-7</v>
      </c>
      <c r="W567" s="43" t="s">
        <v>1685</v>
      </c>
      <c r="X567" s="43" t="s">
        <v>65</v>
      </c>
    </row>
    <row r="568" spans="2:24" x14ac:dyDescent="0.2">
      <c r="B568" s="43" t="s">
        <v>474</v>
      </c>
      <c r="C568" s="43">
        <v>88</v>
      </c>
      <c r="D568" s="43" t="s">
        <v>1411</v>
      </c>
      <c r="E568" s="43" t="s">
        <v>106</v>
      </c>
      <c r="F568" s="43" t="s">
        <v>1412</v>
      </c>
      <c r="G568" s="43" t="s">
        <v>625</v>
      </c>
      <c r="H568" s="43">
        <v>60</v>
      </c>
      <c r="I568" s="43">
        <v>-34.994700000000002</v>
      </c>
      <c r="J568" s="28">
        <v>-2.656E-7</v>
      </c>
      <c r="K568" s="43" t="s">
        <v>1685</v>
      </c>
      <c r="L568" s="43" t="s">
        <v>65</v>
      </c>
      <c r="N568" s="43" t="s">
        <v>474</v>
      </c>
      <c r="O568" s="43">
        <v>88</v>
      </c>
      <c r="P568" s="43" t="s">
        <v>1411</v>
      </c>
      <c r="Q568" s="43" t="s">
        <v>621</v>
      </c>
      <c r="R568" s="43" t="s">
        <v>1412</v>
      </c>
      <c r="S568" s="43" t="s">
        <v>625</v>
      </c>
      <c r="T568" s="43">
        <v>10</v>
      </c>
      <c r="U568" s="43">
        <v>-34.973799999999997</v>
      </c>
      <c r="V568" s="28">
        <v>-2.6539999999999998E-7</v>
      </c>
      <c r="W568" s="43" t="s">
        <v>1685</v>
      </c>
      <c r="X568" s="43" t="s">
        <v>65</v>
      </c>
    </row>
    <row r="569" spans="2:24" x14ac:dyDescent="0.2">
      <c r="B569" s="43" t="s">
        <v>474</v>
      </c>
      <c r="C569" s="43">
        <v>88</v>
      </c>
      <c r="D569" s="43" t="s">
        <v>1411</v>
      </c>
      <c r="E569" s="43" t="s">
        <v>106</v>
      </c>
      <c r="F569" s="43" t="s">
        <v>1413</v>
      </c>
      <c r="G569" s="43" t="s">
        <v>627</v>
      </c>
      <c r="H569" s="43">
        <v>60</v>
      </c>
      <c r="I569" s="43">
        <v>-34.933900000000001</v>
      </c>
      <c r="J569" s="28">
        <v>-2.6510000000000001E-7</v>
      </c>
      <c r="K569" s="43" t="s">
        <v>1685</v>
      </c>
      <c r="L569" s="43" t="s">
        <v>65</v>
      </c>
      <c r="N569" s="43" t="s">
        <v>474</v>
      </c>
      <c r="O569" s="43">
        <v>88</v>
      </c>
      <c r="P569" s="43" t="s">
        <v>1411</v>
      </c>
      <c r="Q569" s="43" t="s">
        <v>621</v>
      </c>
      <c r="R569" s="43" t="s">
        <v>1413</v>
      </c>
      <c r="S569" s="43" t="s">
        <v>627</v>
      </c>
      <c r="T569" s="43">
        <v>10</v>
      </c>
      <c r="U569" s="43">
        <v>-34.911200000000001</v>
      </c>
      <c r="V569" s="28">
        <v>-2.649E-7</v>
      </c>
      <c r="W569" s="43" t="s">
        <v>1685</v>
      </c>
      <c r="X569" s="43" t="s">
        <v>65</v>
      </c>
    </row>
    <row r="570" spans="2:24" x14ac:dyDescent="0.2">
      <c r="B570" s="43" t="s">
        <v>474</v>
      </c>
      <c r="C570" s="43">
        <v>91</v>
      </c>
      <c r="D570" s="43" t="s">
        <v>1414</v>
      </c>
      <c r="E570" s="43" t="s">
        <v>106</v>
      </c>
      <c r="F570" s="43" t="s">
        <v>1415</v>
      </c>
      <c r="G570" s="43" t="s">
        <v>625</v>
      </c>
      <c r="H570" s="43">
        <v>60</v>
      </c>
      <c r="I570" s="43">
        <v>-59.954000000000001</v>
      </c>
      <c r="J570" s="28">
        <v>-3.7949999999999998E-7</v>
      </c>
      <c r="K570" s="43" t="s">
        <v>1685</v>
      </c>
      <c r="L570" s="43" t="s">
        <v>65</v>
      </c>
      <c r="N570" s="43" t="s">
        <v>474</v>
      </c>
      <c r="O570" s="43">
        <v>91</v>
      </c>
      <c r="P570" s="43" t="s">
        <v>1414</v>
      </c>
      <c r="Q570" s="43" t="s">
        <v>621</v>
      </c>
      <c r="R570" s="43" t="s">
        <v>1415</v>
      </c>
      <c r="S570" s="43" t="s">
        <v>625</v>
      </c>
      <c r="T570" s="43">
        <v>10</v>
      </c>
      <c r="U570" s="43">
        <v>-59.953299999999999</v>
      </c>
      <c r="V570" s="28">
        <v>-3.7949999999999998E-7</v>
      </c>
      <c r="W570" s="43" t="s">
        <v>1685</v>
      </c>
      <c r="X570" s="43" t="s">
        <v>65</v>
      </c>
    </row>
    <row r="571" spans="2:24" x14ac:dyDescent="0.2">
      <c r="B571" s="43" t="s">
        <v>474</v>
      </c>
      <c r="C571" s="43">
        <v>91</v>
      </c>
      <c r="D571" s="43" t="s">
        <v>1414</v>
      </c>
      <c r="E571" s="43" t="s">
        <v>106</v>
      </c>
      <c r="F571" s="43" t="s">
        <v>1416</v>
      </c>
      <c r="G571" s="43" t="s">
        <v>627</v>
      </c>
      <c r="H571" s="43">
        <v>60</v>
      </c>
      <c r="I571" s="43">
        <v>-59.9101</v>
      </c>
      <c r="J571" s="28">
        <v>-3.7920000000000001E-7</v>
      </c>
      <c r="K571" s="43" t="s">
        <v>1685</v>
      </c>
      <c r="L571" s="43" t="s">
        <v>65</v>
      </c>
      <c r="N571" s="43" t="s">
        <v>474</v>
      </c>
      <c r="O571" s="43">
        <v>91</v>
      </c>
      <c r="P571" s="43" t="s">
        <v>1414</v>
      </c>
      <c r="Q571" s="43" t="s">
        <v>621</v>
      </c>
      <c r="R571" s="43" t="s">
        <v>1416</v>
      </c>
      <c r="S571" s="43" t="s">
        <v>627</v>
      </c>
      <c r="T571" s="43">
        <v>10</v>
      </c>
      <c r="U571" s="43">
        <v>-59.909799999999997</v>
      </c>
      <c r="V571" s="28">
        <v>-3.7920000000000001E-7</v>
      </c>
      <c r="W571" s="43" t="s">
        <v>1685</v>
      </c>
      <c r="X571" s="43" t="s">
        <v>65</v>
      </c>
    </row>
    <row r="572" spans="2:24" x14ac:dyDescent="0.2">
      <c r="B572" s="43" t="s">
        <v>474</v>
      </c>
      <c r="C572" s="43">
        <v>94</v>
      </c>
      <c r="D572" s="43" t="s">
        <v>1417</v>
      </c>
      <c r="E572" s="43" t="s">
        <v>106</v>
      </c>
      <c r="F572" s="43" t="s">
        <v>1418</v>
      </c>
      <c r="G572" s="43" t="s">
        <v>625</v>
      </c>
      <c r="H572" s="43">
        <v>60</v>
      </c>
      <c r="I572" s="43">
        <v>-57.979100000000003</v>
      </c>
      <c r="J572" s="28">
        <v>-3.6020000000000001E-7</v>
      </c>
      <c r="K572" s="43" t="s">
        <v>1685</v>
      </c>
      <c r="L572" s="43" t="s">
        <v>65</v>
      </c>
      <c r="N572" s="43" t="s">
        <v>474</v>
      </c>
      <c r="O572" s="43">
        <v>94</v>
      </c>
      <c r="P572" s="43" t="s">
        <v>1417</v>
      </c>
      <c r="Q572" s="43" t="s">
        <v>621</v>
      </c>
      <c r="R572" s="43" t="s">
        <v>1418</v>
      </c>
      <c r="S572" s="43" t="s">
        <v>625</v>
      </c>
      <c r="T572" s="43">
        <v>10</v>
      </c>
      <c r="U572" s="43">
        <v>-57.977200000000003</v>
      </c>
      <c r="V572" s="28">
        <v>-3.6020000000000001E-7</v>
      </c>
      <c r="W572" s="43" t="s">
        <v>1685</v>
      </c>
      <c r="X572" s="43" t="s">
        <v>65</v>
      </c>
    </row>
    <row r="573" spans="2:24" x14ac:dyDescent="0.2">
      <c r="B573" s="43" t="s">
        <v>474</v>
      </c>
      <c r="C573" s="43">
        <v>94</v>
      </c>
      <c r="D573" s="43" t="s">
        <v>1417</v>
      </c>
      <c r="E573" s="43" t="s">
        <v>106</v>
      </c>
      <c r="F573" s="43" t="s">
        <v>1419</v>
      </c>
      <c r="G573" s="43" t="s">
        <v>627</v>
      </c>
      <c r="H573" s="43">
        <v>60</v>
      </c>
      <c r="I573" s="43">
        <v>-57.965800000000002</v>
      </c>
      <c r="J573" s="28">
        <v>-3.601E-7</v>
      </c>
      <c r="K573" s="43" t="s">
        <v>1685</v>
      </c>
      <c r="L573" s="43" t="s">
        <v>65</v>
      </c>
      <c r="N573" s="43" t="s">
        <v>474</v>
      </c>
      <c r="O573" s="43">
        <v>94</v>
      </c>
      <c r="P573" s="43" t="s">
        <v>1417</v>
      </c>
      <c r="Q573" s="43" t="s">
        <v>621</v>
      </c>
      <c r="R573" s="43" t="s">
        <v>1419</v>
      </c>
      <c r="S573" s="43" t="s">
        <v>627</v>
      </c>
      <c r="T573" s="43">
        <v>10</v>
      </c>
      <c r="U573" s="43">
        <v>-57.967500000000001</v>
      </c>
      <c r="V573" s="28">
        <v>-3.601E-7</v>
      </c>
      <c r="W573" s="43" t="s">
        <v>1685</v>
      </c>
      <c r="X573" s="43" t="s">
        <v>65</v>
      </c>
    </row>
    <row r="574" spans="2:24" x14ac:dyDescent="0.2">
      <c r="B574" s="43" t="s">
        <v>474</v>
      </c>
      <c r="C574" s="43">
        <v>97</v>
      </c>
      <c r="D574" s="43" t="s">
        <v>1420</v>
      </c>
      <c r="E574" s="43" t="s">
        <v>106</v>
      </c>
      <c r="F574" s="43" t="s">
        <v>1421</v>
      </c>
      <c r="G574" s="43" t="s">
        <v>625</v>
      </c>
      <c r="H574" s="43">
        <v>60</v>
      </c>
      <c r="I574" s="43">
        <v>-58.005400000000002</v>
      </c>
      <c r="J574" s="28">
        <v>-3.6040000000000002E-7</v>
      </c>
      <c r="K574" s="43" t="s">
        <v>1685</v>
      </c>
      <c r="L574" s="43" t="s">
        <v>65</v>
      </c>
      <c r="N574" s="43" t="s">
        <v>474</v>
      </c>
      <c r="O574" s="43">
        <v>97</v>
      </c>
      <c r="P574" s="43" t="s">
        <v>1420</v>
      </c>
      <c r="Q574" s="43" t="s">
        <v>621</v>
      </c>
      <c r="R574" s="43" t="s">
        <v>1421</v>
      </c>
      <c r="S574" s="43" t="s">
        <v>625</v>
      </c>
      <c r="T574" s="43">
        <v>10</v>
      </c>
      <c r="U574" s="43">
        <v>-58.002000000000002</v>
      </c>
      <c r="V574" s="28">
        <v>-3.6030000000000002E-7</v>
      </c>
      <c r="W574" s="43" t="s">
        <v>1685</v>
      </c>
      <c r="X574" s="43" t="s">
        <v>65</v>
      </c>
    </row>
    <row r="575" spans="2:24" x14ac:dyDescent="0.2">
      <c r="B575" s="43" t="s">
        <v>474</v>
      </c>
      <c r="C575" s="43">
        <v>97</v>
      </c>
      <c r="D575" s="43" t="s">
        <v>1420</v>
      </c>
      <c r="E575" s="43" t="s">
        <v>106</v>
      </c>
      <c r="F575" s="43" t="s">
        <v>1422</v>
      </c>
      <c r="G575" s="43" t="s">
        <v>627</v>
      </c>
      <c r="H575" s="43">
        <v>60</v>
      </c>
      <c r="I575" s="43">
        <v>-58.022799999999997</v>
      </c>
      <c r="J575" s="28">
        <v>-3.6049999999999998E-7</v>
      </c>
      <c r="K575" s="43" t="s">
        <v>1685</v>
      </c>
      <c r="L575" s="43" t="s">
        <v>65</v>
      </c>
      <c r="N575" s="43" t="s">
        <v>474</v>
      </c>
      <c r="O575" s="43">
        <v>97</v>
      </c>
      <c r="P575" s="43" t="s">
        <v>1420</v>
      </c>
      <c r="Q575" s="43" t="s">
        <v>621</v>
      </c>
      <c r="R575" s="43" t="s">
        <v>1422</v>
      </c>
      <c r="S575" s="43" t="s">
        <v>627</v>
      </c>
      <c r="T575" s="43">
        <v>10</v>
      </c>
      <c r="U575" s="43">
        <v>-58.026000000000003</v>
      </c>
      <c r="V575" s="28">
        <v>-3.6049999999999998E-7</v>
      </c>
      <c r="W575" s="43" t="s">
        <v>1685</v>
      </c>
      <c r="X575" s="43" t="s">
        <v>65</v>
      </c>
    </row>
    <row r="576" spans="2:24" x14ac:dyDescent="0.2">
      <c r="B576" s="43" t="s">
        <v>474</v>
      </c>
      <c r="C576" s="43">
        <v>100</v>
      </c>
      <c r="D576" s="43" t="s">
        <v>1423</v>
      </c>
      <c r="E576" s="43" t="s">
        <v>106</v>
      </c>
      <c r="F576" s="43" t="s">
        <v>1424</v>
      </c>
      <c r="G576" s="43" t="s">
        <v>625</v>
      </c>
      <c r="H576" s="43">
        <v>60</v>
      </c>
      <c r="I576" s="43">
        <v>-60.7834</v>
      </c>
      <c r="J576" s="28">
        <v>-3.847E-7</v>
      </c>
      <c r="K576" s="43" t="s">
        <v>1685</v>
      </c>
      <c r="L576" s="43" t="s">
        <v>65</v>
      </c>
      <c r="N576" s="43" t="s">
        <v>474</v>
      </c>
      <c r="O576" s="43">
        <v>100</v>
      </c>
      <c r="P576" s="43" t="s">
        <v>1423</v>
      </c>
      <c r="Q576" s="43" t="s">
        <v>621</v>
      </c>
      <c r="R576" s="43" t="s">
        <v>1424</v>
      </c>
      <c r="S576" s="43" t="s">
        <v>625</v>
      </c>
      <c r="T576" s="43">
        <v>10</v>
      </c>
      <c r="U576" s="43">
        <v>-60.779200000000003</v>
      </c>
      <c r="V576" s="28">
        <v>-3.847E-7</v>
      </c>
      <c r="W576" s="43" t="s">
        <v>1685</v>
      </c>
      <c r="X576" s="43" t="s">
        <v>65</v>
      </c>
    </row>
    <row r="577" spans="2:24" x14ac:dyDescent="0.2">
      <c r="B577" s="43" t="s">
        <v>474</v>
      </c>
      <c r="C577" s="43">
        <v>100</v>
      </c>
      <c r="D577" s="43" t="s">
        <v>1423</v>
      </c>
      <c r="E577" s="43" t="s">
        <v>106</v>
      </c>
      <c r="F577" s="43" t="s">
        <v>1425</v>
      </c>
      <c r="G577" s="43" t="s">
        <v>627</v>
      </c>
      <c r="H577" s="43">
        <v>60</v>
      </c>
      <c r="I577" s="43">
        <v>-60.8613</v>
      </c>
      <c r="J577" s="28">
        <v>-3.8519999999999998E-7</v>
      </c>
      <c r="K577" s="43" t="s">
        <v>1685</v>
      </c>
      <c r="L577" s="43" t="s">
        <v>65</v>
      </c>
      <c r="N577" s="43" t="s">
        <v>474</v>
      </c>
      <c r="O577" s="43">
        <v>100</v>
      </c>
      <c r="P577" s="43" t="s">
        <v>1423</v>
      </c>
      <c r="Q577" s="43" t="s">
        <v>621</v>
      </c>
      <c r="R577" s="43" t="s">
        <v>1425</v>
      </c>
      <c r="S577" s="43" t="s">
        <v>627</v>
      </c>
      <c r="T577" s="43">
        <v>10</v>
      </c>
      <c r="U577" s="43">
        <v>-60.866799999999998</v>
      </c>
      <c r="V577" s="28">
        <v>-3.8529999999999999E-7</v>
      </c>
      <c r="W577" s="43" t="s">
        <v>1685</v>
      </c>
      <c r="X577" s="43" t="s">
        <v>65</v>
      </c>
    </row>
    <row r="578" spans="2:24" x14ac:dyDescent="0.2">
      <c r="B578" s="43" t="s">
        <v>474</v>
      </c>
      <c r="C578" s="43">
        <v>103</v>
      </c>
      <c r="D578" s="43" t="s">
        <v>1426</v>
      </c>
      <c r="E578" s="43" t="s">
        <v>106</v>
      </c>
      <c r="F578" s="43" t="s">
        <v>1427</v>
      </c>
      <c r="G578" s="43" t="s">
        <v>625</v>
      </c>
      <c r="H578" s="43">
        <v>60</v>
      </c>
      <c r="I578" s="43">
        <v>-53.248699999999999</v>
      </c>
      <c r="J578" s="28">
        <v>-4.0410000000000003E-7</v>
      </c>
      <c r="K578" s="43" t="s">
        <v>1685</v>
      </c>
      <c r="L578" s="43" t="s">
        <v>65</v>
      </c>
      <c r="N578" s="43" t="s">
        <v>474</v>
      </c>
      <c r="O578" s="43">
        <v>103</v>
      </c>
      <c r="P578" s="43" t="s">
        <v>1426</v>
      </c>
      <c r="Q578" s="43" t="s">
        <v>621</v>
      </c>
      <c r="R578" s="43" t="s">
        <v>1427</v>
      </c>
      <c r="S578" s="43" t="s">
        <v>625</v>
      </c>
      <c r="T578" s="43">
        <v>10</v>
      </c>
      <c r="U578" s="43">
        <v>-53.265300000000003</v>
      </c>
      <c r="V578" s="28">
        <v>-4.0419999999999998E-7</v>
      </c>
      <c r="W578" s="43" t="s">
        <v>1685</v>
      </c>
      <c r="X578" s="43" t="s">
        <v>65</v>
      </c>
    </row>
    <row r="579" spans="2:24" x14ac:dyDescent="0.2">
      <c r="B579" s="43" t="s">
        <v>474</v>
      </c>
      <c r="C579" s="43">
        <v>103</v>
      </c>
      <c r="D579" s="43" t="s">
        <v>1426</v>
      </c>
      <c r="E579" s="43" t="s">
        <v>106</v>
      </c>
      <c r="F579" s="43" t="s">
        <v>1428</v>
      </c>
      <c r="G579" s="43" t="s">
        <v>627</v>
      </c>
      <c r="H579" s="43">
        <v>60</v>
      </c>
      <c r="I579" s="43">
        <v>-53.334699999999998</v>
      </c>
      <c r="J579" s="28">
        <v>-4.0470000000000002E-7</v>
      </c>
      <c r="K579" s="43" t="s">
        <v>1685</v>
      </c>
      <c r="L579" s="43" t="s">
        <v>65</v>
      </c>
      <c r="N579" s="43" t="s">
        <v>474</v>
      </c>
      <c r="O579" s="43">
        <v>103</v>
      </c>
      <c r="P579" s="43" t="s">
        <v>1426</v>
      </c>
      <c r="Q579" s="43" t="s">
        <v>621</v>
      </c>
      <c r="R579" s="43" t="s">
        <v>1428</v>
      </c>
      <c r="S579" s="43" t="s">
        <v>627</v>
      </c>
      <c r="T579" s="43">
        <v>10</v>
      </c>
      <c r="U579" s="43">
        <v>-53.361699999999999</v>
      </c>
      <c r="V579" s="28">
        <v>-4.0489999999999998E-7</v>
      </c>
      <c r="W579" s="43" t="s">
        <v>1685</v>
      </c>
      <c r="X579" s="43" t="s">
        <v>65</v>
      </c>
    </row>
    <row r="580" spans="2:24" x14ac:dyDescent="0.2">
      <c r="B580" s="43" t="s">
        <v>474</v>
      </c>
      <c r="C580" s="43">
        <v>115</v>
      </c>
      <c r="D580" s="43" t="s">
        <v>1429</v>
      </c>
      <c r="E580" s="43" t="s">
        <v>106</v>
      </c>
      <c r="F580" s="43" t="s">
        <v>1430</v>
      </c>
      <c r="G580" s="43" t="s">
        <v>625</v>
      </c>
      <c r="H580" s="43">
        <v>60</v>
      </c>
      <c r="I580" s="43">
        <v>105.8116</v>
      </c>
      <c r="J580" s="28">
        <v>9.9999999999999995E-7</v>
      </c>
      <c r="K580" s="43" t="s">
        <v>1685</v>
      </c>
      <c r="L580" s="43" t="s">
        <v>65</v>
      </c>
      <c r="N580" s="43" t="s">
        <v>474</v>
      </c>
      <c r="O580" s="43">
        <v>115</v>
      </c>
      <c r="P580" s="43" t="s">
        <v>1429</v>
      </c>
      <c r="Q580" s="43" t="s">
        <v>621</v>
      </c>
      <c r="R580" s="43" t="s">
        <v>1430</v>
      </c>
      <c r="S580" s="43" t="s">
        <v>625</v>
      </c>
      <c r="T580" s="43">
        <v>10</v>
      </c>
      <c r="U580" s="43">
        <v>106.12</v>
      </c>
      <c r="V580" s="28">
        <v>9.9999999999999995E-7</v>
      </c>
      <c r="W580" s="43" t="s">
        <v>1685</v>
      </c>
      <c r="X580" s="43" t="s">
        <v>65</v>
      </c>
    </row>
    <row r="581" spans="2:24" x14ac:dyDescent="0.2">
      <c r="B581" s="43" t="s">
        <v>474</v>
      </c>
      <c r="C581" s="43">
        <v>115</v>
      </c>
      <c r="D581" s="43" t="s">
        <v>1429</v>
      </c>
      <c r="E581" s="43" t="s">
        <v>106</v>
      </c>
      <c r="F581" s="43" t="s">
        <v>1431</v>
      </c>
      <c r="G581" s="43" t="s">
        <v>627</v>
      </c>
      <c r="H581" s="43">
        <v>60</v>
      </c>
      <c r="I581" s="43">
        <v>-143.87610000000001</v>
      </c>
      <c r="J581" s="28">
        <v>-9.9999999999999995E-7</v>
      </c>
      <c r="K581" s="43" t="s">
        <v>1685</v>
      </c>
      <c r="L581" s="43" t="s">
        <v>65</v>
      </c>
      <c r="N581" s="43" t="s">
        <v>474</v>
      </c>
      <c r="O581" s="43">
        <v>115</v>
      </c>
      <c r="P581" s="43" t="s">
        <v>1429</v>
      </c>
      <c r="Q581" s="43" t="s">
        <v>621</v>
      </c>
      <c r="R581" s="43" t="s">
        <v>1431</v>
      </c>
      <c r="S581" s="43" t="s">
        <v>627</v>
      </c>
      <c r="T581" s="43">
        <v>10</v>
      </c>
      <c r="U581" s="43">
        <v>-144.1756</v>
      </c>
      <c r="V581" s="28">
        <v>-9.9999999999999995E-7</v>
      </c>
      <c r="W581" s="43" t="s">
        <v>1685</v>
      </c>
      <c r="X581" s="43" t="s">
        <v>65</v>
      </c>
    </row>
    <row r="582" spans="2:24" x14ac:dyDescent="0.2">
      <c r="B582" s="43" t="s">
        <v>474</v>
      </c>
      <c r="C582" s="43">
        <v>116</v>
      </c>
      <c r="D582" s="43" t="s">
        <v>1432</v>
      </c>
      <c r="E582" s="43" t="s">
        <v>106</v>
      </c>
      <c r="F582" s="43" t="s">
        <v>1433</v>
      </c>
      <c r="G582" s="43" t="s">
        <v>625</v>
      </c>
      <c r="H582" s="43">
        <v>60</v>
      </c>
      <c r="I582" s="43">
        <v>107.4272</v>
      </c>
      <c r="J582" s="28">
        <v>9.9999999999999995E-7</v>
      </c>
      <c r="K582" s="43" t="s">
        <v>1685</v>
      </c>
      <c r="L582" s="43" t="s">
        <v>65</v>
      </c>
      <c r="N582" s="43" t="s">
        <v>474</v>
      </c>
      <c r="O582" s="43">
        <v>116</v>
      </c>
      <c r="P582" s="43" t="s">
        <v>1432</v>
      </c>
      <c r="Q582" s="43" t="s">
        <v>621</v>
      </c>
      <c r="R582" s="43" t="s">
        <v>1433</v>
      </c>
      <c r="S582" s="43" t="s">
        <v>625</v>
      </c>
      <c r="T582" s="43">
        <v>10</v>
      </c>
      <c r="U582" s="43">
        <v>107.7222</v>
      </c>
      <c r="V582" s="28">
        <v>9.9999999999999995E-7</v>
      </c>
      <c r="W582" s="43" t="s">
        <v>1685</v>
      </c>
      <c r="X582" s="43" t="s">
        <v>65</v>
      </c>
    </row>
    <row r="583" spans="2:24" x14ac:dyDescent="0.2">
      <c r="B583" s="43" t="s">
        <v>474</v>
      </c>
      <c r="C583" s="43">
        <v>116</v>
      </c>
      <c r="D583" s="43" t="s">
        <v>1432</v>
      </c>
      <c r="E583" s="43" t="s">
        <v>106</v>
      </c>
      <c r="F583" s="43" t="s">
        <v>1434</v>
      </c>
      <c r="G583" s="43" t="s">
        <v>627</v>
      </c>
      <c r="H583" s="43">
        <v>60</v>
      </c>
      <c r="I583" s="43">
        <v>-152.22239999999999</v>
      </c>
      <c r="J583" s="28">
        <v>-9.9999999999999995E-7</v>
      </c>
      <c r="K583" s="43" t="s">
        <v>1685</v>
      </c>
      <c r="L583" s="43" t="s">
        <v>65</v>
      </c>
      <c r="N583" s="43" t="s">
        <v>474</v>
      </c>
      <c r="O583" s="43">
        <v>116</v>
      </c>
      <c r="P583" s="43" t="s">
        <v>1432</v>
      </c>
      <c r="Q583" s="43" t="s">
        <v>621</v>
      </c>
      <c r="R583" s="43" t="s">
        <v>1434</v>
      </c>
      <c r="S583" s="43" t="s">
        <v>627</v>
      </c>
      <c r="T583" s="43">
        <v>10</v>
      </c>
      <c r="U583" s="43">
        <v>-152.52420000000001</v>
      </c>
      <c r="V583" s="28">
        <v>-9.9999999999999995E-7</v>
      </c>
      <c r="W583" s="43" t="s">
        <v>1685</v>
      </c>
      <c r="X583" s="43" t="s">
        <v>65</v>
      </c>
    </row>
    <row r="584" spans="2:24" x14ac:dyDescent="0.2">
      <c r="B584" s="43" t="s">
        <v>474</v>
      </c>
      <c r="C584" s="43">
        <v>117</v>
      </c>
      <c r="D584" s="43" t="s">
        <v>1432</v>
      </c>
      <c r="E584" s="43" t="s">
        <v>106</v>
      </c>
      <c r="F584" s="43" t="s">
        <v>1435</v>
      </c>
      <c r="G584" s="43" t="s">
        <v>625</v>
      </c>
      <c r="H584" s="43">
        <v>60</v>
      </c>
      <c r="I584" s="43">
        <v>107.619</v>
      </c>
      <c r="J584" s="28">
        <v>9.9999999999999995E-7</v>
      </c>
      <c r="K584" s="43" t="s">
        <v>1685</v>
      </c>
      <c r="L584" s="43" t="s">
        <v>65</v>
      </c>
      <c r="N584" s="43" t="s">
        <v>474</v>
      </c>
      <c r="O584" s="43">
        <v>117</v>
      </c>
      <c r="P584" s="43" t="s">
        <v>1432</v>
      </c>
      <c r="Q584" s="43" t="s">
        <v>621</v>
      </c>
      <c r="R584" s="43" t="s">
        <v>1435</v>
      </c>
      <c r="S584" s="43" t="s">
        <v>625</v>
      </c>
      <c r="T584" s="43">
        <v>10</v>
      </c>
      <c r="U584" s="43">
        <v>107.9216</v>
      </c>
      <c r="V584" s="28">
        <v>9.9999999999999995E-7</v>
      </c>
      <c r="W584" s="43" t="s">
        <v>1685</v>
      </c>
      <c r="X584" s="43" t="s">
        <v>65</v>
      </c>
    </row>
    <row r="585" spans="2:24" x14ac:dyDescent="0.2">
      <c r="B585" s="43" t="s">
        <v>474</v>
      </c>
      <c r="C585" s="43">
        <v>117</v>
      </c>
      <c r="D585" s="43" t="s">
        <v>1432</v>
      </c>
      <c r="E585" s="43" t="s">
        <v>106</v>
      </c>
      <c r="F585" s="43" t="s">
        <v>1436</v>
      </c>
      <c r="G585" s="43" t="s">
        <v>627</v>
      </c>
      <c r="H585" s="43">
        <v>60</v>
      </c>
      <c r="I585" s="43">
        <v>-152.56399999999999</v>
      </c>
      <c r="J585" s="28">
        <v>-9.9999999999999995E-7</v>
      </c>
      <c r="K585" s="43" t="s">
        <v>1685</v>
      </c>
      <c r="L585" s="43" t="s">
        <v>65</v>
      </c>
      <c r="N585" s="43" t="s">
        <v>474</v>
      </c>
      <c r="O585" s="43">
        <v>117</v>
      </c>
      <c r="P585" s="43" t="s">
        <v>1432</v>
      </c>
      <c r="Q585" s="43" t="s">
        <v>621</v>
      </c>
      <c r="R585" s="43" t="s">
        <v>1436</v>
      </c>
      <c r="S585" s="43" t="s">
        <v>627</v>
      </c>
      <c r="T585" s="43">
        <v>10</v>
      </c>
      <c r="U585" s="43">
        <v>-152.8664</v>
      </c>
      <c r="V585" s="28">
        <v>-9.9999999999999995E-7</v>
      </c>
      <c r="W585" s="43" t="s">
        <v>1685</v>
      </c>
      <c r="X585" s="43" t="s">
        <v>65</v>
      </c>
    </row>
    <row r="586" spans="2:24" x14ac:dyDescent="0.2">
      <c r="B586" s="43" t="s">
        <v>474</v>
      </c>
      <c r="C586" s="43">
        <v>118</v>
      </c>
      <c r="D586" s="43" t="s">
        <v>1432</v>
      </c>
      <c r="E586" s="43" t="s">
        <v>106</v>
      </c>
      <c r="F586" s="43" t="s">
        <v>1437</v>
      </c>
      <c r="G586" s="43" t="s">
        <v>625</v>
      </c>
      <c r="H586" s="43">
        <v>60</v>
      </c>
      <c r="I586" s="43">
        <v>108.6135</v>
      </c>
      <c r="J586" s="28">
        <v>9.9999999999999995E-7</v>
      </c>
      <c r="K586" s="43" t="s">
        <v>1685</v>
      </c>
      <c r="L586" s="43" t="s">
        <v>65</v>
      </c>
      <c r="N586" s="43" t="s">
        <v>474</v>
      </c>
      <c r="O586" s="43">
        <v>118</v>
      </c>
      <c r="P586" s="43" t="s">
        <v>1432</v>
      </c>
      <c r="Q586" s="43" t="s">
        <v>621</v>
      </c>
      <c r="R586" s="43" t="s">
        <v>1437</v>
      </c>
      <c r="S586" s="43" t="s">
        <v>625</v>
      </c>
      <c r="T586" s="43">
        <v>10</v>
      </c>
      <c r="U586" s="43">
        <v>108.9187</v>
      </c>
      <c r="V586" s="28">
        <v>9.9999999999999995E-7</v>
      </c>
      <c r="W586" s="43" t="s">
        <v>1685</v>
      </c>
      <c r="X586" s="43" t="s">
        <v>65</v>
      </c>
    </row>
    <row r="587" spans="2:24" x14ac:dyDescent="0.2">
      <c r="B587" s="43" t="s">
        <v>474</v>
      </c>
      <c r="C587" s="43">
        <v>118</v>
      </c>
      <c r="D587" s="43" t="s">
        <v>1432</v>
      </c>
      <c r="E587" s="43" t="s">
        <v>106</v>
      </c>
      <c r="F587" s="43" t="s">
        <v>1438</v>
      </c>
      <c r="G587" s="43" t="s">
        <v>627</v>
      </c>
      <c r="H587" s="43">
        <v>60</v>
      </c>
      <c r="I587" s="43">
        <v>-146.82069999999999</v>
      </c>
      <c r="J587" s="28">
        <v>-9.9999999999999995E-7</v>
      </c>
      <c r="K587" s="43" t="s">
        <v>1685</v>
      </c>
      <c r="L587" s="43" t="s">
        <v>65</v>
      </c>
      <c r="N587" s="43" t="s">
        <v>474</v>
      </c>
      <c r="O587" s="43">
        <v>118</v>
      </c>
      <c r="P587" s="43" t="s">
        <v>1432</v>
      </c>
      <c r="Q587" s="43" t="s">
        <v>621</v>
      </c>
      <c r="R587" s="43" t="s">
        <v>1438</v>
      </c>
      <c r="S587" s="43" t="s">
        <v>627</v>
      </c>
      <c r="T587" s="43">
        <v>10</v>
      </c>
      <c r="U587" s="43">
        <v>-147.1183</v>
      </c>
      <c r="V587" s="28">
        <v>-9.9999999999999995E-7</v>
      </c>
      <c r="W587" s="43" t="s">
        <v>1685</v>
      </c>
      <c r="X587" s="43" t="s">
        <v>65</v>
      </c>
    </row>
    <row r="588" spans="2:24" x14ac:dyDescent="0.2">
      <c r="B588" s="43" t="s">
        <v>474</v>
      </c>
      <c r="C588" s="43">
        <v>119</v>
      </c>
      <c r="D588" s="43" t="s">
        <v>1439</v>
      </c>
      <c r="E588" s="43" t="s">
        <v>106</v>
      </c>
      <c r="F588" s="43" t="s">
        <v>1440</v>
      </c>
      <c r="G588" s="43" t="s">
        <v>625</v>
      </c>
      <c r="H588" s="43">
        <v>60</v>
      </c>
      <c r="I588" s="43">
        <v>108.1542</v>
      </c>
      <c r="J588" s="28">
        <v>9.9999999999999995E-7</v>
      </c>
      <c r="K588" s="43" t="s">
        <v>1685</v>
      </c>
      <c r="L588" s="43" t="s">
        <v>65</v>
      </c>
      <c r="N588" s="43" t="s">
        <v>474</v>
      </c>
      <c r="O588" s="43">
        <v>119</v>
      </c>
      <c r="P588" s="43" t="s">
        <v>1439</v>
      </c>
      <c r="Q588" s="43" t="s">
        <v>621</v>
      </c>
      <c r="R588" s="43" t="s">
        <v>1440</v>
      </c>
      <c r="S588" s="43" t="s">
        <v>625</v>
      </c>
      <c r="T588" s="43">
        <v>10</v>
      </c>
      <c r="U588" s="43">
        <v>108.4534</v>
      </c>
      <c r="V588" s="28">
        <v>9.9999999999999995E-7</v>
      </c>
      <c r="W588" s="43" t="s">
        <v>1685</v>
      </c>
      <c r="X588" s="43" t="s">
        <v>65</v>
      </c>
    </row>
    <row r="589" spans="2:24" x14ac:dyDescent="0.2">
      <c r="B589" s="43" t="s">
        <v>474</v>
      </c>
      <c r="C589" s="43">
        <v>119</v>
      </c>
      <c r="D589" s="43" t="s">
        <v>1439</v>
      </c>
      <c r="E589" s="43" t="s">
        <v>106</v>
      </c>
      <c r="F589" s="43" t="s">
        <v>1441</v>
      </c>
      <c r="G589" s="43" t="s">
        <v>627</v>
      </c>
      <c r="H589" s="43">
        <v>60</v>
      </c>
      <c r="I589" s="43">
        <v>-153.46799999999999</v>
      </c>
      <c r="J589" s="28">
        <v>-9.9999999999999995E-7</v>
      </c>
      <c r="K589" s="43" t="s">
        <v>1685</v>
      </c>
      <c r="L589" s="43" t="s">
        <v>65</v>
      </c>
      <c r="N589" s="43" t="s">
        <v>474</v>
      </c>
      <c r="O589" s="43">
        <v>119</v>
      </c>
      <c r="P589" s="43" t="s">
        <v>1439</v>
      </c>
      <c r="Q589" s="43" t="s">
        <v>621</v>
      </c>
      <c r="R589" s="43" t="s">
        <v>1441</v>
      </c>
      <c r="S589" s="43" t="s">
        <v>627</v>
      </c>
      <c r="T589" s="43">
        <v>10</v>
      </c>
      <c r="U589" s="43">
        <v>-153.77529999999999</v>
      </c>
      <c r="V589" s="28">
        <v>-9.9999999999999995E-7</v>
      </c>
      <c r="W589" s="43" t="s">
        <v>1685</v>
      </c>
      <c r="X589" s="43" t="s">
        <v>65</v>
      </c>
    </row>
    <row r="590" spans="2:24" x14ac:dyDescent="0.2">
      <c r="B590" s="43" t="s">
        <v>474</v>
      </c>
      <c r="C590" s="43">
        <v>89</v>
      </c>
      <c r="D590" s="43" t="s">
        <v>1442</v>
      </c>
      <c r="E590" s="43" t="s">
        <v>106</v>
      </c>
      <c r="F590" s="43" t="s">
        <v>1443</v>
      </c>
      <c r="G590" s="43" t="s">
        <v>625</v>
      </c>
      <c r="H590" s="43">
        <v>60</v>
      </c>
      <c r="I590" s="43">
        <v>-34.588299999999997</v>
      </c>
      <c r="J590" s="28">
        <v>-2.649E-7</v>
      </c>
      <c r="K590" s="43" t="s">
        <v>1685</v>
      </c>
      <c r="L590" s="43" t="s">
        <v>65</v>
      </c>
      <c r="N590" s="43" t="s">
        <v>474</v>
      </c>
      <c r="O590" s="43">
        <v>89</v>
      </c>
      <c r="P590" s="43" t="s">
        <v>1442</v>
      </c>
      <c r="Q590" s="43" t="s">
        <v>621</v>
      </c>
      <c r="R590" s="43" t="s">
        <v>1443</v>
      </c>
      <c r="S590" s="43" t="s">
        <v>625</v>
      </c>
      <c r="T590" s="43">
        <v>10</v>
      </c>
      <c r="U590" s="43">
        <v>-34.564300000000003</v>
      </c>
      <c r="V590" s="28">
        <v>-2.6479999999999999E-7</v>
      </c>
      <c r="W590" s="43" t="s">
        <v>1685</v>
      </c>
      <c r="X590" s="43" t="s">
        <v>65</v>
      </c>
    </row>
    <row r="591" spans="2:24" x14ac:dyDescent="0.2">
      <c r="B591" s="43" t="s">
        <v>474</v>
      </c>
      <c r="C591" s="43">
        <v>89</v>
      </c>
      <c r="D591" s="43" t="s">
        <v>1442</v>
      </c>
      <c r="E591" s="43" t="s">
        <v>106</v>
      </c>
      <c r="F591" s="43" t="s">
        <v>1444</v>
      </c>
      <c r="G591" s="43" t="s">
        <v>627</v>
      </c>
      <c r="H591" s="43">
        <v>60</v>
      </c>
      <c r="I591" s="43">
        <v>-37.560899999999997</v>
      </c>
      <c r="J591" s="28">
        <v>-2.8770000000000002E-7</v>
      </c>
      <c r="K591" s="43" t="s">
        <v>1685</v>
      </c>
      <c r="L591" s="43" t="s">
        <v>65</v>
      </c>
      <c r="N591" s="43" t="s">
        <v>474</v>
      </c>
      <c r="O591" s="43">
        <v>89</v>
      </c>
      <c r="P591" s="43" t="s">
        <v>1442</v>
      </c>
      <c r="Q591" s="43" t="s">
        <v>621</v>
      </c>
      <c r="R591" s="43" t="s">
        <v>1444</v>
      </c>
      <c r="S591" s="43" t="s">
        <v>627</v>
      </c>
      <c r="T591" s="43">
        <v>10</v>
      </c>
      <c r="U591" s="43">
        <v>-37.539000000000001</v>
      </c>
      <c r="V591" s="28">
        <v>-2.875E-7</v>
      </c>
      <c r="W591" s="43" t="s">
        <v>1685</v>
      </c>
      <c r="X591" s="43" t="s">
        <v>65</v>
      </c>
    </row>
    <row r="592" spans="2:24" x14ac:dyDescent="0.2">
      <c r="B592" s="43" t="s">
        <v>474</v>
      </c>
      <c r="C592" s="43">
        <v>92</v>
      </c>
      <c r="D592" s="43" t="s">
        <v>1445</v>
      </c>
      <c r="E592" s="43" t="s">
        <v>106</v>
      </c>
      <c r="F592" s="43" t="s">
        <v>1446</v>
      </c>
      <c r="G592" s="43" t="s">
        <v>625</v>
      </c>
      <c r="H592" s="43">
        <v>60</v>
      </c>
      <c r="I592" s="43">
        <v>-58.802300000000002</v>
      </c>
      <c r="J592" s="28">
        <v>-3.6880000000000002E-7</v>
      </c>
      <c r="K592" s="43" t="s">
        <v>1685</v>
      </c>
      <c r="L592" s="43" t="s">
        <v>65</v>
      </c>
      <c r="N592" s="43" t="s">
        <v>474</v>
      </c>
      <c r="O592" s="43">
        <v>92</v>
      </c>
      <c r="P592" s="43" t="s">
        <v>1445</v>
      </c>
      <c r="Q592" s="43" t="s">
        <v>621</v>
      </c>
      <c r="R592" s="43" t="s">
        <v>1446</v>
      </c>
      <c r="S592" s="43" t="s">
        <v>625</v>
      </c>
      <c r="T592" s="43">
        <v>10</v>
      </c>
      <c r="U592" s="43">
        <v>-58.785699999999999</v>
      </c>
      <c r="V592" s="28">
        <v>-3.6860000000000001E-7</v>
      </c>
      <c r="W592" s="43" t="s">
        <v>1685</v>
      </c>
      <c r="X592" s="43" t="s">
        <v>65</v>
      </c>
    </row>
    <row r="593" spans="2:24" x14ac:dyDescent="0.2">
      <c r="B593" s="43" t="s">
        <v>474</v>
      </c>
      <c r="C593" s="43">
        <v>92</v>
      </c>
      <c r="D593" s="43" t="s">
        <v>1445</v>
      </c>
      <c r="E593" s="43" t="s">
        <v>106</v>
      </c>
      <c r="F593" s="43" t="s">
        <v>1447</v>
      </c>
      <c r="G593" s="43" t="s">
        <v>627</v>
      </c>
      <c r="H593" s="43">
        <v>60</v>
      </c>
      <c r="I593" s="43">
        <v>-57.423400000000001</v>
      </c>
      <c r="J593" s="28">
        <v>-3.601E-7</v>
      </c>
      <c r="K593" s="43" t="s">
        <v>1685</v>
      </c>
      <c r="L593" s="43" t="s">
        <v>65</v>
      </c>
      <c r="N593" s="43" t="s">
        <v>474</v>
      </c>
      <c r="O593" s="43">
        <v>92</v>
      </c>
      <c r="P593" s="43" t="s">
        <v>1445</v>
      </c>
      <c r="Q593" s="43" t="s">
        <v>621</v>
      </c>
      <c r="R593" s="43" t="s">
        <v>1447</v>
      </c>
      <c r="S593" s="43" t="s">
        <v>627</v>
      </c>
      <c r="T593" s="43">
        <v>10</v>
      </c>
      <c r="U593" s="43">
        <v>-57.441400000000002</v>
      </c>
      <c r="V593" s="28">
        <v>-3.6020000000000001E-7</v>
      </c>
      <c r="W593" s="43" t="s">
        <v>1685</v>
      </c>
      <c r="X593" s="43" t="s">
        <v>65</v>
      </c>
    </row>
    <row r="594" spans="2:24" x14ac:dyDescent="0.2">
      <c r="B594" s="43" t="s">
        <v>474</v>
      </c>
      <c r="C594" s="43">
        <v>95</v>
      </c>
      <c r="D594" s="43" t="s">
        <v>1448</v>
      </c>
      <c r="E594" s="43" t="s">
        <v>106</v>
      </c>
      <c r="F594" s="43" t="s">
        <v>1449</v>
      </c>
      <c r="G594" s="43" t="s">
        <v>625</v>
      </c>
      <c r="H594" s="43">
        <v>60</v>
      </c>
      <c r="I594" s="43">
        <v>-55.337800000000001</v>
      </c>
      <c r="J594" s="28">
        <v>-3.4700000000000002E-7</v>
      </c>
      <c r="K594" s="43" t="s">
        <v>1685</v>
      </c>
      <c r="L594" s="43" t="s">
        <v>65</v>
      </c>
      <c r="N594" s="43" t="s">
        <v>474</v>
      </c>
      <c r="O594" s="43">
        <v>95</v>
      </c>
      <c r="P594" s="43" t="s">
        <v>1448</v>
      </c>
      <c r="Q594" s="43" t="s">
        <v>621</v>
      </c>
      <c r="R594" s="43" t="s">
        <v>1449</v>
      </c>
      <c r="S594" s="43" t="s">
        <v>625</v>
      </c>
      <c r="T594" s="43">
        <v>10</v>
      </c>
      <c r="U594" s="43">
        <v>-55.326599999999999</v>
      </c>
      <c r="V594" s="28">
        <v>-3.4700000000000002E-7</v>
      </c>
      <c r="W594" s="43" t="s">
        <v>1685</v>
      </c>
      <c r="X594" s="43" t="s">
        <v>65</v>
      </c>
    </row>
    <row r="595" spans="2:24" x14ac:dyDescent="0.2">
      <c r="B595" s="43" t="s">
        <v>474</v>
      </c>
      <c r="C595" s="43">
        <v>95</v>
      </c>
      <c r="D595" s="43" t="s">
        <v>1448</v>
      </c>
      <c r="E595" s="43" t="s">
        <v>106</v>
      </c>
      <c r="F595" s="43" t="s">
        <v>1450</v>
      </c>
      <c r="G595" s="43" t="s">
        <v>627</v>
      </c>
      <c r="H595" s="43">
        <v>60</v>
      </c>
      <c r="I595" s="43">
        <v>-61.697899999999997</v>
      </c>
      <c r="J595" s="28">
        <v>-3.869E-7</v>
      </c>
      <c r="K595" s="43" t="s">
        <v>1685</v>
      </c>
      <c r="L595" s="43" t="s">
        <v>65</v>
      </c>
      <c r="N595" s="43" t="s">
        <v>474</v>
      </c>
      <c r="O595" s="43">
        <v>95</v>
      </c>
      <c r="P595" s="43" t="s">
        <v>1448</v>
      </c>
      <c r="Q595" s="43" t="s">
        <v>621</v>
      </c>
      <c r="R595" s="43" t="s">
        <v>1450</v>
      </c>
      <c r="S595" s="43" t="s">
        <v>627</v>
      </c>
      <c r="T595" s="43">
        <v>10</v>
      </c>
      <c r="U595" s="43">
        <v>-61.707799999999999</v>
      </c>
      <c r="V595" s="28">
        <v>-3.8700000000000001E-7</v>
      </c>
      <c r="W595" s="43" t="s">
        <v>1685</v>
      </c>
      <c r="X595" s="43" t="s">
        <v>65</v>
      </c>
    </row>
    <row r="596" spans="2:24" x14ac:dyDescent="0.2">
      <c r="B596" s="43" t="s">
        <v>474</v>
      </c>
      <c r="C596" s="43">
        <v>98</v>
      </c>
      <c r="D596" s="43" t="s">
        <v>1451</v>
      </c>
      <c r="E596" s="43" t="s">
        <v>106</v>
      </c>
      <c r="F596" s="43" t="s">
        <v>1452</v>
      </c>
      <c r="G596" s="43" t="s">
        <v>625</v>
      </c>
      <c r="H596" s="43">
        <v>60</v>
      </c>
      <c r="I596" s="43">
        <v>-55.429400000000001</v>
      </c>
      <c r="J596" s="28">
        <v>-3.4760000000000002E-7</v>
      </c>
      <c r="K596" s="43" t="s">
        <v>1685</v>
      </c>
      <c r="L596" s="43" t="s">
        <v>65</v>
      </c>
      <c r="N596" s="43" t="s">
        <v>474</v>
      </c>
      <c r="O596" s="43">
        <v>98</v>
      </c>
      <c r="P596" s="43" t="s">
        <v>1451</v>
      </c>
      <c r="Q596" s="43" t="s">
        <v>621</v>
      </c>
      <c r="R596" s="43" t="s">
        <v>1452</v>
      </c>
      <c r="S596" s="43" t="s">
        <v>625</v>
      </c>
      <c r="T596" s="43">
        <v>10</v>
      </c>
      <c r="U596" s="43">
        <v>-55.417200000000001</v>
      </c>
      <c r="V596" s="28">
        <v>-3.4750000000000001E-7</v>
      </c>
      <c r="W596" s="43" t="s">
        <v>1685</v>
      </c>
      <c r="X596" s="43" t="s">
        <v>65</v>
      </c>
    </row>
    <row r="597" spans="2:24" x14ac:dyDescent="0.2">
      <c r="B597" s="43" t="s">
        <v>474</v>
      </c>
      <c r="C597" s="43">
        <v>98</v>
      </c>
      <c r="D597" s="43" t="s">
        <v>1451</v>
      </c>
      <c r="E597" s="43" t="s">
        <v>106</v>
      </c>
      <c r="F597" s="43" t="s">
        <v>1453</v>
      </c>
      <c r="G597" s="43" t="s">
        <v>627</v>
      </c>
      <c r="H597" s="43">
        <v>60</v>
      </c>
      <c r="I597" s="43">
        <v>-61.875</v>
      </c>
      <c r="J597" s="28">
        <v>-3.8799999999999998E-7</v>
      </c>
      <c r="K597" s="43" t="s">
        <v>1685</v>
      </c>
      <c r="L597" s="43" t="s">
        <v>65</v>
      </c>
      <c r="N597" s="43" t="s">
        <v>474</v>
      </c>
      <c r="O597" s="43">
        <v>98</v>
      </c>
      <c r="P597" s="43" t="s">
        <v>1451</v>
      </c>
      <c r="Q597" s="43" t="s">
        <v>621</v>
      </c>
      <c r="R597" s="43" t="s">
        <v>1453</v>
      </c>
      <c r="S597" s="43" t="s">
        <v>627</v>
      </c>
      <c r="T597" s="43">
        <v>10</v>
      </c>
      <c r="U597" s="43">
        <v>-61.887300000000003</v>
      </c>
      <c r="V597" s="28">
        <v>-3.8809999999999999E-7</v>
      </c>
      <c r="W597" s="43" t="s">
        <v>1685</v>
      </c>
      <c r="X597" s="43" t="s">
        <v>65</v>
      </c>
    </row>
    <row r="598" spans="2:24" x14ac:dyDescent="0.2">
      <c r="B598" s="43" t="s">
        <v>474</v>
      </c>
      <c r="C598" s="43">
        <v>101</v>
      </c>
      <c r="D598" s="43" t="s">
        <v>1454</v>
      </c>
      <c r="E598" s="43" t="s">
        <v>106</v>
      </c>
      <c r="F598" s="43" t="s">
        <v>1455</v>
      </c>
      <c r="G598" s="43" t="s">
        <v>625</v>
      </c>
      <c r="H598" s="43">
        <v>60</v>
      </c>
      <c r="I598" s="43">
        <v>-59.677799999999998</v>
      </c>
      <c r="J598" s="28">
        <v>-3.742E-7</v>
      </c>
      <c r="K598" s="43" t="s">
        <v>1685</v>
      </c>
      <c r="L598" s="43" t="s">
        <v>65</v>
      </c>
      <c r="N598" s="43" t="s">
        <v>474</v>
      </c>
      <c r="O598" s="43">
        <v>101</v>
      </c>
      <c r="P598" s="43" t="s">
        <v>1454</v>
      </c>
      <c r="Q598" s="43" t="s">
        <v>621</v>
      </c>
      <c r="R598" s="43" t="s">
        <v>1455</v>
      </c>
      <c r="S598" s="43" t="s">
        <v>625</v>
      </c>
      <c r="T598" s="43">
        <v>10</v>
      </c>
      <c r="U598" s="43">
        <v>-59.664400000000001</v>
      </c>
      <c r="V598" s="28">
        <v>-3.742E-7</v>
      </c>
      <c r="W598" s="43" t="s">
        <v>1685</v>
      </c>
      <c r="X598" s="43" t="s">
        <v>65</v>
      </c>
    </row>
    <row r="599" spans="2:24" x14ac:dyDescent="0.2">
      <c r="B599" s="43" t="s">
        <v>474</v>
      </c>
      <c r="C599" s="43">
        <v>101</v>
      </c>
      <c r="D599" s="43" t="s">
        <v>1454</v>
      </c>
      <c r="E599" s="43" t="s">
        <v>106</v>
      </c>
      <c r="F599" s="43" t="s">
        <v>1456</v>
      </c>
      <c r="G599" s="43" t="s">
        <v>627</v>
      </c>
      <c r="H599" s="43">
        <v>60</v>
      </c>
      <c r="I599" s="43">
        <v>-58.2607</v>
      </c>
      <c r="J599" s="28">
        <v>-3.6539999999999998E-7</v>
      </c>
      <c r="K599" s="43" t="s">
        <v>1685</v>
      </c>
      <c r="L599" s="43" t="s">
        <v>65</v>
      </c>
      <c r="N599" s="43" t="s">
        <v>474</v>
      </c>
      <c r="O599" s="43">
        <v>101</v>
      </c>
      <c r="P599" s="43" t="s">
        <v>1454</v>
      </c>
      <c r="Q599" s="43" t="s">
        <v>621</v>
      </c>
      <c r="R599" s="43" t="s">
        <v>1456</v>
      </c>
      <c r="S599" s="43" t="s">
        <v>627</v>
      </c>
      <c r="T599" s="43">
        <v>10</v>
      </c>
      <c r="U599" s="43">
        <v>-58.276600000000002</v>
      </c>
      <c r="V599" s="28">
        <v>-3.6549999999999998E-7</v>
      </c>
      <c r="W599" s="43" t="s">
        <v>1685</v>
      </c>
      <c r="X599" s="43" t="s">
        <v>65</v>
      </c>
    </row>
    <row r="600" spans="2:24" x14ac:dyDescent="0.2">
      <c r="B600" s="43" t="s">
        <v>474</v>
      </c>
      <c r="C600" s="43">
        <v>104</v>
      </c>
      <c r="D600" s="43" t="s">
        <v>1457</v>
      </c>
      <c r="E600" s="43" t="s">
        <v>106</v>
      </c>
      <c r="F600" s="43" t="s">
        <v>1458</v>
      </c>
      <c r="G600" s="43" t="s">
        <v>625</v>
      </c>
      <c r="H600" s="43">
        <v>60</v>
      </c>
      <c r="I600" s="43">
        <v>-52.789000000000001</v>
      </c>
      <c r="J600" s="28">
        <v>-4.0439999999999999E-7</v>
      </c>
      <c r="K600" s="43" t="s">
        <v>1685</v>
      </c>
      <c r="L600" s="43" t="s">
        <v>65</v>
      </c>
      <c r="N600" s="43" t="s">
        <v>474</v>
      </c>
      <c r="O600" s="43">
        <v>104</v>
      </c>
      <c r="P600" s="43" t="s">
        <v>1457</v>
      </c>
      <c r="Q600" s="43" t="s">
        <v>621</v>
      </c>
      <c r="R600" s="43" t="s">
        <v>1458</v>
      </c>
      <c r="S600" s="43" t="s">
        <v>625</v>
      </c>
      <c r="T600" s="43">
        <v>10</v>
      </c>
      <c r="U600" s="43">
        <v>-52.805500000000002</v>
      </c>
      <c r="V600" s="28">
        <v>-4.045E-7</v>
      </c>
      <c r="W600" s="43" t="s">
        <v>1685</v>
      </c>
      <c r="X600" s="43" t="s">
        <v>65</v>
      </c>
    </row>
    <row r="601" spans="2:24" x14ac:dyDescent="0.2">
      <c r="B601" s="43" t="s">
        <v>474</v>
      </c>
      <c r="C601" s="43">
        <v>104</v>
      </c>
      <c r="D601" s="43" t="s">
        <v>1457</v>
      </c>
      <c r="E601" s="43" t="s">
        <v>106</v>
      </c>
      <c r="F601" s="43" t="s">
        <v>1459</v>
      </c>
      <c r="G601" s="43" t="s">
        <v>627</v>
      </c>
      <c r="H601" s="43">
        <v>60</v>
      </c>
      <c r="I601" s="43">
        <v>-57.089500000000001</v>
      </c>
      <c r="J601" s="28">
        <v>-4.3729999999999998E-7</v>
      </c>
      <c r="K601" s="43" t="s">
        <v>1685</v>
      </c>
      <c r="L601" s="43" t="s">
        <v>65</v>
      </c>
      <c r="N601" s="43" t="s">
        <v>474</v>
      </c>
      <c r="O601" s="43">
        <v>104</v>
      </c>
      <c r="P601" s="43" t="s">
        <v>1457</v>
      </c>
      <c r="Q601" s="43" t="s">
        <v>621</v>
      </c>
      <c r="R601" s="43" t="s">
        <v>1459</v>
      </c>
      <c r="S601" s="43" t="s">
        <v>627</v>
      </c>
      <c r="T601" s="43">
        <v>10</v>
      </c>
      <c r="U601" s="43">
        <v>-57.116700000000002</v>
      </c>
      <c r="V601" s="28">
        <v>-4.3749999999999999E-7</v>
      </c>
      <c r="W601" s="43" t="s">
        <v>1685</v>
      </c>
      <c r="X601" s="43" t="s">
        <v>65</v>
      </c>
    </row>
    <row r="602" spans="2:24" x14ac:dyDescent="0.2">
      <c r="B602" s="43" t="s">
        <v>474</v>
      </c>
      <c r="C602" s="43">
        <v>120</v>
      </c>
      <c r="D602" s="43" t="s">
        <v>1460</v>
      </c>
      <c r="E602" s="43" t="s">
        <v>106</v>
      </c>
      <c r="F602" s="43" t="s">
        <v>1461</v>
      </c>
      <c r="G602" s="43" t="s">
        <v>625</v>
      </c>
      <c r="H602" s="43">
        <v>60</v>
      </c>
      <c r="I602" s="43">
        <v>98.118399999999994</v>
      </c>
      <c r="J602" s="28">
        <v>9.9999999999999995E-7</v>
      </c>
      <c r="K602" s="43" t="s">
        <v>1685</v>
      </c>
      <c r="L602" s="43" t="s">
        <v>65</v>
      </c>
      <c r="N602" s="43" t="s">
        <v>474</v>
      </c>
      <c r="O602" s="43">
        <v>120</v>
      </c>
      <c r="P602" s="43" t="s">
        <v>1460</v>
      </c>
      <c r="Q602" s="43" t="s">
        <v>621</v>
      </c>
      <c r="R602" s="43" t="s">
        <v>1461</v>
      </c>
      <c r="S602" s="43" t="s">
        <v>625</v>
      </c>
      <c r="T602" s="43">
        <v>10</v>
      </c>
      <c r="U602" s="43">
        <v>98.409700000000001</v>
      </c>
      <c r="V602" s="28">
        <v>9.9999999999999995E-7</v>
      </c>
      <c r="W602" s="43" t="s">
        <v>1685</v>
      </c>
      <c r="X602" s="43" t="s">
        <v>65</v>
      </c>
    </row>
    <row r="603" spans="2:24" x14ac:dyDescent="0.2">
      <c r="B603" s="43" t="s">
        <v>474</v>
      </c>
      <c r="C603" s="43">
        <v>120</v>
      </c>
      <c r="D603" s="43" t="s">
        <v>1460</v>
      </c>
      <c r="E603" s="43" t="s">
        <v>106</v>
      </c>
      <c r="F603" s="43" t="s">
        <v>1462</v>
      </c>
      <c r="G603" s="43" t="s">
        <v>627</v>
      </c>
      <c r="H603" s="43">
        <v>60</v>
      </c>
      <c r="I603" s="43">
        <v>-132.84460000000001</v>
      </c>
      <c r="J603" s="28">
        <v>-9.9999999999999995E-7</v>
      </c>
      <c r="K603" s="43" t="s">
        <v>1685</v>
      </c>
      <c r="L603" s="43" t="s">
        <v>65</v>
      </c>
      <c r="N603" s="43" t="s">
        <v>474</v>
      </c>
      <c r="O603" s="43">
        <v>120</v>
      </c>
      <c r="P603" s="43" t="s">
        <v>1460</v>
      </c>
      <c r="Q603" s="43" t="s">
        <v>621</v>
      </c>
      <c r="R603" s="43" t="s">
        <v>1462</v>
      </c>
      <c r="S603" s="43" t="s">
        <v>627</v>
      </c>
      <c r="T603" s="43">
        <v>10</v>
      </c>
      <c r="U603" s="43">
        <v>-133.1354</v>
      </c>
      <c r="V603" s="28">
        <v>-9.9999999999999995E-7</v>
      </c>
      <c r="W603" s="43" t="s">
        <v>1685</v>
      </c>
      <c r="X603" s="43" t="s">
        <v>65</v>
      </c>
    </row>
    <row r="604" spans="2:24" x14ac:dyDescent="0.2">
      <c r="B604" s="43" t="s">
        <v>474</v>
      </c>
      <c r="C604" s="43">
        <v>121</v>
      </c>
      <c r="D604" s="43" t="s">
        <v>1463</v>
      </c>
      <c r="E604" s="43" t="s">
        <v>106</v>
      </c>
      <c r="F604" s="43" t="s">
        <v>1464</v>
      </c>
      <c r="G604" s="43" t="s">
        <v>625</v>
      </c>
      <c r="H604" s="43">
        <v>60</v>
      </c>
      <c r="I604" s="43">
        <v>100.4705</v>
      </c>
      <c r="J604" s="28">
        <v>9.9999999999999995E-7</v>
      </c>
      <c r="K604" s="43" t="s">
        <v>1685</v>
      </c>
      <c r="L604" s="43" t="s">
        <v>65</v>
      </c>
      <c r="N604" s="43" t="s">
        <v>474</v>
      </c>
      <c r="O604" s="43">
        <v>121</v>
      </c>
      <c r="P604" s="43" t="s">
        <v>1463</v>
      </c>
      <c r="Q604" s="43" t="s">
        <v>621</v>
      </c>
      <c r="R604" s="43" t="s">
        <v>1464</v>
      </c>
      <c r="S604" s="43" t="s">
        <v>625</v>
      </c>
      <c r="T604" s="43">
        <v>10</v>
      </c>
      <c r="U604" s="43">
        <v>100.7302</v>
      </c>
      <c r="V604" s="28">
        <v>9.9999999999999995E-7</v>
      </c>
      <c r="W604" s="43" t="s">
        <v>1685</v>
      </c>
      <c r="X604" s="43" t="s">
        <v>65</v>
      </c>
    </row>
    <row r="605" spans="2:24" x14ac:dyDescent="0.2">
      <c r="B605" s="43" t="s">
        <v>474</v>
      </c>
      <c r="C605" s="43">
        <v>121</v>
      </c>
      <c r="D605" s="43" t="s">
        <v>1463</v>
      </c>
      <c r="E605" s="43" t="s">
        <v>106</v>
      </c>
      <c r="F605" s="43" t="s">
        <v>1465</v>
      </c>
      <c r="G605" s="43" t="s">
        <v>627</v>
      </c>
      <c r="H605" s="43">
        <v>60</v>
      </c>
      <c r="I605" s="43">
        <v>-130.30629999999999</v>
      </c>
      <c r="J605" s="28">
        <v>-9.9999999999999995E-7</v>
      </c>
      <c r="K605" s="43" t="s">
        <v>1685</v>
      </c>
      <c r="L605" s="43" t="s">
        <v>65</v>
      </c>
      <c r="N605" s="43" t="s">
        <v>474</v>
      </c>
      <c r="O605" s="43">
        <v>121</v>
      </c>
      <c r="P605" s="43" t="s">
        <v>1463</v>
      </c>
      <c r="Q605" s="43" t="s">
        <v>621</v>
      </c>
      <c r="R605" s="43" t="s">
        <v>1465</v>
      </c>
      <c r="S605" s="43" t="s">
        <v>627</v>
      </c>
      <c r="T605" s="43">
        <v>10</v>
      </c>
      <c r="U605" s="43">
        <v>-130.5599</v>
      </c>
      <c r="V605" s="28">
        <v>-9.9999999999999995E-7</v>
      </c>
      <c r="W605" s="43" t="s">
        <v>1685</v>
      </c>
      <c r="X605" s="43" t="s">
        <v>65</v>
      </c>
    </row>
    <row r="606" spans="2:24" x14ac:dyDescent="0.2">
      <c r="B606" s="43" t="s">
        <v>474</v>
      </c>
      <c r="C606" s="43">
        <v>122</v>
      </c>
      <c r="D606" s="43" t="s">
        <v>1463</v>
      </c>
      <c r="E606" s="43" t="s">
        <v>106</v>
      </c>
      <c r="F606" s="43" t="s">
        <v>1466</v>
      </c>
      <c r="G606" s="43" t="s">
        <v>625</v>
      </c>
      <c r="H606" s="43">
        <v>60</v>
      </c>
      <c r="I606" s="43">
        <v>99.253699999999995</v>
      </c>
      <c r="J606" s="28">
        <v>9.9999999999999995E-7</v>
      </c>
      <c r="K606" s="43" t="s">
        <v>1685</v>
      </c>
      <c r="L606" s="43" t="s">
        <v>65</v>
      </c>
      <c r="N606" s="43" t="s">
        <v>474</v>
      </c>
      <c r="O606" s="43">
        <v>122</v>
      </c>
      <c r="P606" s="43" t="s">
        <v>1463</v>
      </c>
      <c r="Q606" s="43" t="s">
        <v>621</v>
      </c>
      <c r="R606" s="43" t="s">
        <v>1466</v>
      </c>
      <c r="S606" s="43" t="s">
        <v>625</v>
      </c>
      <c r="T606" s="43">
        <v>10</v>
      </c>
      <c r="U606" s="43">
        <v>99.519199999999998</v>
      </c>
      <c r="V606" s="28">
        <v>9.9999999999999995E-7</v>
      </c>
      <c r="W606" s="43" t="s">
        <v>1685</v>
      </c>
      <c r="X606" s="43" t="s">
        <v>65</v>
      </c>
    </row>
    <row r="607" spans="2:24" x14ac:dyDescent="0.2">
      <c r="B607" s="43" t="s">
        <v>474</v>
      </c>
      <c r="C607" s="43">
        <v>122</v>
      </c>
      <c r="D607" s="43" t="s">
        <v>1463</v>
      </c>
      <c r="E607" s="43" t="s">
        <v>106</v>
      </c>
      <c r="F607" s="43" t="s">
        <v>1467</v>
      </c>
      <c r="G607" s="43" t="s">
        <v>627</v>
      </c>
      <c r="H607" s="43">
        <v>60</v>
      </c>
      <c r="I607" s="43">
        <v>-130.23660000000001</v>
      </c>
      <c r="J607" s="28">
        <v>-9.9999999999999995E-7</v>
      </c>
      <c r="K607" s="43" t="s">
        <v>1685</v>
      </c>
      <c r="L607" s="43" t="s">
        <v>65</v>
      </c>
      <c r="N607" s="43" t="s">
        <v>474</v>
      </c>
      <c r="O607" s="43">
        <v>122</v>
      </c>
      <c r="P607" s="43" t="s">
        <v>1463</v>
      </c>
      <c r="Q607" s="43" t="s">
        <v>621</v>
      </c>
      <c r="R607" s="43" t="s">
        <v>1467</v>
      </c>
      <c r="S607" s="43" t="s">
        <v>627</v>
      </c>
      <c r="T607" s="43">
        <v>10</v>
      </c>
      <c r="U607" s="43">
        <v>-130.50239999999999</v>
      </c>
      <c r="V607" s="28">
        <v>-9.9999999999999995E-7</v>
      </c>
      <c r="W607" s="43" t="s">
        <v>1685</v>
      </c>
      <c r="X607" s="43" t="s">
        <v>65</v>
      </c>
    </row>
    <row r="608" spans="2:24" x14ac:dyDescent="0.2">
      <c r="B608" s="43" t="s">
        <v>474</v>
      </c>
      <c r="C608" s="43">
        <v>123</v>
      </c>
      <c r="D608" s="43" t="s">
        <v>1463</v>
      </c>
      <c r="E608" s="43" t="s">
        <v>106</v>
      </c>
      <c r="F608" s="43" t="s">
        <v>1468</v>
      </c>
      <c r="G608" s="43" t="s">
        <v>625</v>
      </c>
      <c r="H608" s="43">
        <v>60</v>
      </c>
      <c r="I608" s="43">
        <v>98.719300000000004</v>
      </c>
      <c r="J608" s="28">
        <v>9.9999999999999995E-7</v>
      </c>
      <c r="K608" s="43" t="s">
        <v>1685</v>
      </c>
      <c r="L608" s="43" t="s">
        <v>65</v>
      </c>
      <c r="N608" s="43" t="s">
        <v>474</v>
      </c>
      <c r="O608" s="43">
        <v>123</v>
      </c>
      <c r="P608" s="43" t="s">
        <v>1463</v>
      </c>
      <c r="Q608" s="43" t="s">
        <v>621</v>
      </c>
      <c r="R608" s="43" t="s">
        <v>1468</v>
      </c>
      <c r="S608" s="43" t="s">
        <v>625</v>
      </c>
      <c r="T608" s="43">
        <v>10</v>
      </c>
      <c r="U608" s="43">
        <v>98.986400000000003</v>
      </c>
      <c r="V608" s="28">
        <v>9.9999999999999995E-7</v>
      </c>
      <c r="W608" s="43" t="s">
        <v>1685</v>
      </c>
      <c r="X608" s="43" t="s">
        <v>65</v>
      </c>
    </row>
    <row r="609" spans="2:24" x14ac:dyDescent="0.2">
      <c r="B609" s="43" t="s">
        <v>474</v>
      </c>
      <c r="C609" s="43">
        <v>123</v>
      </c>
      <c r="D609" s="43" t="s">
        <v>1463</v>
      </c>
      <c r="E609" s="43" t="s">
        <v>106</v>
      </c>
      <c r="F609" s="43" t="s">
        <v>1469</v>
      </c>
      <c r="G609" s="43" t="s">
        <v>627</v>
      </c>
      <c r="H609" s="43">
        <v>60</v>
      </c>
      <c r="I609" s="43">
        <v>-134.71799999999999</v>
      </c>
      <c r="J609" s="28">
        <v>-9.9999999999999995E-7</v>
      </c>
      <c r="K609" s="43" t="s">
        <v>1685</v>
      </c>
      <c r="L609" s="43" t="s">
        <v>65</v>
      </c>
      <c r="N609" s="43" t="s">
        <v>474</v>
      </c>
      <c r="O609" s="43">
        <v>123</v>
      </c>
      <c r="P609" s="43" t="s">
        <v>1463</v>
      </c>
      <c r="Q609" s="43" t="s">
        <v>621</v>
      </c>
      <c r="R609" s="43" t="s">
        <v>1469</v>
      </c>
      <c r="S609" s="43" t="s">
        <v>627</v>
      </c>
      <c r="T609" s="43">
        <v>10</v>
      </c>
      <c r="U609" s="43">
        <v>-134.99260000000001</v>
      </c>
      <c r="V609" s="28">
        <v>-9.9999999999999995E-7</v>
      </c>
      <c r="W609" s="43" t="s">
        <v>1685</v>
      </c>
      <c r="X609" s="43" t="s">
        <v>65</v>
      </c>
    </row>
    <row r="610" spans="2:24" x14ac:dyDescent="0.2">
      <c r="B610" s="43" t="s">
        <v>474</v>
      </c>
      <c r="C610" s="43">
        <v>124</v>
      </c>
      <c r="D610" s="43" t="s">
        <v>1470</v>
      </c>
      <c r="E610" s="43" t="s">
        <v>106</v>
      </c>
      <c r="F610" s="43" t="s">
        <v>1471</v>
      </c>
      <c r="G610" s="43" t="s">
        <v>625</v>
      </c>
      <c r="H610" s="43">
        <v>60</v>
      </c>
      <c r="I610" s="43">
        <v>99.492000000000004</v>
      </c>
      <c r="J610" s="28">
        <v>9.9999999999999995E-7</v>
      </c>
      <c r="K610" s="43" t="s">
        <v>1685</v>
      </c>
      <c r="L610" s="43" t="s">
        <v>65</v>
      </c>
      <c r="N610" s="43" t="s">
        <v>474</v>
      </c>
      <c r="O610" s="43">
        <v>124</v>
      </c>
      <c r="P610" s="43" t="s">
        <v>1470</v>
      </c>
      <c r="Q610" s="43" t="s">
        <v>621</v>
      </c>
      <c r="R610" s="43" t="s">
        <v>1471</v>
      </c>
      <c r="S610" s="43" t="s">
        <v>625</v>
      </c>
      <c r="T610" s="43">
        <v>10</v>
      </c>
      <c r="U610" s="43">
        <v>99.751800000000003</v>
      </c>
      <c r="V610" s="28">
        <v>9.9999999999999995E-7</v>
      </c>
      <c r="W610" s="43" t="s">
        <v>1685</v>
      </c>
      <c r="X610" s="43" t="s">
        <v>65</v>
      </c>
    </row>
    <row r="611" spans="2:24" x14ac:dyDescent="0.2">
      <c r="B611" s="43" t="s">
        <v>474</v>
      </c>
      <c r="C611" s="43">
        <v>124</v>
      </c>
      <c r="D611" s="43" t="s">
        <v>1470</v>
      </c>
      <c r="E611" s="43" t="s">
        <v>106</v>
      </c>
      <c r="F611" s="43" t="s">
        <v>1472</v>
      </c>
      <c r="G611" s="43" t="s">
        <v>627</v>
      </c>
      <c r="H611" s="43">
        <v>60</v>
      </c>
      <c r="I611" s="43">
        <v>-134.6679</v>
      </c>
      <c r="J611" s="28">
        <v>-9.9999999999999995E-7</v>
      </c>
      <c r="K611" s="43" t="s">
        <v>1685</v>
      </c>
      <c r="L611" s="43" t="s">
        <v>65</v>
      </c>
      <c r="N611" s="43" t="s">
        <v>474</v>
      </c>
      <c r="O611" s="43">
        <v>124</v>
      </c>
      <c r="P611" s="43" t="s">
        <v>1470</v>
      </c>
      <c r="Q611" s="43" t="s">
        <v>621</v>
      </c>
      <c r="R611" s="43" t="s">
        <v>1472</v>
      </c>
      <c r="S611" s="43" t="s">
        <v>627</v>
      </c>
      <c r="T611" s="43">
        <v>10</v>
      </c>
      <c r="U611" s="43">
        <v>-134.9288</v>
      </c>
      <c r="V611" s="28">
        <v>-9.9999999999999995E-7</v>
      </c>
      <c r="W611" s="43" t="s">
        <v>1685</v>
      </c>
      <c r="X611" s="43" t="s">
        <v>65</v>
      </c>
    </row>
    <row r="612" spans="2:24" x14ac:dyDescent="0.2">
      <c r="B612" s="43" t="s">
        <v>523</v>
      </c>
      <c r="C612" s="43">
        <v>167</v>
      </c>
      <c r="D612" s="43" t="s">
        <v>1473</v>
      </c>
      <c r="E612" s="43" t="s">
        <v>106</v>
      </c>
      <c r="F612" s="43" t="s">
        <v>1474</v>
      </c>
      <c r="G612" s="43" t="s">
        <v>625</v>
      </c>
      <c r="H612" s="43">
        <v>60</v>
      </c>
      <c r="I612" s="43">
        <v>84.646000000000001</v>
      </c>
      <c r="J612" s="28">
        <v>9.9999999999999995E-7</v>
      </c>
      <c r="K612" s="43" t="s">
        <v>1685</v>
      </c>
      <c r="L612" s="43" t="s">
        <v>65</v>
      </c>
      <c r="N612" s="43" t="s">
        <v>523</v>
      </c>
      <c r="O612" s="43">
        <v>167</v>
      </c>
      <c r="P612" s="43" t="s">
        <v>1473</v>
      </c>
      <c r="Q612" s="43" t="s">
        <v>621</v>
      </c>
      <c r="R612" s="43" t="s">
        <v>1474</v>
      </c>
      <c r="S612" s="43" t="s">
        <v>625</v>
      </c>
      <c r="T612" s="43">
        <v>10</v>
      </c>
      <c r="U612" s="43">
        <v>85.080100000000002</v>
      </c>
      <c r="V612" s="28">
        <v>9.9999999999999995E-7</v>
      </c>
      <c r="W612" s="43" t="s">
        <v>1685</v>
      </c>
      <c r="X612" s="43" t="s">
        <v>65</v>
      </c>
    </row>
    <row r="613" spans="2:24" x14ac:dyDescent="0.2">
      <c r="B613" s="43" t="s">
        <v>523</v>
      </c>
      <c r="C613" s="43">
        <v>167</v>
      </c>
      <c r="D613" s="43" t="s">
        <v>1473</v>
      </c>
      <c r="E613" s="43" t="s">
        <v>106</v>
      </c>
      <c r="F613" s="43" t="s">
        <v>1475</v>
      </c>
      <c r="G613" s="43" t="s">
        <v>627</v>
      </c>
      <c r="H613" s="43">
        <v>60</v>
      </c>
      <c r="I613" s="43">
        <v>-119.53789999999999</v>
      </c>
      <c r="J613" s="28">
        <v>-9.9999999999999995E-7</v>
      </c>
      <c r="K613" s="43" t="s">
        <v>1685</v>
      </c>
      <c r="L613" s="43" t="s">
        <v>65</v>
      </c>
      <c r="N613" s="43" t="s">
        <v>523</v>
      </c>
      <c r="O613" s="43">
        <v>167</v>
      </c>
      <c r="P613" s="43" t="s">
        <v>1473</v>
      </c>
      <c r="Q613" s="43" t="s">
        <v>621</v>
      </c>
      <c r="R613" s="43" t="s">
        <v>1475</v>
      </c>
      <c r="S613" s="43" t="s">
        <v>627</v>
      </c>
      <c r="T613" s="43">
        <v>10</v>
      </c>
      <c r="U613" s="43">
        <v>-119.9744</v>
      </c>
      <c r="V613" s="28">
        <v>-9.9999999999999995E-7</v>
      </c>
      <c r="W613" s="43" t="s">
        <v>1685</v>
      </c>
      <c r="X613" s="43" t="s">
        <v>65</v>
      </c>
    </row>
    <row r="614" spans="2:24" x14ac:dyDescent="0.2">
      <c r="B614" s="43" t="s">
        <v>523</v>
      </c>
      <c r="C614" s="43">
        <v>168</v>
      </c>
      <c r="D614" s="43" t="s">
        <v>1476</v>
      </c>
      <c r="E614" s="43" t="s">
        <v>106</v>
      </c>
      <c r="F614" s="43" t="s">
        <v>1477</v>
      </c>
      <c r="G614" s="43" t="s">
        <v>625</v>
      </c>
      <c r="H614" s="43">
        <v>60</v>
      </c>
      <c r="I614" s="43">
        <v>86.432100000000005</v>
      </c>
      <c r="J614" s="28">
        <v>9.9999999999999995E-7</v>
      </c>
      <c r="K614" s="43" t="s">
        <v>1685</v>
      </c>
      <c r="L614" s="43" t="s">
        <v>65</v>
      </c>
      <c r="N614" s="43" t="s">
        <v>523</v>
      </c>
      <c r="O614" s="43">
        <v>168</v>
      </c>
      <c r="P614" s="43" t="s">
        <v>1476</v>
      </c>
      <c r="Q614" s="43" t="s">
        <v>621</v>
      </c>
      <c r="R614" s="43" t="s">
        <v>1477</v>
      </c>
      <c r="S614" s="43" t="s">
        <v>625</v>
      </c>
      <c r="T614" s="43">
        <v>10</v>
      </c>
      <c r="U614" s="43">
        <v>86.838099999999997</v>
      </c>
      <c r="V614" s="28">
        <v>9.9999999999999995E-7</v>
      </c>
      <c r="W614" s="43" t="s">
        <v>1685</v>
      </c>
      <c r="X614" s="43" t="s">
        <v>65</v>
      </c>
    </row>
    <row r="615" spans="2:24" x14ac:dyDescent="0.2">
      <c r="B615" s="43" t="s">
        <v>523</v>
      </c>
      <c r="C615" s="43">
        <v>168</v>
      </c>
      <c r="D615" s="43" t="s">
        <v>1476</v>
      </c>
      <c r="E615" s="43" t="s">
        <v>106</v>
      </c>
      <c r="F615" s="43" t="s">
        <v>1478</v>
      </c>
      <c r="G615" s="43" t="s">
        <v>627</v>
      </c>
      <c r="H615" s="43">
        <v>60</v>
      </c>
      <c r="I615" s="43">
        <v>-116.7206</v>
      </c>
      <c r="J615" s="28">
        <v>-9.9999999999999995E-7</v>
      </c>
      <c r="K615" s="43" t="s">
        <v>1685</v>
      </c>
      <c r="L615" s="43" t="s">
        <v>65</v>
      </c>
      <c r="N615" s="43" t="s">
        <v>523</v>
      </c>
      <c r="O615" s="43">
        <v>168</v>
      </c>
      <c r="P615" s="43" t="s">
        <v>1476</v>
      </c>
      <c r="Q615" s="43" t="s">
        <v>621</v>
      </c>
      <c r="R615" s="43" t="s">
        <v>1478</v>
      </c>
      <c r="S615" s="43" t="s">
        <v>627</v>
      </c>
      <c r="T615" s="43">
        <v>10</v>
      </c>
      <c r="U615" s="43">
        <v>-117.11450000000001</v>
      </c>
      <c r="V615" s="28">
        <v>-9.9999999999999995E-7</v>
      </c>
      <c r="W615" s="43" t="s">
        <v>1685</v>
      </c>
      <c r="X615" s="43" t="s">
        <v>65</v>
      </c>
    </row>
    <row r="616" spans="2:24" x14ac:dyDescent="0.2">
      <c r="B616" s="43" t="s">
        <v>523</v>
      </c>
      <c r="C616" s="43">
        <v>169</v>
      </c>
      <c r="D616" s="43" t="s">
        <v>1476</v>
      </c>
      <c r="E616" s="43" t="s">
        <v>106</v>
      </c>
      <c r="F616" s="43" t="s">
        <v>1479</v>
      </c>
      <c r="G616" s="43" t="s">
        <v>625</v>
      </c>
      <c r="H616" s="43">
        <v>60</v>
      </c>
      <c r="I616" s="43">
        <v>85.560299999999998</v>
      </c>
      <c r="J616" s="28">
        <v>9.9999999999999995E-7</v>
      </c>
      <c r="K616" s="43" t="s">
        <v>1685</v>
      </c>
      <c r="L616" s="43" t="s">
        <v>65</v>
      </c>
      <c r="N616" s="43" t="s">
        <v>523</v>
      </c>
      <c r="O616" s="43">
        <v>169</v>
      </c>
      <c r="P616" s="43" t="s">
        <v>1476</v>
      </c>
      <c r="Q616" s="43" t="s">
        <v>621</v>
      </c>
      <c r="R616" s="43" t="s">
        <v>1479</v>
      </c>
      <c r="S616" s="43" t="s">
        <v>625</v>
      </c>
      <c r="T616" s="43">
        <v>10</v>
      </c>
      <c r="U616" s="43">
        <v>85.964600000000004</v>
      </c>
      <c r="V616" s="28">
        <v>9.9999999999999995E-7</v>
      </c>
      <c r="W616" s="43" t="s">
        <v>1685</v>
      </c>
      <c r="X616" s="43" t="s">
        <v>65</v>
      </c>
    </row>
    <row r="617" spans="2:24" x14ac:dyDescent="0.2">
      <c r="B617" s="43" t="s">
        <v>523</v>
      </c>
      <c r="C617" s="43">
        <v>169</v>
      </c>
      <c r="D617" s="43" t="s">
        <v>1476</v>
      </c>
      <c r="E617" s="43" t="s">
        <v>106</v>
      </c>
      <c r="F617" s="43" t="s">
        <v>1480</v>
      </c>
      <c r="G617" s="43" t="s">
        <v>627</v>
      </c>
      <c r="H617" s="43">
        <v>60</v>
      </c>
      <c r="I617" s="43">
        <v>-116.61960000000001</v>
      </c>
      <c r="J617" s="28">
        <v>-9.9999999999999995E-7</v>
      </c>
      <c r="K617" s="43" t="s">
        <v>1685</v>
      </c>
      <c r="L617" s="43" t="s">
        <v>65</v>
      </c>
      <c r="N617" s="43" t="s">
        <v>523</v>
      </c>
      <c r="O617" s="43">
        <v>169</v>
      </c>
      <c r="P617" s="43" t="s">
        <v>1476</v>
      </c>
      <c r="Q617" s="43" t="s">
        <v>621</v>
      </c>
      <c r="R617" s="43" t="s">
        <v>1480</v>
      </c>
      <c r="S617" s="43" t="s">
        <v>627</v>
      </c>
      <c r="T617" s="43">
        <v>10</v>
      </c>
      <c r="U617" s="43">
        <v>-117.02370000000001</v>
      </c>
      <c r="V617" s="28">
        <v>-9.9999999999999995E-7</v>
      </c>
      <c r="W617" s="43" t="s">
        <v>1685</v>
      </c>
      <c r="X617" s="43" t="s">
        <v>65</v>
      </c>
    </row>
    <row r="618" spans="2:24" x14ac:dyDescent="0.2">
      <c r="B618" s="43" t="s">
        <v>523</v>
      </c>
      <c r="C618" s="43">
        <v>170</v>
      </c>
      <c r="D618" s="43" t="s">
        <v>1476</v>
      </c>
      <c r="E618" s="43" t="s">
        <v>106</v>
      </c>
      <c r="F618" s="43" t="s">
        <v>1481</v>
      </c>
      <c r="G618" s="43" t="s">
        <v>625</v>
      </c>
      <c r="H618" s="43">
        <v>60</v>
      </c>
      <c r="I618" s="43">
        <v>85.032899999999998</v>
      </c>
      <c r="J618" s="28">
        <v>9.9999999999999995E-7</v>
      </c>
      <c r="K618" s="43" t="s">
        <v>1685</v>
      </c>
      <c r="L618" s="43" t="s">
        <v>65</v>
      </c>
      <c r="N618" s="43" t="s">
        <v>523</v>
      </c>
      <c r="O618" s="43">
        <v>170</v>
      </c>
      <c r="P618" s="43" t="s">
        <v>1476</v>
      </c>
      <c r="Q618" s="43" t="s">
        <v>621</v>
      </c>
      <c r="R618" s="43" t="s">
        <v>1481</v>
      </c>
      <c r="S618" s="43" t="s">
        <v>625</v>
      </c>
      <c r="T618" s="43">
        <v>10</v>
      </c>
      <c r="U618" s="43">
        <v>85.453699999999998</v>
      </c>
      <c r="V618" s="28">
        <v>9.9999999999999995E-7</v>
      </c>
      <c r="W618" s="43" t="s">
        <v>1685</v>
      </c>
      <c r="X618" s="43" t="s">
        <v>65</v>
      </c>
    </row>
    <row r="619" spans="2:24" x14ac:dyDescent="0.2">
      <c r="B619" s="43" t="s">
        <v>523</v>
      </c>
      <c r="C619" s="43">
        <v>170</v>
      </c>
      <c r="D619" s="43" t="s">
        <v>1476</v>
      </c>
      <c r="E619" s="43" t="s">
        <v>106</v>
      </c>
      <c r="F619" s="43" t="s">
        <v>1482</v>
      </c>
      <c r="G619" s="43" t="s">
        <v>627</v>
      </c>
      <c r="H619" s="43">
        <v>60</v>
      </c>
      <c r="I619" s="43">
        <v>-120.7556</v>
      </c>
      <c r="J619" s="28">
        <v>-9.9999999999999995E-7</v>
      </c>
      <c r="K619" s="43" t="s">
        <v>1685</v>
      </c>
      <c r="L619" s="43" t="s">
        <v>65</v>
      </c>
      <c r="N619" s="43" t="s">
        <v>523</v>
      </c>
      <c r="O619" s="43">
        <v>170</v>
      </c>
      <c r="P619" s="43" t="s">
        <v>1476</v>
      </c>
      <c r="Q619" s="43" t="s">
        <v>621</v>
      </c>
      <c r="R619" s="43" t="s">
        <v>1482</v>
      </c>
      <c r="S619" s="43" t="s">
        <v>627</v>
      </c>
      <c r="T619" s="43">
        <v>10</v>
      </c>
      <c r="U619" s="43">
        <v>-121.1906</v>
      </c>
      <c r="V619" s="28">
        <v>-9.9999999999999995E-7</v>
      </c>
      <c r="W619" s="43" t="s">
        <v>1685</v>
      </c>
      <c r="X619" s="43" t="s">
        <v>65</v>
      </c>
    </row>
    <row r="620" spans="2:24" x14ac:dyDescent="0.2">
      <c r="B620" s="43" t="s">
        <v>523</v>
      </c>
      <c r="C620" s="43">
        <v>171</v>
      </c>
      <c r="D620" s="43" t="s">
        <v>1483</v>
      </c>
      <c r="E620" s="43" t="s">
        <v>106</v>
      </c>
      <c r="F620" s="43" t="s">
        <v>1484</v>
      </c>
      <c r="G620" s="43" t="s">
        <v>625</v>
      </c>
      <c r="H620" s="43">
        <v>60</v>
      </c>
      <c r="I620" s="43">
        <v>85.696200000000005</v>
      </c>
      <c r="J620" s="28">
        <v>9.9999999999999995E-7</v>
      </c>
      <c r="K620" s="43" t="s">
        <v>1685</v>
      </c>
      <c r="L620" s="43" t="s">
        <v>65</v>
      </c>
      <c r="N620" s="43" t="s">
        <v>523</v>
      </c>
      <c r="O620" s="43">
        <v>171</v>
      </c>
      <c r="P620" s="43" t="s">
        <v>1483</v>
      </c>
      <c r="Q620" s="43" t="s">
        <v>621</v>
      </c>
      <c r="R620" s="43" t="s">
        <v>1484</v>
      </c>
      <c r="S620" s="43" t="s">
        <v>625</v>
      </c>
      <c r="T620" s="43">
        <v>10</v>
      </c>
      <c r="U620" s="43">
        <v>86.086600000000004</v>
      </c>
      <c r="V620" s="28">
        <v>9.9999999999999995E-7</v>
      </c>
      <c r="W620" s="43" t="s">
        <v>1685</v>
      </c>
      <c r="X620" s="43" t="s">
        <v>65</v>
      </c>
    </row>
    <row r="621" spans="2:24" x14ac:dyDescent="0.2">
      <c r="B621" s="43" t="s">
        <v>523</v>
      </c>
      <c r="C621" s="43">
        <v>171</v>
      </c>
      <c r="D621" s="43" t="s">
        <v>1483</v>
      </c>
      <c r="E621" s="43" t="s">
        <v>106</v>
      </c>
      <c r="F621" s="43" t="s">
        <v>1485</v>
      </c>
      <c r="G621" s="43" t="s">
        <v>627</v>
      </c>
      <c r="H621" s="43">
        <v>60</v>
      </c>
      <c r="I621" s="43">
        <v>-121.0515</v>
      </c>
      <c r="J621" s="28">
        <v>-9.9999999999999995E-7</v>
      </c>
      <c r="K621" s="43" t="s">
        <v>1685</v>
      </c>
      <c r="L621" s="43" t="s">
        <v>65</v>
      </c>
      <c r="N621" s="43" t="s">
        <v>523</v>
      </c>
      <c r="O621" s="43">
        <v>171</v>
      </c>
      <c r="P621" s="43" t="s">
        <v>1483</v>
      </c>
      <c r="Q621" s="43" t="s">
        <v>621</v>
      </c>
      <c r="R621" s="43" t="s">
        <v>1485</v>
      </c>
      <c r="S621" s="43" t="s">
        <v>627</v>
      </c>
      <c r="T621" s="43">
        <v>10</v>
      </c>
      <c r="U621" s="43">
        <v>-121.4395</v>
      </c>
      <c r="V621" s="28">
        <v>-9.9999999999999995E-7</v>
      </c>
      <c r="W621" s="43" t="s">
        <v>1685</v>
      </c>
      <c r="X621" s="43" t="s">
        <v>65</v>
      </c>
    </row>
    <row r="622" spans="2:24" x14ac:dyDescent="0.2">
      <c r="B622" s="43" t="s">
        <v>523</v>
      </c>
      <c r="C622" s="43">
        <v>149</v>
      </c>
      <c r="D622" s="43" t="s">
        <v>1486</v>
      </c>
      <c r="E622" s="43" t="s">
        <v>106</v>
      </c>
      <c r="F622" s="43" t="s">
        <v>1487</v>
      </c>
      <c r="G622" s="43" t="s">
        <v>625</v>
      </c>
      <c r="H622" s="43">
        <v>60</v>
      </c>
      <c r="I622" s="43">
        <v>-38.560899999999997</v>
      </c>
      <c r="J622" s="28">
        <v>-2.9540000000000001E-7</v>
      </c>
      <c r="K622" s="43" t="s">
        <v>1685</v>
      </c>
      <c r="L622" s="43" t="s">
        <v>65</v>
      </c>
      <c r="N622" s="43" t="s">
        <v>523</v>
      </c>
      <c r="O622" s="43">
        <v>149</v>
      </c>
      <c r="P622" s="43" t="s">
        <v>1486</v>
      </c>
      <c r="Q622" s="43" t="s">
        <v>621</v>
      </c>
      <c r="R622" s="43" t="s">
        <v>1487</v>
      </c>
      <c r="S622" s="43" t="s">
        <v>625</v>
      </c>
      <c r="T622" s="43">
        <v>10</v>
      </c>
      <c r="U622" s="43">
        <v>-38.533099999999997</v>
      </c>
      <c r="V622" s="28">
        <v>-2.952E-7</v>
      </c>
      <c r="W622" s="43" t="s">
        <v>1685</v>
      </c>
      <c r="X622" s="43" t="s">
        <v>65</v>
      </c>
    </row>
    <row r="623" spans="2:24" x14ac:dyDescent="0.2">
      <c r="B623" s="43" t="s">
        <v>523</v>
      </c>
      <c r="C623" s="43">
        <v>149</v>
      </c>
      <c r="D623" s="43" t="s">
        <v>1486</v>
      </c>
      <c r="E623" s="43" t="s">
        <v>106</v>
      </c>
      <c r="F623" s="43" t="s">
        <v>1488</v>
      </c>
      <c r="G623" s="43" t="s">
        <v>627</v>
      </c>
      <c r="H623" s="43">
        <v>60</v>
      </c>
      <c r="I623" s="43">
        <v>-35.7789</v>
      </c>
      <c r="J623" s="28">
        <v>-2.741E-7</v>
      </c>
      <c r="K623" s="43" t="s">
        <v>1685</v>
      </c>
      <c r="L623" s="43" t="s">
        <v>65</v>
      </c>
      <c r="N623" s="43" t="s">
        <v>523</v>
      </c>
      <c r="O623" s="43">
        <v>149</v>
      </c>
      <c r="P623" s="43" t="s">
        <v>1486</v>
      </c>
      <c r="Q623" s="43" t="s">
        <v>621</v>
      </c>
      <c r="R623" s="43" t="s">
        <v>1488</v>
      </c>
      <c r="S623" s="43" t="s">
        <v>627</v>
      </c>
      <c r="T623" s="43">
        <v>10</v>
      </c>
      <c r="U623" s="43">
        <v>-35.739600000000003</v>
      </c>
      <c r="V623" s="28">
        <v>-2.7379999999999998E-7</v>
      </c>
      <c r="W623" s="43" t="s">
        <v>1685</v>
      </c>
      <c r="X623" s="43" t="s">
        <v>65</v>
      </c>
    </row>
    <row r="624" spans="2:24" x14ac:dyDescent="0.2">
      <c r="B624" s="43" t="s">
        <v>523</v>
      </c>
      <c r="C624" s="43">
        <v>152</v>
      </c>
      <c r="D624" s="43" t="s">
        <v>1489</v>
      </c>
      <c r="E624" s="43" t="s">
        <v>106</v>
      </c>
      <c r="F624" s="43" t="s">
        <v>1490</v>
      </c>
      <c r="G624" s="43" t="s">
        <v>625</v>
      </c>
      <c r="H624" s="43">
        <v>60</v>
      </c>
      <c r="I624" s="43">
        <v>-57.134700000000002</v>
      </c>
      <c r="J624" s="28">
        <v>-3.5830000000000003E-7</v>
      </c>
      <c r="K624" s="43" t="s">
        <v>1685</v>
      </c>
      <c r="L624" s="43" t="s">
        <v>65</v>
      </c>
      <c r="N624" s="43" t="s">
        <v>523</v>
      </c>
      <c r="O624" s="43">
        <v>152</v>
      </c>
      <c r="P624" s="43" t="s">
        <v>1489</v>
      </c>
      <c r="Q624" s="43" t="s">
        <v>621</v>
      </c>
      <c r="R624" s="43" t="s">
        <v>1490</v>
      </c>
      <c r="S624" s="43" t="s">
        <v>625</v>
      </c>
      <c r="T624" s="43">
        <v>10</v>
      </c>
      <c r="U624" s="43">
        <v>-57.150300000000001</v>
      </c>
      <c r="V624" s="28">
        <v>-3.5839999999999998E-7</v>
      </c>
      <c r="W624" s="43" t="s">
        <v>1685</v>
      </c>
      <c r="X624" s="43" t="s">
        <v>65</v>
      </c>
    </row>
    <row r="625" spans="2:24" x14ac:dyDescent="0.2">
      <c r="B625" s="43" t="s">
        <v>523</v>
      </c>
      <c r="C625" s="43">
        <v>152</v>
      </c>
      <c r="D625" s="43" t="s">
        <v>1489</v>
      </c>
      <c r="E625" s="43" t="s">
        <v>106</v>
      </c>
      <c r="F625" s="43" t="s">
        <v>1491</v>
      </c>
      <c r="G625" s="43" t="s">
        <v>627</v>
      </c>
      <c r="H625" s="43">
        <v>60</v>
      </c>
      <c r="I625" s="43">
        <v>-59.427799999999998</v>
      </c>
      <c r="J625" s="28">
        <v>-3.727E-7</v>
      </c>
      <c r="K625" s="43" t="s">
        <v>1685</v>
      </c>
      <c r="L625" s="43" t="s">
        <v>65</v>
      </c>
      <c r="N625" s="43" t="s">
        <v>523</v>
      </c>
      <c r="O625" s="43">
        <v>152</v>
      </c>
      <c r="P625" s="43" t="s">
        <v>1489</v>
      </c>
      <c r="Q625" s="43" t="s">
        <v>621</v>
      </c>
      <c r="R625" s="43" t="s">
        <v>1491</v>
      </c>
      <c r="S625" s="43" t="s">
        <v>627</v>
      </c>
      <c r="T625" s="43">
        <v>10</v>
      </c>
      <c r="U625" s="43">
        <v>-59.410400000000003</v>
      </c>
      <c r="V625" s="28">
        <v>-3.7259999999999999E-7</v>
      </c>
      <c r="W625" s="43" t="s">
        <v>1685</v>
      </c>
      <c r="X625" s="43" t="s">
        <v>65</v>
      </c>
    </row>
    <row r="626" spans="2:24" x14ac:dyDescent="0.2">
      <c r="B626" s="43" t="s">
        <v>523</v>
      </c>
      <c r="C626" s="43">
        <v>155</v>
      </c>
      <c r="D626" s="43" t="s">
        <v>1492</v>
      </c>
      <c r="E626" s="43" t="s">
        <v>106</v>
      </c>
      <c r="F626" s="43" t="s">
        <v>1493</v>
      </c>
      <c r="G626" s="43" t="s">
        <v>625</v>
      </c>
      <c r="H626" s="43">
        <v>60</v>
      </c>
      <c r="I626" s="43">
        <v>-61.286000000000001</v>
      </c>
      <c r="J626" s="28">
        <v>-3.8430000000000002E-7</v>
      </c>
      <c r="K626" s="43" t="s">
        <v>1685</v>
      </c>
      <c r="L626" s="43" t="s">
        <v>65</v>
      </c>
      <c r="N626" s="43" t="s">
        <v>523</v>
      </c>
      <c r="O626" s="43">
        <v>155</v>
      </c>
      <c r="P626" s="43" t="s">
        <v>1492</v>
      </c>
      <c r="Q626" s="43" t="s">
        <v>621</v>
      </c>
      <c r="R626" s="43" t="s">
        <v>1493</v>
      </c>
      <c r="S626" s="43" t="s">
        <v>625</v>
      </c>
      <c r="T626" s="43">
        <v>10</v>
      </c>
      <c r="U626" s="43">
        <v>-61.2941</v>
      </c>
      <c r="V626" s="28">
        <v>-3.8439999999999997E-7</v>
      </c>
      <c r="W626" s="43" t="s">
        <v>1685</v>
      </c>
      <c r="X626" s="43" t="s">
        <v>65</v>
      </c>
    </row>
    <row r="627" spans="2:24" x14ac:dyDescent="0.2">
      <c r="B627" s="43" t="s">
        <v>523</v>
      </c>
      <c r="C627" s="43">
        <v>155</v>
      </c>
      <c r="D627" s="43" t="s">
        <v>1492</v>
      </c>
      <c r="E627" s="43" t="s">
        <v>106</v>
      </c>
      <c r="F627" s="43" t="s">
        <v>1494</v>
      </c>
      <c r="G627" s="43" t="s">
        <v>627</v>
      </c>
      <c r="H627" s="43">
        <v>60</v>
      </c>
      <c r="I627" s="43">
        <v>-55.894500000000001</v>
      </c>
      <c r="J627" s="28">
        <v>-3.5050000000000002E-7</v>
      </c>
      <c r="K627" s="43" t="s">
        <v>1685</v>
      </c>
      <c r="L627" s="43" t="s">
        <v>65</v>
      </c>
      <c r="N627" s="43" t="s">
        <v>523</v>
      </c>
      <c r="O627" s="43">
        <v>155</v>
      </c>
      <c r="P627" s="43" t="s">
        <v>1492</v>
      </c>
      <c r="Q627" s="43" t="s">
        <v>621</v>
      </c>
      <c r="R627" s="43" t="s">
        <v>1494</v>
      </c>
      <c r="S627" s="43" t="s">
        <v>627</v>
      </c>
      <c r="T627" s="43">
        <v>10</v>
      </c>
      <c r="U627" s="43">
        <v>-55.8855</v>
      </c>
      <c r="V627" s="28">
        <v>-3.5050000000000002E-7</v>
      </c>
      <c r="W627" s="43" t="s">
        <v>1685</v>
      </c>
      <c r="X627" s="43" t="s">
        <v>65</v>
      </c>
    </row>
    <row r="628" spans="2:24" x14ac:dyDescent="0.2">
      <c r="B628" s="43" t="s">
        <v>523</v>
      </c>
      <c r="C628" s="43">
        <v>158</v>
      </c>
      <c r="D628" s="43" t="s">
        <v>1495</v>
      </c>
      <c r="E628" s="43" t="s">
        <v>106</v>
      </c>
      <c r="F628" s="43" t="s">
        <v>1496</v>
      </c>
      <c r="G628" s="43" t="s">
        <v>625</v>
      </c>
      <c r="H628" s="43">
        <v>60</v>
      </c>
      <c r="I628" s="43">
        <v>-61.421500000000002</v>
      </c>
      <c r="J628" s="28">
        <v>-3.8519999999999998E-7</v>
      </c>
      <c r="K628" s="43" t="s">
        <v>1685</v>
      </c>
      <c r="L628" s="43" t="s">
        <v>65</v>
      </c>
      <c r="N628" s="43" t="s">
        <v>523</v>
      </c>
      <c r="O628" s="43">
        <v>158</v>
      </c>
      <c r="P628" s="43" t="s">
        <v>1495</v>
      </c>
      <c r="Q628" s="43" t="s">
        <v>621</v>
      </c>
      <c r="R628" s="43" t="s">
        <v>1496</v>
      </c>
      <c r="S628" s="43" t="s">
        <v>625</v>
      </c>
      <c r="T628" s="43">
        <v>10</v>
      </c>
      <c r="U628" s="43">
        <v>-61.428100000000001</v>
      </c>
      <c r="V628" s="28">
        <v>-3.8519999999999998E-7</v>
      </c>
      <c r="W628" s="43" t="s">
        <v>1685</v>
      </c>
      <c r="X628" s="43" t="s">
        <v>65</v>
      </c>
    </row>
    <row r="629" spans="2:24" x14ac:dyDescent="0.2">
      <c r="B629" s="43" t="s">
        <v>523</v>
      </c>
      <c r="C629" s="43">
        <v>158</v>
      </c>
      <c r="D629" s="43" t="s">
        <v>1495</v>
      </c>
      <c r="E629" s="43" t="s">
        <v>106</v>
      </c>
      <c r="F629" s="43" t="s">
        <v>1497</v>
      </c>
      <c r="G629" s="43" t="s">
        <v>627</v>
      </c>
      <c r="H629" s="43">
        <v>60</v>
      </c>
      <c r="I629" s="43">
        <v>-56.006599999999999</v>
      </c>
      <c r="J629" s="28">
        <v>-3.5120000000000002E-7</v>
      </c>
      <c r="K629" s="43" t="s">
        <v>1685</v>
      </c>
      <c r="L629" s="43" t="s">
        <v>65</v>
      </c>
      <c r="N629" s="43" t="s">
        <v>523</v>
      </c>
      <c r="O629" s="43">
        <v>158</v>
      </c>
      <c r="P629" s="43" t="s">
        <v>1495</v>
      </c>
      <c r="Q629" s="43" t="s">
        <v>621</v>
      </c>
      <c r="R629" s="43" t="s">
        <v>1497</v>
      </c>
      <c r="S629" s="43" t="s">
        <v>627</v>
      </c>
      <c r="T629" s="43">
        <v>10</v>
      </c>
      <c r="U629" s="43">
        <v>-55.999299999999998</v>
      </c>
      <c r="V629" s="28">
        <v>-3.5120000000000002E-7</v>
      </c>
      <c r="W629" s="43" t="s">
        <v>1685</v>
      </c>
      <c r="X629" s="43" t="s">
        <v>65</v>
      </c>
    </row>
    <row r="630" spans="2:24" x14ac:dyDescent="0.2">
      <c r="B630" s="43" t="s">
        <v>523</v>
      </c>
      <c r="C630" s="43">
        <v>161</v>
      </c>
      <c r="D630" s="43" t="s">
        <v>1498</v>
      </c>
      <c r="E630" s="43" t="s">
        <v>106</v>
      </c>
      <c r="F630" s="43" t="s">
        <v>1499</v>
      </c>
      <c r="G630" s="43" t="s">
        <v>625</v>
      </c>
      <c r="H630" s="43">
        <v>60</v>
      </c>
      <c r="I630" s="43">
        <v>-57.738</v>
      </c>
      <c r="J630" s="28">
        <v>-3.6209999999999999E-7</v>
      </c>
      <c r="K630" s="43" t="s">
        <v>1685</v>
      </c>
      <c r="L630" s="43" t="s">
        <v>65</v>
      </c>
      <c r="N630" s="43" t="s">
        <v>523</v>
      </c>
      <c r="O630" s="43">
        <v>161</v>
      </c>
      <c r="P630" s="43" t="s">
        <v>1498</v>
      </c>
      <c r="Q630" s="43" t="s">
        <v>621</v>
      </c>
      <c r="R630" s="43" t="s">
        <v>1499</v>
      </c>
      <c r="S630" s="43" t="s">
        <v>625</v>
      </c>
      <c r="T630" s="43">
        <v>10</v>
      </c>
      <c r="U630" s="43">
        <v>-57.758699999999997</v>
      </c>
      <c r="V630" s="28">
        <v>-3.622E-7</v>
      </c>
      <c r="W630" s="43" t="s">
        <v>1685</v>
      </c>
      <c r="X630" s="43" t="s">
        <v>65</v>
      </c>
    </row>
    <row r="631" spans="2:24" x14ac:dyDescent="0.2">
      <c r="B631" s="43" t="s">
        <v>523</v>
      </c>
      <c r="C631" s="43">
        <v>161</v>
      </c>
      <c r="D631" s="43" t="s">
        <v>1498</v>
      </c>
      <c r="E631" s="43" t="s">
        <v>106</v>
      </c>
      <c r="F631" s="43" t="s">
        <v>1500</v>
      </c>
      <c r="G631" s="43" t="s">
        <v>627</v>
      </c>
      <c r="H631" s="43">
        <v>60</v>
      </c>
      <c r="I631" s="43">
        <v>-60.250300000000003</v>
      </c>
      <c r="J631" s="28">
        <v>-3.7780000000000001E-7</v>
      </c>
      <c r="K631" s="43" t="s">
        <v>1685</v>
      </c>
      <c r="L631" s="43" t="s">
        <v>65</v>
      </c>
      <c r="N631" s="43" t="s">
        <v>523</v>
      </c>
      <c r="O631" s="43">
        <v>161</v>
      </c>
      <c r="P631" s="43" t="s">
        <v>1498</v>
      </c>
      <c r="Q631" s="43" t="s">
        <v>621</v>
      </c>
      <c r="R631" s="43" t="s">
        <v>1500</v>
      </c>
      <c r="S631" s="43" t="s">
        <v>627</v>
      </c>
      <c r="T631" s="43">
        <v>10</v>
      </c>
      <c r="U631" s="43">
        <v>-60.235900000000001</v>
      </c>
      <c r="V631" s="28">
        <v>-3.777E-7</v>
      </c>
      <c r="W631" s="43" t="s">
        <v>1685</v>
      </c>
      <c r="X631" s="43" t="s">
        <v>65</v>
      </c>
    </row>
    <row r="632" spans="2:24" x14ac:dyDescent="0.2">
      <c r="B632" s="43" t="s">
        <v>523</v>
      </c>
      <c r="C632" s="43">
        <v>164</v>
      </c>
      <c r="D632" s="43" t="s">
        <v>1501</v>
      </c>
      <c r="E632" s="43" t="s">
        <v>106</v>
      </c>
      <c r="F632" s="43" t="s">
        <v>1502</v>
      </c>
      <c r="G632" s="43" t="s">
        <v>625</v>
      </c>
      <c r="H632" s="43">
        <v>60</v>
      </c>
      <c r="I632" s="43">
        <v>-55.682899999999997</v>
      </c>
      <c r="J632" s="28">
        <v>-4.2650000000000001E-7</v>
      </c>
      <c r="K632" s="43" t="s">
        <v>1685</v>
      </c>
      <c r="L632" s="43" t="s">
        <v>65</v>
      </c>
      <c r="N632" s="43" t="s">
        <v>523</v>
      </c>
      <c r="O632" s="43">
        <v>164</v>
      </c>
      <c r="P632" s="43" t="s">
        <v>1501</v>
      </c>
      <c r="Q632" s="43" t="s">
        <v>621</v>
      </c>
      <c r="R632" s="43" t="s">
        <v>1502</v>
      </c>
      <c r="S632" s="43" t="s">
        <v>625</v>
      </c>
      <c r="T632" s="43">
        <v>10</v>
      </c>
      <c r="U632" s="43">
        <v>-55.710500000000003</v>
      </c>
      <c r="V632" s="28">
        <v>-4.2669999999999998E-7</v>
      </c>
      <c r="W632" s="43" t="s">
        <v>1685</v>
      </c>
      <c r="X632" s="43" t="s">
        <v>65</v>
      </c>
    </row>
    <row r="633" spans="2:24" x14ac:dyDescent="0.2">
      <c r="B633" s="43" t="s">
        <v>523</v>
      </c>
      <c r="C633" s="43">
        <v>164</v>
      </c>
      <c r="D633" s="43" t="s">
        <v>1501</v>
      </c>
      <c r="E633" s="43" t="s">
        <v>106</v>
      </c>
      <c r="F633" s="43" t="s">
        <v>1503</v>
      </c>
      <c r="G633" s="43" t="s">
        <v>627</v>
      </c>
      <c r="H633" s="43">
        <v>60</v>
      </c>
      <c r="I633" s="43">
        <v>-52.051000000000002</v>
      </c>
      <c r="J633" s="28">
        <v>-3.9869999999999999E-7</v>
      </c>
      <c r="K633" s="43" t="s">
        <v>1685</v>
      </c>
      <c r="L633" s="43" t="s">
        <v>65</v>
      </c>
      <c r="N633" s="43" t="s">
        <v>523</v>
      </c>
      <c r="O633" s="43">
        <v>164</v>
      </c>
      <c r="P633" s="43" t="s">
        <v>1501</v>
      </c>
      <c r="Q633" s="43" t="s">
        <v>621</v>
      </c>
      <c r="R633" s="43" t="s">
        <v>1503</v>
      </c>
      <c r="S633" s="43" t="s">
        <v>627</v>
      </c>
      <c r="T633" s="43">
        <v>10</v>
      </c>
      <c r="U633" s="43">
        <v>-52.088200000000001</v>
      </c>
      <c r="V633" s="28">
        <v>-3.9900000000000001E-7</v>
      </c>
      <c r="W633" s="43" t="s">
        <v>1685</v>
      </c>
      <c r="X633" s="43" t="s">
        <v>65</v>
      </c>
    </row>
    <row r="634" spans="2:24" x14ac:dyDescent="0.2">
      <c r="B634" s="43" t="s">
        <v>523</v>
      </c>
      <c r="C634" s="43">
        <v>172</v>
      </c>
      <c r="D634" s="43" t="s">
        <v>1504</v>
      </c>
      <c r="E634" s="43" t="s">
        <v>106</v>
      </c>
      <c r="F634" s="43" t="s">
        <v>1505</v>
      </c>
      <c r="G634" s="43" t="s">
        <v>625</v>
      </c>
      <c r="H634" s="43">
        <v>60</v>
      </c>
      <c r="I634" s="43">
        <v>80.042299999999997</v>
      </c>
      <c r="J634" s="28">
        <v>9.9999999999999995E-7</v>
      </c>
      <c r="K634" s="43" t="s">
        <v>1685</v>
      </c>
      <c r="L634" s="43" t="s">
        <v>65</v>
      </c>
      <c r="N634" s="43" t="s">
        <v>523</v>
      </c>
      <c r="O634" s="43">
        <v>172</v>
      </c>
      <c r="P634" s="43" t="s">
        <v>1504</v>
      </c>
      <c r="Q634" s="43" t="s">
        <v>621</v>
      </c>
      <c r="R634" s="43" t="s">
        <v>1505</v>
      </c>
      <c r="S634" s="43" t="s">
        <v>625</v>
      </c>
      <c r="T634" s="43">
        <v>10</v>
      </c>
      <c r="U634" s="43">
        <v>80.453800000000001</v>
      </c>
      <c r="V634" s="28">
        <v>9.9999999999999995E-7</v>
      </c>
      <c r="W634" s="43" t="s">
        <v>1685</v>
      </c>
      <c r="X634" s="43" t="s">
        <v>65</v>
      </c>
    </row>
    <row r="635" spans="2:24" x14ac:dyDescent="0.2">
      <c r="B635" s="43" t="s">
        <v>523</v>
      </c>
      <c r="C635" s="43">
        <v>172</v>
      </c>
      <c r="D635" s="43" t="s">
        <v>1504</v>
      </c>
      <c r="E635" s="43" t="s">
        <v>106</v>
      </c>
      <c r="F635" s="43" t="s">
        <v>1506</v>
      </c>
      <c r="G635" s="43" t="s">
        <v>627</v>
      </c>
      <c r="H635" s="43">
        <v>60</v>
      </c>
      <c r="I635" s="43">
        <v>-117.9374</v>
      </c>
      <c r="J635" s="28">
        <v>-9.9999999999999995E-7</v>
      </c>
      <c r="K635" s="43" t="s">
        <v>1685</v>
      </c>
      <c r="L635" s="43" t="s">
        <v>65</v>
      </c>
      <c r="N635" s="43" t="s">
        <v>523</v>
      </c>
      <c r="O635" s="43">
        <v>172</v>
      </c>
      <c r="P635" s="43" t="s">
        <v>1504</v>
      </c>
      <c r="Q635" s="43" t="s">
        <v>621</v>
      </c>
      <c r="R635" s="43" t="s">
        <v>1506</v>
      </c>
      <c r="S635" s="43" t="s">
        <v>627</v>
      </c>
      <c r="T635" s="43">
        <v>10</v>
      </c>
      <c r="U635" s="43">
        <v>-118.3379</v>
      </c>
      <c r="V635" s="28">
        <v>-9.9999999999999995E-7</v>
      </c>
      <c r="W635" s="43" t="s">
        <v>1685</v>
      </c>
      <c r="X635" s="43" t="s">
        <v>65</v>
      </c>
    </row>
    <row r="636" spans="2:24" x14ac:dyDescent="0.2">
      <c r="B636" s="43" t="s">
        <v>523</v>
      </c>
      <c r="C636" s="43">
        <v>173</v>
      </c>
      <c r="D636" s="43" t="s">
        <v>1507</v>
      </c>
      <c r="E636" s="43" t="s">
        <v>106</v>
      </c>
      <c r="F636" s="43" t="s">
        <v>1508</v>
      </c>
      <c r="G636" s="43" t="s">
        <v>625</v>
      </c>
      <c r="H636" s="43">
        <v>60</v>
      </c>
      <c r="I636" s="43">
        <v>81.395200000000003</v>
      </c>
      <c r="J636" s="28">
        <v>9.9999999999999995E-7</v>
      </c>
      <c r="K636" s="43" t="s">
        <v>1685</v>
      </c>
      <c r="L636" s="43" t="s">
        <v>65</v>
      </c>
      <c r="N636" s="43" t="s">
        <v>523</v>
      </c>
      <c r="O636" s="43">
        <v>173</v>
      </c>
      <c r="P636" s="43" t="s">
        <v>1507</v>
      </c>
      <c r="Q636" s="43" t="s">
        <v>621</v>
      </c>
      <c r="R636" s="43" t="s">
        <v>1508</v>
      </c>
      <c r="S636" s="43" t="s">
        <v>625</v>
      </c>
      <c r="T636" s="43">
        <v>10</v>
      </c>
      <c r="U636" s="43">
        <v>81.792599999999993</v>
      </c>
      <c r="V636" s="28">
        <v>9.9999999999999995E-7</v>
      </c>
      <c r="W636" s="43" t="s">
        <v>1685</v>
      </c>
      <c r="X636" s="43" t="s">
        <v>65</v>
      </c>
    </row>
    <row r="637" spans="2:24" x14ac:dyDescent="0.2">
      <c r="B637" s="43" t="s">
        <v>523</v>
      </c>
      <c r="C637" s="43">
        <v>173</v>
      </c>
      <c r="D637" s="43" t="s">
        <v>1507</v>
      </c>
      <c r="E637" s="43" t="s">
        <v>106</v>
      </c>
      <c r="F637" s="43" t="s">
        <v>1509</v>
      </c>
      <c r="G637" s="43" t="s">
        <v>627</v>
      </c>
      <c r="H637" s="43">
        <v>60</v>
      </c>
      <c r="I637" s="43">
        <v>-124.43089999999999</v>
      </c>
      <c r="J637" s="28">
        <v>-9.9999999999999995E-7</v>
      </c>
      <c r="K637" s="43" t="s">
        <v>1685</v>
      </c>
      <c r="L637" s="43" t="s">
        <v>65</v>
      </c>
      <c r="N637" s="43" t="s">
        <v>523</v>
      </c>
      <c r="O637" s="43">
        <v>173</v>
      </c>
      <c r="P637" s="43" t="s">
        <v>1507</v>
      </c>
      <c r="Q637" s="43" t="s">
        <v>621</v>
      </c>
      <c r="R637" s="43" t="s">
        <v>1509</v>
      </c>
      <c r="S637" s="43" t="s">
        <v>627</v>
      </c>
      <c r="T637" s="43">
        <v>10</v>
      </c>
      <c r="U637" s="43">
        <v>-124.8398</v>
      </c>
      <c r="V637" s="28">
        <v>-9.9999999999999995E-7</v>
      </c>
      <c r="W637" s="43" t="s">
        <v>1685</v>
      </c>
      <c r="X637" s="43" t="s">
        <v>65</v>
      </c>
    </row>
    <row r="638" spans="2:24" x14ac:dyDescent="0.2">
      <c r="B638" s="43" t="s">
        <v>523</v>
      </c>
      <c r="C638" s="43">
        <v>174</v>
      </c>
      <c r="D638" s="43" t="s">
        <v>1507</v>
      </c>
      <c r="E638" s="43" t="s">
        <v>106</v>
      </c>
      <c r="F638" s="43" t="s">
        <v>1510</v>
      </c>
      <c r="G638" s="43" t="s">
        <v>625</v>
      </c>
      <c r="H638" s="43">
        <v>60</v>
      </c>
      <c r="I638" s="43">
        <v>81.123699999999999</v>
      </c>
      <c r="J638" s="28">
        <v>9.9999999999999995E-7</v>
      </c>
      <c r="K638" s="43" t="s">
        <v>1685</v>
      </c>
      <c r="L638" s="43" t="s">
        <v>65</v>
      </c>
      <c r="N638" s="43" t="s">
        <v>523</v>
      </c>
      <c r="O638" s="43">
        <v>174</v>
      </c>
      <c r="P638" s="43" t="s">
        <v>1507</v>
      </c>
      <c r="Q638" s="43" t="s">
        <v>621</v>
      </c>
      <c r="R638" s="43" t="s">
        <v>1510</v>
      </c>
      <c r="S638" s="43" t="s">
        <v>625</v>
      </c>
      <c r="T638" s="43">
        <v>10</v>
      </c>
      <c r="U638" s="43">
        <v>81.534099999999995</v>
      </c>
      <c r="V638" s="28">
        <v>9.9999999999999995E-7</v>
      </c>
      <c r="W638" s="43" t="s">
        <v>1685</v>
      </c>
      <c r="X638" s="43" t="s">
        <v>65</v>
      </c>
    </row>
    <row r="639" spans="2:24" x14ac:dyDescent="0.2">
      <c r="B639" s="43" t="s">
        <v>523</v>
      </c>
      <c r="C639" s="43">
        <v>174</v>
      </c>
      <c r="D639" s="43" t="s">
        <v>1507</v>
      </c>
      <c r="E639" s="43" t="s">
        <v>106</v>
      </c>
      <c r="F639" s="43" t="s">
        <v>1511</v>
      </c>
      <c r="G639" s="43" t="s">
        <v>627</v>
      </c>
      <c r="H639" s="43">
        <v>60</v>
      </c>
      <c r="I639" s="43">
        <v>-124.8278</v>
      </c>
      <c r="J639" s="28">
        <v>-9.9999999999999995E-7</v>
      </c>
      <c r="K639" s="43" t="s">
        <v>1685</v>
      </c>
      <c r="L639" s="43" t="s">
        <v>65</v>
      </c>
      <c r="N639" s="43" t="s">
        <v>523</v>
      </c>
      <c r="O639" s="43">
        <v>174</v>
      </c>
      <c r="P639" s="43" t="s">
        <v>1507</v>
      </c>
      <c r="Q639" s="43" t="s">
        <v>621</v>
      </c>
      <c r="R639" s="43" t="s">
        <v>1511</v>
      </c>
      <c r="S639" s="43" t="s">
        <v>627</v>
      </c>
      <c r="T639" s="43">
        <v>10</v>
      </c>
      <c r="U639" s="43">
        <v>-125.238</v>
      </c>
      <c r="V639" s="28">
        <v>-9.9999999999999995E-7</v>
      </c>
      <c r="W639" s="43" t="s">
        <v>1685</v>
      </c>
      <c r="X639" s="43" t="s">
        <v>65</v>
      </c>
    </row>
    <row r="640" spans="2:24" x14ac:dyDescent="0.2">
      <c r="B640" s="43" t="s">
        <v>523</v>
      </c>
      <c r="C640" s="43">
        <v>175</v>
      </c>
      <c r="D640" s="43" t="s">
        <v>1507</v>
      </c>
      <c r="E640" s="43" t="s">
        <v>106</v>
      </c>
      <c r="F640" s="43" t="s">
        <v>1512</v>
      </c>
      <c r="G640" s="43" t="s">
        <v>625</v>
      </c>
      <c r="H640" s="43">
        <v>60</v>
      </c>
      <c r="I640" s="43">
        <v>81.957700000000003</v>
      </c>
      <c r="J640" s="28">
        <v>9.9999999999999995E-7</v>
      </c>
      <c r="K640" s="43" t="s">
        <v>1685</v>
      </c>
      <c r="L640" s="43" t="s">
        <v>65</v>
      </c>
      <c r="N640" s="43" t="s">
        <v>523</v>
      </c>
      <c r="O640" s="43">
        <v>175</v>
      </c>
      <c r="P640" s="43" t="s">
        <v>1507</v>
      </c>
      <c r="Q640" s="43" t="s">
        <v>621</v>
      </c>
      <c r="R640" s="43" t="s">
        <v>1512</v>
      </c>
      <c r="S640" s="43" t="s">
        <v>625</v>
      </c>
      <c r="T640" s="43">
        <v>10</v>
      </c>
      <c r="U640" s="43">
        <v>82.369500000000002</v>
      </c>
      <c r="V640" s="28">
        <v>9.9999999999999995E-7</v>
      </c>
      <c r="W640" s="43" t="s">
        <v>1685</v>
      </c>
      <c r="X640" s="43" t="s">
        <v>65</v>
      </c>
    </row>
    <row r="641" spans="2:24" x14ac:dyDescent="0.2">
      <c r="B641" s="43" t="s">
        <v>523</v>
      </c>
      <c r="C641" s="43">
        <v>175</v>
      </c>
      <c r="D641" s="43" t="s">
        <v>1507</v>
      </c>
      <c r="E641" s="43" t="s">
        <v>106</v>
      </c>
      <c r="F641" s="43" t="s">
        <v>1513</v>
      </c>
      <c r="G641" s="43" t="s">
        <v>627</v>
      </c>
      <c r="H641" s="43">
        <v>60</v>
      </c>
      <c r="I641" s="43">
        <v>-119.711</v>
      </c>
      <c r="J641" s="28">
        <v>-9.9999999999999995E-7</v>
      </c>
      <c r="K641" s="43" t="s">
        <v>1685</v>
      </c>
      <c r="L641" s="43" t="s">
        <v>65</v>
      </c>
      <c r="N641" s="43" t="s">
        <v>523</v>
      </c>
      <c r="O641" s="43">
        <v>175</v>
      </c>
      <c r="P641" s="43" t="s">
        <v>1507</v>
      </c>
      <c r="Q641" s="43" t="s">
        <v>621</v>
      </c>
      <c r="R641" s="43" t="s">
        <v>1513</v>
      </c>
      <c r="S641" s="43" t="s">
        <v>627</v>
      </c>
      <c r="T641" s="43">
        <v>10</v>
      </c>
      <c r="U641" s="43">
        <v>-120.1105</v>
      </c>
      <c r="V641" s="28">
        <v>-9.9999999999999995E-7</v>
      </c>
      <c r="W641" s="43" t="s">
        <v>1685</v>
      </c>
      <c r="X641" s="43" t="s">
        <v>65</v>
      </c>
    </row>
    <row r="642" spans="2:24" x14ac:dyDescent="0.2">
      <c r="B642" s="43" t="s">
        <v>523</v>
      </c>
      <c r="C642" s="43">
        <v>176</v>
      </c>
      <c r="D642" s="43" t="s">
        <v>1514</v>
      </c>
      <c r="E642" s="43" t="s">
        <v>106</v>
      </c>
      <c r="F642" s="43" t="s">
        <v>1515</v>
      </c>
      <c r="G642" s="43" t="s">
        <v>625</v>
      </c>
      <c r="H642" s="43">
        <v>60</v>
      </c>
      <c r="I642" s="43">
        <v>81.884799999999998</v>
      </c>
      <c r="J642" s="28">
        <v>9.9999999999999995E-7</v>
      </c>
      <c r="K642" s="43" t="s">
        <v>1685</v>
      </c>
      <c r="L642" s="43" t="s">
        <v>65</v>
      </c>
      <c r="N642" s="43" t="s">
        <v>523</v>
      </c>
      <c r="O642" s="43">
        <v>176</v>
      </c>
      <c r="P642" s="43" t="s">
        <v>1514</v>
      </c>
      <c r="Q642" s="43" t="s">
        <v>621</v>
      </c>
      <c r="R642" s="43" t="s">
        <v>1515</v>
      </c>
      <c r="S642" s="43" t="s">
        <v>625</v>
      </c>
      <c r="T642" s="43">
        <v>10</v>
      </c>
      <c r="U642" s="43">
        <v>82.285899999999998</v>
      </c>
      <c r="V642" s="28">
        <v>9.9999999999999995E-7</v>
      </c>
      <c r="W642" s="43" t="s">
        <v>1685</v>
      </c>
      <c r="X642" s="43" t="s">
        <v>65</v>
      </c>
    </row>
    <row r="643" spans="2:24" x14ac:dyDescent="0.2">
      <c r="B643" s="43" t="s">
        <v>523</v>
      </c>
      <c r="C643" s="43">
        <v>176</v>
      </c>
      <c r="D643" s="43" t="s">
        <v>1514</v>
      </c>
      <c r="E643" s="43" t="s">
        <v>106</v>
      </c>
      <c r="F643" s="43" t="s">
        <v>1516</v>
      </c>
      <c r="G643" s="43" t="s">
        <v>627</v>
      </c>
      <c r="H643" s="43">
        <v>60</v>
      </c>
      <c r="I643" s="43">
        <v>-125.2419</v>
      </c>
      <c r="J643" s="28">
        <v>-9.9999999999999995E-7</v>
      </c>
      <c r="K643" s="43" t="s">
        <v>1685</v>
      </c>
      <c r="L643" s="43" t="s">
        <v>65</v>
      </c>
      <c r="N643" s="43" t="s">
        <v>523</v>
      </c>
      <c r="O643" s="43">
        <v>176</v>
      </c>
      <c r="P643" s="43" t="s">
        <v>1514</v>
      </c>
      <c r="Q643" s="43" t="s">
        <v>621</v>
      </c>
      <c r="R643" s="43" t="s">
        <v>1516</v>
      </c>
      <c r="S643" s="43" t="s">
        <v>627</v>
      </c>
      <c r="T643" s="43">
        <v>10</v>
      </c>
      <c r="U643" s="43">
        <v>-125.6551</v>
      </c>
      <c r="V643" s="28">
        <v>-9.9999999999999995E-7</v>
      </c>
      <c r="W643" s="43" t="s">
        <v>1685</v>
      </c>
      <c r="X643" s="43" t="s">
        <v>65</v>
      </c>
    </row>
    <row r="644" spans="2:24" x14ac:dyDescent="0.2">
      <c r="B644" s="43" t="s">
        <v>523</v>
      </c>
      <c r="C644" s="43">
        <v>150</v>
      </c>
      <c r="D644" s="43" t="s">
        <v>1517</v>
      </c>
      <c r="E644" s="43" t="s">
        <v>106</v>
      </c>
      <c r="F644" s="43" t="s">
        <v>1518</v>
      </c>
      <c r="G644" s="43" t="s">
        <v>625</v>
      </c>
      <c r="H644" s="43">
        <v>60</v>
      </c>
      <c r="I644" s="43">
        <v>-36.057000000000002</v>
      </c>
      <c r="J644" s="28">
        <v>-2.7360000000000001E-7</v>
      </c>
      <c r="K644" s="43" t="s">
        <v>1685</v>
      </c>
      <c r="L644" s="43" t="s">
        <v>65</v>
      </c>
      <c r="N644" s="43" t="s">
        <v>523</v>
      </c>
      <c r="O644" s="43">
        <v>150</v>
      </c>
      <c r="P644" s="43" t="s">
        <v>1517</v>
      </c>
      <c r="Q644" s="43" t="s">
        <v>621</v>
      </c>
      <c r="R644" s="43" t="s">
        <v>1518</v>
      </c>
      <c r="S644" s="43" t="s">
        <v>625</v>
      </c>
      <c r="T644" s="43">
        <v>10</v>
      </c>
      <c r="U644" s="43">
        <v>-36.026499999999999</v>
      </c>
      <c r="V644" s="28">
        <v>-2.734E-7</v>
      </c>
      <c r="W644" s="43" t="s">
        <v>1685</v>
      </c>
      <c r="X644" s="43" t="s">
        <v>65</v>
      </c>
    </row>
    <row r="645" spans="2:24" x14ac:dyDescent="0.2">
      <c r="B645" s="43" t="s">
        <v>523</v>
      </c>
      <c r="C645" s="43">
        <v>150</v>
      </c>
      <c r="D645" s="43" t="s">
        <v>1517</v>
      </c>
      <c r="E645" s="43" t="s">
        <v>106</v>
      </c>
      <c r="F645" s="43" t="s">
        <v>1519</v>
      </c>
      <c r="G645" s="43" t="s">
        <v>627</v>
      </c>
      <c r="H645" s="43">
        <v>60</v>
      </c>
      <c r="I645" s="43">
        <v>-36.001600000000003</v>
      </c>
      <c r="J645" s="28">
        <v>-2.7319999999999998E-7</v>
      </c>
      <c r="K645" s="43" t="s">
        <v>1685</v>
      </c>
      <c r="L645" s="43" t="s">
        <v>65</v>
      </c>
      <c r="N645" s="43" t="s">
        <v>523</v>
      </c>
      <c r="O645" s="43">
        <v>150</v>
      </c>
      <c r="P645" s="43" t="s">
        <v>1517</v>
      </c>
      <c r="Q645" s="43" t="s">
        <v>621</v>
      </c>
      <c r="R645" s="43" t="s">
        <v>1519</v>
      </c>
      <c r="S645" s="43" t="s">
        <v>627</v>
      </c>
      <c r="T645" s="43">
        <v>10</v>
      </c>
      <c r="U645" s="43">
        <v>-35.967100000000002</v>
      </c>
      <c r="V645" s="28">
        <v>-2.7290000000000002E-7</v>
      </c>
      <c r="W645" s="43" t="s">
        <v>1685</v>
      </c>
      <c r="X645" s="43" t="s">
        <v>65</v>
      </c>
    </row>
    <row r="646" spans="2:24" x14ac:dyDescent="0.2">
      <c r="B646" s="43" t="s">
        <v>523</v>
      </c>
      <c r="C646" s="43">
        <v>153</v>
      </c>
      <c r="D646" s="43" t="s">
        <v>1520</v>
      </c>
      <c r="E646" s="43" t="s">
        <v>106</v>
      </c>
      <c r="F646" s="43" t="s">
        <v>1521</v>
      </c>
      <c r="G646" s="43" t="s">
        <v>625</v>
      </c>
      <c r="H646" s="43">
        <v>60</v>
      </c>
      <c r="I646" s="43">
        <v>-60.191800000000001</v>
      </c>
      <c r="J646" s="28">
        <v>-3.8099999999999998E-7</v>
      </c>
      <c r="K646" s="43" t="s">
        <v>1685</v>
      </c>
      <c r="L646" s="43" t="s">
        <v>65</v>
      </c>
      <c r="N646" s="43" t="s">
        <v>523</v>
      </c>
      <c r="O646" s="43">
        <v>153</v>
      </c>
      <c r="P646" s="43" t="s">
        <v>1520</v>
      </c>
      <c r="Q646" s="43" t="s">
        <v>621</v>
      </c>
      <c r="R646" s="43" t="s">
        <v>1521</v>
      </c>
      <c r="S646" s="43" t="s">
        <v>625</v>
      </c>
      <c r="T646" s="43">
        <v>10</v>
      </c>
      <c r="U646" s="43">
        <v>-60.191600000000001</v>
      </c>
      <c r="V646" s="28">
        <v>-3.8099999999999998E-7</v>
      </c>
      <c r="W646" s="43" t="s">
        <v>1685</v>
      </c>
      <c r="X646" s="43" t="s">
        <v>65</v>
      </c>
    </row>
    <row r="647" spans="2:24" x14ac:dyDescent="0.2">
      <c r="B647" s="43" t="s">
        <v>523</v>
      </c>
      <c r="C647" s="43">
        <v>153</v>
      </c>
      <c r="D647" s="43" t="s">
        <v>1520</v>
      </c>
      <c r="E647" s="43" t="s">
        <v>106</v>
      </c>
      <c r="F647" s="43" t="s">
        <v>1522</v>
      </c>
      <c r="G647" s="43" t="s">
        <v>627</v>
      </c>
      <c r="H647" s="43">
        <v>60</v>
      </c>
      <c r="I647" s="43">
        <v>-60.152000000000001</v>
      </c>
      <c r="J647" s="28">
        <v>-3.8070000000000001E-7</v>
      </c>
      <c r="K647" s="43" t="s">
        <v>1685</v>
      </c>
      <c r="L647" s="43" t="s">
        <v>65</v>
      </c>
      <c r="N647" s="43" t="s">
        <v>523</v>
      </c>
      <c r="O647" s="43">
        <v>153</v>
      </c>
      <c r="P647" s="43" t="s">
        <v>1520</v>
      </c>
      <c r="Q647" s="43" t="s">
        <v>621</v>
      </c>
      <c r="R647" s="43" t="s">
        <v>1522</v>
      </c>
      <c r="S647" s="43" t="s">
        <v>627</v>
      </c>
      <c r="T647" s="43">
        <v>10</v>
      </c>
      <c r="U647" s="43">
        <v>-60.15</v>
      </c>
      <c r="V647" s="28">
        <v>-3.8070000000000001E-7</v>
      </c>
      <c r="W647" s="43" t="s">
        <v>1685</v>
      </c>
      <c r="X647" s="43" t="s">
        <v>65</v>
      </c>
    </row>
    <row r="648" spans="2:24" x14ac:dyDescent="0.2">
      <c r="B648" s="43" t="s">
        <v>523</v>
      </c>
      <c r="C648" s="43">
        <v>156</v>
      </c>
      <c r="D648" s="43" t="s">
        <v>1523</v>
      </c>
      <c r="E648" s="43" t="s">
        <v>106</v>
      </c>
      <c r="F648" s="43" t="s">
        <v>1524</v>
      </c>
      <c r="G648" s="43" t="s">
        <v>625</v>
      </c>
      <c r="H648" s="43">
        <v>60</v>
      </c>
      <c r="I648" s="43">
        <v>-58.106000000000002</v>
      </c>
      <c r="J648" s="28">
        <v>-3.6100000000000002E-7</v>
      </c>
      <c r="K648" s="43" t="s">
        <v>1685</v>
      </c>
      <c r="L648" s="43" t="s">
        <v>65</v>
      </c>
      <c r="N648" s="43" t="s">
        <v>523</v>
      </c>
      <c r="O648" s="43">
        <v>156</v>
      </c>
      <c r="P648" s="43" t="s">
        <v>1523</v>
      </c>
      <c r="Q648" s="43" t="s">
        <v>621</v>
      </c>
      <c r="R648" s="43" t="s">
        <v>1524</v>
      </c>
      <c r="S648" s="43" t="s">
        <v>625</v>
      </c>
      <c r="T648" s="43">
        <v>10</v>
      </c>
      <c r="U648" s="43">
        <v>-58.104799999999997</v>
      </c>
      <c r="V648" s="28">
        <v>-3.6100000000000002E-7</v>
      </c>
      <c r="W648" s="43" t="s">
        <v>1685</v>
      </c>
      <c r="X648" s="43" t="s">
        <v>65</v>
      </c>
    </row>
    <row r="649" spans="2:24" x14ac:dyDescent="0.2">
      <c r="B649" s="43" t="s">
        <v>523</v>
      </c>
      <c r="C649" s="43">
        <v>156</v>
      </c>
      <c r="D649" s="43" t="s">
        <v>1523</v>
      </c>
      <c r="E649" s="43" t="s">
        <v>106</v>
      </c>
      <c r="F649" s="43" t="s">
        <v>1525</v>
      </c>
      <c r="G649" s="43" t="s">
        <v>627</v>
      </c>
      <c r="H649" s="43">
        <v>60</v>
      </c>
      <c r="I649" s="43">
        <v>-58.0946</v>
      </c>
      <c r="J649" s="28">
        <v>-3.6090000000000001E-7</v>
      </c>
      <c r="K649" s="43" t="s">
        <v>1685</v>
      </c>
      <c r="L649" s="43" t="s">
        <v>65</v>
      </c>
      <c r="N649" s="43" t="s">
        <v>523</v>
      </c>
      <c r="O649" s="43">
        <v>156</v>
      </c>
      <c r="P649" s="43" t="s">
        <v>1523</v>
      </c>
      <c r="Q649" s="43" t="s">
        <v>621</v>
      </c>
      <c r="R649" s="43" t="s">
        <v>1525</v>
      </c>
      <c r="S649" s="43" t="s">
        <v>627</v>
      </c>
      <c r="T649" s="43">
        <v>10</v>
      </c>
      <c r="U649" s="43">
        <v>-58.094900000000003</v>
      </c>
      <c r="V649" s="28">
        <v>-3.6090000000000001E-7</v>
      </c>
      <c r="W649" s="43" t="s">
        <v>1685</v>
      </c>
      <c r="X649" s="43" t="s">
        <v>65</v>
      </c>
    </row>
    <row r="650" spans="2:24" x14ac:dyDescent="0.2">
      <c r="B650" s="43" t="s">
        <v>523</v>
      </c>
      <c r="C650" s="43">
        <v>159</v>
      </c>
      <c r="D650" s="43" t="s">
        <v>1526</v>
      </c>
      <c r="E650" s="43" t="s">
        <v>106</v>
      </c>
      <c r="F650" s="43" t="s">
        <v>1527</v>
      </c>
      <c r="G650" s="43" t="s">
        <v>625</v>
      </c>
      <c r="H650" s="43">
        <v>60</v>
      </c>
      <c r="I650" s="43">
        <v>-58.138300000000001</v>
      </c>
      <c r="J650" s="28">
        <v>-3.6119999999999998E-7</v>
      </c>
      <c r="K650" s="43" t="s">
        <v>1685</v>
      </c>
      <c r="L650" s="43" t="s">
        <v>65</v>
      </c>
      <c r="N650" s="43" t="s">
        <v>523</v>
      </c>
      <c r="O650" s="43">
        <v>159</v>
      </c>
      <c r="P650" s="43" t="s">
        <v>1526</v>
      </c>
      <c r="Q650" s="43" t="s">
        <v>621</v>
      </c>
      <c r="R650" s="43" t="s">
        <v>1527</v>
      </c>
      <c r="S650" s="43" t="s">
        <v>625</v>
      </c>
      <c r="T650" s="43">
        <v>10</v>
      </c>
      <c r="U650" s="43">
        <v>-58.136000000000003</v>
      </c>
      <c r="V650" s="28">
        <v>-3.6119999999999998E-7</v>
      </c>
      <c r="W650" s="43" t="s">
        <v>1685</v>
      </c>
      <c r="X650" s="43" t="s">
        <v>65</v>
      </c>
    </row>
    <row r="651" spans="2:24" x14ac:dyDescent="0.2">
      <c r="B651" s="43" t="s">
        <v>523</v>
      </c>
      <c r="C651" s="43">
        <v>159</v>
      </c>
      <c r="D651" s="43" t="s">
        <v>1526</v>
      </c>
      <c r="E651" s="43" t="s">
        <v>106</v>
      </c>
      <c r="F651" s="43" t="s">
        <v>1528</v>
      </c>
      <c r="G651" s="43" t="s">
        <v>627</v>
      </c>
      <c r="H651" s="43">
        <v>60</v>
      </c>
      <c r="I651" s="43">
        <v>-58.154899999999998</v>
      </c>
      <c r="J651" s="28">
        <v>-3.6129999999999999E-7</v>
      </c>
      <c r="K651" s="43" t="s">
        <v>1685</v>
      </c>
      <c r="L651" s="43" t="s">
        <v>65</v>
      </c>
      <c r="N651" s="43" t="s">
        <v>523</v>
      </c>
      <c r="O651" s="43">
        <v>159</v>
      </c>
      <c r="P651" s="43" t="s">
        <v>1526</v>
      </c>
      <c r="Q651" s="43" t="s">
        <v>621</v>
      </c>
      <c r="R651" s="43" t="s">
        <v>1528</v>
      </c>
      <c r="S651" s="43" t="s">
        <v>627</v>
      </c>
      <c r="T651" s="43">
        <v>10</v>
      </c>
      <c r="U651" s="43">
        <v>-58.157499999999999</v>
      </c>
      <c r="V651" s="28">
        <v>-3.6129999999999999E-7</v>
      </c>
      <c r="W651" s="43" t="s">
        <v>1685</v>
      </c>
      <c r="X651" s="43" t="s">
        <v>65</v>
      </c>
    </row>
    <row r="652" spans="2:24" x14ac:dyDescent="0.2">
      <c r="B652" s="43" t="s">
        <v>523</v>
      </c>
      <c r="C652" s="43">
        <v>162</v>
      </c>
      <c r="D652" s="43" t="s">
        <v>1529</v>
      </c>
      <c r="E652" s="43" t="s">
        <v>106</v>
      </c>
      <c r="F652" s="43" t="s">
        <v>1530</v>
      </c>
      <c r="G652" s="43" t="s">
        <v>625</v>
      </c>
      <c r="H652" s="43">
        <v>60</v>
      </c>
      <c r="I652" s="43">
        <v>-60.9026</v>
      </c>
      <c r="J652" s="28">
        <v>-3.855E-7</v>
      </c>
      <c r="K652" s="43" t="s">
        <v>1685</v>
      </c>
      <c r="L652" s="43" t="s">
        <v>65</v>
      </c>
      <c r="N652" s="43" t="s">
        <v>523</v>
      </c>
      <c r="O652" s="43">
        <v>162</v>
      </c>
      <c r="P652" s="43" t="s">
        <v>1529</v>
      </c>
      <c r="Q652" s="43" t="s">
        <v>621</v>
      </c>
      <c r="R652" s="43" t="s">
        <v>1530</v>
      </c>
      <c r="S652" s="43" t="s">
        <v>625</v>
      </c>
      <c r="T652" s="43">
        <v>10</v>
      </c>
      <c r="U652" s="43">
        <v>-60.8996</v>
      </c>
      <c r="V652" s="28">
        <v>-3.855E-7</v>
      </c>
      <c r="W652" s="43" t="s">
        <v>1685</v>
      </c>
      <c r="X652" s="43" t="s">
        <v>65</v>
      </c>
    </row>
    <row r="653" spans="2:24" x14ac:dyDescent="0.2">
      <c r="B653" s="43" t="s">
        <v>523</v>
      </c>
      <c r="C653" s="43">
        <v>162</v>
      </c>
      <c r="D653" s="43" t="s">
        <v>1529</v>
      </c>
      <c r="E653" s="43" t="s">
        <v>106</v>
      </c>
      <c r="F653" s="43" t="s">
        <v>1531</v>
      </c>
      <c r="G653" s="43" t="s">
        <v>627</v>
      </c>
      <c r="H653" s="43">
        <v>60</v>
      </c>
      <c r="I653" s="43">
        <v>-60.955300000000001</v>
      </c>
      <c r="J653" s="28">
        <v>-3.8579999999999997E-7</v>
      </c>
      <c r="K653" s="43" t="s">
        <v>1685</v>
      </c>
      <c r="L653" s="43" t="s">
        <v>65</v>
      </c>
      <c r="N653" s="43" t="s">
        <v>523</v>
      </c>
      <c r="O653" s="43">
        <v>162</v>
      </c>
      <c r="P653" s="43" t="s">
        <v>1529</v>
      </c>
      <c r="Q653" s="43" t="s">
        <v>621</v>
      </c>
      <c r="R653" s="43" t="s">
        <v>1531</v>
      </c>
      <c r="S653" s="43" t="s">
        <v>627</v>
      </c>
      <c r="T653" s="43">
        <v>10</v>
      </c>
      <c r="U653" s="43">
        <v>-60.960500000000003</v>
      </c>
      <c r="V653" s="28">
        <v>-3.8589999999999998E-7</v>
      </c>
      <c r="W653" s="43" t="s">
        <v>1685</v>
      </c>
      <c r="X653" s="43" t="s">
        <v>65</v>
      </c>
    </row>
    <row r="654" spans="2:24" x14ac:dyDescent="0.2">
      <c r="B654" s="43" t="s">
        <v>523</v>
      </c>
      <c r="C654" s="43">
        <v>165</v>
      </c>
      <c r="D654" s="43" t="s">
        <v>1532</v>
      </c>
      <c r="E654" s="43" t="s">
        <v>106</v>
      </c>
      <c r="F654" s="43" t="s">
        <v>1533</v>
      </c>
      <c r="G654" s="43" t="s">
        <v>625</v>
      </c>
      <c r="H654" s="43">
        <v>60</v>
      </c>
      <c r="I654" s="43">
        <v>-52.247599999999998</v>
      </c>
      <c r="J654" s="28">
        <v>-3.9649999999999998E-7</v>
      </c>
      <c r="K654" s="43" t="s">
        <v>1685</v>
      </c>
      <c r="L654" s="43" t="s">
        <v>65</v>
      </c>
      <c r="N654" s="43" t="s">
        <v>523</v>
      </c>
      <c r="O654" s="43">
        <v>165</v>
      </c>
      <c r="P654" s="43" t="s">
        <v>1532</v>
      </c>
      <c r="Q654" s="43" t="s">
        <v>621</v>
      </c>
      <c r="R654" s="43" t="s">
        <v>1533</v>
      </c>
      <c r="S654" s="43" t="s">
        <v>625</v>
      </c>
      <c r="T654" s="43">
        <v>10</v>
      </c>
      <c r="U654" s="43">
        <v>-52.275500000000001</v>
      </c>
      <c r="V654" s="28">
        <v>-3.967E-7</v>
      </c>
      <c r="W654" s="43" t="s">
        <v>1685</v>
      </c>
      <c r="X654" s="43" t="s">
        <v>65</v>
      </c>
    </row>
    <row r="655" spans="2:24" x14ac:dyDescent="0.2">
      <c r="B655" s="43" t="s">
        <v>523</v>
      </c>
      <c r="C655" s="43">
        <v>165</v>
      </c>
      <c r="D655" s="43" t="s">
        <v>1532</v>
      </c>
      <c r="E655" s="43" t="s">
        <v>106</v>
      </c>
      <c r="F655" s="43" t="s">
        <v>1534</v>
      </c>
      <c r="G655" s="43" t="s">
        <v>627</v>
      </c>
      <c r="H655" s="43">
        <v>60</v>
      </c>
      <c r="I655" s="43">
        <v>-52.313800000000001</v>
      </c>
      <c r="J655" s="28">
        <v>-3.9700000000000002E-7</v>
      </c>
      <c r="K655" s="43" t="s">
        <v>1685</v>
      </c>
      <c r="L655" s="43" t="s">
        <v>65</v>
      </c>
      <c r="N655" s="43" t="s">
        <v>523</v>
      </c>
      <c r="O655" s="43">
        <v>165</v>
      </c>
      <c r="P655" s="43" t="s">
        <v>1532</v>
      </c>
      <c r="Q655" s="43" t="s">
        <v>621</v>
      </c>
      <c r="R655" s="43" t="s">
        <v>1534</v>
      </c>
      <c r="S655" s="43" t="s">
        <v>627</v>
      </c>
      <c r="T655" s="43">
        <v>10</v>
      </c>
      <c r="U655" s="43">
        <v>-52.351100000000002</v>
      </c>
      <c r="V655" s="28">
        <v>-3.9729999999999999E-7</v>
      </c>
      <c r="W655" s="43" t="s">
        <v>1685</v>
      </c>
      <c r="X655" s="43" t="s">
        <v>65</v>
      </c>
    </row>
    <row r="656" spans="2:24" x14ac:dyDescent="0.2">
      <c r="B656" s="43" t="s">
        <v>523</v>
      </c>
      <c r="C656" s="43">
        <v>177</v>
      </c>
      <c r="D656" s="43" t="s">
        <v>1535</v>
      </c>
      <c r="E656" s="43" t="s">
        <v>106</v>
      </c>
      <c r="F656" s="43" t="s">
        <v>1536</v>
      </c>
      <c r="G656" s="43" t="s">
        <v>625</v>
      </c>
      <c r="H656" s="43">
        <v>60</v>
      </c>
      <c r="I656" s="43">
        <v>80.024000000000001</v>
      </c>
      <c r="J656" s="28">
        <v>9.9999999999999995E-7</v>
      </c>
      <c r="K656" s="43" t="s">
        <v>1685</v>
      </c>
      <c r="L656" s="43" t="s">
        <v>65</v>
      </c>
      <c r="N656" s="43" t="s">
        <v>523</v>
      </c>
      <c r="O656" s="43">
        <v>177</v>
      </c>
      <c r="P656" s="43" t="s">
        <v>1535</v>
      </c>
      <c r="Q656" s="43" t="s">
        <v>621</v>
      </c>
      <c r="R656" s="43" t="s">
        <v>1536</v>
      </c>
      <c r="S656" s="43" t="s">
        <v>625</v>
      </c>
      <c r="T656" s="43">
        <v>10</v>
      </c>
      <c r="U656" s="43">
        <v>80.433000000000007</v>
      </c>
      <c r="V656" s="28">
        <v>9.9999999999999995E-7</v>
      </c>
      <c r="W656" s="43" t="s">
        <v>1685</v>
      </c>
      <c r="X656" s="43" t="s">
        <v>65</v>
      </c>
    </row>
    <row r="657" spans="2:24" x14ac:dyDescent="0.2">
      <c r="B657" s="43" t="s">
        <v>523</v>
      </c>
      <c r="C657" s="43">
        <v>177</v>
      </c>
      <c r="D657" s="43" t="s">
        <v>1535</v>
      </c>
      <c r="E657" s="43" t="s">
        <v>106</v>
      </c>
      <c r="F657" s="43" t="s">
        <v>1537</v>
      </c>
      <c r="G657" s="43" t="s">
        <v>627</v>
      </c>
      <c r="H657" s="43">
        <v>60</v>
      </c>
      <c r="I657" s="43">
        <v>-117.9195</v>
      </c>
      <c r="J657" s="28">
        <v>-9.9999999999999995E-7</v>
      </c>
      <c r="K657" s="43" t="s">
        <v>1685</v>
      </c>
      <c r="L657" s="43" t="s">
        <v>65</v>
      </c>
      <c r="N657" s="43" t="s">
        <v>523</v>
      </c>
      <c r="O657" s="43">
        <v>177</v>
      </c>
      <c r="P657" s="43" t="s">
        <v>1535</v>
      </c>
      <c r="Q657" s="43" t="s">
        <v>621</v>
      </c>
      <c r="R657" s="43" t="s">
        <v>1537</v>
      </c>
      <c r="S657" s="43" t="s">
        <v>627</v>
      </c>
      <c r="T657" s="43">
        <v>10</v>
      </c>
      <c r="U657" s="43">
        <v>-118.3176</v>
      </c>
      <c r="V657" s="28">
        <v>-9.9999999999999995E-7</v>
      </c>
      <c r="W657" s="43" t="s">
        <v>1685</v>
      </c>
      <c r="X657" s="43" t="s">
        <v>65</v>
      </c>
    </row>
    <row r="658" spans="2:24" x14ac:dyDescent="0.2">
      <c r="B658" s="43" t="s">
        <v>523</v>
      </c>
      <c r="C658" s="43">
        <v>178</v>
      </c>
      <c r="D658" s="43" t="s">
        <v>1538</v>
      </c>
      <c r="E658" s="43" t="s">
        <v>106</v>
      </c>
      <c r="F658" s="43" t="s">
        <v>1539</v>
      </c>
      <c r="G658" s="43" t="s">
        <v>625</v>
      </c>
      <c r="H658" s="43">
        <v>60</v>
      </c>
      <c r="I658" s="43">
        <v>81.377099999999999</v>
      </c>
      <c r="J658" s="28">
        <v>9.9999999999999995E-7</v>
      </c>
      <c r="K658" s="43" t="s">
        <v>1685</v>
      </c>
      <c r="L658" s="43" t="s">
        <v>65</v>
      </c>
      <c r="N658" s="43" t="s">
        <v>523</v>
      </c>
      <c r="O658" s="43">
        <v>178</v>
      </c>
      <c r="P658" s="43" t="s">
        <v>1538</v>
      </c>
      <c r="Q658" s="43" t="s">
        <v>621</v>
      </c>
      <c r="R658" s="43" t="s">
        <v>1539</v>
      </c>
      <c r="S658" s="43" t="s">
        <v>625</v>
      </c>
      <c r="T658" s="43">
        <v>10</v>
      </c>
      <c r="U658" s="43">
        <v>81.772199999999998</v>
      </c>
      <c r="V658" s="28">
        <v>9.9999999999999995E-7</v>
      </c>
      <c r="W658" s="43" t="s">
        <v>1685</v>
      </c>
      <c r="X658" s="43" t="s">
        <v>65</v>
      </c>
    </row>
    <row r="659" spans="2:24" x14ac:dyDescent="0.2">
      <c r="B659" s="43" t="s">
        <v>523</v>
      </c>
      <c r="C659" s="43">
        <v>178</v>
      </c>
      <c r="D659" s="43" t="s">
        <v>1538</v>
      </c>
      <c r="E659" s="43" t="s">
        <v>106</v>
      </c>
      <c r="F659" s="43" t="s">
        <v>1540</v>
      </c>
      <c r="G659" s="43" t="s">
        <v>627</v>
      </c>
      <c r="H659" s="43">
        <v>60</v>
      </c>
      <c r="I659" s="43">
        <v>-124.4122</v>
      </c>
      <c r="J659" s="28">
        <v>-9.9999999999999995E-7</v>
      </c>
      <c r="K659" s="43" t="s">
        <v>1685</v>
      </c>
      <c r="L659" s="43" t="s">
        <v>65</v>
      </c>
      <c r="N659" s="43" t="s">
        <v>523</v>
      </c>
      <c r="O659" s="43">
        <v>178</v>
      </c>
      <c r="P659" s="43" t="s">
        <v>1538</v>
      </c>
      <c r="Q659" s="43" t="s">
        <v>621</v>
      </c>
      <c r="R659" s="43" t="s">
        <v>1540</v>
      </c>
      <c r="S659" s="43" t="s">
        <v>627</v>
      </c>
      <c r="T659" s="43">
        <v>10</v>
      </c>
      <c r="U659" s="43">
        <v>-124.8189</v>
      </c>
      <c r="V659" s="28">
        <v>-9.9999999999999995E-7</v>
      </c>
      <c r="W659" s="43" t="s">
        <v>1685</v>
      </c>
      <c r="X659" s="43" t="s">
        <v>65</v>
      </c>
    </row>
    <row r="660" spans="2:24" x14ac:dyDescent="0.2">
      <c r="B660" s="43" t="s">
        <v>523</v>
      </c>
      <c r="C660" s="43">
        <v>179</v>
      </c>
      <c r="D660" s="43" t="s">
        <v>1538</v>
      </c>
      <c r="E660" s="43" t="s">
        <v>106</v>
      </c>
      <c r="F660" s="43" t="s">
        <v>1541</v>
      </c>
      <c r="G660" s="43" t="s">
        <v>625</v>
      </c>
      <c r="H660" s="43">
        <v>60</v>
      </c>
      <c r="I660" s="43">
        <v>81.105000000000004</v>
      </c>
      <c r="J660" s="28">
        <v>9.9999999999999995E-7</v>
      </c>
      <c r="K660" s="43" t="s">
        <v>1685</v>
      </c>
      <c r="L660" s="43" t="s">
        <v>65</v>
      </c>
      <c r="N660" s="43" t="s">
        <v>523</v>
      </c>
      <c r="O660" s="43">
        <v>179</v>
      </c>
      <c r="P660" s="43" t="s">
        <v>1538</v>
      </c>
      <c r="Q660" s="43" t="s">
        <v>621</v>
      </c>
      <c r="R660" s="43" t="s">
        <v>1541</v>
      </c>
      <c r="S660" s="43" t="s">
        <v>625</v>
      </c>
      <c r="T660" s="43">
        <v>10</v>
      </c>
      <c r="U660" s="43">
        <v>81.513199999999998</v>
      </c>
      <c r="V660" s="28">
        <v>9.9999999999999995E-7</v>
      </c>
      <c r="W660" s="43" t="s">
        <v>1685</v>
      </c>
      <c r="X660" s="43" t="s">
        <v>65</v>
      </c>
    </row>
    <row r="661" spans="2:24" x14ac:dyDescent="0.2">
      <c r="B661" s="43" t="s">
        <v>523</v>
      </c>
      <c r="C661" s="43">
        <v>179</v>
      </c>
      <c r="D661" s="43" t="s">
        <v>1538</v>
      </c>
      <c r="E661" s="43" t="s">
        <v>106</v>
      </c>
      <c r="F661" s="43" t="s">
        <v>1542</v>
      </c>
      <c r="G661" s="43" t="s">
        <v>627</v>
      </c>
      <c r="H661" s="43">
        <v>60</v>
      </c>
      <c r="I661" s="43">
        <v>-124.8092</v>
      </c>
      <c r="J661" s="28">
        <v>-9.9999999999999995E-7</v>
      </c>
      <c r="K661" s="43" t="s">
        <v>1685</v>
      </c>
      <c r="L661" s="43" t="s">
        <v>65</v>
      </c>
      <c r="N661" s="43" t="s">
        <v>523</v>
      </c>
      <c r="O661" s="43">
        <v>179</v>
      </c>
      <c r="P661" s="43" t="s">
        <v>1538</v>
      </c>
      <c r="Q661" s="43" t="s">
        <v>621</v>
      </c>
      <c r="R661" s="43" t="s">
        <v>1542</v>
      </c>
      <c r="S661" s="43" t="s">
        <v>627</v>
      </c>
      <c r="T661" s="43">
        <v>10</v>
      </c>
      <c r="U661" s="43">
        <v>-125.2171</v>
      </c>
      <c r="V661" s="28">
        <v>-9.9999999999999995E-7</v>
      </c>
      <c r="W661" s="43" t="s">
        <v>1685</v>
      </c>
      <c r="X661" s="43" t="s">
        <v>65</v>
      </c>
    </row>
    <row r="662" spans="2:24" x14ac:dyDescent="0.2">
      <c r="B662" s="43" t="s">
        <v>523</v>
      </c>
      <c r="C662" s="43">
        <v>180</v>
      </c>
      <c r="D662" s="43" t="s">
        <v>1538</v>
      </c>
      <c r="E662" s="43" t="s">
        <v>106</v>
      </c>
      <c r="F662" s="43" t="s">
        <v>1543</v>
      </c>
      <c r="G662" s="43" t="s">
        <v>625</v>
      </c>
      <c r="H662" s="43">
        <v>60</v>
      </c>
      <c r="I662" s="43">
        <v>81.945400000000006</v>
      </c>
      <c r="J662" s="28">
        <v>9.9999999999999995E-7</v>
      </c>
      <c r="K662" s="43" t="s">
        <v>1685</v>
      </c>
      <c r="L662" s="43" t="s">
        <v>65</v>
      </c>
      <c r="N662" s="43" t="s">
        <v>523</v>
      </c>
      <c r="O662" s="43">
        <v>180</v>
      </c>
      <c r="P662" s="43" t="s">
        <v>1538</v>
      </c>
      <c r="Q662" s="43" t="s">
        <v>621</v>
      </c>
      <c r="R662" s="43" t="s">
        <v>1543</v>
      </c>
      <c r="S662" s="43" t="s">
        <v>625</v>
      </c>
      <c r="T662" s="43">
        <v>10</v>
      </c>
      <c r="U662" s="43">
        <v>82.354699999999994</v>
      </c>
      <c r="V662" s="28">
        <v>9.9999999999999995E-7</v>
      </c>
      <c r="W662" s="43" t="s">
        <v>1685</v>
      </c>
      <c r="X662" s="43" t="s">
        <v>65</v>
      </c>
    </row>
    <row r="663" spans="2:24" x14ac:dyDescent="0.2">
      <c r="B663" s="43" t="s">
        <v>523</v>
      </c>
      <c r="C663" s="43">
        <v>180</v>
      </c>
      <c r="D663" s="43" t="s">
        <v>1538</v>
      </c>
      <c r="E663" s="43" t="s">
        <v>106</v>
      </c>
      <c r="F663" s="43" t="s">
        <v>1544</v>
      </c>
      <c r="G663" s="43" t="s">
        <v>627</v>
      </c>
      <c r="H663" s="43">
        <v>60</v>
      </c>
      <c r="I663" s="43">
        <v>-119.6981</v>
      </c>
      <c r="J663" s="28">
        <v>-9.9999999999999995E-7</v>
      </c>
      <c r="K663" s="43" t="s">
        <v>1685</v>
      </c>
      <c r="L663" s="43" t="s">
        <v>65</v>
      </c>
      <c r="N663" s="43" t="s">
        <v>523</v>
      </c>
      <c r="O663" s="43">
        <v>180</v>
      </c>
      <c r="P663" s="43" t="s">
        <v>1538</v>
      </c>
      <c r="Q663" s="43" t="s">
        <v>621</v>
      </c>
      <c r="R663" s="43" t="s">
        <v>1544</v>
      </c>
      <c r="S663" s="43" t="s">
        <v>627</v>
      </c>
      <c r="T663" s="43">
        <v>10</v>
      </c>
      <c r="U663" s="43">
        <v>-120.0954</v>
      </c>
      <c r="V663" s="28">
        <v>-9.9999999999999995E-7</v>
      </c>
      <c r="W663" s="43" t="s">
        <v>1685</v>
      </c>
      <c r="X663" s="43" t="s">
        <v>65</v>
      </c>
    </row>
    <row r="664" spans="2:24" x14ac:dyDescent="0.2">
      <c r="B664" s="43" t="s">
        <v>523</v>
      </c>
      <c r="C664" s="43">
        <v>181</v>
      </c>
      <c r="D664" s="43" t="s">
        <v>1545</v>
      </c>
      <c r="E664" s="43" t="s">
        <v>106</v>
      </c>
      <c r="F664" s="43" t="s">
        <v>1546</v>
      </c>
      <c r="G664" s="43" t="s">
        <v>625</v>
      </c>
      <c r="H664" s="43">
        <v>60</v>
      </c>
      <c r="I664" s="43">
        <v>81.865700000000004</v>
      </c>
      <c r="J664" s="28">
        <v>9.9999999999999995E-7</v>
      </c>
      <c r="K664" s="43" t="s">
        <v>1685</v>
      </c>
      <c r="L664" s="43" t="s">
        <v>65</v>
      </c>
      <c r="N664" s="43" t="s">
        <v>523</v>
      </c>
      <c r="O664" s="43">
        <v>181</v>
      </c>
      <c r="P664" s="43" t="s">
        <v>1545</v>
      </c>
      <c r="Q664" s="43" t="s">
        <v>621</v>
      </c>
      <c r="R664" s="43" t="s">
        <v>1546</v>
      </c>
      <c r="S664" s="43" t="s">
        <v>625</v>
      </c>
      <c r="T664" s="43">
        <v>10</v>
      </c>
      <c r="U664" s="43">
        <v>82.264600000000002</v>
      </c>
      <c r="V664" s="28">
        <v>9.9999999999999995E-7</v>
      </c>
      <c r="W664" s="43" t="s">
        <v>1685</v>
      </c>
      <c r="X664" s="43" t="s">
        <v>65</v>
      </c>
    </row>
    <row r="665" spans="2:24" x14ac:dyDescent="0.2">
      <c r="B665" s="43" t="s">
        <v>523</v>
      </c>
      <c r="C665" s="43">
        <v>181</v>
      </c>
      <c r="D665" s="43" t="s">
        <v>1545</v>
      </c>
      <c r="E665" s="43" t="s">
        <v>106</v>
      </c>
      <c r="F665" s="43" t="s">
        <v>1547</v>
      </c>
      <c r="G665" s="43" t="s">
        <v>627</v>
      </c>
      <c r="H665" s="43">
        <v>60</v>
      </c>
      <c r="I665" s="43">
        <v>-125.2242</v>
      </c>
      <c r="J665" s="28">
        <v>-9.9999999999999995E-7</v>
      </c>
      <c r="K665" s="43" t="s">
        <v>1685</v>
      </c>
      <c r="L665" s="43" t="s">
        <v>65</v>
      </c>
      <c r="N665" s="43" t="s">
        <v>523</v>
      </c>
      <c r="O665" s="43">
        <v>181</v>
      </c>
      <c r="P665" s="43" t="s">
        <v>1545</v>
      </c>
      <c r="Q665" s="43" t="s">
        <v>621</v>
      </c>
      <c r="R665" s="43" t="s">
        <v>1547</v>
      </c>
      <c r="S665" s="43" t="s">
        <v>627</v>
      </c>
      <c r="T665" s="43">
        <v>10</v>
      </c>
      <c r="U665" s="43">
        <v>-125.6353</v>
      </c>
      <c r="V665" s="28">
        <v>-9.9999999999999995E-7</v>
      </c>
      <c r="W665" s="43" t="s">
        <v>1685</v>
      </c>
      <c r="X665" s="43" t="s">
        <v>65</v>
      </c>
    </row>
    <row r="666" spans="2:24" x14ac:dyDescent="0.2">
      <c r="B666" s="43" t="s">
        <v>523</v>
      </c>
      <c r="C666" s="43">
        <v>151</v>
      </c>
      <c r="D666" s="43" t="s">
        <v>1548</v>
      </c>
      <c r="E666" s="43" t="s">
        <v>106</v>
      </c>
      <c r="F666" s="43" t="s">
        <v>1549</v>
      </c>
      <c r="G666" s="43" t="s">
        <v>625</v>
      </c>
      <c r="H666" s="43">
        <v>60</v>
      </c>
      <c r="I666" s="43">
        <v>-35.837000000000003</v>
      </c>
      <c r="J666" s="28">
        <v>-2.7449999999999998E-7</v>
      </c>
      <c r="K666" s="43" t="s">
        <v>1685</v>
      </c>
      <c r="L666" s="43" t="s">
        <v>65</v>
      </c>
      <c r="N666" s="43" t="s">
        <v>523</v>
      </c>
      <c r="O666" s="43">
        <v>151</v>
      </c>
      <c r="P666" s="43" t="s">
        <v>1548</v>
      </c>
      <c r="Q666" s="43" t="s">
        <v>621</v>
      </c>
      <c r="R666" s="43" t="s">
        <v>1549</v>
      </c>
      <c r="S666" s="43" t="s">
        <v>625</v>
      </c>
      <c r="T666" s="43">
        <v>10</v>
      </c>
      <c r="U666" s="43">
        <v>-35.802799999999998</v>
      </c>
      <c r="V666" s="28">
        <v>-2.7420000000000001E-7</v>
      </c>
      <c r="W666" s="43" t="s">
        <v>1685</v>
      </c>
      <c r="X666" s="43" t="s">
        <v>65</v>
      </c>
    </row>
    <row r="667" spans="2:24" x14ac:dyDescent="0.2">
      <c r="B667" s="43" t="s">
        <v>523</v>
      </c>
      <c r="C667" s="43">
        <v>151</v>
      </c>
      <c r="D667" s="43" t="s">
        <v>1548</v>
      </c>
      <c r="E667" s="43" t="s">
        <v>106</v>
      </c>
      <c r="F667" s="43" t="s">
        <v>1550</v>
      </c>
      <c r="G667" s="43" t="s">
        <v>627</v>
      </c>
      <c r="H667" s="43">
        <v>60</v>
      </c>
      <c r="I667" s="43">
        <v>-38.507800000000003</v>
      </c>
      <c r="J667" s="28">
        <v>-2.9499999999999998E-7</v>
      </c>
      <c r="K667" s="43" t="s">
        <v>1685</v>
      </c>
      <c r="L667" s="43" t="s">
        <v>65</v>
      </c>
      <c r="N667" s="43" t="s">
        <v>523</v>
      </c>
      <c r="O667" s="43">
        <v>151</v>
      </c>
      <c r="P667" s="43" t="s">
        <v>1548</v>
      </c>
      <c r="Q667" s="43" t="s">
        <v>621</v>
      </c>
      <c r="R667" s="43" t="s">
        <v>1550</v>
      </c>
      <c r="S667" s="43" t="s">
        <v>627</v>
      </c>
      <c r="T667" s="43">
        <v>10</v>
      </c>
      <c r="U667" s="43">
        <v>-38.4756</v>
      </c>
      <c r="V667" s="28">
        <v>-2.9470000000000001E-7</v>
      </c>
      <c r="W667" s="43" t="s">
        <v>1685</v>
      </c>
      <c r="X667" s="43" t="s">
        <v>65</v>
      </c>
    </row>
    <row r="668" spans="2:24" x14ac:dyDescent="0.2">
      <c r="B668" s="43" t="s">
        <v>523</v>
      </c>
      <c r="C668" s="43">
        <v>154</v>
      </c>
      <c r="D668" s="43" t="s">
        <v>1551</v>
      </c>
      <c r="E668" s="43" t="s">
        <v>106</v>
      </c>
      <c r="F668" s="43" t="s">
        <v>1552</v>
      </c>
      <c r="G668" s="43" t="s">
        <v>625</v>
      </c>
      <c r="H668" s="43">
        <v>60</v>
      </c>
      <c r="I668" s="43">
        <v>-59.4681</v>
      </c>
      <c r="J668" s="28">
        <v>-3.7290000000000001E-7</v>
      </c>
      <c r="K668" s="43" t="s">
        <v>1685</v>
      </c>
      <c r="L668" s="43" t="s">
        <v>65</v>
      </c>
      <c r="N668" s="43" t="s">
        <v>523</v>
      </c>
      <c r="O668" s="43">
        <v>154</v>
      </c>
      <c r="P668" s="43" t="s">
        <v>1551</v>
      </c>
      <c r="Q668" s="43" t="s">
        <v>621</v>
      </c>
      <c r="R668" s="43" t="s">
        <v>1552</v>
      </c>
      <c r="S668" s="43" t="s">
        <v>625</v>
      </c>
      <c r="T668" s="43">
        <v>10</v>
      </c>
      <c r="U668" s="43">
        <v>-59.4529</v>
      </c>
      <c r="V668" s="28">
        <v>-3.728E-7</v>
      </c>
      <c r="W668" s="43" t="s">
        <v>1685</v>
      </c>
      <c r="X668" s="43" t="s">
        <v>65</v>
      </c>
    </row>
    <row r="669" spans="2:24" x14ac:dyDescent="0.2">
      <c r="B669" s="43" t="s">
        <v>523</v>
      </c>
      <c r="C669" s="43">
        <v>154</v>
      </c>
      <c r="D669" s="43" t="s">
        <v>1551</v>
      </c>
      <c r="E669" s="43" t="s">
        <v>106</v>
      </c>
      <c r="F669" s="43" t="s">
        <v>1553</v>
      </c>
      <c r="G669" s="43" t="s">
        <v>627</v>
      </c>
      <c r="H669" s="43">
        <v>60</v>
      </c>
      <c r="I669" s="43">
        <v>-57.094999999999999</v>
      </c>
      <c r="J669" s="28">
        <v>-3.58E-7</v>
      </c>
      <c r="K669" s="43" t="s">
        <v>1685</v>
      </c>
      <c r="L669" s="43" t="s">
        <v>65</v>
      </c>
      <c r="N669" s="43" t="s">
        <v>523</v>
      </c>
      <c r="O669" s="43">
        <v>154</v>
      </c>
      <c r="P669" s="43" t="s">
        <v>1551</v>
      </c>
      <c r="Q669" s="43" t="s">
        <v>621</v>
      </c>
      <c r="R669" s="43" t="s">
        <v>1553</v>
      </c>
      <c r="S669" s="43" t="s">
        <v>627</v>
      </c>
      <c r="T669" s="43">
        <v>10</v>
      </c>
      <c r="U669" s="43">
        <v>-57.108499999999999</v>
      </c>
      <c r="V669" s="28">
        <v>-3.5810000000000001E-7</v>
      </c>
      <c r="W669" s="43" t="s">
        <v>1685</v>
      </c>
      <c r="X669" s="43" t="s">
        <v>65</v>
      </c>
    </row>
    <row r="670" spans="2:24" x14ac:dyDescent="0.2">
      <c r="B670" s="43" t="s">
        <v>523</v>
      </c>
      <c r="C670" s="43">
        <v>157</v>
      </c>
      <c r="D670" s="43" t="s">
        <v>1554</v>
      </c>
      <c r="E670" s="43" t="s">
        <v>106</v>
      </c>
      <c r="F670" s="43" t="s">
        <v>1555</v>
      </c>
      <c r="G670" s="43" t="s">
        <v>625</v>
      </c>
      <c r="H670" s="43">
        <v>60</v>
      </c>
      <c r="I670" s="43">
        <v>-55.906500000000001</v>
      </c>
      <c r="J670" s="28">
        <v>-3.5059999999999998E-7</v>
      </c>
      <c r="K670" s="43" t="s">
        <v>1685</v>
      </c>
      <c r="L670" s="43" t="s">
        <v>65</v>
      </c>
      <c r="N670" s="43" t="s">
        <v>523</v>
      </c>
      <c r="O670" s="43">
        <v>157</v>
      </c>
      <c r="P670" s="43" t="s">
        <v>1554</v>
      </c>
      <c r="Q670" s="43" t="s">
        <v>621</v>
      </c>
      <c r="R670" s="43" t="s">
        <v>1555</v>
      </c>
      <c r="S670" s="43" t="s">
        <v>625</v>
      </c>
      <c r="T670" s="43">
        <v>10</v>
      </c>
      <c r="U670" s="43">
        <v>-55.896299999999997</v>
      </c>
      <c r="V670" s="28">
        <v>-3.5050000000000002E-7</v>
      </c>
      <c r="W670" s="43" t="s">
        <v>1685</v>
      </c>
      <c r="X670" s="43" t="s">
        <v>65</v>
      </c>
    </row>
    <row r="671" spans="2:24" x14ac:dyDescent="0.2">
      <c r="B671" s="43" t="s">
        <v>523</v>
      </c>
      <c r="C671" s="43">
        <v>157</v>
      </c>
      <c r="D671" s="43" t="s">
        <v>1554</v>
      </c>
      <c r="E671" s="43" t="s">
        <v>106</v>
      </c>
      <c r="F671" s="43" t="s">
        <v>1556</v>
      </c>
      <c r="G671" s="43" t="s">
        <v>627</v>
      </c>
      <c r="H671" s="43">
        <v>60</v>
      </c>
      <c r="I671" s="43">
        <v>-61.273899999999998</v>
      </c>
      <c r="J671" s="28">
        <v>-3.8430000000000002E-7</v>
      </c>
      <c r="K671" s="43" t="s">
        <v>1685</v>
      </c>
      <c r="L671" s="43" t="s">
        <v>65</v>
      </c>
      <c r="N671" s="43" t="s">
        <v>523</v>
      </c>
      <c r="O671" s="43">
        <v>157</v>
      </c>
      <c r="P671" s="43" t="s">
        <v>1554</v>
      </c>
      <c r="Q671" s="43" t="s">
        <v>621</v>
      </c>
      <c r="R671" s="43" t="s">
        <v>1556</v>
      </c>
      <c r="S671" s="43" t="s">
        <v>627</v>
      </c>
      <c r="T671" s="43">
        <v>10</v>
      </c>
      <c r="U671" s="43">
        <v>-61.283099999999997</v>
      </c>
      <c r="V671" s="28">
        <v>-3.8430000000000002E-7</v>
      </c>
      <c r="W671" s="43" t="s">
        <v>1685</v>
      </c>
      <c r="X671" s="43" t="s">
        <v>65</v>
      </c>
    </row>
    <row r="672" spans="2:24" x14ac:dyDescent="0.2">
      <c r="B672" s="43" t="s">
        <v>523</v>
      </c>
      <c r="C672" s="43">
        <v>160</v>
      </c>
      <c r="D672" s="43" t="s">
        <v>1557</v>
      </c>
      <c r="E672" s="43" t="s">
        <v>106</v>
      </c>
      <c r="F672" s="43" t="s">
        <v>1558</v>
      </c>
      <c r="G672" s="43" t="s">
        <v>625</v>
      </c>
      <c r="H672" s="43">
        <v>60</v>
      </c>
      <c r="I672" s="43">
        <v>-55.989199999999997</v>
      </c>
      <c r="J672" s="28">
        <v>-3.5110000000000001E-7</v>
      </c>
      <c r="K672" s="43" t="s">
        <v>1685</v>
      </c>
      <c r="L672" s="43" t="s">
        <v>65</v>
      </c>
      <c r="N672" s="43" t="s">
        <v>523</v>
      </c>
      <c r="O672" s="43">
        <v>160</v>
      </c>
      <c r="P672" s="43" t="s">
        <v>1557</v>
      </c>
      <c r="Q672" s="43" t="s">
        <v>621</v>
      </c>
      <c r="R672" s="43" t="s">
        <v>1558</v>
      </c>
      <c r="S672" s="43" t="s">
        <v>625</v>
      </c>
      <c r="T672" s="43">
        <v>10</v>
      </c>
      <c r="U672" s="43">
        <v>-55.978000000000002</v>
      </c>
      <c r="V672" s="28">
        <v>-3.5100000000000001E-7</v>
      </c>
      <c r="W672" s="43" t="s">
        <v>1685</v>
      </c>
      <c r="X672" s="43" t="s">
        <v>65</v>
      </c>
    </row>
    <row r="673" spans="2:24" x14ac:dyDescent="0.2">
      <c r="B673" s="43" t="s">
        <v>523</v>
      </c>
      <c r="C673" s="43">
        <v>160</v>
      </c>
      <c r="D673" s="43" t="s">
        <v>1557</v>
      </c>
      <c r="E673" s="43" t="s">
        <v>106</v>
      </c>
      <c r="F673" s="43" t="s">
        <v>1559</v>
      </c>
      <c r="G673" s="43" t="s">
        <v>627</v>
      </c>
      <c r="H673" s="43">
        <v>60</v>
      </c>
      <c r="I673" s="43">
        <v>-61.436500000000002</v>
      </c>
      <c r="J673" s="28">
        <v>-3.8529999999999999E-7</v>
      </c>
      <c r="K673" s="43" t="s">
        <v>1685</v>
      </c>
      <c r="L673" s="43" t="s">
        <v>65</v>
      </c>
      <c r="N673" s="43" t="s">
        <v>523</v>
      </c>
      <c r="O673" s="43">
        <v>160</v>
      </c>
      <c r="P673" s="43" t="s">
        <v>1557</v>
      </c>
      <c r="Q673" s="43" t="s">
        <v>621</v>
      </c>
      <c r="R673" s="43" t="s">
        <v>1559</v>
      </c>
      <c r="S673" s="43" t="s">
        <v>627</v>
      </c>
      <c r="T673" s="43">
        <v>10</v>
      </c>
      <c r="U673" s="43">
        <v>-61.448500000000003</v>
      </c>
      <c r="V673" s="28">
        <v>-3.8529999999999999E-7</v>
      </c>
      <c r="W673" s="43" t="s">
        <v>1685</v>
      </c>
      <c r="X673" s="43" t="s">
        <v>65</v>
      </c>
    </row>
    <row r="674" spans="2:24" x14ac:dyDescent="0.2">
      <c r="B674" s="43" t="s">
        <v>523</v>
      </c>
      <c r="C674" s="43">
        <v>163</v>
      </c>
      <c r="D674" s="43" t="s">
        <v>1560</v>
      </c>
      <c r="E674" s="43" t="s">
        <v>106</v>
      </c>
      <c r="F674" s="43" t="s">
        <v>1561</v>
      </c>
      <c r="G674" s="43" t="s">
        <v>625</v>
      </c>
      <c r="H674" s="43">
        <v>60</v>
      </c>
      <c r="I674" s="43">
        <v>-60.195599999999999</v>
      </c>
      <c r="J674" s="28">
        <v>-3.7749999999999999E-7</v>
      </c>
      <c r="K674" s="43" t="s">
        <v>1685</v>
      </c>
      <c r="L674" s="43" t="s">
        <v>65</v>
      </c>
      <c r="N674" s="43" t="s">
        <v>523</v>
      </c>
      <c r="O674" s="43">
        <v>163</v>
      </c>
      <c r="P674" s="43" t="s">
        <v>1560</v>
      </c>
      <c r="Q674" s="43" t="s">
        <v>621</v>
      </c>
      <c r="R674" s="43" t="s">
        <v>1561</v>
      </c>
      <c r="S674" s="43" t="s">
        <v>625</v>
      </c>
      <c r="T674" s="43">
        <v>10</v>
      </c>
      <c r="U674" s="43">
        <v>-60.183500000000002</v>
      </c>
      <c r="V674" s="28">
        <v>-3.7739999999999998E-7</v>
      </c>
      <c r="W674" s="43" t="s">
        <v>1685</v>
      </c>
      <c r="X674" s="43" t="s">
        <v>65</v>
      </c>
    </row>
    <row r="675" spans="2:24" x14ac:dyDescent="0.2">
      <c r="B675" s="43" t="s">
        <v>523</v>
      </c>
      <c r="C675" s="43">
        <v>163</v>
      </c>
      <c r="D675" s="43" t="s">
        <v>1560</v>
      </c>
      <c r="E675" s="43" t="s">
        <v>106</v>
      </c>
      <c r="F675" s="43" t="s">
        <v>1562</v>
      </c>
      <c r="G675" s="43" t="s">
        <v>627</v>
      </c>
      <c r="H675" s="43">
        <v>60</v>
      </c>
      <c r="I675" s="43">
        <v>-57.7986</v>
      </c>
      <c r="J675" s="28">
        <v>-3.6250000000000002E-7</v>
      </c>
      <c r="K675" s="43" t="s">
        <v>1685</v>
      </c>
      <c r="L675" s="43" t="s">
        <v>65</v>
      </c>
      <c r="N675" s="43" t="s">
        <v>523</v>
      </c>
      <c r="O675" s="43">
        <v>163</v>
      </c>
      <c r="P675" s="43" t="s">
        <v>1560</v>
      </c>
      <c r="Q675" s="43" t="s">
        <v>621</v>
      </c>
      <c r="R675" s="43" t="s">
        <v>1562</v>
      </c>
      <c r="S675" s="43" t="s">
        <v>627</v>
      </c>
      <c r="T675" s="43">
        <v>10</v>
      </c>
      <c r="U675" s="43">
        <v>-57.813499999999998</v>
      </c>
      <c r="V675" s="28">
        <v>-3.6259999999999998E-7</v>
      </c>
      <c r="W675" s="43" t="s">
        <v>1685</v>
      </c>
      <c r="X675" s="43" t="s">
        <v>65</v>
      </c>
    </row>
    <row r="676" spans="2:24" x14ac:dyDescent="0.2">
      <c r="B676" s="43" t="s">
        <v>523</v>
      </c>
      <c r="C676" s="43">
        <v>166</v>
      </c>
      <c r="D676" s="43" t="s">
        <v>1563</v>
      </c>
      <c r="E676" s="43" t="s">
        <v>106</v>
      </c>
      <c r="F676" s="43" t="s">
        <v>1564</v>
      </c>
      <c r="G676" s="43" t="s">
        <v>625</v>
      </c>
      <c r="H676" s="43">
        <v>60</v>
      </c>
      <c r="I676" s="43">
        <v>-51.9876</v>
      </c>
      <c r="J676" s="28">
        <v>-3.9820000000000001E-7</v>
      </c>
      <c r="K676" s="43" t="s">
        <v>1685</v>
      </c>
      <c r="L676" s="43" t="s">
        <v>65</v>
      </c>
      <c r="N676" s="43" t="s">
        <v>523</v>
      </c>
      <c r="O676" s="43">
        <v>166</v>
      </c>
      <c r="P676" s="43" t="s">
        <v>1563</v>
      </c>
      <c r="Q676" s="43" t="s">
        <v>621</v>
      </c>
      <c r="R676" s="43" t="s">
        <v>1564</v>
      </c>
      <c r="S676" s="43" t="s">
        <v>625</v>
      </c>
      <c r="T676" s="43">
        <v>10</v>
      </c>
      <c r="U676" s="43">
        <v>-52.015599999999999</v>
      </c>
      <c r="V676" s="28">
        <v>-3.9840000000000002E-7</v>
      </c>
      <c r="W676" s="43" t="s">
        <v>1685</v>
      </c>
      <c r="X676" s="43" t="s">
        <v>65</v>
      </c>
    </row>
    <row r="677" spans="2:24" x14ac:dyDescent="0.2">
      <c r="B677" s="43" t="s">
        <v>523</v>
      </c>
      <c r="C677" s="43">
        <v>166</v>
      </c>
      <c r="D677" s="43" t="s">
        <v>1563</v>
      </c>
      <c r="E677" s="43" t="s">
        <v>106</v>
      </c>
      <c r="F677" s="43" t="s">
        <v>1565</v>
      </c>
      <c r="G677" s="43" t="s">
        <v>627</v>
      </c>
      <c r="H677" s="43">
        <v>60</v>
      </c>
      <c r="I677" s="43">
        <v>-55.7423</v>
      </c>
      <c r="J677" s="28">
        <v>-4.27E-7</v>
      </c>
      <c r="K677" s="43" t="s">
        <v>1685</v>
      </c>
      <c r="L677" s="43" t="s">
        <v>65</v>
      </c>
      <c r="N677" s="43" t="s">
        <v>523</v>
      </c>
      <c r="O677" s="43">
        <v>166</v>
      </c>
      <c r="P677" s="43" t="s">
        <v>1563</v>
      </c>
      <c r="Q677" s="43" t="s">
        <v>621</v>
      </c>
      <c r="R677" s="43" t="s">
        <v>1565</v>
      </c>
      <c r="S677" s="43" t="s">
        <v>627</v>
      </c>
      <c r="T677" s="43">
        <v>10</v>
      </c>
      <c r="U677" s="43">
        <v>-55.779499999999999</v>
      </c>
      <c r="V677" s="28">
        <v>-4.2730000000000002E-7</v>
      </c>
      <c r="W677" s="43" t="s">
        <v>1685</v>
      </c>
      <c r="X677" s="43" t="s">
        <v>65</v>
      </c>
    </row>
    <row r="678" spans="2:24" x14ac:dyDescent="0.2">
      <c r="B678" s="43" t="s">
        <v>523</v>
      </c>
      <c r="C678" s="43">
        <v>182</v>
      </c>
      <c r="D678" s="43" t="s">
        <v>1566</v>
      </c>
      <c r="E678" s="43" t="s">
        <v>106</v>
      </c>
      <c r="F678" s="43" t="s">
        <v>1567</v>
      </c>
      <c r="G678" s="43" t="s">
        <v>625</v>
      </c>
      <c r="H678" s="43">
        <v>60</v>
      </c>
      <c r="I678" s="43">
        <v>84.591300000000004</v>
      </c>
      <c r="J678" s="28">
        <v>9.9999999999999995E-7</v>
      </c>
      <c r="K678" s="43" t="s">
        <v>1685</v>
      </c>
      <c r="L678" s="43" t="s">
        <v>65</v>
      </c>
      <c r="N678" s="43" t="s">
        <v>523</v>
      </c>
      <c r="O678" s="43">
        <v>182</v>
      </c>
      <c r="P678" s="43" t="s">
        <v>1566</v>
      </c>
      <c r="Q678" s="43" t="s">
        <v>621</v>
      </c>
      <c r="R678" s="43" t="s">
        <v>1567</v>
      </c>
      <c r="S678" s="43" t="s">
        <v>625</v>
      </c>
      <c r="T678" s="43">
        <v>10</v>
      </c>
      <c r="U678" s="43">
        <v>85.018500000000003</v>
      </c>
      <c r="V678" s="28">
        <v>9.9999999999999995E-7</v>
      </c>
      <c r="W678" s="43" t="s">
        <v>1685</v>
      </c>
      <c r="X678" s="43" t="s">
        <v>65</v>
      </c>
    </row>
    <row r="679" spans="2:24" x14ac:dyDescent="0.2">
      <c r="B679" s="43" t="s">
        <v>523</v>
      </c>
      <c r="C679" s="43">
        <v>182</v>
      </c>
      <c r="D679" s="43" t="s">
        <v>1566</v>
      </c>
      <c r="E679" s="43" t="s">
        <v>106</v>
      </c>
      <c r="F679" s="43" t="s">
        <v>1568</v>
      </c>
      <c r="G679" s="43" t="s">
        <v>627</v>
      </c>
      <c r="H679" s="43">
        <v>60</v>
      </c>
      <c r="I679" s="43">
        <v>-119.4819</v>
      </c>
      <c r="J679" s="28">
        <v>-9.9999999999999995E-7</v>
      </c>
      <c r="K679" s="43" t="s">
        <v>1685</v>
      </c>
      <c r="L679" s="43" t="s">
        <v>65</v>
      </c>
      <c r="N679" s="43" t="s">
        <v>523</v>
      </c>
      <c r="O679" s="43">
        <v>182</v>
      </c>
      <c r="P679" s="43" t="s">
        <v>1566</v>
      </c>
      <c r="Q679" s="43" t="s">
        <v>621</v>
      </c>
      <c r="R679" s="43" t="s">
        <v>1568</v>
      </c>
      <c r="S679" s="43" t="s">
        <v>627</v>
      </c>
      <c r="T679" s="43">
        <v>10</v>
      </c>
      <c r="U679" s="43">
        <v>-119.9114</v>
      </c>
      <c r="V679" s="28">
        <v>-9.9999999999999995E-7</v>
      </c>
      <c r="W679" s="43" t="s">
        <v>1685</v>
      </c>
      <c r="X679" s="43" t="s">
        <v>65</v>
      </c>
    </row>
    <row r="680" spans="2:24" x14ac:dyDescent="0.2">
      <c r="B680" s="43" t="s">
        <v>523</v>
      </c>
      <c r="C680" s="43">
        <v>183</v>
      </c>
      <c r="D680" s="43" t="s">
        <v>1569</v>
      </c>
      <c r="E680" s="43" t="s">
        <v>106</v>
      </c>
      <c r="F680" s="43" t="s">
        <v>1570</v>
      </c>
      <c r="G680" s="43" t="s">
        <v>625</v>
      </c>
      <c r="H680" s="43">
        <v>60</v>
      </c>
      <c r="I680" s="43">
        <v>86.376800000000003</v>
      </c>
      <c r="J680" s="28">
        <v>9.9999999999999995E-7</v>
      </c>
      <c r="K680" s="43" t="s">
        <v>1685</v>
      </c>
      <c r="L680" s="43" t="s">
        <v>65</v>
      </c>
      <c r="N680" s="43" t="s">
        <v>523</v>
      </c>
      <c r="O680" s="43">
        <v>183</v>
      </c>
      <c r="P680" s="43" t="s">
        <v>1569</v>
      </c>
      <c r="Q680" s="43" t="s">
        <v>621</v>
      </c>
      <c r="R680" s="43" t="s">
        <v>1570</v>
      </c>
      <c r="S680" s="43" t="s">
        <v>625</v>
      </c>
      <c r="T680" s="43">
        <v>10</v>
      </c>
      <c r="U680" s="43">
        <v>86.775300000000001</v>
      </c>
      <c r="V680" s="28">
        <v>9.9999999999999995E-7</v>
      </c>
      <c r="W680" s="43" t="s">
        <v>1685</v>
      </c>
      <c r="X680" s="43" t="s">
        <v>65</v>
      </c>
    </row>
    <row r="681" spans="2:24" x14ac:dyDescent="0.2">
      <c r="B681" s="43" t="s">
        <v>523</v>
      </c>
      <c r="C681" s="43">
        <v>183</v>
      </c>
      <c r="D681" s="43" t="s">
        <v>1569</v>
      </c>
      <c r="E681" s="43" t="s">
        <v>106</v>
      </c>
      <c r="F681" s="43" t="s">
        <v>1571</v>
      </c>
      <c r="G681" s="43" t="s">
        <v>627</v>
      </c>
      <c r="H681" s="43">
        <v>60</v>
      </c>
      <c r="I681" s="43">
        <v>-116.6657</v>
      </c>
      <c r="J681" s="28">
        <v>-9.9999999999999995E-7</v>
      </c>
      <c r="K681" s="43" t="s">
        <v>1685</v>
      </c>
      <c r="L681" s="43" t="s">
        <v>65</v>
      </c>
      <c r="N681" s="43" t="s">
        <v>523</v>
      </c>
      <c r="O681" s="43">
        <v>183</v>
      </c>
      <c r="P681" s="43" t="s">
        <v>1569</v>
      </c>
      <c r="Q681" s="43" t="s">
        <v>621</v>
      </c>
      <c r="R681" s="43" t="s">
        <v>1571</v>
      </c>
      <c r="S681" s="43" t="s">
        <v>627</v>
      </c>
      <c r="T681" s="43">
        <v>10</v>
      </c>
      <c r="U681" s="43">
        <v>-117.0523</v>
      </c>
      <c r="V681" s="28">
        <v>-9.9999999999999995E-7</v>
      </c>
      <c r="W681" s="43" t="s">
        <v>1685</v>
      </c>
      <c r="X681" s="43" t="s">
        <v>65</v>
      </c>
    </row>
    <row r="682" spans="2:24" x14ac:dyDescent="0.2">
      <c r="B682" s="43" t="s">
        <v>523</v>
      </c>
      <c r="C682" s="43">
        <v>184</v>
      </c>
      <c r="D682" s="43" t="s">
        <v>1569</v>
      </c>
      <c r="E682" s="43" t="s">
        <v>106</v>
      </c>
      <c r="F682" s="43" t="s">
        <v>1572</v>
      </c>
      <c r="G682" s="43" t="s">
        <v>625</v>
      </c>
      <c r="H682" s="43">
        <v>60</v>
      </c>
      <c r="I682" s="43">
        <v>85.505899999999997</v>
      </c>
      <c r="J682" s="28">
        <v>9.9999999999999995E-7</v>
      </c>
      <c r="K682" s="43" t="s">
        <v>1685</v>
      </c>
      <c r="L682" s="43" t="s">
        <v>65</v>
      </c>
      <c r="N682" s="43" t="s">
        <v>523</v>
      </c>
      <c r="O682" s="43">
        <v>184</v>
      </c>
      <c r="P682" s="43" t="s">
        <v>1569</v>
      </c>
      <c r="Q682" s="43" t="s">
        <v>621</v>
      </c>
      <c r="R682" s="43" t="s">
        <v>1572</v>
      </c>
      <c r="S682" s="43" t="s">
        <v>625</v>
      </c>
      <c r="T682" s="43">
        <v>10</v>
      </c>
      <c r="U682" s="43">
        <v>85.903199999999998</v>
      </c>
      <c r="V682" s="28">
        <v>9.9999999999999995E-7</v>
      </c>
      <c r="W682" s="43" t="s">
        <v>1685</v>
      </c>
      <c r="X682" s="43" t="s">
        <v>65</v>
      </c>
    </row>
    <row r="683" spans="2:24" x14ac:dyDescent="0.2">
      <c r="B683" s="43" t="s">
        <v>523</v>
      </c>
      <c r="C683" s="43">
        <v>184</v>
      </c>
      <c r="D683" s="43" t="s">
        <v>1569</v>
      </c>
      <c r="E683" s="43" t="s">
        <v>106</v>
      </c>
      <c r="F683" s="43" t="s">
        <v>1573</v>
      </c>
      <c r="G683" s="43" t="s">
        <v>627</v>
      </c>
      <c r="H683" s="43">
        <v>60</v>
      </c>
      <c r="I683" s="43">
        <v>-116.5652</v>
      </c>
      <c r="J683" s="28">
        <v>-9.9999999999999995E-7</v>
      </c>
      <c r="K683" s="43" t="s">
        <v>1685</v>
      </c>
      <c r="L683" s="43" t="s">
        <v>65</v>
      </c>
      <c r="N683" s="43" t="s">
        <v>523</v>
      </c>
      <c r="O683" s="43">
        <v>184</v>
      </c>
      <c r="P683" s="43" t="s">
        <v>1569</v>
      </c>
      <c r="Q683" s="43" t="s">
        <v>621</v>
      </c>
      <c r="R683" s="43" t="s">
        <v>1573</v>
      </c>
      <c r="S683" s="43" t="s">
        <v>627</v>
      </c>
      <c r="T683" s="43">
        <v>10</v>
      </c>
      <c r="U683" s="43">
        <v>-116.96259999999999</v>
      </c>
      <c r="V683" s="28">
        <v>-9.9999999999999995E-7</v>
      </c>
      <c r="W683" s="43" t="s">
        <v>1685</v>
      </c>
      <c r="X683" s="43" t="s">
        <v>65</v>
      </c>
    </row>
    <row r="684" spans="2:24" x14ac:dyDescent="0.2">
      <c r="B684" s="43" t="s">
        <v>523</v>
      </c>
      <c r="C684" s="43">
        <v>185</v>
      </c>
      <c r="D684" s="43" t="s">
        <v>1569</v>
      </c>
      <c r="E684" s="43" t="s">
        <v>106</v>
      </c>
      <c r="F684" s="43" t="s">
        <v>1574</v>
      </c>
      <c r="G684" s="43" t="s">
        <v>625</v>
      </c>
      <c r="H684" s="43">
        <v>60</v>
      </c>
      <c r="I684" s="43">
        <v>85.000900000000001</v>
      </c>
      <c r="J684" s="28">
        <v>9.9999999999999995E-7</v>
      </c>
      <c r="K684" s="43" t="s">
        <v>1685</v>
      </c>
      <c r="L684" s="43" t="s">
        <v>65</v>
      </c>
      <c r="N684" s="43" t="s">
        <v>523</v>
      </c>
      <c r="O684" s="43">
        <v>185</v>
      </c>
      <c r="P684" s="43" t="s">
        <v>1569</v>
      </c>
      <c r="Q684" s="43" t="s">
        <v>621</v>
      </c>
      <c r="R684" s="43" t="s">
        <v>1574</v>
      </c>
      <c r="S684" s="43" t="s">
        <v>625</v>
      </c>
      <c r="T684" s="43">
        <v>10</v>
      </c>
      <c r="U684" s="43">
        <v>85.399900000000002</v>
      </c>
      <c r="V684" s="28">
        <v>9.9999999999999995E-7</v>
      </c>
      <c r="W684" s="43" t="s">
        <v>1685</v>
      </c>
      <c r="X684" s="43" t="s">
        <v>65</v>
      </c>
    </row>
    <row r="685" spans="2:24" x14ac:dyDescent="0.2">
      <c r="B685" s="43" t="s">
        <v>523</v>
      </c>
      <c r="C685" s="43">
        <v>185</v>
      </c>
      <c r="D685" s="43" t="s">
        <v>1569</v>
      </c>
      <c r="E685" s="43" t="s">
        <v>106</v>
      </c>
      <c r="F685" s="43" t="s">
        <v>1575</v>
      </c>
      <c r="G685" s="43" t="s">
        <v>627</v>
      </c>
      <c r="H685" s="43">
        <v>60</v>
      </c>
      <c r="I685" s="43">
        <v>-120.7247</v>
      </c>
      <c r="J685" s="28">
        <v>-9.9999999999999995E-7</v>
      </c>
      <c r="K685" s="43" t="s">
        <v>1685</v>
      </c>
      <c r="L685" s="43" t="s">
        <v>65</v>
      </c>
      <c r="N685" s="43" t="s">
        <v>523</v>
      </c>
      <c r="O685" s="43">
        <v>185</v>
      </c>
      <c r="P685" s="43" t="s">
        <v>1569</v>
      </c>
      <c r="Q685" s="43" t="s">
        <v>621</v>
      </c>
      <c r="R685" s="43" t="s">
        <v>1575</v>
      </c>
      <c r="S685" s="43" t="s">
        <v>627</v>
      </c>
      <c r="T685" s="43">
        <v>10</v>
      </c>
      <c r="U685" s="43">
        <v>-121.13549999999999</v>
      </c>
      <c r="V685" s="28">
        <v>-9.9999999999999995E-7</v>
      </c>
      <c r="W685" s="43" t="s">
        <v>1685</v>
      </c>
      <c r="X685" s="43" t="s">
        <v>65</v>
      </c>
    </row>
    <row r="686" spans="2:24" x14ac:dyDescent="0.2">
      <c r="B686" s="43" t="s">
        <v>523</v>
      </c>
      <c r="C686" s="43">
        <v>186</v>
      </c>
      <c r="D686" s="43" t="s">
        <v>1576</v>
      </c>
      <c r="E686" s="43" t="s">
        <v>106</v>
      </c>
      <c r="F686" s="43" t="s">
        <v>1577</v>
      </c>
      <c r="G686" s="43" t="s">
        <v>625</v>
      </c>
      <c r="H686" s="43">
        <v>60</v>
      </c>
      <c r="I686" s="43">
        <v>85.627099999999999</v>
      </c>
      <c r="J686" s="28">
        <v>9.9999999999999995E-7</v>
      </c>
      <c r="K686" s="43" t="s">
        <v>1685</v>
      </c>
      <c r="L686" s="43" t="s">
        <v>65</v>
      </c>
      <c r="N686" s="43" t="s">
        <v>523</v>
      </c>
      <c r="O686" s="43">
        <v>186</v>
      </c>
      <c r="P686" s="43" t="s">
        <v>1576</v>
      </c>
      <c r="Q686" s="43" t="s">
        <v>621</v>
      </c>
      <c r="R686" s="43" t="s">
        <v>1577</v>
      </c>
      <c r="S686" s="43" t="s">
        <v>625</v>
      </c>
      <c r="T686" s="43">
        <v>10</v>
      </c>
      <c r="U686" s="43">
        <v>86.022199999999998</v>
      </c>
      <c r="V686" s="28">
        <v>9.9999999999999995E-7</v>
      </c>
      <c r="W686" s="43" t="s">
        <v>1685</v>
      </c>
      <c r="X686" s="43" t="s">
        <v>65</v>
      </c>
    </row>
    <row r="687" spans="2:24" x14ac:dyDescent="0.2">
      <c r="B687" s="43" t="s">
        <v>523</v>
      </c>
      <c r="C687" s="43">
        <v>186</v>
      </c>
      <c r="D687" s="43" t="s">
        <v>1576</v>
      </c>
      <c r="E687" s="43" t="s">
        <v>106</v>
      </c>
      <c r="F687" s="43" t="s">
        <v>1578</v>
      </c>
      <c r="G687" s="43" t="s">
        <v>627</v>
      </c>
      <c r="H687" s="43">
        <v>60</v>
      </c>
      <c r="I687" s="43">
        <v>-120.9841</v>
      </c>
      <c r="J687" s="28">
        <v>-9.9999999999999995E-7</v>
      </c>
      <c r="K687" s="43" t="s">
        <v>1685</v>
      </c>
      <c r="L687" s="43" t="s">
        <v>65</v>
      </c>
      <c r="N687" s="43" t="s">
        <v>523</v>
      </c>
      <c r="O687" s="43">
        <v>186</v>
      </c>
      <c r="P687" s="43" t="s">
        <v>1576</v>
      </c>
      <c r="Q687" s="43" t="s">
        <v>621</v>
      </c>
      <c r="R687" s="43" t="s">
        <v>1578</v>
      </c>
      <c r="S687" s="43" t="s">
        <v>627</v>
      </c>
      <c r="T687" s="43">
        <v>10</v>
      </c>
      <c r="U687" s="43">
        <v>-121.3785</v>
      </c>
      <c r="V687" s="28">
        <v>-9.9999999999999995E-7</v>
      </c>
      <c r="W687" s="43" t="s">
        <v>1685</v>
      </c>
      <c r="X687" s="43" t="s">
        <v>65</v>
      </c>
    </row>
    <row r="688" spans="2:24" x14ac:dyDescent="0.2">
      <c r="B688" s="43" t="s">
        <v>572</v>
      </c>
      <c r="C688" s="43">
        <v>43</v>
      </c>
      <c r="D688" s="43" t="s">
        <v>1579</v>
      </c>
      <c r="E688" s="43" t="s">
        <v>106</v>
      </c>
      <c r="F688" s="43" t="s">
        <v>1580</v>
      </c>
      <c r="G688" s="43" t="s">
        <v>625</v>
      </c>
      <c r="H688" s="43">
        <v>60</v>
      </c>
      <c r="I688" s="43">
        <v>35.424599999999998</v>
      </c>
      <c r="J688" s="28">
        <v>3.0590000000000001E-7</v>
      </c>
      <c r="K688" s="43" t="s">
        <v>1685</v>
      </c>
      <c r="L688" s="43" t="s">
        <v>65</v>
      </c>
      <c r="N688" s="43" t="s">
        <v>572</v>
      </c>
      <c r="O688" s="43">
        <v>43</v>
      </c>
      <c r="P688" s="43" t="s">
        <v>1579</v>
      </c>
      <c r="Q688" s="43" t="s">
        <v>621</v>
      </c>
      <c r="R688" s="43" t="s">
        <v>1580</v>
      </c>
      <c r="S688" s="43" t="s">
        <v>625</v>
      </c>
      <c r="T688" s="43">
        <v>10</v>
      </c>
      <c r="U688" s="43">
        <v>35.740499999999997</v>
      </c>
      <c r="V688" s="28">
        <v>3.086E-7</v>
      </c>
      <c r="W688" s="43" t="s">
        <v>1685</v>
      </c>
      <c r="X688" s="43" t="s">
        <v>65</v>
      </c>
    </row>
    <row r="689" spans="2:24" x14ac:dyDescent="0.2">
      <c r="B689" s="43" t="s">
        <v>572</v>
      </c>
      <c r="C689" s="43">
        <v>43</v>
      </c>
      <c r="D689" s="43" t="s">
        <v>1579</v>
      </c>
      <c r="E689" s="43" t="s">
        <v>106</v>
      </c>
      <c r="F689" s="43" t="s">
        <v>1581</v>
      </c>
      <c r="G689" s="43" t="s">
        <v>627</v>
      </c>
      <c r="H689" s="43">
        <v>60</v>
      </c>
      <c r="I689" s="43">
        <v>-68.847200000000001</v>
      </c>
      <c r="J689" s="28">
        <v>-9.9999999999999995E-7</v>
      </c>
      <c r="K689" s="43" t="s">
        <v>1685</v>
      </c>
      <c r="L689" s="43" t="s">
        <v>65</v>
      </c>
      <c r="N689" s="43" t="s">
        <v>572</v>
      </c>
      <c r="O689" s="43">
        <v>43</v>
      </c>
      <c r="P689" s="43" t="s">
        <v>1579</v>
      </c>
      <c r="Q689" s="43" t="s">
        <v>621</v>
      </c>
      <c r="R689" s="43" t="s">
        <v>1581</v>
      </c>
      <c r="S689" s="43" t="s">
        <v>627</v>
      </c>
      <c r="T689" s="43">
        <v>10</v>
      </c>
      <c r="U689" s="43">
        <v>-69.143100000000004</v>
      </c>
      <c r="V689" s="28">
        <v>-9.9999999999999995E-7</v>
      </c>
      <c r="W689" s="43" t="s">
        <v>1685</v>
      </c>
      <c r="X689" s="43" t="s">
        <v>65</v>
      </c>
    </row>
    <row r="690" spans="2:24" x14ac:dyDescent="0.2">
      <c r="B690" s="43" t="s">
        <v>572</v>
      </c>
      <c r="C690" s="43">
        <v>44</v>
      </c>
      <c r="D690" s="43" t="s">
        <v>1582</v>
      </c>
      <c r="E690" s="43" t="s">
        <v>106</v>
      </c>
      <c r="F690" s="43" t="s">
        <v>1583</v>
      </c>
      <c r="G690" s="43" t="s">
        <v>625</v>
      </c>
      <c r="H690" s="43">
        <v>60</v>
      </c>
      <c r="I690" s="43">
        <v>36.398099999999999</v>
      </c>
      <c r="J690" s="28">
        <v>3.0969999999999997E-7</v>
      </c>
      <c r="K690" s="43" t="s">
        <v>1685</v>
      </c>
      <c r="L690" s="43" t="s">
        <v>65</v>
      </c>
      <c r="N690" s="43" t="s">
        <v>572</v>
      </c>
      <c r="O690" s="43">
        <v>44</v>
      </c>
      <c r="P690" s="43" t="s">
        <v>1582</v>
      </c>
      <c r="Q690" s="43" t="s">
        <v>621</v>
      </c>
      <c r="R690" s="43" t="s">
        <v>1583</v>
      </c>
      <c r="S690" s="43" t="s">
        <v>625</v>
      </c>
      <c r="T690" s="43">
        <v>10</v>
      </c>
      <c r="U690" s="43">
        <v>36.670699999999997</v>
      </c>
      <c r="V690" s="28">
        <v>3.1199999999999999E-7</v>
      </c>
      <c r="W690" s="43" t="s">
        <v>1685</v>
      </c>
      <c r="X690" s="43" t="s">
        <v>65</v>
      </c>
    </row>
    <row r="691" spans="2:24" x14ac:dyDescent="0.2">
      <c r="B691" s="43" t="s">
        <v>572</v>
      </c>
      <c r="C691" s="43">
        <v>44</v>
      </c>
      <c r="D691" s="43" t="s">
        <v>1582</v>
      </c>
      <c r="E691" s="43" t="s">
        <v>106</v>
      </c>
      <c r="F691" s="43" t="s">
        <v>1584</v>
      </c>
      <c r="G691" s="43" t="s">
        <v>627</v>
      </c>
      <c r="H691" s="43">
        <v>60</v>
      </c>
      <c r="I691" s="43">
        <v>-65.944699999999997</v>
      </c>
      <c r="J691" s="28">
        <v>-9.9999999999999995E-7</v>
      </c>
      <c r="K691" s="43" t="s">
        <v>1685</v>
      </c>
      <c r="L691" s="43" t="s">
        <v>65</v>
      </c>
      <c r="N691" s="43" t="s">
        <v>572</v>
      </c>
      <c r="O691" s="43">
        <v>44</v>
      </c>
      <c r="P691" s="43" t="s">
        <v>1582</v>
      </c>
      <c r="Q691" s="43" t="s">
        <v>621</v>
      </c>
      <c r="R691" s="43" t="s">
        <v>1584</v>
      </c>
      <c r="S691" s="43" t="s">
        <v>627</v>
      </c>
      <c r="T691" s="43">
        <v>10</v>
      </c>
      <c r="U691" s="43">
        <v>-66.228800000000007</v>
      </c>
      <c r="V691" s="28">
        <v>-9.9999999999999995E-7</v>
      </c>
      <c r="W691" s="43" t="s">
        <v>1685</v>
      </c>
      <c r="X691" s="43" t="s">
        <v>65</v>
      </c>
    </row>
    <row r="692" spans="2:24" x14ac:dyDescent="0.2">
      <c r="B692" s="43" t="s">
        <v>572</v>
      </c>
      <c r="C692" s="43">
        <v>45</v>
      </c>
      <c r="D692" s="43" t="s">
        <v>1582</v>
      </c>
      <c r="E692" s="43" t="s">
        <v>106</v>
      </c>
      <c r="F692" s="43" t="s">
        <v>1585</v>
      </c>
      <c r="G692" s="43" t="s">
        <v>625</v>
      </c>
      <c r="H692" s="43">
        <v>60</v>
      </c>
      <c r="I692" s="43">
        <v>36.121000000000002</v>
      </c>
      <c r="J692" s="28">
        <v>3.0269999999999998E-7</v>
      </c>
      <c r="K692" s="43" t="s">
        <v>1685</v>
      </c>
      <c r="L692" s="43" t="s">
        <v>65</v>
      </c>
      <c r="N692" s="43" t="s">
        <v>572</v>
      </c>
      <c r="O692" s="43">
        <v>45</v>
      </c>
      <c r="P692" s="43" t="s">
        <v>1582</v>
      </c>
      <c r="Q692" s="43" t="s">
        <v>621</v>
      </c>
      <c r="R692" s="43" t="s">
        <v>1585</v>
      </c>
      <c r="S692" s="43" t="s">
        <v>625</v>
      </c>
      <c r="T692" s="43">
        <v>10</v>
      </c>
      <c r="U692" s="43">
        <v>36.424199999999999</v>
      </c>
      <c r="V692" s="28">
        <v>3.0530000000000001E-7</v>
      </c>
      <c r="W692" s="43" t="s">
        <v>1685</v>
      </c>
      <c r="X692" s="43" t="s">
        <v>65</v>
      </c>
    </row>
    <row r="693" spans="2:24" x14ac:dyDescent="0.2">
      <c r="B693" s="43" t="s">
        <v>572</v>
      </c>
      <c r="C693" s="43">
        <v>45</v>
      </c>
      <c r="D693" s="43" t="s">
        <v>1582</v>
      </c>
      <c r="E693" s="43" t="s">
        <v>106</v>
      </c>
      <c r="F693" s="43" t="s">
        <v>1586</v>
      </c>
      <c r="G693" s="43" t="s">
        <v>627</v>
      </c>
      <c r="H693" s="43">
        <v>60</v>
      </c>
      <c r="I693" s="43">
        <v>-65.598299999999995</v>
      </c>
      <c r="J693" s="28">
        <v>-9.9999999999999995E-7</v>
      </c>
      <c r="K693" s="43" t="s">
        <v>1685</v>
      </c>
      <c r="L693" s="43" t="s">
        <v>65</v>
      </c>
      <c r="N693" s="43" t="s">
        <v>572</v>
      </c>
      <c r="O693" s="43">
        <v>45</v>
      </c>
      <c r="P693" s="43" t="s">
        <v>1582</v>
      </c>
      <c r="Q693" s="43" t="s">
        <v>621</v>
      </c>
      <c r="R693" s="43" t="s">
        <v>1586</v>
      </c>
      <c r="S693" s="43" t="s">
        <v>627</v>
      </c>
      <c r="T693" s="43">
        <v>10</v>
      </c>
      <c r="U693" s="43">
        <v>-65.900599999999997</v>
      </c>
      <c r="V693" s="28">
        <v>-9.9999999999999995E-7</v>
      </c>
      <c r="W693" s="43" t="s">
        <v>1685</v>
      </c>
      <c r="X693" s="43" t="s">
        <v>65</v>
      </c>
    </row>
    <row r="694" spans="2:24" x14ac:dyDescent="0.2">
      <c r="B694" s="43" t="s">
        <v>572</v>
      </c>
      <c r="C694" s="43">
        <v>46</v>
      </c>
      <c r="D694" s="43" t="s">
        <v>1582</v>
      </c>
      <c r="E694" s="43" t="s">
        <v>106</v>
      </c>
      <c r="F694" s="43" t="s">
        <v>1587</v>
      </c>
      <c r="G694" s="43" t="s">
        <v>625</v>
      </c>
      <c r="H694" s="43">
        <v>60</v>
      </c>
      <c r="I694" s="43">
        <v>36.072899999999997</v>
      </c>
      <c r="J694" s="28">
        <v>3.0689999999999998E-7</v>
      </c>
      <c r="K694" s="43" t="s">
        <v>1685</v>
      </c>
      <c r="L694" s="43" t="s">
        <v>65</v>
      </c>
      <c r="N694" s="43" t="s">
        <v>572</v>
      </c>
      <c r="O694" s="43">
        <v>46</v>
      </c>
      <c r="P694" s="43" t="s">
        <v>1582</v>
      </c>
      <c r="Q694" s="43" t="s">
        <v>621</v>
      </c>
      <c r="R694" s="43" t="s">
        <v>1587</v>
      </c>
      <c r="S694" s="43" t="s">
        <v>625</v>
      </c>
      <c r="T694" s="43">
        <v>10</v>
      </c>
      <c r="U694" s="43">
        <v>36.372100000000003</v>
      </c>
      <c r="V694" s="28">
        <v>3.0950000000000001E-7</v>
      </c>
      <c r="W694" s="43" t="s">
        <v>1685</v>
      </c>
      <c r="X694" s="43" t="s">
        <v>65</v>
      </c>
    </row>
    <row r="695" spans="2:24" x14ac:dyDescent="0.2">
      <c r="B695" s="43" t="s">
        <v>572</v>
      </c>
      <c r="C695" s="43">
        <v>46</v>
      </c>
      <c r="D695" s="43" t="s">
        <v>1582</v>
      </c>
      <c r="E695" s="43" t="s">
        <v>106</v>
      </c>
      <c r="F695" s="43" t="s">
        <v>1588</v>
      </c>
      <c r="G695" s="43" t="s">
        <v>627</v>
      </c>
      <c r="H695" s="43">
        <v>60</v>
      </c>
      <c r="I695" s="43">
        <v>-69.143500000000003</v>
      </c>
      <c r="J695" s="28">
        <v>-9.9999999999999995E-7</v>
      </c>
      <c r="K695" s="43" t="s">
        <v>1685</v>
      </c>
      <c r="L695" s="43" t="s">
        <v>65</v>
      </c>
      <c r="N695" s="43" t="s">
        <v>572</v>
      </c>
      <c r="O695" s="43">
        <v>46</v>
      </c>
      <c r="P695" s="43" t="s">
        <v>1582</v>
      </c>
      <c r="Q695" s="43" t="s">
        <v>621</v>
      </c>
      <c r="R695" s="43" t="s">
        <v>1588</v>
      </c>
      <c r="S695" s="43" t="s">
        <v>627</v>
      </c>
      <c r="T695" s="43">
        <v>10</v>
      </c>
      <c r="U695" s="43">
        <v>-69.430899999999994</v>
      </c>
      <c r="V695" s="28">
        <v>-9.9999999999999995E-7</v>
      </c>
      <c r="W695" s="43" t="s">
        <v>1685</v>
      </c>
      <c r="X695" s="43" t="s">
        <v>65</v>
      </c>
    </row>
    <row r="696" spans="2:24" x14ac:dyDescent="0.2">
      <c r="B696" s="43" t="s">
        <v>572</v>
      </c>
      <c r="C696" s="43">
        <v>47</v>
      </c>
      <c r="D696" s="43" t="s">
        <v>1589</v>
      </c>
      <c r="E696" s="43" t="s">
        <v>106</v>
      </c>
      <c r="F696" s="43" t="s">
        <v>1590</v>
      </c>
      <c r="G696" s="43" t="s">
        <v>625</v>
      </c>
      <c r="H696" s="43">
        <v>60</v>
      </c>
      <c r="I696" s="43">
        <v>36.439300000000003</v>
      </c>
      <c r="J696" s="28">
        <v>3.1469999999999998E-7</v>
      </c>
      <c r="K696" s="43" t="s">
        <v>1685</v>
      </c>
      <c r="L696" s="43" t="s">
        <v>65</v>
      </c>
      <c r="N696" s="43" t="s">
        <v>572</v>
      </c>
      <c r="O696" s="43">
        <v>47</v>
      </c>
      <c r="P696" s="43" t="s">
        <v>1589</v>
      </c>
      <c r="Q696" s="43" t="s">
        <v>621</v>
      </c>
      <c r="R696" s="43" t="s">
        <v>1590</v>
      </c>
      <c r="S696" s="43" t="s">
        <v>625</v>
      </c>
      <c r="T696" s="43">
        <v>10</v>
      </c>
      <c r="U696" s="43">
        <v>36.698</v>
      </c>
      <c r="V696" s="28">
        <v>3.1689999999999999E-7</v>
      </c>
      <c r="W696" s="43" t="s">
        <v>1685</v>
      </c>
      <c r="X696" s="43" t="s">
        <v>65</v>
      </c>
    </row>
    <row r="697" spans="2:24" x14ac:dyDescent="0.2">
      <c r="B697" s="43" t="s">
        <v>572</v>
      </c>
      <c r="C697" s="43">
        <v>47</v>
      </c>
      <c r="D697" s="43" t="s">
        <v>1589</v>
      </c>
      <c r="E697" s="43" t="s">
        <v>106</v>
      </c>
      <c r="F697" s="43" t="s">
        <v>1591</v>
      </c>
      <c r="G697" s="43" t="s">
        <v>627</v>
      </c>
      <c r="H697" s="43">
        <v>60</v>
      </c>
      <c r="I697" s="43">
        <v>-69.905199999999994</v>
      </c>
      <c r="J697" s="28">
        <v>-9.9999999999999995E-7</v>
      </c>
      <c r="K697" s="43" t="s">
        <v>1685</v>
      </c>
      <c r="L697" s="43" t="s">
        <v>65</v>
      </c>
      <c r="N697" s="43" t="s">
        <v>572</v>
      </c>
      <c r="O697" s="43">
        <v>47</v>
      </c>
      <c r="P697" s="43" t="s">
        <v>1589</v>
      </c>
      <c r="Q697" s="43" t="s">
        <v>621</v>
      </c>
      <c r="R697" s="43" t="s">
        <v>1591</v>
      </c>
      <c r="S697" s="43" t="s">
        <v>627</v>
      </c>
      <c r="T697" s="43">
        <v>10</v>
      </c>
      <c r="U697" s="43">
        <v>-70.187200000000004</v>
      </c>
      <c r="V697" s="28">
        <v>-9.9999999999999995E-7</v>
      </c>
      <c r="W697" s="43" t="s">
        <v>1685</v>
      </c>
      <c r="X697" s="43" t="s">
        <v>65</v>
      </c>
    </row>
    <row r="698" spans="2:24" x14ac:dyDescent="0.2">
      <c r="B698" s="43" t="s">
        <v>572</v>
      </c>
      <c r="C698" s="43">
        <v>25</v>
      </c>
      <c r="D698" s="43" t="s">
        <v>1592</v>
      </c>
      <c r="E698" s="43" t="s">
        <v>106</v>
      </c>
      <c r="F698" s="43" t="s">
        <v>1593</v>
      </c>
      <c r="G698" s="43" t="s">
        <v>625</v>
      </c>
      <c r="H698" s="43">
        <v>60</v>
      </c>
      <c r="I698" s="43">
        <v>-41.023499999999999</v>
      </c>
      <c r="J698" s="28">
        <v>-3.1419999999999999E-7</v>
      </c>
      <c r="K698" s="43" t="s">
        <v>1685</v>
      </c>
      <c r="L698" s="43" t="s">
        <v>65</v>
      </c>
      <c r="N698" s="43" t="s">
        <v>572</v>
      </c>
      <c r="O698" s="43">
        <v>25</v>
      </c>
      <c r="P698" s="43" t="s">
        <v>1592</v>
      </c>
      <c r="Q698" s="43" t="s">
        <v>621</v>
      </c>
      <c r="R698" s="43" t="s">
        <v>1593</v>
      </c>
      <c r="S698" s="43" t="s">
        <v>625</v>
      </c>
      <c r="T698" s="43">
        <v>10</v>
      </c>
      <c r="U698" s="43">
        <v>-40.991</v>
      </c>
      <c r="V698" s="28">
        <v>-3.1399999999999998E-7</v>
      </c>
      <c r="W698" s="43" t="s">
        <v>1685</v>
      </c>
      <c r="X698" s="43" t="s">
        <v>65</v>
      </c>
    </row>
    <row r="699" spans="2:24" x14ac:dyDescent="0.2">
      <c r="B699" s="43" t="s">
        <v>572</v>
      </c>
      <c r="C699" s="43">
        <v>25</v>
      </c>
      <c r="D699" s="43" t="s">
        <v>1592</v>
      </c>
      <c r="E699" s="43" t="s">
        <v>106</v>
      </c>
      <c r="F699" s="43" t="s">
        <v>1594</v>
      </c>
      <c r="G699" s="43" t="s">
        <v>627</v>
      </c>
      <c r="H699" s="43">
        <v>60</v>
      </c>
      <c r="I699" s="43">
        <v>-38.758099999999999</v>
      </c>
      <c r="J699" s="28">
        <v>-2.9690000000000002E-7</v>
      </c>
      <c r="K699" s="43" t="s">
        <v>1685</v>
      </c>
      <c r="L699" s="43" t="s">
        <v>65</v>
      </c>
      <c r="N699" s="43" t="s">
        <v>572</v>
      </c>
      <c r="O699" s="43">
        <v>25</v>
      </c>
      <c r="P699" s="43" t="s">
        <v>1592</v>
      </c>
      <c r="Q699" s="43" t="s">
        <v>621</v>
      </c>
      <c r="R699" s="43" t="s">
        <v>1594</v>
      </c>
      <c r="S699" s="43" t="s">
        <v>627</v>
      </c>
      <c r="T699" s="43">
        <v>10</v>
      </c>
      <c r="U699" s="43">
        <v>-38.718000000000004</v>
      </c>
      <c r="V699" s="28">
        <v>-2.966E-7</v>
      </c>
      <c r="W699" s="43" t="s">
        <v>1685</v>
      </c>
      <c r="X699" s="43" t="s">
        <v>65</v>
      </c>
    </row>
    <row r="700" spans="2:24" x14ac:dyDescent="0.2">
      <c r="B700" s="43" t="s">
        <v>572</v>
      </c>
      <c r="C700" s="43">
        <v>28</v>
      </c>
      <c r="D700" s="43" t="s">
        <v>1595</v>
      </c>
      <c r="E700" s="43" t="s">
        <v>106</v>
      </c>
      <c r="F700" s="43" t="s">
        <v>1596</v>
      </c>
      <c r="G700" s="43" t="s">
        <v>625</v>
      </c>
      <c r="H700" s="43">
        <v>60</v>
      </c>
      <c r="I700" s="43">
        <v>-56.059699999999999</v>
      </c>
      <c r="J700" s="28">
        <v>-3.6769999999999999E-7</v>
      </c>
      <c r="K700" s="43" t="s">
        <v>1685</v>
      </c>
      <c r="L700" s="43" t="s">
        <v>65</v>
      </c>
      <c r="N700" s="43" t="s">
        <v>572</v>
      </c>
      <c r="O700" s="43">
        <v>28</v>
      </c>
      <c r="P700" s="43" t="s">
        <v>1595</v>
      </c>
      <c r="Q700" s="43" t="s">
        <v>621</v>
      </c>
      <c r="R700" s="43" t="s">
        <v>1596</v>
      </c>
      <c r="S700" s="43" t="s">
        <v>625</v>
      </c>
      <c r="T700" s="43">
        <v>10</v>
      </c>
      <c r="U700" s="43">
        <v>-56.0961</v>
      </c>
      <c r="V700" s="28">
        <v>-3.6800000000000001E-7</v>
      </c>
      <c r="W700" s="43" t="s">
        <v>1685</v>
      </c>
      <c r="X700" s="43" t="s">
        <v>65</v>
      </c>
    </row>
    <row r="701" spans="2:24" x14ac:dyDescent="0.2">
      <c r="B701" s="43" t="s">
        <v>572</v>
      </c>
      <c r="C701" s="43">
        <v>28</v>
      </c>
      <c r="D701" s="43" t="s">
        <v>1595</v>
      </c>
      <c r="E701" s="43" t="s">
        <v>106</v>
      </c>
      <c r="F701" s="43" t="s">
        <v>1597</v>
      </c>
      <c r="G701" s="43" t="s">
        <v>627</v>
      </c>
      <c r="H701" s="43">
        <v>60</v>
      </c>
      <c r="I701" s="43">
        <v>-59.587699999999998</v>
      </c>
      <c r="J701" s="28">
        <v>-3.9089999999999999E-7</v>
      </c>
      <c r="K701" s="43" t="s">
        <v>1685</v>
      </c>
      <c r="L701" s="43" t="s">
        <v>65</v>
      </c>
      <c r="N701" s="43" t="s">
        <v>572</v>
      </c>
      <c r="O701" s="43">
        <v>28</v>
      </c>
      <c r="P701" s="43" t="s">
        <v>1595</v>
      </c>
      <c r="Q701" s="43" t="s">
        <v>621</v>
      </c>
      <c r="R701" s="43" t="s">
        <v>1597</v>
      </c>
      <c r="S701" s="43" t="s">
        <v>627</v>
      </c>
      <c r="T701" s="43">
        <v>10</v>
      </c>
      <c r="U701" s="43">
        <v>-59.561799999999998</v>
      </c>
      <c r="V701" s="28">
        <v>-3.9070000000000002E-7</v>
      </c>
      <c r="W701" s="43" t="s">
        <v>1685</v>
      </c>
      <c r="X701" s="43" t="s">
        <v>65</v>
      </c>
    </row>
    <row r="702" spans="2:24" x14ac:dyDescent="0.2">
      <c r="B702" s="43" t="s">
        <v>572</v>
      </c>
      <c r="C702" s="43">
        <v>31</v>
      </c>
      <c r="D702" s="43" t="s">
        <v>1598</v>
      </c>
      <c r="E702" s="43" t="s">
        <v>106</v>
      </c>
      <c r="F702" s="43" t="s">
        <v>1599</v>
      </c>
      <c r="G702" s="43" t="s">
        <v>625</v>
      </c>
      <c r="H702" s="43">
        <v>60</v>
      </c>
      <c r="I702" s="43">
        <v>-60.673999999999999</v>
      </c>
      <c r="J702" s="28">
        <v>-3.805E-7</v>
      </c>
      <c r="K702" s="43" t="s">
        <v>1685</v>
      </c>
      <c r="L702" s="43" t="s">
        <v>65</v>
      </c>
      <c r="N702" s="43" t="s">
        <v>572</v>
      </c>
      <c r="O702" s="43">
        <v>31</v>
      </c>
      <c r="P702" s="43" t="s">
        <v>1598</v>
      </c>
      <c r="Q702" s="43" t="s">
        <v>621</v>
      </c>
      <c r="R702" s="43" t="s">
        <v>1599</v>
      </c>
      <c r="S702" s="43" t="s">
        <v>625</v>
      </c>
      <c r="T702" s="43">
        <v>10</v>
      </c>
      <c r="U702" s="43">
        <v>-60.683300000000003</v>
      </c>
      <c r="V702" s="28">
        <v>-3.805E-7</v>
      </c>
      <c r="W702" s="43" t="s">
        <v>1685</v>
      </c>
      <c r="X702" s="43" t="s">
        <v>65</v>
      </c>
    </row>
    <row r="703" spans="2:24" x14ac:dyDescent="0.2">
      <c r="B703" s="43" t="s">
        <v>572</v>
      </c>
      <c r="C703" s="43">
        <v>31</v>
      </c>
      <c r="D703" s="43" t="s">
        <v>1598</v>
      </c>
      <c r="E703" s="43" t="s">
        <v>106</v>
      </c>
      <c r="F703" s="43" t="s">
        <v>1600</v>
      </c>
      <c r="G703" s="43" t="s">
        <v>627</v>
      </c>
      <c r="H703" s="43">
        <v>60</v>
      </c>
      <c r="I703" s="43">
        <v>-56.879100000000001</v>
      </c>
      <c r="J703" s="28">
        <v>-3.5670000000000001E-7</v>
      </c>
      <c r="K703" s="43" t="s">
        <v>1685</v>
      </c>
      <c r="L703" s="43" t="s">
        <v>65</v>
      </c>
      <c r="N703" s="43" t="s">
        <v>572</v>
      </c>
      <c r="O703" s="43">
        <v>31</v>
      </c>
      <c r="P703" s="43" t="s">
        <v>1598</v>
      </c>
      <c r="Q703" s="43" t="s">
        <v>621</v>
      </c>
      <c r="R703" s="43" t="s">
        <v>1600</v>
      </c>
      <c r="S703" s="43" t="s">
        <v>627</v>
      </c>
      <c r="T703" s="43">
        <v>10</v>
      </c>
      <c r="U703" s="43">
        <v>-56.866100000000003</v>
      </c>
      <c r="V703" s="28">
        <v>-3.566E-7</v>
      </c>
      <c r="W703" s="43" t="s">
        <v>1685</v>
      </c>
      <c r="X703" s="43" t="s">
        <v>65</v>
      </c>
    </row>
    <row r="704" spans="2:24" x14ac:dyDescent="0.2">
      <c r="B704" s="43" t="s">
        <v>572</v>
      </c>
      <c r="C704" s="43">
        <v>34</v>
      </c>
      <c r="D704" s="43" t="s">
        <v>1601</v>
      </c>
      <c r="E704" s="43" t="s">
        <v>106</v>
      </c>
      <c r="F704" s="43" t="s">
        <v>1602</v>
      </c>
      <c r="G704" s="43" t="s">
        <v>625</v>
      </c>
      <c r="H704" s="43">
        <v>60</v>
      </c>
      <c r="I704" s="43">
        <v>-60.717500000000001</v>
      </c>
      <c r="J704" s="28">
        <v>-3.8080000000000002E-7</v>
      </c>
      <c r="K704" s="43" t="s">
        <v>1685</v>
      </c>
      <c r="L704" s="43" t="s">
        <v>65</v>
      </c>
      <c r="N704" s="43" t="s">
        <v>572</v>
      </c>
      <c r="O704" s="43">
        <v>34</v>
      </c>
      <c r="P704" s="43" t="s">
        <v>1601</v>
      </c>
      <c r="Q704" s="43" t="s">
        <v>621</v>
      </c>
      <c r="R704" s="43" t="s">
        <v>1602</v>
      </c>
      <c r="S704" s="43" t="s">
        <v>625</v>
      </c>
      <c r="T704" s="43">
        <v>10</v>
      </c>
      <c r="U704" s="43">
        <v>-60.727699999999999</v>
      </c>
      <c r="V704" s="28">
        <v>-3.8080000000000002E-7</v>
      </c>
      <c r="W704" s="43" t="s">
        <v>1685</v>
      </c>
      <c r="X704" s="43" t="s">
        <v>65</v>
      </c>
    </row>
    <row r="705" spans="2:24" x14ac:dyDescent="0.2">
      <c r="B705" s="43" t="s">
        <v>572</v>
      </c>
      <c r="C705" s="43">
        <v>34</v>
      </c>
      <c r="D705" s="43" t="s">
        <v>1601</v>
      </c>
      <c r="E705" s="43" t="s">
        <v>106</v>
      </c>
      <c r="F705" s="43" t="s">
        <v>1603</v>
      </c>
      <c r="G705" s="43" t="s">
        <v>627</v>
      </c>
      <c r="H705" s="43">
        <v>60</v>
      </c>
      <c r="I705" s="43">
        <v>-56.9589</v>
      </c>
      <c r="J705" s="28">
        <v>-3.572E-7</v>
      </c>
      <c r="K705" s="43" t="s">
        <v>1685</v>
      </c>
      <c r="L705" s="43" t="s">
        <v>65</v>
      </c>
      <c r="N705" s="43" t="s">
        <v>572</v>
      </c>
      <c r="O705" s="43">
        <v>34</v>
      </c>
      <c r="P705" s="43" t="s">
        <v>1601</v>
      </c>
      <c r="Q705" s="43" t="s">
        <v>621</v>
      </c>
      <c r="R705" s="43" t="s">
        <v>1603</v>
      </c>
      <c r="S705" s="43" t="s">
        <v>627</v>
      </c>
      <c r="T705" s="43">
        <v>10</v>
      </c>
      <c r="U705" s="43">
        <v>-56.951300000000003</v>
      </c>
      <c r="V705" s="28">
        <v>-3.5709999999999999E-7</v>
      </c>
      <c r="W705" s="43" t="s">
        <v>1685</v>
      </c>
      <c r="X705" s="43" t="s">
        <v>65</v>
      </c>
    </row>
    <row r="706" spans="2:24" x14ac:dyDescent="0.2">
      <c r="B706" s="43" t="s">
        <v>572</v>
      </c>
      <c r="C706" s="43">
        <v>37</v>
      </c>
      <c r="D706" s="43" t="s">
        <v>1604</v>
      </c>
      <c r="E706" s="43" t="s">
        <v>106</v>
      </c>
      <c r="F706" s="43" t="s">
        <v>1605</v>
      </c>
      <c r="G706" s="43" t="s">
        <v>625</v>
      </c>
      <c r="H706" s="43">
        <v>60</v>
      </c>
      <c r="I706" s="43">
        <v>-56.405299999999997</v>
      </c>
      <c r="J706" s="28">
        <v>-3.7E-7</v>
      </c>
      <c r="K706" s="43" t="s">
        <v>1685</v>
      </c>
      <c r="L706" s="43" t="s">
        <v>65</v>
      </c>
      <c r="N706" s="43" t="s">
        <v>572</v>
      </c>
      <c r="O706" s="43">
        <v>37</v>
      </c>
      <c r="P706" s="43" t="s">
        <v>1604</v>
      </c>
      <c r="Q706" s="43" t="s">
        <v>621</v>
      </c>
      <c r="R706" s="43" t="s">
        <v>1605</v>
      </c>
      <c r="S706" s="43" t="s">
        <v>625</v>
      </c>
      <c r="T706" s="43">
        <v>10</v>
      </c>
      <c r="U706" s="43">
        <v>-56.419199999999996</v>
      </c>
      <c r="V706" s="28">
        <v>-3.7010000000000001E-7</v>
      </c>
      <c r="W706" s="43" t="s">
        <v>1685</v>
      </c>
      <c r="X706" s="43" t="s">
        <v>65</v>
      </c>
    </row>
    <row r="707" spans="2:24" x14ac:dyDescent="0.2">
      <c r="B707" s="43" t="s">
        <v>572</v>
      </c>
      <c r="C707" s="43">
        <v>37</v>
      </c>
      <c r="D707" s="43" t="s">
        <v>1604</v>
      </c>
      <c r="E707" s="43" t="s">
        <v>106</v>
      </c>
      <c r="F707" s="43" t="s">
        <v>1606</v>
      </c>
      <c r="G707" s="43" t="s">
        <v>627</v>
      </c>
      <c r="H707" s="43">
        <v>60</v>
      </c>
      <c r="I707" s="43">
        <v>-60.126300000000001</v>
      </c>
      <c r="J707" s="28">
        <v>-3.9439999999999998E-7</v>
      </c>
      <c r="K707" s="43" t="s">
        <v>1685</v>
      </c>
      <c r="L707" s="43" t="s">
        <v>65</v>
      </c>
      <c r="N707" s="43" t="s">
        <v>572</v>
      </c>
      <c r="O707" s="43">
        <v>37</v>
      </c>
      <c r="P707" s="43" t="s">
        <v>1604</v>
      </c>
      <c r="Q707" s="43" t="s">
        <v>621</v>
      </c>
      <c r="R707" s="43" t="s">
        <v>1606</v>
      </c>
      <c r="S707" s="43" t="s">
        <v>627</v>
      </c>
      <c r="T707" s="43">
        <v>10</v>
      </c>
      <c r="U707" s="43">
        <v>-60.113300000000002</v>
      </c>
      <c r="V707" s="28">
        <v>-3.9429999999999998E-7</v>
      </c>
      <c r="W707" s="43" t="s">
        <v>1685</v>
      </c>
      <c r="X707" s="43" t="s">
        <v>65</v>
      </c>
    </row>
    <row r="708" spans="2:24" x14ac:dyDescent="0.2">
      <c r="B708" s="43" t="s">
        <v>572</v>
      </c>
      <c r="C708" s="43">
        <v>40</v>
      </c>
      <c r="D708" s="43" t="s">
        <v>1607</v>
      </c>
      <c r="E708" s="43" t="s">
        <v>106</v>
      </c>
      <c r="F708" s="43" t="s">
        <v>1608</v>
      </c>
      <c r="G708" s="43" t="s">
        <v>625</v>
      </c>
      <c r="H708" s="43">
        <v>60</v>
      </c>
      <c r="I708" s="43">
        <v>-52.768900000000002</v>
      </c>
      <c r="J708" s="28">
        <v>-4.0419999999999998E-7</v>
      </c>
      <c r="K708" s="43" t="s">
        <v>1685</v>
      </c>
      <c r="L708" s="43" t="s">
        <v>65</v>
      </c>
      <c r="N708" s="43" t="s">
        <v>572</v>
      </c>
      <c r="O708" s="43">
        <v>40</v>
      </c>
      <c r="P708" s="43" t="s">
        <v>1607</v>
      </c>
      <c r="Q708" s="43" t="s">
        <v>621</v>
      </c>
      <c r="R708" s="43" t="s">
        <v>1608</v>
      </c>
      <c r="S708" s="43" t="s">
        <v>625</v>
      </c>
      <c r="T708" s="43">
        <v>10</v>
      </c>
      <c r="U708" s="43">
        <v>-52.794600000000003</v>
      </c>
      <c r="V708" s="28">
        <v>-4.0439999999999999E-7</v>
      </c>
      <c r="W708" s="43" t="s">
        <v>1685</v>
      </c>
      <c r="X708" s="43" t="s">
        <v>65</v>
      </c>
    </row>
    <row r="709" spans="2:24" x14ac:dyDescent="0.2">
      <c r="B709" s="43" t="s">
        <v>572</v>
      </c>
      <c r="C709" s="43">
        <v>40</v>
      </c>
      <c r="D709" s="43" t="s">
        <v>1607</v>
      </c>
      <c r="E709" s="43" t="s">
        <v>106</v>
      </c>
      <c r="F709" s="43" t="s">
        <v>1609</v>
      </c>
      <c r="G709" s="43" t="s">
        <v>627</v>
      </c>
      <c r="H709" s="43">
        <v>60</v>
      </c>
      <c r="I709" s="43">
        <v>-50.040300000000002</v>
      </c>
      <c r="J709" s="28">
        <v>-3.833E-7</v>
      </c>
      <c r="K709" s="43" t="s">
        <v>1685</v>
      </c>
      <c r="L709" s="43" t="s">
        <v>65</v>
      </c>
      <c r="N709" s="43" t="s">
        <v>572</v>
      </c>
      <c r="O709" s="43">
        <v>40</v>
      </c>
      <c r="P709" s="43" t="s">
        <v>1607</v>
      </c>
      <c r="Q709" s="43" t="s">
        <v>621</v>
      </c>
      <c r="R709" s="43" t="s">
        <v>1609</v>
      </c>
      <c r="S709" s="43" t="s">
        <v>627</v>
      </c>
      <c r="T709" s="43">
        <v>10</v>
      </c>
      <c r="U709" s="43">
        <v>-50.077599999999997</v>
      </c>
      <c r="V709" s="28">
        <v>-3.8360000000000002E-7</v>
      </c>
      <c r="W709" s="43" t="s">
        <v>1685</v>
      </c>
      <c r="X709" s="43" t="s">
        <v>65</v>
      </c>
    </row>
    <row r="710" spans="2:24" x14ac:dyDescent="0.2">
      <c r="B710" s="43" t="s">
        <v>572</v>
      </c>
      <c r="C710" s="43">
        <v>48</v>
      </c>
      <c r="D710" s="43" t="s">
        <v>1610</v>
      </c>
      <c r="E710" s="43" t="s">
        <v>106</v>
      </c>
      <c r="F710" s="43" t="s">
        <v>1611</v>
      </c>
      <c r="G710" s="43" t="s">
        <v>625</v>
      </c>
      <c r="H710" s="43">
        <v>60</v>
      </c>
      <c r="I710" s="43">
        <v>47.935200000000002</v>
      </c>
      <c r="J710" s="28">
        <v>3.0050000000000002E-7</v>
      </c>
      <c r="K710" s="43" t="s">
        <v>1685</v>
      </c>
      <c r="L710" s="43" t="s">
        <v>65</v>
      </c>
      <c r="N710" s="43" t="s">
        <v>572</v>
      </c>
      <c r="O710" s="43">
        <v>48</v>
      </c>
      <c r="P710" s="43" t="s">
        <v>1610</v>
      </c>
      <c r="Q710" s="43" t="s">
        <v>621</v>
      </c>
      <c r="R710" s="43" t="s">
        <v>1611</v>
      </c>
      <c r="S710" s="43" t="s">
        <v>625</v>
      </c>
      <c r="T710" s="43">
        <v>10</v>
      </c>
      <c r="U710" s="43">
        <v>48.361800000000002</v>
      </c>
      <c r="V710" s="28">
        <v>3.0320000000000002E-7</v>
      </c>
      <c r="W710" s="43" t="s">
        <v>1685</v>
      </c>
      <c r="X710" s="43" t="s">
        <v>65</v>
      </c>
    </row>
    <row r="711" spans="2:24" x14ac:dyDescent="0.2">
      <c r="B711" s="43" t="s">
        <v>572</v>
      </c>
      <c r="C711" s="43">
        <v>48</v>
      </c>
      <c r="D711" s="43" t="s">
        <v>1610</v>
      </c>
      <c r="E711" s="43" t="s">
        <v>106</v>
      </c>
      <c r="F711" s="43" t="s">
        <v>1612</v>
      </c>
      <c r="G711" s="43" t="s">
        <v>627</v>
      </c>
      <c r="H711" s="43">
        <v>60</v>
      </c>
      <c r="I711" s="43">
        <v>-87.230400000000003</v>
      </c>
      <c r="J711" s="28">
        <v>-9.9999999999999995E-7</v>
      </c>
      <c r="K711" s="43" t="s">
        <v>1685</v>
      </c>
      <c r="L711" s="43" t="s">
        <v>65</v>
      </c>
      <c r="N711" s="43" t="s">
        <v>572</v>
      </c>
      <c r="O711" s="43">
        <v>48</v>
      </c>
      <c r="P711" s="43" t="s">
        <v>1610</v>
      </c>
      <c r="Q711" s="43" t="s">
        <v>621</v>
      </c>
      <c r="R711" s="43" t="s">
        <v>1612</v>
      </c>
      <c r="S711" s="43" t="s">
        <v>627</v>
      </c>
      <c r="T711" s="43">
        <v>10</v>
      </c>
      <c r="U711" s="43">
        <v>-87.635300000000001</v>
      </c>
      <c r="V711" s="28">
        <v>-9.9999999999999995E-7</v>
      </c>
      <c r="W711" s="43" t="s">
        <v>1685</v>
      </c>
      <c r="X711" s="43" t="s">
        <v>65</v>
      </c>
    </row>
    <row r="712" spans="2:24" x14ac:dyDescent="0.2">
      <c r="B712" s="43" t="s">
        <v>572</v>
      </c>
      <c r="C712" s="43">
        <v>49</v>
      </c>
      <c r="D712" s="43" t="s">
        <v>1613</v>
      </c>
      <c r="E712" s="43" t="s">
        <v>106</v>
      </c>
      <c r="F712" s="43" t="s">
        <v>1614</v>
      </c>
      <c r="G712" s="43" t="s">
        <v>625</v>
      </c>
      <c r="H712" s="43">
        <v>60</v>
      </c>
      <c r="I712" s="43">
        <v>49.933799999999998</v>
      </c>
      <c r="J712" s="28">
        <v>3.1300000000000001E-7</v>
      </c>
      <c r="K712" s="43" t="s">
        <v>1685</v>
      </c>
      <c r="L712" s="43" t="s">
        <v>65</v>
      </c>
      <c r="N712" s="43" t="s">
        <v>572</v>
      </c>
      <c r="O712" s="43">
        <v>49</v>
      </c>
      <c r="P712" s="43" t="s">
        <v>1613</v>
      </c>
      <c r="Q712" s="43" t="s">
        <v>621</v>
      </c>
      <c r="R712" s="43" t="s">
        <v>1614</v>
      </c>
      <c r="S712" s="43" t="s">
        <v>625</v>
      </c>
      <c r="T712" s="43">
        <v>10</v>
      </c>
      <c r="U712" s="43">
        <v>50.333500000000001</v>
      </c>
      <c r="V712" s="28">
        <v>3.1549999999999999E-7</v>
      </c>
      <c r="W712" s="43" t="s">
        <v>1685</v>
      </c>
      <c r="X712" s="43" t="s">
        <v>65</v>
      </c>
    </row>
    <row r="713" spans="2:24" x14ac:dyDescent="0.2">
      <c r="B713" s="43" t="s">
        <v>572</v>
      </c>
      <c r="C713" s="43">
        <v>49</v>
      </c>
      <c r="D713" s="43" t="s">
        <v>1613</v>
      </c>
      <c r="E713" s="43" t="s">
        <v>106</v>
      </c>
      <c r="F713" s="43" t="s">
        <v>1615</v>
      </c>
      <c r="G713" s="43" t="s">
        <v>627</v>
      </c>
      <c r="H713" s="43">
        <v>60</v>
      </c>
      <c r="I713" s="43">
        <v>-92.758600000000001</v>
      </c>
      <c r="J713" s="28">
        <v>-9.9999999999999995E-7</v>
      </c>
      <c r="K713" s="43" t="s">
        <v>1685</v>
      </c>
      <c r="L713" s="43" t="s">
        <v>65</v>
      </c>
      <c r="N713" s="43" t="s">
        <v>572</v>
      </c>
      <c r="O713" s="43">
        <v>49</v>
      </c>
      <c r="P713" s="43" t="s">
        <v>1613</v>
      </c>
      <c r="Q713" s="43" t="s">
        <v>621</v>
      </c>
      <c r="R713" s="43" t="s">
        <v>1615</v>
      </c>
      <c r="S713" s="43" t="s">
        <v>627</v>
      </c>
      <c r="T713" s="43">
        <v>10</v>
      </c>
      <c r="U713" s="43">
        <v>-93.173400000000001</v>
      </c>
      <c r="V713" s="28">
        <v>-9.9999999999999995E-7</v>
      </c>
      <c r="W713" s="43" t="s">
        <v>1685</v>
      </c>
      <c r="X713" s="43" t="s">
        <v>65</v>
      </c>
    </row>
    <row r="714" spans="2:24" x14ac:dyDescent="0.2">
      <c r="B714" s="43" t="s">
        <v>572</v>
      </c>
      <c r="C714" s="43">
        <v>50</v>
      </c>
      <c r="D714" s="43" t="s">
        <v>1613</v>
      </c>
      <c r="E714" s="43" t="s">
        <v>106</v>
      </c>
      <c r="F714" s="43" t="s">
        <v>1616</v>
      </c>
      <c r="G714" s="43" t="s">
        <v>625</v>
      </c>
      <c r="H714" s="43">
        <v>60</v>
      </c>
      <c r="I714" s="43">
        <v>49.352699999999999</v>
      </c>
      <c r="J714" s="28">
        <v>3.1399999999999998E-7</v>
      </c>
      <c r="K714" s="43" t="s">
        <v>1685</v>
      </c>
      <c r="L714" s="43" t="s">
        <v>65</v>
      </c>
      <c r="N714" s="43" t="s">
        <v>572</v>
      </c>
      <c r="O714" s="43">
        <v>50</v>
      </c>
      <c r="P714" s="43" t="s">
        <v>1613</v>
      </c>
      <c r="Q714" s="43" t="s">
        <v>621</v>
      </c>
      <c r="R714" s="43" t="s">
        <v>1616</v>
      </c>
      <c r="S714" s="43" t="s">
        <v>625</v>
      </c>
      <c r="T714" s="43">
        <v>10</v>
      </c>
      <c r="U714" s="43">
        <v>49.771099999999997</v>
      </c>
      <c r="V714" s="28">
        <v>3.1670000000000002E-7</v>
      </c>
      <c r="W714" s="43" t="s">
        <v>1685</v>
      </c>
      <c r="X714" s="43" t="s">
        <v>65</v>
      </c>
    </row>
    <row r="715" spans="2:24" x14ac:dyDescent="0.2">
      <c r="B715" s="43" t="s">
        <v>572</v>
      </c>
      <c r="C715" s="43">
        <v>50</v>
      </c>
      <c r="D715" s="43" t="s">
        <v>1613</v>
      </c>
      <c r="E715" s="43" t="s">
        <v>106</v>
      </c>
      <c r="F715" s="43" t="s">
        <v>1617</v>
      </c>
      <c r="G715" s="43" t="s">
        <v>627</v>
      </c>
      <c r="H715" s="43">
        <v>60</v>
      </c>
      <c r="I715" s="43">
        <v>-93.34</v>
      </c>
      <c r="J715" s="28">
        <v>-9.9999999999999995E-7</v>
      </c>
      <c r="K715" s="43" t="s">
        <v>1685</v>
      </c>
      <c r="L715" s="43" t="s">
        <v>65</v>
      </c>
      <c r="N715" s="43" t="s">
        <v>572</v>
      </c>
      <c r="O715" s="43">
        <v>50</v>
      </c>
      <c r="P715" s="43" t="s">
        <v>1613</v>
      </c>
      <c r="Q715" s="43" t="s">
        <v>621</v>
      </c>
      <c r="R715" s="43" t="s">
        <v>1617</v>
      </c>
      <c r="S715" s="43" t="s">
        <v>627</v>
      </c>
      <c r="T715" s="43">
        <v>10</v>
      </c>
      <c r="U715" s="43">
        <v>-93.757900000000006</v>
      </c>
      <c r="V715" s="28">
        <v>-9.9999999999999995E-7</v>
      </c>
      <c r="W715" s="43" t="s">
        <v>1685</v>
      </c>
      <c r="X715" s="43" t="s">
        <v>65</v>
      </c>
    </row>
    <row r="716" spans="2:24" x14ac:dyDescent="0.2">
      <c r="B716" s="43" t="s">
        <v>572</v>
      </c>
      <c r="C716" s="43">
        <v>51</v>
      </c>
      <c r="D716" s="43" t="s">
        <v>1613</v>
      </c>
      <c r="E716" s="43" t="s">
        <v>106</v>
      </c>
      <c r="F716" s="43" t="s">
        <v>1618</v>
      </c>
      <c r="G716" s="43" t="s">
        <v>625</v>
      </c>
      <c r="H716" s="43">
        <v>60</v>
      </c>
      <c r="I716" s="43">
        <v>49.846899999999998</v>
      </c>
      <c r="J716" s="28">
        <v>3.1250000000000003E-7</v>
      </c>
      <c r="K716" s="43" t="s">
        <v>1685</v>
      </c>
      <c r="L716" s="43" t="s">
        <v>65</v>
      </c>
      <c r="N716" s="43" t="s">
        <v>572</v>
      </c>
      <c r="O716" s="43">
        <v>51</v>
      </c>
      <c r="P716" s="43" t="s">
        <v>1613</v>
      </c>
      <c r="Q716" s="43" t="s">
        <v>621</v>
      </c>
      <c r="R716" s="43" t="s">
        <v>1618</v>
      </c>
      <c r="S716" s="43" t="s">
        <v>625</v>
      </c>
      <c r="T716" s="43">
        <v>10</v>
      </c>
      <c r="U716" s="43">
        <v>50.262</v>
      </c>
      <c r="V716" s="28">
        <v>3.1510000000000001E-7</v>
      </c>
      <c r="W716" s="43" t="s">
        <v>1685</v>
      </c>
      <c r="X716" s="43" t="s">
        <v>65</v>
      </c>
    </row>
    <row r="717" spans="2:24" x14ac:dyDescent="0.2">
      <c r="B717" s="43" t="s">
        <v>572</v>
      </c>
      <c r="C717" s="43">
        <v>51</v>
      </c>
      <c r="D717" s="43" t="s">
        <v>1613</v>
      </c>
      <c r="E717" s="43" t="s">
        <v>106</v>
      </c>
      <c r="F717" s="43" t="s">
        <v>1619</v>
      </c>
      <c r="G717" s="43" t="s">
        <v>627</v>
      </c>
      <c r="H717" s="43">
        <v>60</v>
      </c>
      <c r="I717" s="43">
        <v>-88.410700000000006</v>
      </c>
      <c r="J717" s="28">
        <v>-9.9999999999999995E-7</v>
      </c>
      <c r="K717" s="43" t="s">
        <v>1685</v>
      </c>
      <c r="L717" s="43" t="s">
        <v>65</v>
      </c>
      <c r="N717" s="43" t="s">
        <v>572</v>
      </c>
      <c r="O717" s="43">
        <v>51</v>
      </c>
      <c r="P717" s="43" t="s">
        <v>1613</v>
      </c>
      <c r="Q717" s="43" t="s">
        <v>621</v>
      </c>
      <c r="R717" s="43" t="s">
        <v>1619</v>
      </c>
      <c r="S717" s="43" t="s">
        <v>627</v>
      </c>
      <c r="T717" s="43">
        <v>10</v>
      </c>
      <c r="U717" s="43">
        <v>-88.810900000000004</v>
      </c>
      <c r="V717" s="28">
        <v>-9.9999999999999995E-7</v>
      </c>
      <c r="W717" s="43" t="s">
        <v>1685</v>
      </c>
      <c r="X717" s="43" t="s">
        <v>65</v>
      </c>
    </row>
    <row r="718" spans="2:24" x14ac:dyDescent="0.2">
      <c r="B718" s="43" t="s">
        <v>572</v>
      </c>
      <c r="C718" s="43">
        <v>52</v>
      </c>
      <c r="D718" s="43" t="s">
        <v>1620</v>
      </c>
      <c r="E718" s="43" t="s">
        <v>106</v>
      </c>
      <c r="F718" s="43" t="s">
        <v>1621</v>
      </c>
      <c r="G718" s="43" t="s">
        <v>625</v>
      </c>
      <c r="H718" s="43">
        <v>60</v>
      </c>
      <c r="I718" s="43">
        <v>50.198500000000003</v>
      </c>
      <c r="J718" s="28">
        <v>3.1469999999999998E-7</v>
      </c>
      <c r="K718" s="43" t="s">
        <v>1685</v>
      </c>
      <c r="L718" s="43" t="s">
        <v>65</v>
      </c>
      <c r="N718" s="43" t="s">
        <v>572</v>
      </c>
      <c r="O718" s="43">
        <v>52</v>
      </c>
      <c r="P718" s="43" t="s">
        <v>1620</v>
      </c>
      <c r="Q718" s="43" t="s">
        <v>621</v>
      </c>
      <c r="R718" s="43" t="s">
        <v>1621</v>
      </c>
      <c r="S718" s="43" t="s">
        <v>625</v>
      </c>
      <c r="T718" s="43">
        <v>10</v>
      </c>
      <c r="U718" s="43">
        <v>50.603299999999997</v>
      </c>
      <c r="V718" s="28">
        <v>3.1720000000000001E-7</v>
      </c>
      <c r="W718" s="43" t="s">
        <v>1685</v>
      </c>
      <c r="X718" s="43" t="s">
        <v>65</v>
      </c>
    </row>
    <row r="719" spans="2:24" x14ac:dyDescent="0.2">
      <c r="B719" s="43" t="s">
        <v>572</v>
      </c>
      <c r="C719" s="43">
        <v>52</v>
      </c>
      <c r="D719" s="43" t="s">
        <v>1620</v>
      </c>
      <c r="E719" s="43" t="s">
        <v>106</v>
      </c>
      <c r="F719" s="43" t="s">
        <v>1622</v>
      </c>
      <c r="G719" s="43" t="s">
        <v>627</v>
      </c>
      <c r="H719" s="43">
        <v>60</v>
      </c>
      <c r="I719" s="43">
        <v>-93.316699999999997</v>
      </c>
      <c r="J719" s="28">
        <v>-9.9999999999999995E-7</v>
      </c>
      <c r="K719" s="43" t="s">
        <v>1685</v>
      </c>
      <c r="L719" s="43" t="s">
        <v>65</v>
      </c>
      <c r="N719" s="43" t="s">
        <v>572</v>
      </c>
      <c r="O719" s="43">
        <v>52</v>
      </c>
      <c r="P719" s="43" t="s">
        <v>1620</v>
      </c>
      <c r="Q719" s="43" t="s">
        <v>621</v>
      </c>
      <c r="R719" s="43" t="s">
        <v>1622</v>
      </c>
      <c r="S719" s="43" t="s">
        <v>627</v>
      </c>
      <c r="T719" s="43">
        <v>10</v>
      </c>
      <c r="U719" s="43">
        <v>-93.738</v>
      </c>
      <c r="V719" s="28">
        <v>-9.9999999999999995E-7</v>
      </c>
      <c r="W719" s="43" t="s">
        <v>1685</v>
      </c>
      <c r="X719" s="43" t="s">
        <v>65</v>
      </c>
    </row>
    <row r="720" spans="2:24" x14ac:dyDescent="0.2">
      <c r="B720" s="43" t="s">
        <v>572</v>
      </c>
      <c r="C720" s="43">
        <v>26</v>
      </c>
      <c r="D720" s="43" t="s">
        <v>1623</v>
      </c>
      <c r="E720" s="43" t="s">
        <v>106</v>
      </c>
      <c r="F720" s="43" t="s">
        <v>1624</v>
      </c>
      <c r="G720" s="43" t="s">
        <v>625</v>
      </c>
      <c r="H720" s="43">
        <v>60</v>
      </c>
      <c r="I720" s="43">
        <v>-38.565300000000001</v>
      </c>
      <c r="J720" s="28">
        <v>-2.9260000000000001E-7</v>
      </c>
      <c r="K720" s="43" t="s">
        <v>1685</v>
      </c>
      <c r="L720" s="43" t="s">
        <v>65</v>
      </c>
      <c r="N720" s="43" t="s">
        <v>572</v>
      </c>
      <c r="O720" s="43">
        <v>26</v>
      </c>
      <c r="P720" s="43" t="s">
        <v>1623</v>
      </c>
      <c r="Q720" s="43" t="s">
        <v>621</v>
      </c>
      <c r="R720" s="43" t="s">
        <v>1624</v>
      </c>
      <c r="S720" s="43" t="s">
        <v>625</v>
      </c>
      <c r="T720" s="43">
        <v>10</v>
      </c>
      <c r="U720" s="43">
        <v>-38.5383</v>
      </c>
      <c r="V720" s="28">
        <v>-2.924E-7</v>
      </c>
      <c r="W720" s="43" t="s">
        <v>1685</v>
      </c>
      <c r="X720" s="43" t="s">
        <v>65</v>
      </c>
    </row>
    <row r="721" spans="2:24" x14ac:dyDescent="0.2">
      <c r="B721" s="43" t="s">
        <v>572</v>
      </c>
      <c r="C721" s="43">
        <v>26</v>
      </c>
      <c r="D721" s="43" t="s">
        <v>1623</v>
      </c>
      <c r="E721" s="43" t="s">
        <v>106</v>
      </c>
      <c r="F721" s="43" t="s">
        <v>1625</v>
      </c>
      <c r="G721" s="43" t="s">
        <v>627</v>
      </c>
      <c r="H721" s="43">
        <v>60</v>
      </c>
      <c r="I721" s="43">
        <v>-38.5336</v>
      </c>
      <c r="J721" s="28">
        <v>-2.924E-7</v>
      </c>
      <c r="K721" s="43" t="s">
        <v>1685</v>
      </c>
      <c r="L721" s="43" t="s">
        <v>65</v>
      </c>
      <c r="N721" s="43" t="s">
        <v>572</v>
      </c>
      <c r="O721" s="43">
        <v>26</v>
      </c>
      <c r="P721" s="43" t="s">
        <v>1623</v>
      </c>
      <c r="Q721" s="43" t="s">
        <v>621</v>
      </c>
      <c r="R721" s="43" t="s">
        <v>1625</v>
      </c>
      <c r="S721" s="43" t="s">
        <v>627</v>
      </c>
      <c r="T721" s="43">
        <v>10</v>
      </c>
      <c r="U721" s="43">
        <v>-38.494300000000003</v>
      </c>
      <c r="V721" s="28">
        <v>-2.9209999999999998E-7</v>
      </c>
      <c r="W721" s="43" t="s">
        <v>1685</v>
      </c>
      <c r="X721" s="43" t="s">
        <v>65</v>
      </c>
    </row>
    <row r="722" spans="2:24" x14ac:dyDescent="0.2">
      <c r="B722" s="43" t="s">
        <v>572</v>
      </c>
      <c r="C722" s="43">
        <v>29</v>
      </c>
      <c r="D722" s="43" t="s">
        <v>1626</v>
      </c>
      <c r="E722" s="43" t="s">
        <v>106</v>
      </c>
      <c r="F722" s="43" t="s">
        <v>1627</v>
      </c>
      <c r="G722" s="43" t="s">
        <v>625</v>
      </c>
      <c r="H722" s="43">
        <v>60</v>
      </c>
      <c r="I722" s="43">
        <v>-60.3035</v>
      </c>
      <c r="J722" s="28">
        <v>-3.8169999999999998E-7</v>
      </c>
      <c r="K722" s="43" t="s">
        <v>1685</v>
      </c>
      <c r="L722" s="43" t="s">
        <v>65</v>
      </c>
      <c r="N722" s="43" t="s">
        <v>572</v>
      </c>
      <c r="O722" s="43">
        <v>29</v>
      </c>
      <c r="P722" s="43" t="s">
        <v>1626</v>
      </c>
      <c r="Q722" s="43" t="s">
        <v>621</v>
      </c>
      <c r="R722" s="43" t="s">
        <v>1627</v>
      </c>
      <c r="S722" s="43" t="s">
        <v>625</v>
      </c>
      <c r="T722" s="43">
        <v>10</v>
      </c>
      <c r="U722" s="43">
        <v>-60.3078</v>
      </c>
      <c r="V722" s="28">
        <v>-3.8169999999999998E-7</v>
      </c>
      <c r="W722" s="43" t="s">
        <v>1685</v>
      </c>
      <c r="X722" s="43" t="s">
        <v>65</v>
      </c>
    </row>
    <row r="723" spans="2:24" x14ac:dyDescent="0.2">
      <c r="B723" s="43" t="s">
        <v>572</v>
      </c>
      <c r="C723" s="43">
        <v>29</v>
      </c>
      <c r="D723" s="43" t="s">
        <v>1626</v>
      </c>
      <c r="E723" s="43" t="s">
        <v>106</v>
      </c>
      <c r="F723" s="43" t="s">
        <v>1628</v>
      </c>
      <c r="G723" s="43" t="s">
        <v>627</v>
      </c>
      <c r="H723" s="43">
        <v>60</v>
      </c>
      <c r="I723" s="43">
        <v>-60.282899999999998</v>
      </c>
      <c r="J723" s="28">
        <v>-3.8159999999999998E-7</v>
      </c>
      <c r="K723" s="43" t="s">
        <v>1685</v>
      </c>
      <c r="L723" s="43" t="s">
        <v>65</v>
      </c>
      <c r="N723" s="43" t="s">
        <v>572</v>
      </c>
      <c r="O723" s="43">
        <v>29</v>
      </c>
      <c r="P723" s="43" t="s">
        <v>1626</v>
      </c>
      <c r="Q723" s="43" t="s">
        <v>621</v>
      </c>
      <c r="R723" s="43" t="s">
        <v>1628</v>
      </c>
      <c r="S723" s="43" t="s">
        <v>627</v>
      </c>
      <c r="T723" s="43">
        <v>10</v>
      </c>
      <c r="U723" s="43">
        <v>-60.277099999999997</v>
      </c>
      <c r="V723" s="28">
        <v>-3.8150000000000002E-7</v>
      </c>
      <c r="W723" s="43" t="s">
        <v>1685</v>
      </c>
      <c r="X723" s="43" t="s">
        <v>65</v>
      </c>
    </row>
    <row r="724" spans="2:24" x14ac:dyDescent="0.2">
      <c r="B724" s="43" t="s">
        <v>572</v>
      </c>
      <c r="C724" s="43">
        <v>32</v>
      </c>
      <c r="D724" s="43" t="s">
        <v>1629</v>
      </c>
      <c r="E724" s="43" t="s">
        <v>106</v>
      </c>
      <c r="F724" s="43" t="s">
        <v>1630</v>
      </c>
      <c r="G724" s="43" t="s">
        <v>625</v>
      </c>
      <c r="H724" s="43">
        <v>60</v>
      </c>
      <c r="I724" s="43">
        <v>-58.088299999999997</v>
      </c>
      <c r="J724" s="28">
        <v>-3.6090000000000001E-7</v>
      </c>
      <c r="K724" s="43" t="s">
        <v>1685</v>
      </c>
      <c r="L724" s="43" t="s">
        <v>65</v>
      </c>
      <c r="N724" s="43" t="s">
        <v>572</v>
      </c>
      <c r="O724" s="43">
        <v>32</v>
      </c>
      <c r="P724" s="43" t="s">
        <v>1629</v>
      </c>
      <c r="Q724" s="43" t="s">
        <v>621</v>
      </c>
      <c r="R724" s="43" t="s">
        <v>1630</v>
      </c>
      <c r="S724" s="43" t="s">
        <v>625</v>
      </c>
      <c r="T724" s="43">
        <v>10</v>
      </c>
      <c r="U724" s="43">
        <v>-58.089700000000001</v>
      </c>
      <c r="V724" s="28">
        <v>-3.6090000000000001E-7</v>
      </c>
      <c r="W724" s="43" t="s">
        <v>1685</v>
      </c>
      <c r="X724" s="43" t="s">
        <v>65</v>
      </c>
    </row>
    <row r="725" spans="2:24" x14ac:dyDescent="0.2">
      <c r="B725" s="43" t="s">
        <v>572</v>
      </c>
      <c r="C725" s="43">
        <v>32</v>
      </c>
      <c r="D725" s="43" t="s">
        <v>1629</v>
      </c>
      <c r="E725" s="43" t="s">
        <v>106</v>
      </c>
      <c r="F725" s="43" t="s">
        <v>1631</v>
      </c>
      <c r="G725" s="43" t="s">
        <v>627</v>
      </c>
      <c r="H725" s="43">
        <v>60</v>
      </c>
      <c r="I725" s="43">
        <v>-58.0854</v>
      </c>
      <c r="J725" s="28">
        <v>-3.6090000000000001E-7</v>
      </c>
      <c r="K725" s="43" t="s">
        <v>1685</v>
      </c>
      <c r="L725" s="43" t="s">
        <v>65</v>
      </c>
      <c r="N725" s="43" t="s">
        <v>572</v>
      </c>
      <c r="O725" s="43">
        <v>32</v>
      </c>
      <c r="P725" s="43" t="s">
        <v>1629</v>
      </c>
      <c r="Q725" s="43" t="s">
        <v>621</v>
      </c>
      <c r="R725" s="43" t="s">
        <v>1631</v>
      </c>
      <c r="S725" s="43" t="s">
        <v>627</v>
      </c>
      <c r="T725" s="43">
        <v>10</v>
      </c>
      <c r="U725" s="43">
        <v>-58.082000000000001</v>
      </c>
      <c r="V725" s="28">
        <v>-3.608E-7</v>
      </c>
      <c r="W725" s="43" t="s">
        <v>1685</v>
      </c>
      <c r="X725" s="43" t="s">
        <v>65</v>
      </c>
    </row>
    <row r="726" spans="2:24" x14ac:dyDescent="0.2">
      <c r="B726" s="43" t="s">
        <v>572</v>
      </c>
      <c r="C726" s="43">
        <v>35</v>
      </c>
      <c r="D726" s="43" t="s">
        <v>1632</v>
      </c>
      <c r="E726" s="43" t="s">
        <v>106</v>
      </c>
      <c r="F726" s="43" t="s">
        <v>1633</v>
      </c>
      <c r="G726" s="43" t="s">
        <v>625</v>
      </c>
      <c r="H726" s="43">
        <v>60</v>
      </c>
      <c r="I726" s="43">
        <v>-58.165300000000002</v>
      </c>
      <c r="J726" s="28">
        <v>-3.6129999999999999E-7</v>
      </c>
      <c r="K726" s="43" t="s">
        <v>1685</v>
      </c>
      <c r="L726" s="43" t="s">
        <v>65</v>
      </c>
      <c r="N726" s="43" t="s">
        <v>572</v>
      </c>
      <c r="O726" s="43">
        <v>35</v>
      </c>
      <c r="P726" s="43" t="s">
        <v>1632</v>
      </c>
      <c r="Q726" s="43" t="s">
        <v>621</v>
      </c>
      <c r="R726" s="43" t="s">
        <v>1633</v>
      </c>
      <c r="S726" s="43" t="s">
        <v>625</v>
      </c>
      <c r="T726" s="43">
        <v>10</v>
      </c>
      <c r="U726" s="43">
        <v>-58.165900000000001</v>
      </c>
      <c r="V726" s="28">
        <v>-3.6139999999999999E-7</v>
      </c>
      <c r="W726" s="43" t="s">
        <v>1685</v>
      </c>
      <c r="X726" s="43" t="s">
        <v>65</v>
      </c>
    </row>
    <row r="727" spans="2:24" x14ac:dyDescent="0.2">
      <c r="B727" s="43" t="s">
        <v>572</v>
      </c>
      <c r="C727" s="43">
        <v>35</v>
      </c>
      <c r="D727" s="43" t="s">
        <v>1632</v>
      </c>
      <c r="E727" s="43" t="s">
        <v>106</v>
      </c>
      <c r="F727" s="43" t="s">
        <v>1634</v>
      </c>
      <c r="G727" s="43" t="s">
        <v>627</v>
      </c>
      <c r="H727" s="43">
        <v>60</v>
      </c>
      <c r="I727" s="43">
        <v>-58.180700000000002</v>
      </c>
      <c r="J727" s="28">
        <v>-3.6139999999999999E-7</v>
      </c>
      <c r="K727" s="43" t="s">
        <v>1685</v>
      </c>
      <c r="L727" s="43" t="s">
        <v>65</v>
      </c>
      <c r="N727" s="43" t="s">
        <v>572</v>
      </c>
      <c r="O727" s="43">
        <v>35</v>
      </c>
      <c r="P727" s="43" t="s">
        <v>1632</v>
      </c>
      <c r="Q727" s="43" t="s">
        <v>621</v>
      </c>
      <c r="R727" s="43" t="s">
        <v>1634</v>
      </c>
      <c r="S727" s="43" t="s">
        <v>627</v>
      </c>
      <c r="T727" s="43">
        <v>10</v>
      </c>
      <c r="U727" s="43">
        <v>-58.181199999999997</v>
      </c>
      <c r="V727" s="28">
        <v>-3.6139999999999999E-7</v>
      </c>
      <c r="W727" s="43" t="s">
        <v>1685</v>
      </c>
      <c r="X727" s="43" t="s">
        <v>65</v>
      </c>
    </row>
    <row r="728" spans="2:24" x14ac:dyDescent="0.2">
      <c r="B728" s="43" t="s">
        <v>572</v>
      </c>
      <c r="C728" s="43">
        <v>38</v>
      </c>
      <c r="D728" s="43" t="s">
        <v>1635</v>
      </c>
      <c r="E728" s="43" t="s">
        <v>106</v>
      </c>
      <c r="F728" s="43" t="s">
        <v>1636</v>
      </c>
      <c r="G728" s="43" t="s">
        <v>625</v>
      </c>
      <c r="H728" s="43">
        <v>60</v>
      </c>
      <c r="I728" s="43">
        <v>-60.816800000000001</v>
      </c>
      <c r="J728" s="28">
        <v>-3.8500000000000002E-7</v>
      </c>
      <c r="K728" s="43" t="s">
        <v>1685</v>
      </c>
      <c r="L728" s="43" t="s">
        <v>65</v>
      </c>
      <c r="N728" s="43" t="s">
        <v>572</v>
      </c>
      <c r="O728" s="43">
        <v>38</v>
      </c>
      <c r="P728" s="43" t="s">
        <v>1635</v>
      </c>
      <c r="Q728" s="43" t="s">
        <v>621</v>
      </c>
      <c r="R728" s="43" t="s">
        <v>1636</v>
      </c>
      <c r="S728" s="43" t="s">
        <v>625</v>
      </c>
      <c r="T728" s="43">
        <v>10</v>
      </c>
      <c r="U728" s="43">
        <v>-60.815300000000001</v>
      </c>
      <c r="V728" s="28">
        <v>-3.8490000000000001E-7</v>
      </c>
      <c r="W728" s="43" t="s">
        <v>1685</v>
      </c>
      <c r="X728" s="43" t="s">
        <v>65</v>
      </c>
    </row>
    <row r="729" spans="2:24" x14ac:dyDescent="0.2">
      <c r="B729" s="43" t="s">
        <v>572</v>
      </c>
      <c r="C729" s="43">
        <v>38</v>
      </c>
      <c r="D729" s="43" t="s">
        <v>1635</v>
      </c>
      <c r="E729" s="43" t="s">
        <v>106</v>
      </c>
      <c r="F729" s="43" t="s">
        <v>1637</v>
      </c>
      <c r="G729" s="43" t="s">
        <v>627</v>
      </c>
      <c r="H729" s="43">
        <v>60</v>
      </c>
      <c r="I729" s="43">
        <v>-60.856099999999998</v>
      </c>
      <c r="J729" s="28">
        <v>-3.8519999999999998E-7</v>
      </c>
      <c r="K729" s="43" t="s">
        <v>1685</v>
      </c>
      <c r="L729" s="43" t="s">
        <v>65</v>
      </c>
      <c r="N729" s="43" t="s">
        <v>572</v>
      </c>
      <c r="O729" s="43">
        <v>38</v>
      </c>
      <c r="P729" s="43" t="s">
        <v>1635</v>
      </c>
      <c r="Q729" s="43" t="s">
        <v>621</v>
      </c>
      <c r="R729" s="43" t="s">
        <v>1637</v>
      </c>
      <c r="S729" s="43" t="s">
        <v>627</v>
      </c>
      <c r="T729" s="43">
        <v>10</v>
      </c>
      <c r="U729" s="43">
        <v>-60.859200000000001</v>
      </c>
      <c r="V729" s="28">
        <v>-3.8519999999999998E-7</v>
      </c>
      <c r="W729" s="43" t="s">
        <v>1685</v>
      </c>
      <c r="X729" s="43" t="s">
        <v>65</v>
      </c>
    </row>
    <row r="730" spans="2:24" x14ac:dyDescent="0.2">
      <c r="B730" s="43" t="s">
        <v>572</v>
      </c>
      <c r="C730" s="43">
        <v>41</v>
      </c>
      <c r="D730" s="43" t="s">
        <v>1638</v>
      </c>
      <c r="E730" s="43" t="s">
        <v>106</v>
      </c>
      <c r="F730" s="43" t="s">
        <v>1639</v>
      </c>
      <c r="G730" s="43" t="s">
        <v>625</v>
      </c>
      <c r="H730" s="43">
        <v>60</v>
      </c>
      <c r="I730" s="43">
        <v>-49.704300000000003</v>
      </c>
      <c r="J730" s="28">
        <v>-3.7720000000000002E-7</v>
      </c>
      <c r="K730" s="43" t="s">
        <v>1685</v>
      </c>
      <c r="L730" s="43" t="s">
        <v>65</v>
      </c>
      <c r="N730" s="43" t="s">
        <v>572</v>
      </c>
      <c r="O730" s="43">
        <v>41</v>
      </c>
      <c r="P730" s="43" t="s">
        <v>1638</v>
      </c>
      <c r="Q730" s="43" t="s">
        <v>621</v>
      </c>
      <c r="R730" s="43" t="s">
        <v>1639</v>
      </c>
      <c r="S730" s="43" t="s">
        <v>625</v>
      </c>
      <c r="T730" s="43">
        <v>10</v>
      </c>
      <c r="U730" s="43">
        <v>-49.733199999999997</v>
      </c>
      <c r="V730" s="28">
        <v>-3.7739999999999998E-7</v>
      </c>
      <c r="W730" s="43" t="s">
        <v>1685</v>
      </c>
      <c r="X730" s="43" t="s">
        <v>65</v>
      </c>
    </row>
    <row r="731" spans="2:24" x14ac:dyDescent="0.2">
      <c r="B731" s="43" t="s">
        <v>572</v>
      </c>
      <c r="C731" s="43">
        <v>41</v>
      </c>
      <c r="D731" s="43" t="s">
        <v>1638</v>
      </c>
      <c r="E731" s="43" t="s">
        <v>106</v>
      </c>
      <c r="F731" s="43" t="s">
        <v>1640</v>
      </c>
      <c r="G731" s="43" t="s">
        <v>627</v>
      </c>
      <c r="H731" s="43">
        <v>60</v>
      </c>
      <c r="I731" s="43">
        <v>-49.751199999999997</v>
      </c>
      <c r="J731" s="28">
        <v>-3.7749999999999999E-7</v>
      </c>
      <c r="K731" s="43" t="s">
        <v>1685</v>
      </c>
      <c r="L731" s="43" t="s">
        <v>65</v>
      </c>
      <c r="N731" s="43" t="s">
        <v>572</v>
      </c>
      <c r="O731" s="43">
        <v>41</v>
      </c>
      <c r="P731" s="43" t="s">
        <v>1638</v>
      </c>
      <c r="Q731" s="43" t="s">
        <v>621</v>
      </c>
      <c r="R731" s="43" t="s">
        <v>1640</v>
      </c>
      <c r="S731" s="43" t="s">
        <v>627</v>
      </c>
      <c r="T731" s="43">
        <v>10</v>
      </c>
      <c r="U731" s="43">
        <v>-49.788200000000003</v>
      </c>
      <c r="V731" s="28">
        <v>-3.7780000000000001E-7</v>
      </c>
      <c r="W731" s="43" t="s">
        <v>1685</v>
      </c>
      <c r="X731" s="43" t="s">
        <v>65</v>
      </c>
    </row>
    <row r="732" spans="2:24" x14ac:dyDescent="0.2">
      <c r="B732" s="43" t="s">
        <v>572</v>
      </c>
      <c r="C732" s="43">
        <v>53</v>
      </c>
      <c r="D732" s="43" t="s">
        <v>1641</v>
      </c>
      <c r="E732" s="43" t="s">
        <v>106</v>
      </c>
      <c r="F732" s="43" t="s">
        <v>1642</v>
      </c>
      <c r="G732" s="43" t="s">
        <v>625</v>
      </c>
      <c r="H732" s="43">
        <v>60</v>
      </c>
      <c r="I732" s="43">
        <v>47.924500000000002</v>
      </c>
      <c r="J732" s="28">
        <v>3.0040000000000002E-7</v>
      </c>
      <c r="K732" s="43" t="s">
        <v>1685</v>
      </c>
      <c r="L732" s="43" t="s">
        <v>65</v>
      </c>
      <c r="N732" s="43" t="s">
        <v>572</v>
      </c>
      <c r="O732" s="43">
        <v>53</v>
      </c>
      <c r="P732" s="43" t="s">
        <v>1641</v>
      </c>
      <c r="Q732" s="43" t="s">
        <v>621</v>
      </c>
      <c r="R732" s="43" t="s">
        <v>1642</v>
      </c>
      <c r="S732" s="43" t="s">
        <v>625</v>
      </c>
      <c r="T732" s="43">
        <v>10</v>
      </c>
      <c r="U732" s="43">
        <v>48.347299999999997</v>
      </c>
      <c r="V732" s="28">
        <v>3.0310000000000001E-7</v>
      </c>
      <c r="W732" s="43" t="s">
        <v>1685</v>
      </c>
      <c r="X732" s="43" t="s">
        <v>65</v>
      </c>
    </row>
    <row r="733" spans="2:24" x14ac:dyDescent="0.2">
      <c r="B733" s="43" t="s">
        <v>572</v>
      </c>
      <c r="C733" s="43">
        <v>53</v>
      </c>
      <c r="D733" s="43" t="s">
        <v>1641</v>
      </c>
      <c r="E733" s="43" t="s">
        <v>106</v>
      </c>
      <c r="F733" s="43" t="s">
        <v>1643</v>
      </c>
      <c r="G733" s="43" t="s">
        <v>627</v>
      </c>
      <c r="H733" s="43">
        <v>60</v>
      </c>
      <c r="I733" s="43">
        <v>-87.220200000000006</v>
      </c>
      <c r="J733" s="28">
        <v>-9.9999999999999995E-7</v>
      </c>
      <c r="K733" s="43" t="s">
        <v>1685</v>
      </c>
      <c r="L733" s="43" t="s">
        <v>65</v>
      </c>
      <c r="N733" s="43" t="s">
        <v>572</v>
      </c>
      <c r="O733" s="43">
        <v>53</v>
      </c>
      <c r="P733" s="43" t="s">
        <v>1641</v>
      </c>
      <c r="Q733" s="43" t="s">
        <v>621</v>
      </c>
      <c r="R733" s="43" t="s">
        <v>1643</v>
      </c>
      <c r="S733" s="43" t="s">
        <v>627</v>
      </c>
      <c r="T733" s="43">
        <v>10</v>
      </c>
      <c r="U733" s="43">
        <v>-87.621700000000004</v>
      </c>
      <c r="V733" s="28">
        <v>-9.9999999999999995E-7</v>
      </c>
      <c r="W733" s="43" t="s">
        <v>1685</v>
      </c>
      <c r="X733" s="43" t="s">
        <v>65</v>
      </c>
    </row>
    <row r="734" spans="2:24" x14ac:dyDescent="0.2">
      <c r="B734" s="43" t="s">
        <v>572</v>
      </c>
      <c r="C734" s="43">
        <v>54</v>
      </c>
      <c r="D734" s="43" t="s">
        <v>1644</v>
      </c>
      <c r="E734" s="43" t="s">
        <v>106</v>
      </c>
      <c r="F734" s="43" t="s">
        <v>1645</v>
      </c>
      <c r="G734" s="43" t="s">
        <v>625</v>
      </c>
      <c r="H734" s="43">
        <v>60</v>
      </c>
      <c r="I734" s="43">
        <v>49.923299999999998</v>
      </c>
      <c r="J734" s="28">
        <v>3.1300000000000001E-7</v>
      </c>
      <c r="K734" s="43" t="s">
        <v>1685</v>
      </c>
      <c r="L734" s="43" t="s">
        <v>65</v>
      </c>
      <c r="N734" s="43" t="s">
        <v>572</v>
      </c>
      <c r="O734" s="43">
        <v>54</v>
      </c>
      <c r="P734" s="43" t="s">
        <v>1644</v>
      </c>
      <c r="Q734" s="43" t="s">
        <v>621</v>
      </c>
      <c r="R734" s="43" t="s">
        <v>1645</v>
      </c>
      <c r="S734" s="43" t="s">
        <v>625</v>
      </c>
      <c r="T734" s="43">
        <v>10</v>
      </c>
      <c r="U734" s="43">
        <v>50.319899999999997</v>
      </c>
      <c r="V734" s="28">
        <v>3.1549999999999999E-7</v>
      </c>
      <c r="W734" s="43" t="s">
        <v>1685</v>
      </c>
      <c r="X734" s="43" t="s">
        <v>65</v>
      </c>
    </row>
    <row r="735" spans="2:24" x14ac:dyDescent="0.2">
      <c r="B735" s="43" t="s">
        <v>572</v>
      </c>
      <c r="C735" s="43">
        <v>54</v>
      </c>
      <c r="D735" s="43" t="s">
        <v>1644</v>
      </c>
      <c r="E735" s="43" t="s">
        <v>106</v>
      </c>
      <c r="F735" s="43" t="s">
        <v>1646</v>
      </c>
      <c r="G735" s="43" t="s">
        <v>627</v>
      </c>
      <c r="H735" s="43">
        <v>60</v>
      </c>
      <c r="I735" s="43">
        <v>-92.747299999999996</v>
      </c>
      <c r="J735" s="28">
        <v>-9.9999999999999995E-7</v>
      </c>
      <c r="K735" s="43" t="s">
        <v>1685</v>
      </c>
      <c r="L735" s="43" t="s">
        <v>65</v>
      </c>
      <c r="N735" s="43" t="s">
        <v>572</v>
      </c>
      <c r="O735" s="43">
        <v>54</v>
      </c>
      <c r="P735" s="43" t="s">
        <v>1644</v>
      </c>
      <c r="Q735" s="43" t="s">
        <v>621</v>
      </c>
      <c r="R735" s="43" t="s">
        <v>1646</v>
      </c>
      <c r="S735" s="43" t="s">
        <v>627</v>
      </c>
      <c r="T735" s="43">
        <v>10</v>
      </c>
      <c r="U735" s="43">
        <v>-93.159099999999995</v>
      </c>
      <c r="V735" s="28">
        <v>-9.9999999999999995E-7</v>
      </c>
      <c r="W735" s="43" t="s">
        <v>1685</v>
      </c>
      <c r="X735" s="43" t="s">
        <v>65</v>
      </c>
    </row>
    <row r="736" spans="2:24" x14ac:dyDescent="0.2">
      <c r="B736" s="43" t="s">
        <v>572</v>
      </c>
      <c r="C736" s="43">
        <v>55</v>
      </c>
      <c r="D736" s="43" t="s">
        <v>1644</v>
      </c>
      <c r="E736" s="43" t="s">
        <v>106</v>
      </c>
      <c r="F736" s="43" t="s">
        <v>1647</v>
      </c>
      <c r="G736" s="43" t="s">
        <v>625</v>
      </c>
      <c r="H736" s="43">
        <v>60</v>
      </c>
      <c r="I736" s="43">
        <v>49.341099999999997</v>
      </c>
      <c r="J736" s="28">
        <v>3.1390000000000002E-7</v>
      </c>
      <c r="K736" s="43" t="s">
        <v>1685</v>
      </c>
      <c r="L736" s="43" t="s">
        <v>65</v>
      </c>
      <c r="N736" s="43" t="s">
        <v>572</v>
      </c>
      <c r="O736" s="43">
        <v>55</v>
      </c>
      <c r="P736" s="43" t="s">
        <v>1644</v>
      </c>
      <c r="Q736" s="43" t="s">
        <v>621</v>
      </c>
      <c r="R736" s="43" t="s">
        <v>1647</v>
      </c>
      <c r="S736" s="43" t="s">
        <v>625</v>
      </c>
      <c r="T736" s="43">
        <v>10</v>
      </c>
      <c r="U736" s="43">
        <v>49.756500000000003</v>
      </c>
      <c r="V736" s="28">
        <v>3.1660000000000002E-7</v>
      </c>
      <c r="W736" s="43" t="s">
        <v>1685</v>
      </c>
      <c r="X736" s="43" t="s">
        <v>65</v>
      </c>
    </row>
    <row r="737" spans="2:24" x14ac:dyDescent="0.2">
      <c r="B737" s="43" t="s">
        <v>572</v>
      </c>
      <c r="C737" s="43">
        <v>55</v>
      </c>
      <c r="D737" s="43" t="s">
        <v>1644</v>
      </c>
      <c r="E737" s="43" t="s">
        <v>106</v>
      </c>
      <c r="F737" s="43" t="s">
        <v>1648</v>
      </c>
      <c r="G737" s="43" t="s">
        <v>627</v>
      </c>
      <c r="H737" s="43">
        <v>60</v>
      </c>
      <c r="I737" s="43">
        <v>-93.328500000000005</v>
      </c>
      <c r="J737" s="28">
        <v>-9.9999999999999995E-7</v>
      </c>
      <c r="K737" s="43" t="s">
        <v>1685</v>
      </c>
      <c r="L737" s="43" t="s">
        <v>65</v>
      </c>
      <c r="N737" s="43" t="s">
        <v>572</v>
      </c>
      <c r="O737" s="43">
        <v>55</v>
      </c>
      <c r="P737" s="43" t="s">
        <v>1644</v>
      </c>
      <c r="Q737" s="43" t="s">
        <v>621</v>
      </c>
      <c r="R737" s="43" t="s">
        <v>1648</v>
      </c>
      <c r="S737" s="43" t="s">
        <v>627</v>
      </c>
      <c r="T737" s="43">
        <v>10</v>
      </c>
      <c r="U737" s="43">
        <v>-93.743300000000005</v>
      </c>
      <c r="V737" s="28">
        <v>-9.9999999999999995E-7</v>
      </c>
      <c r="W737" s="43" t="s">
        <v>1685</v>
      </c>
      <c r="X737" s="43" t="s">
        <v>65</v>
      </c>
    </row>
    <row r="738" spans="2:24" x14ac:dyDescent="0.2">
      <c r="B738" s="43" t="s">
        <v>572</v>
      </c>
      <c r="C738" s="43">
        <v>56</v>
      </c>
      <c r="D738" s="43" t="s">
        <v>1644</v>
      </c>
      <c r="E738" s="43" t="s">
        <v>106</v>
      </c>
      <c r="F738" s="43" t="s">
        <v>1649</v>
      </c>
      <c r="G738" s="43" t="s">
        <v>625</v>
      </c>
      <c r="H738" s="43">
        <v>60</v>
      </c>
      <c r="I738" s="43">
        <v>49.8369</v>
      </c>
      <c r="J738" s="28">
        <v>3.1240000000000002E-7</v>
      </c>
      <c r="K738" s="43" t="s">
        <v>1685</v>
      </c>
      <c r="L738" s="43" t="s">
        <v>65</v>
      </c>
      <c r="N738" s="43" t="s">
        <v>572</v>
      </c>
      <c r="O738" s="43">
        <v>56</v>
      </c>
      <c r="P738" s="43" t="s">
        <v>1644</v>
      </c>
      <c r="Q738" s="43" t="s">
        <v>621</v>
      </c>
      <c r="R738" s="43" t="s">
        <v>1649</v>
      </c>
      <c r="S738" s="43" t="s">
        <v>625</v>
      </c>
      <c r="T738" s="43">
        <v>10</v>
      </c>
      <c r="U738" s="43">
        <v>50.249099999999999</v>
      </c>
      <c r="V738" s="28">
        <v>3.15E-7</v>
      </c>
      <c r="W738" s="43" t="s">
        <v>1685</v>
      </c>
      <c r="X738" s="43" t="s">
        <v>65</v>
      </c>
    </row>
    <row r="739" spans="2:24" x14ac:dyDescent="0.2">
      <c r="B739" s="43" t="s">
        <v>572</v>
      </c>
      <c r="C739" s="43">
        <v>56</v>
      </c>
      <c r="D739" s="43" t="s">
        <v>1644</v>
      </c>
      <c r="E739" s="43" t="s">
        <v>106</v>
      </c>
      <c r="F739" s="43" t="s">
        <v>1650</v>
      </c>
      <c r="G739" s="43" t="s">
        <v>627</v>
      </c>
      <c r="H739" s="43">
        <v>60</v>
      </c>
      <c r="I739" s="43">
        <v>-88.399000000000001</v>
      </c>
      <c r="J739" s="28">
        <v>-9.9999999999999995E-7</v>
      </c>
      <c r="K739" s="43" t="s">
        <v>1685</v>
      </c>
      <c r="L739" s="43" t="s">
        <v>65</v>
      </c>
      <c r="N739" s="43" t="s">
        <v>572</v>
      </c>
      <c r="O739" s="43">
        <v>56</v>
      </c>
      <c r="P739" s="43" t="s">
        <v>1644</v>
      </c>
      <c r="Q739" s="43" t="s">
        <v>621</v>
      </c>
      <c r="R739" s="43" t="s">
        <v>1650</v>
      </c>
      <c r="S739" s="43" t="s">
        <v>627</v>
      </c>
      <c r="T739" s="43">
        <v>10</v>
      </c>
      <c r="U739" s="43">
        <v>-88.7958</v>
      </c>
      <c r="V739" s="28">
        <v>-9.9999999999999995E-7</v>
      </c>
      <c r="W739" s="43" t="s">
        <v>1685</v>
      </c>
      <c r="X739" s="43" t="s">
        <v>65</v>
      </c>
    </row>
    <row r="740" spans="2:24" x14ac:dyDescent="0.2">
      <c r="B740" s="43" t="s">
        <v>572</v>
      </c>
      <c r="C740" s="43">
        <v>57</v>
      </c>
      <c r="D740" s="43" t="s">
        <v>1651</v>
      </c>
      <c r="E740" s="43" t="s">
        <v>106</v>
      </c>
      <c r="F740" s="43" t="s">
        <v>1652</v>
      </c>
      <c r="G740" s="43" t="s">
        <v>625</v>
      </c>
      <c r="H740" s="43">
        <v>60</v>
      </c>
      <c r="I740" s="43">
        <v>50.182699999999997</v>
      </c>
      <c r="J740" s="28">
        <v>3.1460000000000002E-7</v>
      </c>
      <c r="K740" s="43" t="s">
        <v>1685</v>
      </c>
      <c r="L740" s="43" t="s">
        <v>65</v>
      </c>
      <c r="N740" s="43" t="s">
        <v>572</v>
      </c>
      <c r="O740" s="43">
        <v>57</v>
      </c>
      <c r="P740" s="43" t="s">
        <v>1651</v>
      </c>
      <c r="Q740" s="43" t="s">
        <v>621</v>
      </c>
      <c r="R740" s="43" t="s">
        <v>1652</v>
      </c>
      <c r="S740" s="43" t="s">
        <v>625</v>
      </c>
      <c r="T740" s="43">
        <v>10</v>
      </c>
      <c r="U740" s="43">
        <v>50.584099999999999</v>
      </c>
      <c r="V740" s="28">
        <v>3.171E-7</v>
      </c>
      <c r="W740" s="43" t="s">
        <v>1685</v>
      </c>
      <c r="X740" s="43" t="s">
        <v>65</v>
      </c>
    </row>
    <row r="741" spans="2:24" x14ac:dyDescent="0.2">
      <c r="B741" s="43" t="s">
        <v>572</v>
      </c>
      <c r="C741" s="43">
        <v>57</v>
      </c>
      <c r="D741" s="43" t="s">
        <v>1651</v>
      </c>
      <c r="E741" s="43" t="s">
        <v>106</v>
      </c>
      <c r="F741" s="43" t="s">
        <v>1653</v>
      </c>
      <c r="G741" s="43" t="s">
        <v>627</v>
      </c>
      <c r="H741" s="43">
        <v>60</v>
      </c>
      <c r="I741" s="43">
        <v>-93.301500000000004</v>
      </c>
      <c r="J741" s="28">
        <v>-9.9999999999999995E-7</v>
      </c>
      <c r="K741" s="43" t="s">
        <v>1685</v>
      </c>
      <c r="L741" s="43" t="s">
        <v>65</v>
      </c>
      <c r="N741" s="43" t="s">
        <v>572</v>
      </c>
      <c r="O741" s="43">
        <v>57</v>
      </c>
      <c r="P741" s="43" t="s">
        <v>1651</v>
      </c>
      <c r="Q741" s="43" t="s">
        <v>621</v>
      </c>
      <c r="R741" s="43" t="s">
        <v>1653</v>
      </c>
      <c r="S741" s="43" t="s">
        <v>627</v>
      </c>
      <c r="T741" s="43">
        <v>10</v>
      </c>
      <c r="U741" s="43">
        <v>-93.7196</v>
      </c>
      <c r="V741" s="28">
        <v>-9.9999999999999995E-7</v>
      </c>
      <c r="W741" s="43" t="s">
        <v>1685</v>
      </c>
      <c r="X741" s="43" t="s">
        <v>65</v>
      </c>
    </row>
    <row r="742" spans="2:24" x14ac:dyDescent="0.2">
      <c r="B742" s="43" t="s">
        <v>572</v>
      </c>
      <c r="C742" s="43">
        <v>27</v>
      </c>
      <c r="D742" s="43" t="s">
        <v>1654</v>
      </c>
      <c r="E742" s="43" t="s">
        <v>106</v>
      </c>
      <c r="F742" s="43" t="s">
        <v>1655</v>
      </c>
      <c r="G742" s="43" t="s">
        <v>625</v>
      </c>
      <c r="H742" s="43">
        <v>60</v>
      </c>
      <c r="I742" s="43">
        <v>-38.791499999999999</v>
      </c>
      <c r="J742" s="28">
        <v>-2.9709999999999998E-7</v>
      </c>
      <c r="K742" s="43" t="s">
        <v>1685</v>
      </c>
      <c r="L742" s="43" t="s">
        <v>65</v>
      </c>
      <c r="N742" s="43" t="s">
        <v>572</v>
      </c>
      <c r="O742" s="43">
        <v>27</v>
      </c>
      <c r="P742" s="43" t="s">
        <v>1654</v>
      </c>
      <c r="Q742" s="43" t="s">
        <v>621</v>
      </c>
      <c r="R742" s="43" t="s">
        <v>1655</v>
      </c>
      <c r="S742" s="43" t="s">
        <v>625</v>
      </c>
      <c r="T742" s="43">
        <v>10</v>
      </c>
      <c r="U742" s="43">
        <v>-38.764400000000002</v>
      </c>
      <c r="V742" s="28">
        <v>-2.9690000000000002E-7</v>
      </c>
      <c r="W742" s="43" t="s">
        <v>1685</v>
      </c>
      <c r="X742" s="43" t="s">
        <v>65</v>
      </c>
    </row>
    <row r="743" spans="2:24" x14ac:dyDescent="0.2">
      <c r="B743" s="43" t="s">
        <v>572</v>
      </c>
      <c r="C743" s="43">
        <v>27</v>
      </c>
      <c r="D743" s="43" t="s">
        <v>1654</v>
      </c>
      <c r="E743" s="43" t="s">
        <v>106</v>
      </c>
      <c r="F743" s="43" t="s">
        <v>1656</v>
      </c>
      <c r="G743" s="43" t="s">
        <v>627</v>
      </c>
      <c r="H743" s="43">
        <v>60</v>
      </c>
      <c r="I743" s="43">
        <v>-40.992899999999999</v>
      </c>
      <c r="J743" s="28">
        <v>-3.1399999999999998E-7</v>
      </c>
      <c r="K743" s="43" t="s">
        <v>1685</v>
      </c>
      <c r="L743" s="43" t="s">
        <v>65</v>
      </c>
      <c r="N743" s="43" t="s">
        <v>572</v>
      </c>
      <c r="O743" s="43">
        <v>27</v>
      </c>
      <c r="P743" s="43" t="s">
        <v>1654</v>
      </c>
      <c r="Q743" s="43" t="s">
        <v>621</v>
      </c>
      <c r="R743" s="43" t="s">
        <v>1656</v>
      </c>
      <c r="S743" s="43" t="s">
        <v>627</v>
      </c>
      <c r="T743" s="43">
        <v>10</v>
      </c>
      <c r="U743" s="43">
        <v>-40.949100000000001</v>
      </c>
      <c r="V743" s="28">
        <v>-3.1370000000000001E-7</v>
      </c>
      <c r="W743" s="43" t="s">
        <v>1685</v>
      </c>
      <c r="X743" s="43" t="s">
        <v>65</v>
      </c>
    </row>
    <row r="744" spans="2:24" x14ac:dyDescent="0.2">
      <c r="B744" s="43" t="s">
        <v>572</v>
      </c>
      <c r="C744" s="43">
        <v>30</v>
      </c>
      <c r="D744" s="43" t="s">
        <v>1657</v>
      </c>
      <c r="E744" s="43" t="s">
        <v>106</v>
      </c>
      <c r="F744" s="43" t="s">
        <v>1658</v>
      </c>
      <c r="G744" s="43" t="s">
        <v>625</v>
      </c>
      <c r="H744" s="43">
        <v>60</v>
      </c>
      <c r="I744" s="43">
        <v>-59.607599999999998</v>
      </c>
      <c r="J744" s="28">
        <v>-3.9099999999999999E-7</v>
      </c>
      <c r="K744" s="43" t="s">
        <v>1685</v>
      </c>
      <c r="L744" s="43" t="s">
        <v>65</v>
      </c>
      <c r="N744" s="43" t="s">
        <v>572</v>
      </c>
      <c r="O744" s="43">
        <v>30</v>
      </c>
      <c r="P744" s="43" t="s">
        <v>1657</v>
      </c>
      <c r="Q744" s="43" t="s">
        <v>621</v>
      </c>
      <c r="R744" s="43" t="s">
        <v>1658</v>
      </c>
      <c r="S744" s="43" t="s">
        <v>625</v>
      </c>
      <c r="T744" s="43">
        <v>10</v>
      </c>
      <c r="U744" s="43">
        <v>-59.591900000000003</v>
      </c>
      <c r="V744" s="28">
        <v>-3.9089999999999999E-7</v>
      </c>
      <c r="W744" s="43" t="s">
        <v>1685</v>
      </c>
      <c r="X744" s="43" t="s">
        <v>65</v>
      </c>
    </row>
    <row r="745" spans="2:24" x14ac:dyDescent="0.2">
      <c r="B745" s="43" t="s">
        <v>572</v>
      </c>
      <c r="C745" s="43">
        <v>30</v>
      </c>
      <c r="D745" s="43" t="s">
        <v>1657</v>
      </c>
      <c r="E745" s="43" t="s">
        <v>106</v>
      </c>
      <c r="F745" s="43" t="s">
        <v>1659</v>
      </c>
      <c r="G745" s="43" t="s">
        <v>627</v>
      </c>
      <c r="H745" s="43">
        <v>60</v>
      </c>
      <c r="I745" s="43">
        <v>-56.040399999999998</v>
      </c>
      <c r="J745" s="28">
        <v>-3.6759999999999998E-7</v>
      </c>
      <c r="K745" s="43" t="s">
        <v>1685</v>
      </c>
      <c r="L745" s="43" t="s">
        <v>65</v>
      </c>
      <c r="N745" s="43" t="s">
        <v>572</v>
      </c>
      <c r="O745" s="43">
        <v>30</v>
      </c>
      <c r="P745" s="43" t="s">
        <v>1657</v>
      </c>
      <c r="Q745" s="43" t="s">
        <v>621</v>
      </c>
      <c r="R745" s="43" t="s">
        <v>1659</v>
      </c>
      <c r="S745" s="43" t="s">
        <v>627</v>
      </c>
      <c r="T745" s="43">
        <v>10</v>
      </c>
      <c r="U745" s="43">
        <v>-56.066699999999997</v>
      </c>
      <c r="V745" s="28">
        <v>-3.678E-7</v>
      </c>
      <c r="W745" s="43" t="s">
        <v>1685</v>
      </c>
      <c r="X745" s="43" t="s">
        <v>65</v>
      </c>
    </row>
    <row r="746" spans="2:24" x14ac:dyDescent="0.2">
      <c r="B746" s="43" t="s">
        <v>572</v>
      </c>
      <c r="C746" s="43">
        <v>33</v>
      </c>
      <c r="D746" s="43" t="s">
        <v>1660</v>
      </c>
      <c r="E746" s="43" t="s">
        <v>106</v>
      </c>
      <c r="F746" s="43" t="s">
        <v>1661</v>
      </c>
      <c r="G746" s="43" t="s">
        <v>625</v>
      </c>
      <c r="H746" s="43">
        <v>60</v>
      </c>
      <c r="I746" s="43">
        <v>-56.882199999999997</v>
      </c>
      <c r="J746" s="28">
        <v>-3.5670000000000001E-7</v>
      </c>
      <c r="K746" s="43" t="s">
        <v>1685</v>
      </c>
      <c r="L746" s="43" t="s">
        <v>65</v>
      </c>
      <c r="N746" s="43" t="s">
        <v>572</v>
      </c>
      <c r="O746" s="43">
        <v>33</v>
      </c>
      <c r="P746" s="43" t="s">
        <v>1660</v>
      </c>
      <c r="Q746" s="43" t="s">
        <v>621</v>
      </c>
      <c r="R746" s="43" t="s">
        <v>1661</v>
      </c>
      <c r="S746" s="43" t="s">
        <v>625</v>
      </c>
      <c r="T746" s="43">
        <v>10</v>
      </c>
      <c r="U746" s="43">
        <v>-56.874899999999997</v>
      </c>
      <c r="V746" s="28">
        <v>-3.5670000000000001E-7</v>
      </c>
      <c r="W746" s="43" t="s">
        <v>1685</v>
      </c>
      <c r="X746" s="43" t="s">
        <v>65</v>
      </c>
    </row>
    <row r="747" spans="2:24" x14ac:dyDescent="0.2">
      <c r="B747" s="43" t="s">
        <v>572</v>
      </c>
      <c r="C747" s="43">
        <v>33</v>
      </c>
      <c r="D747" s="43" t="s">
        <v>1660</v>
      </c>
      <c r="E747" s="43" t="s">
        <v>106</v>
      </c>
      <c r="F747" s="43" t="s">
        <v>1662</v>
      </c>
      <c r="G747" s="43" t="s">
        <v>627</v>
      </c>
      <c r="H747" s="43">
        <v>60</v>
      </c>
      <c r="I747" s="43">
        <v>-60.671199999999999</v>
      </c>
      <c r="J747" s="28">
        <v>-3.805E-7</v>
      </c>
      <c r="K747" s="43" t="s">
        <v>1685</v>
      </c>
      <c r="L747" s="43" t="s">
        <v>65</v>
      </c>
      <c r="N747" s="43" t="s">
        <v>572</v>
      </c>
      <c r="O747" s="43">
        <v>33</v>
      </c>
      <c r="P747" s="43" t="s">
        <v>1660</v>
      </c>
      <c r="Q747" s="43" t="s">
        <v>621</v>
      </c>
      <c r="R747" s="43" t="s">
        <v>1662</v>
      </c>
      <c r="S747" s="43" t="s">
        <v>627</v>
      </c>
      <c r="T747" s="43">
        <v>10</v>
      </c>
      <c r="U747" s="43">
        <v>-60.674199999999999</v>
      </c>
      <c r="V747" s="28">
        <v>-3.805E-7</v>
      </c>
      <c r="W747" s="43" t="s">
        <v>1685</v>
      </c>
      <c r="X747" s="43" t="s">
        <v>65</v>
      </c>
    </row>
    <row r="748" spans="2:24" x14ac:dyDescent="0.2">
      <c r="B748" s="43" t="s">
        <v>572</v>
      </c>
      <c r="C748" s="43">
        <v>36</v>
      </c>
      <c r="D748" s="43" t="s">
        <v>1663</v>
      </c>
      <c r="E748" s="43" t="s">
        <v>106</v>
      </c>
      <c r="F748" s="43" t="s">
        <v>1664</v>
      </c>
      <c r="G748" s="43" t="s">
        <v>625</v>
      </c>
      <c r="H748" s="43">
        <v>60</v>
      </c>
      <c r="I748" s="43">
        <v>-56.944299999999998</v>
      </c>
      <c r="J748" s="28">
        <v>-3.5709999999999999E-7</v>
      </c>
      <c r="K748" s="43" t="s">
        <v>1685</v>
      </c>
      <c r="L748" s="43" t="s">
        <v>65</v>
      </c>
      <c r="N748" s="43" t="s">
        <v>572</v>
      </c>
      <c r="O748" s="43">
        <v>36</v>
      </c>
      <c r="P748" s="43" t="s">
        <v>1663</v>
      </c>
      <c r="Q748" s="43" t="s">
        <v>621</v>
      </c>
      <c r="R748" s="43" t="s">
        <v>1664</v>
      </c>
      <c r="S748" s="43" t="s">
        <v>625</v>
      </c>
      <c r="T748" s="43">
        <v>10</v>
      </c>
      <c r="U748" s="43">
        <v>-56.936599999999999</v>
      </c>
      <c r="V748" s="28">
        <v>-3.5709999999999999E-7</v>
      </c>
      <c r="W748" s="43" t="s">
        <v>1685</v>
      </c>
      <c r="X748" s="43" t="s">
        <v>65</v>
      </c>
    </row>
    <row r="749" spans="2:24" x14ac:dyDescent="0.2">
      <c r="B749" s="43" t="s">
        <v>572</v>
      </c>
      <c r="C749" s="43">
        <v>36</v>
      </c>
      <c r="D749" s="43" t="s">
        <v>1663</v>
      </c>
      <c r="E749" s="43" t="s">
        <v>106</v>
      </c>
      <c r="F749" s="43" t="s">
        <v>1665</v>
      </c>
      <c r="G749" s="43" t="s">
        <v>627</v>
      </c>
      <c r="H749" s="43">
        <v>60</v>
      </c>
      <c r="I749" s="43">
        <v>-60.7331</v>
      </c>
      <c r="J749" s="28">
        <v>-3.8089999999999998E-7</v>
      </c>
      <c r="K749" s="43" t="s">
        <v>1685</v>
      </c>
      <c r="L749" s="43" t="s">
        <v>65</v>
      </c>
      <c r="N749" s="43" t="s">
        <v>572</v>
      </c>
      <c r="O749" s="43">
        <v>36</v>
      </c>
      <c r="P749" s="43" t="s">
        <v>1663</v>
      </c>
      <c r="Q749" s="43" t="s">
        <v>621</v>
      </c>
      <c r="R749" s="43" t="s">
        <v>1665</v>
      </c>
      <c r="S749" s="43" t="s">
        <v>627</v>
      </c>
      <c r="T749" s="43">
        <v>10</v>
      </c>
      <c r="U749" s="43">
        <v>-60.742600000000003</v>
      </c>
      <c r="V749" s="28">
        <v>-3.8089999999999998E-7</v>
      </c>
      <c r="W749" s="43" t="s">
        <v>1685</v>
      </c>
      <c r="X749" s="43" t="s">
        <v>65</v>
      </c>
    </row>
    <row r="750" spans="2:24" x14ac:dyDescent="0.2">
      <c r="B750" s="43" t="s">
        <v>572</v>
      </c>
      <c r="C750" s="43">
        <v>39</v>
      </c>
      <c r="D750" s="43" t="s">
        <v>1666</v>
      </c>
      <c r="E750" s="43" t="s">
        <v>106</v>
      </c>
      <c r="F750" s="43" t="s">
        <v>1667</v>
      </c>
      <c r="G750" s="43" t="s">
        <v>625</v>
      </c>
      <c r="H750" s="43">
        <v>60</v>
      </c>
      <c r="I750" s="43">
        <v>-60.088299999999997</v>
      </c>
      <c r="J750" s="28">
        <v>-3.9410000000000002E-7</v>
      </c>
      <c r="K750" s="43" t="s">
        <v>1685</v>
      </c>
      <c r="L750" s="43" t="s">
        <v>65</v>
      </c>
      <c r="N750" s="43" t="s">
        <v>572</v>
      </c>
      <c r="O750" s="43">
        <v>39</v>
      </c>
      <c r="P750" s="43" t="s">
        <v>1666</v>
      </c>
      <c r="Q750" s="43" t="s">
        <v>621</v>
      </c>
      <c r="R750" s="43" t="s">
        <v>1667</v>
      </c>
      <c r="S750" s="43" t="s">
        <v>625</v>
      </c>
      <c r="T750" s="43">
        <v>10</v>
      </c>
      <c r="U750" s="43">
        <v>-60.076500000000003</v>
      </c>
      <c r="V750" s="28">
        <v>-3.9410000000000002E-7</v>
      </c>
      <c r="W750" s="43" t="s">
        <v>1685</v>
      </c>
      <c r="X750" s="43" t="s">
        <v>65</v>
      </c>
    </row>
    <row r="751" spans="2:24" x14ac:dyDescent="0.2">
      <c r="B751" s="43" t="s">
        <v>572</v>
      </c>
      <c r="C751" s="43">
        <v>39</v>
      </c>
      <c r="D751" s="43" t="s">
        <v>1666</v>
      </c>
      <c r="E751" s="43" t="s">
        <v>106</v>
      </c>
      <c r="F751" s="43" t="s">
        <v>1668</v>
      </c>
      <c r="G751" s="43" t="s">
        <v>627</v>
      </c>
      <c r="H751" s="43">
        <v>60</v>
      </c>
      <c r="I751" s="43">
        <v>-56.438600000000001</v>
      </c>
      <c r="J751" s="28">
        <v>-3.7020000000000002E-7</v>
      </c>
      <c r="K751" s="43" t="s">
        <v>1685</v>
      </c>
      <c r="L751" s="43" t="s">
        <v>65</v>
      </c>
      <c r="N751" s="43" t="s">
        <v>572</v>
      </c>
      <c r="O751" s="43">
        <v>39</v>
      </c>
      <c r="P751" s="43" t="s">
        <v>1666</v>
      </c>
      <c r="Q751" s="43" t="s">
        <v>621</v>
      </c>
      <c r="R751" s="43" t="s">
        <v>1668</v>
      </c>
      <c r="S751" s="43" t="s">
        <v>627</v>
      </c>
      <c r="T751" s="43">
        <v>10</v>
      </c>
      <c r="U751" s="43">
        <v>-56.4557</v>
      </c>
      <c r="V751" s="28">
        <v>-3.7029999999999997E-7</v>
      </c>
      <c r="W751" s="43" t="s">
        <v>1685</v>
      </c>
      <c r="X751" s="43" t="s">
        <v>65</v>
      </c>
    </row>
    <row r="752" spans="2:24" x14ac:dyDescent="0.2">
      <c r="B752" s="43" t="s">
        <v>572</v>
      </c>
      <c r="C752" s="43">
        <v>42</v>
      </c>
      <c r="D752" s="43" t="s">
        <v>1669</v>
      </c>
      <c r="E752" s="43" t="s">
        <v>106</v>
      </c>
      <c r="F752" s="43" t="s">
        <v>1670</v>
      </c>
      <c r="G752" s="43" t="s">
        <v>625</v>
      </c>
      <c r="H752" s="43">
        <v>60</v>
      </c>
      <c r="I752" s="43">
        <v>-49.994999999999997</v>
      </c>
      <c r="J752" s="28">
        <v>-3.8299999999999998E-7</v>
      </c>
      <c r="K752" s="43" t="s">
        <v>1685</v>
      </c>
      <c r="L752" s="43" t="s">
        <v>65</v>
      </c>
      <c r="N752" s="43" t="s">
        <v>572</v>
      </c>
      <c r="O752" s="43">
        <v>42</v>
      </c>
      <c r="P752" s="43" t="s">
        <v>1669</v>
      </c>
      <c r="Q752" s="43" t="s">
        <v>621</v>
      </c>
      <c r="R752" s="43" t="s">
        <v>1670</v>
      </c>
      <c r="S752" s="43" t="s">
        <v>625</v>
      </c>
      <c r="T752" s="43">
        <v>10</v>
      </c>
      <c r="U752" s="43">
        <v>-50.024500000000003</v>
      </c>
      <c r="V752" s="28">
        <v>-3.8319999999999999E-7</v>
      </c>
      <c r="W752" s="43" t="s">
        <v>1685</v>
      </c>
      <c r="X752" s="43" t="s">
        <v>65</v>
      </c>
    </row>
    <row r="753" spans="2:24" x14ac:dyDescent="0.2">
      <c r="B753" s="43" t="s">
        <v>572</v>
      </c>
      <c r="C753" s="43">
        <v>42</v>
      </c>
      <c r="D753" s="43" t="s">
        <v>1669</v>
      </c>
      <c r="E753" s="43" t="s">
        <v>106</v>
      </c>
      <c r="F753" s="43" t="s">
        <v>1671</v>
      </c>
      <c r="G753" s="43" t="s">
        <v>627</v>
      </c>
      <c r="H753" s="43">
        <v>60</v>
      </c>
      <c r="I753" s="43">
        <v>-52.807600000000001</v>
      </c>
      <c r="J753" s="28">
        <v>-4.045E-7</v>
      </c>
      <c r="K753" s="43" t="s">
        <v>1685</v>
      </c>
      <c r="L753" s="43" t="s">
        <v>65</v>
      </c>
      <c r="N753" s="43" t="s">
        <v>572</v>
      </c>
      <c r="O753" s="43">
        <v>42</v>
      </c>
      <c r="P753" s="43" t="s">
        <v>1669</v>
      </c>
      <c r="Q753" s="43" t="s">
        <v>621</v>
      </c>
      <c r="R753" s="43" t="s">
        <v>1671</v>
      </c>
      <c r="S753" s="43" t="s">
        <v>627</v>
      </c>
      <c r="T753" s="43">
        <v>10</v>
      </c>
      <c r="U753" s="43">
        <v>-52.842100000000002</v>
      </c>
      <c r="V753" s="28">
        <v>-4.0480000000000002E-7</v>
      </c>
      <c r="W753" s="43" t="s">
        <v>1685</v>
      </c>
      <c r="X753" s="43" t="s">
        <v>65</v>
      </c>
    </row>
    <row r="754" spans="2:24" x14ac:dyDescent="0.2">
      <c r="B754" s="43" t="s">
        <v>572</v>
      </c>
      <c r="C754" s="43">
        <v>58</v>
      </c>
      <c r="D754" s="43" t="s">
        <v>1672</v>
      </c>
      <c r="E754" s="43" t="s">
        <v>106</v>
      </c>
      <c r="F754" s="43" t="s">
        <v>1673</v>
      </c>
      <c r="G754" s="43" t="s">
        <v>625</v>
      </c>
      <c r="H754" s="43">
        <v>60</v>
      </c>
      <c r="I754" s="43">
        <v>35.400399999999998</v>
      </c>
      <c r="J754" s="28">
        <v>3.0569999999999999E-7</v>
      </c>
      <c r="K754" s="43" t="s">
        <v>1685</v>
      </c>
      <c r="L754" s="43" t="s">
        <v>65</v>
      </c>
      <c r="N754" s="43" t="s">
        <v>572</v>
      </c>
      <c r="O754" s="43">
        <v>58</v>
      </c>
      <c r="P754" s="43" t="s">
        <v>1672</v>
      </c>
      <c r="Q754" s="43" t="s">
        <v>621</v>
      </c>
      <c r="R754" s="43" t="s">
        <v>1673</v>
      </c>
      <c r="S754" s="43" t="s">
        <v>625</v>
      </c>
      <c r="T754" s="43">
        <v>10</v>
      </c>
      <c r="U754" s="43">
        <v>35.7102</v>
      </c>
      <c r="V754" s="28">
        <v>3.0839999999999998E-7</v>
      </c>
      <c r="W754" s="43" t="s">
        <v>1685</v>
      </c>
      <c r="X754" s="43" t="s">
        <v>65</v>
      </c>
    </row>
    <row r="755" spans="2:24" x14ac:dyDescent="0.2">
      <c r="B755" s="43" t="s">
        <v>572</v>
      </c>
      <c r="C755" s="43">
        <v>58</v>
      </c>
      <c r="D755" s="43" t="s">
        <v>1672</v>
      </c>
      <c r="E755" s="43" t="s">
        <v>106</v>
      </c>
      <c r="F755" s="43" t="s">
        <v>1674</v>
      </c>
      <c r="G755" s="43" t="s">
        <v>627</v>
      </c>
      <c r="H755" s="43">
        <v>60</v>
      </c>
      <c r="I755" s="43">
        <v>-68.823300000000003</v>
      </c>
      <c r="J755" s="28">
        <v>-9.9999999999999995E-7</v>
      </c>
      <c r="K755" s="43" t="s">
        <v>1685</v>
      </c>
      <c r="L755" s="43" t="s">
        <v>65</v>
      </c>
      <c r="N755" s="43" t="s">
        <v>572</v>
      </c>
      <c r="O755" s="43">
        <v>58</v>
      </c>
      <c r="P755" s="43" t="s">
        <v>1672</v>
      </c>
      <c r="Q755" s="43" t="s">
        <v>621</v>
      </c>
      <c r="R755" s="43" t="s">
        <v>1674</v>
      </c>
      <c r="S755" s="43" t="s">
        <v>627</v>
      </c>
      <c r="T755" s="43">
        <v>10</v>
      </c>
      <c r="U755" s="43">
        <v>-69.112099999999998</v>
      </c>
      <c r="V755" s="28">
        <v>-9.9999999999999995E-7</v>
      </c>
      <c r="W755" s="43" t="s">
        <v>1685</v>
      </c>
      <c r="X755" s="43" t="s">
        <v>65</v>
      </c>
    </row>
    <row r="756" spans="2:24" x14ac:dyDescent="0.2">
      <c r="B756" s="43" t="s">
        <v>572</v>
      </c>
      <c r="C756" s="43">
        <v>59</v>
      </c>
      <c r="D756" s="43" t="s">
        <v>1675</v>
      </c>
      <c r="E756" s="43" t="s">
        <v>106</v>
      </c>
      <c r="F756" s="43" t="s">
        <v>1676</v>
      </c>
      <c r="G756" s="43" t="s">
        <v>625</v>
      </c>
      <c r="H756" s="43">
        <v>60</v>
      </c>
      <c r="I756" s="43">
        <v>36.375</v>
      </c>
      <c r="J756" s="28">
        <v>3.0950000000000001E-7</v>
      </c>
      <c r="K756" s="43" t="s">
        <v>1685</v>
      </c>
      <c r="L756" s="43" t="s">
        <v>65</v>
      </c>
      <c r="N756" s="43" t="s">
        <v>572</v>
      </c>
      <c r="O756" s="43">
        <v>59</v>
      </c>
      <c r="P756" s="43" t="s">
        <v>1675</v>
      </c>
      <c r="Q756" s="43" t="s">
        <v>621</v>
      </c>
      <c r="R756" s="43" t="s">
        <v>1676</v>
      </c>
      <c r="S756" s="43" t="s">
        <v>625</v>
      </c>
      <c r="T756" s="43">
        <v>10</v>
      </c>
      <c r="U756" s="43">
        <v>36.639800000000001</v>
      </c>
      <c r="V756" s="28">
        <v>3.1170000000000002E-7</v>
      </c>
      <c r="W756" s="43" t="s">
        <v>1685</v>
      </c>
      <c r="X756" s="43" t="s">
        <v>65</v>
      </c>
    </row>
    <row r="757" spans="2:24" x14ac:dyDescent="0.2">
      <c r="B757" s="43" t="s">
        <v>572</v>
      </c>
      <c r="C757" s="43">
        <v>59</v>
      </c>
      <c r="D757" s="43" t="s">
        <v>1675</v>
      </c>
      <c r="E757" s="43" t="s">
        <v>106</v>
      </c>
      <c r="F757" s="43" t="s">
        <v>1677</v>
      </c>
      <c r="G757" s="43" t="s">
        <v>627</v>
      </c>
      <c r="H757" s="43">
        <v>60</v>
      </c>
      <c r="I757" s="43">
        <v>-65.921300000000002</v>
      </c>
      <c r="J757" s="28">
        <v>-9.9999999999999995E-7</v>
      </c>
      <c r="K757" s="43" t="s">
        <v>1685</v>
      </c>
      <c r="L757" s="43" t="s">
        <v>65</v>
      </c>
      <c r="N757" s="43" t="s">
        <v>572</v>
      </c>
      <c r="O757" s="43">
        <v>59</v>
      </c>
      <c r="P757" s="43" t="s">
        <v>1675</v>
      </c>
      <c r="Q757" s="43" t="s">
        <v>621</v>
      </c>
      <c r="R757" s="43" t="s">
        <v>1677</v>
      </c>
      <c r="S757" s="43" t="s">
        <v>627</v>
      </c>
      <c r="T757" s="43">
        <v>10</v>
      </c>
      <c r="U757" s="43">
        <v>-66.197299999999998</v>
      </c>
      <c r="V757" s="28">
        <v>-9.9999999999999995E-7</v>
      </c>
      <c r="W757" s="43" t="s">
        <v>1685</v>
      </c>
      <c r="X757" s="43" t="s">
        <v>65</v>
      </c>
    </row>
    <row r="758" spans="2:24" x14ac:dyDescent="0.2">
      <c r="B758" s="43" t="s">
        <v>572</v>
      </c>
      <c r="C758" s="43">
        <v>60</v>
      </c>
      <c r="D758" s="43" t="s">
        <v>1675</v>
      </c>
      <c r="E758" s="43" t="s">
        <v>106</v>
      </c>
      <c r="F758" s="43" t="s">
        <v>1678</v>
      </c>
      <c r="G758" s="43" t="s">
        <v>625</v>
      </c>
      <c r="H758" s="43">
        <v>60</v>
      </c>
      <c r="I758" s="43">
        <v>36.097499999999997</v>
      </c>
      <c r="J758" s="28">
        <v>3.0250000000000002E-7</v>
      </c>
      <c r="K758" s="43" t="s">
        <v>1685</v>
      </c>
      <c r="L758" s="43" t="s">
        <v>65</v>
      </c>
      <c r="N758" s="43" t="s">
        <v>572</v>
      </c>
      <c r="O758" s="43">
        <v>60</v>
      </c>
      <c r="P758" s="43" t="s">
        <v>1675</v>
      </c>
      <c r="Q758" s="43" t="s">
        <v>621</v>
      </c>
      <c r="R758" s="43" t="s">
        <v>1678</v>
      </c>
      <c r="S758" s="43" t="s">
        <v>625</v>
      </c>
      <c r="T758" s="43">
        <v>10</v>
      </c>
      <c r="U758" s="43">
        <v>36.392899999999997</v>
      </c>
      <c r="V758" s="28">
        <v>3.0499999999999999E-7</v>
      </c>
      <c r="W758" s="43" t="s">
        <v>1685</v>
      </c>
      <c r="X758" s="43" t="s">
        <v>65</v>
      </c>
    </row>
    <row r="759" spans="2:24" x14ac:dyDescent="0.2">
      <c r="B759" s="43" t="s">
        <v>572</v>
      </c>
      <c r="C759" s="43">
        <v>60</v>
      </c>
      <c r="D759" s="43" t="s">
        <v>1675</v>
      </c>
      <c r="E759" s="43" t="s">
        <v>106</v>
      </c>
      <c r="F759" s="43" t="s">
        <v>1679</v>
      </c>
      <c r="G759" s="43" t="s">
        <v>627</v>
      </c>
      <c r="H759" s="43">
        <v>60</v>
      </c>
      <c r="I759" s="43">
        <v>-65.574700000000007</v>
      </c>
      <c r="J759" s="28">
        <v>-9.9999999999999995E-7</v>
      </c>
      <c r="K759" s="43" t="s">
        <v>1685</v>
      </c>
      <c r="L759" s="43" t="s">
        <v>65</v>
      </c>
      <c r="N759" s="43" t="s">
        <v>572</v>
      </c>
      <c r="O759" s="43">
        <v>60</v>
      </c>
      <c r="P759" s="43" t="s">
        <v>1675</v>
      </c>
      <c r="Q759" s="43" t="s">
        <v>621</v>
      </c>
      <c r="R759" s="43" t="s">
        <v>1679</v>
      </c>
      <c r="S759" s="43" t="s">
        <v>627</v>
      </c>
      <c r="T759" s="43">
        <v>10</v>
      </c>
      <c r="U759" s="43">
        <v>-65.869600000000005</v>
      </c>
      <c r="V759" s="28">
        <v>-9.9999999999999995E-7</v>
      </c>
      <c r="W759" s="43" t="s">
        <v>1685</v>
      </c>
      <c r="X759" s="43" t="s">
        <v>65</v>
      </c>
    </row>
    <row r="760" spans="2:24" x14ac:dyDescent="0.2">
      <c r="B760" s="43" t="s">
        <v>572</v>
      </c>
      <c r="C760" s="43">
        <v>61</v>
      </c>
      <c r="D760" s="43" t="s">
        <v>1675</v>
      </c>
      <c r="E760" s="43" t="s">
        <v>106</v>
      </c>
      <c r="F760" s="43" t="s">
        <v>1680</v>
      </c>
      <c r="G760" s="43" t="s">
        <v>625</v>
      </c>
      <c r="H760" s="43">
        <v>60</v>
      </c>
      <c r="I760" s="43">
        <v>36.053199999999997</v>
      </c>
      <c r="J760" s="28">
        <v>3.0670000000000001E-7</v>
      </c>
      <c r="K760" s="43" t="s">
        <v>1685</v>
      </c>
      <c r="L760" s="43" t="s">
        <v>65</v>
      </c>
      <c r="N760" s="43" t="s">
        <v>572</v>
      </c>
      <c r="O760" s="43">
        <v>61</v>
      </c>
      <c r="P760" s="43" t="s">
        <v>1675</v>
      </c>
      <c r="Q760" s="43" t="s">
        <v>621</v>
      </c>
      <c r="R760" s="43" t="s">
        <v>1680</v>
      </c>
      <c r="S760" s="43" t="s">
        <v>625</v>
      </c>
      <c r="T760" s="43">
        <v>10</v>
      </c>
      <c r="U760" s="43">
        <v>36.342700000000001</v>
      </c>
      <c r="V760" s="28">
        <v>3.0919999999999999E-7</v>
      </c>
      <c r="W760" s="43" t="s">
        <v>1685</v>
      </c>
      <c r="X760" s="43" t="s">
        <v>65</v>
      </c>
    </row>
    <row r="761" spans="2:24" x14ac:dyDescent="0.2">
      <c r="B761" s="43" t="s">
        <v>572</v>
      </c>
      <c r="C761" s="43">
        <v>61</v>
      </c>
      <c r="D761" s="43" t="s">
        <v>1675</v>
      </c>
      <c r="E761" s="43" t="s">
        <v>106</v>
      </c>
      <c r="F761" s="43" t="s">
        <v>1681</v>
      </c>
      <c r="G761" s="43" t="s">
        <v>627</v>
      </c>
      <c r="H761" s="43">
        <v>60</v>
      </c>
      <c r="I761" s="43">
        <v>-69.1096</v>
      </c>
      <c r="J761" s="28">
        <v>-9.9999999999999995E-7</v>
      </c>
      <c r="K761" s="43" t="s">
        <v>1685</v>
      </c>
      <c r="L761" s="43" t="s">
        <v>65</v>
      </c>
      <c r="N761" s="43" t="s">
        <v>572</v>
      </c>
      <c r="O761" s="43">
        <v>61</v>
      </c>
      <c r="P761" s="43" t="s">
        <v>1675</v>
      </c>
      <c r="Q761" s="43" t="s">
        <v>621</v>
      </c>
      <c r="R761" s="43" t="s">
        <v>1681</v>
      </c>
      <c r="S761" s="43" t="s">
        <v>627</v>
      </c>
      <c r="T761" s="43">
        <v>10</v>
      </c>
      <c r="U761" s="43">
        <v>-69.398799999999994</v>
      </c>
      <c r="V761" s="28">
        <v>-9.9999999999999995E-7</v>
      </c>
      <c r="W761" s="43" t="s">
        <v>1685</v>
      </c>
      <c r="X761" s="43" t="s">
        <v>65</v>
      </c>
    </row>
    <row r="762" spans="2:24" x14ac:dyDescent="0.2">
      <c r="B762" s="43" t="s">
        <v>572</v>
      </c>
      <c r="C762" s="43">
        <v>62</v>
      </c>
      <c r="D762" s="43" t="s">
        <v>1682</v>
      </c>
      <c r="E762" s="43" t="s">
        <v>106</v>
      </c>
      <c r="F762" s="43" t="s">
        <v>1683</v>
      </c>
      <c r="G762" s="43" t="s">
        <v>625</v>
      </c>
      <c r="H762" s="43">
        <v>60</v>
      </c>
      <c r="I762" s="43">
        <v>36.378300000000003</v>
      </c>
      <c r="J762" s="28">
        <v>3.1409999999999999E-7</v>
      </c>
      <c r="K762" s="43" t="s">
        <v>1685</v>
      </c>
      <c r="L762" s="43" t="s">
        <v>65</v>
      </c>
      <c r="N762" s="43" t="s">
        <v>572</v>
      </c>
      <c r="O762" s="43">
        <v>62</v>
      </c>
      <c r="P762" s="43" t="s">
        <v>1682</v>
      </c>
      <c r="Q762" s="43" t="s">
        <v>621</v>
      </c>
      <c r="R762" s="43" t="s">
        <v>1683</v>
      </c>
      <c r="S762" s="43" t="s">
        <v>625</v>
      </c>
      <c r="T762" s="43">
        <v>10</v>
      </c>
      <c r="U762" s="43">
        <v>36.659199999999998</v>
      </c>
      <c r="V762" s="28">
        <v>3.1650000000000001E-7</v>
      </c>
      <c r="W762" s="43" t="s">
        <v>1685</v>
      </c>
      <c r="X762" s="43" t="s">
        <v>65</v>
      </c>
    </row>
    <row r="763" spans="2:24" x14ac:dyDescent="0.2">
      <c r="B763" s="43" t="s">
        <v>572</v>
      </c>
      <c r="C763" s="43">
        <v>62</v>
      </c>
      <c r="D763" s="43" t="s">
        <v>1682</v>
      </c>
      <c r="E763" s="43" t="s">
        <v>106</v>
      </c>
      <c r="F763" s="43" t="s">
        <v>1684</v>
      </c>
      <c r="G763" s="43" t="s">
        <v>627</v>
      </c>
      <c r="H763" s="43">
        <v>60</v>
      </c>
      <c r="I763" s="43">
        <v>-69.857699999999994</v>
      </c>
      <c r="J763" s="28">
        <v>-9.9999999999999995E-7</v>
      </c>
      <c r="K763" s="43" t="s">
        <v>1685</v>
      </c>
      <c r="L763" s="43" t="s">
        <v>65</v>
      </c>
      <c r="N763" s="43" t="s">
        <v>572</v>
      </c>
      <c r="O763" s="43">
        <v>62</v>
      </c>
      <c r="P763" s="43" t="s">
        <v>1682</v>
      </c>
      <c r="Q763" s="43" t="s">
        <v>621</v>
      </c>
      <c r="R763" s="43" t="s">
        <v>1684</v>
      </c>
      <c r="S763" s="43" t="s">
        <v>627</v>
      </c>
      <c r="T763" s="43">
        <v>10</v>
      </c>
      <c r="U763" s="43">
        <v>-70.150099999999995</v>
      </c>
      <c r="V763" s="28">
        <v>-9.9999999999999995E-7</v>
      </c>
      <c r="W763" s="43" t="s">
        <v>1685</v>
      </c>
      <c r="X763" s="43" t="s">
        <v>65</v>
      </c>
    </row>
  </sheetData>
  <mergeCells count="18">
    <mergeCell ref="R2:R3"/>
    <mergeCell ref="S2:S3"/>
    <mergeCell ref="T2:T3"/>
    <mergeCell ref="X2:X3"/>
    <mergeCell ref="H2:H3"/>
    <mergeCell ref="L2:L3"/>
    <mergeCell ref="B1:L1"/>
    <mergeCell ref="N1:X1"/>
    <mergeCell ref="N2:N3"/>
    <mergeCell ref="O2:O3"/>
    <mergeCell ref="P2:P3"/>
    <mergeCell ref="Q2:Q3"/>
    <mergeCell ref="B2:B3"/>
    <mergeCell ref="C2:C3"/>
    <mergeCell ref="D2:D3"/>
    <mergeCell ref="E2:E3"/>
    <mergeCell ref="F2:F3"/>
    <mergeCell ref="G2:G3"/>
  </mergeCells>
  <conditionalFormatting sqref="L4:L1048576 X4:X1048576">
    <cfRule type="cellIs" dxfId="7" priority="1" operator="equal">
      <formula>"GB"</formula>
    </cfRule>
    <cfRule type="cellIs" dxfId="6" priority="2" operator="equal">
      <formula>"IH"</formula>
    </cfRule>
    <cfRule type="cellIs" dxfId="5" priority="3" operator="equal">
      <formula>"BH"</formula>
    </cfRule>
    <cfRule type="cellIs" dxfId="4" priority="4" operator="equal">
      <formula>"SH"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9294E-0C6C-4D82-9835-336009F8CDE6}">
  <sheetPr codeName="Sayfa11"/>
  <dimension ref="B1:X763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3" customWidth="1"/>
    <col min="3" max="3" width="6.7109375" style="43" customWidth="1"/>
    <col min="4" max="4" width="18.7109375" style="43" bestFit="1" customWidth="1"/>
    <col min="5" max="5" width="13.7109375" style="43" customWidth="1"/>
    <col min="6" max="9" width="9.7109375" style="43" customWidth="1"/>
    <col min="10" max="10" width="9.7109375" style="28" customWidth="1"/>
    <col min="11" max="11" width="16.7109375" style="43" customWidth="1"/>
    <col min="12" max="12" width="9.7109375" style="43" customWidth="1"/>
    <col min="13" max="13" width="6.7109375" style="4" customWidth="1"/>
    <col min="14" max="14" width="9.7109375" style="43" customWidth="1"/>
    <col min="15" max="15" width="6.7109375" style="43" customWidth="1"/>
    <col min="16" max="16" width="18.7109375" style="43" bestFit="1" customWidth="1"/>
    <col min="17" max="17" width="22.42578125" style="43" bestFit="1" customWidth="1"/>
    <col min="18" max="21" width="9.7109375" style="43" customWidth="1"/>
    <col min="22" max="22" width="9.7109375" style="28" customWidth="1"/>
    <col min="23" max="23" width="16.7109375" style="43" customWidth="1"/>
    <col min="24" max="24" width="9.7109375" style="43" customWidth="1"/>
    <col min="25" max="16384" width="9.140625" style="11"/>
  </cols>
  <sheetData>
    <row r="1" spans="2:24" ht="14.45" customHeight="1" x14ac:dyDescent="0.2">
      <c r="B1" s="58" t="s">
        <v>89</v>
      </c>
      <c r="C1" s="59"/>
      <c r="D1" s="59"/>
      <c r="E1" s="59"/>
      <c r="F1" s="59"/>
      <c r="G1" s="59"/>
      <c r="H1" s="59"/>
      <c r="I1" s="59"/>
      <c r="J1" s="59"/>
      <c r="K1" s="59"/>
      <c r="L1" s="60"/>
      <c r="M1" s="11"/>
      <c r="N1" s="58" t="s">
        <v>103</v>
      </c>
      <c r="O1" s="59"/>
      <c r="P1" s="59"/>
      <c r="Q1" s="59"/>
      <c r="R1" s="59"/>
      <c r="S1" s="59"/>
      <c r="T1" s="59"/>
      <c r="U1" s="59"/>
      <c r="V1" s="59"/>
      <c r="W1" s="59"/>
      <c r="X1" s="60"/>
    </row>
    <row r="2" spans="2:24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23" t="s">
        <v>56</v>
      </c>
      <c r="J2" s="41" t="s">
        <v>58</v>
      </c>
      <c r="K2" s="34" t="s">
        <v>62</v>
      </c>
      <c r="L2" s="55" t="s">
        <v>47</v>
      </c>
      <c r="M2" s="11"/>
      <c r="N2" s="55" t="s">
        <v>37</v>
      </c>
      <c r="O2" s="55" t="s">
        <v>39</v>
      </c>
      <c r="P2" s="55" t="s">
        <v>38</v>
      </c>
      <c r="Q2" s="55" t="s">
        <v>60</v>
      </c>
      <c r="R2" s="55" t="s">
        <v>46</v>
      </c>
      <c r="S2" s="55" t="s">
        <v>45</v>
      </c>
      <c r="T2" s="55" t="s">
        <v>61</v>
      </c>
      <c r="U2" s="23" t="s">
        <v>56</v>
      </c>
      <c r="V2" s="23" t="s">
        <v>58</v>
      </c>
      <c r="W2" s="34" t="s">
        <v>62</v>
      </c>
      <c r="X2" s="55" t="s">
        <v>47</v>
      </c>
    </row>
    <row r="3" spans="2:24" x14ac:dyDescent="0.2">
      <c r="B3" s="55"/>
      <c r="C3" s="55"/>
      <c r="D3" s="55"/>
      <c r="E3" s="55"/>
      <c r="F3" s="55"/>
      <c r="G3" s="55"/>
      <c r="H3" s="55"/>
      <c r="I3" s="24" t="s">
        <v>57</v>
      </c>
      <c r="J3" s="42" t="s">
        <v>59</v>
      </c>
      <c r="K3" s="24" t="s">
        <v>59</v>
      </c>
      <c r="L3" s="55"/>
      <c r="M3" s="11"/>
      <c r="N3" s="55"/>
      <c r="O3" s="55"/>
      <c r="P3" s="55"/>
      <c r="Q3" s="55"/>
      <c r="R3" s="55"/>
      <c r="S3" s="55"/>
      <c r="T3" s="55"/>
      <c r="U3" s="24" t="s">
        <v>57</v>
      </c>
      <c r="V3" s="24" t="s">
        <v>59</v>
      </c>
      <c r="W3" s="24" t="s">
        <v>59</v>
      </c>
      <c r="X3" s="55"/>
    </row>
    <row r="4" spans="2:24" x14ac:dyDescent="0.2">
      <c r="B4" s="43" t="s">
        <v>131</v>
      </c>
      <c r="C4" s="43">
        <v>539</v>
      </c>
      <c r="D4" s="43" t="s">
        <v>623</v>
      </c>
      <c r="E4" s="43" t="s">
        <v>107</v>
      </c>
      <c r="F4" s="43" t="s">
        <v>624</v>
      </c>
      <c r="G4" s="43" t="s">
        <v>625</v>
      </c>
      <c r="H4" s="43">
        <v>60</v>
      </c>
      <c r="I4" s="43">
        <v>-13.0253</v>
      </c>
      <c r="J4" s="28">
        <v>-1.3689999999999999E-7</v>
      </c>
      <c r="K4" s="43" t="s">
        <v>1685</v>
      </c>
      <c r="L4" s="43" t="s">
        <v>65</v>
      </c>
      <c r="N4" s="43" t="s">
        <v>131</v>
      </c>
      <c r="O4" s="43">
        <v>539</v>
      </c>
      <c r="P4" s="43" t="s">
        <v>623</v>
      </c>
      <c r="Q4" s="43" t="s">
        <v>622</v>
      </c>
      <c r="R4" s="43" t="s">
        <v>624</v>
      </c>
      <c r="S4" s="43" t="s">
        <v>625</v>
      </c>
      <c r="T4" s="43">
        <v>10</v>
      </c>
      <c r="U4" s="43">
        <v>-13.0436</v>
      </c>
      <c r="V4" s="28">
        <v>-1.371E-7</v>
      </c>
      <c r="W4" s="43" t="s">
        <v>1685</v>
      </c>
      <c r="X4" s="43" t="s">
        <v>65</v>
      </c>
    </row>
    <row r="5" spans="2:24" x14ac:dyDescent="0.2">
      <c r="B5" s="43" t="s">
        <v>131</v>
      </c>
      <c r="C5" s="43">
        <v>539</v>
      </c>
      <c r="D5" s="43" t="s">
        <v>623</v>
      </c>
      <c r="E5" s="43" t="s">
        <v>107</v>
      </c>
      <c r="F5" s="43" t="s">
        <v>626</v>
      </c>
      <c r="G5" s="43" t="s">
        <v>627</v>
      </c>
      <c r="H5" s="43">
        <v>60</v>
      </c>
      <c r="I5" s="43">
        <v>-11.5648</v>
      </c>
      <c r="J5" s="28">
        <v>-1.216E-7</v>
      </c>
      <c r="K5" s="43" t="s">
        <v>1685</v>
      </c>
      <c r="L5" s="43" t="s">
        <v>65</v>
      </c>
      <c r="N5" s="43" t="s">
        <v>131</v>
      </c>
      <c r="O5" s="43">
        <v>539</v>
      </c>
      <c r="P5" s="43" t="s">
        <v>623</v>
      </c>
      <c r="Q5" s="43" t="s">
        <v>622</v>
      </c>
      <c r="R5" s="43" t="s">
        <v>626</v>
      </c>
      <c r="S5" s="43" t="s">
        <v>627</v>
      </c>
      <c r="T5" s="43">
        <v>10</v>
      </c>
      <c r="U5" s="43">
        <v>-11.539099999999999</v>
      </c>
      <c r="V5" s="28">
        <v>-1.2130000000000001E-7</v>
      </c>
      <c r="W5" s="43" t="s">
        <v>1685</v>
      </c>
      <c r="X5" s="43" t="s">
        <v>65</v>
      </c>
    </row>
    <row r="6" spans="2:24" x14ac:dyDescent="0.2">
      <c r="B6" s="43" t="s">
        <v>131</v>
      </c>
      <c r="C6" s="43">
        <v>540</v>
      </c>
      <c r="D6" s="43" t="s">
        <v>628</v>
      </c>
      <c r="E6" s="43" t="s">
        <v>107</v>
      </c>
      <c r="F6" s="43" t="s">
        <v>629</v>
      </c>
      <c r="G6" s="43" t="s">
        <v>625</v>
      </c>
      <c r="H6" s="43">
        <v>60</v>
      </c>
      <c r="I6" s="43">
        <v>-12.4361</v>
      </c>
      <c r="J6" s="28">
        <v>-1.2879999999999999E-7</v>
      </c>
      <c r="K6" s="43" t="s">
        <v>1685</v>
      </c>
      <c r="L6" s="43" t="s">
        <v>65</v>
      </c>
      <c r="N6" s="43" t="s">
        <v>131</v>
      </c>
      <c r="O6" s="43">
        <v>540</v>
      </c>
      <c r="P6" s="43" t="s">
        <v>628</v>
      </c>
      <c r="Q6" s="43" t="s">
        <v>622</v>
      </c>
      <c r="R6" s="43" t="s">
        <v>629</v>
      </c>
      <c r="S6" s="43" t="s">
        <v>625</v>
      </c>
      <c r="T6" s="43">
        <v>10</v>
      </c>
      <c r="U6" s="43">
        <v>-12.4381</v>
      </c>
      <c r="V6" s="28">
        <v>-1.2879999999999999E-7</v>
      </c>
      <c r="W6" s="43" t="s">
        <v>1685</v>
      </c>
      <c r="X6" s="43" t="s">
        <v>65</v>
      </c>
    </row>
    <row r="7" spans="2:24" x14ac:dyDescent="0.2">
      <c r="B7" s="43" t="s">
        <v>131</v>
      </c>
      <c r="C7" s="43">
        <v>540</v>
      </c>
      <c r="D7" s="43" t="s">
        <v>628</v>
      </c>
      <c r="E7" s="43" t="s">
        <v>107</v>
      </c>
      <c r="F7" s="43" t="s">
        <v>630</v>
      </c>
      <c r="G7" s="43" t="s">
        <v>627</v>
      </c>
      <c r="H7" s="43">
        <v>60</v>
      </c>
      <c r="I7" s="43">
        <v>-11.0008</v>
      </c>
      <c r="J7" s="28">
        <v>-1.1389999999999999E-7</v>
      </c>
      <c r="K7" s="43" t="s">
        <v>1685</v>
      </c>
      <c r="L7" s="43" t="s">
        <v>65</v>
      </c>
      <c r="N7" s="43" t="s">
        <v>131</v>
      </c>
      <c r="O7" s="43">
        <v>540</v>
      </c>
      <c r="P7" s="43" t="s">
        <v>628</v>
      </c>
      <c r="Q7" s="43" t="s">
        <v>622</v>
      </c>
      <c r="R7" s="43" t="s">
        <v>630</v>
      </c>
      <c r="S7" s="43" t="s">
        <v>627</v>
      </c>
      <c r="T7" s="43">
        <v>10</v>
      </c>
      <c r="U7" s="43">
        <v>-10.9916</v>
      </c>
      <c r="V7" s="28">
        <v>-1.138E-7</v>
      </c>
      <c r="W7" s="43" t="s">
        <v>1685</v>
      </c>
      <c r="X7" s="43" t="s">
        <v>65</v>
      </c>
    </row>
    <row r="8" spans="2:24" x14ac:dyDescent="0.2">
      <c r="B8" s="43" t="s">
        <v>131</v>
      </c>
      <c r="C8" s="43">
        <v>541</v>
      </c>
      <c r="D8" s="43" t="s">
        <v>628</v>
      </c>
      <c r="E8" s="43" t="s">
        <v>107</v>
      </c>
      <c r="F8" s="43" t="s">
        <v>631</v>
      </c>
      <c r="G8" s="43" t="s">
        <v>625</v>
      </c>
      <c r="H8" s="43">
        <v>60</v>
      </c>
      <c r="I8" s="43">
        <v>-10.963900000000001</v>
      </c>
      <c r="J8" s="28">
        <v>-1.119E-7</v>
      </c>
      <c r="K8" s="43" t="s">
        <v>1685</v>
      </c>
      <c r="L8" s="43" t="s">
        <v>65</v>
      </c>
      <c r="N8" s="43" t="s">
        <v>131</v>
      </c>
      <c r="O8" s="43">
        <v>541</v>
      </c>
      <c r="P8" s="43" t="s">
        <v>628</v>
      </c>
      <c r="Q8" s="43" t="s">
        <v>622</v>
      </c>
      <c r="R8" s="43" t="s">
        <v>631</v>
      </c>
      <c r="S8" s="43" t="s">
        <v>625</v>
      </c>
      <c r="T8" s="43">
        <v>10</v>
      </c>
      <c r="U8" s="43">
        <v>-10.9657</v>
      </c>
      <c r="V8" s="28">
        <v>-1.119E-7</v>
      </c>
      <c r="W8" s="43" t="s">
        <v>1685</v>
      </c>
      <c r="X8" s="43" t="s">
        <v>65</v>
      </c>
    </row>
    <row r="9" spans="2:24" x14ac:dyDescent="0.2">
      <c r="B9" s="43" t="s">
        <v>131</v>
      </c>
      <c r="C9" s="43">
        <v>541</v>
      </c>
      <c r="D9" s="43" t="s">
        <v>628</v>
      </c>
      <c r="E9" s="43" t="s">
        <v>107</v>
      </c>
      <c r="F9" s="43" t="s">
        <v>632</v>
      </c>
      <c r="G9" s="43" t="s">
        <v>627</v>
      </c>
      <c r="H9" s="43">
        <v>60</v>
      </c>
      <c r="I9" s="43">
        <v>-11.081200000000001</v>
      </c>
      <c r="J9" s="28">
        <v>-1.131E-7</v>
      </c>
      <c r="K9" s="43" t="s">
        <v>1685</v>
      </c>
      <c r="L9" s="43" t="s">
        <v>65</v>
      </c>
      <c r="N9" s="43" t="s">
        <v>131</v>
      </c>
      <c r="O9" s="43">
        <v>541</v>
      </c>
      <c r="P9" s="43" t="s">
        <v>628</v>
      </c>
      <c r="Q9" s="43" t="s">
        <v>622</v>
      </c>
      <c r="R9" s="43" t="s">
        <v>632</v>
      </c>
      <c r="S9" s="43" t="s">
        <v>627</v>
      </c>
      <c r="T9" s="43">
        <v>10</v>
      </c>
      <c r="U9" s="43">
        <v>-11.0724</v>
      </c>
      <c r="V9" s="28">
        <v>-1.1300000000000001E-7</v>
      </c>
      <c r="W9" s="43" t="s">
        <v>1685</v>
      </c>
      <c r="X9" s="43" t="s">
        <v>65</v>
      </c>
    </row>
    <row r="10" spans="2:24" x14ac:dyDescent="0.2">
      <c r="B10" s="43" t="s">
        <v>131</v>
      </c>
      <c r="C10" s="43">
        <v>542</v>
      </c>
      <c r="D10" s="43" t="s">
        <v>628</v>
      </c>
      <c r="E10" s="43" t="s">
        <v>107</v>
      </c>
      <c r="F10" s="43" t="s">
        <v>633</v>
      </c>
      <c r="G10" s="43" t="s">
        <v>625</v>
      </c>
      <c r="H10" s="43">
        <v>60</v>
      </c>
      <c r="I10" s="43">
        <v>-10.8911</v>
      </c>
      <c r="J10" s="28">
        <v>-1.128E-7</v>
      </c>
      <c r="K10" s="43" t="s">
        <v>1685</v>
      </c>
      <c r="L10" s="43" t="s">
        <v>65</v>
      </c>
      <c r="N10" s="43" t="s">
        <v>131</v>
      </c>
      <c r="O10" s="43">
        <v>542</v>
      </c>
      <c r="P10" s="43" t="s">
        <v>628</v>
      </c>
      <c r="Q10" s="43" t="s">
        <v>622</v>
      </c>
      <c r="R10" s="43" t="s">
        <v>633</v>
      </c>
      <c r="S10" s="43" t="s">
        <v>625</v>
      </c>
      <c r="T10" s="43">
        <v>10</v>
      </c>
      <c r="U10" s="43">
        <v>-10.892300000000001</v>
      </c>
      <c r="V10" s="28">
        <v>-1.128E-7</v>
      </c>
      <c r="W10" s="43" t="s">
        <v>1685</v>
      </c>
      <c r="X10" s="43" t="s">
        <v>65</v>
      </c>
    </row>
    <row r="11" spans="2:24" x14ac:dyDescent="0.2">
      <c r="B11" s="43" t="s">
        <v>131</v>
      </c>
      <c r="C11" s="43">
        <v>542</v>
      </c>
      <c r="D11" s="43" t="s">
        <v>628</v>
      </c>
      <c r="E11" s="43" t="s">
        <v>107</v>
      </c>
      <c r="F11" s="43" t="s">
        <v>634</v>
      </c>
      <c r="G11" s="43" t="s">
        <v>627</v>
      </c>
      <c r="H11" s="43">
        <v>60</v>
      </c>
      <c r="I11" s="43">
        <v>-12.5456</v>
      </c>
      <c r="J11" s="28">
        <v>-1.2989999999999999E-7</v>
      </c>
      <c r="K11" s="43" t="s">
        <v>1685</v>
      </c>
      <c r="L11" s="43" t="s">
        <v>65</v>
      </c>
      <c r="N11" s="43" t="s">
        <v>131</v>
      </c>
      <c r="O11" s="43">
        <v>542</v>
      </c>
      <c r="P11" s="43" t="s">
        <v>628</v>
      </c>
      <c r="Q11" s="43" t="s">
        <v>622</v>
      </c>
      <c r="R11" s="43" t="s">
        <v>634</v>
      </c>
      <c r="S11" s="43" t="s">
        <v>627</v>
      </c>
      <c r="T11" s="43">
        <v>10</v>
      </c>
      <c r="U11" s="43">
        <v>-12.5365</v>
      </c>
      <c r="V11" s="28">
        <v>-1.2980000000000001E-7</v>
      </c>
      <c r="W11" s="43" t="s">
        <v>1685</v>
      </c>
      <c r="X11" s="43" t="s">
        <v>65</v>
      </c>
    </row>
    <row r="12" spans="2:24" x14ac:dyDescent="0.2">
      <c r="B12" s="43" t="s">
        <v>131</v>
      </c>
      <c r="C12" s="43">
        <v>543</v>
      </c>
      <c r="D12" s="43" t="s">
        <v>635</v>
      </c>
      <c r="E12" s="43" t="s">
        <v>107</v>
      </c>
      <c r="F12" s="43" t="s">
        <v>636</v>
      </c>
      <c r="G12" s="43" t="s">
        <v>625</v>
      </c>
      <c r="H12" s="43">
        <v>60</v>
      </c>
      <c r="I12" s="43">
        <v>-11.4717</v>
      </c>
      <c r="J12" s="28">
        <v>-1.2060000000000001E-7</v>
      </c>
      <c r="K12" s="43" t="s">
        <v>1685</v>
      </c>
      <c r="L12" s="43" t="s">
        <v>65</v>
      </c>
      <c r="N12" s="43" t="s">
        <v>131</v>
      </c>
      <c r="O12" s="43">
        <v>543</v>
      </c>
      <c r="P12" s="43" t="s">
        <v>635</v>
      </c>
      <c r="Q12" s="43" t="s">
        <v>622</v>
      </c>
      <c r="R12" s="43" t="s">
        <v>636</v>
      </c>
      <c r="S12" s="43" t="s">
        <v>625</v>
      </c>
      <c r="T12" s="43">
        <v>10</v>
      </c>
      <c r="U12" s="43">
        <v>-11.457100000000001</v>
      </c>
      <c r="V12" s="28">
        <v>-1.2039999999999999E-7</v>
      </c>
      <c r="W12" s="43" t="s">
        <v>1685</v>
      </c>
      <c r="X12" s="43" t="s">
        <v>65</v>
      </c>
    </row>
    <row r="13" spans="2:24" x14ac:dyDescent="0.2">
      <c r="B13" s="43" t="s">
        <v>131</v>
      </c>
      <c r="C13" s="43">
        <v>543</v>
      </c>
      <c r="D13" s="43" t="s">
        <v>635</v>
      </c>
      <c r="E13" s="43" t="s">
        <v>107</v>
      </c>
      <c r="F13" s="43" t="s">
        <v>637</v>
      </c>
      <c r="G13" s="43" t="s">
        <v>627</v>
      </c>
      <c r="H13" s="43">
        <v>60</v>
      </c>
      <c r="I13" s="43">
        <v>-13.1145</v>
      </c>
      <c r="J13" s="28">
        <v>-1.3790000000000001E-7</v>
      </c>
      <c r="K13" s="43" t="s">
        <v>1685</v>
      </c>
      <c r="L13" s="43" t="s">
        <v>65</v>
      </c>
      <c r="N13" s="43" t="s">
        <v>131</v>
      </c>
      <c r="O13" s="43">
        <v>543</v>
      </c>
      <c r="P13" s="43" t="s">
        <v>635</v>
      </c>
      <c r="Q13" s="43" t="s">
        <v>622</v>
      </c>
      <c r="R13" s="43" t="s">
        <v>637</v>
      </c>
      <c r="S13" s="43" t="s">
        <v>627</v>
      </c>
      <c r="T13" s="43">
        <v>10</v>
      </c>
      <c r="U13" s="43">
        <v>-13.1212</v>
      </c>
      <c r="V13" s="28">
        <v>-1.3790000000000001E-7</v>
      </c>
      <c r="W13" s="43" t="s">
        <v>1685</v>
      </c>
      <c r="X13" s="43" t="s">
        <v>65</v>
      </c>
    </row>
    <row r="14" spans="2:24" x14ac:dyDescent="0.2">
      <c r="B14" s="43" t="s">
        <v>131</v>
      </c>
      <c r="C14" s="43">
        <v>521</v>
      </c>
      <c r="D14" s="43" t="s">
        <v>638</v>
      </c>
      <c r="E14" s="43" t="s">
        <v>107</v>
      </c>
      <c r="F14" s="43" t="s">
        <v>639</v>
      </c>
      <c r="G14" s="43" t="s">
        <v>625</v>
      </c>
      <c r="H14" s="43">
        <v>60</v>
      </c>
      <c r="I14" s="43">
        <v>-82.679699999999997</v>
      </c>
      <c r="J14" s="28">
        <v>-9.9999999999999995E-7</v>
      </c>
      <c r="K14" s="43" t="s">
        <v>1685</v>
      </c>
      <c r="L14" s="43" t="s">
        <v>65</v>
      </c>
      <c r="N14" s="43" t="s">
        <v>131</v>
      </c>
      <c r="O14" s="43">
        <v>521</v>
      </c>
      <c r="P14" s="43" t="s">
        <v>638</v>
      </c>
      <c r="Q14" s="43" t="s">
        <v>622</v>
      </c>
      <c r="R14" s="43" t="s">
        <v>639</v>
      </c>
      <c r="S14" s="43" t="s">
        <v>625</v>
      </c>
      <c r="T14" s="43">
        <v>10</v>
      </c>
      <c r="U14" s="43">
        <v>-82.485600000000005</v>
      </c>
      <c r="V14" s="28">
        <v>-9.9999999999999995E-7</v>
      </c>
      <c r="W14" s="43" t="s">
        <v>1685</v>
      </c>
      <c r="X14" s="43" t="s">
        <v>65</v>
      </c>
    </row>
    <row r="15" spans="2:24" x14ac:dyDescent="0.2">
      <c r="B15" s="43" t="s">
        <v>131</v>
      </c>
      <c r="C15" s="43">
        <v>521</v>
      </c>
      <c r="D15" s="43" t="s">
        <v>638</v>
      </c>
      <c r="E15" s="43" t="s">
        <v>107</v>
      </c>
      <c r="F15" s="43" t="s">
        <v>640</v>
      </c>
      <c r="G15" s="43" t="s">
        <v>627</v>
      </c>
      <c r="H15" s="43">
        <v>60</v>
      </c>
      <c r="I15" s="43">
        <v>18.8782</v>
      </c>
      <c r="J15" s="28">
        <v>1.857E-7</v>
      </c>
      <c r="K15" s="43" t="s">
        <v>1685</v>
      </c>
      <c r="L15" s="43" t="s">
        <v>65</v>
      </c>
      <c r="N15" s="43" t="s">
        <v>131</v>
      </c>
      <c r="O15" s="43">
        <v>521</v>
      </c>
      <c r="P15" s="43" t="s">
        <v>638</v>
      </c>
      <c r="Q15" s="43" t="s">
        <v>622</v>
      </c>
      <c r="R15" s="43" t="s">
        <v>640</v>
      </c>
      <c r="S15" s="43" t="s">
        <v>627</v>
      </c>
      <c r="T15" s="43">
        <v>10</v>
      </c>
      <c r="U15" s="43">
        <v>18.682400000000001</v>
      </c>
      <c r="V15" s="28">
        <v>1.8379999999999999E-7</v>
      </c>
      <c r="W15" s="43" t="s">
        <v>1685</v>
      </c>
      <c r="X15" s="43" t="s">
        <v>65</v>
      </c>
    </row>
    <row r="16" spans="2:24" x14ac:dyDescent="0.2">
      <c r="B16" s="43" t="s">
        <v>131</v>
      </c>
      <c r="C16" s="43">
        <v>524</v>
      </c>
      <c r="D16" s="43" t="s">
        <v>641</v>
      </c>
      <c r="E16" s="43" t="s">
        <v>107</v>
      </c>
      <c r="F16" s="43" t="s">
        <v>642</v>
      </c>
      <c r="G16" s="43" t="s">
        <v>625</v>
      </c>
      <c r="H16" s="43">
        <v>60</v>
      </c>
      <c r="I16" s="43">
        <v>-103.38460000000001</v>
      </c>
      <c r="J16" s="28">
        <v>-9.9999999999999995E-7</v>
      </c>
      <c r="K16" s="43" t="s">
        <v>1685</v>
      </c>
      <c r="L16" s="43" t="s">
        <v>65</v>
      </c>
      <c r="N16" s="43" t="s">
        <v>131</v>
      </c>
      <c r="O16" s="43">
        <v>524</v>
      </c>
      <c r="P16" s="43" t="s">
        <v>641</v>
      </c>
      <c r="Q16" s="43" t="s">
        <v>622</v>
      </c>
      <c r="R16" s="43" t="s">
        <v>642</v>
      </c>
      <c r="S16" s="43" t="s">
        <v>625</v>
      </c>
      <c r="T16" s="43">
        <v>10</v>
      </c>
      <c r="U16" s="43">
        <v>-103.151</v>
      </c>
      <c r="V16" s="28">
        <v>-9.9999999999999995E-7</v>
      </c>
      <c r="W16" s="43" t="s">
        <v>1685</v>
      </c>
      <c r="X16" s="43" t="s">
        <v>65</v>
      </c>
    </row>
    <row r="17" spans="2:24" x14ac:dyDescent="0.2">
      <c r="B17" s="43" t="s">
        <v>131</v>
      </c>
      <c r="C17" s="43">
        <v>524</v>
      </c>
      <c r="D17" s="43" t="s">
        <v>641</v>
      </c>
      <c r="E17" s="43" t="s">
        <v>107</v>
      </c>
      <c r="F17" s="43" t="s">
        <v>643</v>
      </c>
      <c r="G17" s="43" t="s">
        <v>627</v>
      </c>
      <c r="H17" s="43">
        <v>60</v>
      </c>
      <c r="I17" s="43">
        <v>7.9531000000000001</v>
      </c>
      <c r="J17" s="28">
        <v>6.877E-8</v>
      </c>
      <c r="K17" s="43" t="s">
        <v>1685</v>
      </c>
      <c r="L17" s="43" t="s">
        <v>65</v>
      </c>
      <c r="N17" s="43" t="s">
        <v>131</v>
      </c>
      <c r="O17" s="43">
        <v>524</v>
      </c>
      <c r="P17" s="43" t="s">
        <v>641</v>
      </c>
      <c r="Q17" s="43" t="s">
        <v>622</v>
      </c>
      <c r="R17" s="43" t="s">
        <v>643</v>
      </c>
      <c r="S17" s="43" t="s">
        <v>627</v>
      </c>
      <c r="T17" s="43">
        <v>10</v>
      </c>
      <c r="U17" s="43">
        <v>7.7202000000000002</v>
      </c>
      <c r="V17" s="28">
        <v>6.6749999999999999E-8</v>
      </c>
      <c r="W17" s="43" t="s">
        <v>1685</v>
      </c>
      <c r="X17" s="43" t="s">
        <v>65</v>
      </c>
    </row>
    <row r="18" spans="2:24" x14ac:dyDescent="0.2">
      <c r="B18" s="43" t="s">
        <v>131</v>
      </c>
      <c r="C18" s="43">
        <v>527</v>
      </c>
      <c r="D18" s="43" t="s">
        <v>644</v>
      </c>
      <c r="E18" s="43" t="s">
        <v>107</v>
      </c>
      <c r="F18" s="43" t="s">
        <v>645</v>
      </c>
      <c r="G18" s="43" t="s">
        <v>625</v>
      </c>
      <c r="H18" s="43">
        <v>60</v>
      </c>
      <c r="I18" s="43">
        <v>-107.471</v>
      </c>
      <c r="J18" s="28">
        <v>-9.9999999999999995E-7</v>
      </c>
      <c r="K18" s="43" t="s">
        <v>1685</v>
      </c>
      <c r="L18" s="43" t="s">
        <v>65</v>
      </c>
      <c r="N18" s="43" t="s">
        <v>131</v>
      </c>
      <c r="O18" s="43">
        <v>527</v>
      </c>
      <c r="P18" s="43" t="s">
        <v>644</v>
      </c>
      <c r="Q18" s="43" t="s">
        <v>622</v>
      </c>
      <c r="R18" s="43" t="s">
        <v>645</v>
      </c>
      <c r="S18" s="43" t="s">
        <v>625</v>
      </c>
      <c r="T18" s="43">
        <v>10</v>
      </c>
      <c r="U18" s="43">
        <v>-107.23</v>
      </c>
      <c r="V18" s="28">
        <v>-9.9999999999999995E-7</v>
      </c>
      <c r="W18" s="43" t="s">
        <v>1685</v>
      </c>
      <c r="X18" s="43" t="s">
        <v>65</v>
      </c>
    </row>
    <row r="19" spans="2:24" x14ac:dyDescent="0.2">
      <c r="B19" s="43" t="s">
        <v>131</v>
      </c>
      <c r="C19" s="43">
        <v>527</v>
      </c>
      <c r="D19" s="43" t="s">
        <v>644</v>
      </c>
      <c r="E19" s="43" t="s">
        <v>107</v>
      </c>
      <c r="F19" s="43" t="s">
        <v>646</v>
      </c>
      <c r="G19" s="43" t="s">
        <v>627</v>
      </c>
      <c r="H19" s="43">
        <v>60</v>
      </c>
      <c r="I19" s="43">
        <v>9.3518000000000008</v>
      </c>
      <c r="J19" s="28">
        <v>8.0859999999999997E-8</v>
      </c>
      <c r="K19" s="43" t="s">
        <v>1685</v>
      </c>
      <c r="L19" s="43" t="s">
        <v>65</v>
      </c>
      <c r="N19" s="43" t="s">
        <v>131</v>
      </c>
      <c r="O19" s="43">
        <v>527</v>
      </c>
      <c r="P19" s="43" t="s">
        <v>644</v>
      </c>
      <c r="Q19" s="43" t="s">
        <v>622</v>
      </c>
      <c r="R19" s="43" t="s">
        <v>646</v>
      </c>
      <c r="S19" s="43" t="s">
        <v>627</v>
      </c>
      <c r="T19" s="43">
        <v>10</v>
      </c>
      <c r="U19" s="43">
        <v>9.1151999999999997</v>
      </c>
      <c r="V19" s="28">
        <v>7.8810000000000002E-8</v>
      </c>
      <c r="W19" s="43" t="s">
        <v>1685</v>
      </c>
      <c r="X19" s="43" t="s">
        <v>65</v>
      </c>
    </row>
    <row r="20" spans="2:24" x14ac:dyDescent="0.2">
      <c r="B20" s="43" t="s">
        <v>131</v>
      </c>
      <c r="C20" s="43">
        <v>530</v>
      </c>
      <c r="D20" s="43" t="s">
        <v>647</v>
      </c>
      <c r="E20" s="43" t="s">
        <v>107</v>
      </c>
      <c r="F20" s="43" t="s">
        <v>648</v>
      </c>
      <c r="G20" s="43" t="s">
        <v>625</v>
      </c>
      <c r="H20" s="43">
        <v>60</v>
      </c>
      <c r="I20" s="43">
        <v>-107.4385</v>
      </c>
      <c r="J20" s="28">
        <v>-9.9999999999999995E-7</v>
      </c>
      <c r="K20" s="43" t="s">
        <v>1685</v>
      </c>
      <c r="L20" s="43" t="s">
        <v>65</v>
      </c>
      <c r="N20" s="43" t="s">
        <v>131</v>
      </c>
      <c r="O20" s="43">
        <v>530</v>
      </c>
      <c r="P20" s="43" t="s">
        <v>647</v>
      </c>
      <c r="Q20" s="43" t="s">
        <v>622</v>
      </c>
      <c r="R20" s="43" t="s">
        <v>648</v>
      </c>
      <c r="S20" s="43" t="s">
        <v>625</v>
      </c>
      <c r="T20" s="43">
        <v>10</v>
      </c>
      <c r="U20" s="43">
        <v>-107.19329999999999</v>
      </c>
      <c r="V20" s="28">
        <v>-9.9999999999999995E-7</v>
      </c>
      <c r="W20" s="43" t="s">
        <v>1685</v>
      </c>
      <c r="X20" s="43" t="s">
        <v>65</v>
      </c>
    </row>
    <row r="21" spans="2:24" x14ac:dyDescent="0.2">
      <c r="B21" s="43" t="s">
        <v>131</v>
      </c>
      <c r="C21" s="43">
        <v>530</v>
      </c>
      <c r="D21" s="43" t="s">
        <v>647</v>
      </c>
      <c r="E21" s="43" t="s">
        <v>107</v>
      </c>
      <c r="F21" s="43" t="s">
        <v>649</v>
      </c>
      <c r="G21" s="43" t="s">
        <v>627</v>
      </c>
      <c r="H21" s="43">
        <v>60</v>
      </c>
      <c r="I21" s="43">
        <v>9.3178999999999998</v>
      </c>
      <c r="J21" s="28">
        <v>8.0569999999999999E-8</v>
      </c>
      <c r="K21" s="43" t="s">
        <v>1685</v>
      </c>
      <c r="L21" s="43" t="s">
        <v>65</v>
      </c>
      <c r="N21" s="43" t="s">
        <v>131</v>
      </c>
      <c r="O21" s="43">
        <v>530</v>
      </c>
      <c r="P21" s="43" t="s">
        <v>647</v>
      </c>
      <c r="Q21" s="43" t="s">
        <v>622</v>
      </c>
      <c r="R21" s="43" t="s">
        <v>649</v>
      </c>
      <c r="S21" s="43" t="s">
        <v>627</v>
      </c>
      <c r="T21" s="43">
        <v>10</v>
      </c>
      <c r="U21" s="43">
        <v>9.0770999999999997</v>
      </c>
      <c r="V21" s="28">
        <v>7.8489999999999997E-8</v>
      </c>
      <c r="W21" s="43" t="s">
        <v>1685</v>
      </c>
      <c r="X21" s="43" t="s">
        <v>65</v>
      </c>
    </row>
    <row r="22" spans="2:24" x14ac:dyDescent="0.2">
      <c r="B22" s="43" t="s">
        <v>131</v>
      </c>
      <c r="C22" s="43">
        <v>533</v>
      </c>
      <c r="D22" s="43" t="s">
        <v>650</v>
      </c>
      <c r="E22" s="43" t="s">
        <v>107</v>
      </c>
      <c r="F22" s="43" t="s">
        <v>651</v>
      </c>
      <c r="G22" s="43" t="s">
        <v>625</v>
      </c>
      <c r="H22" s="43">
        <v>60</v>
      </c>
      <c r="I22" s="43">
        <v>-103.2856</v>
      </c>
      <c r="J22" s="28">
        <v>-9.9999999999999995E-7</v>
      </c>
      <c r="K22" s="43" t="s">
        <v>1685</v>
      </c>
      <c r="L22" s="43" t="s">
        <v>65</v>
      </c>
      <c r="N22" s="43" t="s">
        <v>131</v>
      </c>
      <c r="O22" s="43">
        <v>533</v>
      </c>
      <c r="P22" s="43" t="s">
        <v>650</v>
      </c>
      <c r="Q22" s="43" t="s">
        <v>622</v>
      </c>
      <c r="R22" s="43" t="s">
        <v>651</v>
      </c>
      <c r="S22" s="43" t="s">
        <v>625</v>
      </c>
      <c r="T22" s="43">
        <v>10</v>
      </c>
      <c r="U22" s="43">
        <v>-103.03919999999999</v>
      </c>
      <c r="V22" s="28">
        <v>-9.9999999999999995E-7</v>
      </c>
      <c r="W22" s="43" t="s">
        <v>1685</v>
      </c>
      <c r="X22" s="43" t="s">
        <v>65</v>
      </c>
    </row>
    <row r="23" spans="2:24" x14ac:dyDescent="0.2">
      <c r="B23" s="43" t="s">
        <v>131</v>
      </c>
      <c r="C23" s="43">
        <v>533</v>
      </c>
      <c r="D23" s="43" t="s">
        <v>650</v>
      </c>
      <c r="E23" s="43" t="s">
        <v>107</v>
      </c>
      <c r="F23" s="43" t="s">
        <v>652</v>
      </c>
      <c r="G23" s="43" t="s">
        <v>627</v>
      </c>
      <c r="H23" s="43">
        <v>60</v>
      </c>
      <c r="I23" s="43">
        <v>7.8505000000000003</v>
      </c>
      <c r="J23" s="28">
        <v>6.7879999999999996E-8</v>
      </c>
      <c r="K23" s="43" t="s">
        <v>1685</v>
      </c>
      <c r="L23" s="43" t="s">
        <v>65</v>
      </c>
      <c r="N23" s="43" t="s">
        <v>131</v>
      </c>
      <c r="O23" s="43">
        <v>533</v>
      </c>
      <c r="P23" s="43" t="s">
        <v>650</v>
      </c>
      <c r="Q23" s="43" t="s">
        <v>622</v>
      </c>
      <c r="R23" s="43" t="s">
        <v>652</v>
      </c>
      <c r="S23" s="43" t="s">
        <v>627</v>
      </c>
      <c r="T23" s="43">
        <v>10</v>
      </c>
      <c r="U23" s="43">
        <v>7.6050000000000004</v>
      </c>
      <c r="V23" s="28">
        <v>6.5760000000000001E-8</v>
      </c>
      <c r="W23" s="43" t="s">
        <v>1685</v>
      </c>
      <c r="X23" s="43" t="s">
        <v>65</v>
      </c>
    </row>
    <row r="24" spans="2:24" x14ac:dyDescent="0.2">
      <c r="B24" s="43" t="s">
        <v>131</v>
      </c>
      <c r="C24" s="43">
        <v>536</v>
      </c>
      <c r="D24" s="43" t="s">
        <v>653</v>
      </c>
      <c r="E24" s="43" t="s">
        <v>107</v>
      </c>
      <c r="F24" s="43" t="s">
        <v>654</v>
      </c>
      <c r="G24" s="43" t="s">
        <v>625</v>
      </c>
      <c r="H24" s="43">
        <v>60</v>
      </c>
      <c r="I24" s="43">
        <v>-82.525000000000006</v>
      </c>
      <c r="J24" s="28">
        <v>-9.9999999999999995E-7</v>
      </c>
      <c r="K24" s="43" t="s">
        <v>1685</v>
      </c>
      <c r="L24" s="43" t="s">
        <v>65</v>
      </c>
      <c r="N24" s="43" t="s">
        <v>131</v>
      </c>
      <c r="O24" s="43">
        <v>536</v>
      </c>
      <c r="P24" s="43" t="s">
        <v>653</v>
      </c>
      <c r="Q24" s="43" t="s">
        <v>622</v>
      </c>
      <c r="R24" s="43" t="s">
        <v>654</v>
      </c>
      <c r="S24" s="43" t="s">
        <v>625</v>
      </c>
      <c r="T24" s="43">
        <v>10</v>
      </c>
      <c r="U24" s="43">
        <v>-82.3095</v>
      </c>
      <c r="V24" s="28">
        <v>-9.9999999999999995E-7</v>
      </c>
      <c r="W24" s="43" t="s">
        <v>1685</v>
      </c>
      <c r="X24" s="43" t="s">
        <v>65</v>
      </c>
    </row>
    <row r="25" spans="2:24" x14ac:dyDescent="0.2">
      <c r="B25" s="43" t="s">
        <v>131</v>
      </c>
      <c r="C25" s="43">
        <v>536</v>
      </c>
      <c r="D25" s="43" t="s">
        <v>653</v>
      </c>
      <c r="E25" s="43" t="s">
        <v>107</v>
      </c>
      <c r="F25" s="43" t="s">
        <v>655</v>
      </c>
      <c r="G25" s="43" t="s">
        <v>627</v>
      </c>
      <c r="H25" s="43">
        <v>60</v>
      </c>
      <c r="I25" s="43">
        <v>18.7104</v>
      </c>
      <c r="J25" s="28">
        <v>1.8409999999999999E-7</v>
      </c>
      <c r="K25" s="43" t="s">
        <v>1685</v>
      </c>
      <c r="L25" s="43" t="s">
        <v>65</v>
      </c>
      <c r="N25" s="43" t="s">
        <v>131</v>
      </c>
      <c r="O25" s="43">
        <v>536</v>
      </c>
      <c r="P25" s="43" t="s">
        <v>653</v>
      </c>
      <c r="Q25" s="43" t="s">
        <v>622</v>
      </c>
      <c r="R25" s="43" t="s">
        <v>655</v>
      </c>
      <c r="S25" s="43" t="s">
        <v>627</v>
      </c>
      <c r="T25" s="43">
        <v>10</v>
      </c>
      <c r="U25" s="43">
        <v>18.497399999999999</v>
      </c>
      <c r="V25" s="28">
        <v>1.8199999999999999E-7</v>
      </c>
      <c r="W25" s="43" t="s">
        <v>1685</v>
      </c>
      <c r="X25" s="43" t="s">
        <v>65</v>
      </c>
    </row>
    <row r="26" spans="2:24" x14ac:dyDescent="0.2">
      <c r="B26" s="43" t="s">
        <v>131</v>
      </c>
      <c r="C26" s="43">
        <v>544</v>
      </c>
      <c r="D26" s="43" t="s">
        <v>656</v>
      </c>
      <c r="E26" s="43" t="s">
        <v>107</v>
      </c>
      <c r="F26" s="43" t="s">
        <v>657</v>
      </c>
      <c r="G26" s="43" t="s">
        <v>625</v>
      </c>
      <c r="H26" s="43">
        <v>60</v>
      </c>
      <c r="I26" s="43">
        <v>-19.761600000000001</v>
      </c>
      <c r="J26" s="28">
        <v>-1.681E-7</v>
      </c>
      <c r="K26" s="43" t="s">
        <v>1685</v>
      </c>
      <c r="L26" s="43" t="s">
        <v>65</v>
      </c>
      <c r="N26" s="43" t="s">
        <v>131</v>
      </c>
      <c r="O26" s="43">
        <v>544</v>
      </c>
      <c r="P26" s="43" t="s">
        <v>656</v>
      </c>
      <c r="Q26" s="43" t="s">
        <v>622</v>
      </c>
      <c r="R26" s="43" t="s">
        <v>657</v>
      </c>
      <c r="S26" s="43" t="s">
        <v>625</v>
      </c>
      <c r="T26" s="43">
        <v>10</v>
      </c>
      <c r="U26" s="43">
        <v>-19.782</v>
      </c>
      <c r="V26" s="28">
        <v>-1.6829999999999999E-7</v>
      </c>
      <c r="W26" s="43" t="s">
        <v>1685</v>
      </c>
      <c r="X26" s="43" t="s">
        <v>65</v>
      </c>
    </row>
    <row r="27" spans="2:24" x14ac:dyDescent="0.2">
      <c r="B27" s="43" t="s">
        <v>131</v>
      </c>
      <c r="C27" s="43">
        <v>544</v>
      </c>
      <c r="D27" s="43" t="s">
        <v>656</v>
      </c>
      <c r="E27" s="43" t="s">
        <v>107</v>
      </c>
      <c r="F27" s="43" t="s">
        <v>658</v>
      </c>
      <c r="G27" s="43" t="s">
        <v>627</v>
      </c>
      <c r="H27" s="43">
        <v>60</v>
      </c>
      <c r="I27" s="43">
        <v>-13.4567</v>
      </c>
      <c r="J27" s="28">
        <v>-1.145E-7</v>
      </c>
      <c r="K27" s="43" t="s">
        <v>1685</v>
      </c>
      <c r="L27" s="43" t="s">
        <v>65</v>
      </c>
      <c r="N27" s="43" t="s">
        <v>131</v>
      </c>
      <c r="O27" s="43">
        <v>544</v>
      </c>
      <c r="P27" s="43" t="s">
        <v>656</v>
      </c>
      <c r="Q27" s="43" t="s">
        <v>622</v>
      </c>
      <c r="R27" s="43" t="s">
        <v>658</v>
      </c>
      <c r="S27" s="43" t="s">
        <v>627</v>
      </c>
      <c r="T27" s="43">
        <v>10</v>
      </c>
      <c r="U27" s="43">
        <v>-13.4368</v>
      </c>
      <c r="V27" s="28">
        <v>-1.143E-7</v>
      </c>
      <c r="W27" s="43" t="s">
        <v>1685</v>
      </c>
      <c r="X27" s="43" t="s">
        <v>65</v>
      </c>
    </row>
    <row r="28" spans="2:24" x14ac:dyDescent="0.2">
      <c r="B28" s="43" t="s">
        <v>131</v>
      </c>
      <c r="C28" s="43">
        <v>545</v>
      </c>
      <c r="D28" s="43" t="s">
        <v>659</v>
      </c>
      <c r="E28" s="43" t="s">
        <v>107</v>
      </c>
      <c r="F28" s="43" t="s">
        <v>660</v>
      </c>
      <c r="G28" s="43" t="s">
        <v>625</v>
      </c>
      <c r="H28" s="43">
        <v>60</v>
      </c>
      <c r="I28" s="43">
        <v>-15.8864</v>
      </c>
      <c r="J28" s="28">
        <v>-1.3519999999999999E-7</v>
      </c>
      <c r="K28" s="43" t="s">
        <v>1685</v>
      </c>
      <c r="L28" s="43" t="s">
        <v>65</v>
      </c>
      <c r="N28" s="43" t="s">
        <v>131</v>
      </c>
      <c r="O28" s="43">
        <v>545</v>
      </c>
      <c r="P28" s="43" t="s">
        <v>659</v>
      </c>
      <c r="Q28" s="43" t="s">
        <v>622</v>
      </c>
      <c r="R28" s="43" t="s">
        <v>660</v>
      </c>
      <c r="S28" s="43" t="s">
        <v>625</v>
      </c>
      <c r="T28" s="43">
        <v>10</v>
      </c>
      <c r="U28" s="43">
        <v>-15.898</v>
      </c>
      <c r="V28" s="28">
        <v>-1.353E-7</v>
      </c>
      <c r="W28" s="43" t="s">
        <v>1685</v>
      </c>
      <c r="X28" s="43" t="s">
        <v>65</v>
      </c>
    </row>
    <row r="29" spans="2:24" x14ac:dyDescent="0.2">
      <c r="B29" s="43" t="s">
        <v>131</v>
      </c>
      <c r="C29" s="43">
        <v>545</v>
      </c>
      <c r="D29" s="43" t="s">
        <v>659</v>
      </c>
      <c r="E29" s="43" t="s">
        <v>107</v>
      </c>
      <c r="F29" s="43" t="s">
        <v>661</v>
      </c>
      <c r="G29" s="43" t="s">
        <v>627</v>
      </c>
      <c r="H29" s="43">
        <v>60</v>
      </c>
      <c r="I29" s="43">
        <v>-17.8565</v>
      </c>
      <c r="J29" s="28">
        <v>-1.519E-7</v>
      </c>
      <c r="K29" s="43" t="s">
        <v>1685</v>
      </c>
      <c r="L29" s="43" t="s">
        <v>65</v>
      </c>
      <c r="N29" s="43" t="s">
        <v>131</v>
      </c>
      <c r="O29" s="43">
        <v>545</v>
      </c>
      <c r="P29" s="43" t="s">
        <v>659</v>
      </c>
      <c r="Q29" s="43" t="s">
        <v>622</v>
      </c>
      <c r="R29" s="43" t="s">
        <v>661</v>
      </c>
      <c r="S29" s="43" t="s">
        <v>627</v>
      </c>
      <c r="T29" s="43">
        <v>10</v>
      </c>
      <c r="U29" s="43">
        <v>-17.8446</v>
      </c>
      <c r="V29" s="28">
        <v>-1.518E-7</v>
      </c>
      <c r="W29" s="43" t="s">
        <v>1685</v>
      </c>
      <c r="X29" s="43" t="s">
        <v>65</v>
      </c>
    </row>
    <row r="30" spans="2:24" x14ac:dyDescent="0.2">
      <c r="B30" s="43" t="s">
        <v>131</v>
      </c>
      <c r="C30" s="43">
        <v>546</v>
      </c>
      <c r="D30" s="43" t="s">
        <v>659</v>
      </c>
      <c r="E30" s="43" t="s">
        <v>107</v>
      </c>
      <c r="F30" s="43" t="s">
        <v>662</v>
      </c>
      <c r="G30" s="43" t="s">
        <v>625</v>
      </c>
      <c r="H30" s="43">
        <v>60</v>
      </c>
      <c r="I30" s="43">
        <v>-17.829599999999999</v>
      </c>
      <c r="J30" s="28">
        <v>-1.54E-7</v>
      </c>
      <c r="K30" s="43" t="s">
        <v>1685</v>
      </c>
      <c r="L30" s="43" t="s">
        <v>65</v>
      </c>
      <c r="N30" s="43" t="s">
        <v>131</v>
      </c>
      <c r="O30" s="43">
        <v>546</v>
      </c>
      <c r="P30" s="43" t="s">
        <v>659</v>
      </c>
      <c r="Q30" s="43" t="s">
        <v>622</v>
      </c>
      <c r="R30" s="43" t="s">
        <v>662</v>
      </c>
      <c r="S30" s="43" t="s">
        <v>625</v>
      </c>
      <c r="T30" s="43">
        <v>10</v>
      </c>
      <c r="U30" s="43">
        <v>-17.841799999999999</v>
      </c>
      <c r="V30" s="28">
        <v>-1.5410000000000001E-7</v>
      </c>
      <c r="W30" s="43" t="s">
        <v>1685</v>
      </c>
      <c r="X30" s="43" t="s">
        <v>65</v>
      </c>
    </row>
    <row r="31" spans="2:24" x14ac:dyDescent="0.2">
      <c r="B31" s="43" t="s">
        <v>131</v>
      </c>
      <c r="C31" s="43">
        <v>546</v>
      </c>
      <c r="D31" s="43" t="s">
        <v>659</v>
      </c>
      <c r="E31" s="43" t="s">
        <v>107</v>
      </c>
      <c r="F31" s="43" t="s">
        <v>663</v>
      </c>
      <c r="G31" s="43" t="s">
        <v>627</v>
      </c>
      <c r="H31" s="43">
        <v>60</v>
      </c>
      <c r="I31" s="43">
        <v>-17.878399999999999</v>
      </c>
      <c r="J31" s="28">
        <v>-1.5440000000000001E-7</v>
      </c>
      <c r="K31" s="43" t="s">
        <v>1685</v>
      </c>
      <c r="L31" s="43" t="s">
        <v>65</v>
      </c>
      <c r="N31" s="43" t="s">
        <v>131</v>
      </c>
      <c r="O31" s="43">
        <v>546</v>
      </c>
      <c r="P31" s="43" t="s">
        <v>659</v>
      </c>
      <c r="Q31" s="43" t="s">
        <v>622</v>
      </c>
      <c r="R31" s="43" t="s">
        <v>663</v>
      </c>
      <c r="S31" s="43" t="s">
        <v>627</v>
      </c>
      <c r="T31" s="43">
        <v>10</v>
      </c>
      <c r="U31" s="43">
        <v>-17.866299999999999</v>
      </c>
      <c r="V31" s="28">
        <v>-1.543E-7</v>
      </c>
      <c r="W31" s="43" t="s">
        <v>1685</v>
      </c>
      <c r="X31" s="43" t="s">
        <v>65</v>
      </c>
    </row>
    <row r="32" spans="2:24" x14ac:dyDescent="0.2">
      <c r="B32" s="43" t="s">
        <v>131</v>
      </c>
      <c r="C32" s="43">
        <v>547</v>
      </c>
      <c r="D32" s="43" t="s">
        <v>659</v>
      </c>
      <c r="E32" s="43" t="s">
        <v>107</v>
      </c>
      <c r="F32" s="43" t="s">
        <v>664</v>
      </c>
      <c r="G32" s="43" t="s">
        <v>625</v>
      </c>
      <c r="H32" s="43">
        <v>60</v>
      </c>
      <c r="I32" s="43">
        <v>-17.815000000000001</v>
      </c>
      <c r="J32" s="28">
        <v>-1.5160000000000001E-7</v>
      </c>
      <c r="K32" s="43" t="s">
        <v>1685</v>
      </c>
      <c r="L32" s="43" t="s">
        <v>65</v>
      </c>
      <c r="N32" s="43" t="s">
        <v>131</v>
      </c>
      <c r="O32" s="43">
        <v>547</v>
      </c>
      <c r="P32" s="43" t="s">
        <v>659</v>
      </c>
      <c r="Q32" s="43" t="s">
        <v>622</v>
      </c>
      <c r="R32" s="43" t="s">
        <v>664</v>
      </c>
      <c r="S32" s="43" t="s">
        <v>625</v>
      </c>
      <c r="T32" s="43">
        <v>10</v>
      </c>
      <c r="U32" s="43">
        <v>-17.827500000000001</v>
      </c>
      <c r="V32" s="28">
        <v>-1.5169999999999999E-7</v>
      </c>
      <c r="W32" s="43" t="s">
        <v>1685</v>
      </c>
      <c r="X32" s="43" t="s">
        <v>65</v>
      </c>
    </row>
    <row r="33" spans="2:24" x14ac:dyDescent="0.2">
      <c r="B33" s="43" t="s">
        <v>131</v>
      </c>
      <c r="C33" s="43">
        <v>547</v>
      </c>
      <c r="D33" s="43" t="s">
        <v>659</v>
      </c>
      <c r="E33" s="43" t="s">
        <v>107</v>
      </c>
      <c r="F33" s="43" t="s">
        <v>665</v>
      </c>
      <c r="G33" s="43" t="s">
        <v>627</v>
      </c>
      <c r="H33" s="43">
        <v>60</v>
      </c>
      <c r="I33" s="43">
        <v>-15.927099999999999</v>
      </c>
      <c r="J33" s="28">
        <v>-1.3549999999999999E-7</v>
      </c>
      <c r="K33" s="43" t="s">
        <v>1685</v>
      </c>
      <c r="L33" s="43" t="s">
        <v>65</v>
      </c>
      <c r="N33" s="43" t="s">
        <v>131</v>
      </c>
      <c r="O33" s="43">
        <v>547</v>
      </c>
      <c r="P33" s="43" t="s">
        <v>659</v>
      </c>
      <c r="Q33" s="43" t="s">
        <v>622</v>
      </c>
      <c r="R33" s="43" t="s">
        <v>665</v>
      </c>
      <c r="S33" s="43" t="s">
        <v>627</v>
      </c>
      <c r="T33" s="43">
        <v>10</v>
      </c>
      <c r="U33" s="43">
        <v>-15.914899999999999</v>
      </c>
      <c r="V33" s="28">
        <v>-1.3540000000000001E-7</v>
      </c>
      <c r="W33" s="43" t="s">
        <v>1685</v>
      </c>
      <c r="X33" s="43" t="s">
        <v>65</v>
      </c>
    </row>
    <row r="34" spans="2:24" x14ac:dyDescent="0.2">
      <c r="B34" s="43" t="s">
        <v>131</v>
      </c>
      <c r="C34" s="43">
        <v>548</v>
      </c>
      <c r="D34" s="43" t="s">
        <v>666</v>
      </c>
      <c r="E34" s="43" t="s">
        <v>107</v>
      </c>
      <c r="F34" s="43" t="s">
        <v>667</v>
      </c>
      <c r="G34" s="43" t="s">
        <v>625</v>
      </c>
      <c r="H34" s="43">
        <v>60</v>
      </c>
      <c r="I34" s="43">
        <v>-13.418699999999999</v>
      </c>
      <c r="J34" s="28">
        <v>-1.142E-7</v>
      </c>
      <c r="K34" s="43" t="s">
        <v>1685</v>
      </c>
      <c r="L34" s="43" t="s">
        <v>65</v>
      </c>
      <c r="N34" s="43" t="s">
        <v>131</v>
      </c>
      <c r="O34" s="43">
        <v>548</v>
      </c>
      <c r="P34" s="43" t="s">
        <v>666</v>
      </c>
      <c r="Q34" s="43" t="s">
        <v>622</v>
      </c>
      <c r="R34" s="43" t="s">
        <v>667</v>
      </c>
      <c r="S34" s="43" t="s">
        <v>625</v>
      </c>
      <c r="T34" s="43">
        <v>10</v>
      </c>
      <c r="U34" s="43">
        <v>-13.4222</v>
      </c>
      <c r="V34" s="28">
        <v>-1.142E-7</v>
      </c>
      <c r="W34" s="43" t="s">
        <v>1685</v>
      </c>
      <c r="X34" s="43" t="s">
        <v>65</v>
      </c>
    </row>
    <row r="35" spans="2:24" x14ac:dyDescent="0.2">
      <c r="B35" s="43" t="s">
        <v>131</v>
      </c>
      <c r="C35" s="43">
        <v>548</v>
      </c>
      <c r="D35" s="43" t="s">
        <v>666</v>
      </c>
      <c r="E35" s="43" t="s">
        <v>107</v>
      </c>
      <c r="F35" s="43" t="s">
        <v>668</v>
      </c>
      <c r="G35" s="43" t="s">
        <v>627</v>
      </c>
      <c r="H35" s="43">
        <v>60</v>
      </c>
      <c r="I35" s="43">
        <v>-19.8003</v>
      </c>
      <c r="J35" s="28">
        <v>-1.6850000000000001E-7</v>
      </c>
      <c r="K35" s="43" t="s">
        <v>1685</v>
      </c>
      <c r="L35" s="43" t="s">
        <v>65</v>
      </c>
      <c r="N35" s="43" t="s">
        <v>131</v>
      </c>
      <c r="O35" s="43">
        <v>548</v>
      </c>
      <c r="P35" s="43" t="s">
        <v>666</v>
      </c>
      <c r="Q35" s="43" t="s">
        <v>622</v>
      </c>
      <c r="R35" s="43" t="s">
        <v>668</v>
      </c>
      <c r="S35" s="43" t="s">
        <v>627</v>
      </c>
      <c r="T35" s="43">
        <v>10</v>
      </c>
      <c r="U35" s="43">
        <v>-19.796600000000002</v>
      </c>
      <c r="V35" s="28">
        <v>-1.684E-7</v>
      </c>
      <c r="W35" s="43" t="s">
        <v>1685</v>
      </c>
      <c r="X35" s="43" t="s">
        <v>65</v>
      </c>
    </row>
    <row r="36" spans="2:24" x14ac:dyDescent="0.2">
      <c r="B36" s="43" t="s">
        <v>131</v>
      </c>
      <c r="C36" s="43">
        <v>522</v>
      </c>
      <c r="D36" s="43" t="s">
        <v>669</v>
      </c>
      <c r="E36" s="43" t="s">
        <v>107</v>
      </c>
      <c r="F36" s="43" t="s">
        <v>670</v>
      </c>
      <c r="G36" s="43" t="s">
        <v>625</v>
      </c>
      <c r="H36" s="43">
        <v>60</v>
      </c>
      <c r="I36" s="43">
        <v>-80.2072</v>
      </c>
      <c r="J36" s="28">
        <v>-9.9999999999999995E-7</v>
      </c>
      <c r="K36" s="43" t="s">
        <v>1685</v>
      </c>
      <c r="L36" s="43" t="s">
        <v>65</v>
      </c>
      <c r="N36" s="43" t="s">
        <v>131</v>
      </c>
      <c r="O36" s="43">
        <v>522</v>
      </c>
      <c r="P36" s="43" t="s">
        <v>669</v>
      </c>
      <c r="Q36" s="43" t="s">
        <v>622</v>
      </c>
      <c r="R36" s="43" t="s">
        <v>670</v>
      </c>
      <c r="S36" s="43" t="s">
        <v>625</v>
      </c>
      <c r="T36" s="43">
        <v>10</v>
      </c>
      <c r="U36" s="43">
        <v>-80.009200000000007</v>
      </c>
      <c r="V36" s="28">
        <v>-9.9999999999999995E-7</v>
      </c>
      <c r="W36" s="43" t="s">
        <v>1685</v>
      </c>
      <c r="X36" s="43" t="s">
        <v>65</v>
      </c>
    </row>
    <row r="37" spans="2:24" x14ac:dyDescent="0.2">
      <c r="B37" s="43" t="s">
        <v>131</v>
      </c>
      <c r="C37" s="43">
        <v>522</v>
      </c>
      <c r="D37" s="43" t="s">
        <v>669</v>
      </c>
      <c r="E37" s="43" t="s">
        <v>107</v>
      </c>
      <c r="F37" s="43" t="s">
        <v>671</v>
      </c>
      <c r="G37" s="43" t="s">
        <v>627</v>
      </c>
      <c r="H37" s="43">
        <v>60</v>
      </c>
      <c r="I37" s="43">
        <v>18.9466</v>
      </c>
      <c r="J37" s="28">
        <v>1.8470000000000001E-7</v>
      </c>
      <c r="K37" s="43" t="s">
        <v>1685</v>
      </c>
      <c r="L37" s="43" t="s">
        <v>65</v>
      </c>
      <c r="N37" s="43" t="s">
        <v>131</v>
      </c>
      <c r="O37" s="43">
        <v>522</v>
      </c>
      <c r="P37" s="43" t="s">
        <v>669</v>
      </c>
      <c r="Q37" s="43" t="s">
        <v>622</v>
      </c>
      <c r="R37" s="43" t="s">
        <v>671</v>
      </c>
      <c r="S37" s="43" t="s">
        <v>627</v>
      </c>
      <c r="T37" s="43">
        <v>10</v>
      </c>
      <c r="U37" s="43">
        <v>18.7439</v>
      </c>
      <c r="V37" s="28">
        <v>1.8269999999999999E-7</v>
      </c>
      <c r="W37" s="43" t="s">
        <v>1685</v>
      </c>
      <c r="X37" s="43" t="s">
        <v>65</v>
      </c>
    </row>
    <row r="38" spans="2:24" x14ac:dyDescent="0.2">
      <c r="B38" s="43" t="s">
        <v>131</v>
      </c>
      <c r="C38" s="43">
        <v>525</v>
      </c>
      <c r="D38" s="43" t="s">
        <v>672</v>
      </c>
      <c r="E38" s="43" t="s">
        <v>107</v>
      </c>
      <c r="F38" s="43" t="s">
        <v>673</v>
      </c>
      <c r="G38" s="43" t="s">
        <v>625</v>
      </c>
      <c r="H38" s="43">
        <v>60</v>
      </c>
      <c r="I38" s="43">
        <v>-105.55800000000001</v>
      </c>
      <c r="J38" s="28">
        <v>-9.9999999999999995E-7</v>
      </c>
      <c r="K38" s="43" t="s">
        <v>1685</v>
      </c>
      <c r="L38" s="43" t="s">
        <v>65</v>
      </c>
      <c r="N38" s="43" t="s">
        <v>131</v>
      </c>
      <c r="O38" s="43">
        <v>525</v>
      </c>
      <c r="P38" s="43" t="s">
        <v>672</v>
      </c>
      <c r="Q38" s="43" t="s">
        <v>622</v>
      </c>
      <c r="R38" s="43" t="s">
        <v>673</v>
      </c>
      <c r="S38" s="43" t="s">
        <v>625</v>
      </c>
      <c r="T38" s="43">
        <v>10</v>
      </c>
      <c r="U38" s="43">
        <v>-105.3241</v>
      </c>
      <c r="V38" s="28">
        <v>-9.9999999999999995E-7</v>
      </c>
      <c r="W38" s="43" t="s">
        <v>1685</v>
      </c>
      <c r="X38" s="43" t="s">
        <v>65</v>
      </c>
    </row>
    <row r="39" spans="2:24" x14ac:dyDescent="0.2">
      <c r="B39" s="43" t="s">
        <v>131</v>
      </c>
      <c r="C39" s="43">
        <v>525</v>
      </c>
      <c r="D39" s="43" t="s">
        <v>672</v>
      </c>
      <c r="E39" s="43" t="s">
        <v>107</v>
      </c>
      <c r="F39" s="43" t="s">
        <v>674</v>
      </c>
      <c r="G39" s="43" t="s">
        <v>627</v>
      </c>
      <c r="H39" s="43">
        <v>60</v>
      </c>
      <c r="I39" s="43">
        <v>6.7736000000000001</v>
      </c>
      <c r="J39" s="28">
        <v>5.9109999999999998E-8</v>
      </c>
      <c r="K39" s="43" t="s">
        <v>1685</v>
      </c>
      <c r="L39" s="43" t="s">
        <v>65</v>
      </c>
      <c r="N39" s="43" t="s">
        <v>131</v>
      </c>
      <c r="O39" s="43">
        <v>525</v>
      </c>
      <c r="P39" s="43" t="s">
        <v>672</v>
      </c>
      <c r="Q39" s="43" t="s">
        <v>622</v>
      </c>
      <c r="R39" s="43" t="s">
        <v>674</v>
      </c>
      <c r="S39" s="43" t="s">
        <v>627</v>
      </c>
      <c r="T39" s="43">
        <v>10</v>
      </c>
      <c r="U39" s="43">
        <v>6.5404999999999998</v>
      </c>
      <c r="V39" s="28">
        <v>5.7079999999999999E-8</v>
      </c>
      <c r="W39" s="43" t="s">
        <v>1685</v>
      </c>
      <c r="X39" s="43" t="s">
        <v>65</v>
      </c>
    </row>
    <row r="40" spans="2:24" x14ac:dyDescent="0.2">
      <c r="B40" s="43" t="s">
        <v>131</v>
      </c>
      <c r="C40" s="43">
        <v>528</v>
      </c>
      <c r="D40" s="43" t="s">
        <v>675</v>
      </c>
      <c r="E40" s="43" t="s">
        <v>107</v>
      </c>
      <c r="F40" s="43" t="s">
        <v>676</v>
      </c>
      <c r="G40" s="43" t="s">
        <v>625</v>
      </c>
      <c r="H40" s="43">
        <v>60</v>
      </c>
      <c r="I40" s="43">
        <v>-103.1294</v>
      </c>
      <c r="J40" s="28">
        <v>-9.9999999999999995E-7</v>
      </c>
      <c r="K40" s="43" t="s">
        <v>1685</v>
      </c>
      <c r="L40" s="43" t="s">
        <v>65</v>
      </c>
      <c r="N40" s="43" t="s">
        <v>131</v>
      </c>
      <c r="O40" s="43">
        <v>528</v>
      </c>
      <c r="P40" s="43" t="s">
        <v>675</v>
      </c>
      <c r="Q40" s="43" t="s">
        <v>622</v>
      </c>
      <c r="R40" s="43" t="s">
        <v>676</v>
      </c>
      <c r="S40" s="43" t="s">
        <v>625</v>
      </c>
      <c r="T40" s="43">
        <v>10</v>
      </c>
      <c r="U40" s="43">
        <v>-102.8931</v>
      </c>
      <c r="V40" s="28">
        <v>-9.9999999999999995E-7</v>
      </c>
      <c r="W40" s="43" t="s">
        <v>1685</v>
      </c>
      <c r="X40" s="43" t="s">
        <v>65</v>
      </c>
    </row>
    <row r="41" spans="2:24" x14ac:dyDescent="0.2">
      <c r="B41" s="43" t="s">
        <v>131</v>
      </c>
      <c r="C41" s="43">
        <v>528</v>
      </c>
      <c r="D41" s="43" t="s">
        <v>675</v>
      </c>
      <c r="E41" s="43" t="s">
        <v>107</v>
      </c>
      <c r="F41" s="43" t="s">
        <v>677</v>
      </c>
      <c r="G41" s="43" t="s">
        <v>627</v>
      </c>
      <c r="H41" s="43">
        <v>60</v>
      </c>
      <c r="I41" s="43">
        <v>8.5747</v>
      </c>
      <c r="J41" s="28">
        <v>7.3449999999999999E-8</v>
      </c>
      <c r="K41" s="43" t="s">
        <v>1685</v>
      </c>
      <c r="L41" s="43" t="s">
        <v>65</v>
      </c>
      <c r="N41" s="43" t="s">
        <v>131</v>
      </c>
      <c r="O41" s="43">
        <v>528</v>
      </c>
      <c r="P41" s="43" t="s">
        <v>675</v>
      </c>
      <c r="Q41" s="43" t="s">
        <v>622</v>
      </c>
      <c r="R41" s="43" t="s">
        <v>677</v>
      </c>
      <c r="S41" s="43" t="s">
        <v>627</v>
      </c>
      <c r="T41" s="43">
        <v>10</v>
      </c>
      <c r="U41" s="43">
        <v>8.3381000000000007</v>
      </c>
      <c r="V41" s="28">
        <v>7.142E-8</v>
      </c>
      <c r="W41" s="43" t="s">
        <v>1685</v>
      </c>
      <c r="X41" s="43" t="s">
        <v>65</v>
      </c>
    </row>
    <row r="42" spans="2:24" x14ac:dyDescent="0.2">
      <c r="B42" s="43" t="s">
        <v>131</v>
      </c>
      <c r="C42" s="43">
        <v>531</v>
      </c>
      <c r="D42" s="43" t="s">
        <v>678</v>
      </c>
      <c r="E42" s="43" t="s">
        <v>107</v>
      </c>
      <c r="F42" s="43" t="s">
        <v>679</v>
      </c>
      <c r="G42" s="43" t="s">
        <v>625</v>
      </c>
      <c r="H42" s="43">
        <v>60</v>
      </c>
      <c r="I42" s="43">
        <v>-103.09569999999999</v>
      </c>
      <c r="J42" s="28">
        <v>-9.9999999999999995E-7</v>
      </c>
      <c r="K42" s="43" t="s">
        <v>1685</v>
      </c>
      <c r="L42" s="43" t="s">
        <v>65</v>
      </c>
      <c r="N42" s="43" t="s">
        <v>131</v>
      </c>
      <c r="O42" s="43">
        <v>531</v>
      </c>
      <c r="P42" s="43" t="s">
        <v>678</v>
      </c>
      <c r="Q42" s="43" t="s">
        <v>622</v>
      </c>
      <c r="R42" s="43" t="s">
        <v>679</v>
      </c>
      <c r="S42" s="43" t="s">
        <v>625</v>
      </c>
      <c r="T42" s="43">
        <v>10</v>
      </c>
      <c r="U42" s="43">
        <v>-102.8552</v>
      </c>
      <c r="V42" s="28">
        <v>-9.9999999999999995E-7</v>
      </c>
      <c r="W42" s="43" t="s">
        <v>1685</v>
      </c>
      <c r="X42" s="43" t="s">
        <v>65</v>
      </c>
    </row>
    <row r="43" spans="2:24" x14ac:dyDescent="0.2">
      <c r="B43" s="43" t="s">
        <v>131</v>
      </c>
      <c r="C43" s="43">
        <v>531</v>
      </c>
      <c r="D43" s="43" t="s">
        <v>678</v>
      </c>
      <c r="E43" s="43" t="s">
        <v>107</v>
      </c>
      <c r="F43" s="43" t="s">
        <v>680</v>
      </c>
      <c r="G43" s="43" t="s">
        <v>627</v>
      </c>
      <c r="H43" s="43">
        <v>60</v>
      </c>
      <c r="I43" s="43">
        <v>8.5404</v>
      </c>
      <c r="J43" s="28">
        <v>7.3150000000000003E-8</v>
      </c>
      <c r="K43" s="43" t="s">
        <v>1685</v>
      </c>
      <c r="L43" s="43" t="s">
        <v>65</v>
      </c>
      <c r="N43" s="43" t="s">
        <v>131</v>
      </c>
      <c r="O43" s="43">
        <v>531</v>
      </c>
      <c r="P43" s="43" t="s">
        <v>678</v>
      </c>
      <c r="Q43" s="43" t="s">
        <v>622</v>
      </c>
      <c r="R43" s="43" t="s">
        <v>680</v>
      </c>
      <c r="S43" s="43" t="s">
        <v>627</v>
      </c>
      <c r="T43" s="43">
        <v>10</v>
      </c>
      <c r="U43" s="43">
        <v>8.2995999999999999</v>
      </c>
      <c r="V43" s="28">
        <v>7.1089999999999997E-8</v>
      </c>
      <c r="W43" s="43" t="s">
        <v>1685</v>
      </c>
      <c r="X43" s="43" t="s">
        <v>65</v>
      </c>
    </row>
    <row r="44" spans="2:24" x14ac:dyDescent="0.2">
      <c r="B44" s="43" t="s">
        <v>131</v>
      </c>
      <c r="C44" s="43">
        <v>534</v>
      </c>
      <c r="D44" s="43" t="s">
        <v>681</v>
      </c>
      <c r="E44" s="43" t="s">
        <v>107</v>
      </c>
      <c r="F44" s="43" t="s">
        <v>682</v>
      </c>
      <c r="G44" s="43" t="s">
        <v>625</v>
      </c>
      <c r="H44" s="43">
        <v>60</v>
      </c>
      <c r="I44" s="43">
        <v>-105.4496</v>
      </c>
      <c r="J44" s="28">
        <v>-9.9999999999999995E-7</v>
      </c>
      <c r="K44" s="43" t="s">
        <v>1685</v>
      </c>
      <c r="L44" s="43" t="s">
        <v>65</v>
      </c>
      <c r="N44" s="43" t="s">
        <v>131</v>
      </c>
      <c r="O44" s="43">
        <v>534</v>
      </c>
      <c r="P44" s="43" t="s">
        <v>681</v>
      </c>
      <c r="Q44" s="43" t="s">
        <v>622</v>
      </c>
      <c r="R44" s="43" t="s">
        <v>682</v>
      </c>
      <c r="S44" s="43" t="s">
        <v>625</v>
      </c>
      <c r="T44" s="43">
        <v>10</v>
      </c>
      <c r="U44" s="43">
        <v>-105.20269999999999</v>
      </c>
      <c r="V44" s="28">
        <v>-9.9999999999999995E-7</v>
      </c>
      <c r="W44" s="43" t="s">
        <v>1685</v>
      </c>
      <c r="X44" s="43" t="s">
        <v>65</v>
      </c>
    </row>
    <row r="45" spans="2:24" x14ac:dyDescent="0.2">
      <c r="B45" s="43" t="s">
        <v>131</v>
      </c>
      <c r="C45" s="43">
        <v>534</v>
      </c>
      <c r="D45" s="43" t="s">
        <v>681</v>
      </c>
      <c r="E45" s="43" t="s">
        <v>107</v>
      </c>
      <c r="F45" s="43" t="s">
        <v>683</v>
      </c>
      <c r="G45" s="43" t="s">
        <v>627</v>
      </c>
      <c r="H45" s="43">
        <v>60</v>
      </c>
      <c r="I45" s="43">
        <v>6.6649000000000003</v>
      </c>
      <c r="J45" s="28">
        <v>5.8169999999999997E-8</v>
      </c>
      <c r="K45" s="43" t="s">
        <v>1685</v>
      </c>
      <c r="L45" s="43" t="s">
        <v>65</v>
      </c>
      <c r="N45" s="43" t="s">
        <v>131</v>
      </c>
      <c r="O45" s="43">
        <v>534</v>
      </c>
      <c r="P45" s="43" t="s">
        <v>681</v>
      </c>
      <c r="Q45" s="43" t="s">
        <v>622</v>
      </c>
      <c r="R45" s="43" t="s">
        <v>683</v>
      </c>
      <c r="S45" s="43" t="s">
        <v>627</v>
      </c>
      <c r="T45" s="43">
        <v>10</v>
      </c>
      <c r="U45" s="43">
        <v>6.4195000000000002</v>
      </c>
      <c r="V45" s="28">
        <v>5.6020000000000001E-8</v>
      </c>
      <c r="W45" s="43" t="s">
        <v>1685</v>
      </c>
      <c r="X45" s="43" t="s">
        <v>65</v>
      </c>
    </row>
    <row r="46" spans="2:24" x14ac:dyDescent="0.2">
      <c r="B46" s="43" t="s">
        <v>131</v>
      </c>
      <c r="C46" s="43">
        <v>537</v>
      </c>
      <c r="D46" s="43" t="s">
        <v>684</v>
      </c>
      <c r="E46" s="43" t="s">
        <v>107</v>
      </c>
      <c r="F46" s="43" t="s">
        <v>685</v>
      </c>
      <c r="G46" s="43" t="s">
        <v>625</v>
      </c>
      <c r="H46" s="43">
        <v>60</v>
      </c>
      <c r="I46" s="43">
        <v>-80.043899999999994</v>
      </c>
      <c r="J46" s="28">
        <v>-9.9999999999999995E-7</v>
      </c>
      <c r="K46" s="43" t="s">
        <v>1685</v>
      </c>
      <c r="L46" s="43" t="s">
        <v>65</v>
      </c>
      <c r="N46" s="43" t="s">
        <v>131</v>
      </c>
      <c r="O46" s="43">
        <v>537</v>
      </c>
      <c r="P46" s="43" t="s">
        <v>684</v>
      </c>
      <c r="Q46" s="43" t="s">
        <v>622</v>
      </c>
      <c r="R46" s="43" t="s">
        <v>685</v>
      </c>
      <c r="S46" s="43" t="s">
        <v>625</v>
      </c>
      <c r="T46" s="43">
        <v>10</v>
      </c>
      <c r="U46" s="43">
        <v>-79.822400000000002</v>
      </c>
      <c r="V46" s="28">
        <v>-9.9999999999999995E-7</v>
      </c>
      <c r="W46" s="43" t="s">
        <v>1685</v>
      </c>
      <c r="X46" s="43" t="s">
        <v>65</v>
      </c>
    </row>
    <row r="47" spans="2:24" x14ac:dyDescent="0.2">
      <c r="B47" s="43" t="s">
        <v>131</v>
      </c>
      <c r="C47" s="43">
        <v>537</v>
      </c>
      <c r="D47" s="43" t="s">
        <v>684</v>
      </c>
      <c r="E47" s="43" t="s">
        <v>107</v>
      </c>
      <c r="F47" s="43" t="s">
        <v>686</v>
      </c>
      <c r="G47" s="43" t="s">
        <v>627</v>
      </c>
      <c r="H47" s="43">
        <v>60</v>
      </c>
      <c r="I47" s="43">
        <v>18.783300000000001</v>
      </c>
      <c r="J47" s="28">
        <v>1.8309999999999999E-7</v>
      </c>
      <c r="K47" s="43" t="s">
        <v>1685</v>
      </c>
      <c r="L47" s="43" t="s">
        <v>65</v>
      </c>
      <c r="N47" s="43" t="s">
        <v>131</v>
      </c>
      <c r="O47" s="43">
        <v>537</v>
      </c>
      <c r="P47" s="43" t="s">
        <v>684</v>
      </c>
      <c r="Q47" s="43" t="s">
        <v>622</v>
      </c>
      <c r="R47" s="43" t="s">
        <v>686</v>
      </c>
      <c r="S47" s="43" t="s">
        <v>627</v>
      </c>
      <c r="T47" s="43">
        <v>10</v>
      </c>
      <c r="U47" s="43">
        <v>18.562899999999999</v>
      </c>
      <c r="V47" s="28">
        <v>1.8090000000000001E-7</v>
      </c>
      <c r="W47" s="43" t="s">
        <v>1685</v>
      </c>
      <c r="X47" s="43" t="s">
        <v>65</v>
      </c>
    </row>
    <row r="48" spans="2:24" x14ac:dyDescent="0.2">
      <c r="B48" s="43" t="s">
        <v>131</v>
      </c>
      <c r="C48" s="43">
        <v>549</v>
      </c>
      <c r="D48" s="43" t="s">
        <v>687</v>
      </c>
      <c r="E48" s="43" t="s">
        <v>107</v>
      </c>
      <c r="F48" s="43" t="s">
        <v>688</v>
      </c>
      <c r="G48" s="43" t="s">
        <v>625</v>
      </c>
      <c r="H48" s="43">
        <v>60</v>
      </c>
      <c r="I48" s="43">
        <v>-19.7363</v>
      </c>
      <c r="J48" s="28">
        <v>-1.6789999999999999E-7</v>
      </c>
      <c r="K48" s="43" t="s">
        <v>1685</v>
      </c>
      <c r="L48" s="43" t="s">
        <v>65</v>
      </c>
      <c r="N48" s="43" t="s">
        <v>131</v>
      </c>
      <c r="O48" s="43">
        <v>549</v>
      </c>
      <c r="P48" s="43" t="s">
        <v>687</v>
      </c>
      <c r="Q48" s="43" t="s">
        <v>622</v>
      </c>
      <c r="R48" s="43" t="s">
        <v>688</v>
      </c>
      <c r="S48" s="43" t="s">
        <v>625</v>
      </c>
      <c r="T48" s="43">
        <v>10</v>
      </c>
      <c r="U48" s="43">
        <v>-19.759899999999998</v>
      </c>
      <c r="V48" s="28">
        <v>-1.681E-7</v>
      </c>
      <c r="W48" s="43" t="s">
        <v>1685</v>
      </c>
      <c r="X48" s="43" t="s">
        <v>65</v>
      </c>
    </row>
    <row r="49" spans="2:24" x14ac:dyDescent="0.2">
      <c r="B49" s="43" t="s">
        <v>131</v>
      </c>
      <c r="C49" s="43">
        <v>549</v>
      </c>
      <c r="D49" s="43" t="s">
        <v>687</v>
      </c>
      <c r="E49" s="43" t="s">
        <v>107</v>
      </c>
      <c r="F49" s="43" t="s">
        <v>689</v>
      </c>
      <c r="G49" s="43" t="s">
        <v>627</v>
      </c>
      <c r="H49" s="43">
        <v>60</v>
      </c>
      <c r="I49" s="43">
        <v>-13.3528</v>
      </c>
      <c r="J49" s="28">
        <v>-1.136E-7</v>
      </c>
      <c r="K49" s="43" t="s">
        <v>1685</v>
      </c>
      <c r="L49" s="43" t="s">
        <v>65</v>
      </c>
      <c r="N49" s="43" t="s">
        <v>131</v>
      </c>
      <c r="O49" s="43">
        <v>549</v>
      </c>
      <c r="P49" s="43" t="s">
        <v>687</v>
      </c>
      <c r="Q49" s="43" t="s">
        <v>622</v>
      </c>
      <c r="R49" s="43" t="s">
        <v>689</v>
      </c>
      <c r="S49" s="43" t="s">
        <v>627</v>
      </c>
      <c r="T49" s="43">
        <v>10</v>
      </c>
      <c r="U49" s="43">
        <v>-13.3301</v>
      </c>
      <c r="V49" s="28">
        <v>-1.134E-7</v>
      </c>
      <c r="W49" s="43" t="s">
        <v>1685</v>
      </c>
      <c r="X49" s="43" t="s">
        <v>65</v>
      </c>
    </row>
    <row r="50" spans="2:24" x14ac:dyDescent="0.2">
      <c r="B50" s="43" t="s">
        <v>131</v>
      </c>
      <c r="C50" s="43">
        <v>550</v>
      </c>
      <c r="D50" s="43" t="s">
        <v>690</v>
      </c>
      <c r="E50" s="43" t="s">
        <v>107</v>
      </c>
      <c r="F50" s="43" t="s">
        <v>691</v>
      </c>
      <c r="G50" s="43" t="s">
        <v>625</v>
      </c>
      <c r="H50" s="43">
        <v>60</v>
      </c>
      <c r="I50" s="43">
        <v>-15.872199999999999</v>
      </c>
      <c r="J50" s="28">
        <v>-1.35E-7</v>
      </c>
      <c r="K50" s="43" t="s">
        <v>1685</v>
      </c>
      <c r="L50" s="43" t="s">
        <v>65</v>
      </c>
      <c r="N50" s="43" t="s">
        <v>131</v>
      </c>
      <c r="O50" s="43">
        <v>550</v>
      </c>
      <c r="P50" s="43" t="s">
        <v>690</v>
      </c>
      <c r="Q50" s="43" t="s">
        <v>622</v>
      </c>
      <c r="R50" s="43" t="s">
        <v>691</v>
      </c>
      <c r="S50" s="43" t="s">
        <v>625</v>
      </c>
      <c r="T50" s="43">
        <v>10</v>
      </c>
      <c r="U50" s="43">
        <v>-15.889699999999999</v>
      </c>
      <c r="V50" s="28">
        <v>-1.3519999999999999E-7</v>
      </c>
      <c r="W50" s="43" t="s">
        <v>1685</v>
      </c>
      <c r="X50" s="43" t="s">
        <v>65</v>
      </c>
    </row>
    <row r="51" spans="2:24" x14ac:dyDescent="0.2">
      <c r="B51" s="43" t="s">
        <v>131</v>
      </c>
      <c r="C51" s="43">
        <v>550</v>
      </c>
      <c r="D51" s="43" t="s">
        <v>690</v>
      </c>
      <c r="E51" s="43" t="s">
        <v>107</v>
      </c>
      <c r="F51" s="43" t="s">
        <v>692</v>
      </c>
      <c r="G51" s="43" t="s">
        <v>627</v>
      </c>
      <c r="H51" s="43">
        <v>60</v>
      </c>
      <c r="I51" s="43">
        <v>-17.751200000000001</v>
      </c>
      <c r="J51" s="28">
        <v>-1.5099999999999999E-7</v>
      </c>
      <c r="K51" s="43" t="s">
        <v>1685</v>
      </c>
      <c r="L51" s="43" t="s">
        <v>65</v>
      </c>
      <c r="N51" s="43" t="s">
        <v>131</v>
      </c>
      <c r="O51" s="43">
        <v>550</v>
      </c>
      <c r="P51" s="43" t="s">
        <v>690</v>
      </c>
      <c r="Q51" s="43" t="s">
        <v>622</v>
      </c>
      <c r="R51" s="43" t="s">
        <v>692</v>
      </c>
      <c r="S51" s="43" t="s">
        <v>627</v>
      </c>
      <c r="T51" s="43">
        <v>10</v>
      </c>
      <c r="U51" s="43">
        <v>-17.733699999999999</v>
      </c>
      <c r="V51" s="28">
        <v>-1.5090000000000001E-7</v>
      </c>
      <c r="W51" s="43" t="s">
        <v>1685</v>
      </c>
      <c r="X51" s="43" t="s">
        <v>65</v>
      </c>
    </row>
    <row r="52" spans="2:24" x14ac:dyDescent="0.2">
      <c r="B52" s="43" t="s">
        <v>131</v>
      </c>
      <c r="C52" s="43">
        <v>551</v>
      </c>
      <c r="D52" s="43" t="s">
        <v>690</v>
      </c>
      <c r="E52" s="43" t="s">
        <v>107</v>
      </c>
      <c r="F52" s="43" t="s">
        <v>693</v>
      </c>
      <c r="G52" s="43" t="s">
        <v>625</v>
      </c>
      <c r="H52" s="43">
        <v>60</v>
      </c>
      <c r="I52" s="43">
        <v>-17.799800000000001</v>
      </c>
      <c r="J52" s="28">
        <v>-1.5370000000000001E-7</v>
      </c>
      <c r="K52" s="43" t="s">
        <v>1685</v>
      </c>
      <c r="L52" s="43" t="s">
        <v>65</v>
      </c>
      <c r="N52" s="43" t="s">
        <v>131</v>
      </c>
      <c r="O52" s="43">
        <v>551</v>
      </c>
      <c r="P52" s="43" t="s">
        <v>690</v>
      </c>
      <c r="Q52" s="43" t="s">
        <v>622</v>
      </c>
      <c r="R52" s="43" t="s">
        <v>693</v>
      </c>
      <c r="S52" s="43" t="s">
        <v>625</v>
      </c>
      <c r="T52" s="43">
        <v>10</v>
      </c>
      <c r="U52" s="43">
        <v>-17.817799999999998</v>
      </c>
      <c r="V52" s="28">
        <v>-1.539E-7</v>
      </c>
      <c r="W52" s="43" t="s">
        <v>1685</v>
      </c>
      <c r="X52" s="43" t="s">
        <v>65</v>
      </c>
    </row>
    <row r="53" spans="2:24" x14ac:dyDescent="0.2">
      <c r="B53" s="43" t="s">
        <v>131</v>
      </c>
      <c r="C53" s="43">
        <v>551</v>
      </c>
      <c r="D53" s="43" t="s">
        <v>690</v>
      </c>
      <c r="E53" s="43" t="s">
        <v>107</v>
      </c>
      <c r="F53" s="43" t="s">
        <v>694</v>
      </c>
      <c r="G53" s="43" t="s">
        <v>627</v>
      </c>
      <c r="H53" s="43">
        <v>60</v>
      </c>
      <c r="I53" s="43">
        <v>-17.758700000000001</v>
      </c>
      <c r="J53" s="28">
        <v>-1.533E-7</v>
      </c>
      <c r="K53" s="43" t="s">
        <v>1685</v>
      </c>
      <c r="L53" s="43" t="s">
        <v>65</v>
      </c>
      <c r="N53" s="43" t="s">
        <v>131</v>
      </c>
      <c r="O53" s="43">
        <v>551</v>
      </c>
      <c r="P53" s="43" t="s">
        <v>690</v>
      </c>
      <c r="Q53" s="43" t="s">
        <v>622</v>
      </c>
      <c r="R53" s="43" t="s">
        <v>694</v>
      </c>
      <c r="S53" s="43" t="s">
        <v>627</v>
      </c>
      <c r="T53" s="43">
        <v>10</v>
      </c>
      <c r="U53" s="43">
        <v>-17.741099999999999</v>
      </c>
      <c r="V53" s="28">
        <v>-1.532E-7</v>
      </c>
      <c r="W53" s="43" t="s">
        <v>1685</v>
      </c>
      <c r="X53" s="43" t="s">
        <v>65</v>
      </c>
    </row>
    <row r="54" spans="2:24" x14ac:dyDescent="0.2">
      <c r="B54" s="43" t="s">
        <v>131</v>
      </c>
      <c r="C54" s="43">
        <v>552</v>
      </c>
      <c r="D54" s="43" t="s">
        <v>690</v>
      </c>
      <c r="E54" s="43" t="s">
        <v>107</v>
      </c>
      <c r="F54" s="43" t="s">
        <v>695</v>
      </c>
      <c r="G54" s="43" t="s">
        <v>625</v>
      </c>
      <c r="H54" s="43">
        <v>60</v>
      </c>
      <c r="I54" s="43">
        <v>-17.791399999999999</v>
      </c>
      <c r="J54" s="28">
        <v>-1.5139999999999999E-7</v>
      </c>
      <c r="K54" s="43" t="s">
        <v>1685</v>
      </c>
      <c r="L54" s="43" t="s">
        <v>65</v>
      </c>
      <c r="N54" s="43" t="s">
        <v>131</v>
      </c>
      <c r="O54" s="43">
        <v>552</v>
      </c>
      <c r="P54" s="43" t="s">
        <v>690</v>
      </c>
      <c r="Q54" s="43" t="s">
        <v>622</v>
      </c>
      <c r="R54" s="43" t="s">
        <v>695</v>
      </c>
      <c r="S54" s="43" t="s">
        <v>625</v>
      </c>
      <c r="T54" s="43">
        <v>10</v>
      </c>
      <c r="U54" s="43">
        <v>-17.8096</v>
      </c>
      <c r="V54" s="28">
        <v>-1.515E-7</v>
      </c>
      <c r="W54" s="43" t="s">
        <v>1685</v>
      </c>
      <c r="X54" s="43" t="s">
        <v>65</v>
      </c>
    </row>
    <row r="55" spans="2:24" x14ac:dyDescent="0.2">
      <c r="B55" s="43" t="s">
        <v>131</v>
      </c>
      <c r="C55" s="43">
        <v>552</v>
      </c>
      <c r="D55" s="43" t="s">
        <v>690</v>
      </c>
      <c r="E55" s="43" t="s">
        <v>107</v>
      </c>
      <c r="F55" s="43" t="s">
        <v>696</v>
      </c>
      <c r="G55" s="43" t="s">
        <v>627</v>
      </c>
      <c r="H55" s="43">
        <v>60</v>
      </c>
      <c r="I55" s="43">
        <v>-15.833</v>
      </c>
      <c r="J55" s="28">
        <v>-1.3470000000000001E-7</v>
      </c>
      <c r="K55" s="43" t="s">
        <v>1685</v>
      </c>
      <c r="L55" s="43" t="s">
        <v>65</v>
      </c>
      <c r="N55" s="43" t="s">
        <v>131</v>
      </c>
      <c r="O55" s="43">
        <v>552</v>
      </c>
      <c r="P55" s="43" t="s">
        <v>690</v>
      </c>
      <c r="Q55" s="43" t="s">
        <v>622</v>
      </c>
      <c r="R55" s="43" t="s">
        <v>696</v>
      </c>
      <c r="S55" s="43" t="s">
        <v>627</v>
      </c>
      <c r="T55" s="43">
        <v>10</v>
      </c>
      <c r="U55" s="43">
        <v>-15.8154</v>
      </c>
      <c r="V55" s="28">
        <v>-1.346E-7</v>
      </c>
      <c r="W55" s="43" t="s">
        <v>1685</v>
      </c>
      <c r="X55" s="43" t="s">
        <v>65</v>
      </c>
    </row>
    <row r="56" spans="2:24" x14ac:dyDescent="0.2">
      <c r="B56" s="43" t="s">
        <v>131</v>
      </c>
      <c r="C56" s="43">
        <v>553</v>
      </c>
      <c r="D56" s="43" t="s">
        <v>697</v>
      </c>
      <c r="E56" s="43" t="s">
        <v>107</v>
      </c>
      <c r="F56" s="43" t="s">
        <v>698</v>
      </c>
      <c r="G56" s="43" t="s">
        <v>625</v>
      </c>
      <c r="H56" s="43">
        <v>60</v>
      </c>
      <c r="I56" s="43">
        <v>-13.3916</v>
      </c>
      <c r="J56" s="28">
        <v>-1.1389999999999999E-7</v>
      </c>
      <c r="K56" s="43" t="s">
        <v>1685</v>
      </c>
      <c r="L56" s="43" t="s">
        <v>65</v>
      </c>
      <c r="N56" s="43" t="s">
        <v>131</v>
      </c>
      <c r="O56" s="43">
        <v>553</v>
      </c>
      <c r="P56" s="43" t="s">
        <v>697</v>
      </c>
      <c r="Q56" s="43" t="s">
        <v>622</v>
      </c>
      <c r="R56" s="43" t="s">
        <v>698</v>
      </c>
      <c r="S56" s="43" t="s">
        <v>625</v>
      </c>
      <c r="T56" s="43">
        <v>10</v>
      </c>
      <c r="U56" s="43">
        <v>-13.400499999999999</v>
      </c>
      <c r="V56" s="28">
        <v>-1.14E-7</v>
      </c>
      <c r="W56" s="43" t="s">
        <v>1685</v>
      </c>
      <c r="X56" s="43" t="s">
        <v>65</v>
      </c>
    </row>
    <row r="57" spans="2:24" x14ac:dyDescent="0.2">
      <c r="B57" s="43" t="s">
        <v>131</v>
      </c>
      <c r="C57" s="43">
        <v>553</v>
      </c>
      <c r="D57" s="43" t="s">
        <v>697</v>
      </c>
      <c r="E57" s="43" t="s">
        <v>107</v>
      </c>
      <c r="F57" s="43" t="s">
        <v>699</v>
      </c>
      <c r="G57" s="43" t="s">
        <v>627</v>
      </c>
      <c r="H57" s="43">
        <v>60</v>
      </c>
      <c r="I57" s="43">
        <v>-19.696999999999999</v>
      </c>
      <c r="J57" s="28">
        <v>-1.6759999999999999E-7</v>
      </c>
      <c r="K57" s="43" t="s">
        <v>1685</v>
      </c>
      <c r="L57" s="43" t="s">
        <v>65</v>
      </c>
      <c r="N57" s="43" t="s">
        <v>131</v>
      </c>
      <c r="O57" s="43">
        <v>553</v>
      </c>
      <c r="P57" s="43" t="s">
        <v>697</v>
      </c>
      <c r="Q57" s="43" t="s">
        <v>622</v>
      </c>
      <c r="R57" s="43" t="s">
        <v>699</v>
      </c>
      <c r="S57" s="43" t="s">
        <v>627</v>
      </c>
      <c r="T57" s="43">
        <v>10</v>
      </c>
      <c r="U57" s="43">
        <v>-19.688099999999999</v>
      </c>
      <c r="V57" s="28">
        <v>-1.6750000000000001E-7</v>
      </c>
      <c r="W57" s="43" t="s">
        <v>1685</v>
      </c>
      <c r="X57" s="43" t="s">
        <v>65</v>
      </c>
    </row>
    <row r="58" spans="2:24" x14ac:dyDescent="0.2">
      <c r="B58" s="43" t="s">
        <v>131</v>
      </c>
      <c r="C58" s="43">
        <v>523</v>
      </c>
      <c r="D58" s="43" t="s">
        <v>700</v>
      </c>
      <c r="E58" s="43" t="s">
        <v>107</v>
      </c>
      <c r="F58" s="43" t="s">
        <v>701</v>
      </c>
      <c r="G58" s="43" t="s">
        <v>625</v>
      </c>
      <c r="H58" s="43">
        <v>60</v>
      </c>
      <c r="I58" s="43">
        <v>-78.7149</v>
      </c>
      <c r="J58" s="28">
        <v>-9.9999999999999995E-7</v>
      </c>
      <c r="K58" s="43" t="s">
        <v>1685</v>
      </c>
      <c r="L58" s="43" t="s">
        <v>65</v>
      </c>
      <c r="N58" s="43" t="s">
        <v>131</v>
      </c>
      <c r="O58" s="43">
        <v>523</v>
      </c>
      <c r="P58" s="43" t="s">
        <v>700</v>
      </c>
      <c r="Q58" s="43" t="s">
        <v>622</v>
      </c>
      <c r="R58" s="43" t="s">
        <v>701</v>
      </c>
      <c r="S58" s="43" t="s">
        <v>625</v>
      </c>
      <c r="T58" s="43">
        <v>10</v>
      </c>
      <c r="U58" s="43">
        <v>-78.517200000000003</v>
      </c>
      <c r="V58" s="28">
        <v>-9.9999999999999995E-7</v>
      </c>
      <c r="W58" s="43" t="s">
        <v>1685</v>
      </c>
      <c r="X58" s="43" t="s">
        <v>65</v>
      </c>
    </row>
    <row r="59" spans="2:24" x14ac:dyDescent="0.2">
      <c r="B59" s="43" t="s">
        <v>131</v>
      </c>
      <c r="C59" s="43">
        <v>523</v>
      </c>
      <c r="D59" s="43" t="s">
        <v>700</v>
      </c>
      <c r="E59" s="43" t="s">
        <v>107</v>
      </c>
      <c r="F59" s="43" t="s">
        <v>702</v>
      </c>
      <c r="G59" s="43" t="s">
        <v>627</v>
      </c>
      <c r="H59" s="43">
        <v>60</v>
      </c>
      <c r="I59" s="43">
        <v>16.640799999999999</v>
      </c>
      <c r="J59" s="28">
        <v>1.6369999999999999E-7</v>
      </c>
      <c r="K59" s="43" t="s">
        <v>1685</v>
      </c>
      <c r="L59" s="43" t="s">
        <v>65</v>
      </c>
      <c r="N59" s="43" t="s">
        <v>131</v>
      </c>
      <c r="O59" s="43">
        <v>523</v>
      </c>
      <c r="P59" s="43" t="s">
        <v>700</v>
      </c>
      <c r="Q59" s="43" t="s">
        <v>622</v>
      </c>
      <c r="R59" s="43" t="s">
        <v>702</v>
      </c>
      <c r="S59" s="43" t="s">
        <v>627</v>
      </c>
      <c r="T59" s="43">
        <v>10</v>
      </c>
      <c r="U59" s="43">
        <v>16.4344</v>
      </c>
      <c r="V59" s="28">
        <v>1.617E-7</v>
      </c>
      <c r="W59" s="43" t="s">
        <v>1685</v>
      </c>
      <c r="X59" s="43" t="s">
        <v>65</v>
      </c>
    </row>
    <row r="60" spans="2:24" x14ac:dyDescent="0.2">
      <c r="B60" s="43" t="s">
        <v>131</v>
      </c>
      <c r="C60" s="43">
        <v>526</v>
      </c>
      <c r="D60" s="43" t="s">
        <v>703</v>
      </c>
      <c r="E60" s="43" t="s">
        <v>107</v>
      </c>
      <c r="F60" s="43" t="s">
        <v>704</v>
      </c>
      <c r="G60" s="43" t="s">
        <v>625</v>
      </c>
      <c r="H60" s="43">
        <v>60</v>
      </c>
      <c r="I60" s="43">
        <v>-103.1305</v>
      </c>
      <c r="J60" s="28">
        <v>-9.9999999999999995E-7</v>
      </c>
      <c r="K60" s="43" t="s">
        <v>1685</v>
      </c>
      <c r="L60" s="43" t="s">
        <v>65</v>
      </c>
      <c r="N60" s="43" t="s">
        <v>131</v>
      </c>
      <c r="O60" s="43">
        <v>526</v>
      </c>
      <c r="P60" s="43" t="s">
        <v>703</v>
      </c>
      <c r="Q60" s="43" t="s">
        <v>622</v>
      </c>
      <c r="R60" s="43" t="s">
        <v>704</v>
      </c>
      <c r="S60" s="43" t="s">
        <v>625</v>
      </c>
      <c r="T60" s="43">
        <v>10</v>
      </c>
      <c r="U60" s="43">
        <v>-102.89239999999999</v>
      </c>
      <c r="V60" s="28">
        <v>-9.9999999999999995E-7</v>
      </c>
      <c r="W60" s="43" t="s">
        <v>1685</v>
      </c>
      <c r="X60" s="43" t="s">
        <v>65</v>
      </c>
    </row>
    <row r="61" spans="2:24" x14ac:dyDescent="0.2">
      <c r="B61" s="43" t="s">
        <v>131</v>
      </c>
      <c r="C61" s="43">
        <v>526</v>
      </c>
      <c r="D61" s="43" t="s">
        <v>703</v>
      </c>
      <c r="E61" s="43" t="s">
        <v>107</v>
      </c>
      <c r="F61" s="43" t="s">
        <v>705</v>
      </c>
      <c r="G61" s="43" t="s">
        <v>627</v>
      </c>
      <c r="H61" s="43">
        <v>60</v>
      </c>
      <c r="I61" s="43">
        <v>6.9507000000000003</v>
      </c>
      <c r="J61" s="28">
        <v>6.0100000000000002E-8</v>
      </c>
      <c r="K61" s="43" t="s">
        <v>1685</v>
      </c>
      <c r="L61" s="43" t="s">
        <v>65</v>
      </c>
      <c r="N61" s="43" t="s">
        <v>131</v>
      </c>
      <c r="O61" s="43">
        <v>526</v>
      </c>
      <c r="P61" s="43" t="s">
        <v>703</v>
      </c>
      <c r="Q61" s="43" t="s">
        <v>622</v>
      </c>
      <c r="R61" s="43" t="s">
        <v>705</v>
      </c>
      <c r="S61" s="43" t="s">
        <v>627</v>
      </c>
      <c r="T61" s="43">
        <v>10</v>
      </c>
      <c r="U61" s="43">
        <v>6.7134</v>
      </c>
      <c r="V61" s="28">
        <v>5.805E-8</v>
      </c>
      <c r="W61" s="43" t="s">
        <v>1685</v>
      </c>
      <c r="X61" s="43" t="s">
        <v>65</v>
      </c>
    </row>
    <row r="62" spans="2:24" x14ac:dyDescent="0.2">
      <c r="B62" s="43" t="s">
        <v>131</v>
      </c>
      <c r="C62" s="43">
        <v>529</v>
      </c>
      <c r="D62" s="43" t="s">
        <v>706</v>
      </c>
      <c r="E62" s="43" t="s">
        <v>107</v>
      </c>
      <c r="F62" s="43" t="s">
        <v>707</v>
      </c>
      <c r="G62" s="43" t="s">
        <v>625</v>
      </c>
      <c r="H62" s="43">
        <v>60</v>
      </c>
      <c r="I62" s="43">
        <v>-100.61069999999999</v>
      </c>
      <c r="J62" s="28">
        <v>-9.9999999999999995E-7</v>
      </c>
      <c r="K62" s="43" t="s">
        <v>1685</v>
      </c>
      <c r="L62" s="43" t="s">
        <v>65</v>
      </c>
      <c r="N62" s="43" t="s">
        <v>131</v>
      </c>
      <c r="O62" s="43">
        <v>529</v>
      </c>
      <c r="P62" s="43" t="s">
        <v>706</v>
      </c>
      <c r="Q62" s="43" t="s">
        <v>622</v>
      </c>
      <c r="R62" s="43" t="s">
        <v>707</v>
      </c>
      <c r="S62" s="43" t="s">
        <v>625</v>
      </c>
      <c r="T62" s="43">
        <v>10</v>
      </c>
      <c r="U62" s="43">
        <v>-100.37390000000001</v>
      </c>
      <c r="V62" s="28">
        <v>-9.9999999999999995E-7</v>
      </c>
      <c r="W62" s="43" t="s">
        <v>1685</v>
      </c>
      <c r="X62" s="43" t="s">
        <v>65</v>
      </c>
    </row>
    <row r="63" spans="2:24" x14ac:dyDescent="0.2">
      <c r="B63" s="43" t="s">
        <v>131</v>
      </c>
      <c r="C63" s="43">
        <v>529</v>
      </c>
      <c r="D63" s="43" t="s">
        <v>706</v>
      </c>
      <c r="E63" s="43" t="s">
        <v>107</v>
      </c>
      <c r="F63" s="43" t="s">
        <v>708</v>
      </c>
      <c r="G63" s="43" t="s">
        <v>627</v>
      </c>
      <c r="H63" s="43">
        <v>60</v>
      </c>
      <c r="I63" s="43">
        <v>4.6439000000000004</v>
      </c>
      <c r="J63" s="28">
        <v>4.0149999999999999E-8</v>
      </c>
      <c r="K63" s="43" t="s">
        <v>1685</v>
      </c>
      <c r="L63" s="43" t="s">
        <v>65</v>
      </c>
      <c r="N63" s="43" t="s">
        <v>131</v>
      </c>
      <c r="O63" s="43">
        <v>529</v>
      </c>
      <c r="P63" s="43" t="s">
        <v>706</v>
      </c>
      <c r="Q63" s="43" t="s">
        <v>622</v>
      </c>
      <c r="R63" s="43" t="s">
        <v>708</v>
      </c>
      <c r="S63" s="43" t="s">
        <v>627</v>
      </c>
      <c r="T63" s="43">
        <v>10</v>
      </c>
      <c r="U63" s="43">
        <v>4.4021999999999997</v>
      </c>
      <c r="V63" s="28">
        <v>3.8059999999999998E-8</v>
      </c>
      <c r="W63" s="43" t="s">
        <v>1685</v>
      </c>
      <c r="X63" s="43" t="s">
        <v>65</v>
      </c>
    </row>
    <row r="64" spans="2:24" x14ac:dyDescent="0.2">
      <c r="B64" s="43" t="s">
        <v>131</v>
      </c>
      <c r="C64" s="43">
        <v>532</v>
      </c>
      <c r="D64" s="43" t="s">
        <v>709</v>
      </c>
      <c r="E64" s="43" t="s">
        <v>107</v>
      </c>
      <c r="F64" s="43" t="s">
        <v>710</v>
      </c>
      <c r="G64" s="43" t="s">
        <v>625</v>
      </c>
      <c r="H64" s="43">
        <v>60</v>
      </c>
      <c r="I64" s="43">
        <v>-100.5784</v>
      </c>
      <c r="J64" s="28">
        <v>-9.9999999999999995E-7</v>
      </c>
      <c r="K64" s="43" t="s">
        <v>1685</v>
      </c>
      <c r="L64" s="43" t="s">
        <v>65</v>
      </c>
      <c r="N64" s="43" t="s">
        <v>131</v>
      </c>
      <c r="O64" s="43">
        <v>532</v>
      </c>
      <c r="P64" s="43" t="s">
        <v>709</v>
      </c>
      <c r="Q64" s="43" t="s">
        <v>622</v>
      </c>
      <c r="R64" s="43" t="s">
        <v>710</v>
      </c>
      <c r="S64" s="43" t="s">
        <v>625</v>
      </c>
      <c r="T64" s="43">
        <v>10</v>
      </c>
      <c r="U64" s="43">
        <v>-100.33710000000001</v>
      </c>
      <c r="V64" s="28">
        <v>-9.9999999999999995E-7</v>
      </c>
      <c r="W64" s="43" t="s">
        <v>1685</v>
      </c>
      <c r="X64" s="43" t="s">
        <v>65</v>
      </c>
    </row>
    <row r="65" spans="2:24" x14ac:dyDescent="0.2">
      <c r="B65" s="43" t="s">
        <v>131</v>
      </c>
      <c r="C65" s="43">
        <v>532</v>
      </c>
      <c r="D65" s="43" t="s">
        <v>709</v>
      </c>
      <c r="E65" s="43" t="s">
        <v>107</v>
      </c>
      <c r="F65" s="43" t="s">
        <v>711</v>
      </c>
      <c r="G65" s="43" t="s">
        <v>627</v>
      </c>
      <c r="H65" s="43">
        <v>60</v>
      </c>
      <c r="I65" s="43">
        <v>4.6115000000000004</v>
      </c>
      <c r="J65" s="28">
        <v>3.9869999999999999E-8</v>
      </c>
      <c r="K65" s="43" t="s">
        <v>1685</v>
      </c>
      <c r="L65" s="43" t="s">
        <v>65</v>
      </c>
      <c r="N65" s="43" t="s">
        <v>131</v>
      </c>
      <c r="O65" s="43">
        <v>532</v>
      </c>
      <c r="P65" s="43" t="s">
        <v>709</v>
      </c>
      <c r="Q65" s="43" t="s">
        <v>622</v>
      </c>
      <c r="R65" s="43" t="s">
        <v>711</v>
      </c>
      <c r="S65" s="43" t="s">
        <v>627</v>
      </c>
      <c r="T65" s="43">
        <v>10</v>
      </c>
      <c r="U65" s="43">
        <v>4.3651999999999997</v>
      </c>
      <c r="V65" s="28">
        <v>3.7739999999999999E-8</v>
      </c>
      <c r="W65" s="43" t="s">
        <v>1685</v>
      </c>
      <c r="X65" s="43" t="s">
        <v>65</v>
      </c>
    </row>
    <row r="66" spans="2:24" x14ac:dyDescent="0.2">
      <c r="B66" s="43" t="s">
        <v>131</v>
      </c>
      <c r="C66" s="43">
        <v>535</v>
      </c>
      <c r="D66" s="43" t="s">
        <v>712</v>
      </c>
      <c r="E66" s="43" t="s">
        <v>107</v>
      </c>
      <c r="F66" s="43" t="s">
        <v>713</v>
      </c>
      <c r="G66" s="43" t="s">
        <v>625</v>
      </c>
      <c r="H66" s="43">
        <v>60</v>
      </c>
      <c r="I66" s="43">
        <v>-103.0326</v>
      </c>
      <c r="J66" s="28">
        <v>-9.9999999999999995E-7</v>
      </c>
      <c r="K66" s="43" t="s">
        <v>1685</v>
      </c>
      <c r="L66" s="43" t="s">
        <v>65</v>
      </c>
      <c r="N66" s="43" t="s">
        <v>131</v>
      </c>
      <c r="O66" s="43">
        <v>535</v>
      </c>
      <c r="P66" s="43" t="s">
        <v>712</v>
      </c>
      <c r="Q66" s="43" t="s">
        <v>622</v>
      </c>
      <c r="R66" s="43" t="s">
        <v>713</v>
      </c>
      <c r="S66" s="43" t="s">
        <v>625</v>
      </c>
      <c r="T66" s="43">
        <v>10</v>
      </c>
      <c r="U66" s="43">
        <v>-102.78149999999999</v>
      </c>
      <c r="V66" s="28">
        <v>-9.9999999999999995E-7</v>
      </c>
      <c r="W66" s="43" t="s">
        <v>1685</v>
      </c>
      <c r="X66" s="43" t="s">
        <v>65</v>
      </c>
    </row>
    <row r="67" spans="2:24" x14ac:dyDescent="0.2">
      <c r="B67" s="43" t="s">
        <v>131</v>
      </c>
      <c r="C67" s="43">
        <v>535</v>
      </c>
      <c r="D67" s="43" t="s">
        <v>712</v>
      </c>
      <c r="E67" s="43" t="s">
        <v>107</v>
      </c>
      <c r="F67" s="43" t="s">
        <v>714</v>
      </c>
      <c r="G67" s="43" t="s">
        <v>627</v>
      </c>
      <c r="H67" s="43">
        <v>60</v>
      </c>
      <c r="I67" s="43">
        <v>6.8554000000000004</v>
      </c>
      <c r="J67" s="28">
        <v>5.9270000000000001E-8</v>
      </c>
      <c r="K67" s="43" t="s">
        <v>1685</v>
      </c>
      <c r="L67" s="43" t="s">
        <v>65</v>
      </c>
      <c r="N67" s="43" t="s">
        <v>131</v>
      </c>
      <c r="O67" s="43">
        <v>535</v>
      </c>
      <c r="P67" s="43" t="s">
        <v>712</v>
      </c>
      <c r="Q67" s="43" t="s">
        <v>622</v>
      </c>
      <c r="R67" s="43" t="s">
        <v>714</v>
      </c>
      <c r="S67" s="43" t="s">
        <v>627</v>
      </c>
      <c r="T67" s="43">
        <v>10</v>
      </c>
      <c r="U67" s="43">
        <v>6.6059000000000001</v>
      </c>
      <c r="V67" s="28">
        <v>5.7119999999999998E-8</v>
      </c>
      <c r="W67" s="43" t="s">
        <v>1685</v>
      </c>
      <c r="X67" s="43" t="s">
        <v>65</v>
      </c>
    </row>
    <row r="68" spans="2:24" x14ac:dyDescent="0.2">
      <c r="B68" s="43" t="s">
        <v>131</v>
      </c>
      <c r="C68" s="43">
        <v>538</v>
      </c>
      <c r="D68" s="43" t="s">
        <v>715</v>
      </c>
      <c r="E68" s="43" t="s">
        <v>107</v>
      </c>
      <c r="F68" s="43" t="s">
        <v>716</v>
      </c>
      <c r="G68" s="43" t="s">
        <v>625</v>
      </c>
      <c r="H68" s="43">
        <v>60</v>
      </c>
      <c r="I68" s="43">
        <v>-78.556299999999993</v>
      </c>
      <c r="J68" s="28">
        <v>-9.9999999999999995E-7</v>
      </c>
      <c r="K68" s="43" t="s">
        <v>1685</v>
      </c>
      <c r="L68" s="43" t="s">
        <v>65</v>
      </c>
      <c r="N68" s="43" t="s">
        <v>131</v>
      </c>
      <c r="O68" s="43">
        <v>538</v>
      </c>
      <c r="P68" s="43" t="s">
        <v>715</v>
      </c>
      <c r="Q68" s="43" t="s">
        <v>622</v>
      </c>
      <c r="R68" s="43" t="s">
        <v>716</v>
      </c>
      <c r="S68" s="43" t="s">
        <v>625</v>
      </c>
      <c r="T68" s="43">
        <v>10</v>
      </c>
      <c r="U68" s="43">
        <v>-78.3386</v>
      </c>
      <c r="V68" s="28">
        <v>-9.9999999999999995E-7</v>
      </c>
      <c r="W68" s="43" t="s">
        <v>1685</v>
      </c>
      <c r="X68" s="43" t="s">
        <v>65</v>
      </c>
    </row>
    <row r="69" spans="2:24" x14ac:dyDescent="0.2">
      <c r="B69" s="43" t="s">
        <v>131</v>
      </c>
      <c r="C69" s="43">
        <v>538</v>
      </c>
      <c r="D69" s="43" t="s">
        <v>715</v>
      </c>
      <c r="E69" s="43" t="s">
        <v>107</v>
      </c>
      <c r="F69" s="43" t="s">
        <v>717</v>
      </c>
      <c r="G69" s="43" t="s">
        <v>627</v>
      </c>
      <c r="H69" s="43">
        <v>60</v>
      </c>
      <c r="I69" s="43">
        <v>16.496400000000001</v>
      </c>
      <c r="J69" s="28">
        <v>1.6229999999999999E-7</v>
      </c>
      <c r="K69" s="43" t="s">
        <v>1685</v>
      </c>
      <c r="L69" s="43" t="s">
        <v>65</v>
      </c>
      <c r="N69" s="43" t="s">
        <v>131</v>
      </c>
      <c r="O69" s="43">
        <v>538</v>
      </c>
      <c r="P69" s="43" t="s">
        <v>715</v>
      </c>
      <c r="Q69" s="43" t="s">
        <v>622</v>
      </c>
      <c r="R69" s="43" t="s">
        <v>717</v>
      </c>
      <c r="S69" s="43" t="s">
        <v>627</v>
      </c>
      <c r="T69" s="43">
        <v>10</v>
      </c>
      <c r="U69" s="43">
        <v>16.278099999999998</v>
      </c>
      <c r="V69" s="28">
        <v>1.6019999999999999E-7</v>
      </c>
      <c r="W69" s="43" t="s">
        <v>1685</v>
      </c>
      <c r="X69" s="43" t="s">
        <v>65</v>
      </c>
    </row>
    <row r="70" spans="2:24" x14ac:dyDescent="0.2">
      <c r="B70" s="43" t="s">
        <v>131</v>
      </c>
      <c r="C70" s="43">
        <v>554</v>
      </c>
      <c r="D70" s="43" t="s">
        <v>718</v>
      </c>
      <c r="E70" s="43" t="s">
        <v>107</v>
      </c>
      <c r="F70" s="43" t="s">
        <v>719</v>
      </c>
      <c r="G70" s="43" t="s">
        <v>625</v>
      </c>
      <c r="H70" s="43">
        <v>60</v>
      </c>
      <c r="I70" s="43">
        <v>-11.073</v>
      </c>
      <c r="J70" s="28">
        <v>-1.164E-7</v>
      </c>
      <c r="K70" s="43" t="s">
        <v>1685</v>
      </c>
      <c r="L70" s="43" t="s">
        <v>65</v>
      </c>
      <c r="N70" s="43" t="s">
        <v>131</v>
      </c>
      <c r="O70" s="43">
        <v>554</v>
      </c>
      <c r="P70" s="43" t="s">
        <v>718</v>
      </c>
      <c r="Q70" s="43" t="s">
        <v>622</v>
      </c>
      <c r="R70" s="43" t="s">
        <v>719</v>
      </c>
      <c r="S70" s="43" t="s">
        <v>625</v>
      </c>
      <c r="T70" s="43">
        <v>10</v>
      </c>
      <c r="U70" s="43">
        <v>-11.0951</v>
      </c>
      <c r="V70" s="28">
        <v>-1.166E-7</v>
      </c>
      <c r="W70" s="43" t="s">
        <v>1685</v>
      </c>
      <c r="X70" s="43" t="s">
        <v>65</v>
      </c>
    </row>
    <row r="71" spans="2:24" x14ac:dyDescent="0.2">
      <c r="B71" s="43" t="s">
        <v>131</v>
      </c>
      <c r="C71" s="43">
        <v>554</v>
      </c>
      <c r="D71" s="43" t="s">
        <v>718</v>
      </c>
      <c r="E71" s="43" t="s">
        <v>107</v>
      </c>
      <c r="F71" s="43" t="s">
        <v>720</v>
      </c>
      <c r="G71" s="43" t="s">
        <v>627</v>
      </c>
      <c r="H71" s="43">
        <v>60</v>
      </c>
      <c r="I71" s="43">
        <v>-9.9895999999999994</v>
      </c>
      <c r="J71" s="28">
        <v>-1.05E-7</v>
      </c>
      <c r="K71" s="43" t="s">
        <v>1685</v>
      </c>
      <c r="L71" s="43" t="s">
        <v>65</v>
      </c>
      <c r="N71" s="43" t="s">
        <v>131</v>
      </c>
      <c r="O71" s="43">
        <v>554</v>
      </c>
      <c r="P71" s="43" t="s">
        <v>718</v>
      </c>
      <c r="Q71" s="43" t="s">
        <v>622</v>
      </c>
      <c r="R71" s="43" t="s">
        <v>720</v>
      </c>
      <c r="S71" s="43" t="s">
        <v>627</v>
      </c>
      <c r="T71" s="43">
        <v>10</v>
      </c>
      <c r="U71" s="43">
        <v>-9.9754000000000005</v>
      </c>
      <c r="V71" s="28">
        <v>-1.0490000000000001E-7</v>
      </c>
      <c r="W71" s="43" t="s">
        <v>1685</v>
      </c>
      <c r="X71" s="43" t="s">
        <v>65</v>
      </c>
    </row>
    <row r="72" spans="2:24" x14ac:dyDescent="0.2">
      <c r="B72" s="43" t="s">
        <v>131</v>
      </c>
      <c r="C72" s="43">
        <v>555</v>
      </c>
      <c r="D72" s="43" t="s">
        <v>721</v>
      </c>
      <c r="E72" s="43" t="s">
        <v>107</v>
      </c>
      <c r="F72" s="43" t="s">
        <v>722</v>
      </c>
      <c r="G72" s="43" t="s">
        <v>625</v>
      </c>
      <c r="H72" s="43">
        <v>60</v>
      </c>
      <c r="I72" s="43">
        <v>-10.8634</v>
      </c>
      <c r="J72" s="28">
        <v>-1.1249999999999999E-7</v>
      </c>
      <c r="K72" s="43" t="s">
        <v>1685</v>
      </c>
      <c r="L72" s="43" t="s">
        <v>65</v>
      </c>
      <c r="N72" s="43" t="s">
        <v>131</v>
      </c>
      <c r="O72" s="43">
        <v>555</v>
      </c>
      <c r="P72" s="43" t="s">
        <v>721</v>
      </c>
      <c r="Q72" s="43" t="s">
        <v>622</v>
      </c>
      <c r="R72" s="43" t="s">
        <v>722</v>
      </c>
      <c r="S72" s="43" t="s">
        <v>625</v>
      </c>
      <c r="T72" s="43">
        <v>10</v>
      </c>
      <c r="U72" s="43">
        <v>-10.890700000000001</v>
      </c>
      <c r="V72" s="28">
        <v>-1.128E-7</v>
      </c>
      <c r="W72" s="43" t="s">
        <v>1685</v>
      </c>
      <c r="X72" s="43" t="s">
        <v>65</v>
      </c>
    </row>
    <row r="73" spans="2:24" x14ac:dyDescent="0.2">
      <c r="B73" s="43" t="s">
        <v>131</v>
      </c>
      <c r="C73" s="43">
        <v>555</v>
      </c>
      <c r="D73" s="43" t="s">
        <v>721</v>
      </c>
      <c r="E73" s="43" t="s">
        <v>107</v>
      </c>
      <c r="F73" s="43" t="s">
        <v>723</v>
      </c>
      <c r="G73" s="43" t="s">
        <v>627</v>
      </c>
      <c r="H73" s="43">
        <v>60</v>
      </c>
      <c r="I73" s="43">
        <v>-9.2310999999999996</v>
      </c>
      <c r="J73" s="28">
        <v>-9.5609999999999994E-8</v>
      </c>
      <c r="K73" s="43" t="s">
        <v>1685</v>
      </c>
      <c r="L73" s="43" t="s">
        <v>65</v>
      </c>
      <c r="N73" s="43" t="s">
        <v>131</v>
      </c>
      <c r="O73" s="43">
        <v>555</v>
      </c>
      <c r="P73" s="43" t="s">
        <v>721</v>
      </c>
      <c r="Q73" s="43" t="s">
        <v>622</v>
      </c>
      <c r="R73" s="43" t="s">
        <v>723</v>
      </c>
      <c r="S73" s="43" t="s">
        <v>627</v>
      </c>
      <c r="T73" s="43">
        <v>10</v>
      </c>
      <c r="U73" s="43">
        <v>-9.2119</v>
      </c>
      <c r="V73" s="28">
        <v>-9.5410000000000005E-8</v>
      </c>
      <c r="W73" s="43" t="s">
        <v>1685</v>
      </c>
      <c r="X73" s="43" t="s">
        <v>65</v>
      </c>
    </row>
    <row r="74" spans="2:24" x14ac:dyDescent="0.2">
      <c r="B74" s="43" t="s">
        <v>131</v>
      </c>
      <c r="C74" s="43">
        <v>556</v>
      </c>
      <c r="D74" s="43" t="s">
        <v>721</v>
      </c>
      <c r="E74" s="43" t="s">
        <v>107</v>
      </c>
      <c r="F74" s="43" t="s">
        <v>724</v>
      </c>
      <c r="G74" s="43" t="s">
        <v>625</v>
      </c>
      <c r="H74" s="43">
        <v>60</v>
      </c>
      <c r="I74" s="43">
        <v>-9.4812999999999992</v>
      </c>
      <c r="J74" s="28">
        <v>-9.6740000000000005E-8</v>
      </c>
      <c r="K74" s="43" t="s">
        <v>1685</v>
      </c>
      <c r="L74" s="43" t="s">
        <v>65</v>
      </c>
      <c r="N74" s="43" t="s">
        <v>131</v>
      </c>
      <c r="O74" s="43">
        <v>556</v>
      </c>
      <c r="P74" s="43" t="s">
        <v>721</v>
      </c>
      <c r="Q74" s="43" t="s">
        <v>622</v>
      </c>
      <c r="R74" s="43" t="s">
        <v>724</v>
      </c>
      <c r="S74" s="43" t="s">
        <v>625</v>
      </c>
      <c r="T74" s="43">
        <v>10</v>
      </c>
      <c r="U74" s="43">
        <v>-9.5042000000000009</v>
      </c>
      <c r="V74" s="28">
        <v>-9.6970000000000001E-8</v>
      </c>
      <c r="W74" s="43" t="s">
        <v>1685</v>
      </c>
      <c r="X74" s="43" t="s">
        <v>65</v>
      </c>
    </row>
    <row r="75" spans="2:24" x14ac:dyDescent="0.2">
      <c r="B75" s="43" t="s">
        <v>131</v>
      </c>
      <c r="C75" s="43">
        <v>556</v>
      </c>
      <c r="D75" s="43" t="s">
        <v>721</v>
      </c>
      <c r="E75" s="43" t="s">
        <v>107</v>
      </c>
      <c r="F75" s="43" t="s">
        <v>725</v>
      </c>
      <c r="G75" s="43" t="s">
        <v>627</v>
      </c>
      <c r="H75" s="43">
        <v>60</v>
      </c>
      <c r="I75" s="43">
        <v>-9.3686000000000007</v>
      </c>
      <c r="J75" s="28">
        <v>-9.5589999999999998E-8</v>
      </c>
      <c r="K75" s="43" t="s">
        <v>1685</v>
      </c>
      <c r="L75" s="43" t="s">
        <v>65</v>
      </c>
      <c r="N75" s="43" t="s">
        <v>131</v>
      </c>
      <c r="O75" s="43">
        <v>556</v>
      </c>
      <c r="P75" s="43" t="s">
        <v>721</v>
      </c>
      <c r="Q75" s="43" t="s">
        <v>622</v>
      </c>
      <c r="R75" s="43" t="s">
        <v>725</v>
      </c>
      <c r="S75" s="43" t="s">
        <v>627</v>
      </c>
      <c r="T75" s="43">
        <v>10</v>
      </c>
      <c r="U75" s="43">
        <v>-9.3530999999999995</v>
      </c>
      <c r="V75" s="28">
        <v>-9.5430000000000002E-8</v>
      </c>
      <c r="W75" s="43" t="s">
        <v>1685</v>
      </c>
      <c r="X75" s="43" t="s">
        <v>65</v>
      </c>
    </row>
    <row r="76" spans="2:24" x14ac:dyDescent="0.2">
      <c r="B76" s="43" t="s">
        <v>131</v>
      </c>
      <c r="C76" s="43">
        <v>557</v>
      </c>
      <c r="D76" s="43" t="s">
        <v>721</v>
      </c>
      <c r="E76" s="43" t="s">
        <v>107</v>
      </c>
      <c r="F76" s="43" t="s">
        <v>726</v>
      </c>
      <c r="G76" s="43" t="s">
        <v>625</v>
      </c>
      <c r="H76" s="43">
        <v>60</v>
      </c>
      <c r="I76" s="43">
        <v>-9.3432999999999993</v>
      </c>
      <c r="J76" s="28">
        <v>-9.6769999999999999E-8</v>
      </c>
      <c r="K76" s="43" t="s">
        <v>1685</v>
      </c>
      <c r="L76" s="43" t="s">
        <v>65</v>
      </c>
      <c r="N76" s="43" t="s">
        <v>131</v>
      </c>
      <c r="O76" s="43">
        <v>557</v>
      </c>
      <c r="P76" s="43" t="s">
        <v>721</v>
      </c>
      <c r="Q76" s="43" t="s">
        <v>622</v>
      </c>
      <c r="R76" s="43" t="s">
        <v>726</v>
      </c>
      <c r="S76" s="43" t="s">
        <v>625</v>
      </c>
      <c r="T76" s="43">
        <v>10</v>
      </c>
      <c r="U76" s="43">
        <v>-9.3634000000000004</v>
      </c>
      <c r="V76" s="28">
        <v>-9.6979999999999999E-8</v>
      </c>
      <c r="W76" s="43" t="s">
        <v>1685</v>
      </c>
      <c r="X76" s="43" t="s">
        <v>65</v>
      </c>
    </row>
    <row r="77" spans="2:24" x14ac:dyDescent="0.2">
      <c r="B77" s="43" t="s">
        <v>131</v>
      </c>
      <c r="C77" s="43">
        <v>557</v>
      </c>
      <c r="D77" s="43" t="s">
        <v>721</v>
      </c>
      <c r="E77" s="43" t="s">
        <v>107</v>
      </c>
      <c r="F77" s="43" t="s">
        <v>727</v>
      </c>
      <c r="G77" s="43" t="s">
        <v>627</v>
      </c>
      <c r="H77" s="43">
        <v>60</v>
      </c>
      <c r="I77" s="43">
        <v>-10.7514</v>
      </c>
      <c r="J77" s="28">
        <v>-1.114E-7</v>
      </c>
      <c r="K77" s="43" t="s">
        <v>1685</v>
      </c>
      <c r="L77" s="43" t="s">
        <v>65</v>
      </c>
      <c r="N77" s="43" t="s">
        <v>131</v>
      </c>
      <c r="O77" s="43">
        <v>557</v>
      </c>
      <c r="P77" s="43" t="s">
        <v>721</v>
      </c>
      <c r="Q77" s="43" t="s">
        <v>622</v>
      </c>
      <c r="R77" s="43" t="s">
        <v>727</v>
      </c>
      <c r="S77" s="43" t="s">
        <v>627</v>
      </c>
      <c r="T77" s="43">
        <v>10</v>
      </c>
      <c r="U77" s="43">
        <v>-10.738799999999999</v>
      </c>
      <c r="V77" s="28">
        <v>-1.112E-7</v>
      </c>
      <c r="W77" s="43" t="s">
        <v>1685</v>
      </c>
      <c r="X77" s="43" t="s">
        <v>65</v>
      </c>
    </row>
    <row r="78" spans="2:24" x14ac:dyDescent="0.2">
      <c r="B78" s="43" t="s">
        <v>131</v>
      </c>
      <c r="C78" s="43">
        <v>558</v>
      </c>
      <c r="D78" s="43" t="s">
        <v>728</v>
      </c>
      <c r="E78" s="43" t="s">
        <v>107</v>
      </c>
      <c r="F78" s="43" t="s">
        <v>729</v>
      </c>
      <c r="G78" s="43" t="s">
        <v>625</v>
      </c>
      <c r="H78" s="43">
        <v>60</v>
      </c>
      <c r="I78" s="43">
        <v>-10.090400000000001</v>
      </c>
      <c r="J78" s="28">
        <v>-1.061E-7</v>
      </c>
      <c r="K78" s="43" t="s">
        <v>1685</v>
      </c>
      <c r="L78" s="43" t="s">
        <v>65</v>
      </c>
      <c r="N78" s="43" t="s">
        <v>131</v>
      </c>
      <c r="O78" s="43">
        <v>558</v>
      </c>
      <c r="P78" s="43" t="s">
        <v>728</v>
      </c>
      <c r="Q78" s="43" t="s">
        <v>622</v>
      </c>
      <c r="R78" s="43" t="s">
        <v>729</v>
      </c>
      <c r="S78" s="43" t="s">
        <v>625</v>
      </c>
      <c r="T78" s="43">
        <v>10</v>
      </c>
      <c r="U78" s="43">
        <v>-10.1157</v>
      </c>
      <c r="V78" s="28">
        <v>-1.0630000000000001E-7</v>
      </c>
      <c r="W78" s="43" t="s">
        <v>1685</v>
      </c>
      <c r="X78" s="43" t="s">
        <v>65</v>
      </c>
    </row>
    <row r="79" spans="2:24" x14ac:dyDescent="0.2">
      <c r="B79" s="43" t="s">
        <v>131</v>
      </c>
      <c r="C79" s="43">
        <v>558</v>
      </c>
      <c r="D79" s="43" t="s">
        <v>728</v>
      </c>
      <c r="E79" s="43" t="s">
        <v>107</v>
      </c>
      <c r="F79" s="43" t="s">
        <v>730</v>
      </c>
      <c r="G79" s="43" t="s">
        <v>627</v>
      </c>
      <c r="H79" s="43">
        <v>60</v>
      </c>
      <c r="I79" s="43">
        <v>-10.9758</v>
      </c>
      <c r="J79" s="28">
        <v>-1.154E-7</v>
      </c>
      <c r="K79" s="43" t="s">
        <v>1685</v>
      </c>
      <c r="L79" s="43" t="s">
        <v>65</v>
      </c>
      <c r="N79" s="43" t="s">
        <v>131</v>
      </c>
      <c r="O79" s="43">
        <v>558</v>
      </c>
      <c r="P79" s="43" t="s">
        <v>728</v>
      </c>
      <c r="Q79" s="43" t="s">
        <v>622</v>
      </c>
      <c r="R79" s="43" t="s">
        <v>730</v>
      </c>
      <c r="S79" s="43" t="s">
        <v>627</v>
      </c>
      <c r="T79" s="43">
        <v>10</v>
      </c>
      <c r="U79" s="43">
        <v>-10.9587</v>
      </c>
      <c r="V79" s="28">
        <v>-1.152E-7</v>
      </c>
      <c r="W79" s="43" t="s">
        <v>1685</v>
      </c>
      <c r="X79" s="43" t="s">
        <v>65</v>
      </c>
    </row>
    <row r="80" spans="2:24" x14ac:dyDescent="0.2">
      <c r="B80" s="43" t="s">
        <v>180</v>
      </c>
      <c r="C80" s="43">
        <v>601</v>
      </c>
      <c r="D80" s="43" t="s">
        <v>731</v>
      </c>
      <c r="E80" s="43" t="s">
        <v>107</v>
      </c>
      <c r="F80" s="43" t="s">
        <v>732</v>
      </c>
      <c r="G80" s="43" t="s">
        <v>625</v>
      </c>
      <c r="H80" s="43">
        <v>60</v>
      </c>
      <c r="I80" s="43">
        <v>-19.005600000000001</v>
      </c>
      <c r="J80" s="28">
        <v>-1.6409999999999999E-7</v>
      </c>
      <c r="K80" s="43" t="s">
        <v>1685</v>
      </c>
      <c r="L80" s="43" t="s">
        <v>65</v>
      </c>
      <c r="N80" s="43" t="s">
        <v>180</v>
      </c>
      <c r="O80" s="43">
        <v>601</v>
      </c>
      <c r="P80" s="43" t="s">
        <v>731</v>
      </c>
      <c r="Q80" s="43" t="s">
        <v>622</v>
      </c>
      <c r="R80" s="43" t="s">
        <v>732</v>
      </c>
      <c r="S80" s="43" t="s">
        <v>625</v>
      </c>
      <c r="T80" s="43">
        <v>10</v>
      </c>
      <c r="U80" s="43">
        <v>-19.029299999999999</v>
      </c>
      <c r="V80" s="28">
        <v>-1.6430000000000001E-7</v>
      </c>
      <c r="W80" s="43" t="s">
        <v>1685</v>
      </c>
      <c r="X80" s="43" t="s">
        <v>65</v>
      </c>
    </row>
    <row r="81" spans="2:24" x14ac:dyDescent="0.2">
      <c r="B81" s="43" t="s">
        <v>180</v>
      </c>
      <c r="C81" s="43">
        <v>601</v>
      </c>
      <c r="D81" s="43" t="s">
        <v>731</v>
      </c>
      <c r="E81" s="43" t="s">
        <v>107</v>
      </c>
      <c r="F81" s="43" t="s">
        <v>733</v>
      </c>
      <c r="G81" s="43" t="s">
        <v>627</v>
      </c>
      <c r="H81" s="43">
        <v>60</v>
      </c>
      <c r="I81" s="43">
        <v>-16.6938</v>
      </c>
      <c r="J81" s="28">
        <v>-1.441E-7</v>
      </c>
      <c r="K81" s="43" t="s">
        <v>1685</v>
      </c>
      <c r="L81" s="43" t="s">
        <v>65</v>
      </c>
      <c r="N81" s="43" t="s">
        <v>180</v>
      </c>
      <c r="O81" s="43">
        <v>601</v>
      </c>
      <c r="P81" s="43" t="s">
        <v>731</v>
      </c>
      <c r="Q81" s="43" t="s">
        <v>622</v>
      </c>
      <c r="R81" s="43" t="s">
        <v>733</v>
      </c>
      <c r="S81" s="43" t="s">
        <v>627</v>
      </c>
      <c r="T81" s="43">
        <v>10</v>
      </c>
      <c r="U81" s="43">
        <v>-16.661799999999999</v>
      </c>
      <c r="V81" s="28">
        <v>-1.4390000000000001E-7</v>
      </c>
      <c r="W81" s="43" t="s">
        <v>1685</v>
      </c>
      <c r="X81" s="43" t="s">
        <v>65</v>
      </c>
    </row>
    <row r="82" spans="2:24" x14ac:dyDescent="0.2">
      <c r="B82" s="43" t="s">
        <v>180</v>
      </c>
      <c r="C82" s="43">
        <v>602</v>
      </c>
      <c r="D82" s="43" t="s">
        <v>734</v>
      </c>
      <c r="E82" s="43" t="s">
        <v>107</v>
      </c>
      <c r="F82" s="43" t="s">
        <v>735</v>
      </c>
      <c r="G82" s="43" t="s">
        <v>625</v>
      </c>
      <c r="H82" s="43">
        <v>60</v>
      </c>
      <c r="I82" s="43">
        <v>-17.796099999999999</v>
      </c>
      <c r="J82" s="28">
        <v>-1.5139999999999999E-7</v>
      </c>
      <c r="K82" s="43" t="s">
        <v>1685</v>
      </c>
      <c r="L82" s="43" t="s">
        <v>65</v>
      </c>
      <c r="N82" s="43" t="s">
        <v>180</v>
      </c>
      <c r="O82" s="43">
        <v>602</v>
      </c>
      <c r="P82" s="43" t="s">
        <v>734</v>
      </c>
      <c r="Q82" s="43" t="s">
        <v>622</v>
      </c>
      <c r="R82" s="43" t="s">
        <v>735</v>
      </c>
      <c r="S82" s="43" t="s">
        <v>625</v>
      </c>
      <c r="T82" s="43">
        <v>10</v>
      </c>
      <c r="U82" s="43">
        <v>-17.799800000000001</v>
      </c>
      <c r="V82" s="28">
        <v>-1.5139999999999999E-7</v>
      </c>
      <c r="W82" s="43" t="s">
        <v>1685</v>
      </c>
      <c r="X82" s="43" t="s">
        <v>65</v>
      </c>
    </row>
    <row r="83" spans="2:24" x14ac:dyDescent="0.2">
      <c r="B83" s="43" t="s">
        <v>180</v>
      </c>
      <c r="C83" s="43">
        <v>602</v>
      </c>
      <c r="D83" s="43" t="s">
        <v>734</v>
      </c>
      <c r="E83" s="43" t="s">
        <v>107</v>
      </c>
      <c r="F83" s="43" t="s">
        <v>736</v>
      </c>
      <c r="G83" s="43" t="s">
        <v>627</v>
      </c>
      <c r="H83" s="43">
        <v>60</v>
      </c>
      <c r="I83" s="43">
        <v>-15.787000000000001</v>
      </c>
      <c r="J83" s="28">
        <v>-1.343E-7</v>
      </c>
      <c r="K83" s="43" t="s">
        <v>1685</v>
      </c>
      <c r="L83" s="43" t="s">
        <v>65</v>
      </c>
      <c r="N83" s="43" t="s">
        <v>180</v>
      </c>
      <c r="O83" s="43">
        <v>602</v>
      </c>
      <c r="P83" s="43" t="s">
        <v>734</v>
      </c>
      <c r="Q83" s="43" t="s">
        <v>622</v>
      </c>
      <c r="R83" s="43" t="s">
        <v>736</v>
      </c>
      <c r="S83" s="43" t="s">
        <v>627</v>
      </c>
      <c r="T83" s="43">
        <v>10</v>
      </c>
      <c r="U83" s="43">
        <v>-15.775399999999999</v>
      </c>
      <c r="V83" s="28">
        <v>-1.342E-7</v>
      </c>
      <c r="W83" s="43" t="s">
        <v>1685</v>
      </c>
      <c r="X83" s="43" t="s">
        <v>65</v>
      </c>
    </row>
    <row r="84" spans="2:24" x14ac:dyDescent="0.2">
      <c r="B84" s="43" t="s">
        <v>180</v>
      </c>
      <c r="C84" s="43">
        <v>603</v>
      </c>
      <c r="D84" s="43" t="s">
        <v>734</v>
      </c>
      <c r="E84" s="43" t="s">
        <v>107</v>
      </c>
      <c r="F84" s="43" t="s">
        <v>737</v>
      </c>
      <c r="G84" s="43" t="s">
        <v>625</v>
      </c>
      <c r="H84" s="43">
        <v>60</v>
      </c>
      <c r="I84" s="43">
        <v>-15.7559</v>
      </c>
      <c r="J84" s="28">
        <v>-1.3199999999999999E-7</v>
      </c>
      <c r="K84" s="43" t="s">
        <v>1685</v>
      </c>
      <c r="L84" s="43" t="s">
        <v>65</v>
      </c>
      <c r="N84" s="43" t="s">
        <v>180</v>
      </c>
      <c r="O84" s="43">
        <v>603</v>
      </c>
      <c r="P84" s="43" t="s">
        <v>734</v>
      </c>
      <c r="Q84" s="43" t="s">
        <v>622</v>
      </c>
      <c r="R84" s="43" t="s">
        <v>737</v>
      </c>
      <c r="S84" s="43" t="s">
        <v>625</v>
      </c>
      <c r="T84" s="43">
        <v>10</v>
      </c>
      <c r="U84" s="43">
        <v>-15.7592</v>
      </c>
      <c r="V84" s="28">
        <v>-1.321E-7</v>
      </c>
      <c r="W84" s="43" t="s">
        <v>1685</v>
      </c>
      <c r="X84" s="43" t="s">
        <v>65</v>
      </c>
    </row>
    <row r="85" spans="2:24" x14ac:dyDescent="0.2">
      <c r="B85" s="43" t="s">
        <v>180</v>
      </c>
      <c r="C85" s="43">
        <v>603</v>
      </c>
      <c r="D85" s="43" t="s">
        <v>734</v>
      </c>
      <c r="E85" s="43" t="s">
        <v>107</v>
      </c>
      <c r="F85" s="43" t="s">
        <v>738</v>
      </c>
      <c r="G85" s="43" t="s">
        <v>627</v>
      </c>
      <c r="H85" s="43">
        <v>60</v>
      </c>
      <c r="I85" s="43">
        <v>-15.920999999999999</v>
      </c>
      <c r="J85" s="28">
        <v>-1.3339999999999999E-7</v>
      </c>
      <c r="K85" s="43" t="s">
        <v>1685</v>
      </c>
      <c r="L85" s="43" t="s">
        <v>65</v>
      </c>
      <c r="N85" s="43" t="s">
        <v>180</v>
      </c>
      <c r="O85" s="43">
        <v>603</v>
      </c>
      <c r="P85" s="43" t="s">
        <v>734</v>
      </c>
      <c r="Q85" s="43" t="s">
        <v>622</v>
      </c>
      <c r="R85" s="43" t="s">
        <v>738</v>
      </c>
      <c r="S85" s="43" t="s">
        <v>627</v>
      </c>
      <c r="T85" s="43">
        <v>10</v>
      </c>
      <c r="U85" s="43">
        <v>-15.9099</v>
      </c>
      <c r="V85" s="28">
        <v>-1.3330000000000001E-7</v>
      </c>
      <c r="W85" s="43" t="s">
        <v>1685</v>
      </c>
      <c r="X85" s="43" t="s">
        <v>65</v>
      </c>
    </row>
    <row r="86" spans="2:24" x14ac:dyDescent="0.2">
      <c r="B86" s="43" t="s">
        <v>180</v>
      </c>
      <c r="C86" s="43">
        <v>604</v>
      </c>
      <c r="D86" s="43" t="s">
        <v>734</v>
      </c>
      <c r="E86" s="43" t="s">
        <v>107</v>
      </c>
      <c r="F86" s="43" t="s">
        <v>739</v>
      </c>
      <c r="G86" s="43" t="s">
        <v>625</v>
      </c>
      <c r="H86" s="43">
        <v>60</v>
      </c>
      <c r="I86" s="43">
        <v>-15.6309</v>
      </c>
      <c r="J86" s="28">
        <v>-1.3300000000000001E-7</v>
      </c>
      <c r="K86" s="43" t="s">
        <v>1685</v>
      </c>
      <c r="L86" s="43" t="s">
        <v>65</v>
      </c>
      <c r="N86" s="43" t="s">
        <v>180</v>
      </c>
      <c r="O86" s="43">
        <v>604</v>
      </c>
      <c r="P86" s="43" t="s">
        <v>734</v>
      </c>
      <c r="Q86" s="43" t="s">
        <v>622</v>
      </c>
      <c r="R86" s="43" t="s">
        <v>739</v>
      </c>
      <c r="S86" s="43" t="s">
        <v>625</v>
      </c>
      <c r="T86" s="43">
        <v>10</v>
      </c>
      <c r="U86" s="43">
        <v>-15.633599999999999</v>
      </c>
      <c r="V86" s="28">
        <v>-1.3300000000000001E-7</v>
      </c>
      <c r="W86" s="43" t="s">
        <v>1685</v>
      </c>
      <c r="X86" s="43" t="s">
        <v>65</v>
      </c>
    </row>
    <row r="87" spans="2:24" x14ac:dyDescent="0.2">
      <c r="B87" s="43" t="s">
        <v>180</v>
      </c>
      <c r="C87" s="43">
        <v>604</v>
      </c>
      <c r="D87" s="43" t="s">
        <v>734</v>
      </c>
      <c r="E87" s="43" t="s">
        <v>107</v>
      </c>
      <c r="F87" s="43" t="s">
        <v>740</v>
      </c>
      <c r="G87" s="43" t="s">
        <v>627</v>
      </c>
      <c r="H87" s="43">
        <v>60</v>
      </c>
      <c r="I87" s="43">
        <v>-17.9527</v>
      </c>
      <c r="J87" s="28">
        <v>-1.5270000000000001E-7</v>
      </c>
      <c r="K87" s="43" t="s">
        <v>1685</v>
      </c>
      <c r="L87" s="43" t="s">
        <v>65</v>
      </c>
      <c r="N87" s="43" t="s">
        <v>180</v>
      </c>
      <c r="O87" s="43">
        <v>604</v>
      </c>
      <c r="P87" s="43" t="s">
        <v>734</v>
      </c>
      <c r="Q87" s="43" t="s">
        <v>622</v>
      </c>
      <c r="R87" s="43" t="s">
        <v>740</v>
      </c>
      <c r="S87" s="43" t="s">
        <v>627</v>
      </c>
      <c r="T87" s="43">
        <v>10</v>
      </c>
      <c r="U87" s="43">
        <v>-17.941400000000002</v>
      </c>
      <c r="V87" s="28">
        <v>-1.526E-7</v>
      </c>
      <c r="W87" s="43" t="s">
        <v>1685</v>
      </c>
      <c r="X87" s="43" t="s">
        <v>65</v>
      </c>
    </row>
    <row r="88" spans="2:24" x14ac:dyDescent="0.2">
      <c r="B88" s="43" t="s">
        <v>180</v>
      </c>
      <c r="C88" s="43">
        <v>605</v>
      </c>
      <c r="D88" s="43" t="s">
        <v>741</v>
      </c>
      <c r="E88" s="43" t="s">
        <v>107</v>
      </c>
      <c r="F88" s="43" t="s">
        <v>742</v>
      </c>
      <c r="G88" s="43" t="s">
        <v>625</v>
      </c>
      <c r="H88" s="43">
        <v>60</v>
      </c>
      <c r="I88" s="43">
        <v>-16.557300000000001</v>
      </c>
      <c r="J88" s="28">
        <v>-1.43E-7</v>
      </c>
      <c r="K88" s="43" t="s">
        <v>1685</v>
      </c>
      <c r="L88" s="43" t="s">
        <v>65</v>
      </c>
      <c r="N88" s="43" t="s">
        <v>180</v>
      </c>
      <c r="O88" s="43">
        <v>605</v>
      </c>
      <c r="P88" s="43" t="s">
        <v>741</v>
      </c>
      <c r="Q88" s="43" t="s">
        <v>622</v>
      </c>
      <c r="R88" s="43" t="s">
        <v>742</v>
      </c>
      <c r="S88" s="43" t="s">
        <v>625</v>
      </c>
      <c r="T88" s="43">
        <v>10</v>
      </c>
      <c r="U88" s="43">
        <v>-16.540400000000002</v>
      </c>
      <c r="V88" s="28">
        <v>-1.4280000000000001E-7</v>
      </c>
      <c r="W88" s="43" t="s">
        <v>1685</v>
      </c>
      <c r="X88" s="43" t="s">
        <v>65</v>
      </c>
    </row>
    <row r="89" spans="2:24" x14ac:dyDescent="0.2">
      <c r="B89" s="43" t="s">
        <v>180</v>
      </c>
      <c r="C89" s="43">
        <v>605</v>
      </c>
      <c r="D89" s="43" t="s">
        <v>741</v>
      </c>
      <c r="E89" s="43" t="s">
        <v>107</v>
      </c>
      <c r="F89" s="43" t="s">
        <v>743</v>
      </c>
      <c r="G89" s="43" t="s">
        <v>627</v>
      </c>
      <c r="H89" s="43">
        <v>60</v>
      </c>
      <c r="I89" s="43">
        <v>-19.136800000000001</v>
      </c>
      <c r="J89" s="28">
        <v>-1.652E-7</v>
      </c>
      <c r="K89" s="43" t="s">
        <v>1685</v>
      </c>
      <c r="L89" s="43" t="s">
        <v>65</v>
      </c>
      <c r="N89" s="43" t="s">
        <v>180</v>
      </c>
      <c r="O89" s="43">
        <v>605</v>
      </c>
      <c r="P89" s="43" t="s">
        <v>741</v>
      </c>
      <c r="Q89" s="43" t="s">
        <v>622</v>
      </c>
      <c r="R89" s="43" t="s">
        <v>743</v>
      </c>
      <c r="S89" s="43" t="s">
        <v>627</v>
      </c>
      <c r="T89" s="43">
        <v>10</v>
      </c>
      <c r="U89" s="43">
        <v>-19.1447</v>
      </c>
      <c r="V89" s="28">
        <v>-1.653E-7</v>
      </c>
      <c r="W89" s="43" t="s">
        <v>1685</v>
      </c>
      <c r="X89" s="43" t="s">
        <v>65</v>
      </c>
    </row>
    <row r="90" spans="2:24" x14ac:dyDescent="0.2">
      <c r="B90" s="43" t="s">
        <v>180</v>
      </c>
      <c r="C90" s="43">
        <v>583</v>
      </c>
      <c r="D90" s="43" t="s">
        <v>744</v>
      </c>
      <c r="E90" s="43" t="s">
        <v>107</v>
      </c>
      <c r="F90" s="43" t="s">
        <v>745</v>
      </c>
      <c r="G90" s="43" t="s">
        <v>625</v>
      </c>
      <c r="H90" s="43">
        <v>60</v>
      </c>
      <c r="I90" s="43">
        <v>-110.4049</v>
      </c>
      <c r="J90" s="28">
        <v>-9.9999999999999995E-7</v>
      </c>
      <c r="K90" s="43" t="s">
        <v>1685</v>
      </c>
      <c r="L90" s="43" t="s">
        <v>65</v>
      </c>
      <c r="N90" s="43" t="s">
        <v>180</v>
      </c>
      <c r="O90" s="43">
        <v>583</v>
      </c>
      <c r="P90" s="43" t="s">
        <v>744</v>
      </c>
      <c r="Q90" s="43" t="s">
        <v>622</v>
      </c>
      <c r="R90" s="43" t="s">
        <v>745</v>
      </c>
      <c r="S90" s="43" t="s">
        <v>625</v>
      </c>
      <c r="T90" s="43">
        <v>10</v>
      </c>
      <c r="U90" s="43">
        <v>-110.1681</v>
      </c>
      <c r="V90" s="28">
        <v>-9.9999999999999995E-7</v>
      </c>
      <c r="W90" s="43" t="s">
        <v>1685</v>
      </c>
      <c r="X90" s="43" t="s">
        <v>65</v>
      </c>
    </row>
    <row r="91" spans="2:24" x14ac:dyDescent="0.2">
      <c r="B91" s="43" t="s">
        <v>180</v>
      </c>
      <c r="C91" s="43">
        <v>583</v>
      </c>
      <c r="D91" s="43" t="s">
        <v>744</v>
      </c>
      <c r="E91" s="43" t="s">
        <v>107</v>
      </c>
      <c r="F91" s="43" t="s">
        <v>746</v>
      </c>
      <c r="G91" s="43" t="s">
        <v>627</v>
      </c>
      <c r="H91" s="43">
        <v>60</v>
      </c>
      <c r="I91" s="43">
        <v>19.279900000000001</v>
      </c>
      <c r="J91" s="28">
        <v>1.667E-7</v>
      </c>
      <c r="K91" s="43" t="s">
        <v>1685</v>
      </c>
      <c r="L91" s="43" t="s">
        <v>65</v>
      </c>
      <c r="N91" s="43" t="s">
        <v>180</v>
      </c>
      <c r="O91" s="43">
        <v>583</v>
      </c>
      <c r="P91" s="43" t="s">
        <v>744</v>
      </c>
      <c r="Q91" s="43" t="s">
        <v>622</v>
      </c>
      <c r="R91" s="43" t="s">
        <v>746</v>
      </c>
      <c r="S91" s="43" t="s">
        <v>627</v>
      </c>
      <c r="T91" s="43">
        <v>10</v>
      </c>
      <c r="U91" s="43">
        <v>19.041499999999999</v>
      </c>
      <c r="V91" s="28">
        <v>1.646E-7</v>
      </c>
      <c r="W91" s="43" t="s">
        <v>1685</v>
      </c>
      <c r="X91" s="43" t="s">
        <v>65</v>
      </c>
    </row>
    <row r="92" spans="2:24" x14ac:dyDescent="0.2">
      <c r="B92" s="43" t="s">
        <v>180</v>
      </c>
      <c r="C92" s="43">
        <v>586</v>
      </c>
      <c r="D92" s="43" t="s">
        <v>747</v>
      </c>
      <c r="E92" s="43" t="s">
        <v>107</v>
      </c>
      <c r="F92" s="43" t="s">
        <v>748</v>
      </c>
      <c r="G92" s="43" t="s">
        <v>625</v>
      </c>
      <c r="H92" s="43">
        <v>60</v>
      </c>
      <c r="I92" s="43">
        <v>-136.0652</v>
      </c>
      <c r="J92" s="28">
        <v>-9.9999999999999995E-7</v>
      </c>
      <c r="K92" s="43" t="s">
        <v>1685</v>
      </c>
      <c r="L92" s="43" t="s">
        <v>65</v>
      </c>
      <c r="N92" s="43" t="s">
        <v>180</v>
      </c>
      <c r="O92" s="43">
        <v>586</v>
      </c>
      <c r="P92" s="43" t="s">
        <v>747</v>
      </c>
      <c r="Q92" s="43" t="s">
        <v>622</v>
      </c>
      <c r="R92" s="43" t="s">
        <v>748</v>
      </c>
      <c r="S92" s="43" t="s">
        <v>625</v>
      </c>
      <c r="T92" s="43">
        <v>10</v>
      </c>
      <c r="U92" s="43">
        <v>-135.75219999999999</v>
      </c>
      <c r="V92" s="28">
        <v>-9.9999999999999995E-7</v>
      </c>
      <c r="W92" s="43" t="s">
        <v>1685</v>
      </c>
      <c r="X92" s="43" t="s">
        <v>65</v>
      </c>
    </row>
    <row r="93" spans="2:24" x14ac:dyDescent="0.2">
      <c r="B93" s="43" t="s">
        <v>180</v>
      </c>
      <c r="C93" s="43">
        <v>586</v>
      </c>
      <c r="D93" s="43" t="s">
        <v>747</v>
      </c>
      <c r="E93" s="43" t="s">
        <v>107</v>
      </c>
      <c r="F93" s="43" t="s">
        <v>749</v>
      </c>
      <c r="G93" s="43" t="s">
        <v>627</v>
      </c>
      <c r="H93" s="43">
        <v>60</v>
      </c>
      <c r="I93" s="43">
        <v>21.562100000000001</v>
      </c>
      <c r="J93" s="28">
        <v>1.483E-7</v>
      </c>
      <c r="K93" s="43" t="s">
        <v>1685</v>
      </c>
      <c r="L93" s="43" t="s">
        <v>65</v>
      </c>
      <c r="N93" s="43" t="s">
        <v>180</v>
      </c>
      <c r="O93" s="43">
        <v>586</v>
      </c>
      <c r="P93" s="43" t="s">
        <v>747</v>
      </c>
      <c r="Q93" s="43" t="s">
        <v>622</v>
      </c>
      <c r="R93" s="43" t="s">
        <v>749</v>
      </c>
      <c r="S93" s="43" t="s">
        <v>627</v>
      </c>
      <c r="T93" s="43">
        <v>10</v>
      </c>
      <c r="U93" s="43">
        <v>21.246500000000001</v>
      </c>
      <c r="V93" s="28">
        <v>1.4609999999999999E-7</v>
      </c>
      <c r="W93" s="43" t="s">
        <v>1685</v>
      </c>
      <c r="X93" s="43" t="s">
        <v>65</v>
      </c>
    </row>
    <row r="94" spans="2:24" x14ac:dyDescent="0.2">
      <c r="B94" s="43" t="s">
        <v>180</v>
      </c>
      <c r="C94" s="43">
        <v>589</v>
      </c>
      <c r="D94" s="43" t="s">
        <v>750</v>
      </c>
      <c r="E94" s="43" t="s">
        <v>107</v>
      </c>
      <c r="F94" s="43" t="s">
        <v>751</v>
      </c>
      <c r="G94" s="43" t="s">
        <v>625</v>
      </c>
      <c r="H94" s="43">
        <v>60</v>
      </c>
      <c r="I94" s="43">
        <v>-141.0016</v>
      </c>
      <c r="J94" s="28">
        <v>-9.9999999999999995E-7</v>
      </c>
      <c r="K94" s="43" t="s">
        <v>1685</v>
      </c>
      <c r="L94" s="43" t="s">
        <v>65</v>
      </c>
      <c r="N94" s="43" t="s">
        <v>180</v>
      </c>
      <c r="O94" s="43">
        <v>589</v>
      </c>
      <c r="P94" s="43" t="s">
        <v>750</v>
      </c>
      <c r="Q94" s="43" t="s">
        <v>622</v>
      </c>
      <c r="R94" s="43" t="s">
        <v>751</v>
      </c>
      <c r="S94" s="43" t="s">
        <v>625</v>
      </c>
      <c r="T94" s="43">
        <v>10</v>
      </c>
      <c r="U94" s="43">
        <v>-140.6771</v>
      </c>
      <c r="V94" s="28">
        <v>-9.9999999999999995E-7</v>
      </c>
      <c r="W94" s="43" t="s">
        <v>1685</v>
      </c>
      <c r="X94" s="43" t="s">
        <v>65</v>
      </c>
    </row>
    <row r="95" spans="2:24" x14ac:dyDescent="0.2">
      <c r="B95" s="43" t="s">
        <v>180</v>
      </c>
      <c r="C95" s="43">
        <v>589</v>
      </c>
      <c r="D95" s="43" t="s">
        <v>750</v>
      </c>
      <c r="E95" s="43" t="s">
        <v>107</v>
      </c>
      <c r="F95" s="43" t="s">
        <v>752</v>
      </c>
      <c r="G95" s="43" t="s">
        <v>627</v>
      </c>
      <c r="H95" s="43">
        <v>60</v>
      </c>
      <c r="I95" s="43">
        <v>23.6815</v>
      </c>
      <c r="J95" s="28">
        <v>1.628E-7</v>
      </c>
      <c r="K95" s="43" t="s">
        <v>1685</v>
      </c>
      <c r="L95" s="43" t="s">
        <v>65</v>
      </c>
      <c r="N95" s="43" t="s">
        <v>180</v>
      </c>
      <c r="O95" s="43">
        <v>589</v>
      </c>
      <c r="P95" s="43" t="s">
        <v>750</v>
      </c>
      <c r="Q95" s="43" t="s">
        <v>622</v>
      </c>
      <c r="R95" s="43" t="s">
        <v>752</v>
      </c>
      <c r="S95" s="43" t="s">
        <v>627</v>
      </c>
      <c r="T95" s="43">
        <v>10</v>
      </c>
      <c r="U95" s="43">
        <v>23.362400000000001</v>
      </c>
      <c r="V95" s="28">
        <v>1.606E-7</v>
      </c>
      <c r="W95" s="43" t="s">
        <v>1685</v>
      </c>
      <c r="X95" s="43" t="s">
        <v>65</v>
      </c>
    </row>
    <row r="96" spans="2:24" x14ac:dyDescent="0.2">
      <c r="B96" s="43" t="s">
        <v>180</v>
      </c>
      <c r="C96" s="43">
        <v>592</v>
      </c>
      <c r="D96" s="43" t="s">
        <v>753</v>
      </c>
      <c r="E96" s="43" t="s">
        <v>107</v>
      </c>
      <c r="F96" s="43" t="s">
        <v>754</v>
      </c>
      <c r="G96" s="43" t="s">
        <v>625</v>
      </c>
      <c r="H96" s="43">
        <v>60</v>
      </c>
      <c r="I96" s="43">
        <v>-140.95359999999999</v>
      </c>
      <c r="J96" s="28">
        <v>-9.9999999999999995E-7</v>
      </c>
      <c r="K96" s="43" t="s">
        <v>1685</v>
      </c>
      <c r="L96" s="43" t="s">
        <v>65</v>
      </c>
      <c r="N96" s="43" t="s">
        <v>180</v>
      </c>
      <c r="O96" s="43">
        <v>592</v>
      </c>
      <c r="P96" s="43" t="s">
        <v>753</v>
      </c>
      <c r="Q96" s="43" t="s">
        <v>622</v>
      </c>
      <c r="R96" s="43" t="s">
        <v>754</v>
      </c>
      <c r="S96" s="43" t="s">
        <v>625</v>
      </c>
      <c r="T96" s="43">
        <v>10</v>
      </c>
      <c r="U96" s="43">
        <v>-140.62289999999999</v>
      </c>
      <c r="V96" s="28">
        <v>-9.9999999999999995E-7</v>
      </c>
      <c r="W96" s="43" t="s">
        <v>1685</v>
      </c>
      <c r="X96" s="43" t="s">
        <v>65</v>
      </c>
    </row>
    <row r="97" spans="2:24" x14ac:dyDescent="0.2">
      <c r="B97" s="43" t="s">
        <v>180</v>
      </c>
      <c r="C97" s="43">
        <v>592</v>
      </c>
      <c r="D97" s="43" t="s">
        <v>753</v>
      </c>
      <c r="E97" s="43" t="s">
        <v>107</v>
      </c>
      <c r="F97" s="43" t="s">
        <v>755</v>
      </c>
      <c r="G97" s="43" t="s">
        <v>627</v>
      </c>
      <c r="H97" s="43">
        <v>60</v>
      </c>
      <c r="I97" s="43">
        <v>23.632100000000001</v>
      </c>
      <c r="J97" s="28">
        <v>1.6250000000000001E-7</v>
      </c>
      <c r="K97" s="43" t="s">
        <v>1685</v>
      </c>
      <c r="L97" s="43" t="s">
        <v>65</v>
      </c>
      <c r="N97" s="43" t="s">
        <v>180</v>
      </c>
      <c r="O97" s="43">
        <v>592</v>
      </c>
      <c r="P97" s="43" t="s">
        <v>753</v>
      </c>
      <c r="Q97" s="43" t="s">
        <v>622</v>
      </c>
      <c r="R97" s="43" t="s">
        <v>755</v>
      </c>
      <c r="S97" s="43" t="s">
        <v>627</v>
      </c>
      <c r="T97" s="43">
        <v>10</v>
      </c>
      <c r="U97" s="43">
        <v>23.306999999999999</v>
      </c>
      <c r="V97" s="28">
        <v>1.6019999999999999E-7</v>
      </c>
      <c r="W97" s="43" t="s">
        <v>1685</v>
      </c>
      <c r="X97" s="43" t="s">
        <v>65</v>
      </c>
    </row>
    <row r="98" spans="2:24" x14ac:dyDescent="0.2">
      <c r="B98" s="43" t="s">
        <v>180</v>
      </c>
      <c r="C98" s="43">
        <v>595</v>
      </c>
      <c r="D98" s="43" t="s">
        <v>756</v>
      </c>
      <c r="E98" s="43" t="s">
        <v>107</v>
      </c>
      <c r="F98" s="43" t="s">
        <v>757</v>
      </c>
      <c r="G98" s="43" t="s">
        <v>625</v>
      </c>
      <c r="H98" s="43">
        <v>60</v>
      </c>
      <c r="I98" s="43">
        <v>-135.92019999999999</v>
      </c>
      <c r="J98" s="28">
        <v>-9.9999999999999995E-7</v>
      </c>
      <c r="K98" s="43" t="s">
        <v>1685</v>
      </c>
      <c r="L98" s="43" t="s">
        <v>65</v>
      </c>
      <c r="N98" s="43" t="s">
        <v>180</v>
      </c>
      <c r="O98" s="43">
        <v>595</v>
      </c>
      <c r="P98" s="43" t="s">
        <v>756</v>
      </c>
      <c r="Q98" s="43" t="s">
        <v>622</v>
      </c>
      <c r="R98" s="43" t="s">
        <v>757</v>
      </c>
      <c r="S98" s="43" t="s">
        <v>625</v>
      </c>
      <c r="T98" s="43">
        <v>10</v>
      </c>
      <c r="U98" s="43">
        <v>-135.58879999999999</v>
      </c>
      <c r="V98" s="28">
        <v>-9.9999999999999995E-7</v>
      </c>
      <c r="W98" s="43" t="s">
        <v>1685</v>
      </c>
      <c r="X98" s="43" t="s">
        <v>65</v>
      </c>
    </row>
    <row r="99" spans="2:24" x14ac:dyDescent="0.2">
      <c r="B99" s="43" t="s">
        <v>180</v>
      </c>
      <c r="C99" s="43">
        <v>595</v>
      </c>
      <c r="D99" s="43" t="s">
        <v>756</v>
      </c>
      <c r="E99" s="43" t="s">
        <v>107</v>
      </c>
      <c r="F99" s="43" t="s">
        <v>758</v>
      </c>
      <c r="G99" s="43" t="s">
        <v>627</v>
      </c>
      <c r="H99" s="43">
        <v>60</v>
      </c>
      <c r="I99" s="43">
        <v>21.4114</v>
      </c>
      <c r="J99" s="28">
        <v>1.4719999999999999E-7</v>
      </c>
      <c r="K99" s="43" t="s">
        <v>1685</v>
      </c>
      <c r="L99" s="43" t="s">
        <v>65</v>
      </c>
      <c r="N99" s="43" t="s">
        <v>180</v>
      </c>
      <c r="O99" s="43">
        <v>595</v>
      </c>
      <c r="P99" s="43" t="s">
        <v>756</v>
      </c>
      <c r="Q99" s="43" t="s">
        <v>622</v>
      </c>
      <c r="R99" s="43" t="s">
        <v>758</v>
      </c>
      <c r="S99" s="43" t="s">
        <v>627</v>
      </c>
      <c r="T99" s="43">
        <v>10</v>
      </c>
      <c r="U99" s="43">
        <v>21.077400000000001</v>
      </c>
      <c r="V99" s="28">
        <v>1.4490000000000001E-7</v>
      </c>
      <c r="W99" s="43" t="s">
        <v>1685</v>
      </c>
      <c r="X99" s="43" t="s">
        <v>65</v>
      </c>
    </row>
    <row r="100" spans="2:24" x14ac:dyDescent="0.2">
      <c r="B100" s="43" t="s">
        <v>180</v>
      </c>
      <c r="C100" s="43">
        <v>598</v>
      </c>
      <c r="D100" s="43" t="s">
        <v>759</v>
      </c>
      <c r="E100" s="43" t="s">
        <v>107</v>
      </c>
      <c r="F100" s="43" t="s">
        <v>760</v>
      </c>
      <c r="G100" s="43" t="s">
        <v>625</v>
      </c>
      <c r="H100" s="43">
        <v>60</v>
      </c>
      <c r="I100" s="43">
        <v>-110.20140000000001</v>
      </c>
      <c r="J100" s="28">
        <v>-9.9999999999999995E-7</v>
      </c>
      <c r="K100" s="43" t="s">
        <v>1685</v>
      </c>
      <c r="L100" s="43" t="s">
        <v>65</v>
      </c>
      <c r="N100" s="43" t="s">
        <v>180</v>
      </c>
      <c r="O100" s="43">
        <v>598</v>
      </c>
      <c r="P100" s="43" t="s">
        <v>759</v>
      </c>
      <c r="Q100" s="43" t="s">
        <v>622</v>
      </c>
      <c r="R100" s="43" t="s">
        <v>760</v>
      </c>
      <c r="S100" s="43" t="s">
        <v>625</v>
      </c>
      <c r="T100" s="43">
        <v>10</v>
      </c>
      <c r="U100" s="43">
        <v>-109.9367</v>
      </c>
      <c r="V100" s="28">
        <v>-9.9999999999999995E-7</v>
      </c>
      <c r="W100" s="43" t="s">
        <v>1685</v>
      </c>
      <c r="X100" s="43" t="s">
        <v>65</v>
      </c>
    </row>
    <row r="101" spans="2:24" x14ac:dyDescent="0.2">
      <c r="B101" s="43" t="s">
        <v>180</v>
      </c>
      <c r="C101" s="43">
        <v>598</v>
      </c>
      <c r="D101" s="43" t="s">
        <v>759</v>
      </c>
      <c r="E101" s="43" t="s">
        <v>107</v>
      </c>
      <c r="F101" s="43" t="s">
        <v>761</v>
      </c>
      <c r="G101" s="43" t="s">
        <v>627</v>
      </c>
      <c r="H101" s="43">
        <v>60</v>
      </c>
      <c r="I101" s="43">
        <v>19.059999999999999</v>
      </c>
      <c r="J101" s="28">
        <v>1.6479999999999999E-7</v>
      </c>
      <c r="K101" s="43" t="s">
        <v>1685</v>
      </c>
      <c r="L101" s="43" t="s">
        <v>65</v>
      </c>
      <c r="N101" s="43" t="s">
        <v>180</v>
      </c>
      <c r="O101" s="43">
        <v>598</v>
      </c>
      <c r="P101" s="43" t="s">
        <v>759</v>
      </c>
      <c r="Q101" s="43" t="s">
        <v>622</v>
      </c>
      <c r="R101" s="43" t="s">
        <v>761</v>
      </c>
      <c r="S101" s="43" t="s">
        <v>627</v>
      </c>
      <c r="T101" s="43">
        <v>10</v>
      </c>
      <c r="U101" s="43">
        <v>18.7987</v>
      </c>
      <c r="V101" s="28">
        <v>1.6250000000000001E-7</v>
      </c>
      <c r="W101" s="43" t="s">
        <v>1685</v>
      </c>
      <c r="X101" s="43" t="s">
        <v>65</v>
      </c>
    </row>
    <row r="102" spans="2:24" x14ac:dyDescent="0.2">
      <c r="B102" s="43" t="s">
        <v>180</v>
      </c>
      <c r="C102" s="43">
        <v>606</v>
      </c>
      <c r="D102" s="43" t="s">
        <v>762</v>
      </c>
      <c r="E102" s="43" t="s">
        <v>107</v>
      </c>
      <c r="F102" s="43" t="s">
        <v>763</v>
      </c>
      <c r="G102" s="43" t="s">
        <v>625</v>
      </c>
      <c r="H102" s="43">
        <v>60</v>
      </c>
      <c r="I102" s="43">
        <v>-24.37</v>
      </c>
      <c r="J102" s="28">
        <v>-1.7420000000000001E-7</v>
      </c>
      <c r="K102" s="43" t="s">
        <v>1685</v>
      </c>
      <c r="L102" s="43" t="s">
        <v>65</v>
      </c>
      <c r="N102" s="43" t="s">
        <v>180</v>
      </c>
      <c r="O102" s="43">
        <v>606</v>
      </c>
      <c r="P102" s="43" t="s">
        <v>762</v>
      </c>
      <c r="Q102" s="43" t="s">
        <v>622</v>
      </c>
      <c r="R102" s="43" t="s">
        <v>763</v>
      </c>
      <c r="S102" s="43" t="s">
        <v>625</v>
      </c>
      <c r="T102" s="43">
        <v>10</v>
      </c>
      <c r="U102" s="43">
        <v>-24.396599999999999</v>
      </c>
      <c r="V102" s="28">
        <v>-1.744E-7</v>
      </c>
      <c r="W102" s="43" t="s">
        <v>1685</v>
      </c>
      <c r="X102" s="43" t="s">
        <v>65</v>
      </c>
    </row>
    <row r="103" spans="2:24" x14ac:dyDescent="0.2">
      <c r="B103" s="43" t="s">
        <v>180</v>
      </c>
      <c r="C103" s="43">
        <v>606</v>
      </c>
      <c r="D103" s="43" t="s">
        <v>762</v>
      </c>
      <c r="E103" s="43" t="s">
        <v>107</v>
      </c>
      <c r="F103" s="43" t="s">
        <v>764</v>
      </c>
      <c r="G103" s="43" t="s">
        <v>627</v>
      </c>
      <c r="H103" s="43">
        <v>60</v>
      </c>
      <c r="I103" s="43">
        <v>-15.7334</v>
      </c>
      <c r="J103" s="28">
        <v>-1.124E-7</v>
      </c>
      <c r="K103" s="43" t="s">
        <v>1685</v>
      </c>
      <c r="L103" s="43" t="s">
        <v>65</v>
      </c>
      <c r="N103" s="43" t="s">
        <v>180</v>
      </c>
      <c r="O103" s="43">
        <v>606</v>
      </c>
      <c r="P103" s="43" t="s">
        <v>762</v>
      </c>
      <c r="Q103" s="43" t="s">
        <v>622</v>
      </c>
      <c r="R103" s="43" t="s">
        <v>764</v>
      </c>
      <c r="S103" s="43" t="s">
        <v>627</v>
      </c>
      <c r="T103" s="43">
        <v>10</v>
      </c>
      <c r="U103" s="43">
        <v>-15.7075</v>
      </c>
      <c r="V103" s="28">
        <v>-1.1230000000000001E-7</v>
      </c>
      <c r="W103" s="43" t="s">
        <v>1685</v>
      </c>
      <c r="X103" s="43" t="s">
        <v>65</v>
      </c>
    </row>
    <row r="104" spans="2:24" x14ac:dyDescent="0.2">
      <c r="B104" s="43" t="s">
        <v>180</v>
      </c>
      <c r="C104" s="43">
        <v>607</v>
      </c>
      <c r="D104" s="43" t="s">
        <v>765</v>
      </c>
      <c r="E104" s="43" t="s">
        <v>107</v>
      </c>
      <c r="F104" s="43" t="s">
        <v>766</v>
      </c>
      <c r="G104" s="43" t="s">
        <v>625</v>
      </c>
      <c r="H104" s="43">
        <v>60</v>
      </c>
      <c r="I104" s="43">
        <v>-18.701499999999999</v>
      </c>
      <c r="J104" s="28">
        <v>-1.3370000000000001E-7</v>
      </c>
      <c r="K104" s="43" t="s">
        <v>1685</v>
      </c>
      <c r="L104" s="43" t="s">
        <v>65</v>
      </c>
      <c r="N104" s="43" t="s">
        <v>180</v>
      </c>
      <c r="O104" s="43">
        <v>607</v>
      </c>
      <c r="P104" s="43" t="s">
        <v>765</v>
      </c>
      <c r="Q104" s="43" t="s">
        <v>622</v>
      </c>
      <c r="R104" s="43" t="s">
        <v>766</v>
      </c>
      <c r="S104" s="43" t="s">
        <v>625</v>
      </c>
      <c r="T104" s="43">
        <v>10</v>
      </c>
      <c r="U104" s="43">
        <v>-18.717500000000001</v>
      </c>
      <c r="V104" s="28">
        <v>-1.3379999999999999E-7</v>
      </c>
      <c r="W104" s="43" t="s">
        <v>1685</v>
      </c>
      <c r="X104" s="43" t="s">
        <v>65</v>
      </c>
    </row>
    <row r="105" spans="2:24" x14ac:dyDescent="0.2">
      <c r="B105" s="43" t="s">
        <v>180</v>
      </c>
      <c r="C105" s="43">
        <v>607</v>
      </c>
      <c r="D105" s="43" t="s">
        <v>765</v>
      </c>
      <c r="E105" s="43" t="s">
        <v>107</v>
      </c>
      <c r="F105" s="43" t="s">
        <v>767</v>
      </c>
      <c r="G105" s="43" t="s">
        <v>627</v>
      </c>
      <c r="H105" s="43">
        <v>60</v>
      </c>
      <c r="I105" s="43">
        <v>-20.982299999999999</v>
      </c>
      <c r="J105" s="28">
        <v>-1.4999999999999999E-7</v>
      </c>
      <c r="K105" s="43" t="s">
        <v>1685</v>
      </c>
      <c r="L105" s="43" t="s">
        <v>65</v>
      </c>
      <c r="N105" s="43" t="s">
        <v>180</v>
      </c>
      <c r="O105" s="43">
        <v>607</v>
      </c>
      <c r="P105" s="43" t="s">
        <v>765</v>
      </c>
      <c r="Q105" s="43" t="s">
        <v>622</v>
      </c>
      <c r="R105" s="43" t="s">
        <v>767</v>
      </c>
      <c r="S105" s="43" t="s">
        <v>627</v>
      </c>
      <c r="T105" s="43">
        <v>10</v>
      </c>
      <c r="U105" s="43">
        <v>-20.965800000000002</v>
      </c>
      <c r="V105" s="28">
        <v>-1.498E-7</v>
      </c>
      <c r="W105" s="43" t="s">
        <v>1685</v>
      </c>
      <c r="X105" s="43" t="s">
        <v>65</v>
      </c>
    </row>
    <row r="106" spans="2:24" x14ac:dyDescent="0.2">
      <c r="B106" s="43" t="s">
        <v>180</v>
      </c>
      <c r="C106" s="43">
        <v>608</v>
      </c>
      <c r="D106" s="43" t="s">
        <v>765</v>
      </c>
      <c r="E106" s="43" t="s">
        <v>107</v>
      </c>
      <c r="F106" s="43" t="s">
        <v>768</v>
      </c>
      <c r="G106" s="43" t="s">
        <v>625</v>
      </c>
      <c r="H106" s="43">
        <v>60</v>
      </c>
      <c r="I106" s="43">
        <v>-21.403600000000001</v>
      </c>
      <c r="J106" s="28">
        <v>-1.5519999999999999E-7</v>
      </c>
      <c r="K106" s="43" t="s">
        <v>1685</v>
      </c>
      <c r="L106" s="43" t="s">
        <v>65</v>
      </c>
      <c r="N106" s="43" t="s">
        <v>180</v>
      </c>
      <c r="O106" s="43">
        <v>608</v>
      </c>
      <c r="P106" s="43" t="s">
        <v>765</v>
      </c>
      <c r="Q106" s="43" t="s">
        <v>622</v>
      </c>
      <c r="R106" s="43" t="s">
        <v>768</v>
      </c>
      <c r="S106" s="43" t="s">
        <v>625</v>
      </c>
      <c r="T106" s="43">
        <v>10</v>
      </c>
      <c r="U106" s="43">
        <v>-21.420400000000001</v>
      </c>
      <c r="V106" s="28">
        <v>-1.554E-7</v>
      </c>
      <c r="W106" s="43" t="s">
        <v>1685</v>
      </c>
      <c r="X106" s="43" t="s">
        <v>65</v>
      </c>
    </row>
    <row r="107" spans="2:24" x14ac:dyDescent="0.2">
      <c r="B107" s="43" t="s">
        <v>180</v>
      </c>
      <c r="C107" s="43">
        <v>608</v>
      </c>
      <c r="D107" s="43" t="s">
        <v>765</v>
      </c>
      <c r="E107" s="43" t="s">
        <v>107</v>
      </c>
      <c r="F107" s="43" t="s">
        <v>769</v>
      </c>
      <c r="G107" s="43" t="s">
        <v>627</v>
      </c>
      <c r="H107" s="43">
        <v>60</v>
      </c>
      <c r="I107" s="43">
        <v>-21.471900000000002</v>
      </c>
      <c r="J107" s="28">
        <v>-1.557E-7</v>
      </c>
      <c r="K107" s="43" t="s">
        <v>1685</v>
      </c>
      <c r="L107" s="43" t="s">
        <v>65</v>
      </c>
      <c r="N107" s="43" t="s">
        <v>180</v>
      </c>
      <c r="O107" s="43">
        <v>608</v>
      </c>
      <c r="P107" s="43" t="s">
        <v>765</v>
      </c>
      <c r="Q107" s="43" t="s">
        <v>622</v>
      </c>
      <c r="R107" s="43" t="s">
        <v>769</v>
      </c>
      <c r="S107" s="43" t="s">
        <v>627</v>
      </c>
      <c r="T107" s="43">
        <v>10</v>
      </c>
      <c r="U107" s="43">
        <v>-21.454999999999998</v>
      </c>
      <c r="V107" s="28">
        <v>-1.5559999999999999E-7</v>
      </c>
      <c r="W107" s="43" t="s">
        <v>1685</v>
      </c>
      <c r="X107" s="43" t="s">
        <v>65</v>
      </c>
    </row>
    <row r="108" spans="2:24" x14ac:dyDescent="0.2">
      <c r="B108" s="43" t="s">
        <v>180</v>
      </c>
      <c r="C108" s="43">
        <v>609</v>
      </c>
      <c r="D108" s="43" t="s">
        <v>765</v>
      </c>
      <c r="E108" s="43" t="s">
        <v>107</v>
      </c>
      <c r="F108" s="43" t="s">
        <v>770</v>
      </c>
      <c r="G108" s="43" t="s">
        <v>625</v>
      </c>
      <c r="H108" s="43">
        <v>60</v>
      </c>
      <c r="I108" s="43">
        <v>-20.922999999999998</v>
      </c>
      <c r="J108" s="28">
        <v>-1.4950000000000001E-7</v>
      </c>
      <c r="K108" s="43" t="s">
        <v>1685</v>
      </c>
      <c r="L108" s="43" t="s">
        <v>65</v>
      </c>
      <c r="N108" s="43" t="s">
        <v>180</v>
      </c>
      <c r="O108" s="43">
        <v>609</v>
      </c>
      <c r="P108" s="43" t="s">
        <v>765</v>
      </c>
      <c r="Q108" s="43" t="s">
        <v>622</v>
      </c>
      <c r="R108" s="43" t="s">
        <v>770</v>
      </c>
      <c r="S108" s="43" t="s">
        <v>625</v>
      </c>
      <c r="T108" s="43">
        <v>10</v>
      </c>
      <c r="U108" s="43">
        <v>-20.94</v>
      </c>
      <c r="V108" s="28">
        <v>-1.497E-7</v>
      </c>
      <c r="W108" s="43" t="s">
        <v>1685</v>
      </c>
      <c r="X108" s="43" t="s">
        <v>65</v>
      </c>
    </row>
    <row r="109" spans="2:24" x14ac:dyDescent="0.2">
      <c r="B109" s="43" t="s">
        <v>180</v>
      </c>
      <c r="C109" s="43">
        <v>609</v>
      </c>
      <c r="D109" s="43" t="s">
        <v>765</v>
      </c>
      <c r="E109" s="43" t="s">
        <v>107</v>
      </c>
      <c r="F109" s="43" t="s">
        <v>771</v>
      </c>
      <c r="G109" s="43" t="s">
        <v>627</v>
      </c>
      <c r="H109" s="43">
        <v>60</v>
      </c>
      <c r="I109" s="43">
        <v>-18.7591</v>
      </c>
      <c r="J109" s="28">
        <v>-1.3409999999999999E-7</v>
      </c>
      <c r="K109" s="43" t="s">
        <v>1685</v>
      </c>
      <c r="L109" s="43" t="s">
        <v>65</v>
      </c>
      <c r="N109" s="43" t="s">
        <v>180</v>
      </c>
      <c r="O109" s="43">
        <v>609</v>
      </c>
      <c r="P109" s="43" t="s">
        <v>765</v>
      </c>
      <c r="Q109" s="43" t="s">
        <v>622</v>
      </c>
      <c r="R109" s="43" t="s">
        <v>771</v>
      </c>
      <c r="S109" s="43" t="s">
        <v>627</v>
      </c>
      <c r="T109" s="43">
        <v>10</v>
      </c>
      <c r="U109" s="43">
        <v>-18.742599999999999</v>
      </c>
      <c r="V109" s="28">
        <v>-1.339E-7</v>
      </c>
      <c r="W109" s="43" t="s">
        <v>1685</v>
      </c>
      <c r="X109" s="43" t="s">
        <v>65</v>
      </c>
    </row>
    <row r="110" spans="2:24" x14ac:dyDescent="0.2">
      <c r="B110" s="43" t="s">
        <v>180</v>
      </c>
      <c r="C110" s="43">
        <v>610</v>
      </c>
      <c r="D110" s="43" t="s">
        <v>772</v>
      </c>
      <c r="E110" s="43" t="s">
        <v>107</v>
      </c>
      <c r="F110" s="43" t="s">
        <v>773</v>
      </c>
      <c r="G110" s="43" t="s">
        <v>625</v>
      </c>
      <c r="H110" s="43">
        <v>60</v>
      </c>
      <c r="I110" s="43">
        <v>-15.6793</v>
      </c>
      <c r="J110" s="28">
        <v>-1.121E-7</v>
      </c>
      <c r="K110" s="43" t="s">
        <v>1685</v>
      </c>
      <c r="L110" s="43" t="s">
        <v>65</v>
      </c>
      <c r="N110" s="43" t="s">
        <v>180</v>
      </c>
      <c r="O110" s="43">
        <v>610</v>
      </c>
      <c r="P110" s="43" t="s">
        <v>772</v>
      </c>
      <c r="Q110" s="43" t="s">
        <v>622</v>
      </c>
      <c r="R110" s="43" t="s">
        <v>773</v>
      </c>
      <c r="S110" s="43" t="s">
        <v>625</v>
      </c>
      <c r="T110" s="43">
        <v>10</v>
      </c>
      <c r="U110" s="43">
        <v>-15.6853</v>
      </c>
      <c r="V110" s="28">
        <v>-1.121E-7</v>
      </c>
      <c r="W110" s="43" t="s">
        <v>1685</v>
      </c>
      <c r="X110" s="43" t="s">
        <v>65</v>
      </c>
    </row>
    <row r="111" spans="2:24" x14ac:dyDescent="0.2">
      <c r="B111" s="43" t="s">
        <v>180</v>
      </c>
      <c r="C111" s="43">
        <v>610</v>
      </c>
      <c r="D111" s="43" t="s">
        <v>772</v>
      </c>
      <c r="E111" s="43" t="s">
        <v>107</v>
      </c>
      <c r="F111" s="43" t="s">
        <v>774</v>
      </c>
      <c r="G111" s="43" t="s">
        <v>627</v>
      </c>
      <c r="H111" s="43">
        <v>60</v>
      </c>
      <c r="I111" s="43">
        <v>-24.425000000000001</v>
      </c>
      <c r="J111" s="28">
        <v>-1.7459999999999999E-7</v>
      </c>
      <c r="K111" s="43" t="s">
        <v>1685</v>
      </c>
      <c r="L111" s="43" t="s">
        <v>65</v>
      </c>
      <c r="N111" s="43" t="s">
        <v>180</v>
      </c>
      <c r="O111" s="43">
        <v>610</v>
      </c>
      <c r="P111" s="43" t="s">
        <v>772</v>
      </c>
      <c r="Q111" s="43" t="s">
        <v>622</v>
      </c>
      <c r="R111" s="43" t="s">
        <v>774</v>
      </c>
      <c r="S111" s="43" t="s">
        <v>627</v>
      </c>
      <c r="T111" s="43">
        <v>10</v>
      </c>
      <c r="U111" s="43">
        <v>-24.418800000000001</v>
      </c>
      <c r="V111" s="28">
        <v>-1.7450000000000001E-7</v>
      </c>
      <c r="W111" s="43" t="s">
        <v>1685</v>
      </c>
      <c r="X111" s="43" t="s">
        <v>65</v>
      </c>
    </row>
    <row r="112" spans="2:24" x14ac:dyDescent="0.2">
      <c r="B112" s="43" t="s">
        <v>180</v>
      </c>
      <c r="C112" s="43">
        <v>584</v>
      </c>
      <c r="D112" s="43" t="s">
        <v>775</v>
      </c>
      <c r="E112" s="43" t="s">
        <v>107</v>
      </c>
      <c r="F112" s="43" t="s">
        <v>776</v>
      </c>
      <c r="G112" s="43" t="s">
        <v>625</v>
      </c>
      <c r="H112" s="43">
        <v>60</v>
      </c>
      <c r="I112" s="43">
        <v>-106.6371</v>
      </c>
      <c r="J112" s="28">
        <v>-9.9999999999999995E-7</v>
      </c>
      <c r="K112" s="43" t="s">
        <v>1685</v>
      </c>
      <c r="L112" s="43" t="s">
        <v>65</v>
      </c>
      <c r="N112" s="43" t="s">
        <v>180</v>
      </c>
      <c r="O112" s="43">
        <v>584</v>
      </c>
      <c r="P112" s="43" t="s">
        <v>775</v>
      </c>
      <c r="Q112" s="43" t="s">
        <v>622</v>
      </c>
      <c r="R112" s="43" t="s">
        <v>776</v>
      </c>
      <c r="S112" s="43" t="s">
        <v>625</v>
      </c>
      <c r="T112" s="43">
        <v>10</v>
      </c>
      <c r="U112" s="43">
        <v>-106.3955</v>
      </c>
      <c r="V112" s="28">
        <v>-9.9999999999999995E-7</v>
      </c>
      <c r="W112" s="43" t="s">
        <v>1685</v>
      </c>
      <c r="X112" s="43" t="s">
        <v>65</v>
      </c>
    </row>
    <row r="113" spans="2:24" x14ac:dyDescent="0.2">
      <c r="B113" s="43" t="s">
        <v>180</v>
      </c>
      <c r="C113" s="43">
        <v>584</v>
      </c>
      <c r="D113" s="43" t="s">
        <v>775</v>
      </c>
      <c r="E113" s="43" t="s">
        <v>107</v>
      </c>
      <c r="F113" s="43" t="s">
        <v>777</v>
      </c>
      <c r="G113" s="43" t="s">
        <v>627</v>
      </c>
      <c r="H113" s="43">
        <v>60</v>
      </c>
      <c r="I113" s="43">
        <v>19.263400000000001</v>
      </c>
      <c r="J113" s="28">
        <v>1.6500000000000001E-7</v>
      </c>
      <c r="K113" s="43" t="s">
        <v>1685</v>
      </c>
      <c r="L113" s="43" t="s">
        <v>65</v>
      </c>
      <c r="N113" s="43" t="s">
        <v>180</v>
      </c>
      <c r="O113" s="43">
        <v>584</v>
      </c>
      <c r="P113" s="43" t="s">
        <v>775</v>
      </c>
      <c r="Q113" s="43" t="s">
        <v>622</v>
      </c>
      <c r="R113" s="43" t="s">
        <v>777</v>
      </c>
      <c r="S113" s="43" t="s">
        <v>627</v>
      </c>
      <c r="T113" s="43">
        <v>10</v>
      </c>
      <c r="U113" s="43">
        <v>19.016400000000001</v>
      </c>
      <c r="V113" s="28">
        <v>1.6290000000000001E-7</v>
      </c>
      <c r="W113" s="43" t="s">
        <v>1685</v>
      </c>
      <c r="X113" s="43" t="s">
        <v>65</v>
      </c>
    </row>
    <row r="114" spans="2:24" x14ac:dyDescent="0.2">
      <c r="B114" s="43" t="s">
        <v>180</v>
      </c>
      <c r="C114" s="43">
        <v>587</v>
      </c>
      <c r="D114" s="43" t="s">
        <v>778</v>
      </c>
      <c r="E114" s="43" t="s">
        <v>107</v>
      </c>
      <c r="F114" s="43" t="s">
        <v>779</v>
      </c>
      <c r="G114" s="43" t="s">
        <v>625</v>
      </c>
      <c r="H114" s="43">
        <v>60</v>
      </c>
      <c r="I114" s="43">
        <v>-139.1148</v>
      </c>
      <c r="J114" s="28">
        <v>-9.9999999999999995E-7</v>
      </c>
      <c r="K114" s="43" t="s">
        <v>1685</v>
      </c>
      <c r="L114" s="43" t="s">
        <v>65</v>
      </c>
      <c r="N114" s="43" t="s">
        <v>180</v>
      </c>
      <c r="O114" s="43">
        <v>587</v>
      </c>
      <c r="P114" s="43" t="s">
        <v>778</v>
      </c>
      <c r="Q114" s="43" t="s">
        <v>622</v>
      </c>
      <c r="R114" s="43" t="s">
        <v>779</v>
      </c>
      <c r="S114" s="43" t="s">
        <v>625</v>
      </c>
      <c r="T114" s="43">
        <v>10</v>
      </c>
      <c r="U114" s="43">
        <v>-138.79640000000001</v>
      </c>
      <c r="V114" s="28">
        <v>-9.9999999999999995E-7</v>
      </c>
      <c r="W114" s="43" t="s">
        <v>1685</v>
      </c>
      <c r="X114" s="43" t="s">
        <v>65</v>
      </c>
    </row>
    <row r="115" spans="2:24" x14ac:dyDescent="0.2">
      <c r="B115" s="43" t="s">
        <v>180</v>
      </c>
      <c r="C115" s="43">
        <v>587</v>
      </c>
      <c r="D115" s="43" t="s">
        <v>778</v>
      </c>
      <c r="E115" s="43" t="s">
        <v>107</v>
      </c>
      <c r="F115" s="43" t="s">
        <v>780</v>
      </c>
      <c r="G115" s="43" t="s">
        <v>627</v>
      </c>
      <c r="H115" s="43">
        <v>60</v>
      </c>
      <c r="I115" s="43">
        <v>20.001899999999999</v>
      </c>
      <c r="J115" s="28">
        <v>1.388E-7</v>
      </c>
      <c r="K115" s="43" t="s">
        <v>1685</v>
      </c>
      <c r="L115" s="43" t="s">
        <v>65</v>
      </c>
      <c r="N115" s="43" t="s">
        <v>180</v>
      </c>
      <c r="O115" s="43">
        <v>587</v>
      </c>
      <c r="P115" s="43" t="s">
        <v>778</v>
      </c>
      <c r="Q115" s="43" t="s">
        <v>622</v>
      </c>
      <c r="R115" s="43" t="s">
        <v>780</v>
      </c>
      <c r="S115" s="43" t="s">
        <v>627</v>
      </c>
      <c r="T115" s="43">
        <v>10</v>
      </c>
      <c r="U115" s="43">
        <v>19.6844</v>
      </c>
      <c r="V115" s="28">
        <v>1.3659999999999999E-7</v>
      </c>
      <c r="W115" s="43" t="s">
        <v>1685</v>
      </c>
      <c r="X115" s="43" t="s">
        <v>65</v>
      </c>
    </row>
    <row r="116" spans="2:24" x14ac:dyDescent="0.2">
      <c r="B116" s="43" t="s">
        <v>180</v>
      </c>
      <c r="C116" s="43">
        <v>590</v>
      </c>
      <c r="D116" s="43" t="s">
        <v>781</v>
      </c>
      <c r="E116" s="43" t="s">
        <v>107</v>
      </c>
      <c r="F116" s="43" t="s">
        <v>782</v>
      </c>
      <c r="G116" s="43" t="s">
        <v>625</v>
      </c>
      <c r="H116" s="43">
        <v>60</v>
      </c>
      <c r="I116" s="43">
        <v>-135.82550000000001</v>
      </c>
      <c r="J116" s="28">
        <v>-9.9999999999999995E-7</v>
      </c>
      <c r="K116" s="43" t="s">
        <v>1685</v>
      </c>
      <c r="L116" s="43" t="s">
        <v>65</v>
      </c>
      <c r="N116" s="43" t="s">
        <v>180</v>
      </c>
      <c r="O116" s="43">
        <v>590</v>
      </c>
      <c r="P116" s="43" t="s">
        <v>781</v>
      </c>
      <c r="Q116" s="43" t="s">
        <v>622</v>
      </c>
      <c r="R116" s="43" t="s">
        <v>782</v>
      </c>
      <c r="S116" s="43" t="s">
        <v>625</v>
      </c>
      <c r="T116" s="43">
        <v>10</v>
      </c>
      <c r="U116" s="43">
        <v>-135.5059</v>
      </c>
      <c r="V116" s="28">
        <v>-9.9999999999999995E-7</v>
      </c>
      <c r="W116" s="43" t="s">
        <v>1685</v>
      </c>
      <c r="X116" s="43" t="s">
        <v>65</v>
      </c>
    </row>
    <row r="117" spans="2:24" x14ac:dyDescent="0.2">
      <c r="B117" s="43" t="s">
        <v>180</v>
      </c>
      <c r="C117" s="43">
        <v>590</v>
      </c>
      <c r="D117" s="43" t="s">
        <v>781</v>
      </c>
      <c r="E117" s="43" t="s">
        <v>107</v>
      </c>
      <c r="F117" s="43" t="s">
        <v>783</v>
      </c>
      <c r="G117" s="43" t="s">
        <v>627</v>
      </c>
      <c r="H117" s="43">
        <v>60</v>
      </c>
      <c r="I117" s="43">
        <v>21.2014</v>
      </c>
      <c r="J117" s="28">
        <v>1.444E-7</v>
      </c>
      <c r="K117" s="43" t="s">
        <v>1685</v>
      </c>
      <c r="L117" s="43" t="s">
        <v>65</v>
      </c>
      <c r="N117" s="43" t="s">
        <v>180</v>
      </c>
      <c r="O117" s="43">
        <v>590</v>
      </c>
      <c r="P117" s="43" t="s">
        <v>781</v>
      </c>
      <c r="Q117" s="43" t="s">
        <v>622</v>
      </c>
      <c r="R117" s="43" t="s">
        <v>783</v>
      </c>
      <c r="S117" s="43" t="s">
        <v>627</v>
      </c>
      <c r="T117" s="43">
        <v>10</v>
      </c>
      <c r="U117" s="43">
        <v>20.8813</v>
      </c>
      <c r="V117" s="28">
        <v>1.4219999999999999E-7</v>
      </c>
      <c r="W117" s="43" t="s">
        <v>1685</v>
      </c>
      <c r="X117" s="43" t="s">
        <v>65</v>
      </c>
    </row>
    <row r="118" spans="2:24" x14ac:dyDescent="0.2">
      <c r="B118" s="43" t="s">
        <v>180</v>
      </c>
      <c r="C118" s="43">
        <v>593</v>
      </c>
      <c r="D118" s="43" t="s">
        <v>784</v>
      </c>
      <c r="E118" s="43" t="s">
        <v>107</v>
      </c>
      <c r="F118" s="43" t="s">
        <v>785</v>
      </c>
      <c r="G118" s="43" t="s">
        <v>625</v>
      </c>
      <c r="H118" s="43">
        <v>60</v>
      </c>
      <c r="I118" s="43">
        <v>-135.77610000000001</v>
      </c>
      <c r="J118" s="28">
        <v>-9.9999999999999995E-7</v>
      </c>
      <c r="K118" s="43" t="s">
        <v>1685</v>
      </c>
      <c r="L118" s="43" t="s">
        <v>65</v>
      </c>
      <c r="N118" s="43" t="s">
        <v>180</v>
      </c>
      <c r="O118" s="43">
        <v>593</v>
      </c>
      <c r="P118" s="43" t="s">
        <v>784</v>
      </c>
      <c r="Q118" s="43" t="s">
        <v>622</v>
      </c>
      <c r="R118" s="43" t="s">
        <v>785</v>
      </c>
      <c r="S118" s="43" t="s">
        <v>625</v>
      </c>
      <c r="T118" s="43">
        <v>10</v>
      </c>
      <c r="U118" s="43">
        <v>-135.4502</v>
      </c>
      <c r="V118" s="28">
        <v>-9.9999999999999995E-7</v>
      </c>
      <c r="W118" s="43" t="s">
        <v>1685</v>
      </c>
      <c r="X118" s="43" t="s">
        <v>65</v>
      </c>
    </row>
    <row r="119" spans="2:24" x14ac:dyDescent="0.2">
      <c r="B119" s="43" t="s">
        <v>180</v>
      </c>
      <c r="C119" s="43">
        <v>593</v>
      </c>
      <c r="D119" s="43" t="s">
        <v>784</v>
      </c>
      <c r="E119" s="43" t="s">
        <v>107</v>
      </c>
      <c r="F119" s="43" t="s">
        <v>786</v>
      </c>
      <c r="G119" s="43" t="s">
        <v>627</v>
      </c>
      <c r="H119" s="43">
        <v>60</v>
      </c>
      <c r="I119" s="43">
        <v>21.151299999999999</v>
      </c>
      <c r="J119" s="28">
        <v>1.441E-7</v>
      </c>
      <c r="K119" s="43" t="s">
        <v>1685</v>
      </c>
      <c r="L119" s="43" t="s">
        <v>65</v>
      </c>
      <c r="N119" s="43" t="s">
        <v>180</v>
      </c>
      <c r="O119" s="43">
        <v>593</v>
      </c>
      <c r="P119" s="43" t="s">
        <v>784</v>
      </c>
      <c r="Q119" s="43" t="s">
        <v>622</v>
      </c>
      <c r="R119" s="43" t="s">
        <v>786</v>
      </c>
      <c r="S119" s="43" t="s">
        <v>627</v>
      </c>
      <c r="T119" s="43">
        <v>10</v>
      </c>
      <c r="U119" s="43">
        <v>20.824999999999999</v>
      </c>
      <c r="V119" s="28">
        <v>1.4180000000000001E-7</v>
      </c>
      <c r="W119" s="43" t="s">
        <v>1685</v>
      </c>
      <c r="X119" s="43" t="s">
        <v>65</v>
      </c>
    </row>
    <row r="120" spans="2:24" x14ac:dyDescent="0.2">
      <c r="B120" s="43" t="s">
        <v>180</v>
      </c>
      <c r="C120" s="43">
        <v>596</v>
      </c>
      <c r="D120" s="43" t="s">
        <v>787</v>
      </c>
      <c r="E120" s="43" t="s">
        <v>107</v>
      </c>
      <c r="F120" s="43" t="s">
        <v>788</v>
      </c>
      <c r="G120" s="43" t="s">
        <v>625</v>
      </c>
      <c r="H120" s="43">
        <v>60</v>
      </c>
      <c r="I120" s="43">
        <v>-138.95580000000001</v>
      </c>
      <c r="J120" s="28">
        <v>-9.9999999999999995E-7</v>
      </c>
      <c r="K120" s="43" t="s">
        <v>1685</v>
      </c>
      <c r="L120" s="43" t="s">
        <v>65</v>
      </c>
      <c r="N120" s="43" t="s">
        <v>180</v>
      </c>
      <c r="O120" s="43">
        <v>596</v>
      </c>
      <c r="P120" s="43" t="s">
        <v>787</v>
      </c>
      <c r="Q120" s="43" t="s">
        <v>622</v>
      </c>
      <c r="R120" s="43" t="s">
        <v>788</v>
      </c>
      <c r="S120" s="43" t="s">
        <v>625</v>
      </c>
      <c r="T120" s="43">
        <v>10</v>
      </c>
      <c r="U120" s="43">
        <v>-138.61840000000001</v>
      </c>
      <c r="V120" s="28">
        <v>-9.9999999999999995E-7</v>
      </c>
      <c r="W120" s="43" t="s">
        <v>1685</v>
      </c>
      <c r="X120" s="43" t="s">
        <v>65</v>
      </c>
    </row>
    <row r="121" spans="2:24" x14ac:dyDescent="0.2">
      <c r="B121" s="43" t="s">
        <v>180</v>
      </c>
      <c r="C121" s="43">
        <v>596</v>
      </c>
      <c r="D121" s="43" t="s">
        <v>787</v>
      </c>
      <c r="E121" s="43" t="s">
        <v>107</v>
      </c>
      <c r="F121" s="43" t="s">
        <v>789</v>
      </c>
      <c r="G121" s="43" t="s">
        <v>627</v>
      </c>
      <c r="H121" s="43">
        <v>60</v>
      </c>
      <c r="I121" s="43">
        <v>19.842600000000001</v>
      </c>
      <c r="J121" s="28">
        <v>1.377E-7</v>
      </c>
      <c r="K121" s="43" t="s">
        <v>1685</v>
      </c>
      <c r="L121" s="43" t="s">
        <v>65</v>
      </c>
      <c r="N121" s="43" t="s">
        <v>180</v>
      </c>
      <c r="O121" s="43">
        <v>596</v>
      </c>
      <c r="P121" s="43" t="s">
        <v>787</v>
      </c>
      <c r="Q121" s="43" t="s">
        <v>622</v>
      </c>
      <c r="R121" s="43" t="s">
        <v>789</v>
      </c>
      <c r="S121" s="43" t="s">
        <v>627</v>
      </c>
      <c r="T121" s="43">
        <v>10</v>
      </c>
      <c r="U121" s="43">
        <v>19.507000000000001</v>
      </c>
      <c r="V121" s="28">
        <v>1.3540000000000001E-7</v>
      </c>
      <c r="W121" s="43" t="s">
        <v>1685</v>
      </c>
      <c r="X121" s="43" t="s">
        <v>65</v>
      </c>
    </row>
    <row r="122" spans="2:24" x14ac:dyDescent="0.2">
      <c r="B122" s="43" t="s">
        <v>180</v>
      </c>
      <c r="C122" s="43">
        <v>599</v>
      </c>
      <c r="D122" s="43" t="s">
        <v>790</v>
      </c>
      <c r="E122" s="43" t="s">
        <v>107</v>
      </c>
      <c r="F122" s="43" t="s">
        <v>791</v>
      </c>
      <c r="G122" s="43" t="s">
        <v>625</v>
      </c>
      <c r="H122" s="43">
        <v>60</v>
      </c>
      <c r="I122" s="43">
        <v>-106.4228</v>
      </c>
      <c r="J122" s="28">
        <v>-9.9999999999999995E-7</v>
      </c>
      <c r="K122" s="43" t="s">
        <v>1685</v>
      </c>
      <c r="L122" s="43" t="s">
        <v>65</v>
      </c>
      <c r="N122" s="43" t="s">
        <v>180</v>
      </c>
      <c r="O122" s="43">
        <v>599</v>
      </c>
      <c r="P122" s="43" t="s">
        <v>790</v>
      </c>
      <c r="Q122" s="43" t="s">
        <v>622</v>
      </c>
      <c r="R122" s="43" t="s">
        <v>791</v>
      </c>
      <c r="S122" s="43" t="s">
        <v>625</v>
      </c>
      <c r="T122" s="43">
        <v>10</v>
      </c>
      <c r="U122" s="43">
        <v>-106.151</v>
      </c>
      <c r="V122" s="28">
        <v>-9.9999999999999995E-7</v>
      </c>
      <c r="W122" s="43" t="s">
        <v>1685</v>
      </c>
      <c r="X122" s="43" t="s">
        <v>65</v>
      </c>
    </row>
    <row r="123" spans="2:24" x14ac:dyDescent="0.2">
      <c r="B123" s="43" t="s">
        <v>180</v>
      </c>
      <c r="C123" s="43">
        <v>599</v>
      </c>
      <c r="D123" s="43" t="s">
        <v>790</v>
      </c>
      <c r="E123" s="43" t="s">
        <v>107</v>
      </c>
      <c r="F123" s="43" t="s">
        <v>792</v>
      </c>
      <c r="G123" s="43" t="s">
        <v>627</v>
      </c>
      <c r="H123" s="43">
        <v>60</v>
      </c>
      <c r="I123" s="43">
        <v>19.049099999999999</v>
      </c>
      <c r="J123" s="28">
        <v>1.6320000000000001E-7</v>
      </c>
      <c r="K123" s="43" t="s">
        <v>1685</v>
      </c>
      <c r="L123" s="43" t="s">
        <v>65</v>
      </c>
      <c r="N123" s="43" t="s">
        <v>180</v>
      </c>
      <c r="O123" s="43">
        <v>599</v>
      </c>
      <c r="P123" s="43" t="s">
        <v>790</v>
      </c>
      <c r="Q123" s="43" t="s">
        <v>622</v>
      </c>
      <c r="R123" s="43" t="s">
        <v>792</v>
      </c>
      <c r="S123" s="43" t="s">
        <v>627</v>
      </c>
      <c r="T123" s="43">
        <v>10</v>
      </c>
      <c r="U123" s="43">
        <v>18.7788</v>
      </c>
      <c r="V123" s="28">
        <v>1.6089999999999999E-7</v>
      </c>
      <c r="W123" s="43" t="s">
        <v>1685</v>
      </c>
      <c r="X123" s="43" t="s">
        <v>65</v>
      </c>
    </row>
    <row r="124" spans="2:24" x14ac:dyDescent="0.2">
      <c r="B124" s="43" t="s">
        <v>180</v>
      </c>
      <c r="C124" s="43">
        <v>611</v>
      </c>
      <c r="D124" s="43" t="s">
        <v>793</v>
      </c>
      <c r="E124" s="43" t="s">
        <v>107</v>
      </c>
      <c r="F124" s="43" t="s">
        <v>794</v>
      </c>
      <c r="G124" s="43" t="s">
        <v>625</v>
      </c>
      <c r="H124" s="43">
        <v>60</v>
      </c>
      <c r="I124" s="43">
        <v>-24.350200000000001</v>
      </c>
      <c r="J124" s="28">
        <v>-1.74E-7</v>
      </c>
      <c r="K124" s="43" t="s">
        <v>1685</v>
      </c>
      <c r="L124" s="43" t="s">
        <v>65</v>
      </c>
      <c r="N124" s="43" t="s">
        <v>180</v>
      </c>
      <c r="O124" s="43">
        <v>611</v>
      </c>
      <c r="P124" s="43" t="s">
        <v>793</v>
      </c>
      <c r="Q124" s="43" t="s">
        <v>622</v>
      </c>
      <c r="R124" s="43" t="s">
        <v>794</v>
      </c>
      <c r="S124" s="43" t="s">
        <v>625</v>
      </c>
      <c r="T124" s="43">
        <v>10</v>
      </c>
      <c r="U124" s="43">
        <v>-24.381599999999999</v>
      </c>
      <c r="V124" s="28">
        <v>-1.7420000000000001E-7</v>
      </c>
      <c r="W124" s="43" t="s">
        <v>1685</v>
      </c>
      <c r="X124" s="43" t="s">
        <v>65</v>
      </c>
    </row>
    <row r="125" spans="2:24" x14ac:dyDescent="0.2">
      <c r="B125" s="43" t="s">
        <v>180</v>
      </c>
      <c r="C125" s="43">
        <v>611</v>
      </c>
      <c r="D125" s="43" t="s">
        <v>793</v>
      </c>
      <c r="E125" s="43" t="s">
        <v>107</v>
      </c>
      <c r="F125" s="43" t="s">
        <v>795</v>
      </c>
      <c r="G125" s="43" t="s">
        <v>627</v>
      </c>
      <c r="H125" s="43">
        <v>60</v>
      </c>
      <c r="I125" s="43">
        <v>-15.5944</v>
      </c>
      <c r="J125" s="28">
        <v>-1.114E-7</v>
      </c>
      <c r="K125" s="43" t="s">
        <v>1685</v>
      </c>
      <c r="L125" s="43" t="s">
        <v>65</v>
      </c>
      <c r="N125" s="43" t="s">
        <v>180</v>
      </c>
      <c r="O125" s="43">
        <v>611</v>
      </c>
      <c r="P125" s="43" t="s">
        <v>793</v>
      </c>
      <c r="Q125" s="43" t="s">
        <v>622</v>
      </c>
      <c r="R125" s="43" t="s">
        <v>795</v>
      </c>
      <c r="S125" s="43" t="s">
        <v>627</v>
      </c>
      <c r="T125" s="43">
        <v>10</v>
      </c>
      <c r="U125" s="43">
        <v>-15.5641</v>
      </c>
      <c r="V125" s="28">
        <v>-1.112E-7</v>
      </c>
      <c r="W125" s="43" t="s">
        <v>1685</v>
      </c>
      <c r="X125" s="43" t="s">
        <v>65</v>
      </c>
    </row>
    <row r="126" spans="2:24" x14ac:dyDescent="0.2">
      <c r="B126" s="43" t="s">
        <v>180</v>
      </c>
      <c r="C126" s="43">
        <v>612</v>
      </c>
      <c r="D126" s="43" t="s">
        <v>796</v>
      </c>
      <c r="E126" s="43" t="s">
        <v>107</v>
      </c>
      <c r="F126" s="43" t="s">
        <v>797</v>
      </c>
      <c r="G126" s="43" t="s">
        <v>625</v>
      </c>
      <c r="H126" s="43">
        <v>60</v>
      </c>
      <c r="I126" s="43">
        <v>-18.6861</v>
      </c>
      <c r="J126" s="28">
        <v>-1.335E-7</v>
      </c>
      <c r="K126" s="43" t="s">
        <v>1685</v>
      </c>
      <c r="L126" s="43" t="s">
        <v>65</v>
      </c>
      <c r="N126" s="43" t="s">
        <v>180</v>
      </c>
      <c r="O126" s="43">
        <v>612</v>
      </c>
      <c r="P126" s="43" t="s">
        <v>796</v>
      </c>
      <c r="Q126" s="43" t="s">
        <v>622</v>
      </c>
      <c r="R126" s="43" t="s">
        <v>797</v>
      </c>
      <c r="S126" s="43" t="s">
        <v>625</v>
      </c>
      <c r="T126" s="43">
        <v>10</v>
      </c>
      <c r="U126" s="43">
        <v>-18.7102</v>
      </c>
      <c r="V126" s="28">
        <v>-1.3370000000000001E-7</v>
      </c>
      <c r="W126" s="43" t="s">
        <v>1685</v>
      </c>
      <c r="X126" s="43" t="s">
        <v>65</v>
      </c>
    </row>
    <row r="127" spans="2:24" x14ac:dyDescent="0.2">
      <c r="B127" s="43" t="s">
        <v>180</v>
      </c>
      <c r="C127" s="43">
        <v>612</v>
      </c>
      <c r="D127" s="43" t="s">
        <v>796</v>
      </c>
      <c r="E127" s="43" t="s">
        <v>107</v>
      </c>
      <c r="F127" s="43" t="s">
        <v>798</v>
      </c>
      <c r="G127" s="43" t="s">
        <v>627</v>
      </c>
      <c r="H127" s="43">
        <v>60</v>
      </c>
      <c r="I127" s="43">
        <v>-20.843299999999999</v>
      </c>
      <c r="J127" s="28">
        <v>-1.49E-7</v>
      </c>
      <c r="K127" s="43" t="s">
        <v>1685</v>
      </c>
      <c r="L127" s="43" t="s">
        <v>65</v>
      </c>
      <c r="N127" s="43" t="s">
        <v>180</v>
      </c>
      <c r="O127" s="43">
        <v>612</v>
      </c>
      <c r="P127" s="43" t="s">
        <v>796</v>
      </c>
      <c r="Q127" s="43" t="s">
        <v>622</v>
      </c>
      <c r="R127" s="43" t="s">
        <v>798</v>
      </c>
      <c r="S127" s="43" t="s">
        <v>627</v>
      </c>
      <c r="T127" s="43">
        <v>10</v>
      </c>
      <c r="U127" s="43">
        <v>-20.818899999999999</v>
      </c>
      <c r="V127" s="28">
        <v>-1.4880000000000001E-7</v>
      </c>
      <c r="W127" s="43" t="s">
        <v>1685</v>
      </c>
      <c r="X127" s="43" t="s">
        <v>65</v>
      </c>
    </row>
    <row r="128" spans="2:24" x14ac:dyDescent="0.2">
      <c r="B128" s="43" t="s">
        <v>180</v>
      </c>
      <c r="C128" s="43">
        <v>613</v>
      </c>
      <c r="D128" s="43" t="s">
        <v>796</v>
      </c>
      <c r="E128" s="43" t="s">
        <v>107</v>
      </c>
      <c r="F128" s="43" t="s">
        <v>799</v>
      </c>
      <c r="G128" s="43" t="s">
        <v>625</v>
      </c>
      <c r="H128" s="43">
        <v>60</v>
      </c>
      <c r="I128" s="43">
        <v>-21.378</v>
      </c>
      <c r="J128" s="28">
        <v>-1.5510000000000001E-7</v>
      </c>
      <c r="K128" s="43" t="s">
        <v>1685</v>
      </c>
      <c r="L128" s="43" t="s">
        <v>65</v>
      </c>
      <c r="N128" s="43" t="s">
        <v>180</v>
      </c>
      <c r="O128" s="43">
        <v>613</v>
      </c>
      <c r="P128" s="43" t="s">
        <v>796</v>
      </c>
      <c r="Q128" s="43" t="s">
        <v>622</v>
      </c>
      <c r="R128" s="43" t="s">
        <v>799</v>
      </c>
      <c r="S128" s="43" t="s">
        <v>625</v>
      </c>
      <c r="T128" s="43">
        <v>10</v>
      </c>
      <c r="U128" s="43">
        <v>-21.402999999999999</v>
      </c>
      <c r="V128" s="28">
        <v>-1.5519999999999999E-7</v>
      </c>
      <c r="W128" s="43" t="s">
        <v>1685</v>
      </c>
      <c r="X128" s="43" t="s">
        <v>65</v>
      </c>
    </row>
    <row r="129" spans="2:24" x14ac:dyDescent="0.2">
      <c r="B129" s="43" t="s">
        <v>180</v>
      </c>
      <c r="C129" s="43">
        <v>613</v>
      </c>
      <c r="D129" s="43" t="s">
        <v>796</v>
      </c>
      <c r="E129" s="43" t="s">
        <v>107</v>
      </c>
      <c r="F129" s="43" t="s">
        <v>800</v>
      </c>
      <c r="G129" s="43" t="s">
        <v>627</v>
      </c>
      <c r="H129" s="43">
        <v>60</v>
      </c>
      <c r="I129" s="43">
        <v>-21.319099999999999</v>
      </c>
      <c r="J129" s="28">
        <v>-1.5459999999999999E-7</v>
      </c>
      <c r="K129" s="43" t="s">
        <v>1685</v>
      </c>
      <c r="L129" s="43" t="s">
        <v>65</v>
      </c>
      <c r="N129" s="43" t="s">
        <v>180</v>
      </c>
      <c r="O129" s="43">
        <v>613</v>
      </c>
      <c r="P129" s="43" t="s">
        <v>796</v>
      </c>
      <c r="Q129" s="43" t="s">
        <v>622</v>
      </c>
      <c r="R129" s="43" t="s">
        <v>800</v>
      </c>
      <c r="S129" s="43" t="s">
        <v>627</v>
      </c>
      <c r="T129" s="43">
        <v>10</v>
      </c>
      <c r="U129" s="43">
        <v>-21.294599999999999</v>
      </c>
      <c r="V129" s="28">
        <v>-1.5449999999999999E-7</v>
      </c>
      <c r="W129" s="43" t="s">
        <v>1685</v>
      </c>
      <c r="X129" s="43" t="s">
        <v>65</v>
      </c>
    </row>
    <row r="130" spans="2:24" x14ac:dyDescent="0.2">
      <c r="B130" s="43" t="s">
        <v>180</v>
      </c>
      <c r="C130" s="43">
        <v>614</v>
      </c>
      <c r="D130" s="43" t="s">
        <v>796</v>
      </c>
      <c r="E130" s="43" t="s">
        <v>107</v>
      </c>
      <c r="F130" s="43" t="s">
        <v>801</v>
      </c>
      <c r="G130" s="43" t="s">
        <v>625</v>
      </c>
      <c r="H130" s="43">
        <v>60</v>
      </c>
      <c r="I130" s="43">
        <v>-20.901</v>
      </c>
      <c r="J130" s="28">
        <v>-1.494E-7</v>
      </c>
      <c r="K130" s="43" t="s">
        <v>1685</v>
      </c>
      <c r="L130" s="43" t="s">
        <v>65</v>
      </c>
      <c r="N130" s="43" t="s">
        <v>180</v>
      </c>
      <c r="O130" s="43">
        <v>614</v>
      </c>
      <c r="P130" s="43" t="s">
        <v>796</v>
      </c>
      <c r="Q130" s="43" t="s">
        <v>622</v>
      </c>
      <c r="R130" s="43" t="s">
        <v>801</v>
      </c>
      <c r="S130" s="43" t="s">
        <v>625</v>
      </c>
      <c r="T130" s="43">
        <v>10</v>
      </c>
      <c r="U130" s="43">
        <v>-20.926100000000002</v>
      </c>
      <c r="V130" s="28">
        <v>-1.4959999999999999E-7</v>
      </c>
      <c r="W130" s="43" t="s">
        <v>1685</v>
      </c>
      <c r="X130" s="43" t="s">
        <v>65</v>
      </c>
    </row>
    <row r="131" spans="2:24" x14ac:dyDescent="0.2">
      <c r="B131" s="43" t="s">
        <v>180</v>
      </c>
      <c r="C131" s="43">
        <v>614</v>
      </c>
      <c r="D131" s="43" t="s">
        <v>796</v>
      </c>
      <c r="E131" s="43" t="s">
        <v>107</v>
      </c>
      <c r="F131" s="43" t="s">
        <v>802</v>
      </c>
      <c r="G131" s="43" t="s">
        <v>627</v>
      </c>
      <c r="H131" s="43">
        <v>60</v>
      </c>
      <c r="I131" s="43">
        <v>-18.630099999999999</v>
      </c>
      <c r="J131" s="28">
        <v>-1.3309999999999999E-7</v>
      </c>
      <c r="K131" s="43" t="s">
        <v>1685</v>
      </c>
      <c r="L131" s="43" t="s">
        <v>65</v>
      </c>
      <c r="N131" s="43" t="s">
        <v>180</v>
      </c>
      <c r="O131" s="43">
        <v>614</v>
      </c>
      <c r="P131" s="43" t="s">
        <v>796</v>
      </c>
      <c r="Q131" s="43" t="s">
        <v>622</v>
      </c>
      <c r="R131" s="43" t="s">
        <v>802</v>
      </c>
      <c r="S131" s="43" t="s">
        <v>627</v>
      </c>
      <c r="T131" s="43">
        <v>10</v>
      </c>
      <c r="U131" s="43">
        <v>-18.606000000000002</v>
      </c>
      <c r="V131" s="28">
        <v>-1.3300000000000001E-7</v>
      </c>
      <c r="W131" s="43" t="s">
        <v>1685</v>
      </c>
      <c r="X131" s="43" t="s">
        <v>65</v>
      </c>
    </row>
    <row r="132" spans="2:24" x14ac:dyDescent="0.2">
      <c r="B132" s="43" t="s">
        <v>180</v>
      </c>
      <c r="C132" s="43">
        <v>615</v>
      </c>
      <c r="D132" s="43" t="s">
        <v>803</v>
      </c>
      <c r="E132" s="43" t="s">
        <v>107</v>
      </c>
      <c r="F132" s="43" t="s">
        <v>804</v>
      </c>
      <c r="G132" s="43" t="s">
        <v>625</v>
      </c>
      <c r="H132" s="43">
        <v>60</v>
      </c>
      <c r="I132" s="43">
        <v>-15.649699999999999</v>
      </c>
      <c r="J132" s="28">
        <v>-1.118E-7</v>
      </c>
      <c r="K132" s="43" t="s">
        <v>1685</v>
      </c>
      <c r="L132" s="43" t="s">
        <v>65</v>
      </c>
      <c r="N132" s="43" t="s">
        <v>180</v>
      </c>
      <c r="O132" s="43">
        <v>615</v>
      </c>
      <c r="P132" s="43" t="s">
        <v>803</v>
      </c>
      <c r="Q132" s="43" t="s">
        <v>622</v>
      </c>
      <c r="R132" s="43" t="s">
        <v>804</v>
      </c>
      <c r="S132" s="43" t="s">
        <v>625</v>
      </c>
      <c r="T132" s="43">
        <v>10</v>
      </c>
      <c r="U132" s="43">
        <v>-15.6633</v>
      </c>
      <c r="V132" s="28">
        <v>-1.119E-7</v>
      </c>
      <c r="W132" s="43" t="s">
        <v>1685</v>
      </c>
      <c r="X132" s="43" t="s">
        <v>65</v>
      </c>
    </row>
    <row r="133" spans="2:24" x14ac:dyDescent="0.2">
      <c r="B133" s="43" t="s">
        <v>180</v>
      </c>
      <c r="C133" s="43">
        <v>615</v>
      </c>
      <c r="D133" s="43" t="s">
        <v>803</v>
      </c>
      <c r="E133" s="43" t="s">
        <v>107</v>
      </c>
      <c r="F133" s="43" t="s">
        <v>805</v>
      </c>
      <c r="G133" s="43" t="s">
        <v>627</v>
      </c>
      <c r="H133" s="43">
        <v>60</v>
      </c>
      <c r="I133" s="43">
        <v>-24.2943</v>
      </c>
      <c r="J133" s="28">
        <v>-1.7359999999999999E-7</v>
      </c>
      <c r="K133" s="43" t="s">
        <v>1685</v>
      </c>
      <c r="L133" s="43" t="s">
        <v>65</v>
      </c>
      <c r="N133" s="43" t="s">
        <v>180</v>
      </c>
      <c r="O133" s="43">
        <v>615</v>
      </c>
      <c r="P133" s="43" t="s">
        <v>803</v>
      </c>
      <c r="Q133" s="43" t="s">
        <v>622</v>
      </c>
      <c r="R133" s="43" t="s">
        <v>805</v>
      </c>
      <c r="S133" s="43" t="s">
        <v>627</v>
      </c>
      <c r="T133" s="43">
        <v>10</v>
      </c>
      <c r="U133" s="43">
        <v>-24.280799999999999</v>
      </c>
      <c r="V133" s="28">
        <v>-1.7350000000000001E-7</v>
      </c>
      <c r="W133" s="43" t="s">
        <v>1685</v>
      </c>
      <c r="X133" s="43" t="s">
        <v>65</v>
      </c>
    </row>
    <row r="134" spans="2:24" x14ac:dyDescent="0.2">
      <c r="B134" s="43" t="s">
        <v>180</v>
      </c>
      <c r="C134" s="43">
        <v>585</v>
      </c>
      <c r="D134" s="43" t="s">
        <v>806</v>
      </c>
      <c r="E134" s="43" t="s">
        <v>107</v>
      </c>
      <c r="F134" s="43" t="s">
        <v>807</v>
      </c>
      <c r="G134" s="43" t="s">
        <v>625</v>
      </c>
      <c r="H134" s="43">
        <v>60</v>
      </c>
      <c r="I134" s="43">
        <v>-104.6349</v>
      </c>
      <c r="J134" s="28">
        <v>-9.9999999999999995E-7</v>
      </c>
      <c r="K134" s="43" t="s">
        <v>1685</v>
      </c>
      <c r="L134" s="43" t="s">
        <v>65</v>
      </c>
      <c r="N134" s="43" t="s">
        <v>180</v>
      </c>
      <c r="O134" s="43">
        <v>585</v>
      </c>
      <c r="P134" s="43" t="s">
        <v>806</v>
      </c>
      <c r="Q134" s="43" t="s">
        <v>622</v>
      </c>
      <c r="R134" s="43" t="s">
        <v>807</v>
      </c>
      <c r="S134" s="43" t="s">
        <v>625</v>
      </c>
      <c r="T134" s="43">
        <v>10</v>
      </c>
      <c r="U134" s="43">
        <v>-104.39409999999999</v>
      </c>
      <c r="V134" s="28">
        <v>-9.9999999999999995E-7</v>
      </c>
      <c r="W134" s="43" t="s">
        <v>1685</v>
      </c>
      <c r="X134" s="43" t="s">
        <v>65</v>
      </c>
    </row>
    <row r="135" spans="2:24" x14ac:dyDescent="0.2">
      <c r="B135" s="43" t="s">
        <v>180</v>
      </c>
      <c r="C135" s="43">
        <v>585</v>
      </c>
      <c r="D135" s="43" t="s">
        <v>806</v>
      </c>
      <c r="E135" s="43" t="s">
        <v>107</v>
      </c>
      <c r="F135" s="43" t="s">
        <v>808</v>
      </c>
      <c r="G135" s="43" t="s">
        <v>627</v>
      </c>
      <c r="H135" s="43">
        <v>60</v>
      </c>
      <c r="I135" s="43">
        <v>15.612399999999999</v>
      </c>
      <c r="J135" s="28">
        <v>1.35E-7</v>
      </c>
      <c r="K135" s="43" t="s">
        <v>1685</v>
      </c>
      <c r="L135" s="43" t="s">
        <v>65</v>
      </c>
      <c r="N135" s="43" t="s">
        <v>180</v>
      </c>
      <c r="O135" s="43">
        <v>585</v>
      </c>
      <c r="P135" s="43" t="s">
        <v>806</v>
      </c>
      <c r="Q135" s="43" t="s">
        <v>622</v>
      </c>
      <c r="R135" s="43" t="s">
        <v>808</v>
      </c>
      <c r="S135" s="43" t="s">
        <v>627</v>
      </c>
      <c r="T135" s="43">
        <v>10</v>
      </c>
      <c r="U135" s="43">
        <v>15.3614</v>
      </c>
      <c r="V135" s="28">
        <v>1.328E-7</v>
      </c>
      <c r="W135" s="43" t="s">
        <v>1685</v>
      </c>
      <c r="X135" s="43" t="s">
        <v>65</v>
      </c>
    </row>
    <row r="136" spans="2:24" x14ac:dyDescent="0.2">
      <c r="B136" s="43" t="s">
        <v>180</v>
      </c>
      <c r="C136" s="43">
        <v>588</v>
      </c>
      <c r="D136" s="43" t="s">
        <v>809</v>
      </c>
      <c r="E136" s="43" t="s">
        <v>107</v>
      </c>
      <c r="F136" s="43" t="s">
        <v>810</v>
      </c>
      <c r="G136" s="43" t="s">
        <v>625</v>
      </c>
      <c r="H136" s="43">
        <v>60</v>
      </c>
      <c r="I136" s="43">
        <v>-135.2063</v>
      </c>
      <c r="J136" s="28">
        <v>-9.9999999999999995E-7</v>
      </c>
      <c r="K136" s="43" t="s">
        <v>1685</v>
      </c>
      <c r="L136" s="43" t="s">
        <v>65</v>
      </c>
      <c r="N136" s="43" t="s">
        <v>180</v>
      </c>
      <c r="O136" s="43">
        <v>588</v>
      </c>
      <c r="P136" s="43" t="s">
        <v>809</v>
      </c>
      <c r="Q136" s="43" t="s">
        <v>622</v>
      </c>
      <c r="R136" s="43" t="s">
        <v>810</v>
      </c>
      <c r="S136" s="43" t="s">
        <v>625</v>
      </c>
      <c r="T136" s="43">
        <v>10</v>
      </c>
      <c r="U136" s="43">
        <v>-134.88409999999999</v>
      </c>
      <c r="V136" s="28">
        <v>-9.9999999999999995E-7</v>
      </c>
      <c r="W136" s="43" t="s">
        <v>1685</v>
      </c>
      <c r="X136" s="43" t="s">
        <v>65</v>
      </c>
    </row>
    <row r="137" spans="2:24" x14ac:dyDescent="0.2">
      <c r="B137" s="43" t="s">
        <v>180</v>
      </c>
      <c r="C137" s="43">
        <v>588</v>
      </c>
      <c r="D137" s="43" t="s">
        <v>809</v>
      </c>
      <c r="E137" s="43" t="s">
        <v>107</v>
      </c>
      <c r="F137" s="43" t="s">
        <v>811</v>
      </c>
      <c r="G137" s="43" t="s">
        <v>627</v>
      </c>
      <c r="H137" s="43">
        <v>60</v>
      </c>
      <c r="I137" s="43">
        <v>18.110800000000001</v>
      </c>
      <c r="J137" s="28">
        <v>1.2450000000000001E-7</v>
      </c>
      <c r="K137" s="43" t="s">
        <v>1685</v>
      </c>
      <c r="L137" s="43" t="s">
        <v>65</v>
      </c>
      <c r="N137" s="43" t="s">
        <v>180</v>
      </c>
      <c r="O137" s="43">
        <v>588</v>
      </c>
      <c r="P137" s="43" t="s">
        <v>809</v>
      </c>
      <c r="Q137" s="43" t="s">
        <v>622</v>
      </c>
      <c r="R137" s="43" t="s">
        <v>811</v>
      </c>
      <c r="S137" s="43" t="s">
        <v>627</v>
      </c>
      <c r="T137" s="43">
        <v>10</v>
      </c>
      <c r="U137" s="43">
        <v>17.792999999999999</v>
      </c>
      <c r="V137" s="28">
        <v>1.223E-7</v>
      </c>
      <c r="W137" s="43" t="s">
        <v>1685</v>
      </c>
      <c r="X137" s="43" t="s">
        <v>65</v>
      </c>
    </row>
    <row r="138" spans="2:24" x14ac:dyDescent="0.2">
      <c r="B138" s="43" t="s">
        <v>180</v>
      </c>
      <c r="C138" s="43">
        <v>591</v>
      </c>
      <c r="D138" s="43" t="s">
        <v>812</v>
      </c>
      <c r="E138" s="43" t="s">
        <v>107</v>
      </c>
      <c r="F138" s="43" t="s">
        <v>813</v>
      </c>
      <c r="G138" s="43" t="s">
        <v>625</v>
      </c>
      <c r="H138" s="43">
        <v>60</v>
      </c>
      <c r="I138" s="43">
        <v>-130.75540000000001</v>
      </c>
      <c r="J138" s="28">
        <v>-9.9999999999999995E-7</v>
      </c>
      <c r="K138" s="43" t="s">
        <v>1685</v>
      </c>
      <c r="L138" s="43" t="s">
        <v>65</v>
      </c>
      <c r="N138" s="43" t="s">
        <v>180</v>
      </c>
      <c r="O138" s="43">
        <v>591</v>
      </c>
      <c r="P138" s="43" t="s">
        <v>812</v>
      </c>
      <c r="Q138" s="43" t="s">
        <v>622</v>
      </c>
      <c r="R138" s="43" t="s">
        <v>813</v>
      </c>
      <c r="S138" s="43" t="s">
        <v>625</v>
      </c>
      <c r="T138" s="43">
        <v>10</v>
      </c>
      <c r="U138" s="43">
        <v>-130.4357</v>
      </c>
      <c r="V138" s="28">
        <v>-9.9999999999999995E-7</v>
      </c>
      <c r="W138" s="43" t="s">
        <v>1685</v>
      </c>
      <c r="X138" s="43" t="s">
        <v>65</v>
      </c>
    </row>
    <row r="139" spans="2:24" x14ac:dyDescent="0.2">
      <c r="B139" s="43" t="s">
        <v>180</v>
      </c>
      <c r="C139" s="43">
        <v>591</v>
      </c>
      <c r="D139" s="43" t="s">
        <v>812</v>
      </c>
      <c r="E139" s="43" t="s">
        <v>107</v>
      </c>
      <c r="F139" s="43" t="s">
        <v>814</v>
      </c>
      <c r="G139" s="43" t="s">
        <v>627</v>
      </c>
      <c r="H139" s="43">
        <v>60</v>
      </c>
      <c r="I139" s="43">
        <v>16.101800000000001</v>
      </c>
      <c r="J139" s="28">
        <v>1.1070000000000001E-7</v>
      </c>
      <c r="K139" s="43" t="s">
        <v>1685</v>
      </c>
      <c r="L139" s="43" t="s">
        <v>65</v>
      </c>
      <c r="N139" s="43" t="s">
        <v>180</v>
      </c>
      <c r="O139" s="43">
        <v>591</v>
      </c>
      <c r="P139" s="43" t="s">
        <v>812</v>
      </c>
      <c r="Q139" s="43" t="s">
        <v>622</v>
      </c>
      <c r="R139" s="43" t="s">
        <v>814</v>
      </c>
      <c r="S139" s="43" t="s">
        <v>627</v>
      </c>
      <c r="T139" s="43">
        <v>10</v>
      </c>
      <c r="U139" s="43">
        <v>15.776400000000001</v>
      </c>
      <c r="V139" s="28">
        <v>1.085E-7</v>
      </c>
      <c r="W139" s="43" t="s">
        <v>1685</v>
      </c>
      <c r="X139" s="43" t="s">
        <v>65</v>
      </c>
    </row>
    <row r="140" spans="2:24" x14ac:dyDescent="0.2">
      <c r="B140" s="43" t="s">
        <v>180</v>
      </c>
      <c r="C140" s="43">
        <v>594</v>
      </c>
      <c r="D140" s="43" t="s">
        <v>815</v>
      </c>
      <c r="E140" s="43" t="s">
        <v>107</v>
      </c>
      <c r="F140" s="43" t="s">
        <v>816</v>
      </c>
      <c r="G140" s="43" t="s">
        <v>625</v>
      </c>
      <c r="H140" s="43">
        <v>60</v>
      </c>
      <c r="I140" s="43">
        <v>-130.70779999999999</v>
      </c>
      <c r="J140" s="28">
        <v>-9.9999999999999995E-7</v>
      </c>
      <c r="K140" s="43" t="s">
        <v>1685</v>
      </c>
      <c r="L140" s="43" t="s">
        <v>65</v>
      </c>
      <c r="N140" s="43" t="s">
        <v>180</v>
      </c>
      <c r="O140" s="43">
        <v>594</v>
      </c>
      <c r="P140" s="43" t="s">
        <v>815</v>
      </c>
      <c r="Q140" s="43" t="s">
        <v>622</v>
      </c>
      <c r="R140" s="43" t="s">
        <v>816</v>
      </c>
      <c r="S140" s="43" t="s">
        <v>625</v>
      </c>
      <c r="T140" s="43">
        <v>10</v>
      </c>
      <c r="U140" s="43">
        <v>-130.3817</v>
      </c>
      <c r="V140" s="28">
        <v>-9.9999999999999995E-7</v>
      </c>
      <c r="W140" s="43" t="s">
        <v>1685</v>
      </c>
      <c r="X140" s="43" t="s">
        <v>65</v>
      </c>
    </row>
    <row r="141" spans="2:24" x14ac:dyDescent="0.2">
      <c r="B141" s="43" t="s">
        <v>180</v>
      </c>
      <c r="C141" s="43">
        <v>594</v>
      </c>
      <c r="D141" s="43" t="s">
        <v>815</v>
      </c>
      <c r="E141" s="43" t="s">
        <v>107</v>
      </c>
      <c r="F141" s="43" t="s">
        <v>817</v>
      </c>
      <c r="G141" s="43" t="s">
        <v>627</v>
      </c>
      <c r="H141" s="43">
        <v>60</v>
      </c>
      <c r="I141" s="43">
        <v>16.053899999999999</v>
      </c>
      <c r="J141" s="28">
        <v>1.104E-7</v>
      </c>
      <c r="K141" s="43" t="s">
        <v>1685</v>
      </c>
      <c r="L141" s="43" t="s">
        <v>65</v>
      </c>
      <c r="N141" s="43" t="s">
        <v>180</v>
      </c>
      <c r="O141" s="43">
        <v>594</v>
      </c>
      <c r="P141" s="43" t="s">
        <v>815</v>
      </c>
      <c r="Q141" s="43" t="s">
        <v>622</v>
      </c>
      <c r="R141" s="43" t="s">
        <v>817</v>
      </c>
      <c r="S141" s="43" t="s">
        <v>627</v>
      </c>
      <c r="T141" s="43">
        <v>10</v>
      </c>
      <c r="U141" s="43">
        <v>15.722</v>
      </c>
      <c r="V141" s="28">
        <v>1.081E-7</v>
      </c>
      <c r="W141" s="43" t="s">
        <v>1685</v>
      </c>
      <c r="X141" s="43" t="s">
        <v>65</v>
      </c>
    </row>
    <row r="142" spans="2:24" x14ac:dyDescent="0.2">
      <c r="B142" s="43" t="s">
        <v>180</v>
      </c>
      <c r="C142" s="43">
        <v>597</v>
      </c>
      <c r="D142" s="43" t="s">
        <v>818</v>
      </c>
      <c r="E142" s="43" t="s">
        <v>107</v>
      </c>
      <c r="F142" s="43" t="s">
        <v>819</v>
      </c>
      <c r="G142" s="43" t="s">
        <v>625</v>
      </c>
      <c r="H142" s="43">
        <v>60</v>
      </c>
      <c r="I142" s="43">
        <v>-135.0616</v>
      </c>
      <c r="J142" s="28">
        <v>-9.9999999999999995E-7</v>
      </c>
      <c r="K142" s="43" t="s">
        <v>1685</v>
      </c>
      <c r="L142" s="43" t="s">
        <v>65</v>
      </c>
      <c r="N142" s="43" t="s">
        <v>180</v>
      </c>
      <c r="O142" s="43">
        <v>597</v>
      </c>
      <c r="P142" s="43" t="s">
        <v>818</v>
      </c>
      <c r="Q142" s="43" t="s">
        <v>622</v>
      </c>
      <c r="R142" s="43" t="s">
        <v>819</v>
      </c>
      <c r="S142" s="43" t="s">
        <v>625</v>
      </c>
      <c r="T142" s="43">
        <v>10</v>
      </c>
      <c r="U142" s="43">
        <v>-134.72049999999999</v>
      </c>
      <c r="V142" s="28">
        <v>-9.9999999999999995E-7</v>
      </c>
      <c r="W142" s="43" t="s">
        <v>1685</v>
      </c>
      <c r="X142" s="43" t="s">
        <v>65</v>
      </c>
    </row>
    <row r="143" spans="2:24" x14ac:dyDescent="0.2">
      <c r="B143" s="43" t="s">
        <v>180</v>
      </c>
      <c r="C143" s="43">
        <v>597</v>
      </c>
      <c r="D143" s="43" t="s">
        <v>818</v>
      </c>
      <c r="E143" s="43" t="s">
        <v>107</v>
      </c>
      <c r="F143" s="43" t="s">
        <v>820</v>
      </c>
      <c r="G143" s="43" t="s">
        <v>627</v>
      </c>
      <c r="H143" s="43">
        <v>60</v>
      </c>
      <c r="I143" s="43">
        <v>17.970700000000001</v>
      </c>
      <c r="J143" s="28">
        <v>1.236E-7</v>
      </c>
      <c r="K143" s="43" t="s">
        <v>1685</v>
      </c>
      <c r="L143" s="43" t="s">
        <v>65</v>
      </c>
      <c r="N143" s="43" t="s">
        <v>180</v>
      </c>
      <c r="O143" s="43">
        <v>597</v>
      </c>
      <c r="P143" s="43" t="s">
        <v>818</v>
      </c>
      <c r="Q143" s="43" t="s">
        <v>622</v>
      </c>
      <c r="R143" s="43" t="s">
        <v>820</v>
      </c>
      <c r="S143" s="43" t="s">
        <v>627</v>
      </c>
      <c r="T143" s="43">
        <v>10</v>
      </c>
      <c r="U143" s="43">
        <v>17.635200000000001</v>
      </c>
      <c r="V143" s="28">
        <v>1.2130000000000001E-7</v>
      </c>
      <c r="W143" s="43" t="s">
        <v>1685</v>
      </c>
      <c r="X143" s="43" t="s">
        <v>65</v>
      </c>
    </row>
    <row r="144" spans="2:24" x14ac:dyDescent="0.2">
      <c r="B144" s="43" t="s">
        <v>180</v>
      </c>
      <c r="C144" s="43">
        <v>600</v>
      </c>
      <c r="D144" s="43" t="s">
        <v>821</v>
      </c>
      <c r="E144" s="43" t="s">
        <v>107</v>
      </c>
      <c r="F144" s="43" t="s">
        <v>822</v>
      </c>
      <c r="G144" s="43" t="s">
        <v>625</v>
      </c>
      <c r="H144" s="43">
        <v>60</v>
      </c>
      <c r="I144" s="43">
        <v>-104.4256</v>
      </c>
      <c r="J144" s="28">
        <v>-9.9999999999999995E-7</v>
      </c>
      <c r="K144" s="43" t="s">
        <v>1685</v>
      </c>
      <c r="L144" s="43" t="s">
        <v>65</v>
      </c>
      <c r="N144" s="43" t="s">
        <v>180</v>
      </c>
      <c r="O144" s="43">
        <v>600</v>
      </c>
      <c r="P144" s="43" t="s">
        <v>821</v>
      </c>
      <c r="Q144" s="43" t="s">
        <v>622</v>
      </c>
      <c r="R144" s="43" t="s">
        <v>822</v>
      </c>
      <c r="S144" s="43" t="s">
        <v>625</v>
      </c>
      <c r="T144" s="43">
        <v>10</v>
      </c>
      <c r="U144" s="43">
        <v>-104.1584</v>
      </c>
      <c r="V144" s="28">
        <v>-9.9999999999999995E-7</v>
      </c>
      <c r="W144" s="43" t="s">
        <v>1685</v>
      </c>
      <c r="X144" s="43" t="s">
        <v>65</v>
      </c>
    </row>
    <row r="145" spans="2:24" x14ac:dyDescent="0.2">
      <c r="B145" s="43" t="s">
        <v>180</v>
      </c>
      <c r="C145" s="43">
        <v>600</v>
      </c>
      <c r="D145" s="43" t="s">
        <v>821</v>
      </c>
      <c r="E145" s="43" t="s">
        <v>107</v>
      </c>
      <c r="F145" s="43" t="s">
        <v>823</v>
      </c>
      <c r="G145" s="43" t="s">
        <v>627</v>
      </c>
      <c r="H145" s="43">
        <v>60</v>
      </c>
      <c r="I145" s="43">
        <v>15.4206</v>
      </c>
      <c r="J145" s="28">
        <v>1.3330000000000001E-7</v>
      </c>
      <c r="K145" s="43" t="s">
        <v>1685</v>
      </c>
      <c r="L145" s="43" t="s">
        <v>65</v>
      </c>
      <c r="N145" s="43" t="s">
        <v>180</v>
      </c>
      <c r="O145" s="43">
        <v>600</v>
      </c>
      <c r="P145" s="43" t="s">
        <v>821</v>
      </c>
      <c r="Q145" s="43" t="s">
        <v>622</v>
      </c>
      <c r="R145" s="43" t="s">
        <v>823</v>
      </c>
      <c r="S145" s="43" t="s">
        <v>627</v>
      </c>
      <c r="T145" s="43">
        <v>10</v>
      </c>
      <c r="U145" s="43">
        <v>15.152900000000001</v>
      </c>
      <c r="V145" s="28">
        <v>1.31E-7</v>
      </c>
      <c r="W145" s="43" t="s">
        <v>1685</v>
      </c>
      <c r="X145" s="43" t="s">
        <v>65</v>
      </c>
    </row>
    <row r="146" spans="2:24" x14ac:dyDescent="0.2">
      <c r="B146" s="43" t="s">
        <v>180</v>
      </c>
      <c r="C146" s="43">
        <v>616</v>
      </c>
      <c r="D146" s="43" t="s">
        <v>824</v>
      </c>
      <c r="E146" s="43" t="s">
        <v>107</v>
      </c>
      <c r="F146" s="43" t="s">
        <v>825</v>
      </c>
      <c r="G146" s="43" t="s">
        <v>625</v>
      </c>
      <c r="H146" s="43">
        <v>60</v>
      </c>
      <c r="I146" s="43">
        <v>-16.680399999999999</v>
      </c>
      <c r="J146" s="28">
        <v>-1.4399999999999999E-7</v>
      </c>
      <c r="K146" s="43" t="s">
        <v>1685</v>
      </c>
      <c r="L146" s="43" t="s">
        <v>65</v>
      </c>
      <c r="N146" s="43" t="s">
        <v>180</v>
      </c>
      <c r="O146" s="43">
        <v>616</v>
      </c>
      <c r="P146" s="43" t="s">
        <v>824</v>
      </c>
      <c r="Q146" s="43" t="s">
        <v>622</v>
      </c>
      <c r="R146" s="43" t="s">
        <v>825</v>
      </c>
      <c r="S146" s="43" t="s">
        <v>625</v>
      </c>
      <c r="T146" s="43">
        <v>10</v>
      </c>
      <c r="U146" s="43">
        <v>-16.7105</v>
      </c>
      <c r="V146" s="28">
        <v>-1.4429999999999999E-7</v>
      </c>
      <c r="W146" s="43" t="s">
        <v>1685</v>
      </c>
      <c r="X146" s="43" t="s">
        <v>65</v>
      </c>
    </row>
    <row r="147" spans="2:24" x14ac:dyDescent="0.2">
      <c r="B147" s="43" t="s">
        <v>180</v>
      </c>
      <c r="C147" s="43">
        <v>616</v>
      </c>
      <c r="D147" s="43" t="s">
        <v>824</v>
      </c>
      <c r="E147" s="43" t="s">
        <v>107</v>
      </c>
      <c r="F147" s="43" t="s">
        <v>826</v>
      </c>
      <c r="G147" s="43" t="s">
        <v>627</v>
      </c>
      <c r="H147" s="43">
        <v>60</v>
      </c>
      <c r="I147" s="43">
        <v>-14.8535</v>
      </c>
      <c r="J147" s="28">
        <v>-1.283E-7</v>
      </c>
      <c r="K147" s="43" t="s">
        <v>1685</v>
      </c>
      <c r="L147" s="43" t="s">
        <v>65</v>
      </c>
      <c r="N147" s="43" t="s">
        <v>180</v>
      </c>
      <c r="O147" s="43">
        <v>616</v>
      </c>
      <c r="P147" s="43" t="s">
        <v>824</v>
      </c>
      <c r="Q147" s="43" t="s">
        <v>622</v>
      </c>
      <c r="R147" s="43" t="s">
        <v>826</v>
      </c>
      <c r="S147" s="43" t="s">
        <v>627</v>
      </c>
      <c r="T147" s="43">
        <v>10</v>
      </c>
      <c r="U147" s="43">
        <v>-14.832100000000001</v>
      </c>
      <c r="V147" s="28">
        <v>-1.2809999999999999E-7</v>
      </c>
      <c r="W147" s="43" t="s">
        <v>1685</v>
      </c>
      <c r="X147" s="43" t="s">
        <v>65</v>
      </c>
    </row>
    <row r="148" spans="2:24" x14ac:dyDescent="0.2">
      <c r="B148" s="43" t="s">
        <v>180</v>
      </c>
      <c r="C148" s="43">
        <v>617</v>
      </c>
      <c r="D148" s="43" t="s">
        <v>827</v>
      </c>
      <c r="E148" s="43" t="s">
        <v>107</v>
      </c>
      <c r="F148" s="43" t="s">
        <v>828</v>
      </c>
      <c r="G148" s="43" t="s">
        <v>625</v>
      </c>
      <c r="H148" s="43">
        <v>60</v>
      </c>
      <c r="I148" s="43">
        <v>-15.984299999999999</v>
      </c>
      <c r="J148" s="28">
        <v>-1.36E-7</v>
      </c>
      <c r="K148" s="43" t="s">
        <v>1685</v>
      </c>
      <c r="L148" s="43" t="s">
        <v>65</v>
      </c>
      <c r="N148" s="43" t="s">
        <v>180</v>
      </c>
      <c r="O148" s="43">
        <v>617</v>
      </c>
      <c r="P148" s="43" t="s">
        <v>827</v>
      </c>
      <c r="Q148" s="43" t="s">
        <v>622</v>
      </c>
      <c r="R148" s="43" t="s">
        <v>828</v>
      </c>
      <c r="S148" s="43" t="s">
        <v>625</v>
      </c>
      <c r="T148" s="43">
        <v>10</v>
      </c>
      <c r="U148" s="43">
        <v>-16.020800000000001</v>
      </c>
      <c r="V148" s="28">
        <v>-1.363E-7</v>
      </c>
      <c r="W148" s="43" t="s">
        <v>1685</v>
      </c>
      <c r="X148" s="43" t="s">
        <v>65</v>
      </c>
    </row>
    <row r="149" spans="2:24" x14ac:dyDescent="0.2">
      <c r="B149" s="43" t="s">
        <v>180</v>
      </c>
      <c r="C149" s="43">
        <v>617</v>
      </c>
      <c r="D149" s="43" t="s">
        <v>827</v>
      </c>
      <c r="E149" s="43" t="s">
        <v>107</v>
      </c>
      <c r="F149" s="43" t="s">
        <v>829</v>
      </c>
      <c r="G149" s="43" t="s">
        <v>627</v>
      </c>
      <c r="H149" s="43">
        <v>60</v>
      </c>
      <c r="I149" s="43">
        <v>-13.692500000000001</v>
      </c>
      <c r="J149" s="28">
        <v>-1.165E-7</v>
      </c>
      <c r="K149" s="43" t="s">
        <v>1685</v>
      </c>
      <c r="L149" s="43" t="s">
        <v>65</v>
      </c>
      <c r="N149" s="43" t="s">
        <v>180</v>
      </c>
      <c r="O149" s="43">
        <v>617</v>
      </c>
      <c r="P149" s="43" t="s">
        <v>827</v>
      </c>
      <c r="Q149" s="43" t="s">
        <v>622</v>
      </c>
      <c r="R149" s="43" t="s">
        <v>829</v>
      </c>
      <c r="S149" s="43" t="s">
        <v>627</v>
      </c>
      <c r="T149" s="43">
        <v>10</v>
      </c>
      <c r="U149" s="43">
        <v>-13.6652</v>
      </c>
      <c r="V149" s="28">
        <v>-1.163E-7</v>
      </c>
      <c r="W149" s="43" t="s">
        <v>1685</v>
      </c>
      <c r="X149" s="43" t="s">
        <v>65</v>
      </c>
    </row>
    <row r="150" spans="2:24" x14ac:dyDescent="0.2">
      <c r="B150" s="43" t="s">
        <v>180</v>
      </c>
      <c r="C150" s="43">
        <v>618</v>
      </c>
      <c r="D150" s="43" t="s">
        <v>827</v>
      </c>
      <c r="E150" s="43" t="s">
        <v>107</v>
      </c>
      <c r="F150" s="43" t="s">
        <v>830</v>
      </c>
      <c r="G150" s="43" t="s">
        <v>625</v>
      </c>
      <c r="H150" s="43">
        <v>60</v>
      </c>
      <c r="I150" s="43">
        <v>-14.0562</v>
      </c>
      <c r="J150" s="28">
        <v>-1.178E-7</v>
      </c>
      <c r="K150" s="43" t="s">
        <v>1685</v>
      </c>
      <c r="L150" s="43" t="s">
        <v>65</v>
      </c>
      <c r="N150" s="43" t="s">
        <v>180</v>
      </c>
      <c r="O150" s="43">
        <v>618</v>
      </c>
      <c r="P150" s="43" t="s">
        <v>827</v>
      </c>
      <c r="Q150" s="43" t="s">
        <v>622</v>
      </c>
      <c r="R150" s="43" t="s">
        <v>830</v>
      </c>
      <c r="S150" s="43" t="s">
        <v>625</v>
      </c>
      <c r="T150" s="43">
        <v>10</v>
      </c>
      <c r="U150" s="43">
        <v>-14.0871</v>
      </c>
      <c r="V150" s="28">
        <v>-1.1810000000000001E-7</v>
      </c>
      <c r="W150" s="43" t="s">
        <v>1685</v>
      </c>
      <c r="X150" s="43" t="s">
        <v>65</v>
      </c>
    </row>
    <row r="151" spans="2:24" x14ac:dyDescent="0.2">
      <c r="B151" s="43" t="s">
        <v>180</v>
      </c>
      <c r="C151" s="43">
        <v>618</v>
      </c>
      <c r="D151" s="43" t="s">
        <v>827</v>
      </c>
      <c r="E151" s="43" t="s">
        <v>107</v>
      </c>
      <c r="F151" s="43" t="s">
        <v>831</v>
      </c>
      <c r="G151" s="43" t="s">
        <v>627</v>
      </c>
      <c r="H151" s="43">
        <v>60</v>
      </c>
      <c r="I151" s="43">
        <v>-13.896699999999999</v>
      </c>
      <c r="J151" s="28">
        <v>-1.165E-7</v>
      </c>
      <c r="K151" s="43" t="s">
        <v>1685</v>
      </c>
      <c r="L151" s="43" t="s">
        <v>65</v>
      </c>
      <c r="N151" s="43" t="s">
        <v>180</v>
      </c>
      <c r="O151" s="43">
        <v>618</v>
      </c>
      <c r="P151" s="43" t="s">
        <v>827</v>
      </c>
      <c r="Q151" s="43" t="s">
        <v>622</v>
      </c>
      <c r="R151" s="43" t="s">
        <v>831</v>
      </c>
      <c r="S151" s="43" t="s">
        <v>627</v>
      </c>
      <c r="T151" s="43">
        <v>10</v>
      </c>
      <c r="U151" s="43">
        <v>-13.873900000000001</v>
      </c>
      <c r="V151" s="28">
        <v>-1.163E-7</v>
      </c>
      <c r="W151" s="43" t="s">
        <v>1685</v>
      </c>
      <c r="X151" s="43" t="s">
        <v>65</v>
      </c>
    </row>
    <row r="152" spans="2:24" x14ac:dyDescent="0.2">
      <c r="B152" s="43" t="s">
        <v>180</v>
      </c>
      <c r="C152" s="43">
        <v>619</v>
      </c>
      <c r="D152" s="43" t="s">
        <v>827</v>
      </c>
      <c r="E152" s="43" t="s">
        <v>107</v>
      </c>
      <c r="F152" s="43" t="s">
        <v>832</v>
      </c>
      <c r="G152" s="43" t="s">
        <v>625</v>
      </c>
      <c r="H152" s="43">
        <v>60</v>
      </c>
      <c r="I152" s="43">
        <v>-13.851699999999999</v>
      </c>
      <c r="J152" s="28">
        <v>-1.178E-7</v>
      </c>
      <c r="K152" s="43" t="s">
        <v>1685</v>
      </c>
      <c r="L152" s="43" t="s">
        <v>65</v>
      </c>
      <c r="N152" s="43" t="s">
        <v>180</v>
      </c>
      <c r="O152" s="43">
        <v>619</v>
      </c>
      <c r="P152" s="43" t="s">
        <v>827</v>
      </c>
      <c r="Q152" s="43" t="s">
        <v>622</v>
      </c>
      <c r="R152" s="43" t="s">
        <v>832</v>
      </c>
      <c r="S152" s="43" t="s">
        <v>625</v>
      </c>
      <c r="T152" s="43">
        <v>10</v>
      </c>
      <c r="U152" s="43">
        <v>-13.879200000000001</v>
      </c>
      <c r="V152" s="28">
        <v>-1.1810000000000001E-7</v>
      </c>
      <c r="W152" s="43" t="s">
        <v>1685</v>
      </c>
      <c r="X152" s="43" t="s">
        <v>65</v>
      </c>
    </row>
    <row r="153" spans="2:24" x14ac:dyDescent="0.2">
      <c r="B153" s="43" t="s">
        <v>180</v>
      </c>
      <c r="C153" s="43">
        <v>619</v>
      </c>
      <c r="D153" s="43" t="s">
        <v>827</v>
      </c>
      <c r="E153" s="43" t="s">
        <v>107</v>
      </c>
      <c r="F153" s="43" t="s">
        <v>833</v>
      </c>
      <c r="G153" s="43" t="s">
        <v>627</v>
      </c>
      <c r="H153" s="43">
        <v>60</v>
      </c>
      <c r="I153" s="43">
        <v>-15.824299999999999</v>
      </c>
      <c r="J153" s="28">
        <v>-1.346E-7</v>
      </c>
      <c r="K153" s="43" t="s">
        <v>1685</v>
      </c>
      <c r="L153" s="43" t="s">
        <v>65</v>
      </c>
      <c r="N153" s="43" t="s">
        <v>180</v>
      </c>
      <c r="O153" s="43">
        <v>619</v>
      </c>
      <c r="P153" s="43" t="s">
        <v>827</v>
      </c>
      <c r="Q153" s="43" t="s">
        <v>622</v>
      </c>
      <c r="R153" s="43" t="s">
        <v>833</v>
      </c>
      <c r="S153" s="43" t="s">
        <v>627</v>
      </c>
      <c r="T153" s="43">
        <v>10</v>
      </c>
      <c r="U153" s="43">
        <v>-15.805</v>
      </c>
      <c r="V153" s="28">
        <v>-1.3449999999999999E-7</v>
      </c>
      <c r="W153" s="43" t="s">
        <v>1685</v>
      </c>
      <c r="X153" s="43" t="s">
        <v>65</v>
      </c>
    </row>
    <row r="154" spans="2:24" x14ac:dyDescent="0.2">
      <c r="B154" s="43" t="s">
        <v>180</v>
      </c>
      <c r="C154" s="43">
        <v>620</v>
      </c>
      <c r="D154" s="43" t="s">
        <v>834</v>
      </c>
      <c r="E154" s="43" t="s">
        <v>107</v>
      </c>
      <c r="F154" s="43" t="s">
        <v>835</v>
      </c>
      <c r="G154" s="43" t="s">
        <v>625</v>
      </c>
      <c r="H154" s="43">
        <v>60</v>
      </c>
      <c r="I154" s="43">
        <v>-14.9998</v>
      </c>
      <c r="J154" s="28">
        <v>-1.2949999999999999E-7</v>
      </c>
      <c r="K154" s="43" t="s">
        <v>1685</v>
      </c>
      <c r="L154" s="43" t="s">
        <v>65</v>
      </c>
      <c r="N154" s="43" t="s">
        <v>180</v>
      </c>
      <c r="O154" s="43">
        <v>620</v>
      </c>
      <c r="P154" s="43" t="s">
        <v>834</v>
      </c>
      <c r="Q154" s="43" t="s">
        <v>622</v>
      </c>
      <c r="R154" s="43" t="s">
        <v>835</v>
      </c>
      <c r="S154" s="43" t="s">
        <v>625</v>
      </c>
      <c r="T154" s="43">
        <v>10</v>
      </c>
      <c r="U154" s="43">
        <v>-15.0337</v>
      </c>
      <c r="V154" s="28">
        <v>-1.2980000000000001E-7</v>
      </c>
      <c r="W154" s="43" t="s">
        <v>1685</v>
      </c>
      <c r="X154" s="43" t="s">
        <v>65</v>
      </c>
    </row>
    <row r="155" spans="2:24" x14ac:dyDescent="0.2">
      <c r="B155" s="43" t="s">
        <v>180</v>
      </c>
      <c r="C155" s="43">
        <v>620</v>
      </c>
      <c r="D155" s="43" t="s">
        <v>834</v>
      </c>
      <c r="E155" s="43" t="s">
        <v>107</v>
      </c>
      <c r="F155" s="43" t="s">
        <v>836</v>
      </c>
      <c r="G155" s="43" t="s">
        <v>627</v>
      </c>
      <c r="H155" s="43">
        <v>60</v>
      </c>
      <c r="I155" s="43">
        <v>-16.539300000000001</v>
      </c>
      <c r="J155" s="28">
        <v>-1.4280000000000001E-7</v>
      </c>
      <c r="K155" s="43" t="s">
        <v>1685</v>
      </c>
      <c r="L155" s="43" t="s">
        <v>65</v>
      </c>
      <c r="N155" s="43" t="s">
        <v>180</v>
      </c>
      <c r="O155" s="43">
        <v>620</v>
      </c>
      <c r="P155" s="43" t="s">
        <v>834</v>
      </c>
      <c r="Q155" s="43" t="s">
        <v>622</v>
      </c>
      <c r="R155" s="43" t="s">
        <v>836</v>
      </c>
      <c r="S155" s="43" t="s">
        <v>627</v>
      </c>
      <c r="T155" s="43">
        <v>10</v>
      </c>
      <c r="U155" s="43">
        <v>-16.514700000000001</v>
      </c>
      <c r="V155" s="28">
        <v>-1.4259999999999999E-7</v>
      </c>
      <c r="W155" s="43" t="s">
        <v>1685</v>
      </c>
      <c r="X155" s="43" t="s">
        <v>65</v>
      </c>
    </row>
    <row r="156" spans="2:24" x14ac:dyDescent="0.2">
      <c r="B156" s="43" t="s">
        <v>229</v>
      </c>
      <c r="C156" s="43">
        <v>353</v>
      </c>
      <c r="D156" s="43" t="s">
        <v>837</v>
      </c>
      <c r="E156" s="43" t="s">
        <v>107</v>
      </c>
      <c r="F156" s="43" t="s">
        <v>838</v>
      </c>
      <c r="G156" s="43" t="s">
        <v>625</v>
      </c>
      <c r="H156" s="43">
        <v>60</v>
      </c>
      <c r="I156" s="43">
        <v>-18.891500000000001</v>
      </c>
      <c r="J156" s="28">
        <v>-1.631E-7</v>
      </c>
      <c r="K156" s="43" t="s">
        <v>1685</v>
      </c>
      <c r="L156" s="43" t="s">
        <v>65</v>
      </c>
      <c r="N156" s="43" t="s">
        <v>229</v>
      </c>
      <c r="O156" s="43">
        <v>353</v>
      </c>
      <c r="P156" s="43" t="s">
        <v>837</v>
      </c>
      <c r="Q156" s="43" t="s">
        <v>622</v>
      </c>
      <c r="R156" s="43" t="s">
        <v>838</v>
      </c>
      <c r="S156" s="43" t="s">
        <v>625</v>
      </c>
      <c r="T156" s="43">
        <v>10</v>
      </c>
      <c r="U156" s="43">
        <v>-18.9161</v>
      </c>
      <c r="V156" s="28">
        <v>-1.6330000000000001E-7</v>
      </c>
      <c r="W156" s="43" t="s">
        <v>1685</v>
      </c>
      <c r="X156" s="43" t="s">
        <v>65</v>
      </c>
    </row>
    <row r="157" spans="2:24" x14ac:dyDescent="0.2">
      <c r="B157" s="43" t="s">
        <v>229</v>
      </c>
      <c r="C157" s="43">
        <v>353</v>
      </c>
      <c r="D157" s="43" t="s">
        <v>837</v>
      </c>
      <c r="E157" s="43" t="s">
        <v>107</v>
      </c>
      <c r="F157" s="43" t="s">
        <v>839</v>
      </c>
      <c r="G157" s="43" t="s">
        <v>627</v>
      </c>
      <c r="H157" s="43">
        <v>60</v>
      </c>
      <c r="I157" s="43">
        <v>-16.873799999999999</v>
      </c>
      <c r="J157" s="28">
        <v>-1.4569999999999999E-7</v>
      </c>
      <c r="K157" s="43" t="s">
        <v>1685</v>
      </c>
      <c r="L157" s="43" t="s">
        <v>65</v>
      </c>
      <c r="N157" s="43" t="s">
        <v>229</v>
      </c>
      <c r="O157" s="43">
        <v>353</v>
      </c>
      <c r="P157" s="43" t="s">
        <v>837</v>
      </c>
      <c r="Q157" s="43" t="s">
        <v>622</v>
      </c>
      <c r="R157" s="43" t="s">
        <v>839</v>
      </c>
      <c r="S157" s="43" t="s">
        <v>627</v>
      </c>
      <c r="T157" s="43">
        <v>10</v>
      </c>
      <c r="U157" s="43">
        <v>-16.840599999999998</v>
      </c>
      <c r="V157" s="28">
        <v>-1.4539999999999999E-7</v>
      </c>
      <c r="W157" s="43" t="s">
        <v>1685</v>
      </c>
      <c r="X157" s="43" t="s">
        <v>65</v>
      </c>
    </row>
    <row r="158" spans="2:24" x14ac:dyDescent="0.2">
      <c r="B158" s="43" t="s">
        <v>229</v>
      </c>
      <c r="C158" s="43">
        <v>354</v>
      </c>
      <c r="D158" s="43" t="s">
        <v>840</v>
      </c>
      <c r="E158" s="43" t="s">
        <v>107</v>
      </c>
      <c r="F158" s="43" t="s">
        <v>841</v>
      </c>
      <c r="G158" s="43" t="s">
        <v>625</v>
      </c>
      <c r="H158" s="43">
        <v>60</v>
      </c>
      <c r="I158" s="43">
        <v>-17.839700000000001</v>
      </c>
      <c r="J158" s="28">
        <v>-1.518E-7</v>
      </c>
      <c r="K158" s="43" t="s">
        <v>1685</v>
      </c>
      <c r="L158" s="43" t="s">
        <v>65</v>
      </c>
      <c r="N158" s="43" t="s">
        <v>229</v>
      </c>
      <c r="O158" s="43">
        <v>354</v>
      </c>
      <c r="P158" s="43" t="s">
        <v>840</v>
      </c>
      <c r="Q158" s="43" t="s">
        <v>622</v>
      </c>
      <c r="R158" s="43" t="s">
        <v>841</v>
      </c>
      <c r="S158" s="43" t="s">
        <v>625</v>
      </c>
      <c r="T158" s="43">
        <v>10</v>
      </c>
      <c r="U158" s="43">
        <v>-17.8445</v>
      </c>
      <c r="V158" s="28">
        <v>-1.518E-7</v>
      </c>
      <c r="W158" s="43" t="s">
        <v>1685</v>
      </c>
      <c r="X158" s="43" t="s">
        <v>65</v>
      </c>
    </row>
    <row r="159" spans="2:24" x14ac:dyDescent="0.2">
      <c r="B159" s="43" t="s">
        <v>229</v>
      </c>
      <c r="C159" s="43">
        <v>354</v>
      </c>
      <c r="D159" s="43" t="s">
        <v>840</v>
      </c>
      <c r="E159" s="43" t="s">
        <v>107</v>
      </c>
      <c r="F159" s="43" t="s">
        <v>842</v>
      </c>
      <c r="G159" s="43" t="s">
        <v>627</v>
      </c>
      <c r="H159" s="43">
        <v>60</v>
      </c>
      <c r="I159" s="43">
        <v>-15.867000000000001</v>
      </c>
      <c r="J159" s="28">
        <v>-1.35E-7</v>
      </c>
      <c r="K159" s="43" t="s">
        <v>1685</v>
      </c>
      <c r="L159" s="43" t="s">
        <v>65</v>
      </c>
      <c r="N159" s="43" t="s">
        <v>229</v>
      </c>
      <c r="O159" s="43">
        <v>354</v>
      </c>
      <c r="P159" s="43" t="s">
        <v>840</v>
      </c>
      <c r="Q159" s="43" t="s">
        <v>622</v>
      </c>
      <c r="R159" s="43" t="s">
        <v>842</v>
      </c>
      <c r="S159" s="43" t="s">
        <v>627</v>
      </c>
      <c r="T159" s="43">
        <v>10</v>
      </c>
      <c r="U159" s="43">
        <v>-15.854200000000001</v>
      </c>
      <c r="V159" s="28">
        <v>-1.349E-7</v>
      </c>
      <c r="W159" s="43" t="s">
        <v>1685</v>
      </c>
      <c r="X159" s="43" t="s">
        <v>65</v>
      </c>
    </row>
    <row r="160" spans="2:24" x14ac:dyDescent="0.2">
      <c r="B160" s="43" t="s">
        <v>229</v>
      </c>
      <c r="C160" s="43">
        <v>355</v>
      </c>
      <c r="D160" s="43" t="s">
        <v>840</v>
      </c>
      <c r="E160" s="43" t="s">
        <v>107</v>
      </c>
      <c r="F160" s="43" t="s">
        <v>843</v>
      </c>
      <c r="G160" s="43" t="s">
        <v>625</v>
      </c>
      <c r="H160" s="43">
        <v>60</v>
      </c>
      <c r="I160" s="43">
        <v>-15.7477</v>
      </c>
      <c r="J160" s="28">
        <v>-1.3199999999999999E-7</v>
      </c>
      <c r="K160" s="43" t="s">
        <v>1685</v>
      </c>
      <c r="L160" s="43" t="s">
        <v>65</v>
      </c>
      <c r="N160" s="43" t="s">
        <v>229</v>
      </c>
      <c r="O160" s="43">
        <v>355</v>
      </c>
      <c r="P160" s="43" t="s">
        <v>840</v>
      </c>
      <c r="Q160" s="43" t="s">
        <v>622</v>
      </c>
      <c r="R160" s="43" t="s">
        <v>843</v>
      </c>
      <c r="S160" s="43" t="s">
        <v>625</v>
      </c>
      <c r="T160" s="43">
        <v>10</v>
      </c>
      <c r="U160" s="43">
        <v>-15.752000000000001</v>
      </c>
      <c r="V160" s="28">
        <v>-1.3199999999999999E-7</v>
      </c>
      <c r="W160" s="43" t="s">
        <v>1685</v>
      </c>
      <c r="X160" s="43" t="s">
        <v>65</v>
      </c>
    </row>
    <row r="161" spans="2:24" x14ac:dyDescent="0.2">
      <c r="B161" s="43" t="s">
        <v>229</v>
      </c>
      <c r="C161" s="43">
        <v>355</v>
      </c>
      <c r="D161" s="43" t="s">
        <v>840</v>
      </c>
      <c r="E161" s="43" t="s">
        <v>107</v>
      </c>
      <c r="F161" s="43" t="s">
        <v>844</v>
      </c>
      <c r="G161" s="43" t="s">
        <v>627</v>
      </c>
      <c r="H161" s="43">
        <v>60</v>
      </c>
      <c r="I161" s="43">
        <v>-15.956200000000001</v>
      </c>
      <c r="J161" s="28">
        <v>-1.3370000000000001E-7</v>
      </c>
      <c r="K161" s="43" t="s">
        <v>1685</v>
      </c>
      <c r="L161" s="43" t="s">
        <v>65</v>
      </c>
      <c r="N161" s="43" t="s">
        <v>229</v>
      </c>
      <c r="O161" s="43">
        <v>355</v>
      </c>
      <c r="P161" s="43" t="s">
        <v>840</v>
      </c>
      <c r="Q161" s="43" t="s">
        <v>622</v>
      </c>
      <c r="R161" s="43" t="s">
        <v>844</v>
      </c>
      <c r="S161" s="43" t="s">
        <v>627</v>
      </c>
      <c r="T161" s="43">
        <v>10</v>
      </c>
      <c r="U161" s="43">
        <v>-15.9438</v>
      </c>
      <c r="V161" s="28">
        <v>-1.3360000000000001E-7</v>
      </c>
      <c r="W161" s="43" t="s">
        <v>1685</v>
      </c>
      <c r="X161" s="43" t="s">
        <v>65</v>
      </c>
    </row>
    <row r="162" spans="2:24" x14ac:dyDescent="0.2">
      <c r="B162" s="43" t="s">
        <v>229</v>
      </c>
      <c r="C162" s="43">
        <v>356</v>
      </c>
      <c r="D162" s="43" t="s">
        <v>840</v>
      </c>
      <c r="E162" s="43" t="s">
        <v>107</v>
      </c>
      <c r="F162" s="43" t="s">
        <v>845</v>
      </c>
      <c r="G162" s="43" t="s">
        <v>625</v>
      </c>
      <c r="H162" s="43">
        <v>60</v>
      </c>
      <c r="I162" s="43">
        <v>-15.667299999999999</v>
      </c>
      <c r="J162" s="28">
        <v>-1.3330000000000001E-7</v>
      </c>
      <c r="K162" s="43" t="s">
        <v>1685</v>
      </c>
      <c r="L162" s="43" t="s">
        <v>65</v>
      </c>
      <c r="N162" s="43" t="s">
        <v>229</v>
      </c>
      <c r="O162" s="43">
        <v>356</v>
      </c>
      <c r="P162" s="43" t="s">
        <v>840</v>
      </c>
      <c r="Q162" s="43" t="s">
        <v>622</v>
      </c>
      <c r="R162" s="43" t="s">
        <v>845</v>
      </c>
      <c r="S162" s="43" t="s">
        <v>625</v>
      </c>
      <c r="T162" s="43">
        <v>10</v>
      </c>
      <c r="U162" s="43">
        <v>-15.670999999999999</v>
      </c>
      <c r="V162" s="28">
        <v>-1.3330000000000001E-7</v>
      </c>
      <c r="W162" s="43" t="s">
        <v>1685</v>
      </c>
      <c r="X162" s="43" t="s">
        <v>65</v>
      </c>
    </row>
    <row r="163" spans="2:24" x14ac:dyDescent="0.2">
      <c r="B163" s="43" t="s">
        <v>229</v>
      </c>
      <c r="C163" s="43">
        <v>356</v>
      </c>
      <c r="D163" s="43" t="s">
        <v>840</v>
      </c>
      <c r="E163" s="43" t="s">
        <v>107</v>
      </c>
      <c r="F163" s="43" t="s">
        <v>846</v>
      </c>
      <c r="G163" s="43" t="s">
        <v>627</v>
      </c>
      <c r="H163" s="43">
        <v>60</v>
      </c>
      <c r="I163" s="43">
        <v>-18.04</v>
      </c>
      <c r="J163" s="28">
        <v>-1.5349999999999999E-7</v>
      </c>
      <c r="K163" s="43" t="s">
        <v>1685</v>
      </c>
      <c r="L163" s="43" t="s">
        <v>65</v>
      </c>
      <c r="N163" s="43" t="s">
        <v>229</v>
      </c>
      <c r="O163" s="43">
        <v>356</v>
      </c>
      <c r="P163" s="43" t="s">
        <v>840</v>
      </c>
      <c r="Q163" s="43" t="s">
        <v>622</v>
      </c>
      <c r="R163" s="43" t="s">
        <v>846</v>
      </c>
      <c r="S163" s="43" t="s">
        <v>627</v>
      </c>
      <c r="T163" s="43">
        <v>10</v>
      </c>
      <c r="U163" s="43">
        <v>-18.0273</v>
      </c>
      <c r="V163" s="28">
        <v>-1.5340000000000001E-7</v>
      </c>
      <c r="W163" s="43" t="s">
        <v>1685</v>
      </c>
      <c r="X163" s="43" t="s">
        <v>65</v>
      </c>
    </row>
    <row r="164" spans="2:24" x14ac:dyDescent="0.2">
      <c r="B164" s="43" t="s">
        <v>229</v>
      </c>
      <c r="C164" s="43">
        <v>357</v>
      </c>
      <c r="D164" s="43" t="s">
        <v>847</v>
      </c>
      <c r="E164" s="43" t="s">
        <v>107</v>
      </c>
      <c r="F164" s="43" t="s">
        <v>848</v>
      </c>
      <c r="G164" s="43" t="s">
        <v>625</v>
      </c>
      <c r="H164" s="43">
        <v>60</v>
      </c>
      <c r="I164" s="43">
        <v>-16.6922</v>
      </c>
      <c r="J164" s="28">
        <v>-1.441E-7</v>
      </c>
      <c r="K164" s="43" t="s">
        <v>1685</v>
      </c>
      <c r="L164" s="43" t="s">
        <v>65</v>
      </c>
      <c r="N164" s="43" t="s">
        <v>229</v>
      </c>
      <c r="O164" s="43">
        <v>357</v>
      </c>
      <c r="P164" s="43" t="s">
        <v>847</v>
      </c>
      <c r="Q164" s="43" t="s">
        <v>622</v>
      </c>
      <c r="R164" s="43" t="s">
        <v>848</v>
      </c>
      <c r="S164" s="43" t="s">
        <v>625</v>
      </c>
      <c r="T164" s="43">
        <v>10</v>
      </c>
      <c r="U164" s="43">
        <v>-16.676400000000001</v>
      </c>
      <c r="V164" s="28">
        <v>-1.4399999999999999E-7</v>
      </c>
      <c r="W164" s="43" t="s">
        <v>1685</v>
      </c>
      <c r="X164" s="43" t="s">
        <v>65</v>
      </c>
    </row>
    <row r="165" spans="2:24" x14ac:dyDescent="0.2">
      <c r="B165" s="43" t="s">
        <v>229</v>
      </c>
      <c r="C165" s="43">
        <v>357</v>
      </c>
      <c r="D165" s="43" t="s">
        <v>847</v>
      </c>
      <c r="E165" s="43" t="s">
        <v>107</v>
      </c>
      <c r="F165" s="43" t="s">
        <v>849</v>
      </c>
      <c r="G165" s="43" t="s">
        <v>627</v>
      </c>
      <c r="H165" s="43">
        <v>60</v>
      </c>
      <c r="I165" s="43">
        <v>-19.066400000000002</v>
      </c>
      <c r="J165" s="28">
        <v>-1.646E-7</v>
      </c>
      <c r="K165" s="43" t="s">
        <v>1685</v>
      </c>
      <c r="L165" s="43" t="s">
        <v>65</v>
      </c>
      <c r="N165" s="43" t="s">
        <v>229</v>
      </c>
      <c r="O165" s="43">
        <v>357</v>
      </c>
      <c r="P165" s="43" t="s">
        <v>847</v>
      </c>
      <c r="Q165" s="43" t="s">
        <v>622</v>
      </c>
      <c r="R165" s="43" t="s">
        <v>849</v>
      </c>
      <c r="S165" s="43" t="s">
        <v>627</v>
      </c>
      <c r="T165" s="43">
        <v>10</v>
      </c>
      <c r="U165" s="43">
        <v>-19.072800000000001</v>
      </c>
      <c r="V165" s="28">
        <v>-1.6470000000000001E-7</v>
      </c>
      <c r="W165" s="43" t="s">
        <v>1685</v>
      </c>
      <c r="X165" s="43" t="s">
        <v>65</v>
      </c>
    </row>
    <row r="166" spans="2:24" x14ac:dyDescent="0.2">
      <c r="B166" s="43" t="s">
        <v>229</v>
      </c>
      <c r="C166" s="43">
        <v>335</v>
      </c>
      <c r="D166" s="43" t="s">
        <v>850</v>
      </c>
      <c r="E166" s="43" t="s">
        <v>107</v>
      </c>
      <c r="F166" s="43" t="s">
        <v>851</v>
      </c>
      <c r="G166" s="43" t="s">
        <v>625</v>
      </c>
      <c r="H166" s="43">
        <v>60</v>
      </c>
      <c r="I166" s="43">
        <v>-131.63220000000001</v>
      </c>
      <c r="J166" s="28">
        <v>-9.9999999999999995E-7</v>
      </c>
      <c r="K166" s="43" t="s">
        <v>1685</v>
      </c>
      <c r="L166" s="43" t="s">
        <v>65</v>
      </c>
      <c r="N166" s="43" t="s">
        <v>229</v>
      </c>
      <c r="O166" s="43">
        <v>335</v>
      </c>
      <c r="P166" s="43" t="s">
        <v>850</v>
      </c>
      <c r="Q166" s="43" t="s">
        <v>622</v>
      </c>
      <c r="R166" s="43" t="s">
        <v>851</v>
      </c>
      <c r="S166" s="43" t="s">
        <v>625</v>
      </c>
      <c r="T166" s="43">
        <v>10</v>
      </c>
      <c r="U166" s="43">
        <v>-131.3595</v>
      </c>
      <c r="V166" s="28">
        <v>-9.9999999999999995E-7</v>
      </c>
      <c r="W166" s="43" t="s">
        <v>1685</v>
      </c>
      <c r="X166" s="43" t="s">
        <v>65</v>
      </c>
    </row>
    <row r="167" spans="2:24" x14ac:dyDescent="0.2">
      <c r="B167" s="43" t="s">
        <v>229</v>
      </c>
      <c r="C167" s="43">
        <v>335</v>
      </c>
      <c r="D167" s="43" t="s">
        <v>850</v>
      </c>
      <c r="E167" s="43" t="s">
        <v>107</v>
      </c>
      <c r="F167" s="43" t="s">
        <v>852</v>
      </c>
      <c r="G167" s="43" t="s">
        <v>627</v>
      </c>
      <c r="H167" s="43">
        <v>60</v>
      </c>
      <c r="I167" s="43">
        <v>38.231999999999999</v>
      </c>
      <c r="J167" s="28">
        <v>2.9289999999999998E-7</v>
      </c>
      <c r="K167" s="43" t="s">
        <v>1685</v>
      </c>
      <c r="L167" s="43" t="s">
        <v>65</v>
      </c>
      <c r="N167" s="43" t="s">
        <v>229</v>
      </c>
      <c r="O167" s="43">
        <v>335</v>
      </c>
      <c r="P167" s="43" t="s">
        <v>850</v>
      </c>
      <c r="Q167" s="43" t="s">
        <v>622</v>
      </c>
      <c r="R167" s="43" t="s">
        <v>852</v>
      </c>
      <c r="S167" s="43" t="s">
        <v>627</v>
      </c>
      <c r="T167" s="43">
        <v>10</v>
      </c>
      <c r="U167" s="43">
        <v>37.958199999999998</v>
      </c>
      <c r="V167" s="28">
        <v>2.9079999999999998E-7</v>
      </c>
      <c r="W167" s="43" t="s">
        <v>1685</v>
      </c>
      <c r="X167" s="43" t="s">
        <v>65</v>
      </c>
    </row>
    <row r="168" spans="2:24" x14ac:dyDescent="0.2">
      <c r="B168" s="43" t="s">
        <v>229</v>
      </c>
      <c r="C168" s="43">
        <v>338</v>
      </c>
      <c r="D168" s="43" t="s">
        <v>853</v>
      </c>
      <c r="E168" s="43" t="s">
        <v>107</v>
      </c>
      <c r="F168" s="43" t="s">
        <v>854</v>
      </c>
      <c r="G168" s="43" t="s">
        <v>625</v>
      </c>
      <c r="H168" s="43">
        <v>60</v>
      </c>
      <c r="I168" s="43">
        <v>-148.75399999999999</v>
      </c>
      <c r="J168" s="28">
        <v>-9.9999999999999995E-7</v>
      </c>
      <c r="K168" s="43" t="s">
        <v>1685</v>
      </c>
      <c r="L168" s="43" t="s">
        <v>65</v>
      </c>
      <c r="N168" s="43" t="s">
        <v>229</v>
      </c>
      <c r="O168" s="43">
        <v>338</v>
      </c>
      <c r="P168" s="43" t="s">
        <v>853</v>
      </c>
      <c r="Q168" s="43" t="s">
        <v>622</v>
      </c>
      <c r="R168" s="43" t="s">
        <v>854</v>
      </c>
      <c r="S168" s="43" t="s">
        <v>625</v>
      </c>
      <c r="T168" s="43">
        <v>10</v>
      </c>
      <c r="U168" s="43">
        <v>-148.4331</v>
      </c>
      <c r="V168" s="28">
        <v>-9.9999999999999995E-7</v>
      </c>
      <c r="W168" s="43" t="s">
        <v>1685</v>
      </c>
      <c r="X168" s="43" t="s">
        <v>65</v>
      </c>
    </row>
    <row r="169" spans="2:24" x14ac:dyDescent="0.2">
      <c r="B169" s="43" t="s">
        <v>229</v>
      </c>
      <c r="C169" s="43">
        <v>338</v>
      </c>
      <c r="D169" s="43" t="s">
        <v>853</v>
      </c>
      <c r="E169" s="43" t="s">
        <v>107</v>
      </c>
      <c r="F169" s="43" t="s">
        <v>855</v>
      </c>
      <c r="G169" s="43" t="s">
        <v>627</v>
      </c>
      <c r="H169" s="43">
        <v>60</v>
      </c>
      <c r="I169" s="43">
        <v>35.667200000000001</v>
      </c>
      <c r="J169" s="28">
        <v>2.452E-7</v>
      </c>
      <c r="K169" s="43" t="s">
        <v>1685</v>
      </c>
      <c r="L169" s="43" t="s">
        <v>65</v>
      </c>
      <c r="N169" s="43" t="s">
        <v>229</v>
      </c>
      <c r="O169" s="43">
        <v>338</v>
      </c>
      <c r="P169" s="43" t="s">
        <v>853</v>
      </c>
      <c r="Q169" s="43" t="s">
        <v>622</v>
      </c>
      <c r="R169" s="43" t="s">
        <v>855</v>
      </c>
      <c r="S169" s="43" t="s">
        <v>627</v>
      </c>
      <c r="T169" s="43">
        <v>10</v>
      </c>
      <c r="U169" s="43">
        <v>35.344200000000001</v>
      </c>
      <c r="V169" s="28">
        <v>2.4299999999999999E-7</v>
      </c>
      <c r="W169" s="43" t="s">
        <v>1685</v>
      </c>
      <c r="X169" s="43" t="s">
        <v>65</v>
      </c>
    </row>
    <row r="170" spans="2:24" x14ac:dyDescent="0.2">
      <c r="B170" s="43" t="s">
        <v>229</v>
      </c>
      <c r="C170" s="43">
        <v>341</v>
      </c>
      <c r="D170" s="43" t="s">
        <v>856</v>
      </c>
      <c r="E170" s="43" t="s">
        <v>107</v>
      </c>
      <c r="F170" s="43" t="s">
        <v>857</v>
      </c>
      <c r="G170" s="43" t="s">
        <v>625</v>
      </c>
      <c r="H170" s="43">
        <v>60</v>
      </c>
      <c r="I170" s="43">
        <v>-164.3466</v>
      </c>
      <c r="J170" s="28">
        <v>-9.9999999999999995E-7</v>
      </c>
      <c r="K170" s="43" t="s">
        <v>1685</v>
      </c>
      <c r="L170" s="43" t="s">
        <v>65</v>
      </c>
      <c r="N170" s="43" t="s">
        <v>229</v>
      </c>
      <c r="O170" s="43">
        <v>341</v>
      </c>
      <c r="P170" s="43" t="s">
        <v>856</v>
      </c>
      <c r="Q170" s="43" t="s">
        <v>622</v>
      </c>
      <c r="R170" s="43" t="s">
        <v>857</v>
      </c>
      <c r="S170" s="43" t="s">
        <v>625</v>
      </c>
      <c r="T170" s="43">
        <v>10</v>
      </c>
      <c r="U170" s="43">
        <v>-163.98169999999999</v>
      </c>
      <c r="V170" s="28">
        <v>-9.9999999999999995E-7</v>
      </c>
      <c r="W170" s="43" t="s">
        <v>1685</v>
      </c>
      <c r="X170" s="43" t="s">
        <v>65</v>
      </c>
    </row>
    <row r="171" spans="2:24" x14ac:dyDescent="0.2">
      <c r="B171" s="43" t="s">
        <v>229</v>
      </c>
      <c r="C171" s="43">
        <v>341</v>
      </c>
      <c r="D171" s="43" t="s">
        <v>856</v>
      </c>
      <c r="E171" s="43" t="s">
        <v>107</v>
      </c>
      <c r="F171" s="43" t="s">
        <v>858</v>
      </c>
      <c r="G171" s="43" t="s">
        <v>627</v>
      </c>
      <c r="H171" s="43">
        <v>60</v>
      </c>
      <c r="I171" s="43">
        <v>44.408499999999997</v>
      </c>
      <c r="J171" s="28">
        <v>2.7850000000000001E-7</v>
      </c>
      <c r="K171" s="43" t="s">
        <v>1685</v>
      </c>
      <c r="L171" s="43" t="s">
        <v>65</v>
      </c>
      <c r="N171" s="43" t="s">
        <v>229</v>
      </c>
      <c r="O171" s="43">
        <v>341</v>
      </c>
      <c r="P171" s="43" t="s">
        <v>856</v>
      </c>
      <c r="Q171" s="43" t="s">
        <v>622</v>
      </c>
      <c r="R171" s="43" t="s">
        <v>858</v>
      </c>
      <c r="S171" s="43" t="s">
        <v>627</v>
      </c>
      <c r="T171" s="43">
        <v>10</v>
      </c>
      <c r="U171" s="43">
        <v>44.0501</v>
      </c>
      <c r="V171" s="28">
        <v>2.762E-7</v>
      </c>
      <c r="W171" s="43" t="s">
        <v>1685</v>
      </c>
      <c r="X171" s="43" t="s">
        <v>65</v>
      </c>
    </row>
    <row r="172" spans="2:24" x14ac:dyDescent="0.2">
      <c r="B172" s="43" t="s">
        <v>229</v>
      </c>
      <c r="C172" s="43">
        <v>344</v>
      </c>
      <c r="D172" s="43" t="s">
        <v>859</v>
      </c>
      <c r="E172" s="43" t="s">
        <v>107</v>
      </c>
      <c r="F172" s="43" t="s">
        <v>860</v>
      </c>
      <c r="G172" s="43" t="s">
        <v>625</v>
      </c>
      <c r="H172" s="43">
        <v>60</v>
      </c>
      <c r="I172" s="43">
        <v>-164.27869999999999</v>
      </c>
      <c r="J172" s="28">
        <v>-9.9999999999999995E-7</v>
      </c>
      <c r="K172" s="43" t="s">
        <v>1685</v>
      </c>
      <c r="L172" s="43" t="s">
        <v>65</v>
      </c>
      <c r="N172" s="43" t="s">
        <v>229</v>
      </c>
      <c r="O172" s="43">
        <v>344</v>
      </c>
      <c r="P172" s="43" t="s">
        <v>859</v>
      </c>
      <c r="Q172" s="43" t="s">
        <v>622</v>
      </c>
      <c r="R172" s="43" t="s">
        <v>860</v>
      </c>
      <c r="S172" s="43" t="s">
        <v>625</v>
      </c>
      <c r="T172" s="43">
        <v>10</v>
      </c>
      <c r="U172" s="43">
        <v>-163.90530000000001</v>
      </c>
      <c r="V172" s="28">
        <v>-9.9999999999999995E-7</v>
      </c>
      <c r="W172" s="43" t="s">
        <v>1685</v>
      </c>
      <c r="X172" s="43" t="s">
        <v>65</v>
      </c>
    </row>
    <row r="173" spans="2:24" x14ac:dyDescent="0.2">
      <c r="B173" s="43" t="s">
        <v>229</v>
      </c>
      <c r="C173" s="43">
        <v>344</v>
      </c>
      <c r="D173" s="43" t="s">
        <v>859</v>
      </c>
      <c r="E173" s="43" t="s">
        <v>107</v>
      </c>
      <c r="F173" s="43" t="s">
        <v>861</v>
      </c>
      <c r="G173" s="43" t="s">
        <v>627</v>
      </c>
      <c r="H173" s="43">
        <v>60</v>
      </c>
      <c r="I173" s="43">
        <v>44.339399999999998</v>
      </c>
      <c r="J173" s="28">
        <v>2.7809999999999998E-7</v>
      </c>
      <c r="K173" s="43" t="s">
        <v>1685</v>
      </c>
      <c r="L173" s="43" t="s">
        <v>65</v>
      </c>
      <c r="N173" s="43" t="s">
        <v>229</v>
      </c>
      <c r="O173" s="43">
        <v>344</v>
      </c>
      <c r="P173" s="43" t="s">
        <v>859</v>
      </c>
      <c r="Q173" s="43" t="s">
        <v>622</v>
      </c>
      <c r="R173" s="43" t="s">
        <v>861</v>
      </c>
      <c r="S173" s="43" t="s">
        <v>627</v>
      </c>
      <c r="T173" s="43">
        <v>10</v>
      </c>
      <c r="U173" s="43">
        <v>43.972799999999999</v>
      </c>
      <c r="V173" s="28">
        <v>2.7580000000000002E-7</v>
      </c>
      <c r="W173" s="43" t="s">
        <v>1685</v>
      </c>
      <c r="X173" s="43" t="s">
        <v>65</v>
      </c>
    </row>
    <row r="174" spans="2:24" x14ac:dyDescent="0.2">
      <c r="B174" s="43" t="s">
        <v>229</v>
      </c>
      <c r="C174" s="43">
        <v>347</v>
      </c>
      <c r="D174" s="43" t="s">
        <v>862</v>
      </c>
      <c r="E174" s="43" t="s">
        <v>107</v>
      </c>
      <c r="F174" s="43" t="s">
        <v>863</v>
      </c>
      <c r="G174" s="43" t="s">
        <v>625</v>
      </c>
      <c r="H174" s="43">
        <v>60</v>
      </c>
      <c r="I174" s="43">
        <v>-148.56739999999999</v>
      </c>
      <c r="J174" s="28">
        <v>-9.9999999999999995E-7</v>
      </c>
      <c r="K174" s="43" t="s">
        <v>1685</v>
      </c>
      <c r="L174" s="43" t="s">
        <v>65</v>
      </c>
      <c r="N174" s="43" t="s">
        <v>229</v>
      </c>
      <c r="O174" s="43">
        <v>347</v>
      </c>
      <c r="P174" s="43" t="s">
        <v>862</v>
      </c>
      <c r="Q174" s="43" t="s">
        <v>622</v>
      </c>
      <c r="R174" s="43" t="s">
        <v>863</v>
      </c>
      <c r="S174" s="43" t="s">
        <v>625</v>
      </c>
      <c r="T174" s="43">
        <v>10</v>
      </c>
      <c r="U174" s="43">
        <v>-148.2236</v>
      </c>
      <c r="V174" s="28">
        <v>-9.9999999999999995E-7</v>
      </c>
      <c r="W174" s="43" t="s">
        <v>1685</v>
      </c>
      <c r="X174" s="43" t="s">
        <v>65</v>
      </c>
    </row>
    <row r="175" spans="2:24" x14ac:dyDescent="0.2">
      <c r="B175" s="43" t="s">
        <v>229</v>
      </c>
      <c r="C175" s="43">
        <v>347</v>
      </c>
      <c r="D175" s="43" t="s">
        <v>862</v>
      </c>
      <c r="E175" s="43" t="s">
        <v>107</v>
      </c>
      <c r="F175" s="43" t="s">
        <v>864</v>
      </c>
      <c r="G175" s="43" t="s">
        <v>627</v>
      </c>
      <c r="H175" s="43">
        <v>60</v>
      </c>
      <c r="I175" s="43">
        <v>35.474699999999999</v>
      </c>
      <c r="J175" s="28">
        <v>2.4390000000000001E-7</v>
      </c>
      <c r="K175" s="43" t="s">
        <v>1685</v>
      </c>
      <c r="L175" s="43" t="s">
        <v>65</v>
      </c>
      <c r="N175" s="43" t="s">
        <v>229</v>
      </c>
      <c r="O175" s="43">
        <v>347</v>
      </c>
      <c r="P175" s="43" t="s">
        <v>862</v>
      </c>
      <c r="Q175" s="43" t="s">
        <v>622</v>
      </c>
      <c r="R175" s="43" t="s">
        <v>864</v>
      </c>
      <c r="S175" s="43" t="s">
        <v>627</v>
      </c>
      <c r="T175" s="43">
        <v>10</v>
      </c>
      <c r="U175" s="43">
        <v>35.128599999999999</v>
      </c>
      <c r="V175" s="28">
        <v>2.4149999999999999E-7</v>
      </c>
      <c r="W175" s="43" t="s">
        <v>1685</v>
      </c>
      <c r="X175" s="43" t="s">
        <v>65</v>
      </c>
    </row>
    <row r="176" spans="2:24" x14ac:dyDescent="0.2">
      <c r="B176" s="43" t="s">
        <v>229</v>
      </c>
      <c r="C176" s="43">
        <v>350</v>
      </c>
      <c r="D176" s="43" t="s">
        <v>865</v>
      </c>
      <c r="E176" s="43" t="s">
        <v>107</v>
      </c>
      <c r="F176" s="43" t="s">
        <v>866</v>
      </c>
      <c r="G176" s="43" t="s">
        <v>625</v>
      </c>
      <c r="H176" s="43">
        <v>60</v>
      </c>
      <c r="I176" s="43">
        <v>-131.3424</v>
      </c>
      <c r="J176" s="28">
        <v>-9.9999999999999995E-7</v>
      </c>
      <c r="K176" s="43" t="s">
        <v>1685</v>
      </c>
      <c r="L176" s="43" t="s">
        <v>65</v>
      </c>
      <c r="N176" s="43" t="s">
        <v>229</v>
      </c>
      <c r="O176" s="43">
        <v>350</v>
      </c>
      <c r="P176" s="43" t="s">
        <v>865</v>
      </c>
      <c r="Q176" s="43" t="s">
        <v>622</v>
      </c>
      <c r="R176" s="43" t="s">
        <v>866</v>
      </c>
      <c r="S176" s="43" t="s">
        <v>625</v>
      </c>
      <c r="T176" s="43">
        <v>10</v>
      </c>
      <c r="U176" s="43">
        <v>-131.03120000000001</v>
      </c>
      <c r="V176" s="28">
        <v>-9.9999999999999995E-7</v>
      </c>
      <c r="W176" s="43" t="s">
        <v>1685</v>
      </c>
      <c r="X176" s="43" t="s">
        <v>65</v>
      </c>
    </row>
    <row r="177" spans="2:24" x14ac:dyDescent="0.2">
      <c r="B177" s="43" t="s">
        <v>229</v>
      </c>
      <c r="C177" s="43">
        <v>350</v>
      </c>
      <c r="D177" s="43" t="s">
        <v>865</v>
      </c>
      <c r="E177" s="43" t="s">
        <v>107</v>
      </c>
      <c r="F177" s="43" t="s">
        <v>867</v>
      </c>
      <c r="G177" s="43" t="s">
        <v>627</v>
      </c>
      <c r="H177" s="43">
        <v>60</v>
      </c>
      <c r="I177" s="43">
        <v>37.920699999999997</v>
      </c>
      <c r="J177" s="28">
        <v>2.9050000000000001E-7</v>
      </c>
      <c r="K177" s="43" t="s">
        <v>1685</v>
      </c>
      <c r="L177" s="43" t="s">
        <v>65</v>
      </c>
      <c r="N177" s="43" t="s">
        <v>229</v>
      </c>
      <c r="O177" s="43">
        <v>350</v>
      </c>
      <c r="P177" s="43" t="s">
        <v>865</v>
      </c>
      <c r="Q177" s="43" t="s">
        <v>622</v>
      </c>
      <c r="R177" s="43" t="s">
        <v>867</v>
      </c>
      <c r="S177" s="43" t="s">
        <v>627</v>
      </c>
      <c r="T177" s="43">
        <v>10</v>
      </c>
      <c r="U177" s="43">
        <v>37.614600000000003</v>
      </c>
      <c r="V177" s="28">
        <v>2.8809999999999999E-7</v>
      </c>
      <c r="W177" s="43" t="s">
        <v>1685</v>
      </c>
      <c r="X177" s="43" t="s">
        <v>65</v>
      </c>
    </row>
    <row r="178" spans="2:24" x14ac:dyDescent="0.2">
      <c r="B178" s="43" t="s">
        <v>229</v>
      </c>
      <c r="C178" s="43">
        <v>358</v>
      </c>
      <c r="D178" s="43" t="s">
        <v>868</v>
      </c>
      <c r="E178" s="43" t="s">
        <v>107</v>
      </c>
      <c r="F178" s="43" t="s">
        <v>869</v>
      </c>
      <c r="G178" s="43" t="s">
        <v>625</v>
      </c>
      <c r="H178" s="43">
        <v>60</v>
      </c>
      <c r="I178" s="43">
        <v>-25.0578</v>
      </c>
      <c r="J178" s="28">
        <v>-1.571E-7</v>
      </c>
      <c r="K178" s="43" t="s">
        <v>1685</v>
      </c>
      <c r="L178" s="43" t="s">
        <v>65</v>
      </c>
      <c r="N178" s="43" t="s">
        <v>229</v>
      </c>
      <c r="O178" s="43">
        <v>358</v>
      </c>
      <c r="P178" s="43" t="s">
        <v>868</v>
      </c>
      <c r="Q178" s="43" t="s">
        <v>622</v>
      </c>
      <c r="R178" s="43" t="s">
        <v>869</v>
      </c>
      <c r="S178" s="43" t="s">
        <v>625</v>
      </c>
      <c r="T178" s="43">
        <v>10</v>
      </c>
      <c r="U178" s="43">
        <v>-25.091699999999999</v>
      </c>
      <c r="V178" s="28">
        <v>-1.5730000000000001E-7</v>
      </c>
      <c r="W178" s="43" t="s">
        <v>1685</v>
      </c>
      <c r="X178" s="43" t="s">
        <v>65</v>
      </c>
    </row>
    <row r="179" spans="2:24" x14ac:dyDescent="0.2">
      <c r="B179" s="43" t="s">
        <v>229</v>
      </c>
      <c r="C179" s="43">
        <v>358</v>
      </c>
      <c r="D179" s="43" t="s">
        <v>868</v>
      </c>
      <c r="E179" s="43" t="s">
        <v>107</v>
      </c>
      <c r="F179" s="43" t="s">
        <v>870</v>
      </c>
      <c r="G179" s="43" t="s">
        <v>627</v>
      </c>
      <c r="H179" s="43">
        <v>60</v>
      </c>
      <c r="I179" s="43">
        <v>-16.059799999999999</v>
      </c>
      <c r="J179" s="28">
        <v>-1.007E-7</v>
      </c>
      <c r="K179" s="43" t="s">
        <v>1685</v>
      </c>
      <c r="L179" s="43" t="s">
        <v>65</v>
      </c>
      <c r="N179" s="43" t="s">
        <v>229</v>
      </c>
      <c r="O179" s="43">
        <v>358</v>
      </c>
      <c r="P179" s="43" t="s">
        <v>868</v>
      </c>
      <c r="Q179" s="43" t="s">
        <v>622</v>
      </c>
      <c r="R179" s="43" t="s">
        <v>870</v>
      </c>
      <c r="S179" s="43" t="s">
        <v>627</v>
      </c>
      <c r="T179" s="43">
        <v>10</v>
      </c>
      <c r="U179" s="43">
        <v>-16.026700000000002</v>
      </c>
      <c r="V179" s="28">
        <v>-1.0050000000000001E-7</v>
      </c>
      <c r="W179" s="43" t="s">
        <v>1685</v>
      </c>
      <c r="X179" s="43" t="s">
        <v>65</v>
      </c>
    </row>
    <row r="180" spans="2:24" x14ac:dyDescent="0.2">
      <c r="B180" s="43" t="s">
        <v>229</v>
      </c>
      <c r="C180" s="43">
        <v>359</v>
      </c>
      <c r="D180" s="43" t="s">
        <v>871</v>
      </c>
      <c r="E180" s="43" t="s">
        <v>107</v>
      </c>
      <c r="F180" s="43" t="s">
        <v>872</v>
      </c>
      <c r="G180" s="43" t="s">
        <v>625</v>
      </c>
      <c r="H180" s="43">
        <v>60</v>
      </c>
      <c r="I180" s="43">
        <v>-19.218699999999998</v>
      </c>
      <c r="J180" s="28">
        <v>-1.205E-7</v>
      </c>
      <c r="K180" s="43" t="s">
        <v>1685</v>
      </c>
      <c r="L180" s="43" t="s">
        <v>65</v>
      </c>
      <c r="N180" s="43" t="s">
        <v>229</v>
      </c>
      <c r="O180" s="43">
        <v>359</v>
      </c>
      <c r="P180" s="43" t="s">
        <v>871</v>
      </c>
      <c r="Q180" s="43" t="s">
        <v>622</v>
      </c>
      <c r="R180" s="43" t="s">
        <v>872</v>
      </c>
      <c r="S180" s="43" t="s">
        <v>625</v>
      </c>
      <c r="T180" s="43">
        <v>10</v>
      </c>
      <c r="U180" s="43">
        <v>-19.240400000000001</v>
      </c>
      <c r="V180" s="28">
        <v>-1.2060000000000001E-7</v>
      </c>
      <c r="W180" s="43" t="s">
        <v>1685</v>
      </c>
      <c r="X180" s="43" t="s">
        <v>65</v>
      </c>
    </row>
    <row r="181" spans="2:24" x14ac:dyDescent="0.2">
      <c r="B181" s="43" t="s">
        <v>229</v>
      </c>
      <c r="C181" s="43">
        <v>359</v>
      </c>
      <c r="D181" s="43" t="s">
        <v>871</v>
      </c>
      <c r="E181" s="43" t="s">
        <v>107</v>
      </c>
      <c r="F181" s="43" t="s">
        <v>873</v>
      </c>
      <c r="G181" s="43" t="s">
        <v>627</v>
      </c>
      <c r="H181" s="43">
        <v>60</v>
      </c>
      <c r="I181" s="43">
        <v>-21.629200000000001</v>
      </c>
      <c r="J181" s="28">
        <v>-1.356E-7</v>
      </c>
      <c r="K181" s="43" t="s">
        <v>1685</v>
      </c>
      <c r="L181" s="43" t="s">
        <v>65</v>
      </c>
      <c r="N181" s="43" t="s">
        <v>229</v>
      </c>
      <c r="O181" s="43">
        <v>359</v>
      </c>
      <c r="P181" s="43" t="s">
        <v>871</v>
      </c>
      <c r="Q181" s="43" t="s">
        <v>622</v>
      </c>
      <c r="R181" s="43" t="s">
        <v>873</v>
      </c>
      <c r="S181" s="43" t="s">
        <v>627</v>
      </c>
      <c r="T181" s="43">
        <v>10</v>
      </c>
      <c r="U181" s="43">
        <v>-21.6068</v>
      </c>
      <c r="V181" s="28">
        <v>-1.3549999999999999E-7</v>
      </c>
      <c r="W181" s="43" t="s">
        <v>1685</v>
      </c>
      <c r="X181" s="43" t="s">
        <v>65</v>
      </c>
    </row>
    <row r="182" spans="2:24" x14ac:dyDescent="0.2">
      <c r="B182" s="43" t="s">
        <v>229</v>
      </c>
      <c r="C182" s="43">
        <v>360</v>
      </c>
      <c r="D182" s="43" t="s">
        <v>871</v>
      </c>
      <c r="E182" s="43" t="s">
        <v>107</v>
      </c>
      <c r="F182" s="43" t="s">
        <v>874</v>
      </c>
      <c r="G182" s="43" t="s">
        <v>625</v>
      </c>
      <c r="H182" s="43">
        <v>60</v>
      </c>
      <c r="I182" s="43">
        <v>-21.964300000000001</v>
      </c>
      <c r="J182" s="28">
        <v>-1.3969999999999999E-7</v>
      </c>
      <c r="K182" s="43" t="s">
        <v>1685</v>
      </c>
      <c r="L182" s="43" t="s">
        <v>65</v>
      </c>
      <c r="N182" s="43" t="s">
        <v>229</v>
      </c>
      <c r="O182" s="43">
        <v>360</v>
      </c>
      <c r="P182" s="43" t="s">
        <v>871</v>
      </c>
      <c r="Q182" s="43" t="s">
        <v>622</v>
      </c>
      <c r="R182" s="43" t="s">
        <v>874</v>
      </c>
      <c r="S182" s="43" t="s">
        <v>625</v>
      </c>
      <c r="T182" s="43">
        <v>10</v>
      </c>
      <c r="U182" s="43">
        <v>-21.986999999999998</v>
      </c>
      <c r="V182" s="28">
        <v>-1.399E-7</v>
      </c>
      <c r="W182" s="43" t="s">
        <v>1685</v>
      </c>
      <c r="X182" s="43" t="s">
        <v>65</v>
      </c>
    </row>
    <row r="183" spans="2:24" x14ac:dyDescent="0.2">
      <c r="B183" s="43" t="s">
        <v>229</v>
      </c>
      <c r="C183" s="43">
        <v>360</v>
      </c>
      <c r="D183" s="43" t="s">
        <v>871</v>
      </c>
      <c r="E183" s="43" t="s">
        <v>107</v>
      </c>
      <c r="F183" s="43" t="s">
        <v>875</v>
      </c>
      <c r="G183" s="43" t="s">
        <v>627</v>
      </c>
      <c r="H183" s="43">
        <v>60</v>
      </c>
      <c r="I183" s="43">
        <v>-22.061</v>
      </c>
      <c r="J183" s="28">
        <v>-1.4040000000000001E-7</v>
      </c>
      <c r="K183" s="43" t="s">
        <v>1685</v>
      </c>
      <c r="L183" s="43" t="s">
        <v>65</v>
      </c>
      <c r="N183" s="43" t="s">
        <v>229</v>
      </c>
      <c r="O183" s="43">
        <v>360</v>
      </c>
      <c r="P183" s="43" t="s">
        <v>871</v>
      </c>
      <c r="Q183" s="43" t="s">
        <v>622</v>
      </c>
      <c r="R183" s="43" t="s">
        <v>875</v>
      </c>
      <c r="S183" s="43" t="s">
        <v>627</v>
      </c>
      <c r="T183" s="43">
        <v>10</v>
      </c>
      <c r="U183" s="43">
        <v>-22.0382</v>
      </c>
      <c r="V183" s="28">
        <v>-1.402E-7</v>
      </c>
      <c r="W183" s="43" t="s">
        <v>1685</v>
      </c>
      <c r="X183" s="43" t="s">
        <v>65</v>
      </c>
    </row>
    <row r="184" spans="2:24" x14ac:dyDescent="0.2">
      <c r="B184" s="43" t="s">
        <v>229</v>
      </c>
      <c r="C184" s="43">
        <v>361</v>
      </c>
      <c r="D184" s="43" t="s">
        <v>871</v>
      </c>
      <c r="E184" s="43" t="s">
        <v>107</v>
      </c>
      <c r="F184" s="43" t="s">
        <v>876</v>
      </c>
      <c r="G184" s="43" t="s">
        <v>625</v>
      </c>
      <c r="H184" s="43">
        <v>60</v>
      </c>
      <c r="I184" s="43">
        <v>-21.5426</v>
      </c>
      <c r="J184" s="28">
        <v>-1.3510000000000001E-7</v>
      </c>
      <c r="K184" s="43" t="s">
        <v>1685</v>
      </c>
      <c r="L184" s="43" t="s">
        <v>65</v>
      </c>
      <c r="N184" s="43" t="s">
        <v>229</v>
      </c>
      <c r="O184" s="43">
        <v>361</v>
      </c>
      <c r="P184" s="43" t="s">
        <v>871</v>
      </c>
      <c r="Q184" s="43" t="s">
        <v>622</v>
      </c>
      <c r="R184" s="43" t="s">
        <v>876</v>
      </c>
      <c r="S184" s="43" t="s">
        <v>625</v>
      </c>
      <c r="T184" s="43">
        <v>10</v>
      </c>
      <c r="U184" s="43">
        <v>-21.5657</v>
      </c>
      <c r="V184" s="28">
        <v>-1.3519999999999999E-7</v>
      </c>
      <c r="W184" s="43" t="s">
        <v>1685</v>
      </c>
      <c r="X184" s="43" t="s">
        <v>65</v>
      </c>
    </row>
    <row r="185" spans="2:24" x14ac:dyDescent="0.2">
      <c r="B185" s="43" t="s">
        <v>229</v>
      </c>
      <c r="C185" s="43">
        <v>361</v>
      </c>
      <c r="D185" s="43" t="s">
        <v>871</v>
      </c>
      <c r="E185" s="43" t="s">
        <v>107</v>
      </c>
      <c r="F185" s="43" t="s">
        <v>877</v>
      </c>
      <c r="G185" s="43" t="s">
        <v>627</v>
      </c>
      <c r="H185" s="43">
        <v>60</v>
      </c>
      <c r="I185" s="43">
        <v>-19.303100000000001</v>
      </c>
      <c r="J185" s="28">
        <v>-1.2100000000000001E-7</v>
      </c>
      <c r="K185" s="43" t="s">
        <v>1685</v>
      </c>
      <c r="L185" s="43" t="s">
        <v>65</v>
      </c>
      <c r="N185" s="43" t="s">
        <v>229</v>
      </c>
      <c r="O185" s="43">
        <v>361</v>
      </c>
      <c r="P185" s="43" t="s">
        <v>871</v>
      </c>
      <c r="Q185" s="43" t="s">
        <v>622</v>
      </c>
      <c r="R185" s="43" t="s">
        <v>877</v>
      </c>
      <c r="S185" s="43" t="s">
        <v>627</v>
      </c>
      <c r="T185" s="43">
        <v>10</v>
      </c>
      <c r="U185" s="43">
        <v>-19.2806</v>
      </c>
      <c r="V185" s="28">
        <v>-1.209E-7</v>
      </c>
      <c r="W185" s="43" t="s">
        <v>1685</v>
      </c>
      <c r="X185" s="43" t="s">
        <v>65</v>
      </c>
    </row>
    <row r="186" spans="2:24" x14ac:dyDescent="0.2">
      <c r="B186" s="43" t="s">
        <v>229</v>
      </c>
      <c r="C186" s="43">
        <v>362</v>
      </c>
      <c r="D186" s="43" t="s">
        <v>878</v>
      </c>
      <c r="E186" s="43" t="s">
        <v>107</v>
      </c>
      <c r="F186" s="43" t="s">
        <v>879</v>
      </c>
      <c r="G186" s="43" t="s">
        <v>625</v>
      </c>
      <c r="H186" s="43">
        <v>60</v>
      </c>
      <c r="I186" s="43">
        <v>-15.979100000000001</v>
      </c>
      <c r="J186" s="28">
        <v>-1.002E-7</v>
      </c>
      <c r="K186" s="43" t="s">
        <v>1685</v>
      </c>
      <c r="L186" s="43" t="s">
        <v>65</v>
      </c>
      <c r="N186" s="43" t="s">
        <v>229</v>
      </c>
      <c r="O186" s="43">
        <v>362</v>
      </c>
      <c r="P186" s="43" t="s">
        <v>878</v>
      </c>
      <c r="Q186" s="43" t="s">
        <v>622</v>
      </c>
      <c r="R186" s="43" t="s">
        <v>879</v>
      </c>
      <c r="S186" s="43" t="s">
        <v>625</v>
      </c>
      <c r="T186" s="43">
        <v>10</v>
      </c>
      <c r="U186" s="43">
        <v>-15.9895</v>
      </c>
      <c r="V186" s="28">
        <v>-1.002E-7</v>
      </c>
      <c r="W186" s="43" t="s">
        <v>1685</v>
      </c>
      <c r="X186" s="43" t="s">
        <v>65</v>
      </c>
    </row>
    <row r="187" spans="2:24" x14ac:dyDescent="0.2">
      <c r="B187" s="43" t="s">
        <v>229</v>
      </c>
      <c r="C187" s="43">
        <v>362</v>
      </c>
      <c r="D187" s="43" t="s">
        <v>878</v>
      </c>
      <c r="E187" s="43" t="s">
        <v>107</v>
      </c>
      <c r="F187" s="43" t="s">
        <v>880</v>
      </c>
      <c r="G187" s="43" t="s">
        <v>627</v>
      </c>
      <c r="H187" s="43">
        <v>60</v>
      </c>
      <c r="I187" s="43">
        <v>-25.1403</v>
      </c>
      <c r="J187" s="28">
        <v>-1.5760000000000001E-7</v>
      </c>
      <c r="K187" s="43" t="s">
        <v>1685</v>
      </c>
      <c r="L187" s="43" t="s">
        <v>65</v>
      </c>
      <c r="N187" s="43" t="s">
        <v>229</v>
      </c>
      <c r="O187" s="43">
        <v>362</v>
      </c>
      <c r="P187" s="43" t="s">
        <v>878</v>
      </c>
      <c r="Q187" s="43" t="s">
        <v>622</v>
      </c>
      <c r="R187" s="43" t="s">
        <v>880</v>
      </c>
      <c r="S187" s="43" t="s">
        <v>627</v>
      </c>
      <c r="T187" s="43">
        <v>10</v>
      </c>
      <c r="U187" s="43">
        <v>-25.129300000000001</v>
      </c>
      <c r="V187" s="28">
        <v>-1.575E-7</v>
      </c>
      <c r="W187" s="43" t="s">
        <v>1685</v>
      </c>
      <c r="X187" s="43" t="s">
        <v>65</v>
      </c>
    </row>
    <row r="188" spans="2:24" x14ac:dyDescent="0.2">
      <c r="B188" s="43" t="s">
        <v>229</v>
      </c>
      <c r="C188" s="43">
        <v>336</v>
      </c>
      <c r="D188" s="43" t="s">
        <v>881</v>
      </c>
      <c r="E188" s="43" t="s">
        <v>107</v>
      </c>
      <c r="F188" s="43" t="s">
        <v>882</v>
      </c>
      <c r="G188" s="43" t="s">
        <v>625</v>
      </c>
      <c r="H188" s="43">
        <v>60</v>
      </c>
      <c r="I188" s="43">
        <v>-127.35760000000001</v>
      </c>
      <c r="J188" s="28">
        <v>-9.9999999999999995E-7</v>
      </c>
      <c r="K188" s="43" t="s">
        <v>1685</v>
      </c>
      <c r="L188" s="43" t="s">
        <v>65</v>
      </c>
      <c r="N188" s="43" t="s">
        <v>229</v>
      </c>
      <c r="O188" s="43">
        <v>336</v>
      </c>
      <c r="P188" s="43" t="s">
        <v>881</v>
      </c>
      <c r="Q188" s="43" t="s">
        <v>622</v>
      </c>
      <c r="R188" s="43" t="s">
        <v>882</v>
      </c>
      <c r="S188" s="43" t="s">
        <v>625</v>
      </c>
      <c r="T188" s="43">
        <v>10</v>
      </c>
      <c r="U188" s="43">
        <v>-127.0806</v>
      </c>
      <c r="V188" s="28">
        <v>-9.9999999999999995E-7</v>
      </c>
      <c r="W188" s="43" t="s">
        <v>1685</v>
      </c>
      <c r="X188" s="43" t="s">
        <v>65</v>
      </c>
    </row>
    <row r="189" spans="2:24" x14ac:dyDescent="0.2">
      <c r="B189" s="43" t="s">
        <v>229</v>
      </c>
      <c r="C189" s="43">
        <v>336</v>
      </c>
      <c r="D189" s="43" t="s">
        <v>881</v>
      </c>
      <c r="E189" s="43" t="s">
        <v>107</v>
      </c>
      <c r="F189" s="43" t="s">
        <v>883</v>
      </c>
      <c r="G189" s="43" t="s">
        <v>627</v>
      </c>
      <c r="H189" s="43">
        <v>60</v>
      </c>
      <c r="I189" s="43">
        <v>38.226500000000001</v>
      </c>
      <c r="J189" s="28">
        <v>2.9009999999999998E-7</v>
      </c>
      <c r="K189" s="43" t="s">
        <v>1685</v>
      </c>
      <c r="L189" s="43" t="s">
        <v>65</v>
      </c>
      <c r="N189" s="43" t="s">
        <v>229</v>
      </c>
      <c r="O189" s="43">
        <v>336</v>
      </c>
      <c r="P189" s="43" t="s">
        <v>881</v>
      </c>
      <c r="Q189" s="43" t="s">
        <v>622</v>
      </c>
      <c r="R189" s="43" t="s">
        <v>883</v>
      </c>
      <c r="S189" s="43" t="s">
        <v>627</v>
      </c>
      <c r="T189" s="43">
        <v>10</v>
      </c>
      <c r="U189" s="43">
        <v>37.943399999999997</v>
      </c>
      <c r="V189" s="28">
        <v>2.8789999999999998E-7</v>
      </c>
      <c r="W189" s="43" t="s">
        <v>1685</v>
      </c>
      <c r="X189" s="43" t="s">
        <v>65</v>
      </c>
    </row>
    <row r="190" spans="2:24" x14ac:dyDescent="0.2">
      <c r="B190" s="43" t="s">
        <v>229</v>
      </c>
      <c r="C190" s="43">
        <v>339</v>
      </c>
      <c r="D190" s="43" t="s">
        <v>884</v>
      </c>
      <c r="E190" s="43" t="s">
        <v>107</v>
      </c>
      <c r="F190" s="43" t="s">
        <v>885</v>
      </c>
      <c r="G190" s="43" t="s">
        <v>625</v>
      </c>
      <c r="H190" s="43">
        <v>60</v>
      </c>
      <c r="I190" s="43">
        <v>-151.7518</v>
      </c>
      <c r="J190" s="28">
        <v>-9.9999999999999995E-7</v>
      </c>
      <c r="K190" s="43" t="s">
        <v>1685</v>
      </c>
      <c r="L190" s="43" t="s">
        <v>65</v>
      </c>
      <c r="N190" s="43" t="s">
        <v>229</v>
      </c>
      <c r="O190" s="43">
        <v>339</v>
      </c>
      <c r="P190" s="43" t="s">
        <v>884</v>
      </c>
      <c r="Q190" s="43" t="s">
        <v>622</v>
      </c>
      <c r="R190" s="43" t="s">
        <v>885</v>
      </c>
      <c r="S190" s="43" t="s">
        <v>625</v>
      </c>
      <c r="T190" s="43">
        <v>10</v>
      </c>
      <c r="U190" s="43">
        <v>-151.4265</v>
      </c>
      <c r="V190" s="28">
        <v>-9.9999999999999995E-7</v>
      </c>
      <c r="W190" s="43" t="s">
        <v>1685</v>
      </c>
      <c r="X190" s="43" t="s">
        <v>65</v>
      </c>
    </row>
    <row r="191" spans="2:24" x14ac:dyDescent="0.2">
      <c r="B191" s="43" t="s">
        <v>229</v>
      </c>
      <c r="C191" s="43">
        <v>339</v>
      </c>
      <c r="D191" s="43" t="s">
        <v>884</v>
      </c>
      <c r="E191" s="43" t="s">
        <v>107</v>
      </c>
      <c r="F191" s="43" t="s">
        <v>886</v>
      </c>
      <c r="G191" s="43" t="s">
        <v>627</v>
      </c>
      <c r="H191" s="43">
        <v>60</v>
      </c>
      <c r="I191" s="43">
        <v>34.108699999999999</v>
      </c>
      <c r="J191" s="28">
        <v>2.367E-7</v>
      </c>
      <c r="K191" s="43" t="s">
        <v>1685</v>
      </c>
      <c r="L191" s="43" t="s">
        <v>65</v>
      </c>
      <c r="N191" s="43" t="s">
        <v>229</v>
      </c>
      <c r="O191" s="43">
        <v>339</v>
      </c>
      <c r="P191" s="43" t="s">
        <v>884</v>
      </c>
      <c r="Q191" s="43" t="s">
        <v>622</v>
      </c>
      <c r="R191" s="43" t="s">
        <v>886</v>
      </c>
      <c r="S191" s="43" t="s">
        <v>627</v>
      </c>
      <c r="T191" s="43">
        <v>10</v>
      </c>
      <c r="U191" s="43">
        <v>33.784300000000002</v>
      </c>
      <c r="V191" s="28">
        <v>2.3449999999999999E-7</v>
      </c>
      <c r="W191" s="43" t="s">
        <v>1685</v>
      </c>
      <c r="X191" s="43" t="s">
        <v>65</v>
      </c>
    </row>
    <row r="192" spans="2:24" x14ac:dyDescent="0.2">
      <c r="B192" s="43" t="s">
        <v>229</v>
      </c>
      <c r="C192" s="43">
        <v>342</v>
      </c>
      <c r="D192" s="43" t="s">
        <v>887</v>
      </c>
      <c r="E192" s="43" t="s">
        <v>107</v>
      </c>
      <c r="F192" s="43" t="s">
        <v>888</v>
      </c>
      <c r="G192" s="43" t="s">
        <v>625</v>
      </c>
      <c r="H192" s="43">
        <v>60</v>
      </c>
      <c r="I192" s="43">
        <v>-158.578</v>
      </c>
      <c r="J192" s="28">
        <v>-9.9999999999999995E-7</v>
      </c>
      <c r="K192" s="43" t="s">
        <v>1685</v>
      </c>
      <c r="L192" s="43" t="s">
        <v>65</v>
      </c>
      <c r="N192" s="43" t="s">
        <v>229</v>
      </c>
      <c r="O192" s="43">
        <v>342</v>
      </c>
      <c r="P192" s="43" t="s">
        <v>887</v>
      </c>
      <c r="Q192" s="43" t="s">
        <v>622</v>
      </c>
      <c r="R192" s="43" t="s">
        <v>888</v>
      </c>
      <c r="S192" s="43" t="s">
        <v>625</v>
      </c>
      <c r="T192" s="43">
        <v>10</v>
      </c>
      <c r="U192" s="43">
        <v>-158.21960000000001</v>
      </c>
      <c r="V192" s="28">
        <v>-9.9999999999999995E-7</v>
      </c>
      <c r="W192" s="43" t="s">
        <v>1685</v>
      </c>
      <c r="X192" s="43" t="s">
        <v>65</v>
      </c>
    </row>
    <row r="193" spans="2:24" x14ac:dyDescent="0.2">
      <c r="B193" s="43" t="s">
        <v>229</v>
      </c>
      <c r="C193" s="43">
        <v>342</v>
      </c>
      <c r="D193" s="43" t="s">
        <v>887</v>
      </c>
      <c r="E193" s="43" t="s">
        <v>107</v>
      </c>
      <c r="F193" s="43" t="s">
        <v>889</v>
      </c>
      <c r="G193" s="43" t="s">
        <v>627</v>
      </c>
      <c r="H193" s="43">
        <v>60</v>
      </c>
      <c r="I193" s="43">
        <v>41.863500000000002</v>
      </c>
      <c r="J193" s="28">
        <v>2.6010000000000001E-7</v>
      </c>
      <c r="K193" s="43" t="s">
        <v>1685</v>
      </c>
      <c r="L193" s="43" t="s">
        <v>65</v>
      </c>
      <c r="N193" s="43" t="s">
        <v>229</v>
      </c>
      <c r="O193" s="43">
        <v>342</v>
      </c>
      <c r="P193" s="43" t="s">
        <v>887</v>
      </c>
      <c r="Q193" s="43" t="s">
        <v>622</v>
      </c>
      <c r="R193" s="43" t="s">
        <v>889</v>
      </c>
      <c r="S193" s="43" t="s">
        <v>627</v>
      </c>
      <c r="T193" s="43">
        <v>10</v>
      </c>
      <c r="U193" s="43">
        <v>41.5047</v>
      </c>
      <c r="V193" s="28">
        <v>2.5779999999999999E-7</v>
      </c>
      <c r="W193" s="43" t="s">
        <v>1685</v>
      </c>
      <c r="X193" s="43" t="s">
        <v>65</v>
      </c>
    </row>
    <row r="194" spans="2:24" x14ac:dyDescent="0.2">
      <c r="B194" s="43" t="s">
        <v>229</v>
      </c>
      <c r="C194" s="43">
        <v>345</v>
      </c>
      <c r="D194" s="43" t="s">
        <v>890</v>
      </c>
      <c r="E194" s="43" t="s">
        <v>107</v>
      </c>
      <c r="F194" s="43" t="s">
        <v>891</v>
      </c>
      <c r="G194" s="43" t="s">
        <v>625</v>
      </c>
      <c r="H194" s="43">
        <v>60</v>
      </c>
      <c r="I194" s="43">
        <v>-158.50899999999999</v>
      </c>
      <c r="J194" s="28">
        <v>-9.9999999999999995E-7</v>
      </c>
      <c r="K194" s="43" t="s">
        <v>1685</v>
      </c>
      <c r="L194" s="43" t="s">
        <v>65</v>
      </c>
      <c r="N194" s="43" t="s">
        <v>229</v>
      </c>
      <c r="O194" s="43">
        <v>345</v>
      </c>
      <c r="P194" s="43" t="s">
        <v>890</v>
      </c>
      <c r="Q194" s="43" t="s">
        <v>622</v>
      </c>
      <c r="R194" s="43" t="s">
        <v>891</v>
      </c>
      <c r="S194" s="43" t="s">
        <v>625</v>
      </c>
      <c r="T194" s="43">
        <v>10</v>
      </c>
      <c r="U194" s="43">
        <v>-158.1422</v>
      </c>
      <c r="V194" s="28">
        <v>-9.9999999999999995E-7</v>
      </c>
      <c r="W194" s="43" t="s">
        <v>1685</v>
      </c>
      <c r="X194" s="43" t="s">
        <v>65</v>
      </c>
    </row>
    <row r="195" spans="2:24" x14ac:dyDescent="0.2">
      <c r="B195" s="43" t="s">
        <v>229</v>
      </c>
      <c r="C195" s="43">
        <v>345</v>
      </c>
      <c r="D195" s="43" t="s">
        <v>890</v>
      </c>
      <c r="E195" s="43" t="s">
        <v>107</v>
      </c>
      <c r="F195" s="43" t="s">
        <v>892</v>
      </c>
      <c r="G195" s="43" t="s">
        <v>627</v>
      </c>
      <c r="H195" s="43">
        <v>60</v>
      </c>
      <c r="I195" s="43">
        <v>41.793799999999997</v>
      </c>
      <c r="J195" s="28">
        <v>2.5960000000000002E-7</v>
      </c>
      <c r="K195" s="43" t="s">
        <v>1685</v>
      </c>
      <c r="L195" s="43" t="s">
        <v>65</v>
      </c>
      <c r="N195" s="43" t="s">
        <v>229</v>
      </c>
      <c r="O195" s="43">
        <v>345</v>
      </c>
      <c r="P195" s="43" t="s">
        <v>890</v>
      </c>
      <c r="Q195" s="43" t="s">
        <v>622</v>
      </c>
      <c r="R195" s="43" t="s">
        <v>892</v>
      </c>
      <c r="S195" s="43" t="s">
        <v>627</v>
      </c>
      <c r="T195" s="43">
        <v>10</v>
      </c>
      <c r="U195" s="43">
        <v>41.426600000000001</v>
      </c>
      <c r="V195" s="28">
        <v>2.5740000000000002E-7</v>
      </c>
      <c r="W195" s="43" t="s">
        <v>1685</v>
      </c>
      <c r="X195" s="43" t="s">
        <v>65</v>
      </c>
    </row>
    <row r="196" spans="2:24" x14ac:dyDescent="0.2">
      <c r="B196" s="43" t="s">
        <v>229</v>
      </c>
      <c r="C196" s="43">
        <v>348</v>
      </c>
      <c r="D196" s="43" t="s">
        <v>893</v>
      </c>
      <c r="E196" s="43" t="s">
        <v>107</v>
      </c>
      <c r="F196" s="43" t="s">
        <v>894</v>
      </c>
      <c r="G196" s="43" t="s">
        <v>625</v>
      </c>
      <c r="H196" s="43">
        <v>60</v>
      </c>
      <c r="I196" s="43">
        <v>-151.55160000000001</v>
      </c>
      <c r="J196" s="28">
        <v>-9.9999999999999995E-7</v>
      </c>
      <c r="K196" s="43" t="s">
        <v>1685</v>
      </c>
      <c r="L196" s="43" t="s">
        <v>65</v>
      </c>
      <c r="N196" s="43" t="s">
        <v>229</v>
      </c>
      <c r="O196" s="43">
        <v>348</v>
      </c>
      <c r="P196" s="43" t="s">
        <v>893</v>
      </c>
      <c r="Q196" s="43" t="s">
        <v>622</v>
      </c>
      <c r="R196" s="43" t="s">
        <v>894</v>
      </c>
      <c r="S196" s="43" t="s">
        <v>625</v>
      </c>
      <c r="T196" s="43">
        <v>10</v>
      </c>
      <c r="U196" s="43">
        <v>-151.20269999999999</v>
      </c>
      <c r="V196" s="28">
        <v>-9.9999999999999995E-7</v>
      </c>
      <c r="W196" s="43" t="s">
        <v>1685</v>
      </c>
      <c r="X196" s="43" t="s">
        <v>65</v>
      </c>
    </row>
    <row r="197" spans="2:24" x14ac:dyDescent="0.2">
      <c r="B197" s="43" t="s">
        <v>229</v>
      </c>
      <c r="C197" s="43">
        <v>348</v>
      </c>
      <c r="D197" s="43" t="s">
        <v>893</v>
      </c>
      <c r="E197" s="43" t="s">
        <v>107</v>
      </c>
      <c r="F197" s="43" t="s">
        <v>895</v>
      </c>
      <c r="G197" s="43" t="s">
        <v>627</v>
      </c>
      <c r="H197" s="43">
        <v>60</v>
      </c>
      <c r="I197" s="43">
        <v>33.908099999999997</v>
      </c>
      <c r="J197" s="28">
        <v>2.353E-7</v>
      </c>
      <c r="K197" s="43" t="s">
        <v>1685</v>
      </c>
      <c r="L197" s="43" t="s">
        <v>65</v>
      </c>
      <c r="N197" s="43" t="s">
        <v>229</v>
      </c>
      <c r="O197" s="43">
        <v>348</v>
      </c>
      <c r="P197" s="43" t="s">
        <v>893</v>
      </c>
      <c r="Q197" s="43" t="s">
        <v>622</v>
      </c>
      <c r="R197" s="43" t="s">
        <v>895</v>
      </c>
      <c r="S197" s="43" t="s">
        <v>627</v>
      </c>
      <c r="T197" s="43">
        <v>10</v>
      </c>
      <c r="U197" s="43">
        <v>33.561</v>
      </c>
      <c r="V197" s="28">
        <v>2.329E-7</v>
      </c>
      <c r="W197" s="43" t="s">
        <v>1685</v>
      </c>
      <c r="X197" s="43" t="s">
        <v>65</v>
      </c>
    </row>
    <row r="198" spans="2:24" x14ac:dyDescent="0.2">
      <c r="B198" s="43" t="s">
        <v>229</v>
      </c>
      <c r="C198" s="43">
        <v>351</v>
      </c>
      <c r="D198" s="43" t="s">
        <v>896</v>
      </c>
      <c r="E198" s="43" t="s">
        <v>107</v>
      </c>
      <c r="F198" s="43" t="s">
        <v>897</v>
      </c>
      <c r="G198" s="43" t="s">
        <v>625</v>
      </c>
      <c r="H198" s="43">
        <v>60</v>
      </c>
      <c r="I198" s="43">
        <v>-127.0553</v>
      </c>
      <c r="J198" s="28">
        <v>-9.9999999999999995E-7</v>
      </c>
      <c r="K198" s="43" t="s">
        <v>1685</v>
      </c>
      <c r="L198" s="43" t="s">
        <v>65</v>
      </c>
      <c r="N198" s="43" t="s">
        <v>229</v>
      </c>
      <c r="O198" s="43">
        <v>351</v>
      </c>
      <c r="P198" s="43" t="s">
        <v>896</v>
      </c>
      <c r="Q198" s="43" t="s">
        <v>622</v>
      </c>
      <c r="R198" s="43" t="s">
        <v>897</v>
      </c>
      <c r="S198" s="43" t="s">
        <v>625</v>
      </c>
      <c r="T198" s="43">
        <v>10</v>
      </c>
      <c r="U198" s="43">
        <v>-126.7373</v>
      </c>
      <c r="V198" s="28">
        <v>-9.9999999999999995E-7</v>
      </c>
      <c r="W198" s="43" t="s">
        <v>1685</v>
      </c>
      <c r="X198" s="43" t="s">
        <v>65</v>
      </c>
    </row>
    <row r="199" spans="2:24" x14ac:dyDescent="0.2">
      <c r="B199" s="43" t="s">
        <v>229</v>
      </c>
      <c r="C199" s="43">
        <v>351</v>
      </c>
      <c r="D199" s="43" t="s">
        <v>896</v>
      </c>
      <c r="E199" s="43" t="s">
        <v>107</v>
      </c>
      <c r="F199" s="43" t="s">
        <v>898</v>
      </c>
      <c r="G199" s="43" t="s">
        <v>627</v>
      </c>
      <c r="H199" s="43">
        <v>60</v>
      </c>
      <c r="I199" s="43">
        <v>37.924399999999999</v>
      </c>
      <c r="J199" s="28">
        <v>2.8780000000000002E-7</v>
      </c>
      <c r="K199" s="43" t="s">
        <v>1685</v>
      </c>
      <c r="L199" s="43" t="s">
        <v>65</v>
      </c>
      <c r="N199" s="43" t="s">
        <v>229</v>
      </c>
      <c r="O199" s="43">
        <v>351</v>
      </c>
      <c r="P199" s="43" t="s">
        <v>896</v>
      </c>
      <c r="Q199" s="43" t="s">
        <v>622</v>
      </c>
      <c r="R199" s="43" t="s">
        <v>898</v>
      </c>
      <c r="S199" s="43" t="s">
        <v>627</v>
      </c>
      <c r="T199" s="43">
        <v>10</v>
      </c>
      <c r="U199" s="43">
        <v>37.608800000000002</v>
      </c>
      <c r="V199" s="28">
        <v>2.854E-7</v>
      </c>
      <c r="W199" s="43" t="s">
        <v>1685</v>
      </c>
      <c r="X199" s="43" t="s">
        <v>65</v>
      </c>
    </row>
    <row r="200" spans="2:24" x14ac:dyDescent="0.2">
      <c r="B200" s="43" t="s">
        <v>229</v>
      </c>
      <c r="C200" s="43">
        <v>363</v>
      </c>
      <c r="D200" s="43" t="s">
        <v>899</v>
      </c>
      <c r="E200" s="43" t="s">
        <v>107</v>
      </c>
      <c r="F200" s="43" t="s">
        <v>900</v>
      </c>
      <c r="G200" s="43" t="s">
        <v>625</v>
      </c>
      <c r="H200" s="43">
        <v>60</v>
      </c>
      <c r="I200" s="43">
        <v>-25.056799999999999</v>
      </c>
      <c r="J200" s="28">
        <v>-1.571E-7</v>
      </c>
      <c r="K200" s="43" t="s">
        <v>1685</v>
      </c>
      <c r="L200" s="43" t="s">
        <v>65</v>
      </c>
      <c r="N200" s="43" t="s">
        <v>229</v>
      </c>
      <c r="O200" s="43">
        <v>363</v>
      </c>
      <c r="P200" s="43" t="s">
        <v>899</v>
      </c>
      <c r="Q200" s="43" t="s">
        <v>622</v>
      </c>
      <c r="R200" s="43" t="s">
        <v>900</v>
      </c>
      <c r="S200" s="43" t="s">
        <v>625</v>
      </c>
      <c r="T200" s="43">
        <v>10</v>
      </c>
      <c r="U200" s="43">
        <v>-25.098400000000002</v>
      </c>
      <c r="V200" s="28">
        <v>-1.5730000000000001E-7</v>
      </c>
      <c r="W200" s="43" t="s">
        <v>1685</v>
      </c>
      <c r="X200" s="43" t="s">
        <v>65</v>
      </c>
    </row>
    <row r="201" spans="2:24" x14ac:dyDescent="0.2">
      <c r="B201" s="43" t="s">
        <v>229</v>
      </c>
      <c r="C201" s="43">
        <v>363</v>
      </c>
      <c r="D201" s="43" t="s">
        <v>899</v>
      </c>
      <c r="E201" s="43" t="s">
        <v>107</v>
      </c>
      <c r="F201" s="43" t="s">
        <v>901</v>
      </c>
      <c r="G201" s="43" t="s">
        <v>627</v>
      </c>
      <c r="H201" s="43">
        <v>60</v>
      </c>
      <c r="I201" s="43">
        <v>-15.8879</v>
      </c>
      <c r="J201" s="28">
        <v>-9.9600000000000005E-8</v>
      </c>
      <c r="K201" s="43" t="s">
        <v>1685</v>
      </c>
      <c r="L201" s="43" t="s">
        <v>65</v>
      </c>
      <c r="N201" s="43" t="s">
        <v>229</v>
      </c>
      <c r="O201" s="43">
        <v>363</v>
      </c>
      <c r="P201" s="43" t="s">
        <v>899</v>
      </c>
      <c r="Q201" s="43" t="s">
        <v>622</v>
      </c>
      <c r="R201" s="43" t="s">
        <v>901</v>
      </c>
      <c r="S201" s="43" t="s">
        <v>627</v>
      </c>
      <c r="T201" s="43">
        <v>10</v>
      </c>
      <c r="U201" s="43">
        <v>-15.8477</v>
      </c>
      <c r="V201" s="28">
        <v>-9.935E-8</v>
      </c>
      <c r="W201" s="43" t="s">
        <v>1685</v>
      </c>
      <c r="X201" s="43" t="s">
        <v>65</v>
      </c>
    </row>
    <row r="202" spans="2:24" x14ac:dyDescent="0.2">
      <c r="B202" s="43" t="s">
        <v>229</v>
      </c>
      <c r="C202" s="43">
        <v>364</v>
      </c>
      <c r="D202" s="43" t="s">
        <v>902</v>
      </c>
      <c r="E202" s="43" t="s">
        <v>107</v>
      </c>
      <c r="F202" s="43" t="s">
        <v>903</v>
      </c>
      <c r="G202" s="43" t="s">
        <v>625</v>
      </c>
      <c r="H202" s="43">
        <v>60</v>
      </c>
      <c r="I202" s="43">
        <v>-19.227</v>
      </c>
      <c r="J202" s="28">
        <v>-1.205E-7</v>
      </c>
      <c r="K202" s="43" t="s">
        <v>1685</v>
      </c>
      <c r="L202" s="43" t="s">
        <v>65</v>
      </c>
      <c r="N202" s="43" t="s">
        <v>229</v>
      </c>
      <c r="O202" s="43">
        <v>364</v>
      </c>
      <c r="P202" s="43" t="s">
        <v>902</v>
      </c>
      <c r="Q202" s="43" t="s">
        <v>622</v>
      </c>
      <c r="R202" s="43" t="s">
        <v>903</v>
      </c>
      <c r="S202" s="43" t="s">
        <v>625</v>
      </c>
      <c r="T202" s="43">
        <v>10</v>
      </c>
      <c r="U202" s="43">
        <v>-19.260000000000002</v>
      </c>
      <c r="V202" s="28">
        <v>-1.2069999999999999E-7</v>
      </c>
      <c r="W202" s="43" t="s">
        <v>1685</v>
      </c>
      <c r="X202" s="43" t="s">
        <v>65</v>
      </c>
    </row>
    <row r="203" spans="2:24" x14ac:dyDescent="0.2">
      <c r="B203" s="43" t="s">
        <v>229</v>
      </c>
      <c r="C203" s="43">
        <v>364</v>
      </c>
      <c r="D203" s="43" t="s">
        <v>902</v>
      </c>
      <c r="E203" s="43" t="s">
        <v>107</v>
      </c>
      <c r="F203" s="43" t="s">
        <v>904</v>
      </c>
      <c r="G203" s="43" t="s">
        <v>627</v>
      </c>
      <c r="H203" s="43">
        <v>60</v>
      </c>
      <c r="I203" s="43">
        <v>-21.454799999999999</v>
      </c>
      <c r="J203" s="28">
        <v>-1.3449999999999999E-7</v>
      </c>
      <c r="K203" s="43" t="s">
        <v>1685</v>
      </c>
      <c r="L203" s="43" t="s">
        <v>65</v>
      </c>
      <c r="N203" s="43" t="s">
        <v>229</v>
      </c>
      <c r="O203" s="43">
        <v>364</v>
      </c>
      <c r="P203" s="43" t="s">
        <v>902</v>
      </c>
      <c r="Q203" s="43" t="s">
        <v>622</v>
      </c>
      <c r="R203" s="43" t="s">
        <v>904</v>
      </c>
      <c r="S203" s="43" t="s">
        <v>627</v>
      </c>
      <c r="T203" s="43">
        <v>10</v>
      </c>
      <c r="U203" s="43">
        <v>-21.421299999999999</v>
      </c>
      <c r="V203" s="28">
        <v>-1.343E-7</v>
      </c>
      <c r="W203" s="43" t="s">
        <v>1685</v>
      </c>
      <c r="X203" s="43" t="s">
        <v>65</v>
      </c>
    </row>
    <row r="204" spans="2:24" x14ac:dyDescent="0.2">
      <c r="B204" s="43" t="s">
        <v>229</v>
      </c>
      <c r="C204" s="43">
        <v>365</v>
      </c>
      <c r="D204" s="43" t="s">
        <v>902</v>
      </c>
      <c r="E204" s="43" t="s">
        <v>107</v>
      </c>
      <c r="F204" s="43" t="s">
        <v>905</v>
      </c>
      <c r="G204" s="43" t="s">
        <v>625</v>
      </c>
      <c r="H204" s="43">
        <v>60</v>
      </c>
      <c r="I204" s="43">
        <v>-21.958200000000001</v>
      </c>
      <c r="J204" s="28">
        <v>-1.3969999999999999E-7</v>
      </c>
      <c r="K204" s="43" t="s">
        <v>1685</v>
      </c>
      <c r="L204" s="43" t="s">
        <v>65</v>
      </c>
      <c r="N204" s="43" t="s">
        <v>229</v>
      </c>
      <c r="O204" s="43">
        <v>365</v>
      </c>
      <c r="P204" s="43" t="s">
        <v>902</v>
      </c>
      <c r="Q204" s="43" t="s">
        <v>622</v>
      </c>
      <c r="R204" s="43" t="s">
        <v>905</v>
      </c>
      <c r="S204" s="43" t="s">
        <v>625</v>
      </c>
      <c r="T204" s="43">
        <v>10</v>
      </c>
      <c r="U204" s="43">
        <v>-21.9923</v>
      </c>
      <c r="V204" s="28">
        <v>-1.399E-7</v>
      </c>
      <c r="W204" s="43" t="s">
        <v>1685</v>
      </c>
      <c r="X204" s="43" t="s">
        <v>65</v>
      </c>
    </row>
    <row r="205" spans="2:24" x14ac:dyDescent="0.2">
      <c r="B205" s="43" t="s">
        <v>229</v>
      </c>
      <c r="C205" s="43">
        <v>365</v>
      </c>
      <c r="D205" s="43" t="s">
        <v>902</v>
      </c>
      <c r="E205" s="43" t="s">
        <v>107</v>
      </c>
      <c r="F205" s="43" t="s">
        <v>906</v>
      </c>
      <c r="G205" s="43" t="s">
        <v>627</v>
      </c>
      <c r="H205" s="43">
        <v>60</v>
      </c>
      <c r="I205" s="43">
        <v>-21.871400000000001</v>
      </c>
      <c r="J205" s="28">
        <v>-1.392E-7</v>
      </c>
      <c r="K205" s="43" t="s">
        <v>1685</v>
      </c>
      <c r="L205" s="43" t="s">
        <v>65</v>
      </c>
      <c r="N205" s="43" t="s">
        <v>229</v>
      </c>
      <c r="O205" s="43">
        <v>365</v>
      </c>
      <c r="P205" s="43" t="s">
        <v>902</v>
      </c>
      <c r="Q205" s="43" t="s">
        <v>622</v>
      </c>
      <c r="R205" s="43" t="s">
        <v>906</v>
      </c>
      <c r="S205" s="43" t="s">
        <v>627</v>
      </c>
      <c r="T205" s="43">
        <v>10</v>
      </c>
      <c r="U205" s="43">
        <v>-21.837700000000002</v>
      </c>
      <c r="V205" s="28">
        <v>-1.3890000000000001E-7</v>
      </c>
      <c r="W205" s="43" t="s">
        <v>1685</v>
      </c>
      <c r="X205" s="43" t="s">
        <v>65</v>
      </c>
    </row>
    <row r="206" spans="2:24" x14ac:dyDescent="0.2">
      <c r="B206" s="43" t="s">
        <v>229</v>
      </c>
      <c r="C206" s="43">
        <v>366</v>
      </c>
      <c r="D206" s="43" t="s">
        <v>902</v>
      </c>
      <c r="E206" s="43" t="s">
        <v>107</v>
      </c>
      <c r="F206" s="43" t="s">
        <v>907</v>
      </c>
      <c r="G206" s="43" t="s">
        <v>625</v>
      </c>
      <c r="H206" s="43">
        <v>60</v>
      </c>
      <c r="I206" s="43">
        <v>-21.540299999999998</v>
      </c>
      <c r="J206" s="28">
        <v>-1.35E-7</v>
      </c>
      <c r="K206" s="43" t="s">
        <v>1685</v>
      </c>
      <c r="L206" s="43" t="s">
        <v>65</v>
      </c>
      <c r="N206" s="43" t="s">
        <v>229</v>
      </c>
      <c r="O206" s="43">
        <v>366</v>
      </c>
      <c r="P206" s="43" t="s">
        <v>902</v>
      </c>
      <c r="Q206" s="43" t="s">
        <v>622</v>
      </c>
      <c r="R206" s="43" t="s">
        <v>907</v>
      </c>
      <c r="S206" s="43" t="s">
        <v>625</v>
      </c>
      <c r="T206" s="43">
        <v>10</v>
      </c>
      <c r="U206" s="43">
        <v>-21.5746</v>
      </c>
      <c r="V206" s="28">
        <v>-1.353E-7</v>
      </c>
      <c r="W206" s="43" t="s">
        <v>1685</v>
      </c>
      <c r="X206" s="43" t="s">
        <v>65</v>
      </c>
    </row>
    <row r="207" spans="2:24" x14ac:dyDescent="0.2">
      <c r="B207" s="43" t="s">
        <v>229</v>
      </c>
      <c r="C207" s="43">
        <v>366</v>
      </c>
      <c r="D207" s="43" t="s">
        <v>902</v>
      </c>
      <c r="E207" s="43" t="s">
        <v>107</v>
      </c>
      <c r="F207" s="43" t="s">
        <v>908</v>
      </c>
      <c r="G207" s="43" t="s">
        <v>627</v>
      </c>
      <c r="H207" s="43">
        <v>60</v>
      </c>
      <c r="I207" s="43">
        <v>-19.143699999999999</v>
      </c>
      <c r="J207" s="28">
        <v>-1.1999999999999999E-7</v>
      </c>
      <c r="K207" s="43" t="s">
        <v>1685</v>
      </c>
      <c r="L207" s="43" t="s">
        <v>65</v>
      </c>
      <c r="N207" s="43" t="s">
        <v>229</v>
      </c>
      <c r="O207" s="43">
        <v>366</v>
      </c>
      <c r="P207" s="43" t="s">
        <v>902</v>
      </c>
      <c r="Q207" s="43" t="s">
        <v>622</v>
      </c>
      <c r="R207" s="43" t="s">
        <v>908</v>
      </c>
      <c r="S207" s="43" t="s">
        <v>627</v>
      </c>
      <c r="T207" s="43">
        <v>10</v>
      </c>
      <c r="U207" s="43">
        <v>-19.110499999999998</v>
      </c>
      <c r="V207" s="28">
        <v>-1.198E-7</v>
      </c>
      <c r="W207" s="43" t="s">
        <v>1685</v>
      </c>
      <c r="X207" s="43" t="s">
        <v>65</v>
      </c>
    </row>
    <row r="208" spans="2:24" x14ac:dyDescent="0.2">
      <c r="B208" s="43" t="s">
        <v>229</v>
      </c>
      <c r="C208" s="43">
        <v>367</v>
      </c>
      <c r="D208" s="43" t="s">
        <v>909</v>
      </c>
      <c r="E208" s="43" t="s">
        <v>107</v>
      </c>
      <c r="F208" s="43" t="s">
        <v>910</v>
      </c>
      <c r="G208" s="43" t="s">
        <v>625</v>
      </c>
      <c r="H208" s="43">
        <v>60</v>
      </c>
      <c r="I208" s="43">
        <v>-15.970499999999999</v>
      </c>
      <c r="J208" s="28">
        <v>-1.001E-7</v>
      </c>
      <c r="K208" s="43" t="s">
        <v>1685</v>
      </c>
      <c r="L208" s="43" t="s">
        <v>65</v>
      </c>
      <c r="N208" s="43" t="s">
        <v>229</v>
      </c>
      <c r="O208" s="43">
        <v>367</v>
      </c>
      <c r="P208" s="43" t="s">
        <v>909</v>
      </c>
      <c r="Q208" s="43" t="s">
        <v>622</v>
      </c>
      <c r="R208" s="43" t="s">
        <v>910</v>
      </c>
      <c r="S208" s="43" t="s">
        <v>625</v>
      </c>
      <c r="T208" s="43">
        <v>10</v>
      </c>
      <c r="U208" s="43">
        <v>-15.9918</v>
      </c>
      <c r="V208" s="28">
        <v>-1.003E-7</v>
      </c>
      <c r="W208" s="43" t="s">
        <v>1685</v>
      </c>
      <c r="X208" s="43" t="s">
        <v>65</v>
      </c>
    </row>
    <row r="209" spans="2:24" x14ac:dyDescent="0.2">
      <c r="B209" s="43" t="s">
        <v>229</v>
      </c>
      <c r="C209" s="43">
        <v>367</v>
      </c>
      <c r="D209" s="43" t="s">
        <v>909</v>
      </c>
      <c r="E209" s="43" t="s">
        <v>107</v>
      </c>
      <c r="F209" s="43" t="s">
        <v>911</v>
      </c>
      <c r="G209" s="43" t="s">
        <v>627</v>
      </c>
      <c r="H209" s="43">
        <v>60</v>
      </c>
      <c r="I209" s="43">
        <v>-24.972999999999999</v>
      </c>
      <c r="J209" s="28">
        <v>-1.5660000000000001E-7</v>
      </c>
      <c r="K209" s="43" t="s">
        <v>1685</v>
      </c>
      <c r="L209" s="43" t="s">
        <v>65</v>
      </c>
      <c r="N209" s="43" t="s">
        <v>229</v>
      </c>
      <c r="O209" s="43">
        <v>367</v>
      </c>
      <c r="P209" s="43" t="s">
        <v>909</v>
      </c>
      <c r="Q209" s="43" t="s">
        <v>622</v>
      </c>
      <c r="R209" s="43" t="s">
        <v>911</v>
      </c>
      <c r="S209" s="43" t="s">
        <v>627</v>
      </c>
      <c r="T209" s="43">
        <v>10</v>
      </c>
      <c r="U209" s="43">
        <v>-24.951599999999999</v>
      </c>
      <c r="V209" s="28">
        <v>-1.564E-7</v>
      </c>
      <c r="W209" s="43" t="s">
        <v>1685</v>
      </c>
      <c r="X209" s="43" t="s">
        <v>65</v>
      </c>
    </row>
    <row r="210" spans="2:24" x14ac:dyDescent="0.2">
      <c r="B210" s="43" t="s">
        <v>229</v>
      </c>
      <c r="C210" s="43">
        <v>337</v>
      </c>
      <c r="D210" s="43" t="s">
        <v>912</v>
      </c>
      <c r="E210" s="43" t="s">
        <v>107</v>
      </c>
      <c r="F210" s="43" t="s">
        <v>913</v>
      </c>
      <c r="G210" s="43" t="s">
        <v>625</v>
      </c>
      <c r="H210" s="43">
        <v>60</v>
      </c>
      <c r="I210" s="43">
        <v>-125.32640000000001</v>
      </c>
      <c r="J210" s="28">
        <v>-9.9999999999999995E-7</v>
      </c>
      <c r="K210" s="43" t="s">
        <v>1685</v>
      </c>
      <c r="L210" s="43" t="s">
        <v>65</v>
      </c>
      <c r="N210" s="43" t="s">
        <v>229</v>
      </c>
      <c r="O210" s="43">
        <v>337</v>
      </c>
      <c r="P210" s="43" t="s">
        <v>912</v>
      </c>
      <c r="Q210" s="43" t="s">
        <v>622</v>
      </c>
      <c r="R210" s="43" t="s">
        <v>913</v>
      </c>
      <c r="S210" s="43" t="s">
        <v>625</v>
      </c>
      <c r="T210" s="43">
        <v>10</v>
      </c>
      <c r="U210" s="43">
        <v>-125.0501</v>
      </c>
      <c r="V210" s="28">
        <v>-9.9999999999999995E-7</v>
      </c>
      <c r="W210" s="43" t="s">
        <v>1685</v>
      </c>
      <c r="X210" s="43" t="s">
        <v>65</v>
      </c>
    </row>
    <row r="211" spans="2:24" x14ac:dyDescent="0.2">
      <c r="B211" s="43" t="s">
        <v>229</v>
      </c>
      <c r="C211" s="43">
        <v>337</v>
      </c>
      <c r="D211" s="43" t="s">
        <v>912</v>
      </c>
      <c r="E211" s="43" t="s">
        <v>107</v>
      </c>
      <c r="F211" s="43" t="s">
        <v>914</v>
      </c>
      <c r="G211" s="43" t="s">
        <v>627</v>
      </c>
      <c r="H211" s="43">
        <v>60</v>
      </c>
      <c r="I211" s="43">
        <v>34.876399999999997</v>
      </c>
      <c r="J211" s="28">
        <v>2.6720000000000001E-7</v>
      </c>
      <c r="K211" s="43" t="s">
        <v>1685</v>
      </c>
      <c r="L211" s="43" t="s">
        <v>65</v>
      </c>
      <c r="N211" s="43" t="s">
        <v>229</v>
      </c>
      <c r="O211" s="43">
        <v>337</v>
      </c>
      <c r="P211" s="43" t="s">
        <v>912</v>
      </c>
      <c r="Q211" s="43" t="s">
        <v>622</v>
      </c>
      <c r="R211" s="43" t="s">
        <v>914</v>
      </c>
      <c r="S211" s="43" t="s">
        <v>627</v>
      </c>
      <c r="T211" s="43">
        <v>10</v>
      </c>
      <c r="U211" s="43">
        <v>34.587699999999998</v>
      </c>
      <c r="V211" s="28">
        <v>2.649E-7</v>
      </c>
      <c r="W211" s="43" t="s">
        <v>1685</v>
      </c>
      <c r="X211" s="43" t="s">
        <v>65</v>
      </c>
    </row>
    <row r="212" spans="2:24" x14ac:dyDescent="0.2">
      <c r="B212" s="43" t="s">
        <v>229</v>
      </c>
      <c r="C212" s="43">
        <v>340</v>
      </c>
      <c r="D212" s="43" t="s">
        <v>915</v>
      </c>
      <c r="E212" s="43" t="s">
        <v>107</v>
      </c>
      <c r="F212" s="43" t="s">
        <v>916</v>
      </c>
      <c r="G212" s="43" t="s">
        <v>625</v>
      </c>
      <c r="H212" s="43">
        <v>60</v>
      </c>
      <c r="I212" s="43">
        <v>-148.27930000000001</v>
      </c>
      <c r="J212" s="28">
        <v>-9.9999999999999995E-7</v>
      </c>
      <c r="K212" s="43" t="s">
        <v>1685</v>
      </c>
      <c r="L212" s="43" t="s">
        <v>65</v>
      </c>
      <c r="N212" s="43" t="s">
        <v>229</v>
      </c>
      <c r="O212" s="43">
        <v>340</v>
      </c>
      <c r="P212" s="43" t="s">
        <v>915</v>
      </c>
      <c r="Q212" s="43" t="s">
        <v>622</v>
      </c>
      <c r="R212" s="43" t="s">
        <v>916</v>
      </c>
      <c r="S212" s="43" t="s">
        <v>625</v>
      </c>
      <c r="T212" s="43">
        <v>10</v>
      </c>
      <c r="U212" s="43">
        <v>-147.9495</v>
      </c>
      <c r="V212" s="28">
        <v>-9.9999999999999995E-7</v>
      </c>
      <c r="W212" s="43" t="s">
        <v>1685</v>
      </c>
      <c r="X212" s="43" t="s">
        <v>65</v>
      </c>
    </row>
    <row r="213" spans="2:24" x14ac:dyDescent="0.2">
      <c r="B213" s="43" t="s">
        <v>229</v>
      </c>
      <c r="C213" s="43">
        <v>340</v>
      </c>
      <c r="D213" s="43" t="s">
        <v>915</v>
      </c>
      <c r="E213" s="43" t="s">
        <v>107</v>
      </c>
      <c r="F213" s="43" t="s">
        <v>917</v>
      </c>
      <c r="G213" s="43" t="s">
        <v>627</v>
      </c>
      <c r="H213" s="43">
        <v>60</v>
      </c>
      <c r="I213" s="43">
        <v>32.432000000000002</v>
      </c>
      <c r="J213" s="28">
        <v>2.23E-7</v>
      </c>
      <c r="K213" s="43" t="s">
        <v>1685</v>
      </c>
      <c r="L213" s="43" t="s">
        <v>65</v>
      </c>
      <c r="N213" s="43" t="s">
        <v>229</v>
      </c>
      <c r="O213" s="43">
        <v>340</v>
      </c>
      <c r="P213" s="43" t="s">
        <v>915</v>
      </c>
      <c r="Q213" s="43" t="s">
        <v>622</v>
      </c>
      <c r="R213" s="43" t="s">
        <v>917</v>
      </c>
      <c r="S213" s="43" t="s">
        <v>627</v>
      </c>
      <c r="T213" s="43">
        <v>10</v>
      </c>
      <c r="U213" s="43">
        <v>32.106299999999997</v>
      </c>
      <c r="V213" s="28">
        <v>2.2070000000000001E-7</v>
      </c>
      <c r="W213" s="43" t="s">
        <v>1685</v>
      </c>
      <c r="X213" s="43" t="s">
        <v>65</v>
      </c>
    </row>
    <row r="214" spans="2:24" x14ac:dyDescent="0.2">
      <c r="B214" s="43" t="s">
        <v>229</v>
      </c>
      <c r="C214" s="43">
        <v>343</v>
      </c>
      <c r="D214" s="43" t="s">
        <v>918</v>
      </c>
      <c r="E214" s="43" t="s">
        <v>107</v>
      </c>
      <c r="F214" s="43" t="s">
        <v>919</v>
      </c>
      <c r="G214" s="43" t="s">
        <v>625</v>
      </c>
      <c r="H214" s="43">
        <v>60</v>
      </c>
      <c r="I214" s="43">
        <v>-153.54300000000001</v>
      </c>
      <c r="J214" s="28">
        <v>-9.9999999999999995E-7</v>
      </c>
      <c r="K214" s="43" t="s">
        <v>1685</v>
      </c>
      <c r="L214" s="43" t="s">
        <v>65</v>
      </c>
      <c r="N214" s="43" t="s">
        <v>229</v>
      </c>
      <c r="O214" s="43">
        <v>343</v>
      </c>
      <c r="P214" s="43" t="s">
        <v>918</v>
      </c>
      <c r="Q214" s="43" t="s">
        <v>622</v>
      </c>
      <c r="R214" s="43" t="s">
        <v>919</v>
      </c>
      <c r="S214" s="43" t="s">
        <v>625</v>
      </c>
      <c r="T214" s="43">
        <v>10</v>
      </c>
      <c r="U214" s="43">
        <v>-153.184</v>
      </c>
      <c r="V214" s="28">
        <v>-9.9999999999999995E-7</v>
      </c>
      <c r="W214" s="43" t="s">
        <v>1685</v>
      </c>
      <c r="X214" s="43" t="s">
        <v>65</v>
      </c>
    </row>
    <row r="215" spans="2:24" x14ac:dyDescent="0.2">
      <c r="B215" s="43" t="s">
        <v>229</v>
      </c>
      <c r="C215" s="43">
        <v>343</v>
      </c>
      <c r="D215" s="43" t="s">
        <v>918</v>
      </c>
      <c r="E215" s="43" t="s">
        <v>107</v>
      </c>
      <c r="F215" s="43" t="s">
        <v>920</v>
      </c>
      <c r="G215" s="43" t="s">
        <v>627</v>
      </c>
      <c r="H215" s="43">
        <v>60</v>
      </c>
      <c r="I215" s="43">
        <v>37.324199999999998</v>
      </c>
      <c r="J215" s="28">
        <v>2.3410000000000001E-7</v>
      </c>
      <c r="K215" s="43" t="s">
        <v>1685</v>
      </c>
      <c r="L215" s="43" t="s">
        <v>65</v>
      </c>
      <c r="N215" s="43" t="s">
        <v>229</v>
      </c>
      <c r="O215" s="43">
        <v>343</v>
      </c>
      <c r="P215" s="43" t="s">
        <v>918</v>
      </c>
      <c r="Q215" s="43" t="s">
        <v>622</v>
      </c>
      <c r="R215" s="43" t="s">
        <v>920</v>
      </c>
      <c r="S215" s="43" t="s">
        <v>627</v>
      </c>
      <c r="T215" s="43">
        <v>10</v>
      </c>
      <c r="U215" s="43">
        <v>36.958199999999998</v>
      </c>
      <c r="V215" s="28">
        <v>2.318E-7</v>
      </c>
      <c r="W215" s="43" t="s">
        <v>1685</v>
      </c>
      <c r="X215" s="43" t="s">
        <v>65</v>
      </c>
    </row>
    <row r="216" spans="2:24" x14ac:dyDescent="0.2">
      <c r="B216" s="43" t="s">
        <v>229</v>
      </c>
      <c r="C216" s="43">
        <v>346</v>
      </c>
      <c r="D216" s="43" t="s">
        <v>921</v>
      </c>
      <c r="E216" s="43" t="s">
        <v>107</v>
      </c>
      <c r="F216" s="43" t="s">
        <v>922</v>
      </c>
      <c r="G216" s="43" t="s">
        <v>625</v>
      </c>
      <c r="H216" s="43">
        <v>60</v>
      </c>
      <c r="I216" s="43">
        <v>-153.4759</v>
      </c>
      <c r="J216" s="28">
        <v>-9.9999999999999995E-7</v>
      </c>
      <c r="K216" s="43" t="s">
        <v>1685</v>
      </c>
      <c r="L216" s="43" t="s">
        <v>65</v>
      </c>
      <c r="N216" s="43" t="s">
        <v>229</v>
      </c>
      <c r="O216" s="43">
        <v>346</v>
      </c>
      <c r="P216" s="43" t="s">
        <v>921</v>
      </c>
      <c r="Q216" s="43" t="s">
        <v>622</v>
      </c>
      <c r="R216" s="43" t="s">
        <v>922</v>
      </c>
      <c r="S216" s="43" t="s">
        <v>625</v>
      </c>
      <c r="T216" s="43">
        <v>10</v>
      </c>
      <c r="U216" s="43">
        <v>-153.10830000000001</v>
      </c>
      <c r="V216" s="28">
        <v>-9.9999999999999995E-7</v>
      </c>
      <c r="W216" s="43" t="s">
        <v>1685</v>
      </c>
      <c r="X216" s="43" t="s">
        <v>65</v>
      </c>
    </row>
    <row r="217" spans="2:24" x14ac:dyDescent="0.2">
      <c r="B217" s="43" t="s">
        <v>229</v>
      </c>
      <c r="C217" s="43">
        <v>346</v>
      </c>
      <c r="D217" s="43" t="s">
        <v>921</v>
      </c>
      <c r="E217" s="43" t="s">
        <v>107</v>
      </c>
      <c r="F217" s="43" t="s">
        <v>923</v>
      </c>
      <c r="G217" s="43" t="s">
        <v>627</v>
      </c>
      <c r="H217" s="43">
        <v>60</v>
      </c>
      <c r="I217" s="43">
        <v>37.256500000000003</v>
      </c>
      <c r="J217" s="28">
        <v>2.336E-7</v>
      </c>
      <c r="K217" s="43" t="s">
        <v>1685</v>
      </c>
      <c r="L217" s="43" t="s">
        <v>65</v>
      </c>
      <c r="N217" s="43" t="s">
        <v>229</v>
      </c>
      <c r="O217" s="43">
        <v>346</v>
      </c>
      <c r="P217" s="43" t="s">
        <v>921</v>
      </c>
      <c r="Q217" s="43" t="s">
        <v>622</v>
      </c>
      <c r="R217" s="43" t="s">
        <v>923</v>
      </c>
      <c r="S217" s="43" t="s">
        <v>627</v>
      </c>
      <c r="T217" s="43">
        <v>10</v>
      </c>
      <c r="U217" s="43">
        <v>36.881599999999999</v>
      </c>
      <c r="V217" s="28">
        <v>2.3130000000000001E-7</v>
      </c>
      <c r="W217" s="43" t="s">
        <v>1685</v>
      </c>
      <c r="X217" s="43" t="s">
        <v>65</v>
      </c>
    </row>
    <row r="218" spans="2:24" x14ac:dyDescent="0.2">
      <c r="B218" s="43" t="s">
        <v>229</v>
      </c>
      <c r="C218" s="43">
        <v>349</v>
      </c>
      <c r="D218" s="43" t="s">
        <v>924</v>
      </c>
      <c r="E218" s="43" t="s">
        <v>107</v>
      </c>
      <c r="F218" s="43" t="s">
        <v>925</v>
      </c>
      <c r="G218" s="43" t="s">
        <v>625</v>
      </c>
      <c r="H218" s="43">
        <v>60</v>
      </c>
      <c r="I218" s="43">
        <v>-148.0926</v>
      </c>
      <c r="J218" s="28">
        <v>-9.9999999999999995E-7</v>
      </c>
      <c r="K218" s="43" t="s">
        <v>1685</v>
      </c>
      <c r="L218" s="43" t="s">
        <v>65</v>
      </c>
      <c r="N218" s="43" t="s">
        <v>229</v>
      </c>
      <c r="O218" s="43">
        <v>349</v>
      </c>
      <c r="P218" s="43" t="s">
        <v>924</v>
      </c>
      <c r="Q218" s="43" t="s">
        <v>622</v>
      </c>
      <c r="R218" s="43" t="s">
        <v>925</v>
      </c>
      <c r="S218" s="43" t="s">
        <v>625</v>
      </c>
      <c r="T218" s="43">
        <v>10</v>
      </c>
      <c r="U218" s="43">
        <v>-147.73939999999999</v>
      </c>
      <c r="V218" s="28">
        <v>-9.9999999999999995E-7</v>
      </c>
      <c r="W218" s="43" t="s">
        <v>1685</v>
      </c>
      <c r="X218" s="43" t="s">
        <v>65</v>
      </c>
    </row>
    <row r="219" spans="2:24" x14ac:dyDescent="0.2">
      <c r="B219" s="43" t="s">
        <v>229</v>
      </c>
      <c r="C219" s="43">
        <v>349</v>
      </c>
      <c r="D219" s="43" t="s">
        <v>924</v>
      </c>
      <c r="E219" s="43" t="s">
        <v>107</v>
      </c>
      <c r="F219" s="43" t="s">
        <v>926</v>
      </c>
      <c r="G219" s="43" t="s">
        <v>627</v>
      </c>
      <c r="H219" s="43">
        <v>60</v>
      </c>
      <c r="I219" s="43">
        <v>32.250300000000003</v>
      </c>
      <c r="J219" s="28">
        <v>2.2170000000000001E-7</v>
      </c>
      <c r="K219" s="43" t="s">
        <v>1685</v>
      </c>
      <c r="L219" s="43" t="s">
        <v>65</v>
      </c>
      <c r="N219" s="43" t="s">
        <v>229</v>
      </c>
      <c r="O219" s="43">
        <v>349</v>
      </c>
      <c r="P219" s="43" t="s">
        <v>924</v>
      </c>
      <c r="Q219" s="43" t="s">
        <v>622</v>
      </c>
      <c r="R219" s="43" t="s">
        <v>926</v>
      </c>
      <c r="S219" s="43" t="s">
        <v>627</v>
      </c>
      <c r="T219" s="43">
        <v>10</v>
      </c>
      <c r="U219" s="43">
        <v>31.9024</v>
      </c>
      <c r="V219" s="28">
        <v>2.1930000000000001E-7</v>
      </c>
      <c r="W219" s="43" t="s">
        <v>1685</v>
      </c>
      <c r="X219" s="43" t="s">
        <v>65</v>
      </c>
    </row>
    <row r="220" spans="2:24" x14ac:dyDescent="0.2">
      <c r="B220" s="43" t="s">
        <v>229</v>
      </c>
      <c r="C220" s="43">
        <v>352</v>
      </c>
      <c r="D220" s="43" t="s">
        <v>927</v>
      </c>
      <c r="E220" s="43" t="s">
        <v>107</v>
      </c>
      <c r="F220" s="43" t="s">
        <v>928</v>
      </c>
      <c r="G220" s="43" t="s">
        <v>625</v>
      </c>
      <c r="H220" s="43">
        <v>60</v>
      </c>
      <c r="I220" s="43">
        <v>-125.0271</v>
      </c>
      <c r="J220" s="28">
        <v>-9.9999999999999995E-7</v>
      </c>
      <c r="K220" s="43" t="s">
        <v>1685</v>
      </c>
      <c r="L220" s="43" t="s">
        <v>65</v>
      </c>
      <c r="N220" s="43" t="s">
        <v>229</v>
      </c>
      <c r="O220" s="43">
        <v>352</v>
      </c>
      <c r="P220" s="43" t="s">
        <v>927</v>
      </c>
      <c r="Q220" s="43" t="s">
        <v>622</v>
      </c>
      <c r="R220" s="43" t="s">
        <v>928</v>
      </c>
      <c r="S220" s="43" t="s">
        <v>625</v>
      </c>
      <c r="T220" s="43">
        <v>10</v>
      </c>
      <c r="U220" s="43">
        <v>-124.7139</v>
      </c>
      <c r="V220" s="28">
        <v>-9.9999999999999995E-7</v>
      </c>
      <c r="W220" s="43" t="s">
        <v>1685</v>
      </c>
      <c r="X220" s="43" t="s">
        <v>65</v>
      </c>
    </row>
    <row r="221" spans="2:24" x14ac:dyDescent="0.2">
      <c r="B221" s="43" t="s">
        <v>229</v>
      </c>
      <c r="C221" s="43">
        <v>352</v>
      </c>
      <c r="D221" s="43" t="s">
        <v>927</v>
      </c>
      <c r="E221" s="43" t="s">
        <v>107</v>
      </c>
      <c r="F221" s="43" t="s">
        <v>929</v>
      </c>
      <c r="G221" s="43" t="s">
        <v>627</v>
      </c>
      <c r="H221" s="43">
        <v>60</v>
      </c>
      <c r="I221" s="43">
        <v>34.600099999999998</v>
      </c>
      <c r="J221" s="28">
        <v>2.65E-7</v>
      </c>
      <c r="K221" s="43" t="s">
        <v>1685</v>
      </c>
      <c r="L221" s="43" t="s">
        <v>65</v>
      </c>
      <c r="N221" s="43" t="s">
        <v>229</v>
      </c>
      <c r="O221" s="43">
        <v>352</v>
      </c>
      <c r="P221" s="43" t="s">
        <v>927</v>
      </c>
      <c r="Q221" s="43" t="s">
        <v>622</v>
      </c>
      <c r="R221" s="43" t="s">
        <v>929</v>
      </c>
      <c r="S221" s="43" t="s">
        <v>627</v>
      </c>
      <c r="T221" s="43">
        <v>10</v>
      </c>
      <c r="U221" s="43">
        <v>34.286499999999997</v>
      </c>
      <c r="V221" s="28">
        <v>2.6259999999999998E-7</v>
      </c>
      <c r="W221" s="43" t="s">
        <v>1685</v>
      </c>
      <c r="X221" s="43" t="s">
        <v>65</v>
      </c>
    </row>
    <row r="222" spans="2:24" x14ac:dyDescent="0.2">
      <c r="B222" s="43" t="s">
        <v>229</v>
      </c>
      <c r="C222" s="43">
        <v>368</v>
      </c>
      <c r="D222" s="43" t="s">
        <v>930</v>
      </c>
      <c r="E222" s="43" t="s">
        <v>107</v>
      </c>
      <c r="F222" s="43" t="s">
        <v>931</v>
      </c>
      <c r="G222" s="43" t="s">
        <v>625</v>
      </c>
      <c r="H222" s="43">
        <v>60</v>
      </c>
      <c r="I222" s="43">
        <v>-16.2743</v>
      </c>
      <c r="J222" s="28">
        <v>-1.4049999999999999E-7</v>
      </c>
      <c r="K222" s="43" t="s">
        <v>1685</v>
      </c>
      <c r="L222" s="43" t="s">
        <v>65</v>
      </c>
      <c r="N222" s="43" t="s">
        <v>229</v>
      </c>
      <c r="O222" s="43">
        <v>368</v>
      </c>
      <c r="P222" s="43" t="s">
        <v>930</v>
      </c>
      <c r="Q222" s="43" t="s">
        <v>622</v>
      </c>
      <c r="R222" s="43" t="s">
        <v>931</v>
      </c>
      <c r="S222" s="43" t="s">
        <v>625</v>
      </c>
      <c r="T222" s="43">
        <v>10</v>
      </c>
      <c r="U222" s="43">
        <v>-16.310600000000001</v>
      </c>
      <c r="V222" s="28">
        <v>-1.4079999999999999E-7</v>
      </c>
      <c r="W222" s="43" t="s">
        <v>1685</v>
      </c>
      <c r="X222" s="43" t="s">
        <v>65</v>
      </c>
    </row>
    <row r="223" spans="2:24" x14ac:dyDescent="0.2">
      <c r="B223" s="43" t="s">
        <v>229</v>
      </c>
      <c r="C223" s="43">
        <v>368</v>
      </c>
      <c r="D223" s="43" t="s">
        <v>930</v>
      </c>
      <c r="E223" s="43" t="s">
        <v>107</v>
      </c>
      <c r="F223" s="43" t="s">
        <v>932</v>
      </c>
      <c r="G223" s="43" t="s">
        <v>627</v>
      </c>
      <c r="H223" s="43">
        <v>60</v>
      </c>
      <c r="I223" s="43">
        <v>-14.618</v>
      </c>
      <c r="J223" s="28">
        <v>-1.2620000000000001E-7</v>
      </c>
      <c r="K223" s="43" t="s">
        <v>1685</v>
      </c>
      <c r="L223" s="43" t="s">
        <v>65</v>
      </c>
      <c r="N223" s="43" t="s">
        <v>229</v>
      </c>
      <c r="O223" s="43">
        <v>368</v>
      </c>
      <c r="P223" s="43" t="s">
        <v>930</v>
      </c>
      <c r="Q223" s="43" t="s">
        <v>622</v>
      </c>
      <c r="R223" s="43" t="s">
        <v>932</v>
      </c>
      <c r="S223" s="43" t="s">
        <v>627</v>
      </c>
      <c r="T223" s="43">
        <v>10</v>
      </c>
      <c r="U223" s="43">
        <v>-14.5906</v>
      </c>
      <c r="V223" s="28">
        <v>-1.2599999999999999E-7</v>
      </c>
      <c r="W223" s="43" t="s">
        <v>1685</v>
      </c>
      <c r="X223" s="43" t="s">
        <v>65</v>
      </c>
    </row>
    <row r="224" spans="2:24" x14ac:dyDescent="0.2">
      <c r="B224" s="43" t="s">
        <v>229</v>
      </c>
      <c r="C224" s="43">
        <v>369</v>
      </c>
      <c r="D224" s="43" t="s">
        <v>933</v>
      </c>
      <c r="E224" s="43" t="s">
        <v>107</v>
      </c>
      <c r="F224" s="43" t="s">
        <v>934</v>
      </c>
      <c r="G224" s="43" t="s">
        <v>625</v>
      </c>
      <c r="H224" s="43">
        <v>60</v>
      </c>
      <c r="I224" s="43">
        <v>-15.722799999999999</v>
      </c>
      <c r="J224" s="28">
        <v>-1.3379999999999999E-7</v>
      </c>
      <c r="K224" s="43" t="s">
        <v>1685</v>
      </c>
      <c r="L224" s="43" t="s">
        <v>65</v>
      </c>
      <c r="N224" s="43" t="s">
        <v>229</v>
      </c>
      <c r="O224" s="43">
        <v>369</v>
      </c>
      <c r="P224" s="43" t="s">
        <v>933</v>
      </c>
      <c r="Q224" s="43" t="s">
        <v>622</v>
      </c>
      <c r="R224" s="43" t="s">
        <v>934</v>
      </c>
      <c r="S224" s="43" t="s">
        <v>625</v>
      </c>
      <c r="T224" s="43">
        <v>10</v>
      </c>
      <c r="U224" s="43">
        <v>-15.765499999999999</v>
      </c>
      <c r="V224" s="28">
        <v>-1.3409999999999999E-7</v>
      </c>
      <c r="W224" s="43" t="s">
        <v>1685</v>
      </c>
      <c r="X224" s="43" t="s">
        <v>65</v>
      </c>
    </row>
    <row r="225" spans="2:24" x14ac:dyDescent="0.2">
      <c r="B225" s="43" t="s">
        <v>229</v>
      </c>
      <c r="C225" s="43">
        <v>369</v>
      </c>
      <c r="D225" s="43" t="s">
        <v>933</v>
      </c>
      <c r="E225" s="43" t="s">
        <v>107</v>
      </c>
      <c r="F225" s="43" t="s">
        <v>935</v>
      </c>
      <c r="G225" s="43" t="s">
        <v>627</v>
      </c>
      <c r="H225" s="43">
        <v>60</v>
      </c>
      <c r="I225" s="43">
        <v>-13.406000000000001</v>
      </c>
      <c r="J225" s="28">
        <v>-1.141E-7</v>
      </c>
      <c r="K225" s="43" t="s">
        <v>1685</v>
      </c>
      <c r="L225" s="43" t="s">
        <v>65</v>
      </c>
      <c r="N225" s="43" t="s">
        <v>229</v>
      </c>
      <c r="O225" s="43">
        <v>369</v>
      </c>
      <c r="P225" s="43" t="s">
        <v>933</v>
      </c>
      <c r="Q225" s="43" t="s">
        <v>622</v>
      </c>
      <c r="R225" s="43" t="s">
        <v>935</v>
      </c>
      <c r="S225" s="43" t="s">
        <v>627</v>
      </c>
      <c r="T225" s="43">
        <v>10</v>
      </c>
      <c r="U225" s="43">
        <v>-13.3728</v>
      </c>
      <c r="V225" s="28">
        <v>-1.138E-7</v>
      </c>
      <c r="W225" s="43" t="s">
        <v>1685</v>
      </c>
      <c r="X225" s="43" t="s">
        <v>65</v>
      </c>
    </row>
    <row r="226" spans="2:24" x14ac:dyDescent="0.2">
      <c r="B226" s="43" t="s">
        <v>229</v>
      </c>
      <c r="C226" s="43">
        <v>370</v>
      </c>
      <c r="D226" s="43" t="s">
        <v>933</v>
      </c>
      <c r="E226" s="43" t="s">
        <v>107</v>
      </c>
      <c r="F226" s="43" t="s">
        <v>936</v>
      </c>
      <c r="G226" s="43" t="s">
        <v>625</v>
      </c>
      <c r="H226" s="43">
        <v>60</v>
      </c>
      <c r="I226" s="43">
        <v>-13.7737</v>
      </c>
      <c r="J226" s="28">
        <v>-1.154E-7</v>
      </c>
      <c r="K226" s="43" t="s">
        <v>1685</v>
      </c>
      <c r="L226" s="43" t="s">
        <v>65</v>
      </c>
      <c r="N226" s="43" t="s">
        <v>229</v>
      </c>
      <c r="O226" s="43">
        <v>370</v>
      </c>
      <c r="P226" s="43" t="s">
        <v>933</v>
      </c>
      <c r="Q226" s="43" t="s">
        <v>622</v>
      </c>
      <c r="R226" s="43" t="s">
        <v>936</v>
      </c>
      <c r="S226" s="43" t="s">
        <v>625</v>
      </c>
      <c r="T226" s="43">
        <v>10</v>
      </c>
      <c r="U226" s="43">
        <v>-13.810700000000001</v>
      </c>
      <c r="V226" s="28">
        <v>-1.157E-7</v>
      </c>
      <c r="W226" s="43" t="s">
        <v>1685</v>
      </c>
      <c r="X226" s="43" t="s">
        <v>65</v>
      </c>
    </row>
    <row r="227" spans="2:24" x14ac:dyDescent="0.2">
      <c r="B227" s="43" t="s">
        <v>229</v>
      </c>
      <c r="C227" s="43">
        <v>370</v>
      </c>
      <c r="D227" s="43" t="s">
        <v>933</v>
      </c>
      <c r="E227" s="43" t="s">
        <v>107</v>
      </c>
      <c r="F227" s="43" t="s">
        <v>937</v>
      </c>
      <c r="G227" s="43" t="s">
        <v>627</v>
      </c>
      <c r="H227" s="43">
        <v>60</v>
      </c>
      <c r="I227" s="43">
        <v>-13.5703</v>
      </c>
      <c r="J227" s="28">
        <v>-1.1370000000000001E-7</v>
      </c>
      <c r="K227" s="43" t="s">
        <v>1685</v>
      </c>
      <c r="L227" s="43" t="s">
        <v>65</v>
      </c>
      <c r="N227" s="43" t="s">
        <v>229</v>
      </c>
      <c r="O227" s="43">
        <v>370</v>
      </c>
      <c r="P227" s="43" t="s">
        <v>933</v>
      </c>
      <c r="Q227" s="43" t="s">
        <v>622</v>
      </c>
      <c r="R227" s="43" t="s">
        <v>937</v>
      </c>
      <c r="S227" s="43" t="s">
        <v>627</v>
      </c>
      <c r="T227" s="43">
        <v>10</v>
      </c>
      <c r="U227" s="43">
        <v>-13.541600000000001</v>
      </c>
      <c r="V227" s="28">
        <v>-1.135E-7</v>
      </c>
      <c r="W227" s="43" t="s">
        <v>1685</v>
      </c>
      <c r="X227" s="43" t="s">
        <v>65</v>
      </c>
    </row>
    <row r="228" spans="2:24" x14ac:dyDescent="0.2">
      <c r="B228" s="43" t="s">
        <v>229</v>
      </c>
      <c r="C228" s="43">
        <v>371</v>
      </c>
      <c r="D228" s="43" t="s">
        <v>933</v>
      </c>
      <c r="E228" s="43" t="s">
        <v>107</v>
      </c>
      <c r="F228" s="43" t="s">
        <v>938</v>
      </c>
      <c r="G228" s="43" t="s">
        <v>625</v>
      </c>
      <c r="H228" s="43">
        <v>60</v>
      </c>
      <c r="I228" s="43">
        <v>-13.609299999999999</v>
      </c>
      <c r="J228" s="28">
        <v>-1.158E-7</v>
      </c>
      <c r="K228" s="43" t="s">
        <v>1685</v>
      </c>
      <c r="L228" s="43" t="s">
        <v>65</v>
      </c>
      <c r="N228" s="43" t="s">
        <v>229</v>
      </c>
      <c r="O228" s="43">
        <v>371</v>
      </c>
      <c r="P228" s="43" t="s">
        <v>933</v>
      </c>
      <c r="Q228" s="43" t="s">
        <v>622</v>
      </c>
      <c r="R228" s="43" t="s">
        <v>938</v>
      </c>
      <c r="S228" s="43" t="s">
        <v>625</v>
      </c>
      <c r="T228" s="43">
        <v>10</v>
      </c>
      <c r="U228" s="43">
        <v>-13.642899999999999</v>
      </c>
      <c r="V228" s="28">
        <v>-1.161E-7</v>
      </c>
      <c r="W228" s="43" t="s">
        <v>1685</v>
      </c>
      <c r="X228" s="43" t="s">
        <v>65</v>
      </c>
    </row>
    <row r="229" spans="2:24" x14ac:dyDescent="0.2">
      <c r="B229" s="43" t="s">
        <v>229</v>
      </c>
      <c r="C229" s="43">
        <v>371</v>
      </c>
      <c r="D229" s="43" t="s">
        <v>933</v>
      </c>
      <c r="E229" s="43" t="s">
        <v>107</v>
      </c>
      <c r="F229" s="43" t="s">
        <v>939</v>
      </c>
      <c r="G229" s="43" t="s">
        <v>627</v>
      </c>
      <c r="H229" s="43">
        <v>60</v>
      </c>
      <c r="I229" s="43">
        <v>-15.518700000000001</v>
      </c>
      <c r="J229" s="28">
        <v>-1.3199999999999999E-7</v>
      </c>
      <c r="K229" s="43" t="s">
        <v>1685</v>
      </c>
      <c r="L229" s="43" t="s">
        <v>65</v>
      </c>
      <c r="N229" s="43" t="s">
        <v>229</v>
      </c>
      <c r="O229" s="43">
        <v>371</v>
      </c>
      <c r="P229" s="43" t="s">
        <v>933</v>
      </c>
      <c r="Q229" s="43" t="s">
        <v>622</v>
      </c>
      <c r="R229" s="43" t="s">
        <v>939</v>
      </c>
      <c r="S229" s="43" t="s">
        <v>627</v>
      </c>
      <c r="T229" s="43">
        <v>10</v>
      </c>
      <c r="U229" s="43">
        <v>-15.493399999999999</v>
      </c>
      <c r="V229" s="28">
        <v>-1.318E-7</v>
      </c>
      <c r="W229" s="43" t="s">
        <v>1685</v>
      </c>
      <c r="X229" s="43" t="s">
        <v>65</v>
      </c>
    </row>
    <row r="230" spans="2:24" x14ac:dyDescent="0.2">
      <c r="B230" s="43" t="s">
        <v>229</v>
      </c>
      <c r="C230" s="43">
        <v>372</v>
      </c>
      <c r="D230" s="43" t="s">
        <v>940</v>
      </c>
      <c r="E230" s="43" t="s">
        <v>107</v>
      </c>
      <c r="F230" s="43" t="s">
        <v>941</v>
      </c>
      <c r="G230" s="43" t="s">
        <v>625</v>
      </c>
      <c r="H230" s="43">
        <v>60</v>
      </c>
      <c r="I230" s="43">
        <v>-14.809900000000001</v>
      </c>
      <c r="J230" s="28">
        <v>-1.279E-7</v>
      </c>
      <c r="K230" s="43" t="s">
        <v>1685</v>
      </c>
      <c r="L230" s="43" t="s">
        <v>65</v>
      </c>
      <c r="N230" s="43" t="s">
        <v>229</v>
      </c>
      <c r="O230" s="43">
        <v>372</v>
      </c>
      <c r="P230" s="43" t="s">
        <v>940</v>
      </c>
      <c r="Q230" s="43" t="s">
        <v>622</v>
      </c>
      <c r="R230" s="43" t="s">
        <v>941</v>
      </c>
      <c r="S230" s="43" t="s">
        <v>625</v>
      </c>
      <c r="T230" s="43">
        <v>10</v>
      </c>
      <c r="U230" s="43">
        <v>-14.850099999999999</v>
      </c>
      <c r="V230" s="28">
        <v>-1.282E-7</v>
      </c>
      <c r="W230" s="43" t="s">
        <v>1685</v>
      </c>
      <c r="X230" s="43" t="s">
        <v>65</v>
      </c>
    </row>
    <row r="231" spans="2:24" x14ac:dyDescent="0.2">
      <c r="B231" s="43" t="s">
        <v>229</v>
      </c>
      <c r="C231" s="43">
        <v>372</v>
      </c>
      <c r="D231" s="43" t="s">
        <v>940</v>
      </c>
      <c r="E231" s="43" t="s">
        <v>107</v>
      </c>
      <c r="F231" s="43" t="s">
        <v>942</v>
      </c>
      <c r="G231" s="43" t="s">
        <v>627</v>
      </c>
      <c r="H231" s="43">
        <v>60</v>
      </c>
      <c r="I231" s="43">
        <v>-16.088899999999999</v>
      </c>
      <c r="J231" s="28">
        <v>-1.3890000000000001E-7</v>
      </c>
      <c r="K231" s="43" t="s">
        <v>1685</v>
      </c>
      <c r="L231" s="43" t="s">
        <v>65</v>
      </c>
      <c r="N231" s="43" t="s">
        <v>229</v>
      </c>
      <c r="O231" s="43">
        <v>372</v>
      </c>
      <c r="P231" s="43" t="s">
        <v>940</v>
      </c>
      <c r="Q231" s="43" t="s">
        <v>622</v>
      </c>
      <c r="R231" s="43" t="s">
        <v>942</v>
      </c>
      <c r="S231" s="43" t="s">
        <v>627</v>
      </c>
      <c r="T231" s="43">
        <v>10</v>
      </c>
      <c r="U231" s="43">
        <v>-16.058199999999999</v>
      </c>
      <c r="V231" s="28">
        <v>-1.3869999999999999E-7</v>
      </c>
      <c r="W231" s="43" t="s">
        <v>1685</v>
      </c>
      <c r="X231" s="43" t="s">
        <v>65</v>
      </c>
    </row>
    <row r="232" spans="2:24" x14ac:dyDescent="0.2">
      <c r="B232" s="43" t="s">
        <v>278</v>
      </c>
      <c r="C232" s="43">
        <v>415</v>
      </c>
      <c r="D232" s="43" t="s">
        <v>943</v>
      </c>
      <c r="E232" s="43" t="s">
        <v>107</v>
      </c>
      <c r="F232" s="43" t="s">
        <v>944</v>
      </c>
      <c r="G232" s="43" t="s">
        <v>625</v>
      </c>
      <c r="H232" s="43">
        <v>60</v>
      </c>
      <c r="I232" s="43">
        <v>-18.961400000000001</v>
      </c>
      <c r="J232" s="28">
        <v>-1.6369999999999999E-7</v>
      </c>
      <c r="K232" s="43" t="s">
        <v>1685</v>
      </c>
      <c r="L232" s="43" t="s">
        <v>65</v>
      </c>
      <c r="N232" s="43" t="s">
        <v>278</v>
      </c>
      <c r="O232" s="43">
        <v>415</v>
      </c>
      <c r="P232" s="43" t="s">
        <v>943</v>
      </c>
      <c r="Q232" s="43" t="s">
        <v>622</v>
      </c>
      <c r="R232" s="43" t="s">
        <v>944</v>
      </c>
      <c r="S232" s="43" t="s">
        <v>625</v>
      </c>
      <c r="T232" s="43">
        <v>10</v>
      </c>
      <c r="U232" s="43">
        <v>-18.9879</v>
      </c>
      <c r="V232" s="28">
        <v>-1.6400000000000001E-7</v>
      </c>
      <c r="W232" s="43" t="s">
        <v>1685</v>
      </c>
      <c r="X232" s="43" t="s">
        <v>65</v>
      </c>
    </row>
    <row r="233" spans="2:24" x14ac:dyDescent="0.2">
      <c r="B233" s="43" t="s">
        <v>278</v>
      </c>
      <c r="C233" s="43">
        <v>415</v>
      </c>
      <c r="D233" s="43" t="s">
        <v>943</v>
      </c>
      <c r="E233" s="43" t="s">
        <v>107</v>
      </c>
      <c r="F233" s="43" t="s">
        <v>945</v>
      </c>
      <c r="G233" s="43" t="s">
        <v>627</v>
      </c>
      <c r="H233" s="43">
        <v>60</v>
      </c>
      <c r="I233" s="43">
        <v>-17.110800000000001</v>
      </c>
      <c r="J233" s="28">
        <v>-1.4780000000000001E-7</v>
      </c>
      <c r="K233" s="43" t="s">
        <v>1685</v>
      </c>
      <c r="L233" s="43" t="s">
        <v>65</v>
      </c>
      <c r="N233" s="43" t="s">
        <v>278</v>
      </c>
      <c r="O233" s="43">
        <v>415</v>
      </c>
      <c r="P233" s="43" t="s">
        <v>943</v>
      </c>
      <c r="Q233" s="43" t="s">
        <v>622</v>
      </c>
      <c r="R233" s="43" t="s">
        <v>945</v>
      </c>
      <c r="S233" s="43" t="s">
        <v>627</v>
      </c>
      <c r="T233" s="43">
        <v>10</v>
      </c>
      <c r="U233" s="43">
        <v>-17.076799999999999</v>
      </c>
      <c r="V233" s="28">
        <v>-1.4749999999999999E-7</v>
      </c>
      <c r="W233" s="43" t="s">
        <v>1685</v>
      </c>
      <c r="X233" s="43" t="s">
        <v>65</v>
      </c>
    </row>
    <row r="234" spans="2:24" x14ac:dyDescent="0.2">
      <c r="B234" s="43" t="s">
        <v>278</v>
      </c>
      <c r="C234" s="43">
        <v>416</v>
      </c>
      <c r="D234" s="43" t="s">
        <v>946</v>
      </c>
      <c r="E234" s="43" t="s">
        <v>107</v>
      </c>
      <c r="F234" s="43" t="s">
        <v>947</v>
      </c>
      <c r="G234" s="43" t="s">
        <v>625</v>
      </c>
      <c r="H234" s="43">
        <v>60</v>
      </c>
      <c r="I234" s="43">
        <v>-17.9451</v>
      </c>
      <c r="J234" s="28">
        <v>-1.5270000000000001E-7</v>
      </c>
      <c r="K234" s="43" t="s">
        <v>1685</v>
      </c>
      <c r="L234" s="43" t="s">
        <v>65</v>
      </c>
      <c r="N234" s="43" t="s">
        <v>278</v>
      </c>
      <c r="O234" s="43">
        <v>416</v>
      </c>
      <c r="P234" s="43" t="s">
        <v>946</v>
      </c>
      <c r="Q234" s="43" t="s">
        <v>622</v>
      </c>
      <c r="R234" s="43" t="s">
        <v>947</v>
      </c>
      <c r="S234" s="43" t="s">
        <v>625</v>
      </c>
      <c r="T234" s="43">
        <v>10</v>
      </c>
      <c r="U234" s="43">
        <v>-17.951499999999999</v>
      </c>
      <c r="V234" s="28">
        <v>-1.5270000000000001E-7</v>
      </c>
      <c r="W234" s="43" t="s">
        <v>1685</v>
      </c>
      <c r="X234" s="43" t="s">
        <v>65</v>
      </c>
    </row>
    <row r="235" spans="2:24" x14ac:dyDescent="0.2">
      <c r="B235" s="43" t="s">
        <v>278</v>
      </c>
      <c r="C235" s="43">
        <v>416</v>
      </c>
      <c r="D235" s="43" t="s">
        <v>946</v>
      </c>
      <c r="E235" s="43" t="s">
        <v>107</v>
      </c>
      <c r="F235" s="43" t="s">
        <v>948</v>
      </c>
      <c r="G235" s="43" t="s">
        <v>627</v>
      </c>
      <c r="H235" s="43">
        <v>60</v>
      </c>
      <c r="I235" s="43">
        <v>-16.0365</v>
      </c>
      <c r="J235" s="28">
        <v>-1.364E-7</v>
      </c>
      <c r="K235" s="43" t="s">
        <v>1685</v>
      </c>
      <c r="L235" s="43" t="s">
        <v>65</v>
      </c>
      <c r="N235" s="43" t="s">
        <v>278</v>
      </c>
      <c r="O235" s="43">
        <v>416</v>
      </c>
      <c r="P235" s="43" t="s">
        <v>946</v>
      </c>
      <c r="Q235" s="43" t="s">
        <v>622</v>
      </c>
      <c r="R235" s="43" t="s">
        <v>948</v>
      </c>
      <c r="S235" s="43" t="s">
        <v>627</v>
      </c>
      <c r="T235" s="43">
        <v>10</v>
      </c>
      <c r="U235" s="43">
        <v>-16.023</v>
      </c>
      <c r="V235" s="28">
        <v>-1.363E-7</v>
      </c>
      <c r="W235" s="43" t="s">
        <v>1685</v>
      </c>
      <c r="X235" s="43" t="s">
        <v>65</v>
      </c>
    </row>
    <row r="236" spans="2:24" x14ac:dyDescent="0.2">
      <c r="B236" s="43" t="s">
        <v>278</v>
      </c>
      <c r="C236" s="43">
        <v>417</v>
      </c>
      <c r="D236" s="43" t="s">
        <v>946</v>
      </c>
      <c r="E236" s="43" t="s">
        <v>107</v>
      </c>
      <c r="F236" s="43" t="s">
        <v>949</v>
      </c>
      <c r="G236" s="43" t="s">
        <v>625</v>
      </c>
      <c r="H236" s="43">
        <v>60</v>
      </c>
      <c r="I236" s="43">
        <v>-15.8969</v>
      </c>
      <c r="J236" s="28">
        <v>-1.332E-7</v>
      </c>
      <c r="K236" s="43" t="s">
        <v>1685</v>
      </c>
      <c r="L236" s="43" t="s">
        <v>65</v>
      </c>
      <c r="N236" s="43" t="s">
        <v>278</v>
      </c>
      <c r="O236" s="43">
        <v>417</v>
      </c>
      <c r="P236" s="43" t="s">
        <v>946</v>
      </c>
      <c r="Q236" s="43" t="s">
        <v>622</v>
      </c>
      <c r="R236" s="43" t="s">
        <v>949</v>
      </c>
      <c r="S236" s="43" t="s">
        <v>625</v>
      </c>
      <c r="T236" s="43">
        <v>10</v>
      </c>
      <c r="U236" s="43">
        <v>-15.9026</v>
      </c>
      <c r="V236" s="28">
        <v>-1.3330000000000001E-7</v>
      </c>
      <c r="W236" s="43" t="s">
        <v>1685</v>
      </c>
      <c r="X236" s="43" t="s">
        <v>65</v>
      </c>
    </row>
    <row r="237" spans="2:24" x14ac:dyDescent="0.2">
      <c r="B237" s="43" t="s">
        <v>278</v>
      </c>
      <c r="C237" s="43">
        <v>417</v>
      </c>
      <c r="D237" s="43" t="s">
        <v>946</v>
      </c>
      <c r="E237" s="43" t="s">
        <v>107</v>
      </c>
      <c r="F237" s="43" t="s">
        <v>950</v>
      </c>
      <c r="G237" s="43" t="s">
        <v>627</v>
      </c>
      <c r="H237" s="43">
        <v>60</v>
      </c>
      <c r="I237" s="43">
        <v>-16.165700000000001</v>
      </c>
      <c r="J237" s="28">
        <v>-1.3549999999999999E-7</v>
      </c>
      <c r="K237" s="43" t="s">
        <v>1685</v>
      </c>
      <c r="L237" s="43" t="s">
        <v>65</v>
      </c>
      <c r="N237" s="43" t="s">
        <v>278</v>
      </c>
      <c r="O237" s="43">
        <v>417</v>
      </c>
      <c r="P237" s="43" t="s">
        <v>946</v>
      </c>
      <c r="Q237" s="43" t="s">
        <v>622</v>
      </c>
      <c r="R237" s="43" t="s">
        <v>950</v>
      </c>
      <c r="S237" s="43" t="s">
        <v>627</v>
      </c>
      <c r="T237" s="43">
        <v>10</v>
      </c>
      <c r="U237" s="43">
        <v>-16.152699999999999</v>
      </c>
      <c r="V237" s="28">
        <v>-1.3540000000000001E-7</v>
      </c>
      <c r="W237" s="43" t="s">
        <v>1685</v>
      </c>
      <c r="X237" s="43" t="s">
        <v>65</v>
      </c>
    </row>
    <row r="238" spans="2:24" x14ac:dyDescent="0.2">
      <c r="B238" s="43" t="s">
        <v>278</v>
      </c>
      <c r="C238" s="43">
        <v>418</v>
      </c>
      <c r="D238" s="43" t="s">
        <v>946</v>
      </c>
      <c r="E238" s="43" t="s">
        <v>107</v>
      </c>
      <c r="F238" s="43" t="s">
        <v>951</v>
      </c>
      <c r="G238" s="43" t="s">
        <v>625</v>
      </c>
      <c r="H238" s="43">
        <v>60</v>
      </c>
      <c r="I238" s="43">
        <v>-15.7761</v>
      </c>
      <c r="J238" s="28">
        <v>-1.342E-7</v>
      </c>
      <c r="K238" s="43" t="s">
        <v>1685</v>
      </c>
      <c r="L238" s="43" t="s">
        <v>65</v>
      </c>
      <c r="N238" s="43" t="s">
        <v>278</v>
      </c>
      <c r="O238" s="43">
        <v>418</v>
      </c>
      <c r="P238" s="43" t="s">
        <v>946</v>
      </c>
      <c r="Q238" s="43" t="s">
        <v>622</v>
      </c>
      <c r="R238" s="43" t="s">
        <v>951</v>
      </c>
      <c r="S238" s="43" t="s">
        <v>625</v>
      </c>
      <c r="T238" s="43">
        <v>10</v>
      </c>
      <c r="U238" s="43">
        <v>-15.7813</v>
      </c>
      <c r="V238" s="28">
        <v>-1.343E-7</v>
      </c>
      <c r="W238" s="43" t="s">
        <v>1685</v>
      </c>
      <c r="X238" s="43" t="s">
        <v>65</v>
      </c>
    </row>
    <row r="239" spans="2:24" x14ac:dyDescent="0.2">
      <c r="B239" s="43" t="s">
        <v>278</v>
      </c>
      <c r="C239" s="43">
        <v>418</v>
      </c>
      <c r="D239" s="43" t="s">
        <v>946</v>
      </c>
      <c r="E239" s="43" t="s">
        <v>107</v>
      </c>
      <c r="F239" s="43" t="s">
        <v>952</v>
      </c>
      <c r="G239" s="43" t="s">
        <v>627</v>
      </c>
      <c r="H239" s="43">
        <v>60</v>
      </c>
      <c r="I239" s="43">
        <v>-18.206199999999999</v>
      </c>
      <c r="J239" s="28">
        <v>-1.5489999999999999E-7</v>
      </c>
      <c r="K239" s="43" t="s">
        <v>1685</v>
      </c>
      <c r="L239" s="43" t="s">
        <v>65</v>
      </c>
      <c r="N239" s="43" t="s">
        <v>278</v>
      </c>
      <c r="O239" s="43">
        <v>418</v>
      </c>
      <c r="P239" s="43" t="s">
        <v>946</v>
      </c>
      <c r="Q239" s="43" t="s">
        <v>622</v>
      </c>
      <c r="R239" s="43" t="s">
        <v>952</v>
      </c>
      <c r="S239" s="43" t="s">
        <v>627</v>
      </c>
      <c r="T239" s="43">
        <v>10</v>
      </c>
      <c r="U239" s="43">
        <v>-18.192799999999998</v>
      </c>
      <c r="V239" s="28">
        <v>-1.5480000000000001E-7</v>
      </c>
      <c r="W239" s="43" t="s">
        <v>1685</v>
      </c>
      <c r="X239" s="43" t="s">
        <v>65</v>
      </c>
    </row>
    <row r="240" spans="2:24" x14ac:dyDescent="0.2">
      <c r="B240" s="43" t="s">
        <v>278</v>
      </c>
      <c r="C240" s="43">
        <v>419</v>
      </c>
      <c r="D240" s="43" t="s">
        <v>953</v>
      </c>
      <c r="E240" s="43" t="s">
        <v>107</v>
      </c>
      <c r="F240" s="43" t="s">
        <v>954</v>
      </c>
      <c r="G240" s="43" t="s">
        <v>625</v>
      </c>
      <c r="H240" s="43">
        <v>60</v>
      </c>
      <c r="I240" s="43">
        <v>-16.866199999999999</v>
      </c>
      <c r="J240" s="28">
        <v>-1.4560000000000001E-7</v>
      </c>
      <c r="K240" s="43" t="s">
        <v>1685</v>
      </c>
      <c r="L240" s="43" t="s">
        <v>65</v>
      </c>
      <c r="N240" s="43" t="s">
        <v>278</v>
      </c>
      <c r="O240" s="43">
        <v>419</v>
      </c>
      <c r="P240" s="43" t="s">
        <v>953</v>
      </c>
      <c r="Q240" s="43" t="s">
        <v>622</v>
      </c>
      <c r="R240" s="43" t="s">
        <v>954</v>
      </c>
      <c r="S240" s="43" t="s">
        <v>625</v>
      </c>
      <c r="T240" s="43">
        <v>10</v>
      </c>
      <c r="U240" s="43">
        <v>-16.851900000000001</v>
      </c>
      <c r="V240" s="28">
        <v>-1.455E-7</v>
      </c>
      <c r="W240" s="43" t="s">
        <v>1685</v>
      </c>
      <c r="X240" s="43" t="s">
        <v>65</v>
      </c>
    </row>
    <row r="241" spans="2:24" x14ac:dyDescent="0.2">
      <c r="B241" s="43" t="s">
        <v>278</v>
      </c>
      <c r="C241" s="43">
        <v>419</v>
      </c>
      <c r="D241" s="43" t="s">
        <v>953</v>
      </c>
      <c r="E241" s="43" t="s">
        <v>107</v>
      </c>
      <c r="F241" s="43" t="s">
        <v>955</v>
      </c>
      <c r="G241" s="43" t="s">
        <v>627</v>
      </c>
      <c r="H241" s="43">
        <v>60</v>
      </c>
      <c r="I241" s="43">
        <v>-19.197600000000001</v>
      </c>
      <c r="J241" s="28">
        <v>-1.6579999999999999E-7</v>
      </c>
      <c r="K241" s="43" t="s">
        <v>1685</v>
      </c>
      <c r="L241" s="43" t="s">
        <v>65</v>
      </c>
      <c r="N241" s="43" t="s">
        <v>278</v>
      </c>
      <c r="O241" s="43">
        <v>419</v>
      </c>
      <c r="P241" s="43" t="s">
        <v>953</v>
      </c>
      <c r="Q241" s="43" t="s">
        <v>622</v>
      </c>
      <c r="R241" s="43" t="s">
        <v>955</v>
      </c>
      <c r="S241" s="43" t="s">
        <v>627</v>
      </c>
      <c r="T241" s="43">
        <v>10</v>
      </c>
      <c r="U241" s="43">
        <v>-19.203600000000002</v>
      </c>
      <c r="V241" s="28">
        <v>-1.6579999999999999E-7</v>
      </c>
      <c r="W241" s="43" t="s">
        <v>1685</v>
      </c>
      <c r="X241" s="43" t="s">
        <v>65</v>
      </c>
    </row>
    <row r="242" spans="2:24" x14ac:dyDescent="0.2">
      <c r="B242" s="43" t="s">
        <v>278</v>
      </c>
      <c r="C242" s="43">
        <v>397</v>
      </c>
      <c r="D242" s="43" t="s">
        <v>956</v>
      </c>
      <c r="E242" s="43" t="s">
        <v>107</v>
      </c>
      <c r="F242" s="43" t="s">
        <v>957</v>
      </c>
      <c r="G242" s="43" t="s">
        <v>625</v>
      </c>
      <c r="H242" s="43">
        <v>60</v>
      </c>
      <c r="I242" s="43">
        <v>-145.06479999999999</v>
      </c>
      <c r="J242" s="28">
        <v>-9.9999999999999995E-7</v>
      </c>
      <c r="K242" s="43" t="s">
        <v>1685</v>
      </c>
      <c r="L242" s="43" t="s">
        <v>65</v>
      </c>
      <c r="N242" s="43" t="s">
        <v>278</v>
      </c>
      <c r="O242" s="43">
        <v>397</v>
      </c>
      <c r="P242" s="43" t="s">
        <v>956</v>
      </c>
      <c r="Q242" s="43" t="s">
        <v>622</v>
      </c>
      <c r="R242" s="43" t="s">
        <v>957</v>
      </c>
      <c r="S242" s="43" t="s">
        <v>625</v>
      </c>
      <c r="T242" s="43">
        <v>10</v>
      </c>
      <c r="U242" s="43">
        <v>-144.82650000000001</v>
      </c>
      <c r="V242" s="28">
        <v>-9.9999999999999995E-7</v>
      </c>
      <c r="W242" s="43" t="s">
        <v>1685</v>
      </c>
      <c r="X242" s="43" t="s">
        <v>65</v>
      </c>
    </row>
    <row r="243" spans="2:24" x14ac:dyDescent="0.2">
      <c r="B243" s="43" t="s">
        <v>278</v>
      </c>
      <c r="C243" s="43">
        <v>397</v>
      </c>
      <c r="D243" s="43" t="s">
        <v>956</v>
      </c>
      <c r="E243" s="43" t="s">
        <v>107</v>
      </c>
      <c r="F243" s="43" t="s">
        <v>958</v>
      </c>
      <c r="G243" s="43" t="s">
        <v>627</v>
      </c>
      <c r="H243" s="43">
        <v>60</v>
      </c>
      <c r="I243" s="43">
        <v>51.949399999999997</v>
      </c>
      <c r="J243" s="28">
        <v>3.9789999999999998E-7</v>
      </c>
      <c r="K243" s="43" t="s">
        <v>1685</v>
      </c>
      <c r="L243" s="43" t="s">
        <v>65</v>
      </c>
      <c r="N243" s="43" t="s">
        <v>278</v>
      </c>
      <c r="O243" s="43">
        <v>397</v>
      </c>
      <c r="P243" s="43" t="s">
        <v>956</v>
      </c>
      <c r="Q243" s="43" t="s">
        <v>622</v>
      </c>
      <c r="R243" s="43" t="s">
        <v>958</v>
      </c>
      <c r="S243" s="43" t="s">
        <v>627</v>
      </c>
      <c r="T243" s="43">
        <v>10</v>
      </c>
      <c r="U243" s="43">
        <v>51.7089</v>
      </c>
      <c r="V243" s="28">
        <v>3.9610000000000001E-7</v>
      </c>
      <c r="W243" s="43" t="s">
        <v>1685</v>
      </c>
      <c r="X243" s="43" t="s">
        <v>65</v>
      </c>
    </row>
    <row r="244" spans="2:24" x14ac:dyDescent="0.2">
      <c r="B244" s="43" t="s">
        <v>278</v>
      </c>
      <c r="C244" s="43">
        <v>400</v>
      </c>
      <c r="D244" s="43" t="s">
        <v>959</v>
      </c>
      <c r="E244" s="43" t="s">
        <v>107</v>
      </c>
      <c r="F244" s="43" t="s">
        <v>960</v>
      </c>
      <c r="G244" s="43" t="s">
        <v>625</v>
      </c>
      <c r="H244" s="43">
        <v>60</v>
      </c>
      <c r="I244" s="43">
        <v>-175.0308</v>
      </c>
      <c r="J244" s="28">
        <v>-9.9999999999999995E-7</v>
      </c>
      <c r="K244" s="43" t="s">
        <v>1685</v>
      </c>
      <c r="L244" s="43" t="s">
        <v>65</v>
      </c>
      <c r="N244" s="43" t="s">
        <v>278</v>
      </c>
      <c r="O244" s="43">
        <v>400</v>
      </c>
      <c r="P244" s="43" t="s">
        <v>959</v>
      </c>
      <c r="Q244" s="43" t="s">
        <v>622</v>
      </c>
      <c r="R244" s="43" t="s">
        <v>960</v>
      </c>
      <c r="S244" s="43" t="s">
        <v>625</v>
      </c>
      <c r="T244" s="43">
        <v>10</v>
      </c>
      <c r="U244" s="43">
        <v>-174.71899999999999</v>
      </c>
      <c r="V244" s="28">
        <v>-9.9999999999999995E-7</v>
      </c>
      <c r="W244" s="43" t="s">
        <v>1685</v>
      </c>
      <c r="X244" s="43" t="s">
        <v>65</v>
      </c>
    </row>
    <row r="245" spans="2:24" x14ac:dyDescent="0.2">
      <c r="B245" s="43" t="s">
        <v>278</v>
      </c>
      <c r="C245" s="43">
        <v>400</v>
      </c>
      <c r="D245" s="43" t="s">
        <v>959</v>
      </c>
      <c r="E245" s="43" t="s">
        <v>107</v>
      </c>
      <c r="F245" s="43" t="s">
        <v>961</v>
      </c>
      <c r="G245" s="43" t="s">
        <v>627</v>
      </c>
      <c r="H245" s="43">
        <v>60</v>
      </c>
      <c r="I245" s="43">
        <v>59.295499999999997</v>
      </c>
      <c r="J245" s="28">
        <v>3.7179999999999998E-7</v>
      </c>
      <c r="K245" s="43" t="s">
        <v>1685</v>
      </c>
      <c r="L245" s="43" t="s">
        <v>65</v>
      </c>
      <c r="N245" s="43" t="s">
        <v>278</v>
      </c>
      <c r="O245" s="43">
        <v>400</v>
      </c>
      <c r="P245" s="43" t="s">
        <v>959</v>
      </c>
      <c r="Q245" s="43" t="s">
        <v>622</v>
      </c>
      <c r="R245" s="43" t="s">
        <v>961</v>
      </c>
      <c r="S245" s="43" t="s">
        <v>627</v>
      </c>
      <c r="T245" s="43">
        <v>10</v>
      </c>
      <c r="U245" s="43">
        <v>58.981999999999999</v>
      </c>
      <c r="V245" s="28">
        <v>3.699E-7</v>
      </c>
      <c r="W245" s="43" t="s">
        <v>1685</v>
      </c>
      <c r="X245" s="43" t="s">
        <v>65</v>
      </c>
    </row>
    <row r="246" spans="2:24" x14ac:dyDescent="0.2">
      <c r="B246" s="43" t="s">
        <v>278</v>
      </c>
      <c r="C246" s="43">
        <v>403</v>
      </c>
      <c r="D246" s="43" t="s">
        <v>962</v>
      </c>
      <c r="E246" s="43" t="s">
        <v>107</v>
      </c>
      <c r="F246" s="43" t="s">
        <v>963</v>
      </c>
      <c r="G246" s="43" t="s">
        <v>625</v>
      </c>
      <c r="H246" s="43">
        <v>60</v>
      </c>
      <c r="I246" s="43">
        <v>-180.6448</v>
      </c>
      <c r="J246" s="28">
        <v>-9.9999999999999995E-7</v>
      </c>
      <c r="K246" s="43" t="s">
        <v>1685</v>
      </c>
      <c r="L246" s="43" t="s">
        <v>65</v>
      </c>
      <c r="N246" s="43" t="s">
        <v>278</v>
      </c>
      <c r="O246" s="43">
        <v>403</v>
      </c>
      <c r="P246" s="43" t="s">
        <v>962</v>
      </c>
      <c r="Q246" s="43" t="s">
        <v>622</v>
      </c>
      <c r="R246" s="43" t="s">
        <v>963</v>
      </c>
      <c r="S246" s="43" t="s">
        <v>625</v>
      </c>
      <c r="T246" s="43">
        <v>10</v>
      </c>
      <c r="U246" s="43">
        <v>-180.31729999999999</v>
      </c>
      <c r="V246" s="28">
        <v>-9.9999999999999995E-7</v>
      </c>
      <c r="W246" s="43" t="s">
        <v>1685</v>
      </c>
      <c r="X246" s="43" t="s">
        <v>65</v>
      </c>
    </row>
    <row r="247" spans="2:24" x14ac:dyDescent="0.2">
      <c r="B247" s="43" t="s">
        <v>278</v>
      </c>
      <c r="C247" s="43">
        <v>403</v>
      </c>
      <c r="D247" s="43" t="s">
        <v>962</v>
      </c>
      <c r="E247" s="43" t="s">
        <v>107</v>
      </c>
      <c r="F247" s="43" t="s">
        <v>964</v>
      </c>
      <c r="G247" s="43" t="s">
        <v>627</v>
      </c>
      <c r="H247" s="43">
        <v>60</v>
      </c>
      <c r="I247" s="43">
        <v>60.872500000000002</v>
      </c>
      <c r="J247" s="28">
        <v>3.8169999999999998E-7</v>
      </c>
      <c r="K247" s="43" t="s">
        <v>1685</v>
      </c>
      <c r="L247" s="43" t="s">
        <v>65</v>
      </c>
      <c r="N247" s="43" t="s">
        <v>278</v>
      </c>
      <c r="O247" s="43">
        <v>403</v>
      </c>
      <c r="P247" s="43" t="s">
        <v>962</v>
      </c>
      <c r="Q247" s="43" t="s">
        <v>622</v>
      </c>
      <c r="R247" s="43" t="s">
        <v>964</v>
      </c>
      <c r="S247" s="43" t="s">
        <v>627</v>
      </c>
      <c r="T247" s="43">
        <v>10</v>
      </c>
      <c r="U247" s="43">
        <v>60.550899999999999</v>
      </c>
      <c r="V247" s="28">
        <v>3.7969999999999999E-7</v>
      </c>
      <c r="W247" s="43" t="s">
        <v>1685</v>
      </c>
      <c r="X247" s="43" t="s">
        <v>65</v>
      </c>
    </row>
    <row r="248" spans="2:24" x14ac:dyDescent="0.2">
      <c r="B248" s="43" t="s">
        <v>278</v>
      </c>
      <c r="C248" s="43">
        <v>406</v>
      </c>
      <c r="D248" s="43" t="s">
        <v>965</v>
      </c>
      <c r="E248" s="43" t="s">
        <v>107</v>
      </c>
      <c r="F248" s="43" t="s">
        <v>966</v>
      </c>
      <c r="G248" s="43" t="s">
        <v>625</v>
      </c>
      <c r="H248" s="43">
        <v>60</v>
      </c>
      <c r="I248" s="43">
        <v>-180.5556</v>
      </c>
      <c r="J248" s="28">
        <v>-9.9999999999999995E-7</v>
      </c>
      <c r="K248" s="43" t="s">
        <v>1685</v>
      </c>
      <c r="L248" s="43" t="s">
        <v>65</v>
      </c>
      <c r="N248" s="43" t="s">
        <v>278</v>
      </c>
      <c r="O248" s="43">
        <v>406</v>
      </c>
      <c r="P248" s="43" t="s">
        <v>965</v>
      </c>
      <c r="Q248" s="43" t="s">
        <v>622</v>
      </c>
      <c r="R248" s="43" t="s">
        <v>966</v>
      </c>
      <c r="S248" s="43" t="s">
        <v>625</v>
      </c>
      <c r="T248" s="43">
        <v>10</v>
      </c>
      <c r="U248" s="43">
        <v>-180.21770000000001</v>
      </c>
      <c r="V248" s="28">
        <v>-9.9999999999999995E-7</v>
      </c>
      <c r="W248" s="43" t="s">
        <v>1685</v>
      </c>
      <c r="X248" s="43" t="s">
        <v>65</v>
      </c>
    </row>
    <row r="249" spans="2:24" x14ac:dyDescent="0.2">
      <c r="B249" s="43" t="s">
        <v>278</v>
      </c>
      <c r="C249" s="43">
        <v>406</v>
      </c>
      <c r="D249" s="43" t="s">
        <v>965</v>
      </c>
      <c r="E249" s="43" t="s">
        <v>107</v>
      </c>
      <c r="F249" s="43" t="s">
        <v>967</v>
      </c>
      <c r="G249" s="43" t="s">
        <v>627</v>
      </c>
      <c r="H249" s="43">
        <v>60</v>
      </c>
      <c r="I249" s="43">
        <v>60.782499999999999</v>
      </c>
      <c r="J249" s="28">
        <v>3.812E-7</v>
      </c>
      <c r="K249" s="43" t="s">
        <v>1685</v>
      </c>
      <c r="L249" s="43" t="s">
        <v>65</v>
      </c>
      <c r="N249" s="43" t="s">
        <v>278</v>
      </c>
      <c r="O249" s="43">
        <v>406</v>
      </c>
      <c r="P249" s="43" t="s">
        <v>965</v>
      </c>
      <c r="Q249" s="43" t="s">
        <v>622</v>
      </c>
      <c r="R249" s="43" t="s">
        <v>967</v>
      </c>
      <c r="S249" s="43" t="s">
        <v>627</v>
      </c>
      <c r="T249" s="43">
        <v>10</v>
      </c>
      <c r="U249" s="43">
        <v>60.450699999999998</v>
      </c>
      <c r="V249" s="28">
        <v>3.791E-7</v>
      </c>
      <c r="W249" s="43" t="s">
        <v>1685</v>
      </c>
      <c r="X249" s="43" t="s">
        <v>65</v>
      </c>
    </row>
    <row r="250" spans="2:24" x14ac:dyDescent="0.2">
      <c r="B250" s="43" t="s">
        <v>278</v>
      </c>
      <c r="C250" s="43">
        <v>409</v>
      </c>
      <c r="D250" s="43" t="s">
        <v>968</v>
      </c>
      <c r="E250" s="43" t="s">
        <v>107</v>
      </c>
      <c r="F250" s="43" t="s">
        <v>969</v>
      </c>
      <c r="G250" s="43" t="s">
        <v>625</v>
      </c>
      <c r="H250" s="43">
        <v>60</v>
      </c>
      <c r="I250" s="43">
        <v>-174.7645</v>
      </c>
      <c r="J250" s="28">
        <v>-9.9999999999999995E-7</v>
      </c>
      <c r="K250" s="43" t="s">
        <v>1685</v>
      </c>
      <c r="L250" s="43" t="s">
        <v>65</v>
      </c>
      <c r="N250" s="43" t="s">
        <v>278</v>
      </c>
      <c r="O250" s="43">
        <v>409</v>
      </c>
      <c r="P250" s="43" t="s">
        <v>968</v>
      </c>
      <c r="Q250" s="43" t="s">
        <v>622</v>
      </c>
      <c r="R250" s="43" t="s">
        <v>969</v>
      </c>
      <c r="S250" s="43" t="s">
        <v>625</v>
      </c>
      <c r="T250" s="43">
        <v>10</v>
      </c>
      <c r="U250" s="43">
        <v>-174.42189999999999</v>
      </c>
      <c r="V250" s="28">
        <v>-9.9999999999999995E-7</v>
      </c>
      <c r="W250" s="43" t="s">
        <v>1685</v>
      </c>
      <c r="X250" s="43" t="s">
        <v>65</v>
      </c>
    </row>
    <row r="251" spans="2:24" x14ac:dyDescent="0.2">
      <c r="B251" s="43" t="s">
        <v>278</v>
      </c>
      <c r="C251" s="43">
        <v>409</v>
      </c>
      <c r="D251" s="43" t="s">
        <v>968</v>
      </c>
      <c r="E251" s="43" t="s">
        <v>107</v>
      </c>
      <c r="F251" s="43" t="s">
        <v>970</v>
      </c>
      <c r="G251" s="43" t="s">
        <v>627</v>
      </c>
      <c r="H251" s="43">
        <v>60</v>
      </c>
      <c r="I251" s="43">
        <v>59.021700000000003</v>
      </c>
      <c r="J251" s="28">
        <v>3.7010000000000001E-7</v>
      </c>
      <c r="K251" s="43" t="s">
        <v>1685</v>
      </c>
      <c r="L251" s="43" t="s">
        <v>65</v>
      </c>
      <c r="N251" s="43" t="s">
        <v>278</v>
      </c>
      <c r="O251" s="43">
        <v>409</v>
      </c>
      <c r="P251" s="43" t="s">
        <v>968</v>
      </c>
      <c r="Q251" s="43" t="s">
        <v>622</v>
      </c>
      <c r="R251" s="43" t="s">
        <v>970</v>
      </c>
      <c r="S251" s="43" t="s">
        <v>627</v>
      </c>
      <c r="T251" s="43">
        <v>10</v>
      </c>
      <c r="U251" s="43">
        <v>58.677199999999999</v>
      </c>
      <c r="V251" s="28">
        <v>3.6800000000000001E-7</v>
      </c>
      <c r="W251" s="43" t="s">
        <v>1685</v>
      </c>
      <c r="X251" s="43" t="s">
        <v>65</v>
      </c>
    </row>
    <row r="252" spans="2:24" x14ac:dyDescent="0.2">
      <c r="B252" s="43" t="s">
        <v>278</v>
      </c>
      <c r="C252" s="43">
        <v>412</v>
      </c>
      <c r="D252" s="43" t="s">
        <v>971</v>
      </c>
      <c r="E252" s="43" t="s">
        <v>107</v>
      </c>
      <c r="F252" s="43" t="s">
        <v>972</v>
      </c>
      <c r="G252" s="43" t="s">
        <v>625</v>
      </c>
      <c r="H252" s="43">
        <v>60</v>
      </c>
      <c r="I252" s="43">
        <v>-144.69669999999999</v>
      </c>
      <c r="J252" s="28">
        <v>-9.9999999999999995E-7</v>
      </c>
      <c r="K252" s="43" t="s">
        <v>1685</v>
      </c>
      <c r="L252" s="43" t="s">
        <v>65</v>
      </c>
      <c r="N252" s="43" t="s">
        <v>278</v>
      </c>
      <c r="O252" s="43">
        <v>412</v>
      </c>
      <c r="P252" s="43" t="s">
        <v>971</v>
      </c>
      <c r="Q252" s="43" t="s">
        <v>622</v>
      </c>
      <c r="R252" s="43" t="s">
        <v>972</v>
      </c>
      <c r="S252" s="43" t="s">
        <v>625</v>
      </c>
      <c r="T252" s="43">
        <v>10</v>
      </c>
      <c r="U252" s="43">
        <v>-144.41159999999999</v>
      </c>
      <c r="V252" s="28">
        <v>-9.9999999999999995E-7</v>
      </c>
      <c r="W252" s="43" t="s">
        <v>1685</v>
      </c>
      <c r="X252" s="43" t="s">
        <v>65</v>
      </c>
    </row>
    <row r="253" spans="2:24" x14ac:dyDescent="0.2">
      <c r="B253" s="43" t="s">
        <v>278</v>
      </c>
      <c r="C253" s="43">
        <v>412</v>
      </c>
      <c r="D253" s="43" t="s">
        <v>971</v>
      </c>
      <c r="E253" s="43" t="s">
        <v>107</v>
      </c>
      <c r="F253" s="43" t="s">
        <v>973</v>
      </c>
      <c r="G253" s="43" t="s">
        <v>627</v>
      </c>
      <c r="H253" s="43">
        <v>60</v>
      </c>
      <c r="I253" s="43">
        <v>51.551600000000001</v>
      </c>
      <c r="J253" s="28">
        <v>3.9490000000000002E-7</v>
      </c>
      <c r="K253" s="43" t="s">
        <v>1685</v>
      </c>
      <c r="L253" s="43" t="s">
        <v>65</v>
      </c>
      <c r="N253" s="43" t="s">
        <v>278</v>
      </c>
      <c r="O253" s="43">
        <v>412</v>
      </c>
      <c r="P253" s="43" t="s">
        <v>971</v>
      </c>
      <c r="Q253" s="43" t="s">
        <v>622</v>
      </c>
      <c r="R253" s="43" t="s">
        <v>973</v>
      </c>
      <c r="S253" s="43" t="s">
        <v>627</v>
      </c>
      <c r="T253" s="43">
        <v>10</v>
      </c>
      <c r="U253" s="43">
        <v>51.2714</v>
      </c>
      <c r="V253" s="28">
        <v>3.9270000000000002E-7</v>
      </c>
      <c r="W253" s="43" t="s">
        <v>1685</v>
      </c>
      <c r="X253" s="43" t="s">
        <v>65</v>
      </c>
    </row>
    <row r="254" spans="2:24" x14ac:dyDescent="0.2">
      <c r="B254" s="43" t="s">
        <v>278</v>
      </c>
      <c r="C254" s="43">
        <v>420</v>
      </c>
      <c r="D254" s="43" t="s">
        <v>974</v>
      </c>
      <c r="E254" s="43" t="s">
        <v>107</v>
      </c>
      <c r="F254" s="43" t="s">
        <v>975</v>
      </c>
      <c r="G254" s="43" t="s">
        <v>625</v>
      </c>
      <c r="H254" s="43">
        <v>60</v>
      </c>
      <c r="I254" s="43">
        <v>-24.823499999999999</v>
      </c>
      <c r="J254" s="28">
        <v>-1.5559999999999999E-7</v>
      </c>
      <c r="K254" s="43" t="s">
        <v>1685</v>
      </c>
      <c r="L254" s="43" t="s">
        <v>65</v>
      </c>
      <c r="N254" s="43" t="s">
        <v>278</v>
      </c>
      <c r="O254" s="43">
        <v>420</v>
      </c>
      <c r="P254" s="43" t="s">
        <v>974</v>
      </c>
      <c r="Q254" s="43" t="s">
        <v>622</v>
      </c>
      <c r="R254" s="43" t="s">
        <v>975</v>
      </c>
      <c r="S254" s="43" t="s">
        <v>625</v>
      </c>
      <c r="T254" s="43">
        <v>10</v>
      </c>
      <c r="U254" s="43">
        <v>-24.861599999999999</v>
      </c>
      <c r="V254" s="28">
        <v>-1.5590000000000001E-7</v>
      </c>
      <c r="W254" s="43" t="s">
        <v>1685</v>
      </c>
      <c r="X254" s="43" t="s">
        <v>65</v>
      </c>
    </row>
    <row r="255" spans="2:24" x14ac:dyDescent="0.2">
      <c r="B255" s="43" t="s">
        <v>278</v>
      </c>
      <c r="C255" s="43">
        <v>420</v>
      </c>
      <c r="D255" s="43" t="s">
        <v>974</v>
      </c>
      <c r="E255" s="43" t="s">
        <v>107</v>
      </c>
      <c r="F255" s="43" t="s">
        <v>976</v>
      </c>
      <c r="G255" s="43" t="s">
        <v>627</v>
      </c>
      <c r="H255" s="43">
        <v>60</v>
      </c>
      <c r="I255" s="43">
        <v>-16.127099999999999</v>
      </c>
      <c r="J255" s="28">
        <v>-1.011E-7</v>
      </c>
      <c r="K255" s="43" t="s">
        <v>1685</v>
      </c>
      <c r="L255" s="43" t="s">
        <v>65</v>
      </c>
      <c r="N255" s="43" t="s">
        <v>278</v>
      </c>
      <c r="O255" s="43">
        <v>420</v>
      </c>
      <c r="P255" s="43" t="s">
        <v>974</v>
      </c>
      <c r="Q255" s="43" t="s">
        <v>622</v>
      </c>
      <c r="R255" s="43" t="s">
        <v>976</v>
      </c>
      <c r="S255" s="43" t="s">
        <v>627</v>
      </c>
      <c r="T255" s="43">
        <v>10</v>
      </c>
      <c r="U255" s="43">
        <v>-16.0899</v>
      </c>
      <c r="V255" s="28">
        <v>-1.009E-7</v>
      </c>
      <c r="W255" s="43" t="s">
        <v>1685</v>
      </c>
      <c r="X255" s="43" t="s">
        <v>65</v>
      </c>
    </row>
    <row r="256" spans="2:24" x14ac:dyDescent="0.2">
      <c r="B256" s="43" t="s">
        <v>278</v>
      </c>
      <c r="C256" s="43">
        <v>421</v>
      </c>
      <c r="D256" s="43" t="s">
        <v>977</v>
      </c>
      <c r="E256" s="43" t="s">
        <v>107</v>
      </c>
      <c r="F256" s="43" t="s">
        <v>978</v>
      </c>
      <c r="G256" s="43" t="s">
        <v>625</v>
      </c>
      <c r="H256" s="43">
        <v>60</v>
      </c>
      <c r="I256" s="43">
        <v>-19.0853</v>
      </c>
      <c r="J256" s="28">
        <v>-1.1960000000000001E-7</v>
      </c>
      <c r="K256" s="43" t="s">
        <v>1685</v>
      </c>
      <c r="L256" s="43" t="s">
        <v>65</v>
      </c>
      <c r="N256" s="43" t="s">
        <v>278</v>
      </c>
      <c r="O256" s="43">
        <v>421</v>
      </c>
      <c r="P256" s="43" t="s">
        <v>977</v>
      </c>
      <c r="Q256" s="43" t="s">
        <v>622</v>
      </c>
      <c r="R256" s="43" t="s">
        <v>978</v>
      </c>
      <c r="S256" s="43" t="s">
        <v>625</v>
      </c>
      <c r="T256" s="43">
        <v>10</v>
      </c>
      <c r="U256" s="43">
        <v>-19.111000000000001</v>
      </c>
      <c r="V256" s="28">
        <v>-1.198E-7</v>
      </c>
      <c r="W256" s="43" t="s">
        <v>1685</v>
      </c>
      <c r="X256" s="43" t="s">
        <v>65</v>
      </c>
    </row>
    <row r="257" spans="2:24" x14ac:dyDescent="0.2">
      <c r="B257" s="43" t="s">
        <v>278</v>
      </c>
      <c r="C257" s="43">
        <v>421</v>
      </c>
      <c r="D257" s="43" t="s">
        <v>977</v>
      </c>
      <c r="E257" s="43" t="s">
        <v>107</v>
      </c>
      <c r="F257" s="43" t="s">
        <v>979</v>
      </c>
      <c r="G257" s="43" t="s">
        <v>627</v>
      </c>
      <c r="H257" s="43">
        <v>60</v>
      </c>
      <c r="I257" s="43">
        <v>-21.583300000000001</v>
      </c>
      <c r="J257" s="28">
        <v>-1.353E-7</v>
      </c>
      <c r="K257" s="43" t="s">
        <v>1685</v>
      </c>
      <c r="L257" s="43" t="s">
        <v>65</v>
      </c>
      <c r="N257" s="43" t="s">
        <v>278</v>
      </c>
      <c r="O257" s="43">
        <v>421</v>
      </c>
      <c r="P257" s="43" t="s">
        <v>977</v>
      </c>
      <c r="Q257" s="43" t="s">
        <v>622</v>
      </c>
      <c r="R257" s="43" t="s">
        <v>979</v>
      </c>
      <c r="S257" s="43" t="s">
        <v>627</v>
      </c>
      <c r="T257" s="43">
        <v>10</v>
      </c>
      <c r="U257" s="43">
        <v>-21.556999999999999</v>
      </c>
      <c r="V257" s="28">
        <v>-1.3510000000000001E-7</v>
      </c>
      <c r="W257" s="43" t="s">
        <v>1685</v>
      </c>
      <c r="X257" s="43" t="s">
        <v>65</v>
      </c>
    </row>
    <row r="258" spans="2:24" x14ac:dyDescent="0.2">
      <c r="B258" s="43" t="s">
        <v>278</v>
      </c>
      <c r="C258" s="43">
        <v>422</v>
      </c>
      <c r="D258" s="43" t="s">
        <v>977</v>
      </c>
      <c r="E258" s="43" t="s">
        <v>107</v>
      </c>
      <c r="F258" s="43" t="s">
        <v>980</v>
      </c>
      <c r="G258" s="43" t="s">
        <v>625</v>
      </c>
      <c r="H258" s="43">
        <v>60</v>
      </c>
      <c r="I258" s="43">
        <v>-21.9543</v>
      </c>
      <c r="J258" s="28">
        <v>-1.3969999999999999E-7</v>
      </c>
      <c r="K258" s="43" t="s">
        <v>1685</v>
      </c>
      <c r="L258" s="43" t="s">
        <v>65</v>
      </c>
      <c r="N258" s="43" t="s">
        <v>278</v>
      </c>
      <c r="O258" s="43">
        <v>422</v>
      </c>
      <c r="P258" s="43" t="s">
        <v>977</v>
      </c>
      <c r="Q258" s="43" t="s">
        <v>622</v>
      </c>
      <c r="R258" s="43" t="s">
        <v>980</v>
      </c>
      <c r="S258" s="43" t="s">
        <v>625</v>
      </c>
      <c r="T258" s="43">
        <v>10</v>
      </c>
      <c r="U258" s="43">
        <v>-21.981000000000002</v>
      </c>
      <c r="V258" s="28">
        <v>-1.399E-7</v>
      </c>
      <c r="W258" s="43" t="s">
        <v>1685</v>
      </c>
      <c r="X258" s="43" t="s">
        <v>65</v>
      </c>
    </row>
    <row r="259" spans="2:24" x14ac:dyDescent="0.2">
      <c r="B259" s="43" t="s">
        <v>278</v>
      </c>
      <c r="C259" s="43">
        <v>422</v>
      </c>
      <c r="D259" s="43" t="s">
        <v>977</v>
      </c>
      <c r="E259" s="43" t="s">
        <v>107</v>
      </c>
      <c r="F259" s="43" t="s">
        <v>981</v>
      </c>
      <c r="G259" s="43" t="s">
        <v>627</v>
      </c>
      <c r="H259" s="43">
        <v>60</v>
      </c>
      <c r="I259" s="43">
        <v>-22.0779</v>
      </c>
      <c r="J259" s="28">
        <v>-1.4049999999999999E-7</v>
      </c>
      <c r="K259" s="43" t="s">
        <v>1685</v>
      </c>
      <c r="L259" s="43" t="s">
        <v>65</v>
      </c>
      <c r="N259" s="43" t="s">
        <v>278</v>
      </c>
      <c r="O259" s="43">
        <v>422</v>
      </c>
      <c r="P259" s="43" t="s">
        <v>977</v>
      </c>
      <c r="Q259" s="43" t="s">
        <v>622</v>
      </c>
      <c r="R259" s="43" t="s">
        <v>981</v>
      </c>
      <c r="S259" s="43" t="s">
        <v>627</v>
      </c>
      <c r="T259" s="43">
        <v>10</v>
      </c>
      <c r="U259" s="43">
        <v>-22.051100000000002</v>
      </c>
      <c r="V259" s="28">
        <v>-1.4030000000000001E-7</v>
      </c>
      <c r="W259" s="43" t="s">
        <v>1685</v>
      </c>
      <c r="X259" s="43" t="s">
        <v>65</v>
      </c>
    </row>
    <row r="260" spans="2:24" x14ac:dyDescent="0.2">
      <c r="B260" s="43" t="s">
        <v>278</v>
      </c>
      <c r="C260" s="43">
        <v>423</v>
      </c>
      <c r="D260" s="43" t="s">
        <v>977</v>
      </c>
      <c r="E260" s="43" t="s">
        <v>107</v>
      </c>
      <c r="F260" s="43" t="s">
        <v>982</v>
      </c>
      <c r="G260" s="43" t="s">
        <v>625</v>
      </c>
      <c r="H260" s="43">
        <v>60</v>
      </c>
      <c r="I260" s="43">
        <v>-21.469899999999999</v>
      </c>
      <c r="J260" s="28">
        <v>-1.346E-7</v>
      </c>
      <c r="K260" s="43" t="s">
        <v>1685</v>
      </c>
      <c r="L260" s="43" t="s">
        <v>65</v>
      </c>
      <c r="N260" s="43" t="s">
        <v>278</v>
      </c>
      <c r="O260" s="43">
        <v>423</v>
      </c>
      <c r="P260" s="43" t="s">
        <v>977</v>
      </c>
      <c r="Q260" s="43" t="s">
        <v>622</v>
      </c>
      <c r="R260" s="43" t="s">
        <v>982</v>
      </c>
      <c r="S260" s="43" t="s">
        <v>625</v>
      </c>
      <c r="T260" s="43">
        <v>10</v>
      </c>
      <c r="U260" s="43">
        <v>-21.497</v>
      </c>
      <c r="V260" s="28">
        <v>-1.3479999999999999E-7</v>
      </c>
      <c r="W260" s="43" t="s">
        <v>1685</v>
      </c>
      <c r="X260" s="43" t="s">
        <v>65</v>
      </c>
    </row>
    <row r="261" spans="2:24" x14ac:dyDescent="0.2">
      <c r="B261" s="43" t="s">
        <v>278</v>
      </c>
      <c r="C261" s="43">
        <v>423</v>
      </c>
      <c r="D261" s="43" t="s">
        <v>977</v>
      </c>
      <c r="E261" s="43" t="s">
        <v>107</v>
      </c>
      <c r="F261" s="43" t="s">
        <v>983</v>
      </c>
      <c r="G261" s="43" t="s">
        <v>627</v>
      </c>
      <c r="H261" s="43">
        <v>60</v>
      </c>
      <c r="I261" s="43">
        <v>-19.195799999999998</v>
      </c>
      <c r="J261" s="28">
        <v>-1.2030000000000001E-7</v>
      </c>
      <c r="K261" s="43" t="s">
        <v>1685</v>
      </c>
      <c r="L261" s="43" t="s">
        <v>65</v>
      </c>
      <c r="N261" s="43" t="s">
        <v>278</v>
      </c>
      <c r="O261" s="43">
        <v>423</v>
      </c>
      <c r="P261" s="43" t="s">
        <v>977</v>
      </c>
      <c r="Q261" s="43" t="s">
        <v>622</v>
      </c>
      <c r="R261" s="43" t="s">
        <v>983</v>
      </c>
      <c r="S261" s="43" t="s">
        <v>627</v>
      </c>
      <c r="T261" s="43">
        <v>10</v>
      </c>
      <c r="U261" s="43">
        <v>-19.1694</v>
      </c>
      <c r="V261" s="28">
        <v>-1.202E-7</v>
      </c>
      <c r="W261" s="43" t="s">
        <v>1685</v>
      </c>
      <c r="X261" s="43" t="s">
        <v>65</v>
      </c>
    </row>
    <row r="262" spans="2:24" x14ac:dyDescent="0.2">
      <c r="B262" s="43" t="s">
        <v>278</v>
      </c>
      <c r="C262" s="43">
        <v>424</v>
      </c>
      <c r="D262" s="43" t="s">
        <v>984</v>
      </c>
      <c r="E262" s="43" t="s">
        <v>107</v>
      </c>
      <c r="F262" s="43" t="s">
        <v>985</v>
      </c>
      <c r="G262" s="43" t="s">
        <v>625</v>
      </c>
      <c r="H262" s="43">
        <v>60</v>
      </c>
      <c r="I262" s="43">
        <v>-16.0198</v>
      </c>
      <c r="J262" s="28">
        <v>-1.004E-7</v>
      </c>
      <c r="K262" s="43" t="s">
        <v>1685</v>
      </c>
      <c r="L262" s="43" t="s">
        <v>65</v>
      </c>
      <c r="N262" s="43" t="s">
        <v>278</v>
      </c>
      <c r="O262" s="43">
        <v>424</v>
      </c>
      <c r="P262" s="43" t="s">
        <v>984</v>
      </c>
      <c r="Q262" s="43" t="s">
        <v>622</v>
      </c>
      <c r="R262" s="43" t="s">
        <v>985</v>
      </c>
      <c r="S262" s="43" t="s">
        <v>625</v>
      </c>
      <c r="T262" s="43">
        <v>10</v>
      </c>
      <c r="U262" s="43">
        <v>-16.034099999999999</v>
      </c>
      <c r="V262" s="28">
        <v>-1.0050000000000001E-7</v>
      </c>
      <c r="W262" s="43" t="s">
        <v>1685</v>
      </c>
      <c r="X262" s="43" t="s">
        <v>65</v>
      </c>
    </row>
    <row r="263" spans="2:24" x14ac:dyDescent="0.2">
      <c r="B263" s="43" t="s">
        <v>278</v>
      </c>
      <c r="C263" s="43">
        <v>424</v>
      </c>
      <c r="D263" s="43" t="s">
        <v>984</v>
      </c>
      <c r="E263" s="43" t="s">
        <v>107</v>
      </c>
      <c r="F263" s="43" t="s">
        <v>986</v>
      </c>
      <c r="G263" s="43" t="s">
        <v>627</v>
      </c>
      <c r="H263" s="43">
        <v>60</v>
      </c>
      <c r="I263" s="43">
        <v>-24.933399999999999</v>
      </c>
      <c r="J263" s="28">
        <v>-1.5629999999999999E-7</v>
      </c>
      <c r="K263" s="43" t="s">
        <v>1685</v>
      </c>
      <c r="L263" s="43" t="s">
        <v>65</v>
      </c>
      <c r="N263" s="43" t="s">
        <v>278</v>
      </c>
      <c r="O263" s="43">
        <v>424</v>
      </c>
      <c r="P263" s="43" t="s">
        <v>984</v>
      </c>
      <c r="Q263" s="43" t="s">
        <v>622</v>
      </c>
      <c r="R263" s="43" t="s">
        <v>986</v>
      </c>
      <c r="S263" s="43" t="s">
        <v>627</v>
      </c>
      <c r="T263" s="43">
        <v>10</v>
      </c>
      <c r="U263" s="43">
        <v>-24.918500000000002</v>
      </c>
      <c r="V263" s="28">
        <v>-1.5620000000000001E-7</v>
      </c>
      <c r="W263" s="43" t="s">
        <v>1685</v>
      </c>
      <c r="X263" s="43" t="s">
        <v>65</v>
      </c>
    </row>
    <row r="264" spans="2:24" x14ac:dyDescent="0.2">
      <c r="B264" s="43" t="s">
        <v>278</v>
      </c>
      <c r="C264" s="43">
        <v>398</v>
      </c>
      <c r="D264" s="43" t="s">
        <v>987</v>
      </c>
      <c r="E264" s="43" t="s">
        <v>107</v>
      </c>
      <c r="F264" s="43" t="s">
        <v>988</v>
      </c>
      <c r="G264" s="43" t="s">
        <v>625</v>
      </c>
      <c r="H264" s="43">
        <v>60</v>
      </c>
      <c r="I264" s="43">
        <v>-140.56110000000001</v>
      </c>
      <c r="J264" s="28">
        <v>-9.9999999999999995E-7</v>
      </c>
      <c r="K264" s="43" t="s">
        <v>1685</v>
      </c>
      <c r="L264" s="43" t="s">
        <v>65</v>
      </c>
      <c r="N264" s="43" t="s">
        <v>278</v>
      </c>
      <c r="O264" s="43">
        <v>398</v>
      </c>
      <c r="P264" s="43" t="s">
        <v>987</v>
      </c>
      <c r="Q264" s="43" t="s">
        <v>622</v>
      </c>
      <c r="R264" s="43" t="s">
        <v>988</v>
      </c>
      <c r="S264" s="43" t="s">
        <v>625</v>
      </c>
      <c r="T264" s="43">
        <v>10</v>
      </c>
      <c r="U264" s="43">
        <v>-140.31819999999999</v>
      </c>
      <c r="V264" s="28">
        <v>-9.9999999999999995E-7</v>
      </c>
      <c r="W264" s="43" t="s">
        <v>1685</v>
      </c>
      <c r="X264" s="43" t="s">
        <v>65</v>
      </c>
    </row>
    <row r="265" spans="2:24" x14ac:dyDescent="0.2">
      <c r="B265" s="43" t="s">
        <v>278</v>
      </c>
      <c r="C265" s="43">
        <v>398</v>
      </c>
      <c r="D265" s="43" t="s">
        <v>987</v>
      </c>
      <c r="E265" s="43" t="s">
        <v>107</v>
      </c>
      <c r="F265" s="43" t="s">
        <v>989</v>
      </c>
      <c r="G265" s="43" t="s">
        <v>627</v>
      </c>
      <c r="H265" s="43">
        <v>60</v>
      </c>
      <c r="I265" s="43">
        <v>51.918900000000001</v>
      </c>
      <c r="J265" s="28">
        <v>3.9400000000000001E-7</v>
      </c>
      <c r="K265" s="43" t="s">
        <v>1685</v>
      </c>
      <c r="L265" s="43" t="s">
        <v>65</v>
      </c>
      <c r="N265" s="43" t="s">
        <v>278</v>
      </c>
      <c r="O265" s="43">
        <v>398</v>
      </c>
      <c r="P265" s="43" t="s">
        <v>987</v>
      </c>
      <c r="Q265" s="43" t="s">
        <v>622</v>
      </c>
      <c r="R265" s="43" t="s">
        <v>989</v>
      </c>
      <c r="S265" s="43" t="s">
        <v>627</v>
      </c>
      <c r="T265" s="43">
        <v>10</v>
      </c>
      <c r="U265" s="43">
        <v>51.668799999999997</v>
      </c>
      <c r="V265" s="28">
        <v>3.9210000000000002E-7</v>
      </c>
      <c r="W265" s="43" t="s">
        <v>1685</v>
      </c>
      <c r="X265" s="43" t="s">
        <v>65</v>
      </c>
    </row>
    <row r="266" spans="2:24" x14ac:dyDescent="0.2">
      <c r="B266" s="43" t="s">
        <v>278</v>
      </c>
      <c r="C266" s="43">
        <v>401</v>
      </c>
      <c r="D266" s="43" t="s">
        <v>990</v>
      </c>
      <c r="E266" s="43" t="s">
        <v>107</v>
      </c>
      <c r="F266" s="43" t="s">
        <v>991</v>
      </c>
      <c r="G266" s="43" t="s">
        <v>625</v>
      </c>
      <c r="H266" s="43">
        <v>60</v>
      </c>
      <c r="I266" s="43">
        <v>-178.22309999999999</v>
      </c>
      <c r="J266" s="28">
        <v>-9.9999999999999995E-7</v>
      </c>
      <c r="K266" s="43" t="s">
        <v>1685</v>
      </c>
      <c r="L266" s="43" t="s">
        <v>65</v>
      </c>
      <c r="N266" s="43" t="s">
        <v>278</v>
      </c>
      <c r="O266" s="43">
        <v>401</v>
      </c>
      <c r="P266" s="43" t="s">
        <v>990</v>
      </c>
      <c r="Q266" s="43" t="s">
        <v>622</v>
      </c>
      <c r="R266" s="43" t="s">
        <v>991</v>
      </c>
      <c r="S266" s="43" t="s">
        <v>625</v>
      </c>
      <c r="T266" s="43">
        <v>10</v>
      </c>
      <c r="U266" s="43">
        <v>-177.90719999999999</v>
      </c>
      <c r="V266" s="28">
        <v>-9.9999999999999995E-7</v>
      </c>
      <c r="W266" s="43" t="s">
        <v>1685</v>
      </c>
      <c r="X266" s="43" t="s">
        <v>65</v>
      </c>
    </row>
    <row r="267" spans="2:24" x14ac:dyDescent="0.2">
      <c r="B267" s="43" t="s">
        <v>278</v>
      </c>
      <c r="C267" s="43">
        <v>401</v>
      </c>
      <c r="D267" s="43" t="s">
        <v>990</v>
      </c>
      <c r="E267" s="43" t="s">
        <v>107</v>
      </c>
      <c r="F267" s="43" t="s">
        <v>992</v>
      </c>
      <c r="G267" s="43" t="s">
        <v>627</v>
      </c>
      <c r="H267" s="43">
        <v>60</v>
      </c>
      <c r="I267" s="43">
        <v>57.503300000000003</v>
      </c>
      <c r="J267" s="28">
        <v>3.6399999999999998E-7</v>
      </c>
      <c r="K267" s="43" t="s">
        <v>1685</v>
      </c>
      <c r="L267" s="43" t="s">
        <v>65</v>
      </c>
      <c r="N267" s="43" t="s">
        <v>278</v>
      </c>
      <c r="O267" s="43">
        <v>401</v>
      </c>
      <c r="P267" s="43" t="s">
        <v>990</v>
      </c>
      <c r="Q267" s="43" t="s">
        <v>622</v>
      </c>
      <c r="R267" s="43" t="s">
        <v>992</v>
      </c>
      <c r="S267" s="43" t="s">
        <v>627</v>
      </c>
      <c r="T267" s="43">
        <v>10</v>
      </c>
      <c r="U267" s="43">
        <v>57.188499999999998</v>
      </c>
      <c r="V267" s="28">
        <v>3.6199999999999999E-7</v>
      </c>
      <c r="W267" s="43" t="s">
        <v>1685</v>
      </c>
      <c r="X267" s="43" t="s">
        <v>65</v>
      </c>
    </row>
    <row r="268" spans="2:24" x14ac:dyDescent="0.2">
      <c r="B268" s="43" t="s">
        <v>278</v>
      </c>
      <c r="C268" s="43">
        <v>404</v>
      </c>
      <c r="D268" s="43" t="s">
        <v>993</v>
      </c>
      <c r="E268" s="43" t="s">
        <v>107</v>
      </c>
      <c r="F268" s="43" t="s">
        <v>994</v>
      </c>
      <c r="G268" s="43" t="s">
        <v>625</v>
      </c>
      <c r="H268" s="43">
        <v>60</v>
      </c>
      <c r="I268" s="43">
        <v>-174.61109999999999</v>
      </c>
      <c r="J268" s="28">
        <v>-9.9999999999999995E-7</v>
      </c>
      <c r="K268" s="43" t="s">
        <v>1685</v>
      </c>
      <c r="L268" s="43" t="s">
        <v>65</v>
      </c>
      <c r="N268" s="43" t="s">
        <v>278</v>
      </c>
      <c r="O268" s="43">
        <v>404</v>
      </c>
      <c r="P268" s="43" t="s">
        <v>993</v>
      </c>
      <c r="Q268" s="43" t="s">
        <v>622</v>
      </c>
      <c r="R268" s="43" t="s">
        <v>994</v>
      </c>
      <c r="S268" s="43" t="s">
        <v>625</v>
      </c>
      <c r="T268" s="43">
        <v>10</v>
      </c>
      <c r="U268" s="43">
        <v>-174.2894</v>
      </c>
      <c r="V268" s="28">
        <v>-9.9999999999999995E-7</v>
      </c>
      <c r="W268" s="43" t="s">
        <v>1685</v>
      </c>
      <c r="X268" s="43" t="s">
        <v>65</v>
      </c>
    </row>
    <row r="269" spans="2:24" x14ac:dyDescent="0.2">
      <c r="B269" s="43" t="s">
        <v>278</v>
      </c>
      <c r="C269" s="43">
        <v>404</v>
      </c>
      <c r="D269" s="43" t="s">
        <v>993</v>
      </c>
      <c r="E269" s="43" t="s">
        <v>107</v>
      </c>
      <c r="F269" s="43" t="s">
        <v>995</v>
      </c>
      <c r="G269" s="43" t="s">
        <v>627</v>
      </c>
      <c r="H269" s="43">
        <v>60</v>
      </c>
      <c r="I269" s="43">
        <v>58.341799999999999</v>
      </c>
      <c r="J269" s="28">
        <v>3.6240000000000002E-7</v>
      </c>
      <c r="K269" s="43" t="s">
        <v>1685</v>
      </c>
      <c r="L269" s="43" t="s">
        <v>65</v>
      </c>
      <c r="N269" s="43" t="s">
        <v>278</v>
      </c>
      <c r="O269" s="43">
        <v>404</v>
      </c>
      <c r="P269" s="43" t="s">
        <v>993</v>
      </c>
      <c r="Q269" s="43" t="s">
        <v>622</v>
      </c>
      <c r="R269" s="43" t="s">
        <v>995</v>
      </c>
      <c r="S269" s="43" t="s">
        <v>627</v>
      </c>
      <c r="T269" s="43">
        <v>10</v>
      </c>
      <c r="U269" s="43">
        <v>58.0197</v>
      </c>
      <c r="V269" s="28">
        <v>3.6040000000000002E-7</v>
      </c>
      <c r="W269" s="43" t="s">
        <v>1685</v>
      </c>
      <c r="X269" s="43" t="s">
        <v>65</v>
      </c>
    </row>
    <row r="270" spans="2:24" x14ac:dyDescent="0.2">
      <c r="B270" s="43" t="s">
        <v>278</v>
      </c>
      <c r="C270" s="43">
        <v>407</v>
      </c>
      <c r="D270" s="43" t="s">
        <v>996</v>
      </c>
      <c r="E270" s="43" t="s">
        <v>107</v>
      </c>
      <c r="F270" s="43" t="s">
        <v>997</v>
      </c>
      <c r="G270" s="43" t="s">
        <v>625</v>
      </c>
      <c r="H270" s="43">
        <v>60</v>
      </c>
      <c r="I270" s="43">
        <v>-174.5214</v>
      </c>
      <c r="J270" s="28">
        <v>-9.9999999999999995E-7</v>
      </c>
      <c r="K270" s="43" t="s">
        <v>1685</v>
      </c>
      <c r="L270" s="43" t="s">
        <v>65</v>
      </c>
      <c r="N270" s="43" t="s">
        <v>278</v>
      </c>
      <c r="O270" s="43">
        <v>407</v>
      </c>
      <c r="P270" s="43" t="s">
        <v>996</v>
      </c>
      <c r="Q270" s="43" t="s">
        <v>622</v>
      </c>
      <c r="R270" s="43" t="s">
        <v>997</v>
      </c>
      <c r="S270" s="43" t="s">
        <v>625</v>
      </c>
      <c r="T270" s="43">
        <v>10</v>
      </c>
      <c r="U270" s="43">
        <v>-174.18940000000001</v>
      </c>
      <c r="V270" s="28">
        <v>-9.9999999999999995E-7</v>
      </c>
      <c r="W270" s="43" t="s">
        <v>1685</v>
      </c>
      <c r="X270" s="43" t="s">
        <v>65</v>
      </c>
    </row>
    <row r="271" spans="2:24" x14ac:dyDescent="0.2">
      <c r="B271" s="43" t="s">
        <v>278</v>
      </c>
      <c r="C271" s="43">
        <v>407</v>
      </c>
      <c r="D271" s="43" t="s">
        <v>996</v>
      </c>
      <c r="E271" s="43" t="s">
        <v>107</v>
      </c>
      <c r="F271" s="43" t="s">
        <v>998</v>
      </c>
      <c r="G271" s="43" t="s">
        <v>627</v>
      </c>
      <c r="H271" s="43">
        <v>60</v>
      </c>
      <c r="I271" s="43">
        <v>58.251399999999997</v>
      </c>
      <c r="J271" s="28">
        <v>3.6189999999999998E-7</v>
      </c>
      <c r="K271" s="43" t="s">
        <v>1685</v>
      </c>
      <c r="L271" s="43" t="s">
        <v>65</v>
      </c>
      <c r="N271" s="43" t="s">
        <v>278</v>
      </c>
      <c r="O271" s="43">
        <v>407</v>
      </c>
      <c r="P271" s="43" t="s">
        <v>996</v>
      </c>
      <c r="Q271" s="43" t="s">
        <v>622</v>
      </c>
      <c r="R271" s="43" t="s">
        <v>998</v>
      </c>
      <c r="S271" s="43" t="s">
        <v>627</v>
      </c>
      <c r="T271" s="43">
        <v>10</v>
      </c>
      <c r="U271" s="43">
        <v>57.918999999999997</v>
      </c>
      <c r="V271" s="28">
        <v>3.5979999999999998E-7</v>
      </c>
      <c r="W271" s="43" t="s">
        <v>1685</v>
      </c>
      <c r="X271" s="43" t="s">
        <v>65</v>
      </c>
    </row>
    <row r="272" spans="2:24" x14ac:dyDescent="0.2">
      <c r="B272" s="43" t="s">
        <v>278</v>
      </c>
      <c r="C272" s="43">
        <v>410</v>
      </c>
      <c r="D272" s="43" t="s">
        <v>999</v>
      </c>
      <c r="E272" s="43" t="s">
        <v>107</v>
      </c>
      <c r="F272" s="43" t="s">
        <v>1000</v>
      </c>
      <c r="G272" s="43" t="s">
        <v>625</v>
      </c>
      <c r="H272" s="43">
        <v>60</v>
      </c>
      <c r="I272" s="43">
        <v>-177.94130000000001</v>
      </c>
      <c r="J272" s="28">
        <v>-9.9999999999999995E-7</v>
      </c>
      <c r="K272" s="43" t="s">
        <v>1685</v>
      </c>
      <c r="L272" s="43" t="s">
        <v>65</v>
      </c>
      <c r="N272" s="43" t="s">
        <v>278</v>
      </c>
      <c r="O272" s="43">
        <v>410</v>
      </c>
      <c r="P272" s="43" t="s">
        <v>999</v>
      </c>
      <c r="Q272" s="43" t="s">
        <v>622</v>
      </c>
      <c r="R272" s="43" t="s">
        <v>1000</v>
      </c>
      <c r="S272" s="43" t="s">
        <v>625</v>
      </c>
      <c r="T272" s="43">
        <v>10</v>
      </c>
      <c r="U272" s="43">
        <v>-177.59399999999999</v>
      </c>
      <c r="V272" s="28">
        <v>-9.9999999999999995E-7</v>
      </c>
      <c r="W272" s="43" t="s">
        <v>1685</v>
      </c>
      <c r="X272" s="43" t="s">
        <v>65</v>
      </c>
    </row>
    <row r="273" spans="2:24" x14ac:dyDescent="0.2">
      <c r="B273" s="43" t="s">
        <v>278</v>
      </c>
      <c r="C273" s="43">
        <v>410</v>
      </c>
      <c r="D273" s="43" t="s">
        <v>999</v>
      </c>
      <c r="E273" s="43" t="s">
        <v>107</v>
      </c>
      <c r="F273" s="43" t="s">
        <v>1001</v>
      </c>
      <c r="G273" s="43" t="s">
        <v>627</v>
      </c>
      <c r="H273" s="43">
        <v>60</v>
      </c>
      <c r="I273" s="43">
        <v>57.221699999999998</v>
      </c>
      <c r="J273" s="28">
        <v>3.622E-7</v>
      </c>
      <c r="K273" s="43" t="s">
        <v>1685</v>
      </c>
      <c r="L273" s="43" t="s">
        <v>65</v>
      </c>
      <c r="N273" s="43" t="s">
        <v>278</v>
      </c>
      <c r="O273" s="43">
        <v>410</v>
      </c>
      <c r="P273" s="43" t="s">
        <v>999</v>
      </c>
      <c r="Q273" s="43" t="s">
        <v>622</v>
      </c>
      <c r="R273" s="43" t="s">
        <v>1001</v>
      </c>
      <c r="S273" s="43" t="s">
        <v>627</v>
      </c>
      <c r="T273" s="43">
        <v>10</v>
      </c>
      <c r="U273" s="43">
        <v>56.876199999999997</v>
      </c>
      <c r="V273" s="28">
        <v>3.5999999999999999E-7</v>
      </c>
      <c r="W273" s="43" t="s">
        <v>1685</v>
      </c>
      <c r="X273" s="43" t="s">
        <v>65</v>
      </c>
    </row>
    <row r="274" spans="2:24" x14ac:dyDescent="0.2">
      <c r="B274" s="43" t="s">
        <v>278</v>
      </c>
      <c r="C274" s="43">
        <v>413</v>
      </c>
      <c r="D274" s="43" t="s">
        <v>1002</v>
      </c>
      <c r="E274" s="43" t="s">
        <v>107</v>
      </c>
      <c r="F274" s="43" t="s">
        <v>1003</v>
      </c>
      <c r="G274" s="43" t="s">
        <v>625</v>
      </c>
      <c r="H274" s="43">
        <v>60</v>
      </c>
      <c r="I274" s="43">
        <v>-140.17679999999999</v>
      </c>
      <c r="J274" s="28">
        <v>-9.9999999999999995E-7</v>
      </c>
      <c r="K274" s="43" t="s">
        <v>1685</v>
      </c>
      <c r="L274" s="43" t="s">
        <v>65</v>
      </c>
      <c r="N274" s="43" t="s">
        <v>278</v>
      </c>
      <c r="O274" s="43">
        <v>413</v>
      </c>
      <c r="P274" s="43" t="s">
        <v>1002</v>
      </c>
      <c r="Q274" s="43" t="s">
        <v>622</v>
      </c>
      <c r="R274" s="43" t="s">
        <v>1003</v>
      </c>
      <c r="S274" s="43" t="s">
        <v>625</v>
      </c>
      <c r="T274" s="43">
        <v>10</v>
      </c>
      <c r="U274" s="43">
        <v>-139.88409999999999</v>
      </c>
      <c r="V274" s="28">
        <v>-9.9999999999999995E-7</v>
      </c>
      <c r="W274" s="43" t="s">
        <v>1685</v>
      </c>
      <c r="X274" s="43" t="s">
        <v>65</v>
      </c>
    </row>
    <row r="275" spans="2:24" x14ac:dyDescent="0.2">
      <c r="B275" s="43" t="s">
        <v>278</v>
      </c>
      <c r="C275" s="43">
        <v>413</v>
      </c>
      <c r="D275" s="43" t="s">
        <v>1002</v>
      </c>
      <c r="E275" s="43" t="s">
        <v>107</v>
      </c>
      <c r="F275" s="43" t="s">
        <v>1004</v>
      </c>
      <c r="G275" s="43" t="s">
        <v>627</v>
      </c>
      <c r="H275" s="43">
        <v>60</v>
      </c>
      <c r="I275" s="43">
        <v>51.534599999999998</v>
      </c>
      <c r="J275" s="28">
        <v>3.911E-7</v>
      </c>
      <c r="K275" s="43" t="s">
        <v>1685</v>
      </c>
      <c r="L275" s="43" t="s">
        <v>65</v>
      </c>
      <c r="N275" s="43" t="s">
        <v>278</v>
      </c>
      <c r="O275" s="43">
        <v>413</v>
      </c>
      <c r="P275" s="43" t="s">
        <v>1002</v>
      </c>
      <c r="Q275" s="43" t="s">
        <v>622</v>
      </c>
      <c r="R275" s="43" t="s">
        <v>1004</v>
      </c>
      <c r="S275" s="43" t="s">
        <v>627</v>
      </c>
      <c r="T275" s="43">
        <v>10</v>
      </c>
      <c r="U275" s="43">
        <v>51.245100000000001</v>
      </c>
      <c r="V275" s="28">
        <v>3.889E-7</v>
      </c>
      <c r="W275" s="43" t="s">
        <v>1685</v>
      </c>
      <c r="X275" s="43" t="s">
        <v>65</v>
      </c>
    </row>
    <row r="276" spans="2:24" x14ac:dyDescent="0.2">
      <c r="B276" s="43" t="s">
        <v>278</v>
      </c>
      <c r="C276" s="43">
        <v>425</v>
      </c>
      <c r="D276" s="43" t="s">
        <v>1005</v>
      </c>
      <c r="E276" s="43" t="s">
        <v>107</v>
      </c>
      <c r="F276" s="43" t="s">
        <v>1006</v>
      </c>
      <c r="G276" s="43" t="s">
        <v>625</v>
      </c>
      <c r="H276" s="43">
        <v>60</v>
      </c>
      <c r="I276" s="43">
        <v>-24.842500000000001</v>
      </c>
      <c r="J276" s="28">
        <v>-1.557E-7</v>
      </c>
      <c r="K276" s="43" t="s">
        <v>1685</v>
      </c>
      <c r="L276" s="43" t="s">
        <v>65</v>
      </c>
      <c r="N276" s="43" t="s">
        <v>278</v>
      </c>
      <c r="O276" s="43">
        <v>425</v>
      </c>
      <c r="P276" s="43" t="s">
        <v>1005</v>
      </c>
      <c r="Q276" s="43" t="s">
        <v>622</v>
      </c>
      <c r="R276" s="43" t="s">
        <v>1006</v>
      </c>
      <c r="S276" s="43" t="s">
        <v>625</v>
      </c>
      <c r="T276" s="43">
        <v>10</v>
      </c>
      <c r="U276" s="43">
        <v>-24.890899999999998</v>
      </c>
      <c r="V276" s="28">
        <v>-1.5599999999999999E-7</v>
      </c>
      <c r="W276" s="43" t="s">
        <v>1685</v>
      </c>
      <c r="X276" s="43" t="s">
        <v>65</v>
      </c>
    </row>
    <row r="277" spans="2:24" x14ac:dyDescent="0.2">
      <c r="B277" s="43" t="s">
        <v>278</v>
      </c>
      <c r="C277" s="43">
        <v>425</v>
      </c>
      <c r="D277" s="43" t="s">
        <v>1005</v>
      </c>
      <c r="E277" s="43" t="s">
        <v>107</v>
      </c>
      <c r="F277" s="43" t="s">
        <v>1007</v>
      </c>
      <c r="G277" s="43" t="s">
        <v>627</v>
      </c>
      <c r="H277" s="43">
        <v>60</v>
      </c>
      <c r="I277" s="43">
        <v>-15.9254</v>
      </c>
      <c r="J277" s="28">
        <v>-9.9839999999999999E-8</v>
      </c>
      <c r="K277" s="43" t="s">
        <v>1685</v>
      </c>
      <c r="L277" s="43" t="s">
        <v>65</v>
      </c>
      <c r="N277" s="43" t="s">
        <v>278</v>
      </c>
      <c r="O277" s="43">
        <v>425</v>
      </c>
      <c r="P277" s="43" t="s">
        <v>1005</v>
      </c>
      <c r="Q277" s="43" t="s">
        <v>622</v>
      </c>
      <c r="R277" s="43" t="s">
        <v>1007</v>
      </c>
      <c r="S277" s="43" t="s">
        <v>627</v>
      </c>
      <c r="T277" s="43">
        <v>10</v>
      </c>
      <c r="U277" s="43">
        <v>-15.8786</v>
      </c>
      <c r="V277" s="28">
        <v>-9.9540000000000003E-8</v>
      </c>
      <c r="W277" s="43" t="s">
        <v>1685</v>
      </c>
      <c r="X277" s="43" t="s">
        <v>65</v>
      </c>
    </row>
    <row r="278" spans="2:24" x14ac:dyDescent="0.2">
      <c r="B278" s="43" t="s">
        <v>278</v>
      </c>
      <c r="C278" s="43">
        <v>426</v>
      </c>
      <c r="D278" s="43" t="s">
        <v>1008</v>
      </c>
      <c r="E278" s="43" t="s">
        <v>107</v>
      </c>
      <c r="F278" s="43" t="s">
        <v>1009</v>
      </c>
      <c r="G278" s="43" t="s">
        <v>625</v>
      </c>
      <c r="H278" s="43">
        <v>60</v>
      </c>
      <c r="I278" s="43">
        <v>-19.119199999999999</v>
      </c>
      <c r="J278" s="28">
        <v>-1.1990000000000001E-7</v>
      </c>
      <c r="K278" s="43" t="s">
        <v>1685</v>
      </c>
      <c r="L278" s="43" t="s">
        <v>65</v>
      </c>
      <c r="N278" s="43" t="s">
        <v>278</v>
      </c>
      <c r="O278" s="43">
        <v>426</v>
      </c>
      <c r="P278" s="43" t="s">
        <v>1008</v>
      </c>
      <c r="Q278" s="43" t="s">
        <v>622</v>
      </c>
      <c r="R278" s="43" t="s">
        <v>1009</v>
      </c>
      <c r="S278" s="43" t="s">
        <v>625</v>
      </c>
      <c r="T278" s="43">
        <v>10</v>
      </c>
      <c r="U278" s="43">
        <v>-19.1586</v>
      </c>
      <c r="V278" s="28">
        <v>-1.201E-7</v>
      </c>
      <c r="W278" s="43" t="s">
        <v>1685</v>
      </c>
      <c r="X278" s="43" t="s">
        <v>65</v>
      </c>
    </row>
    <row r="279" spans="2:24" x14ac:dyDescent="0.2">
      <c r="B279" s="43" t="s">
        <v>278</v>
      </c>
      <c r="C279" s="43">
        <v>426</v>
      </c>
      <c r="D279" s="43" t="s">
        <v>1008</v>
      </c>
      <c r="E279" s="43" t="s">
        <v>107</v>
      </c>
      <c r="F279" s="43" t="s">
        <v>1010</v>
      </c>
      <c r="G279" s="43" t="s">
        <v>627</v>
      </c>
      <c r="H279" s="43">
        <v>60</v>
      </c>
      <c r="I279" s="43">
        <v>-21.374500000000001</v>
      </c>
      <c r="J279" s="28">
        <v>-1.3400000000000001E-7</v>
      </c>
      <c r="K279" s="43" t="s">
        <v>1685</v>
      </c>
      <c r="L279" s="43" t="s">
        <v>65</v>
      </c>
      <c r="N279" s="43" t="s">
        <v>278</v>
      </c>
      <c r="O279" s="43">
        <v>426</v>
      </c>
      <c r="P279" s="43" t="s">
        <v>1008</v>
      </c>
      <c r="Q279" s="43" t="s">
        <v>622</v>
      </c>
      <c r="R279" s="43" t="s">
        <v>1010</v>
      </c>
      <c r="S279" s="43" t="s">
        <v>627</v>
      </c>
      <c r="T279" s="43">
        <v>10</v>
      </c>
      <c r="U279" s="43">
        <v>-21.334399999999999</v>
      </c>
      <c r="V279" s="28">
        <v>-1.3370000000000001E-7</v>
      </c>
      <c r="W279" s="43" t="s">
        <v>1685</v>
      </c>
      <c r="X279" s="43" t="s">
        <v>65</v>
      </c>
    </row>
    <row r="280" spans="2:24" x14ac:dyDescent="0.2">
      <c r="B280" s="43" t="s">
        <v>278</v>
      </c>
      <c r="C280" s="43">
        <v>427</v>
      </c>
      <c r="D280" s="43" t="s">
        <v>1008</v>
      </c>
      <c r="E280" s="43" t="s">
        <v>107</v>
      </c>
      <c r="F280" s="43" t="s">
        <v>1011</v>
      </c>
      <c r="G280" s="43" t="s">
        <v>625</v>
      </c>
      <c r="H280" s="43">
        <v>60</v>
      </c>
      <c r="I280" s="43">
        <v>-21.9682</v>
      </c>
      <c r="J280" s="28">
        <v>-1.3979999999999999E-7</v>
      </c>
      <c r="K280" s="43" t="s">
        <v>1685</v>
      </c>
      <c r="L280" s="43" t="s">
        <v>65</v>
      </c>
      <c r="N280" s="43" t="s">
        <v>278</v>
      </c>
      <c r="O280" s="43">
        <v>427</v>
      </c>
      <c r="P280" s="43" t="s">
        <v>1008</v>
      </c>
      <c r="Q280" s="43" t="s">
        <v>622</v>
      </c>
      <c r="R280" s="43" t="s">
        <v>1011</v>
      </c>
      <c r="S280" s="43" t="s">
        <v>625</v>
      </c>
      <c r="T280" s="43">
        <v>10</v>
      </c>
      <c r="U280" s="43">
        <v>-22.008900000000001</v>
      </c>
      <c r="V280" s="28">
        <v>-1.4000000000000001E-7</v>
      </c>
      <c r="W280" s="43" t="s">
        <v>1685</v>
      </c>
      <c r="X280" s="43" t="s">
        <v>65</v>
      </c>
    </row>
    <row r="281" spans="2:24" x14ac:dyDescent="0.2">
      <c r="B281" s="43" t="s">
        <v>278</v>
      </c>
      <c r="C281" s="43">
        <v>427</v>
      </c>
      <c r="D281" s="43" t="s">
        <v>1008</v>
      </c>
      <c r="E281" s="43" t="s">
        <v>107</v>
      </c>
      <c r="F281" s="43" t="s">
        <v>1012</v>
      </c>
      <c r="G281" s="43" t="s">
        <v>627</v>
      </c>
      <c r="H281" s="43">
        <v>60</v>
      </c>
      <c r="I281" s="43">
        <v>-21.852799999999998</v>
      </c>
      <c r="J281" s="28">
        <v>-1.3899999999999999E-7</v>
      </c>
      <c r="K281" s="43" t="s">
        <v>1685</v>
      </c>
      <c r="L281" s="43" t="s">
        <v>65</v>
      </c>
      <c r="N281" s="43" t="s">
        <v>278</v>
      </c>
      <c r="O281" s="43">
        <v>427</v>
      </c>
      <c r="P281" s="43" t="s">
        <v>1008</v>
      </c>
      <c r="Q281" s="43" t="s">
        <v>622</v>
      </c>
      <c r="R281" s="43" t="s">
        <v>1012</v>
      </c>
      <c r="S281" s="43" t="s">
        <v>627</v>
      </c>
      <c r="T281" s="43">
        <v>10</v>
      </c>
      <c r="U281" s="43">
        <v>-21.8125</v>
      </c>
      <c r="V281" s="28">
        <v>-1.388E-7</v>
      </c>
      <c r="W281" s="43" t="s">
        <v>1685</v>
      </c>
      <c r="X281" s="43" t="s">
        <v>65</v>
      </c>
    </row>
    <row r="282" spans="2:24" x14ac:dyDescent="0.2">
      <c r="B282" s="43" t="s">
        <v>278</v>
      </c>
      <c r="C282" s="43">
        <v>428</v>
      </c>
      <c r="D282" s="43" t="s">
        <v>1008</v>
      </c>
      <c r="E282" s="43" t="s">
        <v>107</v>
      </c>
      <c r="F282" s="43" t="s">
        <v>1013</v>
      </c>
      <c r="G282" s="43" t="s">
        <v>625</v>
      </c>
      <c r="H282" s="43">
        <v>60</v>
      </c>
      <c r="I282" s="43">
        <v>-21.488600000000002</v>
      </c>
      <c r="J282" s="28">
        <v>-1.3470000000000001E-7</v>
      </c>
      <c r="K282" s="43" t="s">
        <v>1685</v>
      </c>
      <c r="L282" s="43" t="s">
        <v>65</v>
      </c>
      <c r="N282" s="43" t="s">
        <v>278</v>
      </c>
      <c r="O282" s="43">
        <v>428</v>
      </c>
      <c r="P282" s="43" t="s">
        <v>1008</v>
      </c>
      <c r="Q282" s="43" t="s">
        <v>622</v>
      </c>
      <c r="R282" s="43" t="s">
        <v>1013</v>
      </c>
      <c r="S282" s="43" t="s">
        <v>625</v>
      </c>
      <c r="T282" s="43">
        <v>10</v>
      </c>
      <c r="U282" s="43">
        <v>-21.529499999999999</v>
      </c>
      <c r="V282" s="28">
        <v>-1.35E-7</v>
      </c>
      <c r="W282" s="43" t="s">
        <v>1685</v>
      </c>
      <c r="X282" s="43" t="s">
        <v>65</v>
      </c>
    </row>
    <row r="283" spans="2:24" x14ac:dyDescent="0.2">
      <c r="B283" s="43" t="s">
        <v>278</v>
      </c>
      <c r="C283" s="43">
        <v>428</v>
      </c>
      <c r="D283" s="43" t="s">
        <v>1008</v>
      </c>
      <c r="E283" s="43" t="s">
        <v>107</v>
      </c>
      <c r="F283" s="43" t="s">
        <v>1014</v>
      </c>
      <c r="G283" s="43" t="s">
        <v>627</v>
      </c>
      <c r="H283" s="43">
        <v>60</v>
      </c>
      <c r="I283" s="43">
        <v>-19.008099999999999</v>
      </c>
      <c r="J283" s="28">
        <v>-1.192E-7</v>
      </c>
      <c r="K283" s="43" t="s">
        <v>1685</v>
      </c>
      <c r="L283" s="43" t="s">
        <v>65</v>
      </c>
      <c r="N283" s="43" t="s">
        <v>278</v>
      </c>
      <c r="O283" s="43">
        <v>428</v>
      </c>
      <c r="P283" s="43" t="s">
        <v>1008</v>
      </c>
      <c r="Q283" s="43" t="s">
        <v>622</v>
      </c>
      <c r="R283" s="43" t="s">
        <v>1014</v>
      </c>
      <c r="S283" s="43" t="s">
        <v>627</v>
      </c>
      <c r="T283" s="43">
        <v>10</v>
      </c>
      <c r="U283" s="43">
        <v>-18.968399999999999</v>
      </c>
      <c r="V283" s="28">
        <v>-1.189E-7</v>
      </c>
      <c r="W283" s="43" t="s">
        <v>1685</v>
      </c>
      <c r="X283" s="43" t="s">
        <v>65</v>
      </c>
    </row>
    <row r="284" spans="2:24" x14ac:dyDescent="0.2">
      <c r="B284" s="43" t="s">
        <v>278</v>
      </c>
      <c r="C284" s="43">
        <v>429</v>
      </c>
      <c r="D284" s="43" t="s">
        <v>1015</v>
      </c>
      <c r="E284" s="43" t="s">
        <v>107</v>
      </c>
      <c r="F284" s="43" t="s">
        <v>1016</v>
      </c>
      <c r="G284" s="43" t="s">
        <v>625</v>
      </c>
      <c r="H284" s="43">
        <v>60</v>
      </c>
      <c r="I284" s="43">
        <v>-16.036300000000001</v>
      </c>
      <c r="J284" s="28">
        <v>-1.0050000000000001E-7</v>
      </c>
      <c r="K284" s="43" t="s">
        <v>1685</v>
      </c>
      <c r="L284" s="43" t="s">
        <v>65</v>
      </c>
      <c r="N284" s="43" t="s">
        <v>278</v>
      </c>
      <c r="O284" s="43">
        <v>429</v>
      </c>
      <c r="P284" s="43" t="s">
        <v>1015</v>
      </c>
      <c r="Q284" s="43" t="s">
        <v>622</v>
      </c>
      <c r="R284" s="43" t="s">
        <v>1016</v>
      </c>
      <c r="S284" s="43" t="s">
        <v>625</v>
      </c>
      <c r="T284" s="43">
        <v>10</v>
      </c>
      <c r="U284" s="43">
        <v>-16.064</v>
      </c>
      <c r="V284" s="28">
        <v>-1.007E-7</v>
      </c>
      <c r="W284" s="43" t="s">
        <v>1685</v>
      </c>
      <c r="X284" s="43" t="s">
        <v>65</v>
      </c>
    </row>
    <row r="285" spans="2:24" x14ac:dyDescent="0.2">
      <c r="B285" s="43" t="s">
        <v>278</v>
      </c>
      <c r="C285" s="43">
        <v>429</v>
      </c>
      <c r="D285" s="43" t="s">
        <v>1015</v>
      </c>
      <c r="E285" s="43" t="s">
        <v>107</v>
      </c>
      <c r="F285" s="43" t="s">
        <v>1017</v>
      </c>
      <c r="G285" s="43" t="s">
        <v>627</v>
      </c>
      <c r="H285" s="43">
        <v>60</v>
      </c>
      <c r="I285" s="43">
        <v>-24.729500000000002</v>
      </c>
      <c r="J285" s="28">
        <v>-1.55E-7</v>
      </c>
      <c r="K285" s="43" t="s">
        <v>1685</v>
      </c>
      <c r="L285" s="43" t="s">
        <v>65</v>
      </c>
      <c r="N285" s="43" t="s">
        <v>278</v>
      </c>
      <c r="O285" s="43">
        <v>429</v>
      </c>
      <c r="P285" s="43" t="s">
        <v>1015</v>
      </c>
      <c r="Q285" s="43" t="s">
        <v>622</v>
      </c>
      <c r="R285" s="43" t="s">
        <v>1017</v>
      </c>
      <c r="S285" s="43" t="s">
        <v>627</v>
      </c>
      <c r="T285" s="43">
        <v>10</v>
      </c>
      <c r="U285" s="43">
        <v>-24.701499999999999</v>
      </c>
      <c r="V285" s="28">
        <v>-1.5489999999999999E-7</v>
      </c>
      <c r="W285" s="43" t="s">
        <v>1685</v>
      </c>
      <c r="X285" s="43" t="s">
        <v>65</v>
      </c>
    </row>
    <row r="286" spans="2:24" x14ac:dyDescent="0.2">
      <c r="B286" s="43" t="s">
        <v>278</v>
      </c>
      <c r="C286" s="43">
        <v>399</v>
      </c>
      <c r="D286" s="43" t="s">
        <v>1018</v>
      </c>
      <c r="E286" s="43" t="s">
        <v>107</v>
      </c>
      <c r="F286" s="43" t="s">
        <v>1019</v>
      </c>
      <c r="G286" s="43" t="s">
        <v>625</v>
      </c>
      <c r="H286" s="43">
        <v>60</v>
      </c>
      <c r="I286" s="43">
        <v>-138.6814</v>
      </c>
      <c r="J286" s="28">
        <v>-9.9999999999999995E-7</v>
      </c>
      <c r="K286" s="43" t="s">
        <v>1685</v>
      </c>
      <c r="L286" s="43" t="s">
        <v>65</v>
      </c>
      <c r="N286" s="43" t="s">
        <v>278</v>
      </c>
      <c r="O286" s="43">
        <v>399</v>
      </c>
      <c r="P286" s="43" t="s">
        <v>1018</v>
      </c>
      <c r="Q286" s="43" t="s">
        <v>622</v>
      </c>
      <c r="R286" s="43" t="s">
        <v>1019</v>
      </c>
      <c r="S286" s="43" t="s">
        <v>625</v>
      </c>
      <c r="T286" s="43">
        <v>10</v>
      </c>
      <c r="U286" s="43">
        <v>-138.4392</v>
      </c>
      <c r="V286" s="28">
        <v>-9.9999999999999995E-7</v>
      </c>
      <c r="W286" s="43" t="s">
        <v>1685</v>
      </c>
      <c r="X286" s="43" t="s">
        <v>65</v>
      </c>
    </row>
    <row r="287" spans="2:24" x14ac:dyDescent="0.2">
      <c r="B287" s="43" t="s">
        <v>278</v>
      </c>
      <c r="C287" s="43">
        <v>399</v>
      </c>
      <c r="D287" s="43" t="s">
        <v>1018</v>
      </c>
      <c r="E287" s="43" t="s">
        <v>107</v>
      </c>
      <c r="F287" s="43" t="s">
        <v>1020</v>
      </c>
      <c r="G287" s="43" t="s">
        <v>627</v>
      </c>
      <c r="H287" s="43">
        <v>60</v>
      </c>
      <c r="I287" s="43">
        <v>48.970399999999998</v>
      </c>
      <c r="J287" s="28">
        <v>3.7510000000000002E-7</v>
      </c>
      <c r="K287" s="43" t="s">
        <v>1685</v>
      </c>
      <c r="L287" s="43" t="s">
        <v>65</v>
      </c>
      <c r="N287" s="43" t="s">
        <v>278</v>
      </c>
      <c r="O287" s="43">
        <v>399</v>
      </c>
      <c r="P287" s="43" t="s">
        <v>1018</v>
      </c>
      <c r="Q287" s="43" t="s">
        <v>622</v>
      </c>
      <c r="R287" s="43" t="s">
        <v>1020</v>
      </c>
      <c r="S287" s="43" t="s">
        <v>627</v>
      </c>
      <c r="T287" s="43">
        <v>10</v>
      </c>
      <c r="U287" s="43">
        <v>48.7151</v>
      </c>
      <c r="V287" s="28">
        <v>3.7319999999999998E-7</v>
      </c>
      <c r="W287" s="43" t="s">
        <v>1685</v>
      </c>
      <c r="X287" s="43" t="s">
        <v>65</v>
      </c>
    </row>
    <row r="288" spans="2:24" x14ac:dyDescent="0.2">
      <c r="B288" s="43" t="s">
        <v>278</v>
      </c>
      <c r="C288" s="43">
        <v>402</v>
      </c>
      <c r="D288" s="43" t="s">
        <v>1021</v>
      </c>
      <c r="E288" s="43" t="s">
        <v>107</v>
      </c>
      <c r="F288" s="43" t="s">
        <v>1022</v>
      </c>
      <c r="G288" s="43" t="s">
        <v>625</v>
      </c>
      <c r="H288" s="43">
        <v>60</v>
      </c>
      <c r="I288" s="43">
        <v>-174.77109999999999</v>
      </c>
      <c r="J288" s="28">
        <v>-9.9999999999999995E-7</v>
      </c>
      <c r="K288" s="43" t="s">
        <v>1685</v>
      </c>
      <c r="L288" s="43" t="s">
        <v>65</v>
      </c>
      <c r="N288" s="43" t="s">
        <v>278</v>
      </c>
      <c r="O288" s="43">
        <v>402</v>
      </c>
      <c r="P288" s="43" t="s">
        <v>1021</v>
      </c>
      <c r="Q288" s="43" t="s">
        <v>622</v>
      </c>
      <c r="R288" s="43" t="s">
        <v>1022</v>
      </c>
      <c r="S288" s="43" t="s">
        <v>625</v>
      </c>
      <c r="T288" s="43">
        <v>10</v>
      </c>
      <c r="U288" s="43">
        <v>-174.4502</v>
      </c>
      <c r="V288" s="28">
        <v>-9.9999999999999995E-7</v>
      </c>
      <c r="W288" s="43" t="s">
        <v>1685</v>
      </c>
      <c r="X288" s="43" t="s">
        <v>65</v>
      </c>
    </row>
    <row r="289" spans="2:24" x14ac:dyDescent="0.2">
      <c r="B289" s="43" t="s">
        <v>278</v>
      </c>
      <c r="C289" s="43">
        <v>402</v>
      </c>
      <c r="D289" s="43" t="s">
        <v>1021</v>
      </c>
      <c r="E289" s="43" t="s">
        <v>107</v>
      </c>
      <c r="F289" s="43" t="s">
        <v>1023</v>
      </c>
      <c r="G289" s="43" t="s">
        <v>627</v>
      </c>
      <c r="H289" s="43">
        <v>60</v>
      </c>
      <c r="I289" s="43">
        <v>55.744900000000001</v>
      </c>
      <c r="J289" s="28">
        <v>3.4960000000000001E-7</v>
      </c>
      <c r="K289" s="43" t="s">
        <v>1685</v>
      </c>
      <c r="L289" s="43" t="s">
        <v>65</v>
      </c>
      <c r="N289" s="43" t="s">
        <v>278</v>
      </c>
      <c r="O289" s="43">
        <v>402</v>
      </c>
      <c r="P289" s="43" t="s">
        <v>1021</v>
      </c>
      <c r="Q289" s="43" t="s">
        <v>622</v>
      </c>
      <c r="R289" s="43" t="s">
        <v>1023</v>
      </c>
      <c r="S289" s="43" t="s">
        <v>627</v>
      </c>
      <c r="T289" s="43">
        <v>10</v>
      </c>
      <c r="U289" s="43">
        <v>55.427700000000002</v>
      </c>
      <c r="V289" s="28">
        <v>3.4760000000000002E-7</v>
      </c>
      <c r="W289" s="43" t="s">
        <v>1685</v>
      </c>
      <c r="X289" s="43" t="s">
        <v>65</v>
      </c>
    </row>
    <row r="290" spans="2:24" x14ac:dyDescent="0.2">
      <c r="B290" s="43" t="s">
        <v>278</v>
      </c>
      <c r="C290" s="43">
        <v>405</v>
      </c>
      <c r="D290" s="43" t="s">
        <v>1024</v>
      </c>
      <c r="E290" s="43" t="s">
        <v>107</v>
      </c>
      <c r="F290" s="43" t="s">
        <v>1025</v>
      </c>
      <c r="G290" s="43" t="s">
        <v>625</v>
      </c>
      <c r="H290" s="43">
        <v>60</v>
      </c>
      <c r="I290" s="43">
        <v>-169.8527</v>
      </c>
      <c r="J290" s="28">
        <v>-9.9999999999999995E-7</v>
      </c>
      <c r="K290" s="43" t="s">
        <v>1685</v>
      </c>
      <c r="L290" s="43" t="s">
        <v>65</v>
      </c>
      <c r="N290" s="43" t="s">
        <v>278</v>
      </c>
      <c r="O290" s="43">
        <v>405</v>
      </c>
      <c r="P290" s="43" t="s">
        <v>1024</v>
      </c>
      <c r="Q290" s="43" t="s">
        <v>622</v>
      </c>
      <c r="R290" s="43" t="s">
        <v>1025</v>
      </c>
      <c r="S290" s="43" t="s">
        <v>625</v>
      </c>
      <c r="T290" s="43">
        <v>10</v>
      </c>
      <c r="U290" s="43">
        <v>-169.53030000000001</v>
      </c>
      <c r="V290" s="28">
        <v>-9.9999999999999995E-7</v>
      </c>
      <c r="W290" s="43" t="s">
        <v>1685</v>
      </c>
      <c r="X290" s="43" t="s">
        <v>65</v>
      </c>
    </row>
    <row r="291" spans="2:24" x14ac:dyDescent="0.2">
      <c r="B291" s="43" t="s">
        <v>278</v>
      </c>
      <c r="C291" s="43">
        <v>405</v>
      </c>
      <c r="D291" s="43" t="s">
        <v>1024</v>
      </c>
      <c r="E291" s="43" t="s">
        <v>107</v>
      </c>
      <c r="F291" s="43" t="s">
        <v>1026</v>
      </c>
      <c r="G291" s="43" t="s">
        <v>627</v>
      </c>
      <c r="H291" s="43">
        <v>60</v>
      </c>
      <c r="I291" s="43">
        <v>54.377200000000002</v>
      </c>
      <c r="J291" s="28">
        <v>3.41E-7</v>
      </c>
      <c r="K291" s="43" t="s">
        <v>1685</v>
      </c>
      <c r="L291" s="43" t="s">
        <v>65</v>
      </c>
      <c r="N291" s="43" t="s">
        <v>278</v>
      </c>
      <c r="O291" s="43">
        <v>405</v>
      </c>
      <c r="P291" s="43" t="s">
        <v>1024</v>
      </c>
      <c r="Q291" s="43" t="s">
        <v>622</v>
      </c>
      <c r="R291" s="43" t="s">
        <v>1026</v>
      </c>
      <c r="S291" s="43" t="s">
        <v>627</v>
      </c>
      <c r="T291" s="43">
        <v>10</v>
      </c>
      <c r="U291" s="43">
        <v>54.048699999999997</v>
      </c>
      <c r="V291" s="28">
        <v>3.389E-7</v>
      </c>
      <c r="W291" s="43" t="s">
        <v>1685</v>
      </c>
      <c r="X291" s="43" t="s">
        <v>65</v>
      </c>
    </row>
    <row r="292" spans="2:24" x14ac:dyDescent="0.2">
      <c r="B292" s="43" t="s">
        <v>278</v>
      </c>
      <c r="C292" s="43">
        <v>408</v>
      </c>
      <c r="D292" s="43" t="s">
        <v>1027</v>
      </c>
      <c r="E292" s="43" t="s">
        <v>107</v>
      </c>
      <c r="F292" s="43" t="s">
        <v>1028</v>
      </c>
      <c r="G292" s="43" t="s">
        <v>625</v>
      </c>
      <c r="H292" s="43">
        <v>60</v>
      </c>
      <c r="I292" s="43">
        <v>-169.7647</v>
      </c>
      <c r="J292" s="28">
        <v>-9.9999999999999995E-7</v>
      </c>
      <c r="K292" s="43" t="s">
        <v>1685</v>
      </c>
      <c r="L292" s="43" t="s">
        <v>65</v>
      </c>
      <c r="N292" s="43" t="s">
        <v>278</v>
      </c>
      <c r="O292" s="43">
        <v>408</v>
      </c>
      <c r="P292" s="43" t="s">
        <v>1027</v>
      </c>
      <c r="Q292" s="43" t="s">
        <v>622</v>
      </c>
      <c r="R292" s="43" t="s">
        <v>1028</v>
      </c>
      <c r="S292" s="43" t="s">
        <v>625</v>
      </c>
      <c r="T292" s="43">
        <v>10</v>
      </c>
      <c r="U292" s="43">
        <v>-169.43170000000001</v>
      </c>
      <c r="V292" s="28">
        <v>-9.9999999999999995E-7</v>
      </c>
      <c r="W292" s="43" t="s">
        <v>1685</v>
      </c>
      <c r="X292" s="43" t="s">
        <v>65</v>
      </c>
    </row>
    <row r="293" spans="2:24" x14ac:dyDescent="0.2">
      <c r="B293" s="43" t="s">
        <v>278</v>
      </c>
      <c r="C293" s="43">
        <v>408</v>
      </c>
      <c r="D293" s="43" t="s">
        <v>1027</v>
      </c>
      <c r="E293" s="43" t="s">
        <v>107</v>
      </c>
      <c r="F293" s="43" t="s">
        <v>1029</v>
      </c>
      <c r="G293" s="43" t="s">
        <v>627</v>
      </c>
      <c r="H293" s="43">
        <v>60</v>
      </c>
      <c r="I293" s="43">
        <v>54.2883</v>
      </c>
      <c r="J293" s="28">
        <v>3.404E-7</v>
      </c>
      <c r="K293" s="43" t="s">
        <v>1685</v>
      </c>
      <c r="L293" s="43" t="s">
        <v>65</v>
      </c>
      <c r="N293" s="43" t="s">
        <v>278</v>
      </c>
      <c r="O293" s="43">
        <v>408</v>
      </c>
      <c r="P293" s="43" t="s">
        <v>1027</v>
      </c>
      <c r="Q293" s="43" t="s">
        <v>622</v>
      </c>
      <c r="R293" s="43" t="s">
        <v>1029</v>
      </c>
      <c r="S293" s="43" t="s">
        <v>627</v>
      </c>
      <c r="T293" s="43">
        <v>10</v>
      </c>
      <c r="U293" s="43">
        <v>53.948900000000002</v>
      </c>
      <c r="V293" s="28">
        <v>3.3830000000000001E-7</v>
      </c>
      <c r="W293" s="43" t="s">
        <v>1685</v>
      </c>
      <c r="X293" s="43" t="s">
        <v>65</v>
      </c>
    </row>
    <row r="294" spans="2:24" x14ac:dyDescent="0.2">
      <c r="B294" s="43" t="s">
        <v>278</v>
      </c>
      <c r="C294" s="43">
        <v>411</v>
      </c>
      <c r="D294" s="43" t="s">
        <v>1030</v>
      </c>
      <c r="E294" s="43" t="s">
        <v>107</v>
      </c>
      <c r="F294" s="43" t="s">
        <v>1031</v>
      </c>
      <c r="G294" s="43" t="s">
        <v>625</v>
      </c>
      <c r="H294" s="43">
        <v>60</v>
      </c>
      <c r="I294" s="43">
        <v>-174.5042</v>
      </c>
      <c r="J294" s="28">
        <v>-9.9999999999999995E-7</v>
      </c>
      <c r="K294" s="43" t="s">
        <v>1685</v>
      </c>
      <c r="L294" s="43" t="s">
        <v>65</v>
      </c>
      <c r="N294" s="43" t="s">
        <v>278</v>
      </c>
      <c r="O294" s="43">
        <v>411</v>
      </c>
      <c r="P294" s="43" t="s">
        <v>1030</v>
      </c>
      <c r="Q294" s="43" t="s">
        <v>622</v>
      </c>
      <c r="R294" s="43" t="s">
        <v>1031</v>
      </c>
      <c r="S294" s="43" t="s">
        <v>625</v>
      </c>
      <c r="T294" s="43">
        <v>10</v>
      </c>
      <c r="U294" s="43">
        <v>-174.15180000000001</v>
      </c>
      <c r="V294" s="28">
        <v>-9.9999999999999995E-7</v>
      </c>
      <c r="W294" s="43" t="s">
        <v>1685</v>
      </c>
      <c r="X294" s="43" t="s">
        <v>65</v>
      </c>
    </row>
    <row r="295" spans="2:24" x14ac:dyDescent="0.2">
      <c r="B295" s="43" t="s">
        <v>278</v>
      </c>
      <c r="C295" s="43">
        <v>411</v>
      </c>
      <c r="D295" s="43" t="s">
        <v>1030</v>
      </c>
      <c r="E295" s="43" t="s">
        <v>107</v>
      </c>
      <c r="F295" s="43" t="s">
        <v>1032</v>
      </c>
      <c r="G295" s="43" t="s">
        <v>627</v>
      </c>
      <c r="H295" s="43">
        <v>60</v>
      </c>
      <c r="I295" s="43">
        <v>55.484000000000002</v>
      </c>
      <c r="J295" s="28">
        <v>3.4789999999999999E-7</v>
      </c>
      <c r="K295" s="43" t="s">
        <v>1685</v>
      </c>
      <c r="L295" s="43" t="s">
        <v>65</v>
      </c>
      <c r="N295" s="43" t="s">
        <v>278</v>
      </c>
      <c r="O295" s="43">
        <v>411</v>
      </c>
      <c r="P295" s="43" t="s">
        <v>1030</v>
      </c>
      <c r="Q295" s="43" t="s">
        <v>622</v>
      </c>
      <c r="R295" s="43" t="s">
        <v>1032</v>
      </c>
      <c r="S295" s="43" t="s">
        <v>627</v>
      </c>
      <c r="T295" s="43">
        <v>10</v>
      </c>
      <c r="U295" s="43">
        <v>55.136600000000001</v>
      </c>
      <c r="V295" s="28">
        <v>3.4579999999999999E-7</v>
      </c>
      <c r="W295" s="43" t="s">
        <v>1685</v>
      </c>
      <c r="X295" s="43" t="s">
        <v>65</v>
      </c>
    </row>
    <row r="296" spans="2:24" x14ac:dyDescent="0.2">
      <c r="B296" s="43" t="s">
        <v>278</v>
      </c>
      <c r="C296" s="43">
        <v>414</v>
      </c>
      <c r="D296" s="43" t="s">
        <v>1033</v>
      </c>
      <c r="E296" s="43" t="s">
        <v>107</v>
      </c>
      <c r="F296" s="43" t="s">
        <v>1034</v>
      </c>
      <c r="G296" s="43" t="s">
        <v>625</v>
      </c>
      <c r="H296" s="43">
        <v>60</v>
      </c>
      <c r="I296" s="43">
        <v>-138.2946</v>
      </c>
      <c r="J296" s="28">
        <v>-9.9999999999999995E-7</v>
      </c>
      <c r="K296" s="43" t="s">
        <v>1685</v>
      </c>
      <c r="L296" s="43" t="s">
        <v>65</v>
      </c>
      <c r="N296" s="43" t="s">
        <v>278</v>
      </c>
      <c r="O296" s="43">
        <v>414</v>
      </c>
      <c r="P296" s="43" t="s">
        <v>1033</v>
      </c>
      <c r="Q296" s="43" t="s">
        <v>622</v>
      </c>
      <c r="R296" s="43" t="s">
        <v>1034</v>
      </c>
      <c r="S296" s="43" t="s">
        <v>625</v>
      </c>
      <c r="T296" s="43">
        <v>10</v>
      </c>
      <c r="U296" s="43">
        <v>-138.00640000000001</v>
      </c>
      <c r="V296" s="28">
        <v>-9.9999999999999995E-7</v>
      </c>
      <c r="W296" s="43" t="s">
        <v>1685</v>
      </c>
      <c r="X296" s="43" t="s">
        <v>65</v>
      </c>
    </row>
    <row r="297" spans="2:24" x14ac:dyDescent="0.2">
      <c r="B297" s="43" t="s">
        <v>278</v>
      </c>
      <c r="C297" s="43">
        <v>414</v>
      </c>
      <c r="D297" s="43" t="s">
        <v>1033</v>
      </c>
      <c r="E297" s="43" t="s">
        <v>107</v>
      </c>
      <c r="F297" s="43" t="s">
        <v>1035</v>
      </c>
      <c r="G297" s="43" t="s">
        <v>627</v>
      </c>
      <c r="H297" s="43">
        <v>60</v>
      </c>
      <c r="I297" s="43">
        <v>48.614199999999997</v>
      </c>
      <c r="J297" s="28">
        <v>3.7240000000000003E-7</v>
      </c>
      <c r="K297" s="43" t="s">
        <v>1685</v>
      </c>
      <c r="L297" s="43" t="s">
        <v>65</v>
      </c>
      <c r="N297" s="43" t="s">
        <v>278</v>
      </c>
      <c r="O297" s="43">
        <v>414</v>
      </c>
      <c r="P297" s="43" t="s">
        <v>1033</v>
      </c>
      <c r="Q297" s="43" t="s">
        <v>622</v>
      </c>
      <c r="R297" s="43" t="s">
        <v>1035</v>
      </c>
      <c r="S297" s="43" t="s">
        <v>627</v>
      </c>
      <c r="T297" s="43">
        <v>10</v>
      </c>
      <c r="U297" s="43">
        <v>48.327300000000001</v>
      </c>
      <c r="V297" s="28">
        <v>3.7020000000000002E-7</v>
      </c>
      <c r="W297" s="43" t="s">
        <v>1685</v>
      </c>
      <c r="X297" s="43" t="s">
        <v>65</v>
      </c>
    </row>
    <row r="298" spans="2:24" x14ac:dyDescent="0.2">
      <c r="B298" s="43" t="s">
        <v>278</v>
      </c>
      <c r="C298" s="43">
        <v>430</v>
      </c>
      <c r="D298" s="43" t="s">
        <v>1036</v>
      </c>
      <c r="E298" s="43" t="s">
        <v>107</v>
      </c>
      <c r="F298" s="43" t="s">
        <v>1037</v>
      </c>
      <c r="G298" s="43" t="s">
        <v>625</v>
      </c>
      <c r="H298" s="43">
        <v>60</v>
      </c>
      <c r="I298" s="43">
        <v>-16.019600000000001</v>
      </c>
      <c r="J298" s="28">
        <v>-1.3829999999999999E-7</v>
      </c>
      <c r="K298" s="43" t="s">
        <v>1685</v>
      </c>
      <c r="L298" s="43" t="s">
        <v>65</v>
      </c>
      <c r="N298" s="43" t="s">
        <v>278</v>
      </c>
      <c r="O298" s="43">
        <v>430</v>
      </c>
      <c r="P298" s="43" t="s">
        <v>1036</v>
      </c>
      <c r="Q298" s="43" t="s">
        <v>622</v>
      </c>
      <c r="R298" s="43" t="s">
        <v>1037</v>
      </c>
      <c r="S298" s="43" t="s">
        <v>625</v>
      </c>
      <c r="T298" s="43">
        <v>10</v>
      </c>
      <c r="U298" s="43">
        <v>-16.0623</v>
      </c>
      <c r="V298" s="28">
        <v>-1.3869999999999999E-7</v>
      </c>
      <c r="W298" s="43" t="s">
        <v>1685</v>
      </c>
      <c r="X298" s="43" t="s">
        <v>65</v>
      </c>
    </row>
    <row r="299" spans="2:24" x14ac:dyDescent="0.2">
      <c r="B299" s="43" t="s">
        <v>278</v>
      </c>
      <c r="C299" s="43">
        <v>430</v>
      </c>
      <c r="D299" s="43" t="s">
        <v>1036</v>
      </c>
      <c r="E299" s="43" t="s">
        <v>107</v>
      </c>
      <c r="F299" s="43" t="s">
        <v>1038</v>
      </c>
      <c r="G299" s="43" t="s">
        <v>627</v>
      </c>
      <c r="H299" s="43">
        <v>60</v>
      </c>
      <c r="I299" s="43">
        <v>-14.379099999999999</v>
      </c>
      <c r="J299" s="28">
        <v>-1.2419999999999999E-7</v>
      </c>
      <c r="K299" s="43" t="s">
        <v>1685</v>
      </c>
      <c r="L299" s="43" t="s">
        <v>65</v>
      </c>
      <c r="N299" s="43" t="s">
        <v>278</v>
      </c>
      <c r="O299" s="43">
        <v>430</v>
      </c>
      <c r="P299" s="43" t="s">
        <v>1036</v>
      </c>
      <c r="Q299" s="43" t="s">
        <v>622</v>
      </c>
      <c r="R299" s="43" t="s">
        <v>1038</v>
      </c>
      <c r="S299" s="43" t="s">
        <v>627</v>
      </c>
      <c r="T299" s="43">
        <v>10</v>
      </c>
      <c r="U299" s="43">
        <v>-14.344200000000001</v>
      </c>
      <c r="V299" s="28">
        <v>-1.2389999999999999E-7</v>
      </c>
      <c r="W299" s="43" t="s">
        <v>1685</v>
      </c>
      <c r="X299" s="43" t="s">
        <v>65</v>
      </c>
    </row>
    <row r="300" spans="2:24" x14ac:dyDescent="0.2">
      <c r="B300" s="43" t="s">
        <v>278</v>
      </c>
      <c r="C300" s="43">
        <v>431</v>
      </c>
      <c r="D300" s="43" t="s">
        <v>1039</v>
      </c>
      <c r="E300" s="43" t="s">
        <v>107</v>
      </c>
      <c r="F300" s="43" t="s">
        <v>1040</v>
      </c>
      <c r="G300" s="43" t="s">
        <v>625</v>
      </c>
      <c r="H300" s="43">
        <v>60</v>
      </c>
      <c r="I300" s="43">
        <v>-15.4984</v>
      </c>
      <c r="J300" s="28">
        <v>-1.3190000000000001E-7</v>
      </c>
      <c r="K300" s="43" t="s">
        <v>1685</v>
      </c>
      <c r="L300" s="43" t="s">
        <v>65</v>
      </c>
      <c r="N300" s="43" t="s">
        <v>278</v>
      </c>
      <c r="O300" s="43">
        <v>431</v>
      </c>
      <c r="P300" s="43" t="s">
        <v>1039</v>
      </c>
      <c r="Q300" s="43" t="s">
        <v>622</v>
      </c>
      <c r="R300" s="43" t="s">
        <v>1040</v>
      </c>
      <c r="S300" s="43" t="s">
        <v>625</v>
      </c>
      <c r="T300" s="43">
        <v>10</v>
      </c>
      <c r="U300" s="43">
        <v>-15.5474</v>
      </c>
      <c r="V300" s="28">
        <v>-1.3229999999999999E-7</v>
      </c>
      <c r="W300" s="43" t="s">
        <v>1685</v>
      </c>
      <c r="X300" s="43" t="s">
        <v>65</v>
      </c>
    </row>
    <row r="301" spans="2:24" x14ac:dyDescent="0.2">
      <c r="B301" s="43" t="s">
        <v>278</v>
      </c>
      <c r="C301" s="43">
        <v>431</v>
      </c>
      <c r="D301" s="43" t="s">
        <v>1039</v>
      </c>
      <c r="E301" s="43" t="s">
        <v>107</v>
      </c>
      <c r="F301" s="43" t="s">
        <v>1041</v>
      </c>
      <c r="G301" s="43" t="s">
        <v>627</v>
      </c>
      <c r="H301" s="43">
        <v>60</v>
      </c>
      <c r="I301" s="43">
        <v>-13.154299999999999</v>
      </c>
      <c r="J301" s="28">
        <v>-1.119E-7</v>
      </c>
      <c r="K301" s="43" t="s">
        <v>1685</v>
      </c>
      <c r="L301" s="43" t="s">
        <v>65</v>
      </c>
      <c r="N301" s="43" t="s">
        <v>278</v>
      </c>
      <c r="O301" s="43">
        <v>431</v>
      </c>
      <c r="P301" s="43" t="s">
        <v>1039</v>
      </c>
      <c r="Q301" s="43" t="s">
        <v>622</v>
      </c>
      <c r="R301" s="43" t="s">
        <v>1041</v>
      </c>
      <c r="S301" s="43" t="s">
        <v>627</v>
      </c>
      <c r="T301" s="43">
        <v>10</v>
      </c>
      <c r="U301" s="43">
        <v>-13.113899999999999</v>
      </c>
      <c r="V301" s="28">
        <v>-1.1159999999999999E-7</v>
      </c>
      <c r="W301" s="43" t="s">
        <v>1685</v>
      </c>
      <c r="X301" s="43" t="s">
        <v>65</v>
      </c>
    </row>
    <row r="302" spans="2:24" x14ac:dyDescent="0.2">
      <c r="B302" s="43" t="s">
        <v>278</v>
      </c>
      <c r="C302" s="43">
        <v>432</v>
      </c>
      <c r="D302" s="43" t="s">
        <v>1039</v>
      </c>
      <c r="E302" s="43" t="s">
        <v>107</v>
      </c>
      <c r="F302" s="43" t="s">
        <v>1042</v>
      </c>
      <c r="G302" s="43" t="s">
        <v>625</v>
      </c>
      <c r="H302" s="43">
        <v>60</v>
      </c>
      <c r="I302" s="43">
        <v>-13.623799999999999</v>
      </c>
      <c r="J302" s="28">
        <v>-1.142E-7</v>
      </c>
      <c r="K302" s="43" t="s">
        <v>1685</v>
      </c>
      <c r="L302" s="43" t="s">
        <v>65</v>
      </c>
      <c r="N302" s="43" t="s">
        <v>278</v>
      </c>
      <c r="O302" s="43">
        <v>432</v>
      </c>
      <c r="P302" s="43" t="s">
        <v>1039</v>
      </c>
      <c r="Q302" s="43" t="s">
        <v>622</v>
      </c>
      <c r="R302" s="43" t="s">
        <v>1042</v>
      </c>
      <c r="S302" s="43" t="s">
        <v>625</v>
      </c>
      <c r="T302" s="43">
        <v>10</v>
      </c>
      <c r="U302" s="43">
        <v>-13.667</v>
      </c>
      <c r="V302" s="28">
        <v>-1.145E-7</v>
      </c>
      <c r="W302" s="43" t="s">
        <v>1685</v>
      </c>
      <c r="X302" s="43" t="s">
        <v>65</v>
      </c>
    </row>
    <row r="303" spans="2:24" x14ac:dyDescent="0.2">
      <c r="B303" s="43" t="s">
        <v>278</v>
      </c>
      <c r="C303" s="43">
        <v>432</v>
      </c>
      <c r="D303" s="43" t="s">
        <v>1039</v>
      </c>
      <c r="E303" s="43" t="s">
        <v>107</v>
      </c>
      <c r="F303" s="43" t="s">
        <v>1043</v>
      </c>
      <c r="G303" s="43" t="s">
        <v>627</v>
      </c>
      <c r="H303" s="43">
        <v>60</v>
      </c>
      <c r="I303" s="43">
        <v>-13.358700000000001</v>
      </c>
      <c r="J303" s="28">
        <v>-1.12E-7</v>
      </c>
      <c r="K303" s="43" t="s">
        <v>1685</v>
      </c>
      <c r="L303" s="43" t="s">
        <v>65</v>
      </c>
      <c r="N303" s="43" t="s">
        <v>278</v>
      </c>
      <c r="O303" s="43">
        <v>432</v>
      </c>
      <c r="P303" s="43" t="s">
        <v>1039</v>
      </c>
      <c r="Q303" s="43" t="s">
        <v>622</v>
      </c>
      <c r="R303" s="43" t="s">
        <v>1043</v>
      </c>
      <c r="S303" s="43" t="s">
        <v>627</v>
      </c>
      <c r="T303" s="43">
        <v>10</v>
      </c>
      <c r="U303" s="43">
        <v>-13.322900000000001</v>
      </c>
      <c r="V303" s="28">
        <v>-1.117E-7</v>
      </c>
      <c r="W303" s="43" t="s">
        <v>1685</v>
      </c>
      <c r="X303" s="43" t="s">
        <v>65</v>
      </c>
    </row>
    <row r="304" spans="2:24" x14ac:dyDescent="0.2">
      <c r="B304" s="43" t="s">
        <v>278</v>
      </c>
      <c r="C304" s="43">
        <v>433</v>
      </c>
      <c r="D304" s="43" t="s">
        <v>1039</v>
      </c>
      <c r="E304" s="43" t="s">
        <v>107</v>
      </c>
      <c r="F304" s="43" t="s">
        <v>1044</v>
      </c>
      <c r="G304" s="43" t="s">
        <v>625</v>
      </c>
      <c r="H304" s="43">
        <v>60</v>
      </c>
      <c r="I304" s="43">
        <v>-13.419700000000001</v>
      </c>
      <c r="J304" s="28">
        <v>-1.142E-7</v>
      </c>
      <c r="K304" s="43" t="s">
        <v>1685</v>
      </c>
      <c r="L304" s="43" t="s">
        <v>65</v>
      </c>
      <c r="N304" s="43" t="s">
        <v>278</v>
      </c>
      <c r="O304" s="43">
        <v>433</v>
      </c>
      <c r="P304" s="43" t="s">
        <v>1039</v>
      </c>
      <c r="Q304" s="43" t="s">
        <v>622</v>
      </c>
      <c r="R304" s="43" t="s">
        <v>1044</v>
      </c>
      <c r="S304" s="43" t="s">
        <v>625</v>
      </c>
      <c r="T304" s="43">
        <v>10</v>
      </c>
      <c r="U304" s="43">
        <v>-13.4595</v>
      </c>
      <c r="V304" s="28">
        <v>-1.145E-7</v>
      </c>
      <c r="W304" s="43" t="s">
        <v>1685</v>
      </c>
      <c r="X304" s="43" t="s">
        <v>65</v>
      </c>
    </row>
    <row r="305" spans="2:24" x14ac:dyDescent="0.2">
      <c r="B305" s="43" t="s">
        <v>278</v>
      </c>
      <c r="C305" s="43">
        <v>433</v>
      </c>
      <c r="D305" s="43" t="s">
        <v>1039</v>
      </c>
      <c r="E305" s="43" t="s">
        <v>107</v>
      </c>
      <c r="F305" s="43" t="s">
        <v>1045</v>
      </c>
      <c r="G305" s="43" t="s">
        <v>627</v>
      </c>
      <c r="H305" s="43">
        <v>60</v>
      </c>
      <c r="I305" s="43">
        <v>-15.2319</v>
      </c>
      <c r="J305" s="28">
        <v>-1.296E-7</v>
      </c>
      <c r="K305" s="43" t="s">
        <v>1685</v>
      </c>
      <c r="L305" s="43" t="s">
        <v>65</v>
      </c>
      <c r="N305" s="43" t="s">
        <v>278</v>
      </c>
      <c r="O305" s="43">
        <v>433</v>
      </c>
      <c r="P305" s="43" t="s">
        <v>1039</v>
      </c>
      <c r="Q305" s="43" t="s">
        <v>622</v>
      </c>
      <c r="R305" s="43" t="s">
        <v>1045</v>
      </c>
      <c r="S305" s="43" t="s">
        <v>627</v>
      </c>
      <c r="T305" s="43">
        <v>10</v>
      </c>
      <c r="U305" s="43">
        <v>-15.199299999999999</v>
      </c>
      <c r="V305" s="28">
        <v>-1.293E-7</v>
      </c>
      <c r="W305" s="43" t="s">
        <v>1685</v>
      </c>
      <c r="X305" s="43" t="s">
        <v>65</v>
      </c>
    </row>
    <row r="306" spans="2:24" x14ac:dyDescent="0.2">
      <c r="B306" s="43" t="s">
        <v>278</v>
      </c>
      <c r="C306" s="43">
        <v>434</v>
      </c>
      <c r="D306" s="43" t="s">
        <v>1046</v>
      </c>
      <c r="E306" s="43" t="s">
        <v>107</v>
      </c>
      <c r="F306" s="43" t="s">
        <v>1047</v>
      </c>
      <c r="G306" s="43" t="s">
        <v>625</v>
      </c>
      <c r="H306" s="43">
        <v>60</v>
      </c>
      <c r="I306" s="43">
        <v>-14.635300000000001</v>
      </c>
      <c r="J306" s="28">
        <v>-1.2639999999999999E-7</v>
      </c>
      <c r="K306" s="43" t="s">
        <v>1685</v>
      </c>
      <c r="L306" s="43" t="s">
        <v>65</v>
      </c>
      <c r="N306" s="43" t="s">
        <v>278</v>
      </c>
      <c r="O306" s="43">
        <v>434</v>
      </c>
      <c r="P306" s="43" t="s">
        <v>1046</v>
      </c>
      <c r="Q306" s="43" t="s">
        <v>622</v>
      </c>
      <c r="R306" s="43" t="s">
        <v>1047</v>
      </c>
      <c r="S306" s="43" t="s">
        <v>625</v>
      </c>
      <c r="T306" s="43">
        <v>10</v>
      </c>
      <c r="U306" s="43">
        <v>-14.6821</v>
      </c>
      <c r="V306" s="28">
        <v>-1.268E-7</v>
      </c>
      <c r="W306" s="43" t="s">
        <v>1685</v>
      </c>
      <c r="X306" s="43" t="s">
        <v>65</v>
      </c>
    </row>
    <row r="307" spans="2:24" x14ac:dyDescent="0.2">
      <c r="B307" s="43" t="s">
        <v>278</v>
      </c>
      <c r="C307" s="43">
        <v>434</v>
      </c>
      <c r="D307" s="43" t="s">
        <v>1046</v>
      </c>
      <c r="E307" s="43" t="s">
        <v>107</v>
      </c>
      <c r="F307" s="43" t="s">
        <v>1048</v>
      </c>
      <c r="G307" s="43" t="s">
        <v>627</v>
      </c>
      <c r="H307" s="43">
        <v>60</v>
      </c>
      <c r="I307" s="43">
        <v>-15.7719</v>
      </c>
      <c r="J307" s="28">
        <v>-1.3619999999999999E-7</v>
      </c>
      <c r="K307" s="43" t="s">
        <v>1685</v>
      </c>
      <c r="L307" s="43" t="s">
        <v>65</v>
      </c>
      <c r="N307" s="43" t="s">
        <v>278</v>
      </c>
      <c r="O307" s="43">
        <v>434</v>
      </c>
      <c r="P307" s="43" t="s">
        <v>1046</v>
      </c>
      <c r="Q307" s="43" t="s">
        <v>622</v>
      </c>
      <c r="R307" s="43" t="s">
        <v>1048</v>
      </c>
      <c r="S307" s="43" t="s">
        <v>627</v>
      </c>
      <c r="T307" s="43">
        <v>10</v>
      </c>
      <c r="U307" s="43">
        <v>-15.7338</v>
      </c>
      <c r="V307" s="28">
        <v>-1.3589999999999999E-7</v>
      </c>
      <c r="W307" s="43" t="s">
        <v>1685</v>
      </c>
      <c r="X307" s="43" t="s">
        <v>65</v>
      </c>
    </row>
    <row r="308" spans="2:24" x14ac:dyDescent="0.2">
      <c r="B308" s="43" t="s">
        <v>327</v>
      </c>
      <c r="C308" s="43">
        <v>477</v>
      </c>
      <c r="D308" s="43" t="s">
        <v>1049</v>
      </c>
      <c r="E308" s="43" t="s">
        <v>107</v>
      </c>
      <c r="F308" s="43" t="s">
        <v>1050</v>
      </c>
      <c r="G308" s="43" t="s">
        <v>625</v>
      </c>
      <c r="H308" s="43">
        <v>60</v>
      </c>
      <c r="I308" s="43">
        <v>-20.287500000000001</v>
      </c>
      <c r="J308" s="28">
        <v>-1.2910000000000001E-7</v>
      </c>
      <c r="K308" s="43" t="s">
        <v>1685</v>
      </c>
      <c r="L308" s="43" t="s">
        <v>65</v>
      </c>
      <c r="N308" s="43" t="s">
        <v>327</v>
      </c>
      <c r="O308" s="43">
        <v>477</v>
      </c>
      <c r="P308" s="43" t="s">
        <v>1049</v>
      </c>
      <c r="Q308" s="43" t="s">
        <v>622</v>
      </c>
      <c r="R308" s="43" t="s">
        <v>1050</v>
      </c>
      <c r="S308" s="43" t="s">
        <v>625</v>
      </c>
      <c r="T308" s="43">
        <v>10</v>
      </c>
      <c r="U308" s="43">
        <v>-20.326699999999999</v>
      </c>
      <c r="V308" s="28">
        <v>-1.293E-7</v>
      </c>
      <c r="W308" s="43" t="s">
        <v>1685</v>
      </c>
      <c r="X308" s="43" t="s">
        <v>65</v>
      </c>
    </row>
    <row r="309" spans="2:24" x14ac:dyDescent="0.2">
      <c r="B309" s="43" t="s">
        <v>327</v>
      </c>
      <c r="C309" s="43">
        <v>477</v>
      </c>
      <c r="D309" s="43" t="s">
        <v>1049</v>
      </c>
      <c r="E309" s="43" t="s">
        <v>107</v>
      </c>
      <c r="F309" s="43" t="s">
        <v>1051</v>
      </c>
      <c r="G309" s="43" t="s">
        <v>627</v>
      </c>
      <c r="H309" s="43">
        <v>60</v>
      </c>
      <c r="I309" s="43">
        <v>-18.205200000000001</v>
      </c>
      <c r="J309" s="28">
        <v>-1.158E-7</v>
      </c>
      <c r="K309" s="43" t="s">
        <v>1685</v>
      </c>
      <c r="L309" s="43" t="s">
        <v>65</v>
      </c>
      <c r="N309" s="43" t="s">
        <v>327</v>
      </c>
      <c r="O309" s="43">
        <v>477</v>
      </c>
      <c r="P309" s="43" t="s">
        <v>1049</v>
      </c>
      <c r="Q309" s="43" t="s">
        <v>622</v>
      </c>
      <c r="R309" s="43" t="s">
        <v>1051</v>
      </c>
      <c r="S309" s="43" t="s">
        <v>627</v>
      </c>
      <c r="T309" s="43">
        <v>10</v>
      </c>
      <c r="U309" s="43">
        <v>-18.160799999999998</v>
      </c>
      <c r="V309" s="28">
        <v>-1.155E-7</v>
      </c>
      <c r="W309" s="43" t="s">
        <v>1685</v>
      </c>
      <c r="X309" s="43" t="s">
        <v>65</v>
      </c>
    </row>
    <row r="310" spans="2:24" x14ac:dyDescent="0.2">
      <c r="B310" s="43" t="s">
        <v>327</v>
      </c>
      <c r="C310" s="43">
        <v>478</v>
      </c>
      <c r="D310" s="43" t="s">
        <v>1052</v>
      </c>
      <c r="E310" s="43" t="s">
        <v>107</v>
      </c>
      <c r="F310" s="43" t="s">
        <v>1053</v>
      </c>
      <c r="G310" s="43" t="s">
        <v>625</v>
      </c>
      <c r="H310" s="43">
        <v>60</v>
      </c>
      <c r="I310" s="43">
        <v>-19.119</v>
      </c>
      <c r="J310" s="28">
        <v>-1.1990000000000001E-7</v>
      </c>
      <c r="K310" s="43" t="s">
        <v>1685</v>
      </c>
      <c r="L310" s="43" t="s">
        <v>65</v>
      </c>
      <c r="N310" s="43" t="s">
        <v>327</v>
      </c>
      <c r="O310" s="43">
        <v>478</v>
      </c>
      <c r="P310" s="43" t="s">
        <v>1052</v>
      </c>
      <c r="Q310" s="43" t="s">
        <v>622</v>
      </c>
      <c r="R310" s="43" t="s">
        <v>1053</v>
      </c>
      <c r="S310" s="43" t="s">
        <v>625</v>
      </c>
      <c r="T310" s="43">
        <v>10</v>
      </c>
      <c r="U310" s="43">
        <v>-19.130800000000001</v>
      </c>
      <c r="V310" s="28">
        <v>-1.1990000000000001E-7</v>
      </c>
      <c r="W310" s="43" t="s">
        <v>1685</v>
      </c>
      <c r="X310" s="43" t="s">
        <v>65</v>
      </c>
    </row>
    <row r="311" spans="2:24" x14ac:dyDescent="0.2">
      <c r="B311" s="43" t="s">
        <v>327</v>
      </c>
      <c r="C311" s="43">
        <v>478</v>
      </c>
      <c r="D311" s="43" t="s">
        <v>1052</v>
      </c>
      <c r="E311" s="43" t="s">
        <v>107</v>
      </c>
      <c r="F311" s="43" t="s">
        <v>1054</v>
      </c>
      <c r="G311" s="43" t="s">
        <v>627</v>
      </c>
      <c r="H311" s="43">
        <v>60</v>
      </c>
      <c r="I311" s="43">
        <v>-17.116</v>
      </c>
      <c r="J311" s="28">
        <v>-1.073E-7</v>
      </c>
      <c r="K311" s="43" t="s">
        <v>1685</v>
      </c>
      <c r="L311" s="43" t="s">
        <v>65</v>
      </c>
      <c r="N311" s="43" t="s">
        <v>327</v>
      </c>
      <c r="O311" s="43">
        <v>478</v>
      </c>
      <c r="P311" s="43" t="s">
        <v>1052</v>
      </c>
      <c r="Q311" s="43" t="s">
        <v>622</v>
      </c>
      <c r="R311" s="43" t="s">
        <v>1054</v>
      </c>
      <c r="S311" s="43" t="s">
        <v>627</v>
      </c>
      <c r="T311" s="43">
        <v>10</v>
      </c>
      <c r="U311" s="43">
        <v>-17.099299999999999</v>
      </c>
      <c r="V311" s="28">
        <v>-1.0719999999999999E-7</v>
      </c>
      <c r="W311" s="43" t="s">
        <v>1685</v>
      </c>
      <c r="X311" s="43" t="s">
        <v>65</v>
      </c>
    </row>
    <row r="312" spans="2:24" x14ac:dyDescent="0.2">
      <c r="B312" s="43" t="s">
        <v>327</v>
      </c>
      <c r="C312" s="43">
        <v>479</v>
      </c>
      <c r="D312" s="43" t="s">
        <v>1052</v>
      </c>
      <c r="E312" s="43" t="s">
        <v>107</v>
      </c>
      <c r="F312" s="43" t="s">
        <v>1055</v>
      </c>
      <c r="G312" s="43" t="s">
        <v>625</v>
      </c>
      <c r="H312" s="43">
        <v>60</v>
      </c>
      <c r="I312" s="43">
        <v>-16.824100000000001</v>
      </c>
      <c r="J312" s="28">
        <v>-1.039E-7</v>
      </c>
      <c r="K312" s="43" t="s">
        <v>1685</v>
      </c>
      <c r="L312" s="43" t="s">
        <v>65</v>
      </c>
      <c r="N312" s="43" t="s">
        <v>327</v>
      </c>
      <c r="O312" s="43">
        <v>479</v>
      </c>
      <c r="P312" s="43" t="s">
        <v>1052</v>
      </c>
      <c r="Q312" s="43" t="s">
        <v>622</v>
      </c>
      <c r="R312" s="43" t="s">
        <v>1055</v>
      </c>
      <c r="S312" s="43" t="s">
        <v>625</v>
      </c>
      <c r="T312" s="43">
        <v>10</v>
      </c>
      <c r="U312" s="43">
        <v>-16.835000000000001</v>
      </c>
      <c r="V312" s="28">
        <v>-1.04E-7</v>
      </c>
      <c r="W312" s="43" t="s">
        <v>1685</v>
      </c>
      <c r="X312" s="43" t="s">
        <v>65</v>
      </c>
    </row>
    <row r="313" spans="2:24" x14ac:dyDescent="0.2">
      <c r="B313" s="43" t="s">
        <v>327</v>
      </c>
      <c r="C313" s="43">
        <v>479</v>
      </c>
      <c r="D313" s="43" t="s">
        <v>1052</v>
      </c>
      <c r="E313" s="43" t="s">
        <v>107</v>
      </c>
      <c r="F313" s="43" t="s">
        <v>1056</v>
      </c>
      <c r="G313" s="43" t="s">
        <v>627</v>
      </c>
      <c r="H313" s="43">
        <v>60</v>
      </c>
      <c r="I313" s="43">
        <v>-17.284500000000001</v>
      </c>
      <c r="J313" s="28">
        <v>-1.067E-7</v>
      </c>
      <c r="K313" s="43" t="s">
        <v>1685</v>
      </c>
      <c r="L313" s="43" t="s">
        <v>65</v>
      </c>
      <c r="N313" s="43" t="s">
        <v>327</v>
      </c>
      <c r="O313" s="43">
        <v>479</v>
      </c>
      <c r="P313" s="43" t="s">
        <v>1052</v>
      </c>
      <c r="Q313" s="43" t="s">
        <v>622</v>
      </c>
      <c r="R313" s="43" t="s">
        <v>1056</v>
      </c>
      <c r="S313" s="43" t="s">
        <v>627</v>
      </c>
      <c r="T313" s="43">
        <v>10</v>
      </c>
      <c r="U313" s="43">
        <v>-17.2683</v>
      </c>
      <c r="V313" s="28">
        <v>-1.066E-7</v>
      </c>
      <c r="W313" s="43" t="s">
        <v>1685</v>
      </c>
      <c r="X313" s="43" t="s">
        <v>65</v>
      </c>
    </row>
    <row r="314" spans="2:24" x14ac:dyDescent="0.2">
      <c r="B314" s="43" t="s">
        <v>327</v>
      </c>
      <c r="C314" s="43">
        <v>480</v>
      </c>
      <c r="D314" s="43" t="s">
        <v>1052</v>
      </c>
      <c r="E314" s="43" t="s">
        <v>107</v>
      </c>
      <c r="F314" s="43" t="s">
        <v>1057</v>
      </c>
      <c r="G314" s="43" t="s">
        <v>625</v>
      </c>
      <c r="H314" s="43">
        <v>60</v>
      </c>
      <c r="I314" s="43">
        <v>-16.667100000000001</v>
      </c>
      <c r="J314" s="28">
        <v>-1.045E-7</v>
      </c>
      <c r="K314" s="43" t="s">
        <v>1685</v>
      </c>
      <c r="L314" s="43" t="s">
        <v>65</v>
      </c>
      <c r="N314" s="43" t="s">
        <v>327</v>
      </c>
      <c r="O314" s="43">
        <v>480</v>
      </c>
      <c r="P314" s="43" t="s">
        <v>1052</v>
      </c>
      <c r="Q314" s="43" t="s">
        <v>622</v>
      </c>
      <c r="R314" s="43" t="s">
        <v>1057</v>
      </c>
      <c r="S314" s="43" t="s">
        <v>625</v>
      </c>
      <c r="T314" s="43">
        <v>10</v>
      </c>
      <c r="U314" s="43">
        <v>-16.677199999999999</v>
      </c>
      <c r="V314" s="28">
        <v>-1.045E-7</v>
      </c>
      <c r="W314" s="43" t="s">
        <v>1685</v>
      </c>
      <c r="X314" s="43" t="s">
        <v>65</v>
      </c>
    </row>
    <row r="315" spans="2:24" x14ac:dyDescent="0.2">
      <c r="B315" s="43" t="s">
        <v>327</v>
      </c>
      <c r="C315" s="43">
        <v>480</v>
      </c>
      <c r="D315" s="43" t="s">
        <v>1052</v>
      </c>
      <c r="E315" s="43" t="s">
        <v>107</v>
      </c>
      <c r="F315" s="43" t="s">
        <v>1058</v>
      </c>
      <c r="G315" s="43" t="s">
        <v>627</v>
      </c>
      <c r="H315" s="43">
        <v>60</v>
      </c>
      <c r="I315" s="43">
        <v>-19.571999999999999</v>
      </c>
      <c r="J315" s="28">
        <v>-1.2270000000000001E-7</v>
      </c>
      <c r="K315" s="43" t="s">
        <v>1685</v>
      </c>
      <c r="L315" s="43" t="s">
        <v>65</v>
      </c>
      <c r="N315" s="43" t="s">
        <v>327</v>
      </c>
      <c r="O315" s="43">
        <v>480</v>
      </c>
      <c r="P315" s="43" t="s">
        <v>1052</v>
      </c>
      <c r="Q315" s="43" t="s">
        <v>622</v>
      </c>
      <c r="R315" s="43" t="s">
        <v>1058</v>
      </c>
      <c r="S315" s="43" t="s">
        <v>627</v>
      </c>
      <c r="T315" s="43">
        <v>10</v>
      </c>
      <c r="U315" s="43">
        <v>-19.555399999999999</v>
      </c>
      <c r="V315" s="28">
        <v>-1.226E-7</v>
      </c>
      <c r="W315" s="43" t="s">
        <v>1685</v>
      </c>
      <c r="X315" s="43" t="s">
        <v>65</v>
      </c>
    </row>
    <row r="316" spans="2:24" x14ac:dyDescent="0.2">
      <c r="B316" s="43" t="s">
        <v>327</v>
      </c>
      <c r="C316" s="43">
        <v>481</v>
      </c>
      <c r="D316" s="43" t="s">
        <v>1059</v>
      </c>
      <c r="E316" s="43" t="s">
        <v>107</v>
      </c>
      <c r="F316" s="43" t="s">
        <v>1060</v>
      </c>
      <c r="G316" s="43" t="s">
        <v>625</v>
      </c>
      <c r="H316" s="43">
        <v>60</v>
      </c>
      <c r="I316" s="43">
        <v>-17.774799999999999</v>
      </c>
      <c r="J316" s="28">
        <v>-1.131E-7</v>
      </c>
      <c r="K316" s="43" t="s">
        <v>1685</v>
      </c>
      <c r="L316" s="43" t="s">
        <v>65</v>
      </c>
      <c r="N316" s="43" t="s">
        <v>327</v>
      </c>
      <c r="O316" s="43">
        <v>481</v>
      </c>
      <c r="P316" s="43" t="s">
        <v>1059</v>
      </c>
      <c r="Q316" s="43" t="s">
        <v>622</v>
      </c>
      <c r="R316" s="43" t="s">
        <v>1060</v>
      </c>
      <c r="S316" s="43" t="s">
        <v>625</v>
      </c>
      <c r="T316" s="43">
        <v>10</v>
      </c>
      <c r="U316" s="43">
        <v>-17.758700000000001</v>
      </c>
      <c r="V316" s="28">
        <v>-1.1300000000000001E-7</v>
      </c>
      <c r="W316" s="43" t="s">
        <v>1685</v>
      </c>
      <c r="X316" s="43" t="s">
        <v>65</v>
      </c>
    </row>
    <row r="317" spans="2:24" x14ac:dyDescent="0.2">
      <c r="B317" s="43" t="s">
        <v>327</v>
      </c>
      <c r="C317" s="43">
        <v>481</v>
      </c>
      <c r="D317" s="43" t="s">
        <v>1059</v>
      </c>
      <c r="E317" s="43" t="s">
        <v>107</v>
      </c>
      <c r="F317" s="43" t="s">
        <v>1061</v>
      </c>
      <c r="G317" s="43" t="s">
        <v>627</v>
      </c>
      <c r="H317" s="43">
        <v>60</v>
      </c>
      <c r="I317" s="43">
        <v>-20.705400000000001</v>
      </c>
      <c r="J317" s="28">
        <v>-1.3169999999999999E-7</v>
      </c>
      <c r="K317" s="43" t="s">
        <v>1685</v>
      </c>
      <c r="L317" s="43" t="s">
        <v>65</v>
      </c>
      <c r="N317" s="43" t="s">
        <v>327</v>
      </c>
      <c r="O317" s="43">
        <v>481</v>
      </c>
      <c r="P317" s="43" t="s">
        <v>1059</v>
      </c>
      <c r="Q317" s="43" t="s">
        <v>622</v>
      </c>
      <c r="R317" s="43" t="s">
        <v>1061</v>
      </c>
      <c r="S317" s="43" t="s">
        <v>627</v>
      </c>
      <c r="T317" s="43">
        <v>10</v>
      </c>
      <c r="U317" s="43">
        <v>-20.715</v>
      </c>
      <c r="V317" s="28">
        <v>-1.318E-7</v>
      </c>
      <c r="W317" s="43" t="s">
        <v>1685</v>
      </c>
      <c r="X317" s="43" t="s">
        <v>65</v>
      </c>
    </row>
    <row r="318" spans="2:24" x14ac:dyDescent="0.2">
      <c r="B318" s="43" t="s">
        <v>327</v>
      </c>
      <c r="C318" s="43">
        <v>459</v>
      </c>
      <c r="D318" s="43" t="s">
        <v>1062</v>
      </c>
      <c r="E318" s="43" t="s">
        <v>107</v>
      </c>
      <c r="F318" s="43" t="s">
        <v>1063</v>
      </c>
      <c r="G318" s="43" t="s">
        <v>625</v>
      </c>
      <c r="H318" s="43">
        <v>60</v>
      </c>
      <c r="I318" s="43">
        <v>-157.37520000000001</v>
      </c>
      <c r="J318" s="28">
        <v>-9.9999999999999995E-7</v>
      </c>
      <c r="K318" s="43" t="s">
        <v>1685</v>
      </c>
      <c r="L318" s="43" t="s">
        <v>65</v>
      </c>
      <c r="N318" s="43" t="s">
        <v>327</v>
      </c>
      <c r="O318" s="43">
        <v>459</v>
      </c>
      <c r="P318" s="43" t="s">
        <v>1062</v>
      </c>
      <c r="Q318" s="43" t="s">
        <v>622</v>
      </c>
      <c r="R318" s="43" t="s">
        <v>1063</v>
      </c>
      <c r="S318" s="43" t="s">
        <v>625</v>
      </c>
      <c r="T318" s="43">
        <v>10</v>
      </c>
      <c r="U318" s="43">
        <v>-157.2225</v>
      </c>
      <c r="V318" s="28">
        <v>-9.9999999999999995E-7</v>
      </c>
      <c r="W318" s="43" t="s">
        <v>1685</v>
      </c>
      <c r="X318" s="43" t="s">
        <v>65</v>
      </c>
    </row>
    <row r="319" spans="2:24" x14ac:dyDescent="0.2">
      <c r="B319" s="43" t="s">
        <v>327</v>
      </c>
      <c r="C319" s="43">
        <v>459</v>
      </c>
      <c r="D319" s="43" t="s">
        <v>1062</v>
      </c>
      <c r="E319" s="43" t="s">
        <v>107</v>
      </c>
      <c r="F319" s="43" t="s">
        <v>1064</v>
      </c>
      <c r="G319" s="43" t="s">
        <v>627</v>
      </c>
      <c r="H319" s="43">
        <v>60</v>
      </c>
      <c r="I319" s="43">
        <v>64.252200000000002</v>
      </c>
      <c r="J319" s="28">
        <v>4.9220000000000003E-7</v>
      </c>
      <c r="K319" s="43" t="s">
        <v>1685</v>
      </c>
      <c r="L319" s="43" t="s">
        <v>65</v>
      </c>
      <c r="N319" s="43" t="s">
        <v>327</v>
      </c>
      <c r="O319" s="43">
        <v>459</v>
      </c>
      <c r="P319" s="43" t="s">
        <v>1062</v>
      </c>
      <c r="Q319" s="43" t="s">
        <v>622</v>
      </c>
      <c r="R319" s="43" t="s">
        <v>1064</v>
      </c>
      <c r="S319" s="43" t="s">
        <v>627</v>
      </c>
      <c r="T319" s="43">
        <v>10</v>
      </c>
      <c r="U319" s="43">
        <v>64.095500000000001</v>
      </c>
      <c r="V319" s="28">
        <v>4.9100000000000004E-7</v>
      </c>
      <c r="W319" s="43" t="s">
        <v>1685</v>
      </c>
      <c r="X319" s="43" t="s">
        <v>65</v>
      </c>
    </row>
    <row r="320" spans="2:24" x14ac:dyDescent="0.2">
      <c r="B320" s="43" t="s">
        <v>327</v>
      </c>
      <c r="C320" s="43">
        <v>462</v>
      </c>
      <c r="D320" s="43" t="s">
        <v>1065</v>
      </c>
      <c r="E320" s="43" t="s">
        <v>107</v>
      </c>
      <c r="F320" s="43" t="s">
        <v>1066</v>
      </c>
      <c r="G320" s="43" t="s">
        <v>625</v>
      </c>
      <c r="H320" s="43">
        <v>60</v>
      </c>
      <c r="I320" s="43">
        <v>-189.56739999999999</v>
      </c>
      <c r="J320" s="28">
        <v>-9.9999999999999995E-7</v>
      </c>
      <c r="K320" s="43" t="s">
        <v>1685</v>
      </c>
      <c r="L320" s="43" t="s">
        <v>65</v>
      </c>
      <c r="N320" s="43" t="s">
        <v>327</v>
      </c>
      <c r="O320" s="43">
        <v>462</v>
      </c>
      <c r="P320" s="43" t="s">
        <v>1065</v>
      </c>
      <c r="Q320" s="43" t="s">
        <v>622</v>
      </c>
      <c r="R320" s="43" t="s">
        <v>1066</v>
      </c>
      <c r="S320" s="43" t="s">
        <v>625</v>
      </c>
      <c r="T320" s="43">
        <v>10</v>
      </c>
      <c r="U320" s="43">
        <v>-189.35550000000001</v>
      </c>
      <c r="V320" s="28">
        <v>-9.9999999999999995E-7</v>
      </c>
      <c r="W320" s="43" t="s">
        <v>1685</v>
      </c>
      <c r="X320" s="43" t="s">
        <v>65</v>
      </c>
    </row>
    <row r="321" spans="2:24" x14ac:dyDescent="0.2">
      <c r="B321" s="43" t="s">
        <v>327</v>
      </c>
      <c r="C321" s="43">
        <v>462</v>
      </c>
      <c r="D321" s="43" t="s">
        <v>1065</v>
      </c>
      <c r="E321" s="43" t="s">
        <v>107</v>
      </c>
      <c r="F321" s="43" t="s">
        <v>1067</v>
      </c>
      <c r="G321" s="43" t="s">
        <v>627</v>
      </c>
      <c r="H321" s="43">
        <v>60</v>
      </c>
      <c r="I321" s="43">
        <v>74.385000000000005</v>
      </c>
      <c r="J321" s="28">
        <v>4.665E-7</v>
      </c>
      <c r="K321" s="43" t="s">
        <v>1685</v>
      </c>
      <c r="L321" s="43" t="s">
        <v>65</v>
      </c>
      <c r="N321" s="43" t="s">
        <v>327</v>
      </c>
      <c r="O321" s="43">
        <v>462</v>
      </c>
      <c r="P321" s="43" t="s">
        <v>1065</v>
      </c>
      <c r="Q321" s="43" t="s">
        <v>622</v>
      </c>
      <c r="R321" s="43" t="s">
        <v>1067</v>
      </c>
      <c r="S321" s="43" t="s">
        <v>627</v>
      </c>
      <c r="T321" s="43">
        <v>10</v>
      </c>
      <c r="U321" s="43">
        <v>74.172700000000006</v>
      </c>
      <c r="V321" s="28">
        <v>4.651E-7</v>
      </c>
      <c r="W321" s="43" t="s">
        <v>1685</v>
      </c>
      <c r="X321" s="43" t="s">
        <v>65</v>
      </c>
    </row>
    <row r="322" spans="2:24" x14ac:dyDescent="0.2">
      <c r="B322" s="43" t="s">
        <v>327</v>
      </c>
      <c r="C322" s="43">
        <v>465</v>
      </c>
      <c r="D322" s="43" t="s">
        <v>1068</v>
      </c>
      <c r="E322" s="43" t="s">
        <v>107</v>
      </c>
      <c r="F322" s="43" t="s">
        <v>1069</v>
      </c>
      <c r="G322" s="43" t="s">
        <v>625</v>
      </c>
      <c r="H322" s="43">
        <v>60</v>
      </c>
      <c r="I322" s="43">
        <v>-195.32759999999999</v>
      </c>
      <c r="J322" s="28">
        <v>-9.9999999999999995E-7</v>
      </c>
      <c r="K322" s="43" t="s">
        <v>1685</v>
      </c>
      <c r="L322" s="43" t="s">
        <v>65</v>
      </c>
      <c r="N322" s="43" t="s">
        <v>327</v>
      </c>
      <c r="O322" s="43">
        <v>465</v>
      </c>
      <c r="P322" s="43" t="s">
        <v>1068</v>
      </c>
      <c r="Q322" s="43" t="s">
        <v>622</v>
      </c>
      <c r="R322" s="43" t="s">
        <v>1069</v>
      </c>
      <c r="S322" s="43" t="s">
        <v>625</v>
      </c>
      <c r="T322" s="43">
        <v>10</v>
      </c>
      <c r="U322" s="43">
        <v>-195.1001</v>
      </c>
      <c r="V322" s="28">
        <v>-9.9999999999999995E-7</v>
      </c>
      <c r="W322" s="43" t="s">
        <v>1685</v>
      </c>
      <c r="X322" s="43" t="s">
        <v>65</v>
      </c>
    </row>
    <row r="323" spans="2:24" x14ac:dyDescent="0.2">
      <c r="B323" s="43" t="s">
        <v>327</v>
      </c>
      <c r="C323" s="43">
        <v>465</v>
      </c>
      <c r="D323" s="43" t="s">
        <v>1068</v>
      </c>
      <c r="E323" s="43" t="s">
        <v>107</v>
      </c>
      <c r="F323" s="43" t="s">
        <v>1070</v>
      </c>
      <c r="G323" s="43" t="s">
        <v>627</v>
      </c>
      <c r="H323" s="43">
        <v>60</v>
      </c>
      <c r="I323" s="43">
        <v>75.641400000000004</v>
      </c>
      <c r="J323" s="28">
        <v>4.7440000000000001E-7</v>
      </c>
      <c r="K323" s="43" t="s">
        <v>1685</v>
      </c>
      <c r="L323" s="43" t="s">
        <v>65</v>
      </c>
      <c r="N323" s="43" t="s">
        <v>327</v>
      </c>
      <c r="O323" s="43">
        <v>465</v>
      </c>
      <c r="P323" s="43" t="s">
        <v>1068</v>
      </c>
      <c r="Q323" s="43" t="s">
        <v>622</v>
      </c>
      <c r="R323" s="43" t="s">
        <v>1070</v>
      </c>
      <c r="S323" s="43" t="s">
        <v>627</v>
      </c>
      <c r="T323" s="43">
        <v>10</v>
      </c>
      <c r="U323" s="43">
        <v>75.417900000000003</v>
      </c>
      <c r="V323" s="28">
        <v>4.7300000000000001E-7</v>
      </c>
      <c r="W323" s="43" t="s">
        <v>1685</v>
      </c>
      <c r="X323" s="43" t="s">
        <v>65</v>
      </c>
    </row>
    <row r="324" spans="2:24" x14ac:dyDescent="0.2">
      <c r="B324" s="43" t="s">
        <v>327</v>
      </c>
      <c r="C324" s="43">
        <v>468</v>
      </c>
      <c r="D324" s="43" t="s">
        <v>1071</v>
      </c>
      <c r="E324" s="43" t="s">
        <v>107</v>
      </c>
      <c r="F324" s="43" t="s">
        <v>1072</v>
      </c>
      <c r="G324" s="43" t="s">
        <v>625</v>
      </c>
      <c r="H324" s="43">
        <v>60</v>
      </c>
      <c r="I324" s="43">
        <v>-195.2123</v>
      </c>
      <c r="J324" s="28">
        <v>-9.9999999999999995E-7</v>
      </c>
      <c r="K324" s="43" t="s">
        <v>1685</v>
      </c>
      <c r="L324" s="43" t="s">
        <v>65</v>
      </c>
      <c r="N324" s="43" t="s">
        <v>327</v>
      </c>
      <c r="O324" s="43">
        <v>468</v>
      </c>
      <c r="P324" s="43" t="s">
        <v>1071</v>
      </c>
      <c r="Q324" s="43" t="s">
        <v>622</v>
      </c>
      <c r="R324" s="43" t="s">
        <v>1072</v>
      </c>
      <c r="S324" s="43" t="s">
        <v>625</v>
      </c>
      <c r="T324" s="43">
        <v>10</v>
      </c>
      <c r="U324" s="43">
        <v>-194.97239999999999</v>
      </c>
      <c r="V324" s="28">
        <v>-9.9999999999999995E-7</v>
      </c>
      <c r="W324" s="43" t="s">
        <v>1685</v>
      </c>
      <c r="X324" s="43" t="s">
        <v>65</v>
      </c>
    </row>
    <row r="325" spans="2:24" x14ac:dyDescent="0.2">
      <c r="B325" s="43" t="s">
        <v>327</v>
      </c>
      <c r="C325" s="43">
        <v>468</v>
      </c>
      <c r="D325" s="43" t="s">
        <v>1071</v>
      </c>
      <c r="E325" s="43" t="s">
        <v>107</v>
      </c>
      <c r="F325" s="43" t="s">
        <v>1073</v>
      </c>
      <c r="G325" s="43" t="s">
        <v>627</v>
      </c>
      <c r="H325" s="43">
        <v>60</v>
      </c>
      <c r="I325" s="43">
        <v>75.525599999999997</v>
      </c>
      <c r="J325" s="28">
        <v>4.7360000000000001E-7</v>
      </c>
      <c r="K325" s="43" t="s">
        <v>1685</v>
      </c>
      <c r="L325" s="43" t="s">
        <v>65</v>
      </c>
      <c r="N325" s="43" t="s">
        <v>327</v>
      </c>
      <c r="O325" s="43">
        <v>468</v>
      </c>
      <c r="P325" s="43" t="s">
        <v>1071</v>
      </c>
      <c r="Q325" s="43" t="s">
        <v>622</v>
      </c>
      <c r="R325" s="43" t="s">
        <v>1073</v>
      </c>
      <c r="S325" s="43" t="s">
        <v>627</v>
      </c>
      <c r="T325" s="43">
        <v>10</v>
      </c>
      <c r="U325" s="43">
        <v>75.290000000000006</v>
      </c>
      <c r="V325" s="28">
        <v>4.721E-7</v>
      </c>
      <c r="W325" s="43" t="s">
        <v>1685</v>
      </c>
      <c r="X325" s="43" t="s">
        <v>65</v>
      </c>
    </row>
    <row r="326" spans="2:24" x14ac:dyDescent="0.2">
      <c r="B326" s="43" t="s">
        <v>327</v>
      </c>
      <c r="C326" s="43">
        <v>471</v>
      </c>
      <c r="D326" s="43" t="s">
        <v>1074</v>
      </c>
      <c r="E326" s="43" t="s">
        <v>107</v>
      </c>
      <c r="F326" s="43" t="s">
        <v>1075</v>
      </c>
      <c r="G326" s="43" t="s">
        <v>625</v>
      </c>
      <c r="H326" s="43">
        <v>60</v>
      </c>
      <c r="I326" s="43">
        <v>-189.22280000000001</v>
      </c>
      <c r="J326" s="28">
        <v>-9.9999999999999995E-7</v>
      </c>
      <c r="K326" s="43" t="s">
        <v>1685</v>
      </c>
      <c r="L326" s="43" t="s">
        <v>65</v>
      </c>
      <c r="N326" s="43" t="s">
        <v>327</v>
      </c>
      <c r="O326" s="43">
        <v>471</v>
      </c>
      <c r="P326" s="43" t="s">
        <v>1074</v>
      </c>
      <c r="Q326" s="43" t="s">
        <v>622</v>
      </c>
      <c r="R326" s="43" t="s">
        <v>1075</v>
      </c>
      <c r="S326" s="43" t="s">
        <v>625</v>
      </c>
      <c r="T326" s="43">
        <v>10</v>
      </c>
      <c r="U326" s="43">
        <v>-188.9744</v>
      </c>
      <c r="V326" s="28">
        <v>-9.9999999999999995E-7</v>
      </c>
      <c r="W326" s="43" t="s">
        <v>1685</v>
      </c>
      <c r="X326" s="43" t="s">
        <v>65</v>
      </c>
    </row>
    <row r="327" spans="2:24" x14ac:dyDescent="0.2">
      <c r="B327" s="43" t="s">
        <v>327</v>
      </c>
      <c r="C327" s="43">
        <v>471</v>
      </c>
      <c r="D327" s="43" t="s">
        <v>1074</v>
      </c>
      <c r="E327" s="43" t="s">
        <v>107</v>
      </c>
      <c r="F327" s="43" t="s">
        <v>1076</v>
      </c>
      <c r="G327" s="43" t="s">
        <v>627</v>
      </c>
      <c r="H327" s="43">
        <v>60</v>
      </c>
      <c r="I327" s="43">
        <v>74.034000000000006</v>
      </c>
      <c r="J327" s="28">
        <v>4.643E-7</v>
      </c>
      <c r="K327" s="43" t="s">
        <v>1685</v>
      </c>
      <c r="L327" s="43" t="s">
        <v>65</v>
      </c>
      <c r="N327" s="43" t="s">
        <v>327</v>
      </c>
      <c r="O327" s="43">
        <v>471</v>
      </c>
      <c r="P327" s="43" t="s">
        <v>1074</v>
      </c>
      <c r="Q327" s="43" t="s">
        <v>622</v>
      </c>
      <c r="R327" s="43" t="s">
        <v>1076</v>
      </c>
      <c r="S327" s="43" t="s">
        <v>627</v>
      </c>
      <c r="T327" s="43">
        <v>10</v>
      </c>
      <c r="U327" s="43">
        <v>73.784999999999997</v>
      </c>
      <c r="V327" s="28">
        <v>4.6269999999999998E-7</v>
      </c>
      <c r="W327" s="43" t="s">
        <v>1685</v>
      </c>
      <c r="X327" s="43" t="s">
        <v>65</v>
      </c>
    </row>
    <row r="328" spans="2:24" x14ac:dyDescent="0.2">
      <c r="B328" s="43" t="s">
        <v>327</v>
      </c>
      <c r="C328" s="43">
        <v>474</v>
      </c>
      <c r="D328" s="43" t="s">
        <v>1077</v>
      </c>
      <c r="E328" s="43" t="s">
        <v>107</v>
      </c>
      <c r="F328" s="43" t="s">
        <v>1078</v>
      </c>
      <c r="G328" s="43" t="s">
        <v>625</v>
      </c>
      <c r="H328" s="43">
        <v>60</v>
      </c>
      <c r="I328" s="43">
        <v>-156.8897</v>
      </c>
      <c r="J328" s="28">
        <v>-9.9999999999999995E-7</v>
      </c>
      <c r="K328" s="43" t="s">
        <v>1685</v>
      </c>
      <c r="L328" s="43" t="s">
        <v>65</v>
      </c>
      <c r="N328" s="43" t="s">
        <v>327</v>
      </c>
      <c r="O328" s="43">
        <v>474</v>
      </c>
      <c r="P328" s="43" t="s">
        <v>1077</v>
      </c>
      <c r="Q328" s="43" t="s">
        <v>622</v>
      </c>
      <c r="R328" s="43" t="s">
        <v>1078</v>
      </c>
      <c r="S328" s="43" t="s">
        <v>625</v>
      </c>
      <c r="T328" s="43">
        <v>10</v>
      </c>
      <c r="U328" s="43">
        <v>-156.68209999999999</v>
      </c>
      <c r="V328" s="28">
        <v>-9.9999999999999995E-7</v>
      </c>
      <c r="W328" s="43" t="s">
        <v>1685</v>
      </c>
      <c r="X328" s="43" t="s">
        <v>65</v>
      </c>
    </row>
    <row r="329" spans="2:24" x14ac:dyDescent="0.2">
      <c r="B329" s="43" t="s">
        <v>327</v>
      </c>
      <c r="C329" s="43">
        <v>474</v>
      </c>
      <c r="D329" s="43" t="s">
        <v>1077</v>
      </c>
      <c r="E329" s="43" t="s">
        <v>107</v>
      </c>
      <c r="F329" s="43" t="s">
        <v>1079</v>
      </c>
      <c r="G329" s="43" t="s">
        <v>627</v>
      </c>
      <c r="H329" s="43">
        <v>60</v>
      </c>
      <c r="I329" s="43">
        <v>63.729500000000002</v>
      </c>
      <c r="J329" s="28">
        <v>4.8820000000000004E-7</v>
      </c>
      <c r="K329" s="43" t="s">
        <v>1685</v>
      </c>
      <c r="L329" s="43" t="s">
        <v>65</v>
      </c>
      <c r="N329" s="43" t="s">
        <v>327</v>
      </c>
      <c r="O329" s="43">
        <v>474</v>
      </c>
      <c r="P329" s="43" t="s">
        <v>1077</v>
      </c>
      <c r="Q329" s="43" t="s">
        <v>622</v>
      </c>
      <c r="R329" s="43" t="s">
        <v>1079</v>
      </c>
      <c r="S329" s="43" t="s">
        <v>627</v>
      </c>
      <c r="T329" s="43">
        <v>10</v>
      </c>
      <c r="U329" s="43">
        <v>63.525799999999997</v>
      </c>
      <c r="V329" s="28">
        <v>4.8660000000000003E-7</v>
      </c>
      <c r="W329" s="43" t="s">
        <v>1685</v>
      </c>
      <c r="X329" s="43" t="s">
        <v>65</v>
      </c>
    </row>
    <row r="330" spans="2:24" x14ac:dyDescent="0.2">
      <c r="B330" s="43" t="s">
        <v>327</v>
      </c>
      <c r="C330" s="43">
        <v>482</v>
      </c>
      <c r="D330" s="43" t="s">
        <v>1080</v>
      </c>
      <c r="E330" s="43" t="s">
        <v>107</v>
      </c>
      <c r="F330" s="43" t="s">
        <v>1081</v>
      </c>
      <c r="G330" s="43" t="s">
        <v>625</v>
      </c>
      <c r="H330" s="43">
        <v>60</v>
      </c>
      <c r="I330" s="43">
        <v>-24.405100000000001</v>
      </c>
      <c r="J330" s="28">
        <v>-1.5300000000000001E-7</v>
      </c>
      <c r="K330" s="43" t="s">
        <v>1685</v>
      </c>
      <c r="L330" s="43" t="s">
        <v>65</v>
      </c>
      <c r="N330" s="43" t="s">
        <v>327</v>
      </c>
      <c r="O330" s="43">
        <v>482</v>
      </c>
      <c r="P330" s="43" t="s">
        <v>1080</v>
      </c>
      <c r="Q330" s="43" t="s">
        <v>622</v>
      </c>
      <c r="R330" s="43" t="s">
        <v>1081</v>
      </c>
      <c r="S330" s="43" t="s">
        <v>625</v>
      </c>
      <c r="T330" s="43">
        <v>10</v>
      </c>
      <c r="U330" s="43">
        <v>-24.4467</v>
      </c>
      <c r="V330" s="28">
        <v>-1.533E-7</v>
      </c>
      <c r="W330" s="43" t="s">
        <v>1685</v>
      </c>
      <c r="X330" s="43" t="s">
        <v>65</v>
      </c>
    </row>
    <row r="331" spans="2:24" x14ac:dyDescent="0.2">
      <c r="B331" s="43" t="s">
        <v>327</v>
      </c>
      <c r="C331" s="43">
        <v>482</v>
      </c>
      <c r="D331" s="43" t="s">
        <v>1080</v>
      </c>
      <c r="E331" s="43" t="s">
        <v>107</v>
      </c>
      <c r="F331" s="43" t="s">
        <v>1082</v>
      </c>
      <c r="G331" s="43" t="s">
        <v>627</v>
      </c>
      <c r="H331" s="43">
        <v>60</v>
      </c>
      <c r="I331" s="43">
        <v>-16.295300000000001</v>
      </c>
      <c r="J331" s="28">
        <v>-1.022E-7</v>
      </c>
      <c r="K331" s="43" t="s">
        <v>1685</v>
      </c>
      <c r="L331" s="43" t="s">
        <v>65</v>
      </c>
      <c r="N331" s="43" t="s">
        <v>327</v>
      </c>
      <c r="O331" s="43">
        <v>482</v>
      </c>
      <c r="P331" s="43" t="s">
        <v>1080</v>
      </c>
      <c r="Q331" s="43" t="s">
        <v>622</v>
      </c>
      <c r="R331" s="43" t="s">
        <v>1082</v>
      </c>
      <c r="S331" s="43" t="s">
        <v>627</v>
      </c>
      <c r="T331" s="43">
        <v>10</v>
      </c>
      <c r="U331" s="43">
        <v>-16.2547</v>
      </c>
      <c r="V331" s="28">
        <v>-1.0190000000000001E-7</v>
      </c>
      <c r="W331" s="43" t="s">
        <v>1685</v>
      </c>
      <c r="X331" s="43" t="s">
        <v>65</v>
      </c>
    </row>
    <row r="332" spans="2:24" x14ac:dyDescent="0.2">
      <c r="B332" s="43" t="s">
        <v>327</v>
      </c>
      <c r="C332" s="43">
        <v>483</v>
      </c>
      <c r="D332" s="43" t="s">
        <v>1083</v>
      </c>
      <c r="E332" s="43" t="s">
        <v>107</v>
      </c>
      <c r="F332" s="43" t="s">
        <v>1084</v>
      </c>
      <c r="G332" s="43" t="s">
        <v>625</v>
      </c>
      <c r="H332" s="43">
        <v>60</v>
      </c>
      <c r="I332" s="43">
        <v>-18.9588</v>
      </c>
      <c r="J332" s="28">
        <v>-1.189E-7</v>
      </c>
      <c r="K332" s="43" t="s">
        <v>1685</v>
      </c>
      <c r="L332" s="43" t="s">
        <v>65</v>
      </c>
      <c r="N332" s="43" t="s">
        <v>327</v>
      </c>
      <c r="O332" s="43">
        <v>483</v>
      </c>
      <c r="P332" s="43" t="s">
        <v>1083</v>
      </c>
      <c r="Q332" s="43" t="s">
        <v>622</v>
      </c>
      <c r="R332" s="43" t="s">
        <v>1084</v>
      </c>
      <c r="S332" s="43" t="s">
        <v>625</v>
      </c>
      <c r="T332" s="43">
        <v>10</v>
      </c>
      <c r="U332" s="43">
        <v>-18.9878</v>
      </c>
      <c r="V332" s="28">
        <v>-1.1899999999999999E-7</v>
      </c>
      <c r="W332" s="43" t="s">
        <v>1685</v>
      </c>
      <c r="X332" s="43" t="s">
        <v>65</v>
      </c>
    </row>
    <row r="333" spans="2:24" x14ac:dyDescent="0.2">
      <c r="B333" s="43" t="s">
        <v>327</v>
      </c>
      <c r="C333" s="43">
        <v>483</v>
      </c>
      <c r="D333" s="43" t="s">
        <v>1083</v>
      </c>
      <c r="E333" s="43" t="s">
        <v>107</v>
      </c>
      <c r="F333" s="43" t="s">
        <v>1085</v>
      </c>
      <c r="G333" s="43" t="s">
        <v>627</v>
      </c>
      <c r="H333" s="43">
        <v>60</v>
      </c>
      <c r="I333" s="43">
        <v>-21.474499999999999</v>
      </c>
      <c r="J333" s="28">
        <v>-1.346E-7</v>
      </c>
      <c r="K333" s="43" t="s">
        <v>1685</v>
      </c>
      <c r="L333" s="43" t="s">
        <v>65</v>
      </c>
      <c r="N333" s="43" t="s">
        <v>327</v>
      </c>
      <c r="O333" s="43">
        <v>483</v>
      </c>
      <c r="P333" s="43" t="s">
        <v>1083</v>
      </c>
      <c r="Q333" s="43" t="s">
        <v>622</v>
      </c>
      <c r="R333" s="43" t="s">
        <v>1085</v>
      </c>
      <c r="S333" s="43" t="s">
        <v>627</v>
      </c>
      <c r="T333" s="43">
        <v>10</v>
      </c>
      <c r="U333" s="43">
        <v>-21.444800000000001</v>
      </c>
      <c r="V333" s="28">
        <v>-1.3440000000000001E-7</v>
      </c>
      <c r="W333" s="43" t="s">
        <v>1685</v>
      </c>
      <c r="X333" s="43" t="s">
        <v>65</v>
      </c>
    </row>
    <row r="334" spans="2:24" x14ac:dyDescent="0.2">
      <c r="B334" s="43" t="s">
        <v>327</v>
      </c>
      <c r="C334" s="43">
        <v>484</v>
      </c>
      <c r="D334" s="43" t="s">
        <v>1083</v>
      </c>
      <c r="E334" s="43" t="s">
        <v>107</v>
      </c>
      <c r="F334" s="43" t="s">
        <v>1086</v>
      </c>
      <c r="G334" s="43" t="s">
        <v>625</v>
      </c>
      <c r="H334" s="43">
        <v>60</v>
      </c>
      <c r="I334" s="43">
        <v>-21.802</v>
      </c>
      <c r="J334" s="28">
        <v>-1.3869999999999999E-7</v>
      </c>
      <c r="K334" s="43" t="s">
        <v>1685</v>
      </c>
      <c r="L334" s="43" t="s">
        <v>65</v>
      </c>
      <c r="N334" s="43" t="s">
        <v>327</v>
      </c>
      <c r="O334" s="43">
        <v>484</v>
      </c>
      <c r="P334" s="43" t="s">
        <v>1083</v>
      </c>
      <c r="Q334" s="43" t="s">
        <v>622</v>
      </c>
      <c r="R334" s="43" t="s">
        <v>1086</v>
      </c>
      <c r="S334" s="43" t="s">
        <v>625</v>
      </c>
      <c r="T334" s="43">
        <v>10</v>
      </c>
      <c r="U334" s="43">
        <v>-21.8322</v>
      </c>
      <c r="V334" s="28">
        <v>-1.3890000000000001E-7</v>
      </c>
      <c r="W334" s="43" t="s">
        <v>1685</v>
      </c>
      <c r="X334" s="43" t="s">
        <v>65</v>
      </c>
    </row>
    <row r="335" spans="2:24" x14ac:dyDescent="0.2">
      <c r="B335" s="43" t="s">
        <v>327</v>
      </c>
      <c r="C335" s="43">
        <v>484</v>
      </c>
      <c r="D335" s="43" t="s">
        <v>1083</v>
      </c>
      <c r="E335" s="43" t="s">
        <v>107</v>
      </c>
      <c r="F335" s="43" t="s">
        <v>1087</v>
      </c>
      <c r="G335" s="43" t="s">
        <v>627</v>
      </c>
      <c r="H335" s="43">
        <v>60</v>
      </c>
      <c r="I335" s="43">
        <v>-21.958300000000001</v>
      </c>
      <c r="J335" s="28">
        <v>-1.3969999999999999E-7</v>
      </c>
      <c r="K335" s="43" t="s">
        <v>1685</v>
      </c>
      <c r="L335" s="43" t="s">
        <v>65</v>
      </c>
      <c r="N335" s="43" t="s">
        <v>327</v>
      </c>
      <c r="O335" s="43">
        <v>484</v>
      </c>
      <c r="P335" s="43" t="s">
        <v>1083</v>
      </c>
      <c r="Q335" s="43" t="s">
        <v>622</v>
      </c>
      <c r="R335" s="43" t="s">
        <v>1087</v>
      </c>
      <c r="S335" s="43" t="s">
        <v>627</v>
      </c>
      <c r="T335" s="43">
        <v>10</v>
      </c>
      <c r="U335" s="43">
        <v>-21.928100000000001</v>
      </c>
      <c r="V335" s="28">
        <v>-1.395E-7</v>
      </c>
      <c r="W335" s="43" t="s">
        <v>1685</v>
      </c>
      <c r="X335" s="43" t="s">
        <v>65</v>
      </c>
    </row>
    <row r="336" spans="2:24" x14ac:dyDescent="0.2">
      <c r="B336" s="43" t="s">
        <v>327</v>
      </c>
      <c r="C336" s="43">
        <v>485</v>
      </c>
      <c r="D336" s="43" t="s">
        <v>1083</v>
      </c>
      <c r="E336" s="43" t="s">
        <v>107</v>
      </c>
      <c r="F336" s="43" t="s">
        <v>1088</v>
      </c>
      <c r="G336" s="43" t="s">
        <v>625</v>
      </c>
      <c r="H336" s="43">
        <v>60</v>
      </c>
      <c r="I336" s="43">
        <v>-21.327999999999999</v>
      </c>
      <c r="J336" s="28">
        <v>-1.3370000000000001E-7</v>
      </c>
      <c r="K336" s="43" t="s">
        <v>1685</v>
      </c>
      <c r="L336" s="43" t="s">
        <v>65</v>
      </c>
      <c r="N336" s="43" t="s">
        <v>327</v>
      </c>
      <c r="O336" s="43">
        <v>485</v>
      </c>
      <c r="P336" s="43" t="s">
        <v>1083</v>
      </c>
      <c r="Q336" s="43" t="s">
        <v>622</v>
      </c>
      <c r="R336" s="43" t="s">
        <v>1088</v>
      </c>
      <c r="S336" s="43" t="s">
        <v>625</v>
      </c>
      <c r="T336" s="43">
        <v>10</v>
      </c>
      <c r="U336" s="43">
        <v>-21.358599999999999</v>
      </c>
      <c r="V336" s="28">
        <v>-1.339E-7</v>
      </c>
      <c r="W336" s="43" t="s">
        <v>1685</v>
      </c>
      <c r="X336" s="43" t="s">
        <v>65</v>
      </c>
    </row>
    <row r="337" spans="2:24" x14ac:dyDescent="0.2">
      <c r="B337" s="43" t="s">
        <v>327</v>
      </c>
      <c r="C337" s="43">
        <v>485</v>
      </c>
      <c r="D337" s="43" t="s">
        <v>1083</v>
      </c>
      <c r="E337" s="43" t="s">
        <v>107</v>
      </c>
      <c r="F337" s="43" t="s">
        <v>1089</v>
      </c>
      <c r="G337" s="43" t="s">
        <v>627</v>
      </c>
      <c r="H337" s="43">
        <v>60</v>
      </c>
      <c r="I337" s="43">
        <v>-19.1021</v>
      </c>
      <c r="J337" s="28">
        <v>-1.198E-7</v>
      </c>
      <c r="K337" s="43" t="s">
        <v>1685</v>
      </c>
      <c r="L337" s="43" t="s">
        <v>65</v>
      </c>
      <c r="N337" s="43" t="s">
        <v>327</v>
      </c>
      <c r="O337" s="43">
        <v>485</v>
      </c>
      <c r="P337" s="43" t="s">
        <v>1083</v>
      </c>
      <c r="Q337" s="43" t="s">
        <v>622</v>
      </c>
      <c r="R337" s="43" t="s">
        <v>1089</v>
      </c>
      <c r="S337" s="43" t="s">
        <v>627</v>
      </c>
      <c r="T337" s="43">
        <v>10</v>
      </c>
      <c r="U337" s="43">
        <v>-19.072399999999998</v>
      </c>
      <c r="V337" s="28">
        <v>-1.1960000000000001E-7</v>
      </c>
      <c r="W337" s="43" t="s">
        <v>1685</v>
      </c>
      <c r="X337" s="43" t="s">
        <v>65</v>
      </c>
    </row>
    <row r="338" spans="2:24" x14ac:dyDescent="0.2">
      <c r="B338" s="43" t="s">
        <v>327</v>
      </c>
      <c r="C338" s="43">
        <v>486</v>
      </c>
      <c r="D338" s="43" t="s">
        <v>1090</v>
      </c>
      <c r="E338" s="43" t="s">
        <v>107</v>
      </c>
      <c r="F338" s="43" t="s">
        <v>1091</v>
      </c>
      <c r="G338" s="43" t="s">
        <v>625</v>
      </c>
      <c r="H338" s="43">
        <v>60</v>
      </c>
      <c r="I338" s="43">
        <v>-16.1554</v>
      </c>
      <c r="J338" s="28">
        <v>-1.013E-7</v>
      </c>
      <c r="K338" s="43" t="s">
        <v>1685</v>
      </c>
      <c r="L338" s="43" t="s">
        <v>65</v>
      </c>
      <c r="N338" s="43" t="s">
        <v>327</v>
      </c>
      <c r="O338" s="43">
        <v>486</v>
      </c>
      <c r="P338" s="43" t="s">
        <v>1090</v>
      </c>
      <c r="Q338" s="43" t="s">
        <v>622</v>
      </c>
      <c r="R338" s="43" t="s">
        <v>1091</v>
      </c>
      <c r="S338" s="43" t="s">
        <v>625</v>
      </c>
      <c r="T338" s="43">
        <v>10</v>
      </c>
      <c r="U338" s="43">
        <v>-16.173100000000002</v>
      </c>
      <c r="V338" s="28">
        <v>-1.0139999999999999E-7</v>
      </c>
      <c r="W338" s="43" t="s">
        <v>1685</v>
      </c>
      <c r="X338" s="43" t="s">
        <v>65</v>
      </c>
    </row>
    <row r="339" spans="2:24" x14ac:dyDescent="0.2">
      <c r="B339" s="43" t="s">
        <v>327</v>
      </c>
      <c r="C339" s="43">
        <v>486</v>
      </c>
      <c r="D339" s="43" t="s">
        <v>1090</v>
      </c>
      <c r="E339" s="43" t="s">
        <v>107</v>
      </c>
      <c r="F339" s="43" t="s">
        <v>1092</v>
      </c>
      <c r="G339" s="43" t="s">
        <v>627</v>
      </c>
      <c r="H339" s="43">
        <v>60</v>
      </c>
      <c r="I339" s="43">
        <v>-24.546800000000001</v>
      </c>
      <c r="J339" s="28">
        <v>-1.539E-7</v>
      </c>
      <c r="K339" s="43" t="s">
        <v>1685</v>
      </c>
      <c r="L339" s="43" t="s">
        <v>65</v>
      </c>
      <c r="N339" s="43" t="s">
        <v>327</v>
      </c>
      <c r="O339" s="43">
        <v>486</v>
      </c>
      <c r="P339" s="43" t="s">
        <v>1090</v>
      </c>
      <c r="Q339" s="43" t="s">
        <v>622</v>
      </c>
      <c r="R339" s="43" t="s">
        <v>1092</v>
      </c>
      <c r="S339" s="43" t="s">
        <v>627</v>
      </c>
      <c r="T339" s="43">
        <v>10</v>
      </c>
      <c r="U339" s="43">
        <v>-24.528400000000001</v>
      </c>
      <c r="V339" s="28">
        <v>-1.5379999999999999E-7</v>
      </c>
      <c r="W339" s="43" t="s">
        <v>1685</v>
      </c>
      <c r="X339" s="43" t="s">
        <v>65</v>
      </c>
    </row>
    <row r="340" spans="2:24" x14ac:dyDescent="0.2">
      <c r="B340" s="43" t="s">
        <v>327</v>
      </c>
      <c r="C340" s="43">
        <v>460</v>
      </c>
      <c r="D340" s="43" t="s">
        <v>1093</v>
      </c>
      <c r="E340" s="43" t="s">
        <v>107</v>
      </c>
      <c r="F340" s="43" t="s">
        <v>1094</v>
      </c>
      <c r="G340" s="43" t="s">
        <v>625</v>
      </c>
      <c r="H340" s="43">
        <v>60</v>
      </c>
      <c r="I340" s="43">
        <v>-152.78219999999999</v>
      </c>
      <c r="J340" s="28">
        <v>-9.9999999999999995E-7</v>
      </c>
      <c r="K340" s="43" t="s">
        <v>1685</v>
      </c>
      <c r="L340" s="43" t="s">
        <v>65</v>
      </c>
      <c r="N340" s="43" t="s">
        <v>327</v>
      </c>
      <c r="O340" s="43">
        <v>460</v>
      </c>
      <c r="P340" s="43" t="s">
        <v>1093</v>
      </c>
      <c r="Q340" s="43" t="s">
        <v>622</v>
      </c>
      <c r="R340" s="43" t="s">
        <v>1094</v>
      </c>
      <c r="S340" s="43" t="s">
        <v>625</v>
      </c>
      <c r="T340" s="43">
        <v>10</v>
      </c>
      <c r="U340" s="43">
        <v>-152.62350000000001</v>
      </c>
      <c r="V340" s="28">
        <v>-9.9999999999999995E-7</v>
      </c>
      <c r="W340" s="43" t="s">
        <v>1685</v>
      </c>
      <c r="X340" s="43" t="s">
        <v>65</v>
      </c>
    </row>
    <row r="341" spans="2:24" x14ac:dyDescent="0.2">
      <c r="B341" s="43" t="s">
        <v>327</v>
      </c>
      <c r="C341" s="43">
        <v>460</v>
      </c>
      <c r="D341" s="43" t="s">
        <v>1093</v>
      </c>
      <c r="E341" s="43" t="s">
        <v>107</v>
      </c>
      <c r="F341" s="43" t="s">
        <v>1095</v>
      </c>
      <c r="G341" s="43" t="s">
        <v>627</v>
      </c>
      <c r="H341" s="43">
        <v>60</v>
      </c>
      <c r="I341" s="43">
        <v>64.185500000000005</v>
      </c>
      <c r="J341" s="28">
        <v>4.8709999999999996E-7</v>
      </c>
      <c r="K341" s="43" t="s">
        <v>1685</v>
      </c>
      <c r="L341" s="43" t="s">
        <v>65</v>
      </c>
      <c r="N341" s="43" t="s">
        <v>327</v>
      </c>
      <c r="O341" s="43">
        <v>460</v>
      </c>
      <c r="P341" s="43" t="s">
        <v>1093</v>
      </c>
      <c r="Q341" s="43" t="s">
        <v>622</v>
      </c>
      <c r="R341" s="43" t="s">
        <v>1095</v>
      </c>
      <c r="S341" s="43" t="s">
        <v>627</v>
      </c>
      <c r="T341" s="43">
        <v>10</v>
      </c>
      <c r="U341" s="43">
        <v>64.019000000000005</v>
      </c>
      <c r="V341" s="28">
        <v>4.8579999999999997E-7</v>
      </c>
      <c r="W341" s="43" t="s">
        <v>1685</v>
      </c>
      <c r="X341" s="43" t="s">
        <v>65</v>
      </c>
    </row>
    <row r="342" spans="2:24" x14ac:dyDescent="0.2">
      <c r="B342" s="43" t="s">
        <v>327</v>
      </c>
      <c r="C342" s="43">
        <v>463</v>
      </c>
      <c r="D342" s="43" t="s">
        <v>1096</v>
      </c>
      <c r="E342" s="43" t="s">
        <v>107</v>
      </c>
      <c r="F342" s="43" t="s">
        <v>1097</v>
      </c>
      <c r="G342" s="43" t="s">
        <v>625</v>
      </c>
      <c r="H342" s="43">
        <v>60</v>
      </c>
      <c r="I342" s="43">
        <v>-193.29839999999999</v>
      </c>
      <c r="J342" s="28">
        <v>-9.9999999999999995E-7</v>
      </c>
      <c r="K342" s="43" t="s">
        <v>1685</v>
      </c>
      <c r="L342" s="43" t="s">
        <v>65</v>
      </c>
      <c r="N342" s="43" t="s">
        <v>327</v>
      </c>
      <c r="O342" s="43">
        <v>463</v>
      </c>
      <c r="P342" s="43" t="s">
        <v>1096</v>
      </c>
      <c r="Q342" s="43" t="s">
        <v>622</v>
      </c>
      <c r="R342" s="43" t="s">
        <v>1097</v>
      </c>
      <c r="S342" s="43" t="s">
        <v>625</v>
      </c>
      <c r="T342" s="43">
        <v>10</v>
      </c>
      <c r="U342" s="43">
        <v>-193.08330000000001</v>
      </c>
      <c r="V342" s="28">
        <v>-9.9999999999999995E-7</v>
      </c>
      <c r="W342" s="43" t="s">
        <v>1685</v>
      </c>
      <c r="X342" s="43" t="s">
        <v>65</v>
      </c>
    </row>
    <row r="343" spans="2:24" x14ac:dyDescent="0.2">
      <c r="B343" s="43" t="s">
        <v>327</v>
      </c>
      <c r="C343" s="43">
        <v>463</v>
      </c>
      <c r="D343" s="43" t="s">
        <v>1096</v>
      </c>
      <c r="E343" s="43" t="s">
        <v>107</v>
      </c>
      <c r="F343" s="43" t="s">
        <v>1098</v>
      </c>
      <c r="G343" s="43" t="s">
        <v>627</v>
      </c>
      <c r="H343" s="43">
        <v>60</v>
      </c>
      <c r="I343" s="43">
        <v>72.546899999999994</v>
      </c>
      <c r="J343" s="28">
        <v>4.5919999999999998E-7</v>
      </c>
      <c r="K343" s="43" t="s">
        <v>1685</v>
      </c>
      <c r="L343" s="43" t="s">
        <v>65</v>
      </c>
      <c r="N343" s="43" t="s">
        <v>327</v>
      </c>
      <c r="O343" s="43">
        <v>463</v>
      </c>
      <c r="P343" s="43" t="s">
        <v>1096</v>
      </c>
      <c r="Q343" s="43" t="s">
        <v>622</v>
      </c>
      <c r="R343" s="43" t="s">
        <v>1098</v>
      </c>
      <c r="S343" s="43" t="s">
        <v>627</v>
      </c>
      <c r="T343" s="43">
        <v>10</v>
      </c>
      <c r="U343" s="43">
        <v>72.332800000000006</v>
      </c>
      <c r="V343" s="28">
        <v>4.5779999999999998E-7</v>
      </c>
      <c r="W343" s="43" t="s">
        <v>1685</v>
      </c>
      <c r="X343" s="43" t="s">
        <v>65</v>
      </c>
    </row>
    <row r="344" spans="2:24" x14ac:dyDescent="0.2">
      <c r="B344" s="43" t="s">
        <v>327</v>
      </c>
      <c r="C344" s="43">
        <v>466</v>
      </c>
      <c r="D344" s="43" t="s">
        <v>1099</v>
      </c>
      <c r="E344" s="43" t="s">
        <v>107</v>
      </c>
      <c r="F344" s="43" t="s">
        <v>1100</v>
      </c>
      <c r="G344" s="43" t="s">
        <v>625</v>
      </c>
      <c r="H344" s="43">
        <v>60</v>
      </c>
      <c r="I344" s="43">
        <v>-189.37270000000001</v>
      </c>
      <c r="J344" s="28">
        <v>-9.9999999999999995E-7</v>
      </c>
      <c r="K344" s="43" t="s">
        <v>1685</v>
      </c>
      <c r="L344" s="43" t="s">
        <v>65</v>
      </c>
      <c r="N344" s="43" t="s">
        <v>327</v>
      </c>
      <c r="O344" s="43">
        <v>466</v>
      </c>
      <c r="P344" s="43" t="s">
        <v>1099</v>
      </c>
      <c r="Q344" s="43" t="s">
        <v>622</v>
      </c>
      <c r="R344" s="43" t="s">
        <v>1100</v>
      </c>
      <c r="S344" s="43" t="s">
        <v>625</v>
      </c>
      <c r="T344" s="43">
        <v>10</v>
      </c>
      <c r="U344" s="43">
        <v>-189.149</v>
      </c>
      <c r="V344" s="28">
        <v>-9.9999999999999995E-7</v>
      </c>
      <c r="W344" s="43" t="s">
        <v>1685</v>
      </c>
      <c r="X344" s="43" t="s">
        <v>65</v>
      </c>
    </row>
    <row r="345" spans="2:24" x14ac:dyDescent="0.2">
      <c r="B345" s="43" t="s">
        <v>327</v>
      </c>
      <c r="C345" s="43">
        <v>466</v>
      </c>
      <c r="D345" s="43" t="s">
        <v>1099</v>
      </c>
      <c r="E345" s="43" t="s">
        <v>107</v>
      </c>
      <c r="F345" s="43" t="s">
        <v>1101</v>
      </c>
      <c r="G345" s="43" t="s">
        <v>627</v>
      </c>
      <c r="H345" s="43">
        <v>60</v>
      </c>
      <c r="I345" s="43">
        <v>73.109700000000004</v>
      </c>
      <c r="J345" s="28">
        <v>4.5419999999999998E-7</v>
      </c>
      <c r="K345" s="43" t="s">
        <v>1685</v>
      </c>
      <c r="L345" s="43" t="s">
        <v>65</v>
      </c>
      <c r="N345" s="43" t="s">
        <v>327</v>
      </c>
      <c r="O345" s="43">
        <v>466</v>
      </c>
      <c r="P345" s="43" t="s">
        <v>1099</v>
      </c>
      <c r="Q345" s="43" t="s">
        <v>622</v>
      </c>
      <c r="R345" s="43" t="s">
        <v>1101</v>
      </c>
      <c r="S345" s="43" t="s">
        <v>627</v>
      </c>
      <c r="T345" s="43">
        <v>10</v>
      </c>
      <c r="U345" s="43">
        <v>72.8857</v>
      </c>
      <c r="V345" s="28">
        <v>4.5279999999999998E-7</v>
      </c>
      <c r="W345" s="43" t="s">
        <v>1685</v>
      </c>
      <c r="X345" s="43" t="s">
        <v>65</v>
      </c>
    </row>
    <row r="346" spans="2:24" x14ac:dyDescent="0.2">
      <c r="B346" s="43" t="s">
        <v>327</v>
      </c>
      <c r="C346" s="43">
        <v>469</v>
      </c>
      <c r="D346" s="43" t="s">
        <v>1102</v>
      </c>
      <c r="E346" s="43" t="s">
        <v>107</v>
      </c>
      <c r="F346" s="43" t="s">
        <v>1103</v>
      </c>
      <c r="G346" s="43" t="s">
        <v>625</v>
      </c>
      <c r="H346" s="43">
        <v>60</v>
      </c>
      <c r="I346" s="43">
        <v>-189.25729999999999</v>
      </c>
      <c r="J346" s="28">
        <v>-9.9999999999999995E-7</v>
      </c>
      <c r="K346" s="43" t="s">
        <v>1685</v>
      </c>
      <c r="L346" s="43" t="s">
        <v>65</v>
      </c>
      <c r="N346" s="43" t="s">
        <v>327</v>
      </c>
      <c r="O346" s="43">
        <v>469</v>
      </c>
      <c r="P346" s="43" t="s">
        <v>1102</v>
      </c>
      <c r="Q346" s="43" t="s">
        <v>622</v>
      </c>
      <c r="R346" s="43" t="s">
        <v>1103</v>
      </c>
      <c r="S346" s="43" t="s">
        <v>625</v>
      </c>
      <c r="T346" s="43">
        <v>10</v>
      </c>
      <c r="U346" s="43">
        <v>-189.0215</v>
      </c>
      <c r="V346" s="28">
        <v>-9.9999999999999995E-7</v>
      </c>
      <c r="W346" s="43" t="s">
        <v>1685</v>
      </c>
      <c r="X346" s="43" t="s">
        <v>65</v>
      </c>
    </row>
    <row r="347" spans="2:24" x14ac:dyDescent="0.2">
      <c r="B347" s="43" t="s">
        <v>327</v>
      </c>
      <c r="C347" s="43">
        <v>469</v>
      </c>
      <c r="D347" s="43" t="s">
        <v>1102</v>
      </c>
      <c r="E347" s="43" t="s">
        <v>107</v>
      </c>
      <c r="F347" s="43" t="s">
        <v>1104</v>
      </c>
      <c r="G347" s="43" t="s">
        <v>627</v>
      </c>
      <c r="H347" s="43">
        <v>60</v>
      </c>
      <c r="I347" s="43">
        <v>72.993700000000004</v>
      </c>
      <c r="J347" s="28">
        <v>4.5349999999999998E-7</v>
      </c>
      <c r="K347" s="43" t="s">
        <v>1685</v>
      </c>
      <c r="L347" s="43" t="s">
        <v>65</v>
      </c>
      <c r="N347" s="43" t="s">
        <v>327</v>
      </c>
      <c r="O347" s="43">
        <v>469</v>
      </c>
      <c r="P347" s="43" t="s">
        <v>1102</v>
      </c>
      <c r="Q347" s="43" t="s">
        <v>622</v>
      </c>
      <c r="R347" s="43" t="s">
        <v>1104</v>
      </c>
      <c r="S347" s="43" t="s">
        <v>627</v>
      </c>
      <c r="T347" s="43">
        <v>10</v>
      </c>
      <c r="U347" s="43">
        <v>72.757599999999996</v>
      </c>
      <c r="V347" s="28">
        <v>4.5200000000000002E-7</v>
      </c>
      <c r="W347" s="43" t="s">
        <v>1685</v>
      </c>
      <c r="X347" s="43" t="s">
        <v>65</v>
      </c>
    </row>
    <row r="348" spans="2:24" x14ac:dyDescent="0.2">
      <c r="B348" s="43" t="s">
        <v>327</v>
      </c>
      <c r="C348" s="43">
        <v>472</v>
      </c>
      <c r="D348" s="43" t="s">
        <v>1105</v>
      </c>
      <c r="E348" s="43" t="s">
        <v>107</v>
      </c>
      <c r="F348" s="43" t="s">
        <v>1106</v>
      </c>
      <c r="G348" s="43" t="s">
        <v>625</v>
      </c>
      <c r="H348" s="43">
        <v>60</v>
      </c>
      <c r="I348" s="43">
        <v>-192.94139999999999</v>
      </c>
      <c r="J348" s="28">
        <v>-9.9999999999999995E-7</v>
      </c>
      <c r="K348" s="43" t="s">
        <v>1685</v>
      </c>
      <c r="L348" s="43" t="s">
        <v>65</v>
      </c>
      <c r="N348" s="43" t="s">
        <v>327</v>
      </c>
      <c r="O348" s="43">
        <v>472</v>
      </c>
      <c r="P348" s="43" t="s">
        <v>1105</v>
      </c>
      <c r="Q348" s="43" t="s">
        <v>622</v>
      </c>
      <c r="R348" s="43" t="s">
        <v>1106</v>
      </c>
      <c r="S348" s="43" t="s">
        <v>625</v>
      </c>
      <c r="T348" s="43">
        <v>10</v>
      </c>
      <c r="U348" s="43">
        <v>-192.6892</v>
      </c>
      <c r="V348" s="28">
        <v>-9.9999999999999995E-7</v>
      </c>
      <c r="W348" s="43" t="s">
        <v>1685</v>
      </c>
      <c r="X348" s="43" t="s">
        <v>65</v>
      </c>
    </row>
    <row r="349" spans="2:24" x14ac:dyDescent="0.2">
      <c r="B349" s="43" t="s">
        <v>327</v>
      </c>
      <c r="C349" s="43">
        <v>472</v>
      </c>
      <c r="D349" s="43" t="s">
        <v>1105</v>
      </c>
      <c r="E349" s="43" t="s">
        <v>107</v>
      </c>
      <c r="F349" s="43" t="s">
        <v>1107</v>
      </c>
      <c r="G349" s="43" t="s">
        <v>627</v>
      </c>
      <c r="H349" s="43">
        <v>60</v>
      </c>
      <c r="I349" s="43">
        <v>72.187899999999999</v>
      </c>
      <c r="J349" s="28">
        <v>4.5690000000000002E-7</v>
      </c>
      <c r="K349" s="43" t="s">
        <v>1685</v>
      </c>
      <c r="L349" s="43" t="s">
        <v>65</v>
      </c>
      <c r="N349" s="43" t="s">
        <v>327</v>
      </c>
      <c r="O349" s="43">
        <v>472</v>
      </c>
      <c r="P349" s="43" t="s">
        <v>1105</v>
      </c>
      <c r="Q349" s="43" t="s">
        <v>622</v>
      </c>
      <c r="R349" s="43" t="s">
        <v>1107</v>
      </c>
      <c r="S349" s="43" t="s">
        <v>627</v>
      </c>
      <c r="T349" s="43">
        <v>10</v>
      </c>
      <c r="U349" s="43">
        <v>71.937600000000003</v>
      </c>
      <c r="V349" s="28">
        <v>4.5530000000000001E-7</v>
      </c>
      <c r="W349" s="43" t="s">
        <v>1685</v>
      </c>
      <c r="X349" s="43" t="s">
        <v>65</v>
      </c>
    </row>
    <row r="350" spans="2:24" x14ac:dyDescent="0.2">
      <c r="B350" s="43" t="s">
        <v>327</v>
      </c>
      <c r="C350" s="43">
        <v>475</v>
      </c>
      <c r="D350" s="43" t="s">
        <v>1108</v>
      </c>
      <c r="E350" s="43" t="s">
        <v>107</v>
      </c>
      <c r="F350" s="43" t="s">
        <v>1109</v>
      </c>
      <c r="G350" s="43" t="s">
        <v>625</v>
      </c>
      <c r="H350" s="43">
        <v>60</v>
      </c>
      <c r="I350" s="43">
        <v>-152.28039999999999</v>
      </c>
      <c r="J350" s="28">
        <v>-9.9999999999999995E-7</v>
      </c>
      <c r="K350" s="43" t="s">
        <v>1685</v>
      </c>
      <c r="L350" s="43" t="s">
        <v>65</v>
      </c>
      <c r="N350" s="43" t="s">
        <v>327</v>
      </c>
      <c r="O350" s="43">
        <v>475</v>
      </c>
      <c r="P350" s="43" t="s">
        <v>1108</v>
      </c>
      <c r="Q350" s="43" t="s">
        <v>622</v>
      </c>
      <c r="R350" s="43" t="s">
        <v>1109</v>
      </c>
      <c r="S350" s="43" t="s">
        <v>625</v>
      </c>
      <c r="T350" s="43">
        <v>10</v>
      </c>
      <c r="U350" s="43">
        <v>-152.06360000000001</v>
      </c>
      <c r="V350" s="28">
        <v>-9.9999999999999995E-7</v>
      </c>
      <c r="W350" s="43" t="s">
        <v>1685</v>
      </c>
      <c r="X350" s="43" t="s">
        <v>65</v>
      </c>
    </row>
    <row r="351" spans="2:24" x14ac:dyDescent="0.2">
      <c r="B351" s="43" t="s">
        <v>327</v>
      </c>
      <c r="C351" s="43">
        <v>475</v>
      </c>
      <c r="D351" s="43" t="s">
        <v>1108</v>
      </c>
      <c r="E351" s="43" t="s">
        <v>107</v>
      </c>
      <c r="F351" s="43" t="s">
        <v>1110</v>
      </c>
      <c r="G351" s="43" t="s">
        <v>627</v>
      </c>
      <c r="H351" s="43">
        <v>60</v>
      </c>
      <c r="I351" s="43">
        <v>63.685000000000002</v>
      </c>
      <c r="J351" s="28">
        <v>4.8329999999999999E-7</v>
      </c>
      <c r="K351" s="43" t="s">
        <v>1685</v>
      </c>
      <c r="L351" s="43" t="s">
        <v>65</v>
      </c>
      <c r="N351" s="43" t="s">
        <v>327</v>
      </c>
      <c r="O351" s="43">
        <v>475</v>
      </c>
      <c r="P351" s="43" t="s">
        <v>1108</v>
      </c>
      <c r="Q351" s="43" t="s">
        <v>622</v>
      </c>
      <c r="R351" s="43" t="s">
        <v>1110</v>
      </c>
      <c r="S351" s="43" t="s">
        <v>627</v>
      </c>
      <c r="T351" s="43">
        <v>10</v>
      </c>
      <c r="U351" s="43">
        <v>63.472200000000001</v>
      </c>
      <c r="V351" s="28">
        <v>4.8169999999999998E-7</v>
      </c>
      <c r="W351" s="43" t="s">
        <v>1685</v>
      </c>
      <c r="X351" s="43" t="s">
        <v>65</v>
      </c>
    </row>
    <row r="352" spans="2:24" x14ac:dyDescent="0.2">
      <c r="B352" s="43" t="s">
        <v>327</v>
      </c>
      <c r="C352" s="43">
        <v>487</v>
      </c>
      <c r="D352" s="43" t="s">
        <v>1111</v>
      </c>
      <c r="E352" s="43" t="s">
        <v>107</v>
      </c>
      <c r="F352" s="43" t="s">
        <v>1112</v>
      </c>
      <c r="G352" s="43" t="s">
        <v>625</v>
      </c>
      <c r="H352" s="43">
        <v>60</v>
      </c>
      <c r="I352" s="43">
        <v>-24.470800000000001</v>
      </c>
      <c r="J352" s="28">
        <v>-1.5340000000000001E-7</v>
      </c>
      <c r="K352" s="43" t="s">
        <v>1685</v>
      </c>
      <c r="L352" s="43" t="s">
        <v>65</v>
      </c>
      <c r="N352" s="43" t="s">
        <v>327</v>
      </c>
      <c r="O352" s="43">
        <v>487</v>
      </c>
      <c r="P352" s="43" t="s">
        <v>1111</v>
      </c>
      <c r="Q352" s="43" t="s">
        <v>622</v>
      </c>
      <c r="R352" s="43" t="s">
        <v>1112</v>
      </c>
      <c r="S352" s="43" t="s">
        <v>625</v>
      </c>
      <c r="T352" s="43">
        <v>10</v>
      </c>
      <c r="U352" s="43">
        <v>-24.525200000000002</v>
      </c>
      <c r="V352" s="28">
        <v>-1.5370000000000001E-7</v>
      </c>
      <c r="W352" s="43" t="s">
        <v>1685</v>
      </c>
      <c r="X352" s="43" t="s">
        <v>65</v>
      </c>
    </row>
    <row r="353" spans="2:24" x14ac:dyDescent="0.2">
      <c r="B353" s="43" t="s">
        <v>327</v>
      </c>
      <c r="C353" s="43">
        <v>487</v>
      </c>
      <c r="D353" s="43" t="s">
        <v>1111</v>
      </c>
      <c r="E353" s="43" t="s">
        <v>107</v>
      </c>
      <c r="F353" s="43" t="s">
        <v>1113</v>
      </c>
      <c r="G353" s="43" t="s">
        <v>627</v>
      </c>
      <c r="H353" s="43">
        <v>60</v>
      </c>
      <c r="I353" s="43">
        <v>-16.072099999999999</v>
      </c>
      <c r="J353" s="28">
        <v>-1.008E-7</v>
      </c>
      <c r="K353" s="43" t="s">
        <v>1685</v>
      </c>
      <c r="L353" s="43" t="s">
        <v>65</v>
      </c>
      <c r="N353" s="43" t="s">
        <v>327</v>
      </c>
      <c r="O353" s="43">
        <v>487</v>
      </c>
      <c r="P353" s="43" t="s">
        <v>1111</v>
      </c>
      <c r="Q353" s="43" t="s">
        <v>622</v>
      </c>
      <c r="R353" s="43" t="s">
        <v>1113</v>
      </c>
      <c r="S353" s="43" t="s">
        <v>627</v>
      </c>
      <c r="T353" s="43">
        <v>10</v>
      </c>
      <c r="U353" s="43">
        <v>-16.019200000000001</v>
      </c>
      <c r="V353" s="28">
        <v>-1.004E-7</v>
      </c>
      <c r="W353" s="43" t="s">
        <v>1685</v>
      </c>
      <c r="X353" s="43" t="s">
        <v>65</v>
      </c>
    </row>
    <row r="354" spans="2:24" x14ac:dyDescent="0.2">
      <c r="B354" s="43" t="s">
        <v>327</v>
      </c>
      <c r="C354" s="43">
        <v>488</v>
      </c>
      <c r="D354" s="43" t="s">
        <v>1114</v>
      </c>
      <c r="E354" s="43" t="s">
        <v>107</v>
      </c>
      <c r="F354" s="43" t="s">
        <v>1115</v>
      </c>
      <c r="G354" s="43" t="s">
        <v>625</v>
      </c>
      <c r="H354" s="43">
        <v>60</v>
      </c>
      <c r="I354" s="43">
        <v>-19.038900000000002</v>
      </c>
      <c r="J354" s="28">
        <v>-1.194E-7</v>
      </c>
      <c r="K354" s="43" t="s">
        <v>1685</v>
      </c>
      <c r="L354" s="43" t="s">
        <v>65</v>
      </c>
      <c r="N354" s="43" t="s">
        <v>327</v>
      </c>
      <c r="O354" s="43">
        <v>488</v>
      </c>
      <c r="P354" s="43" t="s">
        <v>1114</v>
      </c>
      <c r="Q354" s="43" t="s">
        <v>622</v>
      </c>
      <c r="R354" s="43" t="s">
        <v>1115</v>
      </c>
      <c r="S354" s="43" t="s">
        <v>625</v>
      </c>
      <c r="T354" s="43">
        <v>10</v>
      </c>
      <c r="U354" s="43">
        <v>-19.084</v>
      </c>
      <c r="V354" s="28">
        <v>-1.1960000000000001E-7</v>
      </c>
      <c r="W354" s="43" t="s">
        <v>1685</v>
      </c>
      <c r="X354" s="43" t="s">
        <v>65</v>
      </c>
    </row>
    <row r="355" spans="2:24" x14ac:dyDescent="0.2">
      <c r="B355" s="43" t="s">
        <v>327</v>
      </c>
      <c r="C355" s="43">
        <v>488</v>
      </c>
      <c r="D355" s="43" t="s">
        <v>1114</v>
      </c>
      <c r="E355" s="43" t="s">
        <v>107</v>
      </c>
      <c r="F355" s="43" t="s">
        <v>1116</v>
      </c>
      <c r="G355" s="43" t="s">
        <v>627</v>
      </c>
      <c r="H355" s="43">
        <v>60</v>
      </c>
      <c r="I355" s="43">
        <v>-21.244800000000001</v>
      </c>
      <c r="J355" s="28">
        <v>-1.332E-7</v>
      </c>
      <c r="K355" s="43" t="s">
        <v>1685</v>
      </c>
      <c r="L355" s="43" t="s">
        <v>65</v>
      </c>
      <c r="N355" s="43" t="s">
        <v>327</v>
      </c>
      <c r="O355" s="43">
        <v>488</v>
      </c>
      <c r="P355" s="43" t="s">
        <v>1114</v>
      </c>
      <c r="Q355" s="43" t="s">
        <v>622</v>
      </c>
      <c r="R355" s="43" t="s">
        <v>1116</v>
      </c>
      <c r="S355" s="43" t="s">
        <v>627</v>
      </c>
      <c r="T355" s="43">
        <v>10</v>
      </c>
      <c r="U355" s="43">
        <v>-21.198699999999999</v>
      </c>
      <c r="V355" s="28">
        <v>-1.3290000000000001E-7</v>
      </c>
      <c r="W355" s="43" t="s">
        <v>1685</v>
      </c>
      <c r="X355" s="43" t="s">
        <v>65</v>
      </c>
    </row>
    <row r="356" spans="2:24" x14ac:dyDescent="0.2">
      <c r="B356" s="43" t="s">
        <v>327</v>
      </c>
      <c r="C356" s="43">
        <v>489</v>
      </c>
      <c r="D356" s="43" t="s">
        <v>1114</v>
      </c>
      <c r="E356" s="43" t="s">
        <v>107</v>
      </c>
      <c r="F356" s="43" t="s">
        <v>1117</v>
      </c>
      <c r="G356" s="43" t="s">
        <v>625</v>
      </c>
      <c r="H356" s="43">
        <v>60</v>
      </c>
      <c r="I356" s="43">
        <v>-21.863900000000001</v>
      </c>
      <c r="J356" s="28">
        <v>-1.3909999999999999E-7</v>
      </c>
      <c r="K356" s="43" t="s">
        <v>1685</v>
      </c>
      <c r="L356" s="43" t="s">
        <v>65</v>
      </c>
      <c r="N356" s="43" t="s">
        <v>327</v>
      </c>
      <c r="O356" s="43">
        <v>489</v>
      </c>
      <c r="P356" s="43" t="s">
        <v>1114</v>
      </c>
      <c r="Q356" s="43" t="s">
        <v>622</v>
      </c>
      <c r="R356" s="43" t="s">
        <v>1117</v>
      </c>
      <c r="S356" s="43" t="s">
        <v>625</v>
      </c>
      <c r="T356" s="43">
        <v>10</v>
      </c>
      <c r="U356" s="43">
        <v>-21.910399999999999</v>
      </c>
      <c r="V356" s="28">
        <v>-1.3939999999999999E-7</v>
      </c>
      <c r="W356" s="43" t="s">
        <v>1685</v>
      </c>
      <c r="X356" s="43" t="s">
        <v>65</v>
      </c>
    </row>
    <row r="357" spans="2:24" x14ac:dyDescent="0.2">
      <c r="B357" s="43" t="s">
        <v>327</v>
      </c>
      <c r="C357" s="43">
        <v>489</v>
      </c>
      <c r="D357" s="43" t="s">
        <v>1114</v>
      </c>
      <c r="E357" s="43" t="s">
        <v>107</v>
      </c>
      <c r="F357" s="43" t="s">
        <v>1118</v>
      </c>
      <c r="G357" s="43" t="s">
        <v>627</v>
      </c>
      <c r="H357" s="43">
        <v>60</v>
      </c>
      <c r="I357" s="43">
        <v>-21.712800000000001</v>
      </c>
      <c r="J357" s="28">
        <v>-1.381E-7</v>
      </c>
      <c r="K357" s="43" t="s">
        <v>1685</v>
      </c>
      <c r="L357" s="43" t="s">
        <v>65</v>
      </c>
      <c r="N357" s="43" t="s">
        <v>327</v>
      </c>
      <c r="O357" s="43">
        <v>489</v>
      </c>
      <c r="P357" s="43" t="s">
        <v>1114</v>
      </c>
      <c r="Q357" s="43" t="s">
        <v>622</v>
      </c>
      <c r="R357" s="43" t="s">
        <v>1118</v>
      </c>
      <c r="S357" s="43" t="s">
        <v>627</v>
      </c>
      <c r="T357" s="43">
        <v>10</v>
      </c>
      <c r="U357" s="43">
        <v>-21.666599999999999</v>
      </c>
      <c r="V357" s="28">
        <v>-1.3790000000000001E-7</v>
      </c>
      <c r="W357" s="43" t="s">
        <v>1685</v>
      </c>
      <c r="X357" s="43" t="s">
        <v>65</v>
      </c>
    </row>
    <row r="358" spans="2:24" x14ac:dyDescent="0.2">
      <c r="B358" s="43" t="s">
        <v>327</v>
      </c>
      <c r="C358" s="43">
        <v>490</v>
      </c>
      <c r="D358" s="43" t="s">
        <v>1114</v>
      </c>
      <c r="E358" s="43" t="s">
        <v>107</v>
      </c>
      <c r="F358" s="43" t="s">
        <v>1119</v>
      </c>
      <c r="G358" s="43" t="s">
        <v>625</v>
      </c>
      <c r="H358" s="43">
        <v>60</v>
      </c>
      <c r="I358" s="43">
        <v>-21.3947</v>
      </c>
      <c r="J358" s="28">
        <v>-1.3409999999999999E-7</v>
      </c>
      <c r="K358" s="43" t="s">
        <v>1685</v>
      </c>
      <c r="L358" s="43" t="s">
        <v>65</v>
      </c>
      <c r="N358" s="43" t="s">
        <v>327</v>
      </c>
      <c r="O358" s="43">
        <v>490</v>
      </c>
      <c r="P358" s="43" t="s">
        <v>1114</v>
      </c>
      <c r="Q358" s="43" t="s">
        <v>622</v>
      </c>
      <c r="R358" s="43" t="s">
        <v>1119</v>
      </c>
      <c r="S358" s="43" t="s">
        <v>625</v>
      </c>
      <c r="T358" s="43">
        <v>10</v>
      </c>
      <c r="U358" s="43">
        <v>-21.441500000000001</v>
      </c>
      <c r="V358" s="28">
        <v>-1.3440000000000001E-7</v>
      </c>
      <c r="W358" s="43" t="s">
        <v>1685</v>
      </c>
      <c r="X358" s="43" t="s">
        <v>65</v>
      </c>
    </row>
    <row r="359" spans="2:24" x14ac:dyDescent="0.2">
      <c r="B359" s="43" t="s">
        <v>327</v>
      </c>
      <c r="C359" s="43">
        <v>490</v>
      </c>
      <c r="D359" s="43" t="s">
        <v>1114</v>
      </c>
      <c r="E359" s="43" t="s">
        <v>107</v>
      </c>
      <c r="F359" s="43" t="s">
        <v>1120</v>
      </c>
      <c r="G359" s="43" t="s">
        <v>627</v>
      </c>
      <c r="H359" s="43">
        <v>60</v>
      </c>
      <c r="I359" s="43">
        <v>-18.892700000000001</v>
      </c>
      <c r="J359" s="28">
        <v>-1.184E-7</v>
      </c>
      <c r="K359" s="43" t="s">
        <v>1685</v>
      </c>
      <c r="L359" s="43" t="s">
        <v>65</v>
      </c>
      <c r="N359" s="43" t="s">
        <v>327</v>
      </c>
      <c r="O359" s="43">
        <v>490</v>
      </c>
      <c r="P359" s="43" t="s">
        <v>1114</v>
      </c>
      <c r="Q359" s="43" t="s">
        <v>622</v>
      </c>
      <c r="R359" s="43" t="s">
        <v>1120</v>
      </c>
      <c r="S359" s="43" t="s">
        <v>627</v>
      </c>
      <c r="T359" s="43">
        <v>10</v>
      </c>
      <c r="U359" s="43">
        <v>-18.847200000000001</v>
      </c>
      <c r="V359" s="28">
        <v>-1.182E-7</v>
      </c>
      <c r="W359" s="43" t="s">
        <v>1685</v>
      </c>
      <c r="X359" s="43" t="s">
        <v>65</v>
      </c>
    </row>
    <row r="360" spans="2:24" x14ac:dyDescent="0.2">
      <c r="B360" s="43" t="s">
        <v>327</v>
      </c>
      <c r="C360" s="43">
        <v>491</v>
      </c>
      <c r="D360" s="43" t="s">
        <v>1121</v>
      </c>
      <c r="E360" s="43" t="s">
        <v>107</v>
      </c>
      <c r="F360" s="43" t="s">
        <v>1122</v>
      </c>
      <c r="G360" s="43" t="s">
        <v>625</v>
      </c>
      <c r="H360" s="43">
        <v>60</v>
      </c>
      <c r="I360" s="43">
        <v>-16.218599999999999</v>
      </c>
      <c r="J360" s="28">
        <v>-1.017E-7</v>
      </c>
      <c r="K360" s="43" t="s">
        <v>1685</v>
      </c>
      <c r="L360" s="43" t="s">
        <v>65</v>
      </c>
      <c r="N360" s="43" t="s">
        <v>327</v>
      </c>
      <c r="O360" s="43">
        <v>491</v>
      </c>
      <c r="P360" s="43" t="s">
        <v>1121</v>
      </c>
      <c r="Q360" s="43" t="s">
        <v>622</v>
      </c>
      <c r="R360" s="43" t="s">
        <v>1122</v>
      </c>
      <c r="S360" s="43" t="s">
        <v>625</v>
      </c>
      <c r="T360" s="43">
        <v>10</v>
      </c>
      <c r="U360" s="43">
        <v>-16.252099999999999</v>
      </c>
      <c r="V360" s="28">
        <v>-1.0190000000000001E-7</v>
      </c>
      <c r="W360" s="43" t="s">
        <v>1685</v>
      </c>
      <c r="X360" s="43" t="s">
        <v>65</v>
      </c>
    </row>
    <row r="361" spans="2:24" x14ac:dyDescent="0.2">
      <c r="B361" s="43" t="s">
        <v>327</v>
      </c>
      <c r="C361" s="43">
        <v>491</v>
      </c>
      <c r="D361" s="43" t="s">
        <v>1121</v>
      </c>
      <c r="E361" s="43" t="s">
        <v>107</v>
      </c>
      <c r="F361" s="43" t="s">
        <v>1123</v>
      </c>
      <c r="G361" s="43" t="s">
        <v>627</v>
      </c>
      <c r="H361" s="43">
        <v>60</v>
      </c>
      <c r="I361" s="43">
        <v>-24.321400000000001</v>
      </c>
      <c r="J361" s="28">
        <v>-1.525E-7</v>
      </c>
      <c r="K361" s="43" t="s">
        <v>1685</v>
      </c>
      <c r="L361" s="43" t="s">
        <v>65</v>
      </c>
      <c r="N361" s="43" t="s">
        <v>327</v>
      </c>
      <c r="O361" s="43">
        <v>491</v>
      </c>
      <c r="P361" s="43" t="s">
        <v>1121</v>
      </c>
      <c r="Q361" s="43" t="s">
        <v>622</v>
      </c>
      <c r="R361" s="43" t="s">
        <v>1123</v>
      </c>
      <c r="S361" s="43" t="s">
        <v>627</v>
      </c>
      <c r="T361" s="43">
        <v>10</v>
      </c>
      <c r="U361" s="43">
        <v>-24.287199999999999</v>
      </c>
      <c r="V361" s="28">
        <v>-1.5230000000000001E-7</v>
      </c>
      <c r="W361" s="43" t="s">
        <v>1685</v>
      </c>
      <c r="X361" s="43" t="s">
        <v>65</v>
      </c>
    </row>
    <row r="362" spans="2:24" x14ac:dyDescent="0.2">
      <c r="B362" s="43" t="s">
        <v>327</v>
      </c>
      <c r="C362" s="43">
        <v>461</v>
      </c>
      <c r="D362" s="43" t="s">
        <v>1124</v>
      </c>
      <c r="E362" s="43" t="s">
        <v>107</v>
      </c>
      <c r="F362" s="43" t="s">
        <v>1125</v>
      </c>
      <c r="G362" s="43" t="s">
        <v>625</v>
      </c>
      <c r="H362" s="43">
        <v>60</v>
      </c>
      <c r="I362" s="43">
        <v>-151.1062</v>
      </c>
      <c r="J362" s="28">
        <v>-9.9999999999999995E-7</v>
      </c>
      <c r="K362" s="43" t="s">
        <v>1685</v>
      </c>
      <c r="L362" s="43" t="s">
        <v>65</v>
      </c>
      <c r="N362" s="43" t="s">
        <v>327</v>
      </c>
      <c r="O362" s="43">
        <v>461</v>
      </c>
      <c r="P362" s="43" t="s">
        <v>1124</v>
      </c>
      <c r="Q362" s="43" t="s">
        <v>622</v>
      </c>
      <c r="R362" s="43" t="s">
        <v>1125</v>
      </c>
      <c r="S362" s="43" t="s">
        <v>625</v>
      </c>
      <c r="T362" s="43">
        <v>10</v>
      </c>
      <c r="U362" s="43">
        <v>-150.9485</v>
      </c>
      <c r="V362" s="28">
        <v>-9.9999999999999995E-7</v>
      </c>
      <c r="W362" s="43" t="s">
        <v>1685</v>
      </c>
      <c r="X362" s="43" t="s">
        <v>65</v>
      </c>
    </row>
    <row r="363" spans="2:24" x14ac:dyDescent="0.2">
      <c r="B363" s="43" t="s">
        <v>327</v>
      </c>
      <c r="C363" s="43">
        <v>461</v>
      </c>
      <c r="D363" s="43" t="s">
        <v>1124</v>
      </c>
      <c r="E363" s="43" t="s">
        <v>107</v>
      </c>
      <c r="F363" s="43" t="s">
        <v>1126</v>
      </c>
      <c r="G363" s="43" t="s">
        <v>627</v>
      </c>
      <c r="H363" s="43">
        <v>60</v>
      </c>
      <c r="I363" s="43">
        <v>61.807499999999997</v>
      </c>
      <c r="J363" s="28">
        <v>4.7339999999999999E-7</v>
      </c>
      <c r="K363" s="43" t="s">
        <v>1685</v>
      </c>
      <c r="L363" s="43" t="s">
        <v>65</v>
      </c>
      <c r="N363" s="43" t="s">
        <v>327</v>
      </c>
      <c r="O363" s="43">
        <v>461</v>
      </c>
      <c r="P363" s="43" t="s">
        <v>1124</v>
      </c>
      <c r="Q363" s="43" t="s">
        <v>622</v>
      </c>
      <c r="R363" s="43" t="s">
        <v>1126</v>
      </c>
      <c r="S363" s="43" t="s">
        <v>627</v>
      </c>
      <c r="T363" s="43">
        <v>10</v>
      </c>
      <c r="U363" s="43">
        <v>61.637099999999997</v>
      </c>
      <c r="V363" s="28">
        <v>4.721E-7</v>
      </c>
      <c r="W363" s="43" t="s">
        <v>1685</v>
      </c>
      <c r="X363" s="43" t="s">
        <v>65</v>
      </c>
    </row>
    <row r="364" spans="2:24" x14ac:dyDescent="0.2">
      <c r="B364" s="43" t="s">
        <v>327</v>
      </c>
      <c r="C364" s="43">
        <v>464</v>
      </c>
      <c r="D364" s="43" t="s">
        <v>1127</v>
      </c>
      <c r="E364" s="43" t="s">
        <v>107</v>
      </c>
      <c r="F364" s="43" t="s">
        <v>1128</v>
      </c>
      <c r="G364" s="43" t="s">
        <v>625</v>
      </c>
      <c r="H364" s="43">
        <v>60</v>
      </c>
      <c r="I364" s="43">
        <v>-190.22280000000001</v>
      </c>
      <c r="J364" s="28">
        <v>-9.9999999999999995E-7</v>
      </c>
      <c r="K364" s="43" t="s">
        <v>1685</v>
      </c>
      <c r="L364" s="43" t="s">
        <v>65</v>
      </c>
      <c r="N364" s="43" t="s">
        <v>327</v>
      </c>
      <c r="O364" s="43">
        <v>464</v>
      </c>
      <c r="P364" s="43" t="s">
        <v>1127</v>
      </c>
      <c r="Q364" s="43" t="s">
        <v>622</v>
      </c>
      <c r="R364" s="43" t="s">
        <v>1128</v>
      </c>
      <c r="S364" s="43" t="s">
        <v>625</v>
      </c>
      <c r="T364" s="43">
        <v>10</v>
      </c>
      <c r="U364" s="43">
        <v>-190.00299999999999</v>
      </c>
      <c r="V364" s="28">
        <v>-9.9999999999999995E-7</v>
      </c>
      <c r="W364" s="43" t="s">
        <v>1685</v>
      </c>
      <c r="X364" s="43" t="s">
        <v>65</v>
      </c>
    </row>
    <row r="365" spans="2:24" x14ac:dyDescent="0.2">
      <c r="B365" s="43" t="s">
        <v>327</v>
      </c>
      <c r="C365" s="43">
        <v>464</v>
      </c>
      <c r="D365" s="43" t="s">
        <v>1127</v>
      </c>
      <c r="E365" s="43" t="s">
        <v>107</v>
      </c>
      <c r="F365" s="43" t="s">
        <v>1129</v>
      </c>
      <c r="G365" s="43" t="s">
        <v>627</v>
      </c>
      <c r="H365" s="43">
        <v>60</v>
      </c>
      <c r="I365" s="43">
        <v>71.230999999999995</v>
      </c>
      <c r="J365" s="28">
        <v>4.467E-7</v>
      </c>
      <c r="K365" s="43" t="s">
        <v>1685</v>
      </c>
      <c r="L365" s="43" t="s">
        <v>65</v>
      </c>
      <c r="N365" s="43" t="s">
        <v>327</v>
      </c>
      <c r="O365" s="43">
        <v>464</v>
      </c>
      <c r="P365" s="43" t="s">
        <v>1127</v>
      </c>
      <c r="Q365" s="43" t="s">
        <v>622</v>
      </c>
      <c r="R365" s="43" t="s">
        <v>1129</v>
      </c>
      <c r="S365" s="43" t="s">
        <v>627</v>
      </c>
      <c r="T365" s="43">
        <v>10</v>
      </c>
      <c r="U365" s="43">
        <v>71.0137</v>
      </c>
      <c r="V365" s="28">
        <v>4.453E-7</v>
      </c>
      <c r="W365" s="43" t="s">
        <v>1685</v>
      </c>
      <c r="X365" s="43" t="s">
        <v>65</v>
      </c>
    </row>
    <row r="366" spans="2:24" x14ac:dyDescent="0.2">
      <c r="B366" s="43" t="s">
        <v>327</v>
      </c>
      <c r="C366" s="43">
        <v>467</v>
      </c>
      <c r="D366" s="43" t="s">
        <v>1130</v>
      </c>
      <c r="E366" s="43" t="s">
        <v>107</v>
      </c>
      <c r="F366" s="43" t="s">
        <v>1131</v>
      </c>
      <c r="G366" s="43" t="s">
        <v>625</v>
      </c>
      <c r="H366" s="43">
        <v>60</v>
      </c>
      <c r="I366" s="43">
        <v>-184.9717</v>
      </c>
      <c r="J366" s="28">
        <v>-9.9999999999999995E-7</v>
      </c>
      <c r="K366" s="43" t="s">
        <v>1685</v>
      </c>
      <c r="L366" s="43" t="s">
        <v>65</v>
      </c>
      <c r="N366" s="43" t="s">
        <v>327</v>
      </c>
      <c r="O366" s="43">
        <v>467</v>
      </c>
      <c r="P366" s="43" t="s">
        <v>1130</v>
      </c>
      <c r="Q366" s="43" t="s">
        <v>622</v>
      </c>
      <c r="R366" s="43" t="s">
        <v>1131</v>
      </c>
      <c r="S366" s="43" t="s">
        <v>625</v>
      </c>
      <c r="T366" s="43">
        <v>10</v>
      </c>
      <c r="U366" s="43">
        <v>-184.7475</v>
      </c>
      <c r="V366" s="28">
        <v>-9.9999999999999995E-7</v>
      </c>
      <c r="W366" s="43" t="s">
        <v>1685</v>
      </c>
      <c r="X366" s="43" t="s">
        <v>65</v>
      </c>
    </row>
    <row r="367" spans="2:24" x14ac:dyDescent="0.2">
      <c r="B367" s="43" t="s">
        <v>327</v>
      </c>
      <c r="C367" s="43">
        <v>467</v>
      </c>
      <c r="D367" s="43" t="s">
        <v>1130</v>
      </c>
      <c r="E367" s="43" t="s">
        <v>107</v>
      </c>
      <c r="F367" s="43" t="s">
        <v>1132</v>
      </c>
      <c r="G367" s="43" t="s">
        <v>627</v>
      </c>
      <c r="H367" s="43">
        <v>60</v>
      </c>
      <c r="I367" s="43">
        <v>70.104100000000003</v>
      </c>
      <c r="J367" s="28">
        <v>4.3959999999999999E-7</v>
      </c>
      <c r="K367" s="43" t="s">
        <v>1685</v>
      </c>
      <c r="L367" s="43" t="s">
        <v>65</v>
      </c>
      <c r="N367" s="43" t="s">
        <v>327</v>
      </c>
      <c r="O367" s="43">
        <v>467</v>
      </c>
      <c r="P367" s="43" t="s">
        <v>1130</v>
      </c>
      <c r="Q367" s="43" t="s">
        <v>622</v>
      </c>
      <c r="R367" s="43" t="s">
        <v>1132</v>
      </c>
      <c r="S367" s="43" t="s">
        <v>627</v>
      </c>
      <c r="T367" s="43">
        <v>10</v>
      </c>
      <c r="U367" s="43">
        <v>69.875799999999998</v>
      </c>
      <c r="V367" s="28">
        <v>4.3819999999999999E-7</v>
      </c>
      <c r="W367" s="43" t="s">
        <v>1685</v>
      </c>
      <c r="X367" s="43" t="s">
        <v>65</v>
      </c>
    </row>
    <row r="368" spans="2:24" x14ac:dyDescent="0.2">
      <c r="B368" s="43" t="s">
        <v>327</v>
      </c>
      <c r="C368" s="43">
        <v>470</v>
      </c>
      <c r="D368" s="43" t="s">
        <v>1133</v>
      </c>
      <c r="E368" s="43" t="s">
        <v>107</v>
      </c>
      <c r="F368" s="43" t="s">
        <v>1134</v>
      </c>
      <c r="G368" s="43" t="s">
        <v>625</v>
      </c>
      <c r="H368" s="43">
        <v>60</v>
      </c>
      <c r="I368" s="43">
        <v>-184.8578</v>
      </c>
      <c r="J368" s="28">
        <v>-9.9999999999999995E-7</v>
      </c>
      <c r="K368" s="43" t="s">
        <v>1685</v>
      </c>
      <c r="L368" s="43" t="s">
        <v>65</v>
      </c>
      <c r="N368" s="43" t="s">
        <v>327</v>
      </c>
      <c r="O368" s="43">
        <v>470</v>
      </c>
      <c r="P368" s="43" t="s">
        <v>1133</v>
      </c>
      <c r="Q368" s="43" t="s">
        <v>622</v>
      </c>
      <c r="R368" s="43" t="s">
        <v>1134</v>
      </c>
      <c r="S368" s="43" t="s">
        <v>625</v>
      </c>
      <c r="T368" s="43">
        <v>10</v>
      </c>
      <c r="U368" s="43">
        <v>-184.62110000000001</v>
      </c>
      <c r="V368" s="28">
        <v>-9.9999999999999995E-7</v>
      </c>
      <c r="W368" s="43" t="s">
        <v>1685</v>
      </c>
      <c r="X368" s="43" t="s">
        <v>65</v>
      </c>
    </row>
    <row r="369" spans="2:24" x14ac:dyDescent="0.2">
      <c r="B369" s="43" t="s">
        <v>327</v>
      </c>
      <c r="C369" s="43">
        <v>470</v>
      </c>
      <c r="D369" s="43" t="s">
        <v>1133</v>
      </c>
      <c r="E369" s="43" t="s">
        <v>107</v>
      </c>
      <c r="F369" s="43" t="s">
        <v>1135</v>
      </c>
      <c r="G369" s="43" t="s">
        <v>627</v>
      </c>
      <c r="H369" s="43">
        <v>60</v>
      </c>
      <c r="I369" s="43">
        <v>69.989000000000004</v>
      </c>
      <c r="J369" s="28">
        <v>4.3889999999999999E-7</v>
      </c>
      <c r="K369" s="43" t="s">
        <v>1685</v>
      </c>
      <c r="L369" s="43" t="s">
        <v>65</v>
      </c>
      <c r="N369" s="43" t="s">
        <v>327</v>
      </c>
      <c r="O369" s="43">
        <v>470</v>
      </c>
      <c r="P369" s="43" t="s">
        <v>1133</v>
      </c>
      <c r="Q369" s="43" t="s">
        <v>622</v>
      </c>
      <c r="R369" s="43" t="s">
        <v>1135</v>
      </c>
      <c r="S369" s="43" t="s">
        <v>627</v>
      </c>
      <c r="T369" s="43">
        <v>10</v>
      </c>
      <c r="U369" s="43">
        <v>69.748000000000005</v>
      </c>
      <c r="V369" s="28">
        <v>4.3739999999999999E-7</v>
      </c>
      <c r="W369" s="43" t="s">
        <v>1685</v>
      </c>
      <c r="X369" s="43" t="s">
        <v>65</v>
      </c>
    </row>
    <row r="370" spans="2:24" x14ac:dyDescent="0.2">
      <c r="B370" s="43" t="s">
        <v>327</v>
      </c>
      <c r="C370" s="43">
        <v>473</v>
      </c>
      <c r="D370" s="43" t="s">
        <v>1136</v>
      </c>
      <c r="E370" s="43" t="s">
        <v>107</v>
      </c>
      <c r="F370" s="43" t="s">
        <v>1137</v>
      </c>
      <c r="G370" s="43" t="s">
        <v>625</v>
      </c>
      <c r="H370" s="43">
        <v>60</v>
      </c>
      <c r="I370" s="43">
        <v>-189.87700000000001</v>
      </c>
      <c r="J370" s="28">
        <v>-9.9999999999999995E-7</v>
      </c>
      <c r="K370" s="43" t="s">
        <v>1685</v>
      </c>
      <c r="L370" s="43" t="s">
        <v>65</v>
      </c>
      <c r="N370" s="43" t="s">
        <v>327</v>
      </c>
      <c r="O370" s="43">
        <v>473</v>
      </c>
      <c r="P370" s="43" t="s">
        <v>1136</v>
      </c>
      <c r="Q370" s="43" t="s">
        <v>622</v>
      </c>
      <c r="R370" s="43" t="s">
        <v>1137</v>
      </c>
      <c r="S370" s="43" t="s">
        <v>625</v>
      </c>
      <c r="T370" s="43">
        <v>10</v>
      </c>
      <c r="U370" s="43">
        <v>-189.62</v>
      </c>
      <c r="V370" s="28">
        <v>-9.9999999999999995E-7</v>
      </c>
      <c r="W370" s="43" t="s">
        <v>1685</v>
      </c>
      <c r="X370" s="43" t="s">
        <v>65</v>
      </c>
    </row>
    <row r="371" spans="2:24" x14ac:dyDescent="0.2">
      <c r="B371" s="43" t="s">
        <v>327</v>
      </c>
      <c r="C371" s="43">
        <v>473</v>
      </c>
      <c r="D371" s="43" t="s">
        <v>1136</v>
      </c>
      <c r="E371" s="43" t="s">
        <v>107</v>
      </c>
      <c r="F371" s="43" t="s">
        <v>1138</v>
      </c>
      <c r="G371" s="43" t="s">
        <v>627</v>
      </c>
      <c r="H371" s="43">
        <v>60</v>
      </c>
      <c r="I371" s="43">
        <v>70.892399999999995</v>
      </c>
      <c r="J371" s="28">
        <v>4.446E-7</v>
      </c>
      <c r="K371" s="43" t="s">
        <v>1685</v>
      </c>
      <c r="L371" s="43" t="s">
        <v>65</v>
      </c>
      <c r="N371" s="43" t="s">
        <v>327</v>
      </c>
      <c r="O371" s="43">
        <v>473</v>
      </c>
      <c r="P371" s="43" t="s">
        <v>1136</v>
      </c>
      <c r="Q371" s="43" t="s">
        <v>622</v>
      </c>
      <c r="R371" s="43" t="s">
        <v>1138</v>
      </c>
      <c r="S371" s="43" t="s">
        <v>627</v>
      </c>
      <c r="T371" s="43">
        <v>10</v>
      </c>
      <c r="U371" s="43">
        <v>70.639399999999995</v>
      </c>
      <c r="V371" s="28">
        <v>4.4299999999999998E-7</v>
      </c>
      <c r="W371" s="43" t="s">
        <v>1685</v>
      </c>
      <c r="X371" s="43" t="s">
        <v>65</v>
      </c>
    </row>
    <row r="372" spans="2:24" x14ac:dyDescent="0.2">
      <c r="B372" s="43" t="s">
        <v>327</v>
      </c>
      <c r="C372" s="43">
        <v>476</v>
      </c>
      <c r="D372" s="43" t="s">
        <v>1139</v>
      </c>
      <c r="E372" s="43" t="s">
        <v>107</v>
      </c>
      <c r="F372" s="43" t="s">
        <v>1140</v>
      </c>
      <c r="G372" s="43" t="s">
        <v>625</v>
      </c>
      <c r="H372" s="43">
        <v>60</v>
      </c>
      <c r="I372" s="43">
        <v>-150.59889999999999</v>
      </c>
      <c r="J372" s="28">
        <v>-9.9999999999999995E-7</v>
      </c>
      <c r="K372" s="43" t="s">
        <v>1685</v>
      </c>
      <c r="L372" s="43" t="s">
        <v>65</v>
      </c>
      <c r="N372" s="43" t="s">
        <v>327</v>
      </c>
      <c r="O372" s="43">
        <v>476</v>
      </c>
      <c r="P372" s="43" t="s">
        <v>1139</v>
      </c>
      <c r="Q372" s="43" t="s">
        <v>622</v>
      </c>
      <c r="R372" s="43" t="s">
        <v>1140</v>
      </c>
      <c r="S372" s="43" t="s">
        <v>625</v>
      </c>
      <c r="T372" s="43">
        <v>10</v>
      </c>
      <c r="U372" s="43">
        <v>-150.38630000000001</v>
      </c>
      <c r="V372" s="28">
        <v>-9.9999999999999995E-7</v>
      </c>
      <c r="W372" s="43" t="s">
        <v>1685</v>
      </c>
      <c r="X372" s="43" t="s">
        <v>65</v>
      </c>
    </row>
    <row r="373" spans="2:24" x14ac:dyDescent="0.2">
      <c r="B373" s="43" t="s">
        <v>327</v>
      </c>
      <c r="C373" s="43">
        <v>476</v>
      </c>
      <c r="D373" s="43" t="s">
        <v>1139</v>
      </c>
      <c r="E373" s="43" t="s">
        <v>107</v>
      </c>
      <c r="F373" s="43" t="s">
        <v>1141</v>
      </c>
      <c r="G373" s="43" t="s">
        <v>627</v>
      </c>
      <c r="H373" s="43">
        <v>60</v>
      </c>
      <c r="I373" s="43">
        <v>61.343200000000003</v>
      </c>
      <c r="J373" s="28">
        <v>4.6989999999999999E-7</v>
      </c>
      <c r="K373" s="43" t="s">
        <v>1685</v>
      </c>
      <c r="L373" s="43" t="s">
        <v>65</v>
      </c>
      <c r="N373" s="43" t="s">
        <v>327</v>
      </c>
      <c r="O373" s="43">
        <v>476</v>
      </c>
      <c r="P373" s="43" t="s">
        <v>1139</v>
      </c>
      <c r="Q373" s="43" t="s">
        <v>622</v>
      </c>
      <c r="R373" s="43" t="s">
        <v>1141</v>
      </c>
      <c r="S373" s="43" t="s">
        <v>627</v>
      </c>
      <c r="T373" s="43">
        <v>10</v>
      </c>
      <c r="U373" s="43">
        <v>61.134700000000002</v>
      </c>
      <c r="V373" s="28">
        <v>4.6829999999999998E-7</v>
      </c>
      <c r="W373" s="43" t="s">
        <v>1685</v>
      </c>
      <c r="X373" s="43" t="s">
        <v>65</v>
      </c>
    </row>
    <row r="374" spans="2:24" x14ac:dyDescent="0.2">
      <c r="B374" s="43" t="s">
        <v>327</v>
      </c>
      <c r="C374" s="43">
        <v>492</v>
      </c>
      <c r="D374" s="43" t="s">
        <v>1142</v>
      </c>
      <c r="E374" s="43" t="s">
        <v>107</v>
      </c>
      <c r="F374" s="43" t="s">
        <v>1143</v>
      </c>
      <c r="G374" s="43" t="s">
        <v>625</v>
      </c>
      <c r="H374" s="43">
        <v>60</v>
      </c>
      <c r="I374" s="43">
        <v>-16.895900000000001</v>
      </c>
      <c r="J374" s="28">
        <v>-1.075E-7</v>
      </c>
      <c r="K374" s="43" t="s">
        <v>1685</v>
      </c>
      <c r="L374" s="43" t="s">
        <v>65</v>
      </c>
      <c r="N374" s="43" t="s">
        <v>327</v>
      </c>
      <c r="O374" s="43">
        <v>492</v>
      </c>
      <c r="P374" s="43" t="s">
        <v>1142</v>
      </c>
      <c r="Q374" s="43" t="s">
        <v>622</v>
      </c>
      <c r="R374" s="43" t="s">
        <v>1143</v>
      </c>
      <c r="S374" s="43" t="s">
        <v>625</v>
      </c>
      <c r="T374" s="43">
        <v>10</v>
      </c>
      <c r="U374" s="43">
        <v>-16.959199999999999</v>
      </c>
      <c r="V374" s="28">
        <v>-1.0789999999999999E-7</v>
      </c>
      <c r="W374" s="43" t="s">
        <v>1685</v>
      </c>
      <c r="X374" s="43" t="s">
        <v>65</v>
      </c>
    </row>
    <row r="375" spans="2:24" x14ac:dyDescent="0.2">
      <c r="B375" s="43" t="s">
        <v>327</v>
      </c>
      <c r="C375" s="43">
        <v>492</v>
      </c>
      <c r="D375" s="43" t="s">
        <v>1142</v>
      </c>
      <c r="E375" s="43" t="s">
        <v>107</v>
      </c>
      <c r="F375" s="43" t="s">
        <v>1144</v>
      </c>
      <c r="G375" s="43" t="s">
        <v>627</v>
      </c>
      <c r="H375" s="43">
        <v>60</v>
      </c>
      <c r="I375" s="43">
        <v>-14.820600000000001</v>
      </c>
      <c r="J375" s="28">
        <v>-9.4300000000000004E-8</v>
      </c>
      <c r="K375" s="43" t="s">
        <v>1685</v>
      </c>
      <c r="L375" s="43" t="s">
        <v>65</v>
      </c>
      <c r="N375" s="43" t="s">
        <v>327</v>
      </c>
      <c r="O375" s="43">
        <v>492</v>
      </c>
      <c r="P375" s="43" t="s">
        <v>1142</v>
      </c>
      <c r="Q375" s="43" t="s">
        <v>622</v>
      </c>
      <c r="R375" s="43" t="s">
        <v>1144</v>
      </c>
      <c r="S375" s="43" t="s">
        <v>627</v>
      </c>
      <c r="T375" s="43">
        <v>10</v>
      </c>
      <c r="U375" s="43">
        <v>-14.763</v>
      </c>
      <c r="V375" s="28">
        <v>-9.3929999999999995E-8</v>
      </c>
      <c r="W375" s="43" t="s">
        <v>1685</v>
      </c>
      <c r="X375" s="43" t="s">
        <v>65</v>
      </c>
    </row>
    <row r="376" spans="2:24" x14ac:dyDescent="0.2">
      <c r="B376" s="43" t="s">
        <v>327</v>
      </c>
      <c r="C376" s="43">
        <v>493</v>
      </c>
      <c r="D376" s="43" t="s">
        <v>1145</v>
      </c>
      <c r="E376" s="43" t="s">
        <v>107</v>
      </c>
      <c r="F376" s="43" t="s">
        <v>1146</v>
      </c>
      <c r="G376" s="43" t="s">
        <v>625</v>
      </c>
      <c r="H376" s="43">
        <v>60</v>
      </c>
      <c r="I376" s="43">
        <v>-16.351900000000001</v>
      </c>
      <c r="J376" s="28">
        <v>-1.025E-7</v>
      </c>
      <c r="K376" s="43" t="s">
        <v>1685</v>
      </c>
      <c r="L376" s="43" t="s">
        <v>65</v>
      </c>
      <c r="N376" s="43" t="s">
        <v>327</v>
      </c>
      <c r="O376" s="43">
        <v>493</v>
      </c>
      <c r="P376" s="43" t="s">
        <v>1145</v>
      </c>
      <c r="Q376" s="43" t="s">
        <v>622</v>
      </c>
      <c r="R376" s="43" t="s">
        <v>1146</v>
      </c>
      <c r="S376" s="43" t="s">
        <v>625</v>
      </c>
      <c r="T376" s="43">
        <v>10</v>
      </c>
      <c r="U376" s="43">
        <v>-16.4238</v>
      </c>
      <c r="V376" s="28">
        <v>-1.03E-7</v>
      </c>
      <c r="W376" s="43" t="s">
        <v>1685</v>
      </c>
      <c r="X376" s="43" t="s">
        <v>65</v>
      </c>
    </row>
    <row r="377" spans="2:24" x14ac:dyDescent="0.2">
      <c r="B377" s="43" t="s">
        <v>327</v>
      </c>
      <c r="C377" s="43">
        <v>493</v>
      </c>
      <c r="D377" s="43" t="s">
        <v>1145</v>
      </c>
      <c r="E377" s="43" t="s">
        <v>107</v>
      </c>
      <c r="F377" s="43" t="s">
        <v>1147</v>
      </c>
      <c r="G377" s="43" t="s">
        <v>627</v>
      </c>
      <c r="H377" s="43">
        <v>60</v>
      </c>
      <c r="I377" s="43">
        <v>-13.521800000000001</v>
      </c>
      <c r="J377" s="28">
        <v>-8.4769999999999997E-8</v>
      </c>
      <c r="K377" s="43" t="s">
        <v>1685</v>
      </c>
      <c r="L377" s="43" t="s">
        <v>65</v>
      </c>
      <c r="N377" s="43" t="s">
        <v>327</v>
      </c>
      <c r="O377" s="43">
        <v>493</v>
      </c>
      <c r="P377" s="43" t="s">
        <v>1145</v>
      </c>
      <c r="Q377" s="43" t="s">
        <v>622</v>
      </c>
      <c r="R377" s="43" t="s">
        <v>1147</v>
      </c>
      <c r="S377" s="43" t="s">
        <v>627</v>
      </c>
      <c r="T377" s="43">
        <v>10</v>
      </c>
      <c r="U377" s="43">
        <v>-13.457100000000001</v>
      </c>
      <c r="V377" s="28">
        <v>-8.4359999999999996E-8</v>
      </c>
      <c r="W377" s="43" t="s">
        <v>1685</v>
      </c>
      <c r="X377" s="43" t="s">
        <v>65</v>
      </c>
    </row>
    <row r="378" spans="2:24" x14ac:dyDescent="0.2">
      <c r="B378" s="43" t="s">
        <v>327</v>
      </c>
      <c r="C378" s="43">
        <v>494</v>
      </c>
      <c r="D378" s="43" t="s">
        <v>1145</v>
      </c>
      <c r="E378" s="43" t="s">
        <v>107</v>
      </c>
      <c r="F378" s="43" t="s">
        <v>1148</v>
      </c>
      <c r="G378" s="43" t="s">
        <v>625</v>
      </c>
      <c r="H378" s="43">
        <v>60</v>
      </c>
      <c r="I378" s="43">
        <v>-14.257400000000001</v>
      </c>
      <c r="J378" s="28">
        <v>-8.8049999999999998E-8</v>
      </c>
      <c r="K378" s="43" t="s">
        <v>1685</v>
      </c>
      <c r="L378" s="43" t="s">
        <v>65</v>
      </c>
      <c r="N378" s="43" t="s">
        <v>327</v>
      </c>
      <c r="O378" s="43">
        <v>494</v>
      </c>
      <c r="P378" s="43" t="s">
        <v>1145</v>
      </c>
      <c r="Q378" s="43" t="s">
        <v>622</v>
      </c>
      <c r="R378" s="43" t="s">
        <v>1148</v>
      </c>
      <c r="S378" s="43" t="s">
        <v>625</v>
      </c>
      <c r="T378" s="43">
        <v>10</v>
      </c>
      <c r="U378" s="43">
        <v>-14.321400000000001</v>
      </c>
      <c r="V378" s="28">
        <v>-8.8440000000000003E-8</v>
      </c>
      <c r="W378" s="43" t="s">
        <v>1685</v>
      </c>
      <c r="X378" s="43" t="s">
        <v>65</v>
      </c>
    </row>
    <row r="379" spans="2:24" x14ac:dyDescent="0.2">
      <c r="B379" s="43" t="s">
        <v>327</v>
      </c>
      <c r="C379" s="43">
        <v>494</v>
      </c>
      <c r="D379" s="43" t="s">
        <v>1145</v>
      </c>
      <c r="E379" s="43" t="s">
        <v>107</v>
      </c>
      <c r="F379" s="43" t="s">
        <v>1149</v>
      </c>
      <c r="G379" s="43" t="s">
        <v>627</v>
      </c>
      <c r="H379" s="43">
        <v>60</v>
      </c>
      <c r="I379" s="43">
        <v>-13.798999999999999</v>
      </c>
      <c r="J379" s="28">
        <v>-8.5220000000000005E-8</v>
      </c>
      <c r="K379" s="43" t="s">
        <v>1685</v>
      </c>
      <c r="L379" s="43" t="s">
        <v>65</v>
      </c>
      <c r="N379" s="43" t="s">
        <v>327</v>
      </c>
      <c r="O379" s="43">
        <v>494</v>
      </c>
      <c r="P379" s="43" t="s">
        <v>1145</v>
      </c>
      <c r="Q379" s="43" t="s">
        <v>622</v>
      </c>
      <c r="R379" s="43" t="s">
        <v>1149</v>
      </c>
      <c r="S379" s="43" t="s">
        <v>627</v>
      </c>
      <c r="T379" s="43">
        <v>10</v>
      </c>
      <c r="U379" s="43">
        <v>-13.740600000000001</v>
      </c>
      <c r="V379" s="28">
        <v>-8.4849999999999995E-8</v>
      </c>
      <c r="W379" s="43" t="s">
        <v>1685</v>
      </c>
      <c r="X379" s="43" t="s">
        <v>65</v>
      </c>
    </row>
    <row r="380" spans="2:24" x14ac:dyDescent="0.2">
      <c r="B380" s="43" t="s">
        <v>327</v>
      </c>
      <c r="C380" s="43">
        <v>495</v>
      </c>
      <c r="D380" s="43" t="s">
        <v>1145</v>
      </c>
      <c r="E380" s="43" t="s">
        <v>107</v>
      </c>
      <c r="F380" s="43" t="s">
        <v>1150</v>
      </c>
      <c r="G380" s="43" t="s">
        <v>625</v>
      </c>
      <c r="H380" s="43">
        <v>60</v>
      </c>
      <c r="I380" s="43">
        <v>-13.9801</v>
      </c>
      <c r="J380" s="28">
        <v>-8.7639999999999996E-8</v>
      </c>
      <c r="K380" s="43" t="s">
        <v>1685</v>
      </c>
      <c r="L380" s="43" t="s">
        <v>65</v>
      </c>
      <c r="N380" s="43" t="s">
        <v>327</v>
      </c>
      <c r="O380" s="43">
        <v>495</v>
      </c>
      <c r="P380" s="43" t="s">
        <v>1145</v>
      </c>
      <c r="Q380" s="43" t="s">
        <v>622</v>
      </c>
      <c r="R380" s="43" t="s">
        <v>1150</v>
      </c>
      <c r="S380" s="43" t="s">
        <v>625</v>
      </c>
      <c r="T380" s="43">
        <v>10</v>
      </c>
      <c r="U380" s="43">
        <v>-14.039400000000001</v>
      </c>
      <c r="V380" s="28">
        <v>-8.8010000000000005E-8</v>
      </c>
      <c r="W380" s="43" t="s">
        <v>1685</v>
      </c>
      <c r="X380" s="43" t="s">
        <v>65</v>
      </c>
    </row>
    <row r="381" spans="2:24" x14ac:dyDescent="0.2">
      <c r="B381" s="43" t="s">
        <v>327</v>
      </c>
      <c r="C381" s="43">
        <v>495</v>
      </c>
      <c r="D381" s="43" t="s">
        <v>1145</v>
      </c>
      <c r="E381" s="43" t="s">
        <v>107</v>
      </c>
      <c r="F381" s="43" t="s">
        <v>1151</v>
      </c>
      <c r="G381" s="43" t="s">
        <v>627</v>
      </c>
      <c r="H381" s="43">
        <v>60</v>
      </c>
      <c r="I381" s="43">
        <v>-15.89</v>
      </c>
      <c r="J381" s="28">
        <v>-9.9610000000000003E-8</v>
      </c>
      <c r="K381" s="43" t="s">
        <v>1685</v>
      </c>
      <c r="L381" s="43" t="s">
        <v>65</v>
      </c>
      <c r="N381" s="43" t="s">
        <v>327</v>
      </c>
      <c r="O381" s="43">
        <v>495</v>
      </c>
      <c r="P381" s="43" t="s">
        <v>1145</v>
      </c>
      <c r="Q381" s="43" t="s">
        <v>622</v>
      </c>
      <c r="R381" s="43" t="s">
        <v>1151</v>
      </c>
      <c r="S381" s="43" t="s">
        <v>627</v>
      </c>
      <c r="T381" s="43">
        <v>10</v>
      </c>
      <c r="U381" s="43">
        <v>-15.835599999999999</v>
      </c>
      <c r="V381" s="28">
        <v>-9.9270000000000002E-8</v>
      </c>
      <c r="W381" s="43" t="s">
        <v>1685</v>
      </c>
      <c r="X381" s="43" t="s">
        <v>65</v>
      </c>
    </row>
    <row r="382" spans="2:24" x14ac:dyDescent="0.2">
      <c r="B382" s="43" t="s">
        <v>327</v>
      </c>
      <c r="C382" s="43">
        <v>496</v>
      </c>
      <c r="D382" s="43" t="s">
        <v>1152</v>
      </c>
      <c r="E382" s="43" t="s">
        <v>107</v>
      </c>
      <c r="F382" s="43" t="s">
        <v>1153</v>
      </c>
      <c r="G382" s="43" t="s">
        <v>625</v>
      </c>
      <c r="H382" s="43">
        <v>60</v>
      </c>
      <c r="I382" s="43">
        <v>-15.269399999999999</v>
      </c>
      <c r="J382" s="28">
        <v>-9.7150000000000006E-8</v>
      </c>
      <c r="K382" s="43" t="s">
        <v>1685</v>
      </c>
      <c r="L382" s="43" t="s">
        <v>65</v>
      </c>
      <c r="N382" s="43" t="s">
        <v>327</v>
      </c>
      <c r="O382" s="43">
        <v>496</v>
      </c>
      <c r="P382" s="43" t="s">
        <v>1152</v>
      </c>
      <c r="Q382" s="43" t="s">
        <v>622</v>
      </c>
      <c r="R382" s="43" t="s">
        <v>1153</v>
      </c>
      <c r="S382" s="43" t="s">
        <v>625</v>
      </c>
      <c r="T382" s="43">
        <v>10</v>
      </c>
      <c r="U382" s="43">
        <v>-15.3384</v>
      </c>
      <c r="V382" s="28">
        <v>-9.7590000000000002E-8</v>
      </c>
      <c r="W382" s="43" t="s">
        <v>1685</v>
      </c>
      <c r="X382" s="43" t="s">
        <v>65</v>
      </c>
    </row>
    <row r="383" spans="2:24" x14ac:dyDescent="0.2">
      <c r="B383" s="43" t="s">
        <v>327</v>
      </c>
      <c r="C383" s="43">
        <v>496</v>
      </c>
      <c r="D383" s="43" t="s">
        <v>1152</v>
      </c>
      <c r="E383" s="43" t="s">
        <v>107</v>
      </c>
      <c r="F383" s="43" t="s">
        <v>1154</v>
      </c>
      <c r="G383" s="43" t="s">
        <v>627</v>
      </c>
      <c r="H383" s="43">
        <v>60</v>
      </c>
      <c r="I383" s="43">
        <v>-16.457599999999999</v>
      </c>
      <c r="J383" s="28">
        <v>-1.047E-7</v>
      </c>
      <c r="K383" s="43" t="s">
        <v>1685</v>
      </c>
      <c r="L383" s="43" t="s">
        <v>65</v>
      </c>
      <c r="N383" s="43" t="s">
        <v>327</v>
      </c>
      <c r="O383" s="43">
        <v>496</v>
      </c>
      <c r="P383" s="43" t="s">
        <v>1152</v>
      </c>
      <c r="Q383" s="43" t="s">
        <v>622</v>
      </c>
      <c r="R383" s="43" t="s">
        <v>1154</v>
      </c>
      <c r="S383" s="43" t="s">
        <v>627</v>
      </c>
      <c r="T383" s="43">
        <v>10</v>
      </c>
      <c r="U383" s="43">
        <v>-16.395299999999999</v>
      </c>
      <c r="V383" s="28">
        <v>-1.043E-7</v>
      </c>
      <c r="W383" s="43" t="s">
        <v>1685</v>
      </c>
      <c r="X383" s="43" t="s">
        <v>65</v>
      </c>
    </row>
    <row r="384" spans="2:24" x14ac:dyDescent="0.2">
      <c r="B384" s="43" t="s">
        <v>376</v>
      </c>
      <c r="C384" s="43">
        <v>229</v>
      </c>
      <c r="D384" s="43" t="s">
        <v>1155</v>
      </c>
      <c r="E384" s="43" t="s">
        <v>107</v>
      </c>
      <c r="F384" s="43" t="s">
        <v>1156</v>
      </c>
      <c r="G384" s="43" t="s">
        <v>625</v>
      </c>
      <c r="H384" s="43">
        <v>60</v>
      </c>
      <c r="I384" s="43">
        <v>-20.165500000000002</v>
      </c>
      <c r="J384" s="28">
        <v>-1.283E-7</v>
      </c>
      <c r="K384" s="43" t="s">
        <v>1685</v>
      </c>
      <c r="L384" s="43" t="s">
        <v>65</v>
      </c>
      <c r="N384" s="43" t="s">
        <v>376</v>
      </c>
      <c r="O384" s="43">
        <v>229</v>
      </c>
      <c r="P384" s="43" t="s">
        <v>1155</v>
      </c>
      <c r="Q384" s="43" t="s">
        <v>622</v>
      </c>
      <c r="R384" s="43" t="s">
        <v>1156</v>
      </c>
      <c r="S384" s="43" t="s">
        <v>625</v>
      </c>
      <c r="T384" s="43">
        <v>10</v>
      </c>
      <c r="U384" s="43">
        <v>-20.2074</v>
      </c>
      <c r="V384" s="28">
        <v>-1.286E-7</v>
      </c>
      <c r="W384" s="43" t="s">
        <v>1685</v>
      </c>
      <c r="X384" s="43" t="s">
        <v>65</v>
      </c>
    </row>
    <row r="385" spans="2:24" x14ac:dyDescent="0.2">
      <c r="B385" s="43" t="s">
        <v>376</v>
      </c>
      <c r="C385" s="43">
        <v>229</v>
      </c>
      <c r="D385" s="43" t="s">
        <v>1155</v>
      </c>
      <c r="E385" s="43" t="s">
        <v>107</v>
      </c>
      <c r="F385" s="43" t="s">
        <v>1157</v>
      </c>
      <c r="G385" s="43" t="s">
        <v>627</v>
      </c>
      <c r="H385" s="43">
        <v>60</v>
      </c>
      <c r="I385" s="43">
        <v>-18.600999999999999</v>
      </c>
      <c r="J385" s="28">
        <v>-1.1829999999999999E-7</v>
      </c>
      <c r="K385" s="43" t="s">
        <v>1685</v>
      </c>
      <c r="L385" s="43" t="s">
        <v>65</v>
      </c>
      <c r="N385" s="43" t="s">
        <v>376</v>
      </c>
      <c r="O385" s="43">
        <v>229</v>
      </c>
      <c r="P385" s="43" t="s">
        <v>1155</v>
      </c>
      <c r="Q385" s="43" t="s">
        <v>622</v>
      </c>
      <c r="R385" s="43" t="s">
        <v>1157</v>
      </c>
      <c r="S385" s="43" t="s">
        <v>627</v>
      </c>
      <c r="T385" s="43">
        <v>10</v>
      </c>
      <c r="U385" s="43">
        <v>-18.558</v>
      </c>
      <c r="V385" s="28">
        <v>-1.1810000000000001E-7</v>
      </c>
      <c r="W385" s="43" t="s">
        <v>1685</v>
      </c>
      <c r="X385" s="43" t="s">
        <v>65</v>
      </c>
    </row>
    <row r="386" spans="2:24" x14ac:dyDescent="0.2">
      <c r="B386" s="43" t="s">
        <v>376</v>
      </c>
      <c r="C386" s="43">
        <v>230</v>
      </c>
      <c r="D386" s="43" t="s">
        <v>1158</v>
      </c>
      <c r="E386" s="43" t="s">
        <v>107</v>
      </c>
      <c r="F386" s="43" t="s">
        <v>1159</v>
      </c>
      <c r="G386" s="43" t="s">
        <v>625</v>
      </c>
      <c r="H386" s="43">
        <v>60</v>
      </c>
      <c r="I386" s="43">
        <v>-19.168900000000001</v>
      </c>
      <c r="J386" s="28">
        <v>-1.202E-7</v>
      </c>
      <c r="K386" s="43" t="s">
        <v>1685</v>
      </c>
      <c r="L386" s="43" t="s">
        <v>65</v>
      </c>
      <c r="N386" s="43" t="s">
        <v>376</v>
      </c>
      <c r="O386" s="43">
        <v>230</v>
      </c>
      <c r="P386" s="43" t="s">
        <v>1158</v>
      </c>
      <c r="Q386" s="43" t="s">
        <v>622</v>
      </c>
      <c r="R386" s="43" t="s">
        <v>1159</v>
      </c>
      <c r="S386" s="43" t="s">
        <v>625</v>
      </c>
      <c r="T386" s="43">
        <v>10</v>
      </c>
      <c r="U386" s="43">
        <v>-19.183</v>
      </c>
      <c r="V386" s="28">
        <v>-1.2030000000000001E-7</v>
      </c>
      <c r="W386" s="43" t="s">
        <v>1685</v>
      </c>
      <c r="X386" s="43" t="s">
        <v>65</v>
      </c>
    </row>
    <row r="387" spans="2:24" x14ac:dyDescent="0.2">
      <c r="B387" s="43" t="s">
        <v>376</v>
      </c>
      <c r="C387" s="43">
        <v>230</v>
      </c>
      <c r="D387" s="43" t="s">
        <v>1158</v>
      </c>
      <c r="E387" s="43" t="s">
        <v>107</v>
      </c>
      <c r="F387" s="43" t="s">
        <v>1160</v>
      </c>
      <c r="G387" s="43" t="s">
        <v>627</v>
      </c>
      <c r="H387" s="43">
        <v>60</v>
      </c>
      <c r="I387" s="43">
        <v>-17.321000000000002</v>
      </c>
      <c r="J387" s="28">
        <v>-1.0860000000000001E-7</v>
      </c>
      <c r="K387" s="43" t="s">
        <v>1685</v>
      </c>
      <c r="L387" s="43" t="s">
        <v>65</v>
      </c>
      <c r="N387" s="43" t="s">
        <v>376</v>
      </c>
      <c r="O387" s="43">
        <v>230</v>
      </c>
      <c r="P387" s="43" t="s">
        <v>1158</v>
      </c>
      <c r="Q387" s="43" t="s">
        <v>622</v>
      </c>
      <c r="R387" s="43" t="s">
        <v>1160</v>
      </c>
      <c r="S387" s="43" t="s">
        <v>627</v>
      </c>
      <c r="T387" s="43">
        <v>10</v>
      </c>
      <c r="U387" s="43">
        <v>-17.305900000000001</v>
      </c>
      <c r="V387" s="28">
        <v>-1.085E-7</v>
      </c>
      <c r="W387" s="43" t="s">
        <v>1685</v>
      </c>
      <c r="X387" s="43" t="s">
        <v>65</v>
      </c>
    </row>
    <row r="388" spans="2:24" x14ac:dyDescent="0.2">
      <c r="B388" s="43" t="s">
        <v>376</v>
      </c>
      <c r="C388" s="43">
        <v>231</v>
      </c>
      <c r="D388" s="43" t="s">
        <v>1158</v>
      </c>
      <c r="E388" s="43" t="s">
        <v>107</v>
      </c>
      <c r="F388" s="43" t="s">
        <v>1161</v>
      </c>
      <c r="G388" s="43" t="s">
        <v>625</v>
      </c>
      <c r="H388" s="43">
        <v>60</v>
      </c>
      <c r="I388" s="43">
        <v>-16.863900000000001</v>
      </c>
      <c r="J388" s="28">
        <v>-1.041E-7</v>
      </c>
      <c r="K388" s="43" t="s">
        <v>1685</v>
      </c>
      <c r="L388" s="43" t="s">
        <v>65</v>
      </c>
      <c r="N388" s="43" t="s">
        <v>376</v>
      </c>
      <c r="O388" s="43">
        <v>231</v>
      </c>
      <c r="P388" s="43" t="s">
        <v>1158</v>
      </c>
      <c r="Q388" s="43" t="s">
        <v>622</v>
      </c>
      <c r="R388" s="43" t="s">
        <v>1161</v>
      </c>
      <c r="S388" s="43" t="s">
        <v>625</v>
      </c>
      <c r="T388" s="43">
        <v>10</v>
      </c>
      <c r="U388" s="43">
        <v>-16.876799999999999</v>
      </c>
      <c r="V388" s="28">
        <v>-1.0420000000000001E-7</v>
      </c>
      <c r="W388" s="43" t="s">
        <v>1685</v>
      </c>
      <c r="X388" s="43" t="s">
        <v>65</v>
      </c>
    </row>
    <row r="389" spans="2:24" x14ac:dyDescent="0.2">
      <c r="B389" s="43" t="s">
        <v>376</v>
      </c>
      <c r="C389" s="43">
        <v>231</v>
      </c>
      <c r="D389" s="43" t="s">
        <v>1158</v>
      </c>
      <c r="E389" s="43" t="s">
        <v>107</v>
      </c>
      <c r="F389" s="43" t="s">
        <v>1162</v>
      </c>
      <c r="G389" s="43" t="s">
        <v>627</v>
      </c>
      <c r="H389" s="43">
        <v>60</v>
      </c>
      <c r="I389" s="43">
        <v>-17.487500000000001</v>
      </c>
      <c r="J389" s="28">
        <v>-1.08E-7</v>
      </c>
      <c r="K389" s="43" t="s">
        <v>1685</v>
      </c>
      <c r="L389" s="43" t="s">
        <v>65</v>
      </c>
      <c r="N389" s="43" t="s">
        <v>376</v>
      </c>
      <c r="O389" s="43">
        <v>231</v>
      </c>
      <c r="P389" s="43" t="s">
        <v>1158</v>
      </c>
      <c r="Q389" s="43" t="s">
        <v>622</v>
      </c>
      <c r="R389" s="43" t="s">
        <v>1162</v>
      </c>
      <c r="S389" s="43" t="s">
        <v>627</v>
      </c>
      <c r="T389" s="43">
        <v>10</v>
      </c>
      <c r="U389" s="43">
        <v>-17.472799999999999</v>
      </c>
      <c r="V389" s="28">
        <v>-1.0789999999999999E-7</v>
      </c>
      <c r="W389" s="43" t="s">
        <v>1685</v>
      </c>
      <c r="X389" s="43" t="s">
        <v>65</v>
      </c>
    </row>
    <row r="390" spans="2:24" x14ac:dyDescent="0.2">
      <c r="B390" s="43" t="s">
        <v>376</v>
      </c>
      <c r="C390" s="43">
        <v>232</v>
      </c>
      <c r="D390" s="43" t="s">
        <v>1158</v>
      </c>
      <c r="E390" s="43" t="s">
        <v>107</v>
      </c>
      <c r="F390" s="43" t="s">
        <v>1163</v>
      </c>
      <c r="G390" s="43" t="s">
        <v>625</v>
      </c>
      <c r="H390" s="43">
        <v>60</v>
      </c>
      <c r="I390" s="43">
        <v>-16.710899999999999</v>
      </c>
      <c r="J390" s="28">
        <v>-1.048E-7</v>
      </c>
      <c r="K390" s="43" t="s">
        <v>1685</v>
      </c>
      <c r="L390" s="43" t="s">
        <v>65</v>
      </c>
      <c r="N390" s="43" t="s">
        <v>376</v>
      </c>
      <c r="O390" s="43">
        <v>232</v>
      </c>
      <c r="P390" s="43" t="s">
        <v>1158</v>
      </c>
      <c r="Q390" s="43" t="s">
        <v>622</v>
      </c>
      <c r="R390" s="43" t="s">
        <v>1163</v>
      </c>
      <c r="S390" s="43" t="s">
        <v>625</v>
      </c>
      <c r="T390" s="43">
        <v>10</v>
      </c>
      <c r="U390" s="43">
        <v>-16.723099999999999</v>
      </c>
      <c r="V390" s="28">
        <v>-1.048E-7</v>
      </c>
      <c r="W390" s="43" t="s">
        <v>1685</v>
      </c>
      <c r="X390" s="43" t="s">
        <v>65</v>
      </c>
    </row>
    <row r="391" spans="2:24" x14ac:dyDescent="0.2">
      <c r="B391" s="43" t="s">
        <v>376</v>
      </c>
      <c r="C391" s="43">
        <v>232</v>
      </c>
      <c r="D391" s="43" t="s">
        <v>1158</v>
      </c>
      <c r="E391" s="43" t="s">
        <v>107</v>
      </c>
      <c r="F391" s="43" t="s">
        <v>1164</v>
      </c>
      <c r="G391" s="43" t="s">
        <v>627</v>
      </c>
      <c r="H391" s="43">
        <v>60</v>
      </c>
      <c r="I391" s="43">
        <v>-19.7804</v>
      </c>
      <c r="J391" s="28">
        <v>-1.24E-7</v>
      </c>
      <c r="K391" s="43" t="s">
        <v>1685</v>
      </c>
      <c r="L391" s="43" t="s">
        <v>65</v>
      </c>
      <c r="N391" s="43" t="s">
        <v>376</v>
      </c>
      <c r="O391" s="43">
        <v>232</v>
      </c>
      <c r="P391" s="43" t="s">
        <v>1158</v>
      </c>
      <c r="Q391" s="43" t="s">
        <v>622</v>
      </c>
      <c r="R391" s="43" t="s">
        <v>1164</v>
      </c>
      <c r="S391" s="43" t="s">
        <v>627</v>
      </c>
      <c r="T391" s="43">
        <v>10</v>
      </c>
      <c r="U391" s="43">
        <v>-19.765499999999999</v>
      </c>
      <c r="V391" s="28">
        <v>-1.2389999999999999E-7</v>
      </c>
      <c r="W391" s="43" t="s">
        <v>1685</v>
      </c>
      <c r="X391" s="43" t="s">
        <v>65</v>
      </c>
    </row>
    <row r="392" spans="2:24" x14ac:dyDescent="0.2">
      <c r="B392" s="43" t="s">
        <v>376</v>
      </c>
      <c r="C392" s="43">
        <v>233</v>
      </c>
      <c r="D392" s="43" t="s">
        <v>1165</v>
      </c>
      <c r="E392" s="43" t="s">
        <v>107</v>
      </c>
      <c r="F392" s="43" t="s">
        <v>1166</v>
      </c>
      <c r="G392" s="43" t="s">
        <v>625</v>
      </c>
      <c r="H392" s="43">
        <v>60</v>
      </c>
      <c r="I392" s="43">
        <v>-18.003299999999999</v>
      </c>
      <c r="J392" s="28">
        <v>-1.145E-7</v>
      </c>
      <c r="K392" s="43" t="s">
        <v>1685</v>
      </c>
      <c r="L392" s="43" t="s">
        <v>65</v>
      </c>
      <c r="N392" s="43" t="s">
        <v>376</v>
      </c>
      <c r="O392" s="43">
        <v>233</v>
      </c>
      <c r="P392" s="43" t="s">
        <v>1165</v>
      </c>
      <c r="Q392" s="43" t="s">
        <v>622</v>
      </c>
      <c r="R392" s="43" t="s">
        <v>1166</v>
      </c>
      <c r="S392" s="43" t="s">
        <v>625</v>
      </c>
      <c r="T392" s="43">
        <v>10</v>
      </c>
      <c r="U392" s="43">
        <v>-17.9893</v>
      </c>
      <c r="V392" s="28">
        <v>-1.145E-7</v>
      </c>
      <c r="W392" s="43" t="s">
        <v>1685</v>
      </c>
      <c r="X392" s="43" t="s">
        <v>65</v>
      </c>
    </row>
    <row r="393" spans="2:24" x14ac:dyDescent="0.2">
      <c r="B393" s="43" t="s">
        <v>376</v>
      </c>
      <c r="C393" s="43">
        <v>233</v>
      </c>
      <c r="D393" s="43" t="s">
        <v>1165</v>
      </c>
      <c r="E393" s="43" t="s">
        <v>107</v>
      </c>
      <c r="F393" s="43" t="s">
        <v>1167</v>
      </c>
      <c r="G393" s="43" t="s">
        <v>627</v>
      </c>
      <c r="H393" s="43">
        <v>60</v>
      </c>
      <c r="I393" s="43">
        <v>-20.7578</v>
      </c>
      <c r="J393" s="28">
        <v>-1.321E-7</v>
      </c>
      <c r="K393" s="43" t="s">
        <v>1685</v>
      </c>
      <c r="L393" s="43" t="s">
        <v>65</v>
      </c>
      <c r="N393" s="43" t="s">
        <v>376</v>
      </c>
      <c r="O393" s="43">
        <v>233</v>
      </c>
      <c r="P393" s="43" t="s">
        <v>1165</v>
      </c>
      <c r="Q393" s="43" t="s">
        <v>622</v>
      </c>
      <c r="R393" s="43" t="s">
        <v>1167</v>
      </c>
      <c r="S393" s="43" t="s">
        <v>627</v>
      </c>
      <c r="T393" s="43">
        <v>10</v>
      </c>
      <c r="U393" s="43">
        <v>-20.769400000000001</v>
      </c>
      <c r="V393" s="28">
        <v>-1.321E-7</v>
      </c>
      <c r="W393" s="43" t="s">
        <v>1685</v>
      </c>
      <c r="X393" s="43" t="s">
        <v>65</v>
      </c>
    </row>
    <row r="394" spans="2:24" x14ac:dyDescent="0.2">
      <c r="B394" s="43" t="s">
        <v>376</v>
      </c>
      <c r="C394" s="43">
        <v>211</v>
      </c>
      <c r="D394" s="43" t="s">
        <v>1168</v>
      </c>
      <c r="E394" s="43" t="s">
        <v>107</v>
      </c>
      <c r="F394" s="43" t="s">
        <v>1169</v>
      </c>
      <c r="G394" s="43" t="s">
        <v>625</v>
      </c>
      <c r="H394" s="43">
        <v>60</v>
      </c>
      <c r="I394" s="43">
        <v>-166.26679999999999</v>
      </c>
      <c r="J394" s="28">
        <v>-9.9999999999999995E-7</v>
      </c>
      <c r="K394" s="43" t="s">
        <v>1685</v>
      </c>
      <c r="L394" s="43" t="s">
        <v>65</v>
      </c>
      <c r="N394" s="43" t="s">
        <v>376</v>
      </c>
      <c r="O394" s="43">
        <v>211</v>
      </c>
      <c r="P394" s="43" t="s">
        <v>1168</v>
      </c>
      <c r="Q394" s="43" t="s">
        <v>622</v>
      </c>
      <c r="R394" s="43" t="s">
        <v>1169</v>
      </c>
      <c r="S394" s="43" t="s">
        <v>625</v>
      </c>
      <c r="T394" s="43">
        <v>10</v>
      </c>
      <c r="U394" s="43">
        <v>-166.24860000000001</v>
      </c>
      <c r="V394" s="28">
        <v>-9.9999999999999995E-7</v>
      </c>
      <c r="W394" s="43" t="s">
        <v>1685</v>
      </c>
      <c r="X394" s="43" t="s">
        <v>65</v>
      </c>
    </row>
    <row r="395" spans="2:24" x14ac:dyDescent="0.2">
      <c r="B395" s="43" t="s">
        <v>376</v>
      </c>
      <c r="C395" s="43">
        <v>211</v>
      </c>
      <c r="D395" s="43" t="s">
        <v>1168</v>
      </c>
      <c r="E395" s="43" t="s">
        <v>107</v>
      </c>
      <c r="F395" s="43" t="s">
        <v>1170</v>
      </c>
      <c r="G395" s="43" t="s">
        <v>627</v>
      </c>
      <c r="H395" s="43">
        <v>60</v>
      </c>
      <c r="I395" s="43">
        <v>73.029399999999995</v>
      </c>
      <c r="J395" s="28">
        <v>9.9999999999999995E-7</v>
      </c>
      <c r="K395" s="43" t="s">
        <v>1685</v>
      </c>
      <c r="L395" s="43" t="s">
        <v>65</v>
      </c>
      <c r="N395" s="43" t="s">
        <v>376</v>
      </c>
      <c r="O395" s="43">
        <v>211</v>
      </c>
      <c r="P395" s="43" t="s">
        <v>1168</v>
      </c>
      <c r="Q395" s="43" t="s">
        <v>622</v>
      </c>
      <c r="R395" s="43" t="s">
        <v>1170</v>
      </c>
      <c r="S395" s="43" t="s">
        <v>627</v>
      </c>
      <c r="T395" s="43">
        <v>10</v>
      </c>
      <c r="U395" s="43">
        <v>73.0047</v>
      </c>
      <c r="V395" s="28">
        <v>9.9999999999999995E-7</v>
      </c>
      <c r="W395" s="43" t="s">
        <v>1685</v>
      </c>
      <c r="X395" s="43" t="s">
        <v>65</v>
      </c>
    </row>
    <row r="396" spans="2:24" x14ac:dyDescent="0.2">
      <c r="B396" s="43" t="s">
        <v>376</v>
      </c>
      <c r="C396" s="43">
        <v>214</v>
      </c>
      <c r="D396" s="43" t="s">
        <v>1171</v>
      </c>
      <c r="E396" s="43" t="s">
        <v>107</v>
      </c>
      <c r="F396" s="43" t="s">
        <v>1172</v>
      </c>
      <c r="G396" s="43" t="s">
        <v>625</v>
      </c>
      <c r="H396" s="43">
        <v>60</v>
      </c>
      <c r="I396" s="43">
        <v>-200.05510000000001</v>
      </c>
      <c r="J396" s="28">
        <v>-9.9999999999999995E-7</v>
      </c>
      <c r="K396" s="43" t="s">
        <v>1685</v>
      </c>
      <c r="L396" s="43" t="s">
        <v>65</v>
      </c>
      <c r="N396" s="43" t="s">
        <v>376</v>
      </c>
      <c r="O396" s="43">
        <v>214</v>
      </c>
      <c r="P396" s="43" t="s">
        <v>1171</v>
      </c>
      <c r="Q396" s="43" t="s">
        <v>622</v>
      </c>
      <c r="R396" s="43" t="s">
        <v>1172</v>
      </c>
      <c r="S396" s="43" t="s">
        <v>625</v>
      </c>
      <c r="T396" s="43">
        <v>10</v>
      </c>
      <c r="U396" s="43">
        <v>-200.0017</v>
      </c>
      <c r="V396" s="28">
        <v>-9.9999999999999995E-7</v>
      </c>
      <c r="W396" s="43" t="s">
        <v>1685</v>
      </c>
      <c r="X396" s="43" t="s">
        <v>65</v>
      </c>
    </row>
    <row r="397" spans="2:24" x14ac:dyDescent="0.2">
      <c r="B397" s="43" t="s">
        <v>376</v>
      </c>
      <c r="C397" s="43">
        <v>214</v>
      </c>
      <c r="D397" s="43" t="s">
        <v>1171</v>
      </c>
      <c r="E397" s="43" t="s">
        <v>107</v>
      </c>
      <c r="F397" s="43" t="s">
        <v>1173</v>
      </c>
      <c r="G397" s="43" t="s">
        <v>627</v>
      </c>
      <c r="H397" s="43">
        <v>60</v>
      </c>
      <c r="I397" s="43">
        <v>84.981499999999997</v>
      </c>
      <c r="J397" s="28">
        <v>9.9999999999999995E-7</v>
      </c>
      <c r="K397" s="43" t="s">
        <v>1685</v>
      </c>
      <c r="L397" s="43" t="s">
        <v>65</v>
      </c>
      <c r="N397" s="43" t="s">
        <v>376</v>
      </c>
      <c r="O397" s="43">
        <v>214</v>
      </c>
      <c r="P397" s="43" t="s">
        <v>1171</v>
      </c>
      <c r="Q397" s="43" t="s">
        <v>622</v>
      </c>
      <c r="R397" s="43" t="s">
        <v>1173</v>
      </c>
      <c r="S397" s="43" t="s">
        <v>627</v>
      </c>
      <c r="T397" s="43">
        <v>10</v>
      </c>
      <c r="U397" s="43">
        <v>84.930199999999999</v>
      </c>
      <c r="V397" s="28">
        <v>9.9999999999999995E-7</v>
      </c>
      <c r="W397" s="43" t="s">
        <v>1685</v>
      </c>
      <c r="X397" s="43" t="s">
        <v>65</v>
      </c>
    </row>
    <row r="398" spans="2:24" x14ac:dyDescent="0.2">
      <c r="B398" s="43" t="s">
        <v>376</v>
      </c>
      <c r="C398" s="43">
        <v>217</v>
      </c>
      <c r="D398" s="43" t="s">
        <v>1174</v>
      </c>
      <c r="E398" s="43" t="s">
        <v>107</v>
      </c>
      <c r="F398" s="43" t="s">
        <v>1175</v>
      </c>
      <c r="G398" s="43" t="s">
        <v>625</v>
      </c>
      <c r="H398" s="43">
        <v>60</v>
      </c>
      <c r="I398" s="43">
        <v>-206.0205</v>
      </c>
      <c r="J398" s="28">
        <v>-9.9999999999999995E-7</v>
      </c>
      <c r="K398" s="43" t="s">
        <v>1685</v>
      </c>
      <c r="L398" s="43" t="s">
        <v>65</v>
      </c>
      <c r="N398" s="43" t="s">
        <v>376</v>
      </c>
      <c r="O398" s="43">
        <v>217</v>
      </c>
      <c r="P398" s="43" t="s">
        <v>1174</v>
      </c>
      <c r="Q398" s="43" t="s">
        <v>622</v>
      </c>
      <c r="R398" s="43" t="s">
        <v>1175</v>
      </c>
      <c r="S398" s="43" t="s">
        <v>625</v>
      </c>
      <c r="T398" s="43">
        <v>10</v>
      </c>
      <c r="U398" s="43">
        <v>-205.9528</v>
      </c>
      <c r="V398" s="28">
        <v>-9.9999999999999995E-7</v>
      </c>
      <c r="W398" s="43" t="s">
        <v>1685</v>
      </c>
      <c r="X398" s="43" t="s">
        <v>65</v>
      </c>
    </row>
    <row r="399" spans="2:24" x14ac:dyDescent="0.2">
      <c r="B399" s="43" t="s">
        <v>376</v>
      </c>
      <c r="C399" s="43">
        <v>217</v>
      </c>
      <c r="D399" s="43" t="s">
        <v>1174</v>
      </c>
      <c r="E399" s="43" t="s">
        <v>107</v>
      </c>
      <c r="F399" s="43" t="s">
        <v>1176</v>
      </c>
      <c r="G399" s="43" t="s">
        <v>627</v>
      </c>
      <c r="H399" s="43">
        <v>60</v>
      </c>
      <c r="I399" s="43">
        <v>86.143000000000001</v>
      </c>
      <c r="J399" s="28">
        <v>9.9999999999999995E-7</v>
      </c>
      <c r="K399" s="43" t="s">
        <v>1685</v>
      </c>
      <c r="L399" s="43" t="s">
        <v>65</v>
      </c>
      <c r="N399" s="43" t="s">
        <v>376</v>
      </c>
      <c r="O399" s="43">
        <v>217</v>
      </c>
      <c r="P399" s="43" t="s">
        <v>1174</v>
      </c>
      <c r="Q399" s="43" t="s">
        <v>622</v>
      </c>
      <c r="R399" s="43" t="s">
        <v>1176</v>
      </c>
      <c r="S399" s="43" t="s">
        <v>627</v>
      </c>
      <c r="T399" s="43">
        <v>10</v>
      </c>
      <c r="U399" s="43">
        <v>86.076599999999999</v>
      </c>
      <c r="V399" s="28">
        <v>9.9999999999999995E-7</v>
      </c>
      <c r="W399" s="43" t="s">
        <v>1685</v>
      </c>
      <c r="X399" s="43" t="s">
        <v>65</v>
      </c>
    </row>
    <row r="400" spans="2:24" x14ac:dyDescent="0.2">
      <c r="B400" s="43" t="s">
        <v>376</v>
      </c>
      <c r="C400" s="43">
        <v>220</v>
      </c>
      <c r="D400" s="43" t="s">
        <v>1177</v>
      </c>
      <c r="E400" s="43" t="s">
        <v>107</v>
      </c>
      <c r="F400" s="43" t="s">
        <v>1178</v>
      </c>
      <c r="G400" s="43" t="s">
        <v>625</v>
      </c>
      <c r="H400" s="43">
        <v>60</v>
      </c>
      <c r="I400" s="43">
        <v>-205.86179999999999</v>
      </c>
      <c r="J400" s="28">
        <v>-9.9999999999999995E-7</v>
      </c>
      <c r="K400" s="43" t="s">
        <v>1685</v>
      </c>
      <c r="L400" s="43" t="s">
        <v>65</v>
      </c>
      <c r="N400" s="43" t="s">
        <v>376</v>
      </c>
      <c r="O400" s="43">
        <v>220</v>
      </c>
      <c r="P400" s="43" t="s">
        <v>1177</v>
      </c>
      <c r="Q400" s="43" t="s">
        <v>622</v>
      </c>
      <c r="R400" s="43" t="s">
        <v>1178</v>
      </c>
      <c r="S400" s="43" t="s">
        <v>625</v>
      </c>
      <c r="T400" s="43">
        <v>10</v>
      </c>
      <c r="U400" s="43">
        <v>-205.7801</v>
      </c>
      <c r="V400" s="28">
        <v>-9.9999999999999995E-7</v>
      </c>
      <c r="W400" s="43" t="s">
        <v>1685</v>
      </c>
      <c r="X400" s="43" t="s">
        <v>65</v>
      </c>
    </row>
    <row r="401" spans="2:24" x14ac:dyDescent="0.2">
      <c r="B401" s="43" t="s">
        <v>376</v>
      </c>
      <c r="C401" s="43">
        <v>220</v>
      </c>
      <c r="D401" s="43" t="s">
        <v>1177</v>
      </c>
      <c r="E401" s="43" t="s">
        <v>107</v>
      </c>
      <c r="F401" s="43" t="s">
        <v>1179</v>
      </c>
      <c r="G401" s="43" t="s">
        <v>627</v>
      </c>
      <c r="H401" s="43">
        <v>60</v>
      </c>
      <c r="I401" s="43">
        <v>85.984499999999997</v>
      </c>
      <c r="J401" s="28">
        <v>9.9999999999999995E-7</v>
      </c>
      <c r="K401" s="43" t="s">
        <v>1685</v>
      </c>
      <c r="L401" s="43" t="s">
        <v>65</v>
      </c>
      <c r="N401" s="43" t="s">
        <v>376</v>
      </c>
      <c r="O401" s="43">
        <v>220</v>
      </c>
      <c r="P401" s="43" t="s">
        <v>1177</v>
      </c>
      <c r="Q401" s="43" t="s">
        <v>622</v>
      </c>
      <c r="R401" s="43" t="s">
        <v>1179</v>
      </c>
      <c r="S401" s="43" t="s">
        <v>627</v>
      </c>
      <c r="T401" s="43">
        <v>10</v>
      </c>
      <c r="U401" s="43">
        <v>85.904300000000006</v>
      </c>
      <c r="V401" s="28">
        <v>9.9999999999999995E-7</v>
      </c>
      <c r="W401" s="43" t="s">
        <v>1685</v>
      </c>
      <c r="X401" s="43" t="s">
        <v>65</v>
      </c>
    </row>
    <row r="402" spans="2:24" x14ac:dyDescent="0.2">
      <c r="B402" s="43" t="s">
        <v>376</v>
      </c>
      <c r="C402" s="43">
        <v>223</v>
      </c>
      <c r="D402" s="43" t="s">
        <v>1180</v>
      </c>
      <c r="E402" s="43" t="s">
        <v>107</v>
      </c>
      <c r="F402" s="43" t="s">
        <v>1181</v>
      </c>
      <c r="G402" s="43" t="s">
        <v>625</v>
      </c>
      <c r="H402" s="43">
        <v>60</v>
      </c>
      <c r="I402" s="43">
        <v>-199.58779999999999</v>
      </c>
      <c r="J402" s="28">
        <v>-9.9999999999999995E-7</v>
      </c>
      <c r="K402" s="43" t="s">
        <v>1685</v>
      </c>
      <c r="L402" s="43" t="s">
        <v>65</v>
      </c>
      <c r="N402" s="43" t="s">
        <v>376</v>
      </c>
      <c r="O402" s="43">
        <v>223</v>
      </c>
      <c r="P402" s="43" t="s">
        <v>1180</v>
      </c>
      <c r="Q402" s="43" t="s">
        <v>622</v>
      </c>
      <c r="R402" s="43" t="s">
        <v>1181</v>
      </c>
      <c r="S402" s="43" t="s">
        <v>625</v>
      </c>
      <c r="T402" s="43">
        <v>10</v>
      </c>
      <c r="U402" s="43">
        <v>-199.49299999999999</v>
      </c>
      <c r="V402" s="28">
        <v>-9.9999999999999995E-7</v>
      </c>
      <c r="W402" s="43" t="s">
        <v>1685</v>
      </c>
      <c r="X402" s="43" t="s">
        <v>65</v>
      </c>
    </row>
    <row r="403" spans="2:24" x14ac:dyDescent="0.2">
      <c r="B403" s="43" t="s">
        <v>376</v>
      </c>
      <c r="C403" s="43">
        <v>223</v>
      </c>
      <c r="D403" s="43" t="s">
        <v>1180</v>
      </c>
      <c r="E403" s="43" t="s">
        <v>107</v>
      </c>
      <c r="F403" s="43" t="s">
        <v>1182</v>
      </c>
      <c r="G403" s="43" t="s">
        <v>627</v>
      </c>
      <c r="H403" s="43">
        <v>60</v>
      </c>
      <c r="I403" s="43">
        <v>84.494200000000006</v>
      </c>
      <c r="J403" s="28">
        <v>9.9999999999999995E-7</v>
      </c>
      <c r="K403" s="43" t="s">
        <v>1685</v>
      </c>
      <c r="L403" s="43" t="s">
        <v>65</v>
      </c>
      <c r="N403" s="43" t="s">
        <v>376</v>
      </c>
      <c r="O403" s="43">
        <v>223</v>
      </c>
      <c r="P403" s="43" t="s">
        <v>1180</v>
      </c>
      <c r="Q403" s="43" t="s">
        <v>622</v>
      </c>
      <c r="R403" s="43" t="s">
        <v>1182</v>
      </c>
      <c r="S403" s="43" t="s">
        <v>627</v>
      </c>
      <c r="T403" s="43">
        <v>10</v>
      </c>
      <c r="U403" s="43">
        <v>84.401200000000003</v>
      </c>
      <c r="V403" s="28">
        <v>9.9999999999999995E-7</v>
      </c>
      <c r="W403" s="43" t="s">
        <v>1685</v>
      </c>
      <c r="X403" s="43" t="s">
        <v>65</v>
      </c>
    </row>
    <row r="404" spans="2:24" x14ac:dyDescent="0.2">
      <c r="B404" s="43" t="s">
        <v>376</v>
      </c>
      <c r="C404" s="43">
        <v>226</v>
      </c>
      <c r="D404" s="43" t="s">
        <v>1183</v>
      </c>
      <c r="E404" s="43" t="s">
        <v>107</v>
      </c>
      <c r="F404" s="43" t="s">
        <v>1184</v>
      </c>
      <c r="G404" s="43" t="s">
        <v>625</v>
      </c>
      <c r="H404" s="43">
        <v>60</v>
      </c>
      <c r="I404" s="43">
        <v>-165.69450000000001</v>
      </c>
      <c r="J404" s="28">
        <v>-9.9999999999999995E-7</v>
      </c>
      <c r="K404" s="43" t="s">
        <v>1685</v>
      </c>
      <c r="L404" s="43" t="s">
        <v>65</v>
      </c>
      <c r="N404" s="43" t="s">
        <v>376</v>
      </c>
      <c r="O404" s="43">
        <v>226</v>
      </c>
      <c r="P404" s="43" t="s">
        <v>1183</v>
      </c>
      <c r="Q404" s="43" t="s">
        <v>622</v>
      </c>
      <c r="R404" s="43" t="s">
        <v>1184</v>
      </c>
      <c r="S404" s="43" t="s">
        <v>625</v>
      </c>
      <c r="T404" s="43">
        <v>10</v>
      </c>
      <c r="U404" s="43">
        <v>-165.61439999999999</v>
      </c>
      <c r="V404" s="28">
        <v>-9.9999999999999995E-7</v>
      </c>
      <c r="W404" s="43" t="s">
        <v>1685</v>
      </c>
      <c r="X404" s="43" t="s">
        <v>65</v>
      </c>
    </row>
    <row r="405" spans="2:24" x14ac:dyDescent="0.2">
      <c r="B405" s="43" t="s">
        <v>376</v>
      </c>
      <c r="C405" s="43">
        <v>226</v>
      </c>
      <c r="D405" s="43" t="s">
        <v>1183</v>
      </c>
      <c r="E405" s="43" t="s">
        <v>107</v>
      </c>
      <c r="F405" s="43" t="s">
        <v>1185</v>
      </c>
      <c r="G405" s="43" t="s">
        <v>627</v>
      </c>
      <c r="H405" s="43">
        <v>60</v>
      </c>
      <c r="I405" s="43">
        <v>72.396799999999999</v>
      </c>
      <c r="J405" s="28">
        <v>9.9999999999999995E-7</v>
      </c>
      <c r="K405" s="43" t="s">
        <v>1685</v>
      </c>
      <c r="L405" s="43" t="s">
        <v>65</v>
      </c>
      <c r="N405" s="43" t="s">
        <v>376</v>
      </c>
      <c r="O405" s="43">
        <v>226</v>
      </c>
      <c r="P405" s="43" t="s">
        <v>1183</v>
      </c>
      <c r="Q405" s="43" t="s">
        <v>622</v>
      </c>
      <c r="R405" s="43" t="s">
        <v>1185</v>
      </c>
      <c r="S405" s="43" t="s">
        <v>627</v>
      </c>
      <c r="T405" s="43">
        <v>10</v>
      </c>
      <c r="U405" s="43">
        <v>72.318700000000007</v>
      </c>
      <c r="V405" s="28">
        <v>9.9999999999999995E-7</v>
      </c>
      <c r="W405" s="43" t="s">
        <v>1685</v>
      </c>
      <c r="X405" s="43" t="s">
        <v>65</v>
      </c>
    </row>
    <row r="406" spans="2:24" x14ac:dyDescent="0.2">
      <c r="B406" s="43" t="s">
        <v>376</v>
      </c>
      <c r="C406" s="43">
        <v>234</v>
      </c>
      <c r="D406" s="43" t="s">
        <v>1186</v>
      </c>
      <c r="E406" s="43" t="s">
        <v>107</v>
      </c>
      <c r="F406" s="43" t="s">
        <v>1187</v>
      </c>
      <c r="G406" s="43" t="s">
        <v>625</v>
      </c>
      <c r="H406" s="43">
        <v>60</v>
      </c>
      <c r="I406" s="43">
        <v>-24.0671</v>
      </c>
      <c r="J406" s="28">
        <v>-1.5090000000000001E-7</v>
      </c>
      <c r="K406" s="43" t="s">
        <v>1685</v>
      </c>
      <c r="L406" s="43" t="s">
        <v>65</v>
      </c>
      <c r="N406" s="43" t="s">
        <v>376</v>
      </c>
      <c r="O406" s="43">
        <v>234</v>
      </c>
      <c r="P406" s="43" t="s">
        <v>1186</v>
      </c>
      <c r="Q406" s="43" t="s">
        <v>622</v>
      </c>
      <c r="R406" s="43" t="s">
        <v>1187</v>
      </c>
      <c r="S406" s="43" t="s">
        <v>625</v>
      </c>
      <c r="T406" s="43">
        <v>10</v>
      </c>
      <c r="U406" s="43">
        <v>-24.1114</v>
      </c>
      <c r="V406" s="28">
        <v>-1.512E-7</v>
      </c>
      <c r="W406" s="43" t="s">
        <v>1685</v>
      </c>
      <c r="X406" s="43" t="s">
        <v>65</v>
      </c>
    </row>
    <row r="407" spans="2:24" x14ac:dyDescent="0.2">
      <c r="B407" s="43" t="s">
        <v>376</v>
      </c>
      <c r="C407" s="43">
        <v>234</v>
      </c>
      <c r="D407" s="43" t="s">
        <v>1186</v>
      </c>
      <c r="E407" s="43" t="s">
        <v>107</v>
      </c>
      <c r="F407" s="43" t="s">
        <v>1188</v>
      </c>
      <c r="G407" s="43" t="s">
        <v>627</v>
      </c>
      <c r="H407" s="43">
        <v>60</v>
      </c>
      <c r="I407" s="43">
        <v>-16.630700000000001</v>
      </c>
      <c r="J407" s="28">
        <v>-1.043E-7</v>
      </c>
      <c r="K407" s="43" t="s">
        <v>1685</v>
      </c>
      <c r="L407" s="43" t="s">
        <v>65</v>
      </c>
      <c r="N407" s="43" t="s">
        <v>376</v>
      </c>
      <c r="O407" s="43">
        <v>234</v>
      </c>
      <c r="P407" s="43" t="s">
        <v>1186</v>
      </c>
      <c r="Q407" s="43" t="s">
        <v>622</v>
      </c>
      <c r="R407" s="43" t="s">
        <v>1188</v>
      </c>
      <c r="S407" s="43" t="s">
        <v>627</v>
      </c>
      <c r="T407" s="43">
        <v>10</v>
      </c>
      <c r="U407" s="43">
        <v>-16.587599999999998</v>
      </c>
      <c r="V407" s="28">
        <v>-1.04E-7</v>
      </c>
      <c r="W407" s="43" t="s">
        <v>1685</v>
      </c>
      <c r="X407" s="43" t="s">
        <v>65</v>
      </c>
    </row>
    <row r="408" spans="2:24" x14ac:dyDescent="0.2">
      <c r="B408" s="43" t="s">
        <v>376</v>
      </c>
      <c r="C408" s="43">
        <v>235</v>
      </c>
      <c r="D408" s="43" t="s">
        <v>1189</v>
      </c>
      <c r="E408" s="43" t="s">
        <v>107</v>
      </c>
      <c r="F408" s="43" t="s">
        <v>1190</v>
      </c>
      <c r="G408" s="43" t="s">
        <v>625</v>
      </c>
      <c r="H408" s="43">
        <v>60</v>
      </c>
      <c r="I408" s="43">
        <v>-18.917999999999999</v>
      </c>
      <c r="J408" s="28">
        <v>-1.186E-7</v>
      </c>
      <c r="K408" s="43" t="s">
        <v>1685</v>
      </c>
      <c r="L408" s="43" t="s">
        <v>65</v>
      </c>
      <c r="N408" s="43" t="s">
        <v>376</v>
      </c>
      <c r="O408" s="43">
        <v>235</v>
      </c>
      <c r="P408" s="43" t="s">
        <v>1189</v>
      </c>
      <c r="Q408" s="43" t="s">
        <v>622</v>
      </c>
      <c r="R408" s="43" t="s">
        <v>1190</v>
      </c>
      <c r="S408" s="43" t="s">
        <v>625</v>
      </c>
      <c r="T408" s="43">
        <v>10</v>
      </c>
      <c r="U408" s="43">
        <v>-18.949300000000001</v>
      </c>
      <c r="V408" s="28">
        <v>-1.1880000000000001E-7</v>
      </c>
      <c r="W408" s="43" t="s">
        <v>1685</v>
      </c>
      <c r="X408" s="43" t="s">
        <v>65</v>
      </c>
    </row>
    <row r="409" spans="2:24" x14ac:dyDescent="0.2">
      <c r="B409" s="43" t="s">
        <v>376</v>
      </c>
      <c r="C409" s="43">
        <v>235</v>
      </c>
      <c r="D409" s="43" t="s">
        <v>1189</v>
      </c>
      <c r="E409" s="43" t="s">
        <v>107</v>
      </c>
      <c r="F409" s="43" t="s">
        <v>1191</v>
      </c>
      <c r="G409" s="43" t="s">
        <v>627</v>
      </c>
      <c r="H409" s="43">
        <v>60</v>
      </c>
      <c r="I409" s="43">
        <v>-21.523499999999999</v>
      </c>
      <c r="J409" s="28">
        <v>-1.349E-7</v>
      </c>
      <c r="K409" s="43" t="s">
        <v>1685</v>
      </c>
      <c r="L409" s="43" t="s">
        <v>65</v>
      </c>
      <c r="N409" s="43" t="s">
        <v>376</v>
      </c>
      <c r="O409" s="43">
        <v>235</v>
      </c>
      <c r="P409" s="43" t="s">
        <v>1189</v>
      </c>
      <c r="Q409" s="43" t="s">
        <v>622</v>
      </c>
      <c r="R409" s="43" t="s">
        <v>1191</v>
      </c>
      <c r="S409" s="43" t="s">
        <v>627</v>
      </c>
      <c r="T409" s="43">
        <v>10</v>
      </c>
      <c r="U409" s="43">
        <v>-21.491399999999999</v>
      </c>
      <c r="V409" s="28">
        <v>-1.3470000000000001E-7</v>
      </c>
      <c r="W409" s="43" t="s">
        <v>1685</v>
      </c>
      <c r="X409" s="43" t="s">
        <v>65</v>
      </c>
    </row>
    <row r="410" spans="2:24" x14ac:dyDescent="0.2">
      <c r="B410" s="43" t="s">
        <v>376</v>
      </c>
      <c r="C410" s="43">
        <v>236</v>
      </c>
      <c r="D410" s="43" t="s">
        <v>1189</v>
      </c>
      <c r="E410" s="43" t="s">
        <v>107</v>
      </c>
      <c r="F410" s="43" t="s">
        <v>1192</v>
      </c>
      <c r="G410" s="43" t="s">
        <v>625</v>
      </c>
      <c r="H410" s="43">
        <v>60</v>
      </c>
      <c r="I410" s="43">
        <v>-21.779399999999999</v>
      </c>
      <c r="J410" s="28">
        <v>-1.3860000000000001E-7</v>
      </c>
      <c r="K410" s="43" t="s">
        <v>1685</v>
      </c>
      <c r="L410" s="43" t="s">
        <v>65</v>
      </c>
      <c r="N410" s="43" t="s">
        <v>376</v>
      </c>
      <c r="O410" s="43">
        <v>236</v>
      </c>
      <c r="P410" s="43" t="s">
        <v>1189</v>
      </c>
      <c r="Q410" s="43" t="s">
        <v>622</v>
      </c>
      <c r="R410" s="43" t="s">
        <v>1192</v>
      </c>
      <c r="S410" s="43" t="s">
        <v>625</v>
      </c>
      <c r="T410" s="43">
        <v>10</v>
      </c>
      <c r="U410" s="43">
        <v>-21.812000000000001</v>
      </c>
      <c r="V410" s="28">
        <v>-1.388E-7</v>
      </c>
      <c r="W410" s="43" t="s">
        <v>1685</v>
      </c>
      <c r="X410" s="43" t="s">
        <v>65</v>
      </c>
    </row>
    <row r="411" spans="2:24" x14ac:dyDescent="0.2">
      <c r="B411" s="43" t="s">
        <v>376</v>
      </c>
      <c r="C411" s="43">
        <v>236</v>
      </c>
      <c r="D411" s="43" t="s">
        <v>1189</v>
      </c>
      <c r="E411" s="43" t="s">
        <v>107</v>
      </c>
      <c r="F411" s="43" t="s">
        <v>1193</v>
      </c>
      <c r="G411" s="43" t="s">
        <v>627</v>
      </c>
      <c r="H411" s="43">
        <v>60</v>
      </c>
      <c r="I411" s="43">
        <v>-21.988199999999999</v>
      </c>
      <c r="J411" s="28">
        <v>-1.399E-7</v>
      </c>
      <c r="K411" s="43" t="s">
        <v>1685</v>
      </c>
      <c r="L411" s="43" t="s">
        <v>65</v>
      </c>
      <c r="N411" s="43" t="s">
        <v>376</v>
      </c>
      <c r="O411" s="43">
        <v>236</v>
      </c>
      <c r="P411" s="43" t="s">
        <v>1189</v>
      </c>
      <c r="Q411" s="43" t="s">
        <v>622</v>
      </c>
      <c r="R411" s="43" t="s">
        <v>1193</v>
      </c>
      <c r="S411" s="43" t="s">
        <v>627</v>
      </c>
      <c r="T411" s="43">
        <v>10</v>
      </c>
      <c r="U411" s="43">
        <v>-21.9557</v>
      </c>
      <c r="V411" s="28">
        <v>-1.3969999999999999E-7</v>
      </c>
      <c r="W411" s="43" t="s">
        <v>1685</v>
      </c>
      <c r="X411" s="43" t="s">
        <v>65</v>
      </c>
    </row>
    <row r="412" spans="2:24" x14ac:dyDescent="0.2">
      <c r="B412" s="43" t="s">
        <v>376</v>
      </c>
      <c r="C412" s="43">
        <v>237</v>
      </c>
      <c r="D412" s="43" t="s">
        <v>1189</v>
      </c>
      <c r="E412" s="43" t="s">
        <v>107</v>
      </c>
      <c r="F412" s="43" t="s">
        <v>1194</v>
      </c>
      <c r="G412" s="43" t="s">
        <v>625</v>
      </c>
      <c r="H412" s="43">
        <v>60</v>
      </c>
      <c r="I412" s="43">
        <v>-21.3263</v>
      </c>
      <c r="J412" s="28">
        <v>-1.3370000000000001E-7</v>
      </c>
      <c r="K412" s="43" t="s">
        <v>1685</v>
      </c>
      <c r="L412" s="43" t="s">
        <v>65</v>
      </c>
      <c r="N412" s="43" t="s">
        <v>376</v>
      </c>
      <c r="O412" s="43">
        <v>237</v>
      </c>
      <c r="P412" s="43" t="s">
        <v>1189</v>
      </c>
      <c r="Q412" s="43" t="s">
        <v>622</v>
      </c>
      <c r="R412" s="43" t="s">
        <v>1194</v>
      </c>
      <c r="S412" s="43" t="s">
        <v>625</v>
      </c>
      <c r="T412" s="43">
        <v>10</v>
      </c>
      <c r="U412" s="43">
        <v>-21.359400000000001</v>
      </c>
      <c r="V412" s="28">
        <v>-1.339E-7</v>
      </c>
      <c r="W412" s="43" t="s">
        <v>1685</v>
      </c>
      <c r="X412" s="43" t="s">
        <v>65</v>
      </c>
    </row>
    <row r="413" spans="2:24" x14ac:dyDescent="0.2">
      <c r="B413" s="43" t="s">
        <v>376</v>
      </c>
      <c r="C413" s="43">
        <v>237</v>
      </c>
      <c r="D413" s="43" t="s">
        <v>1189</v>
      </c>
      <c r="E413" s="43" t="s">
        <v>107</v>
      </c>
      <c r="F413" s="43" t="s">
        <v>1195</v>
      </c>
      <c r="G413" s="43" t="s">
        <v>627</v>
      </c>
      <c r="H413" s="43">
        <v>60</v>
      </c>
      <c r="I413" s="43">
        <v>-19.1081</v>
      </c>
      <c r="J413" s="28">
        <v>-1.198E-7</v>
      </c>
      <c r="K413" s="43" t="s">
        <v>1685</v>
      </c>
      <c r="L413" s="43" t="s">
        <v>65</v>
      </c>
      <c r="N413" s="43" t="s">
        <v>376</v>
      </c>
      <c r="O413" s="43">
        <v>237</v>
      </c>
      <c r="P413" s="43" t="s">
        <v>1189</v>
      </c>
      <c r="Q413" s="43" t="s">
        <v>622</v>
      </c>
      <c r="R413" s="43" t="s">
        <v>1195</v>
      </c>
      <c r="S413" s="43" t="s">
        <v>627</v>
      </c>
      <c r="T413" s="43">
        <v>10</v>
      </c>
      <c r="U413" s="43">
        <v>-19.076000000000001</v>
      </c>
      <c r="V413" s="28">
        <v>-1.1960000000000001E-7</v>
      </c>
      <c r="W413" s="43" t="s">
        <v>1685</v>
      </c>
      <c r="X413" s="43" t="s">
        <v>65</v>
      </c>
    </row>
    <row r="414" spans="2:24" x14ac:dyDescent="0.2">
      <c r="B414" s="43" t="s">
        <v>376</v>
      </c>
      <c r="C414" s="43">
        <v>238</v>
      </c>
      <c r="D414" s="43" t="s">
        <v>1196</v>
      </c>
      <c r="E414" s="43" t="s">
        <v>107</v>
      </c>
      <c r="F414" s="43" t="s">
        <v>1197</v>
      </c>
      <c r="G414" s="43" t="s">
        <v>625</v>
      </c>
      <c r="H414" s="43">
        <v>60</v>
      </c>
      <c r="I414" s="43">
        <v>-16.439499999999999</v>
      </c>
      <c r="J414" s="28">
        <v>-1.031E-7</v>
      </c>
      <c r="K414" s="43" t="s">
        <v>1685</v>
      </c>
      <c r="L414" s="43" t="s">
        <v>65</v>
      </c>
      <c r="N414" s="43" t="s">
        <v>376</v>
      </c>
      <c r="O414" s="43">
        <v>238</v>
      </c>
      <c r="P414" s="43" t="s">
        <v>1196</v>
      </c>
      <c r="Q414" s="43" t="s">
        <v>622</v>
      </c>
      <c r="R414" s="43" t="s">
        <v>1197</v>
      </c>
      <c r="S414" s="43" t="s">
        <v>625</v>
      </c>
      <c r="T414" s="43">
        <v>10</v>
      </c>
      <c r="U414" s="43">
        <v>-16.459700000000002</v>
      </c>
      <c r="V414" s="28">
        <v>-1.032E-7</v>
      </c>
      <c r="W414" s="43" t="s">
        <v>1685</v>
      </c>
      <c r="X414" s="43" t="s">
        <v>65</v>
      </c>
    </row>
    <row r="415" spans="2:24" x14ac:dyDescent="0.2">
      <c r="B415" s="43" t="s">
        <v>376</v>
      </c>
      <c r="C415" s="43">
        <v>238</v>
      </c>
      <c r="D415" s="43" t="s">
        <v>1196</v>
      </c>
      <c r="E415" s="43" t="s">
        <v>107</v>
      </c>
      <c r="F415" s="43" t="s">
        <v>1198</v>
      </c>
      <c r="G415" s="43" t="s">
        <v>627</v>
      </c>
      <c r="H415" s="43">
        <v>60</v>
      </c>
      <c r="I415" s="43">
        <v>-24.269200000000001</v>
      </c>
      <c r="J415" s="28">
        <v>-1.5209999999999999E-7</v>
      </c>
      <c r="K415" s="43" t="s">
        <v>1685</v>
      </c>
      <c r="L415" s="43" t="s">
        <v>65</v>
      </c>
      <c r="N415" s="43" t="s">
        <v>376</v>
      </c>
      <c r="O415" s="43">
        <v>238</v>
      </c>
      <c r="P415" s="43" t="s">
        <v>1196</v>
      </c>
      <c r="Q415" s="43" t="s">
        <v>622</v>
      </c>
      <c r="R415" s="43" t="s">
        <v>1198</v>
      </c>
      <c r="S415" s="43" t="s">
        <v>627</v>
      </c>
      <c r="T415" s="43">
        <v>10</v>
      </c>
      <c r="U415" s="43">
        <v>-24.2484</v>
      </c>
      <c r="V415" s="28">
        <v>-1.5200000000000001E-7</v>
      </c>
      <c r="W415" s="43" t="s">
        <v>1685</v>
      </c>
      <c r="X415" s="43" t="s">
        <v>65</v>
      </c>
    </row>
    <row r="416" spans="2:24" x14ac:dyDescent="0.2">
      <c r="B416" s="43" t="s">
        <v>376</v>
      </c>
      <c r="C416" s="43">
        <v>212</v>
      </c>
      <c r="D416" s="43" t="s">
        <v>1199</v>
      </c>
      <c r="E416" s="43" t="s">
        <v>107</v>
      </c>
      <c r="F416" s="43" t="s">
        <v>1200</v>
      </c>
      <c r="G416" s="43" t="s">
        <v>625</v>
      </c>
      <c r="H416" s="43">
        <v>60</v>
      </c>
      <c r="I416" s="43">
        <v>-161.5136</v>
      </c>
      <c r="J416" s="28">
        <v>-9.9999999999999995E-7</v>
      </c>
      <c r="K416" s="43" t="s">
        <v>1685</v>
      </c>
      <c r="L416" s="43" t="s">
        <v>65</v>
      </c>
      <c r="N416" s="43" t="s">
        <v>376</v>
      </c>
      <c r="O416" s="43">
        <v>212</v>
      </c>
      <c r="P416" s="43" t="s">
        <v>1199</v>
      </c>
      <c r="Q416" s="43" t="s">
        <v>622</v>
      </c>
      <c r="R416" s="43" t="s">
        <v>1200</v>
      </c>
      <c r="S416" s="43" t="s">
        <v>625</v>
      </c>
      <c r="T416" s="43">
        <v>10</v>
      </c>
      <c r="U416" s="43">
        <v>-161.4871</v>
      </c>
      <c r="V416" s="28">
        <v>-9.9999999999999995E-7</v>
      </c>
      <c r="W416" s="43" t="s">
        <v>1685</v>
      </c>
      <c r="X416" s="43" t="s">
        <v>65</v>
      </c>
    </row>
    <row r="417" spans="2:24" x14ac:dyDescent="0.2">
      <c r="B417" s="43" t="s">
        <v>376</v>
      </c>
      <c r="C417" s="43">
        <v>212</v>
      </c>
      <c r="D417" s="43" t="s">
        <v>1199</v>
      </c>
      <c r="E417" s="43" t="s">
        <v>107</v>
      </c>
      <c r="F417" s="43" t="s">
        <v>1201</v>
      </c>
      <c r="G417" s="43" t="s">
        <v>627</v>
      </c>
      <c r="H417" s="43">
        <v>60</v>
      </c>
      <c r="I417" s="43">
        <v>72.965100000000007</v>
      </c>
      <c r="J417" s="28">
        <v>9.9999999999999995E-7</v>
      </c>
      <c r="K417" s="43" t="s">
        <v>1685</v>
      </c>
      <c r="L417" s="43" t="s">
        <v>65</v>
      </c>
      <c r="N417" s="43" t="s">
        <v>376</v>
      </c>
      <c r="O417" s="43">
        <v>212</v>
      </c>
      <c r="P417" s="43" t="s">
        <v>1199</v>
      </c>
      <c r="Q417" s="43" t="s">
        <v>622</v>
      </c>
      <c r="R417" s="43" t="s">
        <v>1201</v>
      </c>
      <c r="S417" s="43" t="s">
        <v>627</v>
      </c>
      <c r="T417" s="43">
        <v>10</v>
      </c>
      <c r="U417" s="43">
        <v>72.930300000000003</v>
      </c>
      <c r="V417" s="28">
        <v>9.9999999999999995E-7</v>
      </c>
      <c r="W417" s="43" t="s">
        <v>1685</v>
      </c>
      <c r="X417" s="43" t="s">
        <v>65</v>
      </c>
    </row>
    <row r="418" spans="2:24" x14ac:dyDescent="0.2">
      <c r="B418" s="43" t="s">
        <v>376</v>
      </c>
      <c r="C418" s="43">
        <v>215</v>
      </c>
      <c r="D418" s="43" t="s">
        <v>1202</v>
      </c>
      <c r="E418" s="43" t="s">
        <v>107</v>
      </c>
      <c r="F418" s="43" t="s">
        <v>1203</v>
      </c>
      <c r="G418" s="43" t="s">
        <v>625</v>
      </c>
      <c r="H418" s="43">
        <v>60</v>
      </c>
      <c r="I418" s="43">
        <v>-204.00729999999999</v>
      </c>
      <c r="J418" s="28">
        <v>-9.9999999999999995E-7</v>
      </c>
      <c r="K418" s="43" t="s">
        <v>1685</v>
      </c>
      <c r="L418" s="43" t="s">
        <v>65</v>
      </c>
      <c r="N418" s="43" t="s">
        <v>376</v>
      </c>
      <c r="O418" s="43">
        <v>215</v>
      </c>
      <c r="P418" s="43" t="s">
        <v>1202</v>
      </c>
      <c r="Q418" s="43" t="s">
        <v>622</v>
      </c>
      <c r="R418" s="43" t="s">
        <v>1203</v>
      </c>
      <c r="S418" s="43" t="s">
        <v>625</v>
      </c>
      <c r="T418" s="43">
        <v>10</v>
      </c>
      <c r="U418" s="43">
        <v>-203.95230000000001</v>
      </c>
      <c r="V418" s="28">
        <v>-9.9999999999999995E-7</v>
      </c>
      <c r="W418" s="43" t="s">
        <v>1685</v>
      </c>
      <c r="X418" s="43" t="s">
        <v>65</v>
      </c>
    </row>
    <row r="419" spans="2:24" x14ac:dyDescent="0.2">
      <c r="B419" s="43" t="s">
        <v>376</v>
      </c>
      <c r="C419" s="43">
        <v>215</v>
      </c>
      <c r="D419" s="43" t="s">
        <v>1202</v>
      </c>
      <c r="E419" s="43" t="s">
        <v>107</v>
      </c>
      <c r="F419" s="43" t="s">
        <v>1204</v>
      </c>
      <c r="G419" s="43" t="s">
        <v>627</v>
      </c>
      <c r="H419" s="43">
        <v>60</v>
      </c>
      <c r="I419" s="43">
        <v>83.204400000000007</v>
      </c>
      <c r="J419" s="28">
        <v>9.9999999999999995E-7</v>
      </c>
      <c r="K419" s="43" t="s">
        <v>1685</v>
      </c>
      <c r="L419" s="43" t="s">
        <v>65</v>
      </c>
      <c r="N419" s="43" t="s">
        <v>376</v>
      </c>
      <c r="O419" s="43">
        <v>215</v>
      </c>
      <c r="P419" s="43" t="s">
        <v>1202</v>
      </c>
      <c r="Q419" s="43" t="s">
        <v>622</v>
      </c>
      <c r="R419" s="43" t="s">
        <v>1204</v>
      </c>
      <c r="S419" s="43" t="s">
        <v>627</v>
      </c>
      <c r="T419" s="43">
        <v>10</v>
      </c>
      <c r="U419" s="43">
        <v>83.150599999999997</v>
      </c>
      <c r="V419" s="28">
        <v>9.9999999999999995E-7</v>
      </c>
      <c r="W419" s="43" t="s">
        <v>1685</v>
      </c>
      <c r="X419" s="43" t="s">
        <v>65</v>
      </c>
    </row>
    <row r="420" spans="2:24" x14ac:dyDescent="0.2">
      <c r="B420" s="43" t="s">
        <v>376</v>
      </c>
      <c r="C420" s="43">
        <v>218</v>
      </c>
      <c r="D420" s="43" t="s">
        <v>1205</v>
      </c>
      <c r="E420" s="43" t="s">
        <v>107</v>
      </c>
      <c r="F420" s="43" t="s">
        <v>1206</v>
      </c>
      <c r="G420" s="43" t="s">
        <v>625</v>
      </c>
      <c r="H420" s="43">
        <v>60</v>
      </c>
      <c r="I420" s="43">
        <v>-199.99170000000001</v>
      </c>
      <c r="J420" s="28">
        <v>-9.9999999999999995E-7</v>
      </c>
      <c r="K420" s="43" t="s">
        <v>1685</v>
      </c>
      <c r="L420" s="43" t="s">
        <v>65</v>
      </c>
      <c r="N420" s="43" t="s">
        <v>376</v>
      </c>
      <c r="O420" s="43">
        <v>218</v>
      </c>
      <c r="P420" s="43" t="s">
        <v>1205</v>
      </c>
      <c r="Q420" s="43" t="s">
        <v>622</v>
      </c>
      <c r="R420" s="43" t="s">
        <v>1206</v>
      </c>
      <c r="S420" s="43" t="s">
        <v>625</v>
      </c>
      <c r="T420" s="43">
        <v>10</v>
      </c>
      <c r="U420" s="43">
        <v>-199.9248</v>
      </c>
      <c r="V420" s="28">
        <v>-9.9999999999999995E-7</v>
      </c>
      <c r="W420" s="43" t="s">
        <v>1685</v>
      </c>
      <c r="X420" s="43" t="s">
        <v>65</v>
      </c>
    </row>
    <row r="421" spans="2:24" x14ac:dyDescent="0.2">
      <c r="B421" s="43" t="s">
        <v>376</v>
      </c>
      <c r="C421" s="43">
        <v>218</v>
      </c>
      <c r="D421" s="43" t="s">
        <v>1205</v>
      </c>
      <c r="E421" s="43" t="s">
        <v>107</v>
      </c>
      <c r="F421" s="43" t="s">
        <v>1207</v>
      </c>
      <c r="G421" s="43" t="s">
        <v>627</v>
      </c>
      <c r="H421" s="43">
        <v>60</v>
      </c>
      <c r="I421" s="43">
        <v>83.724199999999996</v>
      </c>
      <c r="J421" s="28">
        <v>9.9999999999999995E-7</v>
      </c>
      <c r="K421" s="43" t="s">
        <v>1685</v>
      </c>
      <c r="L421" s="43" t="s">
        <v>65</v>
      </c>
      <c r="N421" s="43" t="s">
        <v>376</v>
      </c>
      <c r="O421" s="43">
        <v>218</v>
      </c>
      <c r="P421" s="43" t="s">
        <v>1205</v>
      </c>
      <c r="Q421" s="43" t="s">
        <v>622</v>
      </c>
      <c r="R421" s="43" t="s">
        <v>1207</v>
      </c>
      <c r="S421" s="43" t="s">
        <v>627</v>
      </c>
      <c r="T421" s="43">
        <v>10</v>
      </c>
      <c r="U421" s="43">
        <v>83.656999999999996</v>
      </c>
      <c r="V421" s="28">
        <v>9.9999999999999995E-7</v>
      </c>
      <c r="W421" s="43" t="s">
        <v>1685</v>
      </c>
      <c r="X421" s="43" t="s">
        <v>65</v>
      </c>
    </row>
    <row r="422" spans="2:24" x14ac:dyDescent="0.2">
      <c r="B422" s="43" t="s">
        <v>376</v>
      </c>
      <c r="C422" s="43">
        <v>221</v>
      </c>
      <c r="D422" s="43" t="s">
        <v>1208</v>
      </c>
      <c r="E422" s="43" t="s">
        <v>107</v>
      </c>
      <c r="F422" s="43" t="s">
        <v>1209</v>
      </c>
      <c r="G422" s="43" t="s">
        <v>625</v>
      </c>
      <c r="H422" s="43">
        <v>60</v>
      </c>
      <c r="I422" s="43">
        <v>-199.83410000000001</v>
      </c>
      <c r="J422" s="28">
        <v>-9.9999999999999995E-7</v>
      </c>
      <c r="K422" s="43" t="s">
        <v>1685</v>
      </c>
      <c r="L422" s="43" t="s">
        <v>65</v>
      </c>
      <c r="N422" s="43" t="s">
        <v>376</v>
      </c>
      <c r="O422" s="43">
        <v>221</v>
      </c>
      <c r="P422" s="43" t="s">
        <v>1208</v>
      </c>
      <c r="Q422" s="43" t="s">
        <v>622</v>
      </c>
      <c r="R422" s="43" t="s">
        <v>1209</v>
      </c>
      <c r="S422" s="43" t="s">
        <v>625</v>
      </c>
      <c r="T422" s="43">
        <v>10</v>
      </c>
      <c r="U422" s="43">
        <v>-199.7533</v>
      </c>
      <c r="V422" s="28">
        <v>-9.9999999999999995E-7</v>
      </c>
      <c r="W422" s="43" t="s">
        <v>1685</v>
      </c>
      <c r="X422" s="43" t="s">
        <v>65</v>
      </c>
    </row>
    <row r="423" spans="2:24" x14ac:dyDescent="0.2">
      <c r="B423" s="43" t="s">
        <v>376</v>
      </c>
      <c r="C423" s="43">
        <v>221</v>
      </c>
      <c r="D423" s="43" t="s">
        <v>1208</v>
      </c>
      <c r="E423" s="43" t="s">
        <v>107</v>
      </c>
      <c r="F423" s="43" t="s">
        <v>1210</v>
      </c>
      <c r="G423" s="43" t="s">
        <v>627</v>
      </c>
      <c r="H423" s="43">
        <v>60</v>
      </c>
      <c r="I423" s="43">
        <v>83.565299999999993</v>
      </c>
      <c r="J423" s="28">
        <v>9.9999999999999995E-7</v>
      </c>
      <c r="K423" s="43" t="s">
        <v>1685</v>
      </c>
      <c r="L423" s="43" t="s">
        <v>65</v>
      </c>
      <c r="N423" s="43" t="s">
        <v>376</v>
      </c>
      <c r="O423" s="43">
        <v>221</v>
      </c>
      <c r="P423" s="43" t="s">
        <v>1208</v>
      </c>
      <c r="Q423" s="43" t="s">
        <v>622</v>
      </c>
      <c r="R423" s="43" t="s">
        <v>1210</v>
      </c>
      <c r="S423" s="43" t="s">
        <v>627</v>
      </c>
      <c r="T423" s="43">
        <v>10</v>
      </c>
      <c r="U423" s="43">
        <v>83.484300000000005</v>
      </c>
      <c r="V423" s="28">
        <v>9.9999999999999995E-7</v>
      </c>
      <c r="W423" s="43" t="s">
        <v>1685</v>
      </c>
      <c r="X423" s="43" t="s">
        <v>65</v>
      </c>
    </row>
    <row r="424" spans="2:24" x14ac:dyDescent="0.2">
      <c r="B424" s="43" t="s">
        <v>376</v>
      </c>
      <c r="C424" s="43">
        <v>224</v>
      </c>
      <c r="D424" s="43" t="s">
        <v>1211</v>
      </c>
      <c r="E424" s="43" t="s">
        <v>107</v>
      </c>
      <c r="F424" s="43" t="s">
        <v>1212</v>
      </c>
      <c r="G424" s="43" t="s">
        <v>625</v>
      </c>
      <c r="H424" s="43">
        <v>60</v>
      </c>
      <c r="I424" s="43">
        <v>-203.51050000000001</v>
      </c>
      <c r="J424" s="28">
        <v>-9.9999999999999995E-7</v>
      </c>
      <c r="K424" s="43" t="s">
        <v>1685</v>
      </c>
      <c r="L424" s="43" t="s">
        <v>65</v>
      </c>
      <c r="N424" s="43" t="s">
        <v>376</v>
      </c>
      <c r="O424" s="43">
        <v>224</v>
      </c>
      <c r="P424" s="43" t="s">
        <v>1211</v>
      </c>
      <c r="Q424" s="43" t="s">
        <v>622</v>
      </c>
      <c r="R424" s="43" t="s">
        <v>1212</v>
      </c>
      <c r="S424" s="43" t="s">
        <v>625</v>
      </c>
      <c r="T424" s="43">
        <v>10</v>
      </c>
      <c r="U424" s="43">
        <v>-203.4135</v>
      </c>
      <c r="V424" s="28">
        <v>-9.9999999999999995E-7</v>
      </c>
      <c r="W424" s="43" t="s">
        <v>1685</v>
      </c>
      <c r="X424" s="43" t="s">
        <v>65</v>
      </c>
    </row>
    <row r="425" spans="2:24" x14ac:dyDescent="0.2">
      <c r="B425" s="43" t="s">
        <v>376</v>
      </c>
      <c r="C425" s="43">
        <v>224</v>
      </c>
      <c r="D425" s="43" t="s">
        <v>1211</v>
      </c>
      <c r="E425" s="43" t="s">
        <v>107</v>
      </c>
      <c r="F425" s="43" t="s">
        <v>1213</v>
      </c>
      <c r="G425" s="43" t="s">
        <v>627</v>
      </c>
      <c r="H425" s="43">
        <v>60</v>
      </c>
      <c r="I425" s="43">
        <v>82.715199999999996</v>
      </c>
      <c r="J425" s="28">
        <v>9.9999999999999995E-7</v>
      </c>
      <c r="K425" s="43" t="s">
        <v>1685</v>
      </c>
      <c r="L425" s="43" t="s">
        <v>65</v>
      </c>
      <c r="N425" s="43" t="s">
        <v>376</v>
      </c>
      <c r="O425" s="43">
        <v>224</v>
      </c>
      <c r="P425" s="43" t="s">
        <v>1211</v>
      </c>
      <c r="Q425" s="43" t="s">
        <v>622</v>
      </c>
      <c r="R425" s="43" t="s">
        <v>1213</v>
      </c>
      <c r="S425" s="43" t="s">
        <v>627</v>
      </c>
      <c r="T425" s="43">
        <v>10</v>
      </c>
      <c r="U425" s="43">
        <v>82.6203</v>
      </c>
      <c r="V425" s="28">
        <v>9.9999999999999995E-7</v>
      </c>
      <c r="W425" s="43" t="s">
        <v>1685</v>
      </c>
      <c r="X425" s="43" t="s">
        <v>65</v>
      </c>
    </row>
    <row r="426" spans="2:24" x14ac:dyDescent="0.2">
      <c r="B426" s="43" t="s">
        <v>376</v>
      </c>
      <c r="C426" s="43">
        <v>227</v>
      </c>
      <c r="D426" s="43" t="s">
        <v>1214</v>
      </c>
      <c r="E426" s="43" t="s">
        <v>107</v>
      </c>
      <c r="F426" s="43" t="s">
        <v>1215</v>
      </c>
      <c r="G426" s="43" t="s">
        <v>625</v>
      </c>
      <c r="H426" s="43">
        <v>60</v>
      </c>
      <c r="I426" s="43">
        <v>-160.9041</v>
      </c>
      <c r="J426" s="28">
        <v>-9.9999999999999995E-7</v>
      </c>
      <c r="K426" s="43" t="s">
        <v>1685</v>
      </c>
      <c r="L426" s="43" t="s">
        <v>65</v>
      </c>
      <c r="N426" s="43" t="s">
        <v>376</v>
      </c>
      <c r="O426" s="43">
        <v>227</v>
      </c>
      <c r="P426" s="43" t="s">
        <v>1214</v>
      </c>
      <c r="Q426" s="43" t="s">
        <v>622</v>
      </c>
      <c r="R426" s="43" t="s">
        <v>1215</v>
      </c>
      <c r="S426" s="43" t="s">
        <v>625</v>
      </c>
      <c r="T426" s="43">
        <v>10</v>
      </c>
      <c r="U426" s="43">
        <v>-160.8124</v>
      </c>
      <c r="V426" s="28">
        <v>-9.9999999999999995E-7</v>
      </c>
      <c r="W426" s="43" t="s">
        <v>1685</v>
      </c>
      <c r="X426" s="43" t="s">
        <v>65</v>
      </c>
    </row>
    <row r="427" spans="2:24" x14ac:dyDescent="0.2">
      <c r="B427" s="43" t="s">
        <v>376</v>
      </c>
      <c r="C427" s="43">
        <v>227</v>
      </c>
      <c r="D427" s="43" t="s">
        <v>1214</v>
      </c>
      <c r="E427" s="43" t="s">
        <v>107</v>
      </c>
      <c r="F427" s="43" t="s">
        <v>1216</v>
      </c>
      <c r="G427" s="43" t="s">
        <v>627</v>
      </c>
      <c r="H427" s="43">
        <v>60</v>
      </c>
      <c r="I427" s="43">
        <v>72.352699999999999</v>
      </c>
      <c r="J427" s="28">
        <v>9.9999999999999995E-7</v>
      </c>
      <c r="K427" s="43" t="s">
        <v>1685</v>
      </c>
      <c r="L427" s="43" t="s">
        <v>65</v>
      </c>
      <c r="N427" s="43" t="s">
        <v>376</v>
      </c>
      <c r="O427" s="43">
        <v>227</v>
      </c>
      <c r="P427" s="43" t="s">
        <v>1214</v>
      </c>
      <c r="Q427" s="43" t="s">
        <v>622</v>
      </c>
      <c r="R427" s="43" t="s">
        <v>1216</v>
      </c>
      <c r="S427" s="43" t="s">
        <v>627</v>
      </c>
      <c r="T427" s="43">
        <v>10</v>
      </c>
      <c r="U427" s="43">
        <v>72.265500000000003</v>
      </c>
      <c r="V427" s="28">
        <v>9.9999999999999995E-7</v>
      </c>
      <c r="W427" s="43" t="s">
        <v>1685</v>
      </c>
      <c r="X427" s="43" t="s">
        <v>65</v>
      </c>
    </row>
    <row r="428" spans="2:24" x14ac:dyDescent="0.2">
      <c r="B428" s="43" t="s">
        <v>376</v>
      </c>
      <c r="C428" s="43">
        <v>239</v>
      </c>
      <c r="D428" s="43" t="s">
        <v>1217</v>
      </c>
      <c r="E428" s="43" t="s">
        <v>107</v>
      </c>
      <c r="F428" s="43" t="s">
        <v>1218</v>
      </c>
      <c r="G428" s="43" t="s">
        <v>625</v>
      </c>
      <c r="H428" s="43">
        <v>60</v>
      </c>
      <c r="I428" s="43">
        <v>-24.188099999999999</v>
      </c>
      <c r="J428" s="28">
        <v>-1.5160000000000001E-7</v>
      </c>
      <c r="K428" s="43" t="s">
        <v>1685</v>
      </c>
      <c r="L428" s="43" t="s">
        <v>65</v>
      </c>
      <c r="N428" s="43" t="s">
        <v>376</v>
      </c>
      <c r="O428" s="43">
        <v>239</v>
      </c>
      <c r="P428" s="43" t="s">
        <v>1217</v>
      </c>
      <c r="Q428" s="43" t="s">
        <v>622</v>
      </c>
      <c r="R428" s="43" t="s">
        <v>1218</v>
      </c>
      <c r="S428" s="43" t="s">
        <v>625</v>
      </c>
      <c r="T428" s="43">
        <v>10</v>
      </c>
      <c r="U428" s="43">
        <v>-24.247399999999999</v>
      </c>
      <c r="V428" s="28">
        <v>-1.5200000000000001E-7</v>
      </c>
      <c r="W428" s="43" t="s">
        <v>1685</v>
      </c>
      <c r="X428" s="43" t="s">
        <v>65</v>
      </c>
    </row>
    <row r="429" spans="2:24" x14ac:dyDescent="0.2">
      <c r="B429" s="43" t="s">
        <v>376</v>
      </c>
      <c r="C429" s="43">
        <v>239</v>
      </c>
      <c r="D429" s="43" t="s">
        <v>1217</v>
      </c>
      <c r="E429" s="43" t="s">
        <v>107</v>
      </c>
      <c r="F429" s="43" t="s">
        <v>1219</v>
      </c>
      <c r="G429" s="43" t="s">
        <v>627</v>
      </c>
      <c r="H429" s="43">
        <v>60</v>
      </c>
      <c r="I429" s="43">
        <v>-16.353300000000001</v>
      </c>
      <c r="J429" s="28">
        <v>-1.025E-7</v>
      </c>
      <c r="K429" s="43" t="s">
        <v>1685</v>
      </c>
      <c r="L429" s="43" t="s">
        <v>65</v>
      </c>
      <c r="N429" s="43" t="s">
        <v>376</v>
      </c>
      <c r="O429" s="43">
        <v>239</v>
      </c>
      <c r="P429" s="43" t="s">
        <v>1217</v>
      </c>
      <c r="Q429" s="43" t="s">
        <v>622</v>
      </c>
      <c r="R429" s="43" t="s">
        <v>1219</v>
      </c>
      <c r="S429" s="43" t="s">
        <v>627</v>
      </c>
      <c r="T429" s="43">
        <v>10</v>
      </c>
      <c r="U429" s="43">
        <v>-16.2956</v>
      </c>
      <c r="V429" s="28">
        <v>-1.022E-7</v>
      </c>
      <c r="W429" s="43" t="s">
        <v>1685</v>
      </c>
      <c r="X429" s="43" t="s">
        <v>65</v>
      </c>
    </row>
    <row r="430" spans="2:24" x14ac:dyDescent="0.2">
      <c r="B430" s="43" t="s">
        <v>376</v>
      </c>
      <c r="C430" s="43">
        <v>240</v>
      </c>
      <c r="D430" s="43" t="s">
        <v>1220</v>
      </c>
      <c r="E430" s="43" t="s">
        <v>107</v>
      </c>
      <c r="F430" s="43" t="s">
        <v>1221</v>
      </c>
      <c r="G430" s="43" t="s">
        <v>625</v>
      </c>
      <c r="H430" s="43">
        <v>60</v>
      </c>
      <c r="I430" s="43">
        <v>-19.0565</v>
      </c>
      <c r="J430" s="28">
        <v>-1.195E-7</v>
      </c>
      <c r="K430" s="43" t="s">
        <v>1685</v>
      </c>
      <c r="L430" s="43" t="s">
        <v>65</v>
      </c>
      <c r="N430" s="43" t="s">
        <v>376</v>
      </c>
      <c r="O430" s="43">
        <v>240</v>
      </c>
      <c r="P430" s="43" t="s">
        <v>1220</v>
      </c>
      <c r="Q430" s="43" t="s">
        <v>622</v>
      </c>
      <c r="R430" s="43" t="s">
        <v>1221</v>
      </c>
      <c r="S430" s="43" t="s">
        <v>625</v>
      </c>
      <c r="T430" s="43">
        <v>10</v>
      </c>
      <c r="U430" s="43">
        <v>-19.106100000000001</v>
      </c>
      <c r="V430" s="28">
        <v>-1.198E-7</v>
      </c>
      <c r="W430" s="43" t="s">
        <v>1685</v>
      </c>
      <c r="X430" s="43" t="s">
        <v>65</v>
      </c>
    </row>
    <row r="431" spans="2:24" x14ac:dyDescent="0.2">
      <c r="B431" s="43" t="s">
        <v>376</v>
      </c>
      <c r="C431" s="43">
        <v>240</v>
      </c>
      <c r="D431" s="43" t="s">
        <v>1220</v>
      </c>
      <c r="E431" s="43" t="s">
        <v>107</v>
      </c>
      <c r="F431" s="43" t="s">
        <v>1222</v>
      </c>
      <c r="G431" s="43" t="s">
        <v>627</v>
      </c>
      <c r="H431" s="43">
        <v>60</v>
      </c>
      <c r="I431" s="43">
        <v>-21.2348</v>
      </c>
      <c r="J431" s="28">
        <v>-1.3309999999999999E-7</v>
      </c>
      <c r="K431" s="43" t="s">
        <v>1685</v>
      </c>
      <c r="L431" s="43" t="s">
        <v>65</v>
      </c>
      <c r="N431" s="43" t="s">
        <v>376</v>
      </c>
      <c r="O431" s="43">
        <v>240</v>
      </c>
      <c r="P431" s="43" t="s">
        <v>1220</v>
      </c>
      <c r="Q431" s="43" t="s">
        <v>622</v>
      </c>
      <c r="R431" s="43" t="s">
        <v>1222</v>
      </c>
      <c r="S431" s="43" t="s">
        <v>627</v>
      </c>
      <c r="T431" s="43">
        <v>10</v>
      </c>
      <c r="U431" s="43">
        <v>-21.184100000000001</v>
      </c>
      <c r="V431" s="28">
        <v>-1.328E-7</v>
      </c>
      <c r="W431" s="43" t="s">
        <v>1685</v>
      </c>
      <c r="X431" s="43" t="s">
        <v>65</v>
      </c>
    </row>
    <row r="432" spans="2:24" x14ac:dyDescent="0.2">
      <c r="B432" s="43" t="s">
        <v>376</v>
      </c>
      <c r="C432" s="43">
        <v>241</v>
      </c>
      <c r="D432" s="43" t="s">
        <v>1220</v>
      </c>
      <c r="E432" s="43" t="s">
        <v>107</v>
      </c>
      <c r="F432" s="43" t="s">
        <v>1223</v>
      </c>
      <c r="G432" s="43" t="s">
        <v>625</v>
      </c>
      <c r="H432" s="43">
        <v>60</v>
      </c>
      <c r="I432" s="43">
        <v>-21.897099999999998</v>
      </c>
      <c r="J432" s="28">
        <v>-1.3930000000000001E-7</v>
      </c>
      <c r="K432" s="43" t="s">
        <v>1685</v>
      </c>
      <c r="L432" s="43" t="s">
        <v>65</v>
      </c>
      <c r="N432" s="43" t="s">
        <v>376</v>
      </c>
      <c r="O432" s="43">
        <v>241</v>
      </c>
      <c r="P432" s="43" t="s">
        <v>1220</v>
      </c>
      <c r="Q432" s="43" t="s">
        <v>622</v>
      </c>
      <c r="R432" s="43" t="s">
        <v>1223</v>
      </c>
      <c r="S432" s="43" t="s">
        <v>625</v>
      </c>
      <c r="T432" s="43">
        <v>10</v>
      </c>
      <c r="U432" s="43">
        <v>-21.9482</v>
      </c>
      <c r="V432" s="28">
        <v>-1.3960000000000001E-7</v>
      </c>
      <c r="W432" s="43" t="s">
        <v>1685</v>
      </c>
      <c r="X432" s="43" t="s">
        <v>65</v>
      </c>
    </row>
    <row r="433" spans="2:24" x14ac:dyDescent="0.2">
      <c r="B433" s="43" t="s">
        <v>376</v>
      </c>
      <c r="C433" s="43">
        <v>241</v>
      </c>
      <c r="D433" s="43" t="s">
        <v>1220</v>
      </c>
      <c r="E433" s="43" t="s">
        <v>107</v>
      </c>
      <c r="F433" s="43" t="s">
        <v>1224</v>
      </c>
      <c r="G433" s="43" t="s">
        <v>627</v>
      </c>
      <c r="H433" s="43">
        <v>60</v>
      </c>
      <c r="I433" s="43">
        <v>-21.684899999999999</v>
      </c>
      <c r="J433" s="28">
        <v>-1.3799999999999999E-7</v>
      </c>
      <c r="K433" s="43" t="s">
        <v>1685</v>
      </c>
      <c r="L433" s="43" t="s">
        <v>65</v>
      </c>
      <c r="N433" s="43" t="s">
        <v>376</v>
      </c>
      <c r="O433" s="43">
        <v>241</v>
      </c>
      <c r="P433" s="43" t="s">
        <v>1220</v>
      </c>
      <c r="Q433" s="43" t="s">
        <v>622</v>
      </c>
      <c r="R433" s="43" t="s">
        <v>1224</v>
      </c>
      <c r="S433" s="43" t="s">
        <v>627</v>
      </c>
      <c r="T433" s="43">
        <v>10</v>
      </c>
      <c r="U433" s="43">
        <v>-21.634</v>
      </c>
      <c r="V433" s="28">
        <v>-1.3759999999999999E-7</v>
      </c>
      <c r="W433" s="43" t="s">
        <v>1685</v>
      </c>
      <c r="X433" s="43" t="s">
        <v>65</v>
      </c>
    </row>
    <row r="434" spans="2:24" x14ac:dyDescent="0.2">
      <c r="B434" s="43" t="s">
        <v>376</v>
      </c>
      <c r="C434" s="43">
        <v>242</v>
      </c>
      <c r="D434" s="43" t="s">
        <v>1220</v>
      </c>
      <c r="E434" s="43" t="s">
        <v>107</v>
      </c>
      <c r="F434" s="43" t="s">
        <v>1225</v>
      </c>
      <c r="G434" s="43" t="s">
        <v>625</v>
      </c>
      <c r="H434" s="43">
        <v>60</v>
      </c>
      <c r="I434" s="43">
        <v>-21.445699999999999</v>
      </c>
      <c r="J434" s="28">
        <v>-1.3440000000000001E-7</v>
      </c>
      <c r="K434" s="43" t="s">
        <v>1685</v>
      </c>
      <c r="L434" s="43" t="s">
        <v>65</v>
      </c>
      <c r="N434" s="43" t="s">
        <v>376</v>
      </c>
      <c r="O434" s="43">
        <v>242</v>
      </c>
      <c r="P434" s="43" t="s">
        <v>1220</v>
      </c>
      <c r="Q434" s="43" t="s">
        <v>622</v>
      </c>
      <c r="R434" s="43" t="s">
        <v>1225</v>
      </c>
      <c r="S434" s="43" t="s">
        <v>625</v>
      </c>
      <c r="T434" s="43">
        <v>10</v>
      </c>
      <c r="U434" s="43">
        <v>-21.497199999999999</v>
      </c>
      <c r="V434" s="28">
        <v>-1.3479999999999999E-7</v>
      </c>
      <c r="W434" s="43" t="s">
        <v>1685</v>
      </c>
      <c r="X434" s="43" t="s">
        <v>65</v>
      </c>
    </row>
    <row r="435" spans="2:24" x14ac:dyDescent="0.2">
      <c r="B435" s="43" t="s">
        <v>376</v>
      </c>
      <c r="C435" s="43">
        <v>242</v>
      </c>
      <c r="D435" s="43" t="s">
        <v>1220</v>
      </c>
      <c r="E435" s="43" t="s">
        <v>107</v>
      </c>
      <c r="F435" s="43" t="s">
        <v>1226</v>
      </c>
      <c r="G435" s="43" t="s">
        <v>627</v>
      </c>
      <c r="H435" s="43">
        <v>60</v>
      </c>
      <c r="I435" s="43">
        <v>-18.851400000000002</v>
      </c>
      <c r="J435" s="28">
        <v>-1.182E-7</v>
      </c>
      <c r="K435" s="43" t="s">
        <v>1685</v>
      </c>
      <c r="L435" s="43" t="s">
        <v>65</v>
      </c>
      <c r="N435" s="43" t="s">
        <v>376</v>
      </c>
      <c r="O435" s="43">
        <v>242</v>
      </c>
      <c r="P435" s="43" t="s">
        <v>1220</v>
      </c>
      <c r="Q435" s="43" t="s">
        <v>622</v>
      </c>
      <c r="R435" s="43" t="s">
        <v>1226</v>
      </c>
      <c r="S435" s="43" t="s">
        <v>627</v>
      </c>
      <c r="T435" s="43">
        <v>10</v>
      </c>
      <c r="U435" s="43">
        <v>-18.801300000000001</v>
      </c>
      <c r="V435" s="28">
        <v>-1.179E-7</v>
      </c>
      <c r="W435" s="43" t="s">
        <v>1685</v>
      </c>
      <c r="X435" s="43" t="s">
        <v>65</v>
      </c>
    </row>
    <row r="436" spans="2:24" x14ac:dyDescent="0.2">
      <c r="B436" s="43" t="s">
        <v>376</v>
      </c>
      <c r="C436" s="43">
        <v>243</v>
      </c>
      <c r="D436" s="43" t="s">
        <v>1227</v>
      </c>
      <c r="E436" s="43" t="s">
        <v>107</v>
      </c>
      <c r="F436" s="43" t="s">
        <v>1228</v>
      </c>
      <c r="G436" s="43" t="s">
        <v>625</v>
      </c>
      <c r="H436" s="43">
        <v>60</v>
      </c>
      <c r="I436" s="43">
        <v>-16.559200000000001</v>
      </c>
      <c r="J436" s="28">
        <v>-1.038E-7</v>
      </c>
      <c r="K436" s="43" t="s">
        <v>1685</v>
      </c>
      <c r="L436" s="43" t="s">
        <v>65</v>
      </c>
      <c r="N436" s="43" t="s">
        <v>376</v>
      </c>
      <c r="O436" s="43">
        <v>243</v>
      </c>
      <c r="P436" s="43" t="s">
        <v>1227</v>
      </c>
      <c r="Q436" s="43" t="s">
        <v>622</v>
      </c>
      <c r="R436" s="43" t="s">
        <v>1228</v>
      </c>
      <c r="S436" s="43" t="s">
        <v>625</v>
      </c>
      <c r="T436" s="43">
        <v>10</v>
      </c>
      <c r="U436" s="43">
        <v>-16.597200000000001</v>
      </c>
      <c r="V436" s="28">
        <v>-1.04E-7</v>
      </c>
      <c r="W436" s="43" t="s">
        <v>1685</v>
      </c>
      <c r="X436" s="43" t="s">
        <v>65</v>
      </c>
    </row>
    <row r="437" spans="2:24" x14ac:dyDescent="0.2">
      <c r="B437" s="43" t="s">
        <v>376</v>
      </c>
      <c r="C437" s="43">
        <v>243</v>
      </c>
      <c r="D437" s="43" t="s">
        <v>1227</v>
      </c>
      <c r="E437" s="43" t="s">
        <v>107</v>
      </c>
      <c r="F437" s="43" t="s">
        <v>1229</v>
      </c>
      <c r="G437" s="43" t="s">
        <v>627</v>
      </c>
      <c r="H437" s="43">
        <v>60</v>
      </c>
      <c r="I437" s="43">
        <v>-23.977499999999999</v>
      </c>
      <c r="J437" s="28">
        <v>-1.5029999999999999E-7</v>
      </c>
      <c r="K437" s="43" t="s">
        <v>1685</v>
      </c>
      <c r="L437" s="43" t="s">
        <v>65</v>
      </c>
      <c r="N437" s="43" t="s">
        <v>376</v>
      </c>
      <c r="O437" s="43">
        <v>243</v>
      </c>
      <c r="P437" s="43" t="s">
        <v>1227</v>
      </c>
      <c r="Q437" s="43" t="s">
        <v>622</v>
      </c>
      <c r="R437" s="43" t="s">
        <v>1229</v>
      </c>
      <c r="S437" s="43" t="s">
        <v>627</v>
      </c>
      <c r="T437" s="43">
        <v>10</v>
      </c>
      <c r="U437" s="43">
        <v>-23.938600000000001</v>
      </c>
      <c r="V437" s="28">
        <v>-1.501E-7</v>
      </c>
      <c r="W437" s="43" t="s">
        <v>1685</v>
      </c>
      <c r="X437" s="43" t="s">
        <v>65</v>
      </c>
    </row>
    <row r="438" spans="2:24" x14ac:dyDescent="0.2">
      <c r="B438" s="43" t="s">
        <v>376</v>
      </c>
      <c r="C438" s="43">
        <v>213</v>
      </c>
      <c r="D438" s="43" t="s">
        <v>1230</v>
      </c>
      <c r="E438" s="43" t="s">
        <v>107</v>
      </c>
      <c r="F438" s="43" t="s">
        <v>1231</v>
      </c>
      <c r="G438" s="43" t="s">
        <v>625</v>
      </c>
      <c r="H438" s="43">
        <v>60</v>
      </c>
      <c r="I438" s="43">
        <v>-160.1046</v>
      </c>
      <c r="J438" s="28">
        <v>-9.9999999999999995E-7</v>
      </c>
      <c r="K438" s="43" t="s">
        <v>1685</v>
      </c>
      <c r="L438" s="43" t="s">
        <v>65</v>
      </c>
      <c r="N438" s="43" t="s">
        <v>376</v>
      </c>
      <c r="O438" s="43">
        <v>213</v>
      </c>
      <c r="P438" s="43" t="s">
        <v>1230</v>
      </c>
      <c r="Q438" s="43" t="s">
        <v>622</v>
      </c>
      <c r="R438" s="43" t="s">
        <v>1231</v>
      </c>
      <c r="S438" s="43" t="s">
        <v>625</v>
      </c>
      <c r="T438" s="43">
        <v>10</v>
      </c>
      <c r="U438" s="43">
        <v>-160.0795</v>
      </c>
      <c r="V438" s="28">
        <v>-9.9999999999999995E-7</v>
      </c>
      <c r="W438" s="43" t="s">
        <v>1685</v>
      </c>
      <c r="X438" s="43" t="s">
        <v>65</v>
      </c>
    </row>
    <row r="439" spans="2:24" x14ac:dyDescent="0.2">
      <c r="B439" s="43" t="s">
        <v>376</v>
      </c>
      <c r="C439" s="43">
        <v>213</v>
      </c>
      <c r="D439" s="43" t="s">
        <v>1230</v>
      </c>
      <c r="E439" s="43" t="s">
        <v>107</v>
      </c>
      <c r="F439" s="43" t="s">
        <v>1232</v>
      </c>
      <c r="G439" s="43" t="s">
        <v>627</v>
      </c>
      <c r="H439" s="43">
        <v>60</v>
      </c>
      <c r="I439" s="43">
        <v>70.996899999999997</v>
      </c>
      <c r="J439" s="28">
        <v>9.9999999999999995E-7</v>
      </c>
      <c r="K439" s="43" t="s">
        <v>1685</v>
      </c>
      <c r="L439" s="43" t="s">
        <v>65</v>
      </c>
      <c r="N439" s="43" t="s">
        <v>376</v>
      </c>
      <c r="O439" s="43">
        <v>213</v>
      </c>
      <c r="P439" s="43" t="s">
        <v>1230</v>
      </c>
      <c r="Q439" s="43" t="s">
        <v>622</v>
      </c>
      <c r="R439" s="43" t="s">
        <v>1232</v>
      </c>
      <c r="S439" s="43" t="s">
        <v>627</v>
      </c>
      <c r="T439" s="43">
        <v>10</v>
      </c>
      <c r="U439" s="43">
        <v>70.960700000000003</v>
      </c>
      <c r="V439" s="28">
        <v>9.9999999999999995E-7</v>
      </c>
      <c r="W439" s="43" t="s">
        <v>1685</v>
      </c>
      <c r="X439" s="43" t="s">
        <v>65</v>
      </c>
    </row>
    <row r="440" spans="2:24" x14ac:dyDescent="0.2">
      <c r="B440" s="43" t="s">
        <v>376</v>
      </c>
      <c r="C440" s="43">
        <v>216</v>
      </c>
      <c r="D440" s="43" t="s">
        <v>1233</v>
      </c>
      <c r="E440" s="43" t="s">
        <v>107</v>
      </c>
      <c r="F440" s="43" t="s">
        <v>1234</v>
      </c>
      <c r="G440" s="43" t="s">
        <v>625</v>
      </c>
      <c r="H440" s="43">
        <v>60</v>
      </c>
      <c r="I440" s="43">
        <v>-201.42519999999999</v>
      </c>
      <c r="J440" s="28">
        <v>-9.9999999999999995E-7</v>
      </c>
      <c r="K440" s="43" t="s">
        <v>1685</v>
      </c>
      <c r="L440" s="43" t="s">
        <v>65</v>
      </c>
      <c r="N440" s="43" t="s">
        <v>376</v>
      </c>
      <c r="O440" s="43">
        <v>216</v>
      </c>
      <c r="P440" s="43" t="s">
        <v>1233</v>
      </c>
      <c r="Q440" s="43" t="s">
        <v>622</v>
      </c>
      <c r="R440" s="43" t="s">
        <v>1234</v>
      </c>
      <c r="S440" s="43" t="s">
        <v>625</v>
      </c>
      <c r="T440" s="43">
        <v>10</v>
      </c>
      <c r="U440" s="43">
        <v>-201.3663</v>
      </c>
      <c r="V440" s="28">
        <v>-9.9999999999999995E-7</v>
      </c>
      <c r="W440" s="43" t="s">
        <v>1685</v>
      </c>
      <c r="X440" s="43" t="s">
        <v>65</v>
      </c>
    </row>
    <row r="441" spans="2:24" x14ac:dyDescent="0.2">
      <c r="B441" s="43" t="s">
        <v>376</v>
      </c>
      <c r="C441" s="43">
        <v>216</v>
      </c>
      <c r="D441" s="43" t="s">
        <v>1233</v>
      </c>
      <c r="E441" s="43" t="s">
        <v>107</v>
      </c>
      <c r="F441" s="43" t="s">
        <v>1235</v>
      </c>
      <c r="G441" s="43" t="s">
        <v>627</v>
      </c>
      <c r="H441" s="43">
        <v>60</v>
      </c>
      <c r="I441" s="43">
        <v>82.238299999999995</v>
      </c>
      <c r="J441" s="28">
        <v>9.9999999999999995E-7</v>
      </c>
      <c r="K441" s="43" t="s">
        <v>1685</v>
      </c>
      <c r="L441" s="43" t="s">
        <v>65</v>
      </c>
      <c r="N441" s="43" t="s">
        <v>376</v>
      </c>
      <c r="O441" s="43">
        <v>216</v>
      </c>
      <c r="P441" s="43" t="s">
        <v>1233</v>
      </c>
      <c r="Q441" s="43" t="s">
        <v>622</v>
      </c>
      <c r="R441" s="43" t="s">
        <v>1235</v>
      </c>
      <c r="S441" s="43" t="s">
        <v>627</v>
      </c>
      <c r="T441" s="43">
        <v>10</v>
      </c>
      <c r="U441" s="43">
        <v>82.179900000000004</v>
      </c>
      <c r="V441" s="28">
        <v>9.9999999999999995E-7</v>
      </c>
      <c r="W441" s="43" t="s">
        <v>1685</v>
      </c>
      <c r="X441" s="43" t="s">
        <v>65</v>
      </c>
    </row>
    <row r="442" spans="2:24" x14ac:dyDescent="0.2">
      <c r="B442" s="43" t="s">
        <v>376</v>
      </c>
      <c r="C442" s="43">
        <v>219</v>
      </c>
      <c r="D442" s="43" t="s">
        <v>1236</v>
      </c>
      <c r="E442" s="43" t="s">
        <v>107</v>
      </c>
      <c r="F442" s="43" t="s">
        <v>1237</v>
      </c>
      <c r="G442" s="43" t="s">
        <v>625</v>
      </c>
      <c r="H442" s="43">
        <v>60</v>
      </c>
      <c r="I442" s="43">
        <v>-196.05510000000001</v>
      </c>
      <c r="J442" s="28">
        <v>-9.9999999999999995E-7</v>
      </c>
      <c r="K442" s="43" t="s">
        <v>1685</v>
      </c>
      <c r="L442" s="43" t="s">
        <v>65</v>
      </c>
      <c r="N442" s="43" t="s">
        <v>376</v>
      </c>
      <c r="O442" s="43">
        <v>219</v>
      </c>
      <c r="P442" s="43" t="s">
        <v>1236</v>
      </c>
      <c r="Q442" s="43" t="s">
        <v>622</v>
      </c>
      <c r="R442" s="43" t="s">
        <v>1237</v>
      </c>
      <c r="S442" s="43" t="s">
        <v>625</v>
      </c>
      <c r="T442" s="43">
        <v>10</v>
      </c>
      <c r="U442" s="43">
        <v>-195.9879</v>
      </c>
      <c r="V442" s="28">
        <v>-9.9999999999999995E-7</v>
      </c>
      <c r="W442" s="43" t="s">
        <v>1685</v>
      </c>
      <c r="X442" s="43" t="s">
        <v>65</v>
      </c>
    </row>
    <row r="443" spans="2:24" x14ac:dyDescent="0.2">
      <c r="B443" s="43" t="s">
        <v>376</v>
      </c>
      <c r="C443" s="43">
        <v>219</v>
      </c>
      <c r="D443" s="43" t="s">
        <v>1236</v>
      </c>
      <c r="E443" s="43" t="s">
        <v>107</v>
      </c>
      <c r="F443" s="43" t="s">
        <v>1238</v>
      </c>
      <c r="G443" s="43" t="s">
        <v>627</v>
      </c>
      <c r="H443" s="43">
        <v>60</v>
      </c>
      <c r="I443" s="43">
        <v>81.377700000000004</v>
      </c>
      <c r="J443" s="28">
        <v>9.9999999999999995E-7</v>
      </c>
      <c r="K443" s="43" t="s">
        <v>1685</v>
      </c>
      <c r="L443" s="43" t="s">
        <v>65</v>
      </c>
      <c r="N443" s="43" t="s">
        <v>376</v>
      </c>
      <c r="O443" s="43">
        <v>219</v>
      </c>
      <c r="P443" s="43" t="s">
        <v>1236</v>
      </c>
      <c r="Q443" s="43" t="s">
        <v>622</v>
      </c>
      <c r="R443" s="43" t="s">
        <v>1238</v>
      </c>
      <c r="S443" s="43" t="s">
        <v>627</v>
      </c>
      <c r="T443" s="43">
        <v>10</v>
      </c>
      <c r="U443" s="43">
        <v>81.309399999999997</v>
      </c>
      <c r="V443" s="28">
        <v>9.9999999999999995E-7</v>
      </c>
      <c r="W443" s="43" t="s">
        <v>1685</v>
      </c>
      <c r="X443" s="43" t="s">
        <v>65</v>
      </c>
    </row>
    <row r="444" spans="2:24" x14ac:dyDescent="0.2">
      <c r="B444" s="43" t="s">
        <v>376</v>
      </c>
      <c r="C444" s="43">
        <v>222</v>
      </c>
      <c r="D444" s="43" t="s">
        <v>1239</v>
      </c>
      <c r="E444" s="43" t="s">
        <v>107</v>
      </c>
      <c r="F444" s="43" t="s">
        <v>1240</v>
      </c>
      <c r="G444" s="43" t="s">
        <v>625</v>
      </c>
      <c r="H444" s="43">
        <v>60</v>
      </c>
      <c r="I444" s="43">
        <v>-195.89830000000001</v>
      </c>
      <c r="J444" s="28">
        <v>-9.9999999999999995E-7</v>
      </c>
      <c r="K444" s="43" t="s">
        <v>1685</v>
      </c>
      <c r="L444" s="43" t="s">
        <v>65</v>
      </c>
      <c r="N444" s="43" t="s">
        <v>376</v>
      </c>
      <c r="O444" s="43">
        <v>222</v>
      </c>
      <c r="P444" s="43" t="s">
        <v>1239</v>
      </c>
      <c r="Q444" s="43" t="s">
        <v>622</v>
      </c>
      <c r="R444" s="43" t="s">
        <v>1240</v>
      </c>
      <c r="S444" s="43" t="s">
        <v>625</v>
      </c>
      <c r="T444" s="43">
        <v>10</v>
      </c>
      <c r="U444" s="43">
        <v>-195.8169</v>
      </c>
      <c r="V444" s="28">
        <v>-9.9999999999999995E-7</v>
      </c>
      <c r="W444" s="43" t="s">
        <v>1685</v>
      </c>
      <c r="X444" s="43" t="s">
        <v>65</v>
      </c>
    </row>
    <row r="445" spans="2:24" x14ac:dyDescent="0.2">
      <c r="B445" s="43" t="s">
        <v>376</v>
      </c>
      <c r="C445" s="43">
        <v>222</v>
      </c>
      <c r="D445" s="43" t="s">
        <v>1239</v>
      </c>
      <c r="E445" s="43" t="s">
        <v>107</v>
      </c>
      <c r="F445" s="43" t="s">
        <v>1241</v>
      </c>
      <c r="G445" s="43" t="s">
        <v>627</v>
      </c>
      <c r="H445" s="43">
        <v>60</v>
      </c>
      <c r="I445" s="43">
        <v>81.219200000000001</v>
      </c>
      <c r="J445" s="28">
        <v>9.9999999999999995E-7</v>
      </c>
      <c r="K445" s="43" t="s">
        <v>1685</v>
      </c>
      <c r="L445" s="43" t="s">
        <v>65</v>
      </c>
      <c r="N445" s="43" t="s">
        <v>376</v>
      </c>
      <c r="O445" s="43">
        <v>222</v>
      </c>
      <c r="P445" s="43" t="s">
        <v>1239</v>
      </c>
      <c r="Q445" s="43" t="s">
        <v>622</v>
      </c>
      <c r="R445" s="43" t="s">
        <v>1241</v>
      </c>
      <c r="S445" s="43" t="s">
        <v>627</v>
      </c>
      <c r="T445" s="43">
        <v>10</v>
      </c>
      <c r="U445" s="43">
        <v>81.136499999999998</v>
      </c>
      <c r="V445" s="28">
        <v>9.9999999999999995E-7</v>
      </c>
      <c r="W445" s="43" t="s">
        <v>1685</v>
      </c>
      <c r="X445" s="43" t="s">
        <v>65</v>
      </c>
    </row>
    <row r="446" spans="2:24" x14ac:dyDescent="0.2">
      <c r="B446" s="43" t="s">
        <v>376</v>
      </c>
      <c r="C446" s="43">
        <v>225</v>
      </c>
      <c r="D446" s="43" t="s">
        <v>1242</v>
      </c>
      <c r="E446" s="43" t="s">
        <v>107</v>
      </c>
      <c r="F446" s="43" t="s">
        <v>1243</v>
      </c>
      <c r="G446" s="43" t="s">
        <v>625</v>
      </c>
      <c r="H446" s="43">
        <v>60</v>
      </c>
      <c r="I446" s="43">
        <v>-200.9511</v>
      </c>
      <c r="J446" s="28">
        <v>-9.9999999999999995E-7</v>
      </c>
      <c r="K446" s="43" t="s">
        <v>1685</v>
      </c>
      <c r="L446" s="43" t="s">
        <v>65</v>
      </c>
      <c r="N446" s="43" t="s">
        <v>376</v>
      </c>
      <c r="O446" s="43">
        <v>225</v>
      </c>
      <c r="P446" s="43" t="s">
        <v>1242</v>
      </c>
      <c r="Q446" s="43" t="s">
        <v>622</v>
      </c>
      <c r="R446" s="43" t="s">
        <v>1243</v>
      </c>
      <c r="S446" s="43" t="s">
        <v>625</v>
      </c>
      <c r="T446" s="43">
        <v>10</v>
      </c>
      <c r="U446" s="43">
        <v>-200.84989999999999</v>
      </c>
      <c r="V446" s="28">
        <v>-9.9999999999999995E-7</v>
      </c>
      <c r="W446" s="43" t="s">
        <v>1685</v>
      </c>
      <c r="X446" s="43" t="s">
        <v>65</v>
      </c>
    </row>
    <row r="447" spans="2:24" x14ac:dyDescent="0.2">
      <c r="B447" s="43" t="s">
        <v>376</v>
      </c>
      <c r="C447" s="43">
        <v>225</v>
      </c>
      <c r="D447" s="43" t="s">
        <v>1242</v>
      </c>
      <c r="E447" s="43" t="s">
        <v>107</v>
      </c>
      <c r="F447" s="43" t="s">
        <v>1244</v>
      </c>
      <c r="G447" s="43" t="s">
        <v>627</v>
      </c>
      <c r="H447" s="43">
        <v>60</v>
      </c>
      <c r="I447" s="43">
        <v>81.773799999999994</v>
      </c>
      <c r="J447" s="28">
        <v>9.9999999999999995E-7</v>
      </c>
      <c r="K447" s="43" t="s">
        <v>1685</v>
      </c>
      <c r="L447" s="43" t="s">
        <v>65</v>
      </c>
      <c r="N447" s="43" t="s">
        <v>376</v>
      </c>
      <c r="O447" s="43">
        <v>225</v>
      </c>
      <c r="P447" s="43" t="s">
        <v>1242</v>
      </c>
      <c r="Q447" s="43" t="s">
        <v>622</v>
      </c>
      <c r="R447" s="43" t="s">
        <v>1244</v>
      </c>
      <c r="S447" s="43" t="s">
        <v>627</v>
      </c>
      <c r="T447" s="43">
        <v>10</v>
      </c>
      <c r="U447" s="43">
        <v>81.674700000000001</v>
      </c>
      <c r="V447" s="28">
        <v>9.9999999999999995E-7</v>
      </c>
      <c r="W447" s="43" t="s">
        <v>1685</v>
      </c>
      <c r="X447" s="43" t="s">
        <v>65</v>
      </c>
    </row>
    <row r="448" spans="2:24" x14ac:dyDescent="0.2">
      <c r="B448" s="43" t="s">
        <v>376</v>
      </c>
      <c r="C448" s="43">
        <v>228</v>
      </c>
      <c r="D448" s="43" t="s">
        <v>1245</v>
      </c>
      <c r="E448" s="43" t="s">
        <v>107</v>
      </c>
      <c r="F448" s="43" t="s">
        <v>1246</v>
      </c>
      <c r="G448" s="43" t="s">
        <v>625</v>
      </c>
      <c r="H448" s="43">
        <v>60</v>
      </c>
      <c r="I448" s="43">
        <v>-159.46459999999999</v>
      </c>
      <c r="J448" s="28">
        <v>-9.9999999999999995E-7</v>
      </c>
      <c r="K448" s="43" t="s">
        <v>1685</v>
      </c>
      <c r="L448" s="43" t="s">
        <v>65</v>
      </c>
      <c r="N448" s="43" t="s">
        <v>376</v>
      </c>
      <c r="O448" s="43">
        <v>228</v>
      </c>
      <c r="P448" s="43" t="s">
        <v>1245</v>
      </c>
      <c r="Q448" s="43" t="s">
        <v>622</v>
      </c>
      <c r="R448" s="43" t="s">
        <v>1246</v>
      </c>
      <c r="S448" s="43" t="s">
        <v>625</v>
      </c>
      <c r="T448" s="43">
        <v>10</v>
      </c>
      <c r="U448" s="43">
        <v>-159.37710000000001</v>
      </c>
      <c r="V448" s="28">
        <v>-9.9999999999999995E-7</v>
      </c>
      <c r="W448" s="43" t="s">
        <v>1685</v>
      </c>
      <c r="X448" s="43" t="s">
        <v>65</v>
      </c>
    </row>
    <row r="449" spans="2:24" x14ac:dyDescent="0.2">
      <c r="B449" s="43" t="s">
        <v>376</v>
      </c>
      <c r="C449" s="43">
        <v>228</v>
      </c>
      <c r="D449" s="43" t="s">
        <v>1245</v>
      </c>
      <c r="E449" s="43" t="s">
        <v>107</v>
      </c>
      <c r="F449" s="43" t="s">
        <v>1247</v>
      </c>
      <c r="G449" s="43" t="s">
        <v>627</v>
      </c>
      <c r="H449" s="43">
        <v>60</v>
      </c>
      <c r="I449" s="43">
        <v>70.405100000000004</v>
      </c>
      <c r="J449" s="28">
        <v>9.9999999999999995E-7</v>
      </c>
      <c r="K449" s="43" t="s">
        <v>1685</v>
      </c>
      <c r="L449" s="43" t="s">
        <v>65</v>
      </c>
      <c r="N449" s="43" t="s">
        <v>376</v>
      </c>
      <c r="O449" s="43">
        <v>228</v>
      </c>
      <c r="P449" s="43" t="s">
        <v>1245</v>
      </c>
      <c r="Q449" s="43" t="s">
        <v>622</v>
      </c>
      <c r="R449" s="43" t="s">
        <v>1247</v>
      </c>
      <c r="S449" s="43" t="s">
        <v>627</v>
      </c>
      <c r="T449" s="43">
        <v>10</v>
      </c>
      <c r="U449" s="43">
        <v>70.325000000000003</v>
      </c>
      <c r="V449" s="28">
        <v>9.9999999999999995E-7</v>
      </c>
      <c r="W449" s="43" t="s">
        <v>1685</v>
      </c>
      <c r="X449" s="43" t="s">
        <v>65</v>
      </c>
    </row>
    <row r="450" spans="2:24" x14ac:dyDescent="0.2">
      <c r="B450" s="43" t="s">
        <v>376</v>
      </c>
      <c r="C450" s="43">
        <v>244</v>
      </c>
      <c r="D450" s="43" t="s">
        <v>1248</v>
      </c>
      <c r="E450" s="43" t="s">
        <v>107</v>
      </c>
      <c r="F450" s="43" t="s">
        <v>1249</v>
      </c>
      <c r="G450" s="43" t="s">
        <v>625</v>
      </c>
      <c r="H450" s="43">
        <v>60</v>
      </c>
      <c r="I450" s="43">
        <v>-16.704000000000001</v>
      </c>
      <c r="J450" s="28">
        <v>-1.0630000000000001E-7</v>
      </c>
      <c r="K450" s="43" t="s">
        <v>1685</v>
      </c>
      <c r="L450" s="43" t="s">
        <v>65</v>
      </c>
      <c r="N450" s="43" t="s">
        <v>376</v>
      </c>
      <c r="O450" s="43">
        <v>244</v>
      </c>
      <c r="P450" s="43" t="s">
        <v>1248</v>
      </c>
      <c r="Q450" s="43" t="s">
        <v>622</v>
      </c>
      <c r="R450" s="43" t="s">
        <v>1249</v>
      </c>
      <c r="S450" s="43" t="s">
        <v>625</v>
      </c>
      <c r="T450" s="43">
        <v>10</v>
      </c>
      <c r="U450" s="43">
        <v>-16.772300000000001</v>
      </c>
      <c r="V450" s="28">
        <v>-1.067E-7</v>
      </c>
      <c r="W450" s="43" t="s">
        <v>1685</v>
      </c>
      <c r="X450" s="43" t="s">
        <v>65</v>
      </c>
    </row>
    <row r="451" spans="2:24" x14ac:dyDescent="0.2">
      <c r="B451" s="43" t="s">
        <v>376</v>
      </c>
      <c r="C451" s="43">
        <v>244</v>
      </c>
      <c r="D451" s="43" t="s">
        <v>1248</v>
      </c>
      <c r="E451" s="43" t="s">
        <v>107</v>
      </c>
      <c r="F451" s="43" t="s">
        <v>1250</v>
      </c>
      <c r="G451" s="43" t="s">
        <v>627</v>
      </c>
      <c r="H451" s="43">
        <v>60</v>
      </c>
      <c r="I451" s="43">
        <v>-14.7285</v>
      </c>
      <c r="J451" s="28">
        <v>-9.3709999999999997E-8</v>
      </c>
      <c r="K451" s="43" t="s">
        <v>1685</v>
      </c>
      <c r="L451" s="43" t="s">
        <v>65</v>
      </c>
      <c r="N451" s="43" t="s">
        <v>376</v>
      </c>
      <c r="O451" s="43">
        <v>244</v>
      </c>
      <c r="P451" s="43" t="s">
        <v>1248</v>
      </c>
      <c r="Q451" s="43" t="s">
        <v>622</v>
      </c>
      <c r="R451" s="43" t="s">
        <v>1250</v>
      </c>
      <c r="S451" s="43" t="s">
        <v>627</v>
      </c>
      <c r="T451" s="43">
        <v>10</v>
      </c>
      <c r="U451" s="43">
        <v>-14.661899999999999</v>
      </c>
      <c r="V451" s="28">
        <v>-9.3289999999999997E-8</v>
      </c>
      <c r="W451" s="43" t="s">
        <v>1685</v>
      </c>
      <c r="X451" s="43" t="s">
        <v>65</v>
      </c>
    </row>
    <row r="452" spans="2:24" x14ac:dyDescent="0.2">
      <c r="B452" s="43" t="s">
        <v>376</v>
      </c>
      <c r="C452" s="43">
        <v>245</v>
      </c>
      <c r="D452" s="43" t="s">
        <v>1251</v>
      </c>
      <c r="E452" s="43" t="s">
        <v>107</v>
      </c>
      <c r="F452" s="43" t="s">
        <v>1252</v>
      </c>
      <c r="G452" s="43" t="s">
        <v>625</v>
      </c>
      <c r="H452" s="43">
        <v>60</v>
      </c>
      <c r="I452" s="43">
        <v>-16.3034</v>
      </c>
      <c r="J452" s="28">
        <v>-1.022E-7</v>
      </c>
      <c r="K452" s="43" t="s">
        <v>1685</v>
      </c>
      <c r="L452" s="43" t="s">
        <v>65</v>
      </c>
      <c r="N452" s="43" t="s">
        <v>376</v>
      </c>
      <c r="O452" s="43">
        <v>245</v>
      </c>
      <c r="P452" s="43" t="s">
        <v>1251</v>
      </c>
      <c r="Q452" s="43" t="s">
        <v>622</v>
      </c>
      <c r="R452" s="43" t="s">
        <v>1252</v>
      </c>
      <c r="S452" s="43" t="s">
        <v>625</v>
      </c>
      <c r="T452" s="43">
        <v>10</v>
      </c>
      <c r="U452" s="43">
        <v>-16.380199999999999</v>
      </c>
      <c r="V452" s="28">
        <v>-1.027E-7</v>
      </c>
      <c r="W452" s="43" t="s">
        <v>1685</v>
      </c>
      <c r="X452" s="43" t="s">
        <v>65</v>
      </c>
    </row>
    <row r="453" spans="2:24" x14ac:dyDescent="0.2">
      <c r="B453" s="43" t="s">
        <v>376</v>
      </c>
      <c r="C453" s="43">
        <v>245</v>
      </c>
      <c r="D453" s="43" t="s">
        <v>1251</v>
      </c>
      <c r="E453" s="43" t="s">
        <v>107</v>
      </c>
      <c r="F453" s="43" t="s">
        <v>1253</v>
      </c>
      <c r="G453" s="43" t="s">
        <v>627</v>
      </c>
      <c r="H453" s="43">
        <v>60</v>
      </c>
      <c r="I453" s="43">
        <v>-13.303800000000001</v>
      </c>
      <c r="J453" s="28">
        <v>-8.3400000000000006E-8</v>
      </c>
      <c r="K453" s="43" t="s">
        <v>1685</v>
      </c>
      <c r="L453" s="43" t="s">
        <v>65</v>
      </c>
      <c r="N453" s="43" t="s">
        <v>376</v>
      </c>
      <c r="O453" s="43">
        <v>245</v>
      </c>
      <c r="P453" s="43" t="s">
        <v>1251</v>
      </c>
      <c r="Q453" s="43" t="s">
        <v>622</v>
      </c>
      <c r="R453" s="43" t="s">
        <v>1253</v>
      </c>
      <c r="S453" s="43" t="s">
        <v>627</v>
      </c>
      <c r="T453" s="43">
        <v>10</v>
      </c>
      <c r="U453" s="43">
        <v>-13.230499999999999</v>
      </c>
      <c r="V453" s="28">
        <v>-8.294E-8</v>
      </c>
      <c r="W453" s="43" t="s">
        <v>1685</v>
      </c>
      <c r="X453" s="43" t="s">
        <v>65</v>
      </c>
    </row>
    <row r="454" spans="2:24" x14ac:dyDescent="0.2">
      <c r="B454" s="43" t="s">
        <v>376</v>
      </c>
      <c r="C454" s="43">
        <v>246</v>
      </c>
      <c r="D454" s="43" t="s">
        <v>1251</v>
      </c>
      <c r="E454" s="43" t="s">
        <v>107</v>
      </c>
      <c r="F454" s="43" t="s">
        <v>1254</v>
      </c>
      <c r="G454" s="43" t="s">
        <v>625</v>
      </c>
      <c r="H454" s="43">
        <v>60</v>
      </c>
      <c r="I454" s="43">
        <v>-14.2151</v>
      </c>
      <c r="J454" s="28">
        <v>-8.7779999999999996E-8</v>
      </c>
      <c r="K454" s="43" t="s">
        <v>1685</v>
      </c>
      <c r="L454" s="43" t="s">
        <v>65</v>
      </c>
      <c r="N454" s="43" t="s">
        <v>376</v>
      </c>
      <c r="O454" s="43">
        <v>246</v>
      </c>
      <c r="P454" s="43" t="s">
        <v>1251</v>
      </c>
      <c r="Q454" s="43" t="s">
        <v>622</v>
      </c>
      <c r="R454" s="43" t="s">
        <v>1254</v>
      </c>
      <c r="S454" s="43" t="s">
        <v>625</v>
      </c>
      <c r="T454" s="43">
        <v>10</v>
      </c>
      <c r="U454" s="43">
        <v>-14.284000000000001</v>
      </c>
      <c r="V454" s="28">
        <v>-8.8209999999999994E-8</v>
      </c>
      <c r="W454" s="43" t="s">
        <v>1685</v>
      </c>
      <c r="X454" s="43" t="s">
        <v>65</v>
      </c>
    </row>
    <row r="455" spans="2:24" x14ac:dyDescent="0.2">
      <c r="B455" s="43" t="s">
        <v>376</v>
      </c>
      <c r="C455" s="43">
        <v>246</v>
      </c>
      <c r="D455" s="43" t="s">
        <v>1251</v>
      </c>
      <c r="E455" s="43" t="s">
        <v>107</v>
      </c>
      <c r="F455" s="43" t="s">
        <v>1255</v>
      </c>
      <c r="G455" s="43" t="s">
        <v>627</v>
      </c>
      <c r="H455" s="43">
        <v>60</v>
      </c>
      <c r="I455" s="43">
        <v>-13.5852</v>
      </c>
      <c r="J455" s="28">
        <v>-8.3890000000000005E-8</v>
      </c>
      <c r="K455" s="43" t="s">
        <v>1685</v>
      </c>
      <c r="L455" s="43" t="s">
        <v>65</v>
      </c>
      <c r="N455" s="43" t="s">
        <v>376</v>
      </c>
      <c r="O455" s="43">
        <v>246</v>
      </c>
      <c r="P455" s="43" t="s">
        <v>1251</v>
      </c>
      <c r="Q455" s="43" t="s">
        <v>622</v>
      </c>
      <c r="R455" s="43" t="s">
        <v>1255</v>
      </c>
      <c r="S455" s="43" t="s">
        <v>627</v>
      </c>
      <c r="T455" s="43">
        <v>10</v>
      </c>
      <c r="U455" s="43">
        <v>-13.5181</v>
      </c>
      <c r="V455" s="28">
        <v>-8.3480000000000004E-8</v>
      </c>
      <c r="W455" s="43" t="s">
        <v>1685</v>
      </c>
      <c r="X455" s="43" t="s">
        <v>65</v>
      </c>
    </row>
    <row r="456" spans="2:24" x14ac:dyDescent="0.2">
      <c r="B456" s="43" t="s">
        <v>376</v>
      </c>
      <c r="C456" s="43">
        <v>247</v>
      </c>
      <c r="D456" s="43" t="s">
        <v>1251</v>
      </c>
      <c r="E456" s="43" t="s">
        <v>107</v>
      </c>
      <c r="F456" s="43" t="s">
        <v>1256</v>
      </c>
      <c r="G456" s="43" t="s">
        <v>625</v>
      </c>
      <c r="H456" s="43">
        <v>60</v>
      </c>
      <c r="I456" s="43">
        <v>-13.9343</v>
      </c>
      <c r="J456" s="28">
        <v>-8.7349999999999998E-8</v>
      </c>
      <c r="K456" s="43" t="s">
        <v>1685</v>
      </c>
      <c r="L456" s="43" t="s">
        <v>65</v>
      </c>
      <c r="N456" s="43" t="s">
        <v>376</v>
      </c>
      <c r="O456" s="43">
        <v>247</v>
      </c>
      <c r="P456" s="43" t="s">
        <v>1251</v>
      </c>
      <c r="Q456" s="43" t="s">
        <v>622</v>
      </c>
      <c r="R456" s="43" t="s">
        <v>1256</v>
      </c>
      <c r="S456" s="43" t="s">
        <v>625</v>
      </c>
      <c r="T456" s="43">
        <v>10</v>
      </c>
      <c r="U456" s="43">
        <v>-13.9985</v>
      </c>
      <c r="V456" s="28">
        <v>-8.776E-8</v>
      </c>
      <c r="W456" s="43" t="s">
        <v>1685</v>
      </c>
      <c r="X456" s="43" t="s">
        <v>65</v>
      </c>
    </row>
    <row r="457" spans="2:24" x14ac:dyDescent="0.2">
      <c r="B457" s="43" t="s">
        <v>376</v>
      </c>
      <c r="C457" s="43">
        <v>247</v>
      </c>
      <c r="D457" s="43" t="s">
        <v>1251</v>
      </c>
      <c r="E457" s="43" t="s">
        <v>107</v>
      </c>
      <c r="F457" s="43" t="s">
        <v>1257</v>
      </c>
      <c r="G457" s="43" t="s">
        <v>627</v>
      </c>
      <c r="H457" s="43">
        <v>60</v>
      </c>
      <c r="I457" s="43">
        <v>-15.6678</v>
      </c>
      <c r="J457" s="28">
        <v>-9.8220000000000002E-8</v>
      </c>
      <c r="K457" s="43" t="s">
        <v>1685</v>
      </c>
      <c r="L457" s="43" t="s">
        <v>65</v>
      </c>
      <c r="N457" s="43" t="s">
        <v>376</v>
      </c>
      <c r="O457" s="43">
        <v>247</v>
      </c>
      <c r="P457" s="43" t="s">
        <v>1251</v>
      </c>
      <c r="Q457" s="43" t="s">
        <v>622</v>
      </c>
      <c r="R457" s="43" t="s">
        <v>1257</v>
      </c>
      <c r="S457" s="43" t="s">
        <v>627</v>
      </c>
      <c r="T457" s="43">
        <v>10</v>
      </c>
      <c r="U457" s="43">
        <v>-15.6044</v>
      </c>
      <c r="V457" s="28">
        <v>-9.7819999999999998E-8</v>
      </c>
      <c r="W457" s="43" t="s">
        <v>1685</v>
      </c>
      <c r="X457" s="43" t="s">
        <v>65</v>
      </c>
    </row>
    <row r="458" spans="2:24" x14ac:dyDescent="0.2">
      <c r="B458" s="43" t="s">
        <v>376</v>
      </c>
      <c r="C458" s="43">
        <v>248</v>
      </c>
      <c r="D458" s="43" t="s">
        <v>1258</v>
      </c>
      <c r="E458" s="43" t="s">
        <v>107</v>
      </c>
      <c r="F458" s="43" t="s">
        <v>1259</v>
      </c>
      <c r="G458" s="43" t="s">
        <v>625</v>
      </c>
      <c r="H458" s="43">
        <v>60</v>
      </c>
      <c r="I458" s="43">
        <v>-15.355600000000001</v>
      </c>
      <c r="J458" s="28">
        <v>-9.7699999999999995E-8</v>
      </c>
      <c r="K458" s="43" t="s">
        <v>1685</v>
      </c>
      <c r="L458" s="43" t="s">
        <v>65</v>
      </c>
      <c r="N458" s="43" t="s">
        <v>376</v>
      </c>
      <c r="O458" s="43">
        <v>248</v>
      </c>
      <c r="P458" s="43" t="s">
        <v>1258</v>
      </c>
      <c r="Q458" s="43" t="s">
        <v>622</v>
      </c>
      <c r="R458" s="43" t="s">
        <v>1259</v>
      </c>
      <c r="S458" s="43" t="s">
        <v>625</v>
      </c>
      <c r="T458" s="43">
        <v>10</v>
      </c>
      <c r="U458" s="43">
        <v>-15.4297</v>
      </c>
      <c r="V458" s="28">
        <v>-9.8169999999999998E-8</v>
      </c>
      <c r="W458" s="43" t="s">
        <v>1685</v>
      </c>
      <c r="X458" s="43" t="s">
        <v>65</v>
      </c>
    </row>
    <row r="459" spans="2:24" x14ac:dyDescent="0.2">
      <c r="B459" s="43" t="s">
        <v>376</v>
      </c>
      <c r="C459" s="43">
        <v>248</v>
      </c>
      <c r="D459" s="43" t="s">
        <v>1258</v>
      </c>
      <c r="E459" s="43" t="s">
        <v>107</v>
      </c>
      <c r="F459" s="43" t="s">
        <v>1260</v>
      </c>
      <c r="G459" s="43" t="s">
        <v>627</v>
      </c>
      <c r="H459" s="43">
        <v>60</v>
      </c>
      <c r="I459" s="43">
        <v>-16.090399999999999</v>
      </c>
      <c r="J459" s="28">
        <v>-1.024E-7</v>
      </c>
      <c r="K459" s="43" t="s">
        <v>1685</v>
      </c>
      <c r="L459" s="43" t="s">
        <v>65</v>
      </c>
      <c r="N459" s="43" t="s">
        <v>376</v>
      </c>
      <c r="O459" s="43">
        <v>248</v>
      </c>
      <c r="P459" s="43" t="s">
        <v>1258</v>
      </c>
      <c r="Q459" s="43" t="s">
        <v>622</v>
      </c>
      <c r="R459" s="43" t="s">
        <v>1260</v>
      </c>
      <c r="S459" s="43" t="s">
        <v>627</v>
      </c>
      <c r="T459" s="43">
        <v>10</v>
      </c>
      <c r="U459" s="43">
        <v>-16.018899999999999</v>
      </c>
      <c r="V459" s="28">
        <v>-1.0190000000000001E-7</v>
      </c>
      <c r="W459" s="43" t="s">
        <v>1685</v>
      </c>
      <c r="X459" s="43" t="s">
        <v>65</v>
      </c>
    </row>
    <row r="460" spans="2:24" x14ac:dyDescent="0.2">
      <c r="B460" s="43" t="s">
        <v>425</v>
      </c>
      <c r="C460" s="43">
        <v>291</v>
      </c>
      <c r="D460" s="43" t="s">
        <v>1261</v>
      </c>
      <c r="E460" s="43" t="s">
        <v>107</v>
      </c>
      <c r="F460" s="43" t="s">
        <v>1262</v>
      </c>
      <c r="G460" s="43" t="s">
        <v>625</v>
      </c>
      <c r="H460" s="43">
        <v>60</v>
      </c>
      <c r="I460" s="43">
        <v>-19.889900000000001</v>
      </c>
      <c r="J460" s="28">
        <v>-1.2660000000000001E-7</v>
      </c>
      <c r="K460" s="43" t="s">
        <v>1685</v>
      </c>
      <c r="L460" s="43" t="s">
        <v>65</v>
      </c>
      <c r="N460" s="43" t="s">
        <v>425</v>
      </c>
      <c r="O460" s="43">
        <v>291</v>
      </c>
      <c r="P460" s="43" t="s">
        <v>1261</v>
      </c>
      <c r="Q460" s="43" t="s">
        <v>622</v>
      </c>
      <c r="R460" s="43" t="s">
        <v>1262</v>
      </c>
      <c r="S460" s="43" t="s">
        <v>625</v>
      </c>
      <c r="T460" s="43">
        <v>10</v>
      </c>
      <c r="U460" s="43">
        <v>-19.933700000000002</v>
      </c>
      <c r="V460" s="28">
        <v>-1.268E-7</v>
      </c>
      <c r="W460" s="43" t="s">
        <v>1685</v>
      </c>
      <c r="X460" s="43" t="s">
        <v>65</v>
      </c>
    </row>
    <row r="461" spans="2:24" x14ac:dyDescent="0.2">
      <c r="B461" s="43" t="s">
        <v>425</v>
      </c>
      <c r="C461" s="43">
        <v>291</v>
      </c>
      <c r="D461" s="43" t="s">
        <v>1261</v>
      </c>
      <c r="E461" s="43" t="s">
        <v>107</v>
      </c>
      <c r="F461" s="43" t="s">
        <v>1263</v>
      </c>
      <c r="G461" s="43" t="s">
        <v>627</v>
      </c>
      <c r="H461" s="43">
        <v>60</v>
      </c>
      <c r="I461" s="43">
        <v>-18.855799999999999</v>
      </c>
      <c r="J461" s="28">
        <v>-1.1999999999999999E-7</v>
      </c>
      <c r="K461" s="43" t="s">
        <v>1685</v>
      </c>
      <c r="L461" s="43" t="s">
        <v>65</v>
      </c>
      <c r="N461" s="43" t="s">
        <v>425</v>
      </c>
      <c r="O461" s="43">
        <v>291</v>
      </c>
      <c r="P461" s="43" t="s">
        <v>1261</v>
      </c>
      <c r="Q461" s="43" t="s">
        <v>622</v>
      </c>
      <c r="R461" s="43" t="s">
        <v>1263</v>
      </c>
      <c r="S461" s="43" t="s">
        <v>627</v>
      </c>
      <c r="T461" s="43">
        <v>10</v>
      </c>
      <c r="U461" s="43">
        <v>-18.815999999999999</v>
      </c>
      <c r="V461" s="28">
        <v>-1.1969999999999999E-7</v>
      </c>
      <c r="W461" s="43" t="s">
        <v>1685</v>
      </c>
      <c r="X461" s="43" t="s">
        <v>65</v>
      </c>
    </row>
    <row r="462" spans="2:24" x14ac:dyDescent="0.2">
      <c r="B462" s="43" t="s">
        <v>425</v>
      </c>
      <c r="C462" s="43">
        <v>292</v>
      </c>
      <c r="D462" s="43" t="s">
        <v>1264</v>
      </c>
      <c r="E462" s="43" t="s">
        <v>107</v>
      </c>
      <c r="F462" s="43" t="s">
        <v>1265</v>
      </c>
      <c r="G462" s="43" t="s">
        <v>625</v>
      </c>
      <c r="H462" s="43">
        <v>60</v>
      </c>
      <c r="I462" s="43">
        <v>-19.068200000000001</v>
      </c>
      <c r="J462" s="28">
        <v>-1.195E-7</v>
      </c>
      <c r="K462" s="43" t="s">
        <v>1685</v>
      </c>
      <c r="L462" s="43" t="s">
        <v>65</v>
      </c>
      <c r="N462" s="43" t="s">
        <v>425</v>
      </c>
      <c r="O462" s="43">
        <v>292</v>
      </c>
      <c r="P462" s="43" t="s">
        <v>1264</v>
      </c>
      <c r="Q462" s="43" t="s">
        <v>622</v>
      </c>
      <c r="R462" s="43" t="s">
        <v>1265</v>
      </c>
      <c r="S462" s="43" t="s">
        <v>625</v>
      </c>
      <c r="T462" s="43">
        <v>10</v>
      </c>
      <c r="U462" s="43">
        <v>-19.084099999999999</v>
      </c>
      <c r="V462" s="28">
        <v>-1.1960000000000001E-7</v>
      </c>
      <c r="W462" s="43" t="s">
        <v>1685</v>
      </c>
      <c r="X462" s="43" t="s">
        <v>65</v>
      </c>
    </row>
    <row r="463" spans="2:24" x14ac:dyDescent="0.2">
      <c r="B463" s="43" t="s">
        <v>425</v>
      </c>
      <c r="C463" s="43">
        <v>292</v>
      </c>
      <c r="D463" s="43" t="s">
        <v>1264</v>
      </c>
      <c r="E463" s="43" t="s">
        <v>107</v>
      </c>
      <c r="F463" s="43" t="s">
        <v>1266</v>
      </c>
      <c r="G463" s="43" t="s">
        <v>627</v>
      </c>
      <c r="H463" s="43">
        <v>60</v>
      </c>
      <c r="I463" s="43">
        <v>-17.3263</v>
      </c>
      <c r="J463" s="28">
        <v>-1.0860000000000001E-7</v>
      </c>
      <c r="K463" s="43" t="s">
        <v>1685</v>
      </c>
      <c r="L463" s="43" t="s">
        <v>65</v>
      </c>
      <c r="N463" s="43" t="s">
        <v>425</v>
      </c>
      <c r="O463" s="43">
        <v>292</v>
      </c>
      <c r="P463" s="43" t="s">
        <v>1264</v>
      </c>
      <c r="Q463" s="43" t="s">
        <v>622</v>
      </c>
      <c r="R463" s="43" t="s">
        <v>1266</v>
      </c>
      <c r="S463" s="43" t="s">
        <v>627</v>
      </c>
      <c r="T463" s="43">
        <v>10</v>
      </c>
      <c r="U463" s="43">
        <v>-17.3142</v>
      </c>
      <c r="V463" s="28">
        <v>-1.085E-7</v>
      </c>
      <c r="W463" s="43" t="s">
        <v>1685</v>
      </c>
      <c r="X463" s="43" t="s">
        <v>65</v>
      </c>
    </row>
    <row r="464" spans="2:24" x14ac:dyDescent="0.2">
      <c r="B464" s="43" t="s">
        <v>425</v>
      </c>
      <c r="C464" s="43">
        <v>293</v>
      </c>
      <c r="D464" s="43" t="s">
        <v>1264</v>
      </c>
      <c r="E464" s="43" t="s">
        <v>107</v>
      </c>
      <c r="F464" s="43" t="s">
        <v>1267</v>
      </c>
      <c r="G464" s="43" t="s">
        <v>625</v>
      </c>
      <c r="H464" s="43">
        <v>60</v>
      </c>
      <c r="I464" s="43">
        <v>-16.724</v>
      </c>
      <c r="J464" s="28">
        <v>-1.0330000000000001E-7</v>
      </c>
      <c r="K464" s="43" t="s">
        <v>1685</v>
      </c>
      <c r="L464" s="43" t="s">
        <v>65</v>
      </c>
      <c r="N464" s="43" t="s">
        <v>425</v>
      </c>
      <c r="O464" s="43">
        <v>293</v>
      </c>
      <c r="P464" s="43" t="s">
        <v>1264</v>
      </c>
      <c r="Q464" s="43" t="s">
        <v>622</v>
      </c>
      <c r="R464" s="43" t="s">
        <v>1267</v>
      </c>
      <c r="S464" s="43" t="s">
        <v>625</v>
      </c>
      <c r="T464" s="43">
        <v>10</v>
      </c>
      <c r="U464" s="43">
        <v>-16.738499999999998</v>
      </c>
      <c r="V464" s="28">
        <v>-1.034E-7</v>
      </c>
      <c r="W464" s="43" t="s">
        <v>1685</v>
      </c>
      <c r="X464" s="43" t="s">
        <v>65</v>
      </c>
    </row>
    <row r="465" spans="2:24" x14ac:dyDescent="0.2">
      <c r="B465" s="43" t="s">
        <v>425</v>
      </c>
      <c r="C465" s="43">
        <v>293</v>
      </c>
      <c r="D465" s="43" t="s">
        <v>1264</v>
      </c>
      <c r="E465" s="43" t="s">
        <v>107</v>
      </c>
      <c r="F465" s="43" t="s">
        <v>1268</v>
      </c>
      <c r="G465" s="43" t="s">
        <v>627</v>
      </c>
      <c r="H465" s="43">
        <v>60</v>
      </c>
      <c r="I465" s="43">
        <v>-17.456700000000001</v>
      </c>
      <c r="J465" s="28">
        <v>-1.078E-7</v>
      </c>
      <c r="K465" s="43" t="s">
        <v>1685</v>
      </c>
      <c r="L465" s="43" t="s">
        <v>65</v>
      </c>
      <c r="N465" s="43" t="s">
        <v>425</v>
      </c>
      <c r="O465" s="43">
        <v>293</v>
      </c>
      <c r="P465" s="43" t="s">
        <v>1264</v>
      </c>
      <c r="Q465" s="43" t="s">
        <v>622</v>
      </c>
      <c r="R465" s="43" t="s">
        <v>1268</v>
      </c>
      <c r="S465" s="43" t="s">
        <v>627</v>
      </c>
      <c r="T465" s="43">
        <v>10</v>
      </c>
      <c r="U465" s="43">
        <v>-17.445</v>
      </c>
      <c r="V465" s="28">
        <v>-1.077E-7</v>
      </c>
      <c r="W465" s="43" t="s">
        <v>1685</v>
      </c>
      <c r="X465" s="43" t="s">
        <v>65</v>
      </c>
    </row>
    <row r="466" spans="2:24" x14ac:dyDescent="0.2">
      <c r="B466" s="43" t="s">
        <v>425</v>
      </c>
      <c r="C466" s="43">
        <v>294</v>
      </c>
      <c r="D466" s="43" t="s">
        <v>1264</v>
      </c>
      <c r="E466" s="43" t="s">
        <v>107</v>
      </c>
      <c r="F466" s="43" t="s">
        <v>1269</v>
      </c>
      <c r="G466" s="43" t="s">
        <v>625</v>
      </c>
      <c r="H466" s="43">
        <v>60</v>
      </c>
      <c r="I466" s="43">
        <v>-16.596699999999998</v>
      </c>
      <c r="J466" s="28">
        <v>-1.04E-7</v>
      </c>
      <c r="K466" s="43" t="s">
        <v>1685</v>
      </c>
      <c r="L466" s="43" t="s">
        <v>65</v>
      </c>
      <c r="N466" s="43" t="s">
        <v>425</v>
      </c>
      <c r="O466" s="43">
        <v>294</v>
      </c>
      <c r="P466" s="43" t="s">
        <v>1264</v>
      </c>
      <c r="Q466" s="43" t="s">
        <v>622</v>
      </c>
      <c r="R466" s="43" t="s">
        <v>1269</v>
      </c>
      <c r="S466" s="43" t="s">
        <v>625</v>
      </c>
      <c r="T466" s="43">
        <v>10</v>
      </c>
      <c r="U466" s="43">
        <v>-16.610499999999998</v>
      </c>
      <c r="V466" s="28">
        <v>-1.041E-7</v>
      </c>
      <c r="W466" s="43" t="s">
        <v>1685</v>
      </c>
      <c r="X466" s="43" t="s">
        <v>65</v>
      </c>
    </row>
    <row r="467" spans="2:24" x14ac:dyDescent="0.2">
      <c r="B467" s="43" t="s">
        <v>425</v>
      </c>
      <c r="C467" s="43">
        <v>294</v>
      </c>
      <c r="D467" s="43" t="s">
        <v>1264</v>
      </c>
      <c r="E467" s="43" t="s">
        <v>107</v>
      </c>
      <c r="F467" s="43" t="s">
        <v>1270</v>
      </c>
      <c r="G467" s="43" t="s">
        <v>627</v>
      </c>
      <c r="H467" s="43">
        <v>60</v>
      </c>
      <c r="I467" s="43">
        <v>-19.8324</v>
      </c>
      <c r="J467" s="28">
        <v>-1.2429999999999999E-7</v>
      </c>
      <c r="K467" s="43" t="s">
        <v>1685</v>
      </c>
      <c r="L467" s="43" t="s">
        <v>65</v>
      </c>
      <c r="N467" s="43" t="s">
        <v>425</v>
      </c>
      <c r="O467" s="43">
        <v>294</v>
      </c>
      <c r="P467" s="43" t="s">
        <v>1264</v>
      </c>
      <c r="Q467" s="43" t="s">
        <v>622</v>
      </c>
      <c r="R467" s="43" t="s">
        <v>1270</v>
      </c>
      <c r="S467" s="43" t="s">
        <v>627</v>
      </c>
      <c r="T467" s="43">
        <v>10</v>
      </c>
      <c r="U467" s="43">
        <v>-19.820599999999999</v>
      </c>
      <c r="V467" s="28">
        <v>-1.2429999999999999E-7</v>
      </c>
      <c r="W467" s="43" t="s">
        <v>1685</v>
      </c>
      <c r="X467" s="43" t="s">
        <v>65</v>
      </c>
    </row>
    <row r="468" spans="2:24" x14ac:dyDescent="0.2">
      <c r="B468" s="43" t="s">
        <v>425</v>
      </c>
      <c r="C468" s="43">
        <v>295</v>
      </c>
      <c r="D468" s="43" t="s">
        <v>1271</v>
      </c>
      <c r="E468" s="43" t="s">
        <v>107</v>
      </c>
      <c r="F468" s="43" t="s">
        <v>1272</v>
      </c>
      <c r="G468" s="43" t="s">
        <v>625</v>
      </c>
      <c r="H468" s="43">
        <v>60</v>
      </c>
      <c r="I468" s="43">
        <v>-18.977399999999999</v>
      </c>
      <c r="J468" s="28">
        <v>-1.2069999999999999E-7</v>
      </c>
      <c r="K468" s="43" t="s">
        <v>1685</v>
      </c>
      <c r="L468" s="43" t="s">
        <v>65</v>
      </c>
      <c r="N468" s="43" t="s">
        <v>425</v>
      </c>
      <c r="O468" s="43">
        <v>295</v>
      </c>
      <c r="P468" s="43" t="s">
        <v>1271</v>
      </c>
      <c r="Q468" s="43" t="s">
        <v>622</v>
      </c>
      <c r="R468" s="43" t="s">
        <v>1272</v>
      </c>
      <c r="S468" s="43" t="s">
        <v>625</v>
      </c>
      <c r="T468" s="43">
        <v>10</v>
      </c>
      <c r="U468" s="43">
        <v>-18.9651</v>
      </c>
      <c r="V468" s="28">
        <v>-1.2069999999999999E-7</v>
      </c>
      <c r="W468" s="43" t="s">
        <v>1685</v>
      </c>
      <c r="X468" s="43" t="s">
        <v>65</v>
      </c>
    </row>
    <row r="469" spans="2:24" x14ac:dyDescent="0.2">
      <c r="B469" s="43" t="s">
        <v>425</v>
      </c>
      <c r="C469" s="43">
        <v>295</v>
      </c>
      <c r="D469" s="43" t="s">
        <v>1271</v>
      </c>
      <c r="E469" s="43" t="s">
        <v>107</v>
      </c>
      <c r="F469" s="43" t="s">
        <v>1273</v>
      </c>
      <c r="G469" s="43" t="s">
        <v>627</v>
      </c>
      <c r="H469" s="43">
        <v>60</v>
      </c>
      <c r="I469" s="43">
        <v>-21.393799999999999</v>
      </c>
      <c r="J469" s="28">
        <v>-1.3610000000000001E-7</v>
      </c>
      <c r="K469" s="43" t="s">
        <v>1685</v>
      </c>
      <c r="L469" s="43" t="s">
        <v>65</v>
      </c>
      <c r="N469" s="43" t="s">
        <v>425</v>
      </c>
      <c r="O469" s="43">
        <v>295</v>
      </c>
      <c r="P469" s="43" t="s">
        <v>1271</v>
      </c>
      <c r="Q469" s="43" t="s">
        <v>622</v>
      </c>
      <c r="R469" s="43" t="s">
        <v>1273</v>
      </c>
      <c r="S469" s="43" t="s">
        <v>627</v>
      </c>
      <c r="T469" s="43">
        <v>10</v>
      </c>
      <c r="U469" s="43">
        <v>-21.4087</v>
      </c>
      <c r="V469" s="28">
        <v>-1.3619999999999999E-7</v>
      </c>
      <c r="W469" s="43" t="s">
        <v>1685</v>
      </c>
      <c r="X469" s="43" t="s">
        <v>65</v>
      </c>
    </row>
    <row r="470" spans="2:24" x14ac:dyDescent="0.2">
      <c r="B470" s="43" t="s">
        <v>425</v>
      </c>
      <c r="C470" s="43">
        <v>273</v>
      </c>
      <c r="D470" s="43" t="s">
        <v>1274</v>
      </c>
      <c r="E470" s="43" t="s">
        <v>107</v>
      </c>
      <c r="F470" s="43" t="s">
        <v>1275</v>
      </c>
      <c r="G470" s="43" t="s">
        <v>625</v>
      </c>
      <c r="H470" s="43">
        <v>60</v>
      </c>
      <c r="I470" s="43">
        <v>-169.38679999999999</v>
      </c>
      <c r="J470" s="28">
        <v>-9.9999999999999995E-7</v>
      </c>
      <c r="K470" s="43" t="s">
        <v>1685</v>
      </c>
      <c r="L470" s="43" t="s">
        <v>65</v>
      </c>
      <c r="N470" s="43" t="s">
        <v>425</v>
      </c>
      <c r="O470" s="43">
        <v>273</v>
      </c>
      <c r="P470" s="43" t="s">
        <v>1274</v>
      </c>
      <c r="Q470" s="43" t="s">
        <v>622</v>
      </c>
      <c r="R470" s="43" t="s">
        <v>1275</v>
      </c>
      <c r="S470" s="43" t="s">
        <v>625</v>
      </c>
      <c r="T470" s="43">
        <v>10</v>
      </c>
      <c r="U470" s="43">
        <v>-169.53540000000001</v>
      </c>
      <c r="V470" s="28">
        <v>-9.9999999999999995E-7</v>
      </c>
      <c r="W470" s="43" t="s">
        <v>1685</v>
      </c>
      <c r="X470" s="43" t="s">
        <v>65</v>
      </c>
    </row>
    <row r="471" spans="2:24" x14ac:dyDescent="0.2">
      <c r="B471" s="43" t="s">
        <v>425</v>
      </c>
      <c r="C471" s="43">
        <v>273</v>
      </c>
      <c r="D471" s="43" t="s">
        <v>1274</v>
      </c>
      <c r="E471" s="43" t="s">
        <v>107</v>
      </c>
      <c r="F471" s="43" t="s">
        <v>1276</v>
      </c>
      <c r="G471" s="43" t="s">
        <v>627</v>
      </c>
      <c r="H471" s="43">
        <v>60</v>
      </c>
      <c r="I471" s="43">
        <v>76.261700000000005</v>
      </c>
      <c r="J471" s="28">
        <v>9.9999999999999995E-7</v>
      </c>
      <c r="K471" s="43" t="s">
        <v>1685</v>
      </c>
      <c r="L471" s="43" t="s">
        <v>65</v>
      </c>
      <c r="N471" s="43" t="s">
        <v>425</v>
      </c>
      <c r="O471" s="43">
        <v>273</v>
      </c>
      <c r="P471" s="43" t="s">
        <v>1274</v>
      </c>
      <c r="Q471" s="43" t="s">
        <v>622</v>
      </c>
      <c r="R471" s="43" t="s">
        <v>1276</v>
      </c>
      <c r="S471" s="43" t="s">
        <v>627</v>
      </c>
      <c r="T471" s="43">
        <v>10</v>
      </c>
      <c r="U471" s="43">
        <v>76.400599999999997</v>
      </c>
      <c r="V471" s="28">
        <v>9.9999999999999995E-7</v>
      </c>
      <c r="W471" s="43" t="s">
        <v>1685</v>
      </c>
      <c r="X471" s="43" t="s">
        <v>65</v>
      </c>
    </row>
    <row r="472" spans="2:24" x14ac:dyDescent="0.2">
      <c r="B472" s="43" t="s">
        <v>425</v>
      </c>
      <c r="C472" s="43">
        <v>276</v>
      </c>
      <c r="D472" s="43" t="s">
        <v>1277</v>
      </c>
      <c r="E472" s="43" t="s">
        <v>107</v>
      </c>
      <c r="F472" s="43" t="s">
        <v>1278</v>
      </c>
      <c r="G472" s="43" t="s">
        <v>625</v>
      </c>
      <c r="H472" s="43">
        <v>60</v>
      </c>
      <c r="I472" s="43">
        <v>-203.50030000000001</v>
      </c>
      <c r="J472" s="28">
        <v>-9.9999999999999995E-7</v>
      </c>
      <c r="K472" s="43" t="s">
        <v>1685</v>
      </c>
      <c r="L472" s="43" t="s">
        <v>65</v>
      </c>
      <c r="N472" s="43" t="s">
        <v>425</v>
      </c>
      <c r="O472" s="43">
        <v>276</v>
      </c>
      <c r="P472" s="43" t="s">
        <v>1277</v>
      </c>
      <c r="Q472" s="43" t="s">
        <v>622</v>
      </c>
      <c r="R472" s="43" t="s">
        <v>1278</v>
      </c>
      <c r="S472" s="43" t="s">
        <v>625</v>
      </c>
      <c r="T472" s="43">
        <v>10</v>
      </c>
      <c r="U472" s="43">
        <v>-203.64429999999999</v>
      </c>
      <c r="V472" s="28">
        <v>-9.9999999999999995E-7</v>
      </c>
      <c r="W472" s="43" t="s">
        <v>1685</v>
      </c>
      <c r="X472" s="43" t="s">
        <v>65</v>
      </c>
    </row>
    <row r="473" spans="2:24" x14ac:dyDescent="0.2">
      <c r="B473" s="43" t="s">
        <v>425</v>
      </c>
      <c r="C473" s="43">
        <v>276</v>
      </c>
      <c r="D473" s="43" t="s">
        <v>1277</v>
      </c>
      <c r="E473" s="43" t="s">
        <v>107</v>
      </c>
      <c r="F473" s="43" t="s">
        <v>1279</v>
      </c>
      <c r="G473" s="43" t="s">
        <v>627</v>
      </c>
      <c r="H473" s="43">
        <v>60</v>
      </c>
      <c r="I473" s="43">
        <v>88.977500000000006</v>
      </c>
      <c r="J473" s="28">
        <v>9.9999999999999995E-7</v>
      </c>
      <c r="K473" s="43" t="s">
        <v>1685</v>
      </c>
      <c r="L473" s="43" t="s">
        <v>65</v>
      </c>
      <c r="N473" s="43" t="s">
        <v>425</v>
      </c>
      <c r="O473" s="43">
        <v>276</v>
      </c>
      <c r="P473" s="43" t="s">
        <v>1277</v>
      </c>
      <c r="Q473" s="43" t="s">
        <v>622</v>
      </c>
      <c r="R473" s="43" t="s">
        <v>1279</v>
      </c>
      <c r="S473" s="43" t="s">
        <v>627</v>
      </c>
      <c r="T473" s="43">
        <v>10</v>
      </c>
      <c r="U473" s="43">
        <v>89.1267</v>
      </c>
      <c r="V473" s="28">
        <v>9.9999999999999995E-7</v>
      </c>
      <c r="W473" s="43" t="s">
        <v>1685</v>
      </c>
      <c r="X473" s="43" t="s">
        <v>65</v>
      </c>
    </row>
    <row r="474" spans="2:24" x14ac:dyDescent="0.2">
      <c r="B474" s="43" t="s">
        <v>425</v>
      </c>
      <c r="C474" s="43">
        <v>279</v>
      </c>
      <c r="D474" s="43" t="s">
        <v>1280</v>
      </c>
      <c r="E474" s="43" t="s">
        <v>107</v>
      </c>
      <c r="F474" s="43" t="s">
        <v>1281</v>
      </c>
      <c r="G474" s="43" t="s">
        <v>625</v>
      </c>
      <c r="H474" s="43">
        <v>60</v>
      </c>
      <c r="I474" s="43">
        <v>-222.5471</v>
      </c>
      <c r="J474" s="28">
        <v>-9.9999999999999995E-7</v>
      </c>
      <c r="K474" s="43" t="s">
        <v>1685</v>
      </c>
      <c r="L474" s="43" t="s">
        <v>65</v>
      </c>
      <c r="N474" s="43" t="s">
        <v>425</v>
      </c>
      <c r="O474" s="43">
        <v>279</v>
      </c>
      <c r="P474" s="43" t="s">
        <v>1280</v>
      </c>
      <c r="Q474" s="43" t="s">
        <v>622</v>
      </c>
      <c r="R474" s="43" t="s">
        <v>1281</v>
      </c>
      <c r="S474" s="43" t="s">
        <v>625</v>
      </c>
      <c r="T474" s="43">
        <v>10</v>
      </c>
      <c r="U474" s="43">
        <v>-222.68989999999999</v>
      </c>
      <c r="V474" s="28">
        <v>-9.9999999999999995E-7</v>
      </c>
      <c r="W474" s="43" t="s">
        <v>1685</v>
      </c>
      <c r="X474" s="43" t="s">
        <v>65</v>
      </c>
    </row>
    <row r="475" spans="2:24" x14ac:dyDescent="0.2">
      <c r="B475" s="43" t="s">
        <v>425</v>
      </c>
      <c r="C475" s="43">
        <v>279</v>
      </c>
      <c r="D475" s="43" t="s">
        <v>1280</v>
      </c>
      <c r="E475" s="43" t="s">
        <v>107</v>
      </c>
      <c r="F475" s="43" t="s">
        <v>1282</v>
      </c>
      <c r="G475" s="43" t="s">
        <v>627</v>
      </c>
      <c r="H475" s="43">
        <v>60</v>
      </c>
      <c r="I475" s="43">
        <v>100.33499999999999</v>
      </c>
      <c r="J475" s="28">
        <v>9.9999999999999995E-7</v>
      </c>
      <c r="K475" s="43" t="s">
        <v>1685</v>
      </c>
      <c r="L475" s="43" t="s">
        <v>65</v>
      </c>
      <c r="N475" s="43" t="s">
        <v>425</v>
      </c>
      <c r="O475" s="43">
        <v>279</v>
      </c>
      <c r="P475" s="43" t="s">
        <v>1280</v>
      </c>
      <c r="Q475" s="43" t="s">
        <v>622</v>
      </c>
      <c r="R475" s="43" t="s">
        <v>1282</v>
      </c>
      <c r="S475" s="43" t="s">
        <v>627</v>
      </c>
      <c r="T475" s="43">
        <v>10</v>
      </c>
      <c r="U475" s="43">
        <v>100.47499999999999</v>
      </c>
      <c r="V475" s="28">
        <v>9.9999999999999995E-7</v>
      </c>
      <c r="W475" s="43" t="s">
        <v>1685</v>
      </c>
      <c r="X475" s="43" t="s">
        <v>65</v>
      </c>
    </row>
    <row r="476" spans="2:24" x14ac:dyDescent="0.2">
      <c r="B476" s="43" t="s">
        <v>425</v>
      </c>
      <c r="C476" s="43">
        <v>282</v>
      </c>
      <c r="D476" s="43" t="s">
        <v>1283</v>
      </c>
      <c r="E476" s="43" t="s">
        <v>107</v>
      </c>
      <c r="F476" s="43" t="s">
        <v>1284</v>
      </c>
      <c r="G476" s="43" t="s">
        <v>625</v>
      </c>
      <c r="H476" s="43">
        <v>60</v>
      </c>
      <c r="I476" s="43">
        <v>-222.42420000000001</v>
      </c>
      <c r="J476" s="28">
        <v>-9.9999999999999995E-7</v>
      </c>
      <c r="K476" s="43" t="s">
        <v>1685</v>
      </c>
      <c r="L476" s="43" t="s">
        <v>65</v>
      </c>
      <c r="N476" s="43" t="s">
        <v>425</v>
      </c>
      <c r="O476" s="43">
        <v>282</v>
      </c>
      <c r="P476" s="43" t="s">
        <v>1283</v>
      </c>
      <c r="Q476" s="43" t="s">
        <v>622</v>
      </c>
      <c r="R476" s="43" t="s">
        <v>1284</v>
      </c>
      <c r="S476" s="43" t="s">
        <v>625</v>
      </c>
      <c r="T476" s="43">
        <v>10</v>
      </c>
      <c r="U476" s="43">
        <v>-222.5505</v>
      </c>
      <c r="V476" s="28">
        <v>-9.9999999999999995E-7</v>
      </c>
      <c r="W476" s="43" t="s">
        <v>1685</v>
      </c>
      <c r="X476" s="43" t="s">
        <v>65</v>
      </c>
    </row>
    <row r="477" spans="2:24" x14ac:dyDescent="0.2">
      <c r="B477" s="43" t="s">
        <v>425</v>
      </c>
      <c r="C477" s="43">
        <v>282</v>
      </c>
      <c r="D477" s="43" t="s">
        <v>1283</v>
      </c>
      <c r="E477" s="43" t="s">
        <v>107</v>
      </c>
      <c r="F477" s="43" t="s">
        <v>1285</v>
      </c>
      <c r="G477" s="43" t="s">
        <v>627</v>
      </c>
      <c r="H477" s="43">
        <v>60</v>
      </c>
      <c r="I477" s="43">
        <v>100.06570000000001</v>
      </c>
      <c r="J477" s="28">
        <v>9.9999999999999995E-7</v>
      </c>
      <c r="K477" s="43" t="s">
        <v>1685</v>
      </c>
      <c r="L477" s="43" t="s">
        <v>65</v>
      </c>
      <c r="N477" s="43" t="s">
        <v>425</v>
      </c>
      <c r="O477" s="43">
        <v>282</v>
      </c>
      <c r="P477" s="43" t="s">
        <v>1283</v>
      </c>
      <c r="Q477" s="43" t="s">
        <v>622</v>
      </c>
      <c r="R477" s="43" t="s">
        <v>1285</v>
      </c>
      <c r="S477" s="43" t="s">
        <v>627</v>
      </c>
      <c r="T477" s="43">
        <v>10</v>
      </c>
      <c r="U477" s="43">
        <v>100.1896</v>
      </c>
      <c r="V477" s="28">
        <v>9.9999999999999995E-7</v>
      </c>
      <c r="W477" s="43" t="s">
        <v>1685</v>
      </c>
      <c r="X477" s="43" t="s">
        <v>65</v>
      </c>
    </row>
    <row r="478" spans="2:24" x14ac:dyDescent="0.2">
      <c r="B478" s="43" t="s">
        <v>425</v>
      </c>
      <c r="C478" s="43">
        <v>285</v>
      </c>
      <c r="D478" s="43" t="s">
        <v>1286</v>
      </c>
      <c r="E478" s="43" t="s">
        <v>107</v>
      </c>
      <c r="F478" s="43" t="s">
        <v>1287</v>
      </c>
      <c r="G478" s="43" t="s">
        <v>625</v>
      </c>
      <c r="H478" s="43">
        <v>60</v>
      </c>
      <c r="I478" s="43">
        <v>-204.73779999999999</v>
      </c>
      <c r="J478" s="28">
        <v>-9.9999999999999995E-7</v>
      </c>
      <c r="K478" s="43" t="s">
        <v>1685</v>
      </c>
      <c r="L478" s="43" t="s">
        <v>65</v>
      </c>
      <c r="N478" s="43" t="s">
        <v>425</v>
      </c>
      <c r="O478" s="43">
        <v>285</v>
      </c>
      <c r="P478" s="43" t="s">
        <v>1286</v>
      </c>
      <c r="Q478" s="43" t="s">
        <v>622</v>
      </c>
      <c r="R478" s="43" t="s">
        <v>1287</v>
      </c>
      <c r="S478" s="43" t="s">
        <v>625</v>
      </c>
      <c r="T478" s="43">
        <v>10</v>
      </c>
      <c r="U478" s="43">
        <v>-204.83680000000001</v>
      </c>
      <c r="V478" s="28">
        <v>-9.9999999999999995E-7</v>
      </c>
      <c r="W478" s="43" t="s">
        <v>1685</v>
      </c>
      <c r="X478" s="43" t="s">
        <v>65</v>
      </c>
    </row>
    <row r="479" spans="2:24" x14ac:dyDescent="0.2">
      <c r="B479" s="43" t="s">
        <v>425</v>
      </c>
      <c r="C479" s="43">
        <v>285</v>
      </c>
      <c r="D479" s="43" t="s">
        <v>1286</v>
      </c>
      <c r="E479" s="43" t="s">
        <v>107</v>
      </c>
      <c r="F479" s="43" t="s">
        <v>1288</v>
      </c>
      <c r="G479" s="43" t="s">
        <v>627</v>
      </c>
      <c r="H479" s="43">
        <v>60</v>
      </c>
      <c r="I479" s="43">
        <v>86.564899999999994</v>
      </c>
      <c r="J479" s="28">
        <v>9.9999999999999995E-7</v>
      </c>
      <c r="K479" s="43" t="s">
        <v>1685</v>
      </c>
      <c r="L479" s="43" t="s">
        <v>65</v>
      </c>
      <c r="N479" s="43" t="s">
        <v>425</v>
      </c>
      <c r="O479" s="43">
        <v>285</v>
      </c>
      <c r="P479" s="43" t="s">
        <v>1286</v>
      </c>
      <c r="Q479" s="43" t="s">
        <v>622</v>
      </c>
      <c r="R479" s="43" t="s">
        <v>1288</v>
      </c>
      <c r="S479" s="43" t="s">
        <v>627</v>
      </c>
      <c r="T479" s="43">
        <v>10</v>
      </c>
      <c r="U479" s="43">
        <v>86.668800000000005</v>
      </c>
      <c r="V479" s="28">
        <v>9.9999999999999995E-7</v>
      </c>
      <c r="W479" s="43" t="s">
        <v>1685</v>
      </c>
      <c r="X479" s="43" t="s">
        <v>65</v>
      </c>
    </row>
    <row r="480" spans="2:24" x14ac:dyDescent="0.2">
      <c r="B480" s="43" t="s">
        <v>425</v>
      </c>
      <c r="C480" s="43">
        <v>288</v>
      </c>
      <c r="D480" s="43" t="s">
        <v>1289</v>
      </c>
      <c r="E480" s="43" t="s">
        <v>107</v>
      </c>
      <c r="F480" s="43" t="s">
        <v>1290</v>
      </c>
      <c r="G480" s="43" t="s">
        <v>625</v>
      </c>
      <c r="H480" s="43">
        <v>60</v>
      </c>
      <c r="I480" s="43">
        <v>-184.5103</v>
      </c>
      <c r="J480" s="28">
        <v>-9.9999999999999995E-7</v>
      </c>
      <c r="K480" s="43" t="s">
        <v>1685</v>
      </c>
      <c r="L480" s="43" t="s">
        <v>65</v>
      </c>
      <c r="N480" s="43" t="s">
        <v>425</v>
      </c>
      <c r="O480" s="43">
        <v>288</v>
      </c>
      <c r="P480" s="43" t="s">
        <v>1289</v>
      </c>
      <c r="Q480" s="43" t="s">
        <v>622</v>
      </c>
      <c r="R480" s="43" t="s">
        <v>1290</v>
      </c>
      <c r="S480" s="43" t="s">
        <v>625</v>
      </c>
      <c r="T480" s="43">
        <v>10</v>
      </c>
      <c r="U480" s="43">
        <v>-184.60059999999999</v>
      </c>
      <c r="V480" s="28">
        <v>-9.9999999999999995E-7</v>
      </c>
      <c r="W480" s="43" t="s">
        <v>1685</v>
      </c>
      <c r="X480" s="43" t="s">
        <v>65</v>
      </c>
    </row>
    <row r="481" spans="2:24" x14ac:dyDescent="0.2">
      <c r="B481" s="43" t="s">
        <v>425</v>
      </c>
      <c r="C481" s="43">
        <v>288</v>
      </c>
      <c r="D481" s="43" t="s">
        <v>1289</v>
      </c>
      <c r="E481" s="43" t="s">
        <v>107</v>
      </c>
      <c r="F481" s="43" t="s">
        <v>1291</v>
      </c>
      <c r="G481" s="43" t="s">
        <v>627</v>
      </c>
      <c r="H481" s="43">
        <v>60</v>
      </c>
      <c r="I481" s="43">
        <v>84.816699999999997</v>
      </c>
      <c r="J481" s="28">
        <v>9.9999999999999995E-7</v>
      </c>
      <c r="K481" s="43" t="s">
        <v>1685</v>
      </c>
      <c r="L481" s="43" t="s">
        <v>65</v>
      </c>
      <c r="N481" s="43" t="s">
        <v>425</v>
      </c>
      <c r="O481" s="43">
        <v>288</v>
      </c>
      <c r="P481" s="43" t="s">
        <v>1289</v>
      </c>
      <c r="Q481" s="43" t="s">
        <v>622</v>
      </c>
      <c r="R481" s="43" t="s">
        <v>1291</v>
      </c>
      <c r="S481" s="43" t="s">
        <v>627</v>
      </c>
      <c r="T481" s="43">
        <v>10</v>
      </c>
      <c r="U481" s="43">
        <v>84.905799999999999</v>
      </c>
      <c r="V481" s="28">
        <v>9.9999999999999995E-7</v>
      </c>
      <c r="W481" s="43" t="s">
        <v>1685</v>
      </c>
      <c r="X481" s="43" t="s">
        <v>65</v>
      </c>
    </row>
    <row r="482" spans="2:24" x14ac:dyDescent="0.2">
      <c r="B482" s="43" t="s">
        <v>425</v>
      </c>
      <c r="C482" s="43">
        <v>296</v>
      </c>
      <c r="D482" s="43" t="s">
        <v>1292</v>
      </c>
      <c r="E482" s="43" t="s">
        <v>107</v>
      </c>
      <c r="F482" s="43" t="s">
        <v>1293</v>
      </c>
      <c r="G482" s="43" t="s">
        <v>625</v>
      </c>
      <c r="H482" s="43">
        <v>60</v>
      </c>
      <c r="I482" s="43">
        <v>-24.531400000000001</v>
      </c>
      <c r="J482" s="28">
        <v>-1.37E-7</v>
      </c>
      <c r="K482" s="43" t="s">
        <v>1685</v>
      </c>
      <c r="L482" s="43" t="s">
        <v>65</v>
      </c>
      <c r="N482" s="43" t="s">
        <v>425</v>
      </c>
      <c r="O482" s="43">
        <v>296</v>
      </c>
      <c r="P482" s="43" t="s">
        <v>1292</v>
      </c>
      <c r="Q482" s="43" t="s">
        <v>622</v>
      </c>
      <c r="R482" s="43" t="s">
        <v>1293</v>
      </c>
      <c r="S482" s="43" t="s">
        <v>625</v>
      </c>
      <c r="T482" s="43">
        <v>10</v>
      </c>
      <c r="U482" s="43">
        <v>-24.582100000000001</v>
      </c>
      <c r="V482" s="28">
        <v>-1.3720000000000001E-7</v>
      </c>
      <c r="W482" s="43" t="s">
        <v>1685</v>
      </c>
      <c r="X482" s="43" t="s">
        <v>65</v>
      </c>
    </row>
    <row r="483" spans="2:24" x14ac:dyDescent="0.2">
      <c r="B483" s="43" t="s">
        <v>425</v>
      </c>
      <c r="C483" s="43">
        <v>296</v>
      </c>
      <c r="D483" s="43" t="s">
        <v>1292</v>
      </c>
      <c r="E483" s="43" t="s">
        <v>107</v>
      </c>
      <c r="F483" s="43" t="s">
        <v>1294</v>
      </c>
      <c r="G483" s="43" t="s">
        <v>627</v>
      </c>
      <c r="H483" s="43">
        <v>60</v>
      </c>
      <c r="I483" s="43">
        <v>-17.259899999999998</v>
      </c>
      <c r="J483" s="28">
        <v>-9.6369999999999995E-8</v>
      </c>
      <c r="K483" s="43" t="s">
        <v>1685</v>
      </c>
      <c r="L483" s="43" t="s">
        <v>65</v>
      </c>
      <c r="N483" s="43" t="s">
        <v>425</v>
      </c>
      <c r="O483" s="43">
        <v>296</v>
      </c>
      <c r="P483" s="43" t="s">
        <v>1292</v>
      </c>
      <c r="Q483" s="43" t="s">
        <v>622</v>
      </c>
      <c r="R483" s="43" t="s">
        <v>1294</v>
      </c>
      <c r="S483" s="43" t="s">
        <v>627</v>
      </c>
      <c r="T483" s="43">
        <v>10</v>
      </c>
      <c r="U483" s="43">
        <v>-17.2105</v>
      </c>
      <c r="V483" s="28">
        <v>-9.6089999999999996E-8</v>
      </c>
      <c r="W483" s="43" t="s">
        <v>1685</v>
      </c>
      <c r="X483" s="43" t="s">
        <v>65</v>
      </c>
    </row>
    <row r="484" spans="2:24" x14ac:dyDescent="0.2">
      <c r="B484" s="43" t="s">
        <v>425</v>
      </c>
      <c r="C484" s="43">
        <v>297</v>
      </c>
      <c r="D484" s="43" t="s">
        <v>1295</v>
      </c>
      <c r="E484" s="43" t="s">
        <v>107</v>
      </c>
      <c r="F484" s="43" t="s">
        <v>1296</v>
      </c>
      <c r="G484" s="43" t="s">
        <v>625</v>
      </c>
      <c r="H484" s="43">
        <v>60</v>
      </c>
      <c r="I484" s="43">
        <v>-19.308399999999999</v>
      </c>
      <c r="J484" s="28">
        <v>-1.078E-7</v>
      </c>
      <c r="K484" s="43" t="s">
        <v>1685</v>
      </c>
      <c r="L484" s="43" t="s">
        <v>65</v>
      </c>
      <c r="N484" s="43" t="s">
        <v>425</v>
      </c>
      <c r="O484" s="43">
        <v>297</v>
      </c>
      <c r="P484" s="43" t="s">
        <v>1295</v>
      </c>
      <c r="Q484" s="43" t="s">
        <v>622</v>
      </c>
      <c r="R484" s="43" t="s">
        <v>1296</v>
      </c>
      <c r="S484" s="43" t="s">
        <v>625</v>
      </c>
      <c r="T484" s="43">
        <v>10</v>
      </c>
      <c r="U484" s="43">
        <v>-19.344100000000001</v>
      </c>
      <c r="V484" s="28">
        <v>-1.08E-7</v>
      </c>
      <c r="W484" s="43" t="s">
        <v>1685</v>
      </c>
      <c r="X484" s="43" t="s">
        <v>65</v>
      </c>
    </row>
    <row r="485" spans="2:24" x14ac:dyDescent="0.2">
      <c r="B485" s="43" t="s">
        <v>425</v>
      </c>
      <c r="C485" s="43">
        <v>297</v>
      </c>
      <c r="D485" s="43" t="s">
        <v>1295</v>
      </c>
      <c r="E485" s="43" t="s">
        <v>107</v>
      </c>
      <c r="F485" s="43" t="s">
        <v>1297</v>
      </c>
      <c r="G485" s="43" t="s">
        <v>627</v>
      </c>
      <c r="H485" s="43">
        <v>60</v>
      </c>
      <c r="I485" s="43">
        <v>-22.0883</v>
      </c>
      <c r="J485" s="28">
        <v>-1.233E-7</v>
      </c>
      <c r="K485" s="43" t="s">
        <v>1685</v>
      </c>
      <c r="L485" s="43" t="s">
        <v>65</v>
      </c>
      <c r="N485" s="43" t="s">
        <v>425</v>
      </c>
      <c r="O485" s="43">
        <v>297</v>
      </c>
      <c r="P485" s="43" t="s">
        <v>1295</v>
      </c>
      <c r="Q485" s="43" t="s">
        <v>622</v>
      </c>
      <c r="R485" s="43" t="s">
        <v>1297</v>
      </c>
      <c r="S485" s="43" t="s">
        <v>627</v>
      </c>
      <c r="T485" s="43">
        <v>10</v>
      </c>
      <c r="U485" s="43">
        <v>-22.0518</v>
      </c>
      <c r="V485" s="28">
        <v>-1.2310000000000001E-7</v>
      </c>
      <c r="W485" s="43" t="s">
        <v>1685</v>
      </c>
      <c r="X485" s="43" t="s">
        <v>65</v>
      </c>
    </row>
    <row r="486" spans="2:24" x14ac:dyDescent="0.2">
      <c r="B486" s="43" t="s">
        <v>425</v>
      </c>
      <c r="C486" s="43">
        <v>298</v>
      </c>
      <c r="D486" s="43" t="s">
        <v>1295</v>
      </c>
      <c r="E486" s="43" t="s">
        <v>107</v>
      </c>
      <c r="F486" s="43" t="s">
        <v>1298</v>
      </c>
      <c r="G486" s="43" t="s">
        <v>625</v>
      </c>
      <c r="H486" s="43">
        <v>60</v>
      </c>
      <c r="I486" s="43">
        <v>-22.214400000000001</v>
      </c>
      <c r="J486" s="28">
        <v>-1.2590000000000001E-7</v>
      </c>
      <c r="K486" s="43" t="s">
        <v>1685</v>
      </c>
      <c r="L486" s="43" t="s">
        <v>65</v>
      </c>
      <c r="N486" s="43" t="s">
        <v>425</v>
      </c>
      <c r="O486" s="43">
        <v>298</v>
      </c>
      <c r="P486" s="43" t="s">
        <v>1295</v>
      </c>
      <c r="Q486" s="43" t="s">
        <v>622</v>
      </c>
      <c r="R486" s="43" t="s">
        <v>1298</v>
      </c>
      <c r="S486" s="43" t="s">
        <v>625</v>
      </c>
      <c r="T486" s="43">
        <v>10</v>
      </c>
      <c r="U486" s="43">
        <v>-22.2517</v>
      </c>
      <c r="V486" s="28">
        <v>-1.261E-7</v>
      </c>
      <c r="W486" s="43" t="s">
        <v>1685</v>
      </c>
      <c r="X486" s="43" t="s">
        <v>65</v>
      </c>
    </row>
    <row r="487" spans="2:24" x14ac:dyDescent="0.2">
      <c r="B487" s="43" t="s">
        <v>425</v>
      </c>
      <c r="C487" s="43">
        <v>298</v>
      </c>
      <c r="D487" s="43" t="s">
        <v>1295</v>
      </c>
      <c r="E487" s="43" t="s">
        <v>107</v>
      </c>
      <c r="F487" s="43" t="s">
        <v>1299</v>
      </c>
      <c r="G487" s="43" t="s">
        <v>627</v>
      </c>
      <c r="H487" s="43">
        <v>60</v>
      </c>
      <c r="I487" s="43">
        <v>-22.486999999999998</v>
      </c>
      <c r="J487" s="28">
        <v>-1.2739999999999999E-7</v>
      </c>
      <c r="K487" s="43" t="s">
        <v>1685</v>
      </c>
      <c r="L487" s="43" t="s">
        <v>65</v>
      </c>
      <c r="N487" s="43" t="s">
        <v>425</v>
      </c>
      <c r="O487" s="43">
        <v>298</v>
      </c>
      <c r="P487" s="43" t="s">
        <v>1295</v>
      </c>
      <c r="Q487" s="43" t="s">
        <v>622</v>
      </c>
      <c r="R487" s="43" t="s">
        <v>1299</v>
      </c>
      <c r="S487" s="43" t="s">
        <v>627</v>
      </c>
      <c r="T487" s="43">
        <v>10</v>
      </c>
      <c r="U487" s="43">
        <v>-22.4497</v>
      </c>
      <c r="V487" s="28">
        <v>-1.272E-7</v>
      </c>
      <c r="W487" s="43" t="s">
        <v>1685</v>
      </c>
      <c r="X487" s="43" t="s">
        <v>65</v>
      </c>
    </row>
    <row r="488" spans="2:24" x14ac:dyDescent="0.2">
      <c r="B488" s="43" t="s">
        <v>425</v>
      </c>
      <c r="C488" s="43">
        <v>299</v>
      </c>
      <c r="D488" s="43" t="s">
        <v>1295</v>
      </c>
      <c r="E488" s="43" t="s">
        <v>107</v>
      </c>
      <c r="F488" s="43" t="s">
        <v>1300</v>
      </c>
      <c r="G488" s="43" t="s">
        <v>625</v>
      </c>
      <c r="H488" s="43">
        <v>60</v>
      </c>
      <c r="I488" s="43">
        <v>-21.823499999999999</v>
      </c>
      <c r="J488" s="28">
        <v>-1.2179999999999999E-7</v>
      </c>
      <c r="K488" s="43" t="s">
        <v>1685</v>
      </c>
      <c r="L488" s="43" t="s">
        <v>65</v>
      </c>
      <c r="N488" s="43" t="s">
        <v>425</v>
      </c>
      <c r="O488" s="43">
        <v>299</v>
      </c>
      <c r="P488" s="43" t="s">
        <v>1295</v>
      </c>
      <c r="Q488" s="43" t="s">
        <v>622</v>
      </c>
      <c r="R488" s="43" t="s">
        <v>1300</v>
      </c>
      <c r="S488" s="43" t="s">
        <v>625</v>
      </c>
      <c r="T488" s="43">
        <v>10</v>
      </c>
      <c r="U488" s="43">
        <v>-21.861499999999999</v>
      </c>
      <c r="V488" s="28">
        <v>-1.2209999999999999E-7</v>
      </c>
      <c r="W488" s="43" t="s">
        <v>1685</v>
      </c>
      <c r="X488" s="43" t="s">
        <v>65</v>
      </c>
    </row>
    <row r="489" spans="2:24" x14ac:dyDescent="0.2">
      <c r="B489" s="43" t="s">
        <v>425</v>
      </c>
      <c r="C489" s="43">
        <v>299</v>
      </c>
      <c r="D489" s="43" t="s">
        <v>1295</v>
      </c>
      <c r="E489" s="43" t="s">
        <v>107</v>
      </c>
      <c r="F489" s="43" t="s">
        <v>1301</v>
      </c>
      <c r="G489" s="43" t="s">
        <v>627</v>
      </c>
      <c r="H489" s="43">
        <v>60</v>
      </c>
      <c r="I489" s="43">
        <v>-19.5898</v>
      </c>
      <c r="J489" s="28">
        <v>-1.094E-7</v>
      </c>
      <c r="K489" s="43" t="s">
        <v>1685</v>
      </c>
      <c r="L489" s="43" t="s">
        <v>65</v>
      </c>
      <c r="N489" s="43" t="s">
        <v>425</v>
      </c>
      <c r="O489" s="43">
        <v>299</v>
      </c>
      <c r="P489" s="43" t="s">
        <v>1295</v>
      </c>
      <c r="Q489" s="43" t="s">
        <v>622</v>
      </c>
      <c r="R489" s="43" t="s">
        <v>1301</v>
      </c>
      <c r="S489" s="43" t="s">
        <v>627</v>
      </c>
      <c r="T489" s="43">
        <v>10</v>
      </c>
      <c r="U489" s="43">
        <v>-19.552900000000001</v>
      </c>
      <c r="V489" s="28">
        <v>-1.092E-7</v>
      </c>
      <c r="W489" s="43" t="s">
        <v>1685</v>
      </c>
      <c r="X489" s="43" t="s">
        <v>65</v>
      </c>
    </row>
    <row r="490" spans="2:24" x14ac:dyDescent="0.2">
      <c r="B490" s="43" t="s">
        <v>425</v>
      </c>
      <c r="C490" s="43">
        <v>300</v>
      </c>
      <c r="D490" s="43" t="s">
        <v>1302</v>
      </c>
      <c r="E490" s="43" t="s">
        <v>107</v>
      </c>
      <c r="F490" s="43" t="s">
        <v>1303</v>
      </c>
      <c r="G490" s="43" t="s">
        <v>625</v>
      </c>
      <c r="H490" s="43">
        <v>60</v>
      </c>
      <c r="I490" s="43">
        <v>-17.619499999999999</v>
      </c>
      <c r="J490" s="28">
        <v>-9.8379999999999998E-8</v>
      </c>
      <c r="K490" s="43" t="s">
        <v>1685</v>
      </c>
      <c r="L490" s="43" t="s">
        <v>65</v>
      </c>
      <c r="N490" s="43" t="s">
        <v>425</v>
      </c>
      <c r="O490" s="43">
        <v>300</v>
      </c>
      <c r="P490" s="43" t="s">
        <v>1302</v>
      </c>
      <c r="Q490" s="43" t="s">
        <v>622</v>
      </c>
      <c r="R490" s="43" t="s">
        <v>1303</v>
      </c>
      <c r="S490" s="43" t="s">
        <v>625</v>
      </c>
      <c r="T490" s="43">
        <v>10</v>
      </c>
      <c r="U490" s="43">
        <v>-17.642900000000001</v>
      </c>
      <c r="V490" s="28">
        <v>-9.851E-8</v>
      </c>
      <c r="W490" s="43" t="s">
        <v>1685</v>
      </c>
      <c r="X490" s="43" t="s">
        <v>65</v>
      </c>
    </row>
    <row r="491" spans="2:24" x14ac:dyDescent="0.2">
      <c r="B491" s="43" t="s">
        <v>425</v>
      </c>
      <c r="C491" s="43">
        <v>300</v>
      </c>
      <c r="D491" s="43" t="s">
        <v>1302</v>
      </c>
      <c r="E491" s="43" t="s">
        <v>107</v>
      </c>
      <c r="F491" s="43" t="s">
        <v>1304</v>
      </c>
      <c r="G491" s="43" t="s">
        <v>627</v>
      </c>
      <c r="H491" s="43">
        <v>60</v>
      </c>
      <c r="I491" s="43">
        <v>-25.430499999999999</v>
      </c>
      <c r="J491" s="28">
        <v>-1.42E-7</v>
      </c>
      <c r="K491" s="43" t="s">
        <v>1685</v>
      </c>
      <c r="L491" s="43" t="s">
        <v>65</v>
      </c>
      <c r="N491" s="43" t="s">
        <v>425</v>
      </c>
      <c r="O491" s="43">
        <v>300</v>
      </c>
      <c r="P491" s="43" t="s">
        <v>1302</v>
      </c>
      <c r="Q491" s="43" t="s">
        <v>622</v>
      </c>
      <c r="R491" s="43" t="s">
        <v>1304</v>
      </c>
      <c r="S491" s="43" t="s">
        <v>627</v>
      </c>
      <c r="T491" s="43">
        <v>10</v>
      </c>
      <c r="U491" s="43">
        <v>-25.406400000000001</v>
      </c>
      <c r="V491" s="28">
        <v>-1.4189999999999999E-7</v>
      </c>
      <c r="W491" s="43" t="s">
        <v>1685</v>
      </c>
      <c r="X491" s="43" t="s">
        <v>65</v>
      </c>
    </row>
    <row r="492" spans="2:24" x14ac:dyDescent="0.2">
      <c r="B492" s="43" t="s">
        <v>425</v>
      </c>
      <c r="C492" s="43">
        <v>274</v>
      </c>
      <c r="D492" s="43" t="s">
        <v>1305</v>
      </c>
      <c r="E492" s="43" t="s">
        <v>107</v>
      </c>
      <c r="F492" s="43" t="s">
        <v>1306</v>
      </c>
      <c r="G492" s="43" t="s">
        <v>625</v>
      </c>
      <c r="H492" s="43">
        <v>60</v>
      </c>
      <c r="I492" s="43">
        <v>-164.5393</v>
      </c>
      <c r="J492" s="28">
        <v>-9.9999999999999995E-7</v>
      </c>
      <c r="K492" s="43" t="s">
        <v>1685</v>
      </c>
      <c r="L492" s="43" t="s">
        <v>65</v>
      </c>
      <c r="N492" s="43" t="s">
        <v>425</v>
      </c>
      <c r="O492" s="43">
        <v>274</v>
      </c>
      <c r="P492" s="43" t="s">
        <v>1305</v>
      </c>
      <c r="Q492" s="43" t="s">
        <v>622</v>
      </c>
      <c r="R492" s="43" t="s">
        <v>1306</v>
      </c>
      <c r="S492" s="43" t="s">
        <v>625</v>
      </c>
      <c r="T492" s="43">
        <v>10</v>
      </c>
      <c r="U492" s="43">
        <v>-164.67599999999999</v>
      </c>
      <c r="V492" s="28">
        <v>-9.9999999999999995E-7</v>
      </c>
      <c r="W492" s="43" t="s">
        <v>1685</v>
      </c>
      <c r="X492" s="43" t="s">
        <v>65</v>
      </c>
    </row>
    <row r="493" spans="2:24" x14ac:dyDescent="0.2">
      <c r="B493" s="43" t="s">
        <v>425</v>
      </c>
      <c r="C493" s="43">
        <v>274</v>
      </c>
      <c r="D493" s="43" t="s">
        <v>1305</v>
      </c>
      <c r="E493" s="43" t="s">
        <v>107</v>
      </c>
      <c r="F493" s="43" t="s">
        <v>1307</v>
      </c>
      <c r="G493" s="43" t="s">
        <v>627</v>
      </c>
      <c r="H493" s="43">
        <v>60</v>
      </c>
      <c r="I493" s="43">
        <v>76.230500000000006</v>
      </c>
      <c r="J493" s="28">
        <v>9.9999999999999995E-7</v>
      </c>
      <c r="K493" s="43" t="s">
        <v>1685</v>
      </c>
      <c r="L493" s="43" t="s">
        <v>65</v>
      </c>
      <c r="N493" s="43" t="s">
        <v>425</v>
      </c>
      <c r="O493" s="43">
        <v>274</v>
      </c>
      <c r="P493" s="43" t="s">
        <v>1305</v>
      </c>
      <c r="Q493" s="43" t="s">
        <v>622</v>
      </c>
      <c r="R493" s="43" t="s">
        <v>1307</v>
      </c>
      <c r="S493" s="43" t="s">
        <v>627</v>
      </c>
      <c r="T493" s="43">
        <v>10</v>
      </c>
      <c r="U493" s="43">
        <v>76.358800000000002</v>
      </c>
      <c r="V493" s="28">
        <v>9.9999999999999995E-7</v>
      </c>
      <c r="W493" s="43" t="s">
        <v>1685</v>
      </c>
      <c r="X493" s="43" t="s">
        <v>65</v>
      </c>
    </row>
    <row r="494" spans="2:24" x14ac:dyDescent="0.2">
      <c r="B494" s="43" t="s">
        <v>425</v>
      </c>
      <c r="C494" s="43">
        <v>277</v>
      </c>
      <c r="D494" s="43" t="s">
        <v>1308</v>
      </c>
      <c r="E494" s="43" t="s">
        <v>107</v>
      </c>
      <c r="F494" s="43" t="s">
        <v>1309</v>
      </c>
      <c r="G494" s="43" t="s">
        <v>625</v>
      </c>
      <c r="H494" s="43">
        <v>60</v>
      </c>
      <c r="I494" s="43">
        <v>-207.51259999999999</v>
      </c>
      <c r="J494" s="28">
        <v>-9.9999999999999995E-7</v>
      </c>
      <c r="K494" s="43" t="s">
        <v>1685</v>
      </c>
      <c r="L494" s="43" t="s">
        <v>65</v>
      </c>
      <c r="N494" s="43" t="s">
        <v>425</v>
      </c>
      <c r="O494" s="43">
        <v>277</v>
      </c>
      <c r="P494" s="43" t="s">
        <v>1308</v>
      </c>
      <c r="Q494" s="43" t="s">
        <v>622</v>
      </c>
      <c r="R494" s="43" t="s">
        <v>1309</v>
      </c>
      <c r="S494" s="43" t="s">
        <v>625</v>
      </c>
      <c r="T494" s="43">
        <v>10</v>
      </c>
      <c r="U494" s="43">
        <v>-207.65690000000001</v>
      </c>
      <c r="V494" s="28">
        <v>-9.9999999999999995E-7</v>
      </c>
      <c r="W494" s="43" t="s">
        <v>1685</v>
      </c>
      <c r="X494" s="43" t="s">
        <v>65</v>
      </c>
    </row>
    <row r="495" spans="2:24" x14ac:dyDescent="0.2">
      <c r="B495" s="43" t="s">
        <v>425</v>
      </c>
      <c r="C495" s="43">
        <v>277</v>
      </c>
      <c r="D495" s="43" t="s">
        <v>1308</v>
      </c>
      <c r="E495" s="43" t="s">
        <v>107</v>
      </c>
      <c r="F495" s="43" t="s">
        <v>1310</v>
      </c>
      <c r="G495" s="43" t="s">
        <v>627</v>
      </c>
      <c r="H495" s="43">
        <v>60</v>
      </c>
      <c r="I495" s="43">
        <v>87.358999999999995</v>
      </c>
      <c r="J495" s="28">
        <v>9.9999999999999995E-7</v>
      </c>
      <c r="K495" s="43" t="s">
        <v>1685</v>
      </c>
      <c r="L495" s="43" t="s">
        <v>65</v>
      </c>
      <c r="N495" s="43" t="s">
        <v>425</v>
      </c>
      <c r="O495" s="43">
        <v>277</v>
      </c>
      <c r="P495" s="43" t="s">
        <v>1308</v>
      </c>
      <c r="Q495" s="43" t="s">
        <v>622</v>
      </c>
      <c r="R495" s="43" t="s">
        <v>1310</v>
      </c>
      <c r="S495" s="43" t="s">
        <v>627</v>
      </c>
      <c r="T495" s="43">
        <v>10</v>
      </c>
      <c r="U495" s="43">
        <v>87.504800000000003</v>
      </c>
      <c r="V495" s="28">
        <v>9.9999999999999995E-7</v>
      </c>
      <c r="W495" s="43" t="s">
        <v>1685</v>
      </c>
      <c r="X495" s="43" t="s">
        <v>65</v>
      </c>
    </row>
    <row r="496" spans="2:24" x14ac:dyDescent="0.2">
      <c r="B496" s="43" t="s">
        <v>425</v>
      </c>
      <c r="C496" s="43">
        <v>280</v>
      </c>
      <c r="D496" s="43" t="s">
        <v>1311</v>
      </c>
      <c r="E496" s="43" t="s">
        <v>107</v>
      </c>
      <c r="F496" s="43" t="s">
        <v>1312</v>
      </c>
      <c r="G496" s="43" t="s">
        <v>625</v>
      </c>
      <c r="H496" s="43">
        <v>60</v>
      </c>
      <c r="I496" s="43">
        <v>-216.0104</v>
      </c>
      <c r="J496" s="28">
        <v>-9.9999999999999995E-7</v>
      </c>
      <c r="K496" s="43" t="s">
        <v>1685</v>
      </c>
      <c r="L496" s="43" t="s">
        <v>65</v>
      </c>
      <c r="N496" s="43" t="s">
        <v>425</v>
      </c>
      <c r="O496" s="43">
        <v>280</v>
      </c>
      <c r="P496" s="43" t="s">
        <v>1311</v>
      </c>
      <c r="Q496" s="43" t="s">
        <v>622</v>
      </c>
      <c r="R496" s="43" t="s">
        <v>1312</v>
      </c>
      <c r="S496" s="43" t="s">
        <v>625</v>
      </c>
      <c r="T496" s="43">
        <v>10</v>
      </c>
      <c r="U496" s="43">
        <v>-216.1491</v>
      </c>
      <c r="V496" s="28">
        <v>-9.9999999999999995E-7</v>
      </c>
      <c r="W496" s="43" t="s">
        <v>1685</v>
      </c>
      <c r="X496" s="43" t="s">
        <v>65</v>
      </c>
    </row>
    <row r="497" spans="2:24" x14ac:dyDescent="0.2">
      <c r="B497" s="43" t="s">
        <v>425</v>
      </c>
      <c r="C497" s="43">
        <v>280</v>
      </c>
      <c r="D497" s="43" t="s">
        <v>1311</v>
      </c>
      <c r="E497" s="43" t="s">
        <v>107</v>
      </c>
      <c r="F497" s="43" t="s">
        <v>1313</v>
      </c>
      <c r="G497" s="43" t="s">
        <v>627</v>
      </c>
      <c r="H497" s="43">
        <v>60</v>
      </c>
      <c r="I497" s="43">
        <v>97.975899999999996</v>
      </c>
      <c r="J497" s="28">
        <v>9.9999999999999995E-7</v>
      </c>
      <c r="K497" s="43" t="s">
        <v>1685</v>
      </c>
      <c r="L497" s="43" t="s">
        <v>65</v>
      </c>
      <c r="N497" s="43" t="s">
        <v>425</v>
      </c>
      <c r="O497" s="43">
        <v>280</v>
      </c>
      <c r="P497" s="43" t="s">
        <v>1311</v>
      </c>
      <c r="Q497" s="43" t="s">
        <v>622</v>
      </c>
      <c r="R497" s="43" t="s">
        <v>1313</v>
      </c>
      <c r="S497" s="43" t="s">
        <v>627</v>
      </c>
      <c r="T497" s="43">
        <v>10</v>
      </c>
      <c r="U497" s="43">
        <v>98.114500000000007</v>
      </c>
      <c r="V497" s="28">
        <v>9.9999999999999995E-7</v>
      </c>
      <c r="W497" s="43" t="s">
        <v>1685</v>
      </c>
      <c r="X497" s="43" t="s">
        <v>65</v>
      </c>
    </row>
    <row r="498" spans="2:24" x14ac:dyDescent="0.2">
      <c r="B498" s="43" t="s">
        <v>425</v>
      </c>
      <c r="C498" s="43">
        <v>283</v>
      </c>
      <c r="D498" s="43" t="s">
        <v>1314</v>
      </c>
      <c r="E498" s="43" t="s">
        <v>107</v>
      </c>
      <c r="F498" s="43" t="s">
        <v>1315</v>
      </c>
      <c r="G498" s="43" t="s">
        <v>625</v>
      </c>
      <c r="H498" s="43">
        <v>60</v>
      </c>
      <c r="I498" s="43">
        <v>-215.78489999999999</v>
      </c>
      <c r="J498" s="28">
        <v>-9.9999999999999995E-7</v>
      </c>
      <c r="K498" s="43" t="s">
        <v>1685</v>
      </c>
      <c r="L498" s="43" t="s">
        <v>65</v>
      </c>
      <c r="N498" s="43" t="s">
        <v>425</v>
      </c>
      <c r="O498" s="43">
        <v>283</v>
      </c>
      <c r="P498" s="43" t="s">
        <v>1314</v>
      </c>
      <c r="Q498" s="43" t="s">
        <v>622</v>
      </c>
      <c r="R498" s="43" t="s">
        <v>1315</v>
      </c>
      <c r="S498" s="43" t="s">
        <v>625</v>
      </c>
      <c r="T498" s="43">
        <v>10</v>
      </c>
      <c r="U498" s="43">
        <v>-215.9074</v>
      </c>
      <c r="V498" s="28">
        <v>-9.9999999999999995E-7</v>
      </c>
      <c r="W498" s="43" t="s">
        <v>1685</v>
      </c>
      <c r="X498" s="43" t="s">
        <v>65</v>
      </c>
    </row>
    <row r="499" spans="2:24" x14ac:dyDescent="0.2">
      <c r="B499" s="43" t="s">
        <v>425</v>
      </c>
      <c r="C499" s="43">
        <v>283</v>
      </c>
      <c r="D499" s="43" t="s">
        <v>1314</v>
      </c>
      <c r="E499" s="43" t="s">
        <v>107</v>
      </c>
      <c r="F499" s="43" t="s">
        <v>1316</v>
      </c>
      <c r="G499" s="43" t="s">
        <v>627</v>
      </c>
      <c r="H499" s="43">
        <v>60</v>
      </c>
      <c r="I499" s="43">
        <v>97.8018</v>
      </c>
      <c r="J499" s="28">
        <v>9.9999999999999995E-7</v>
      </c>
      <c r="K499" s="43" t="s">
        <v>1685</v>
      </c>
      <c r="L499" s="43" t="s">
        <v>65</v>
      </c>
      <c r="N499" s="43" t="s">
        <v>425</v>
      </c>
      <c r="O499" s="43">
        <v>283</v>
      </c>
      <c r="P499" s="43" t="s">
        <v>1314</v>
      </c>
      <c r="Q499" s="43" t="s">
        <v>622</v>
      </c>
      <c r="R499" s="43" t="s">
        <v>1316</v>
      </c>
      <c r="S499" s="43" t="s">
        <v>627</v>
      </c>
      <c r="T499" s="43">
        <v>10</v>
      </c>
      <c r="U499" s="43">
        <v>97.924199999999999</v>
      </c>
      <c r="V499" s="28">
        <v>9.9999999999999995E-7</v>
      </c>
      <c r="W499" s="43" t="s">
        <v>1685</v>
      </c>
      <c r="X499" s="43" t="s">
        <v>65</v>
      </c>
    </row>
    <row r="500" spans="2:24" x14ac:dyDescent="0.2">
      <c r="B500" s="43" t="s">
        <v>425</v>
      </c>
      <c r="C500" s="43">
        <v>286</v>
      </c>
      <c r="D500" s="43" t="s">
        <v>1317</v>
      </c>
      <c r="E500" s="43" t="s">
        <v>107</v>
      </c>
      <c r="F500" s="43" t="s">
        <v>1318</v>
      </c>
      <c r="G500" s="43" t="s">
        <v>625</v>
      </c>
      <c r="H500" s="43">
        <v>60</v>
      </c>
      <c r="I500" s="43">
        <v>-206.73330000000001</v>
      </c>
      <c r="J500" s="28">
        <v>-9.9999999999999995E-7</v>
      </c>
      <c r="K500" s="43" t="s">
        <v>1685</v>
      </c>
      <c r="L500" s="43" t="s">
        <v>65</v>
      </c>
      <c r="N500" s="43" t="s">
        <v>425</v>
      </c>
      <c r="O500" s="43">
        <v>286</v>
      </c>
      <c r="P500" s="43" t="s">
        <v>1317</v>
      </c>
      <c r="Q500" s="43" t="s">
        <v>622</v>
      </c>
      <c r="R500" s="43" t="s">
        <v>1318</v>
      </c>
      <c r="S500" s="43" t="s">
        <v>625</v>
      </c>
      <c r="T500" s="43">
        <v>10</v>
      </c>
      <c r="U500" s="43">
        <v>-206.8321</v>
      </c>
      <c r="V500" s="28">
        <v>-9.9999999999999995E-7</v>
      </c>
      <c r="W500" s="43" t="s">
        <v>1685</v>
      </c>
      <c r="X500" s="43" t="s">
        <v>65</v>
      </c>
    </row>
    <row r="501" spans="2:24" x14ac:dyDescent="0.2">
      <c r="B501" s="43" t="s">
        <v>425</v>
      </c>
      <c r="C501" s="43">
        <v>286</v>
      </c>
      <c r="D501" s="43" t="s">
        <v>1317</v>
      </c>
      <c r="E501" s="43" t="s">
        <v>107</v>
      </c>
      <c r="F501" s="43" t="s">
        <v>1319</v>
      </c>
      <c r="G501" s="43" t="s">
        <v>627</v>
      </c>
      <c r="H501" s="43">
        <v>60</v>
      </c>
      <c r="I501" s="43">
        <v>87.081299999999999</v>
      </c>
      <c r="J501" s="28">
        <v>9.9999999999999995E-7</v>
      </c>
      <c r="K501" s="43" t="s">
        <v>1685</v>
      </c>
      <c r="L501" s="43" t="s">
        <v>65</v>
      </c>
      <c r="N501" s="43" t="s">
        <v>425</v>
      </c>
      <c r="O501" s="43">
        <v>286</v>
      </c>
      <c r="P501" s="43" t="s">
        <v>1317</v>
      </c>
      <c r="Q501" s="43" t="s">
        <v>622</v>
      </c>
      <c r="R501" s="43" t="s">
        <v>1319</v>
      </c>
      <c r="S501" s="43" t="s">
        <v>627</v>
      </c>
      <c r="T501" s="43">
        <v>10</v>
      </c>
      <c r="U501" s="43">
        <v>87.182299999999998</v>
      </c>
      <c r="V501" s="28">
        <v>9.9999999999999995E-7</v>
      </c>
      <c r="W501" s="43" t="s">
        <v>1685</v>
      </c>
      <c r="X501" s="43" t="s">
        <v>65</v>
      </c>
    </row>
    <row r="502" spans="2:24" x14ac:dyDescent="0.2">
      <c r="B502" s="43" t="s">
        <v>425</v>
      </c>
      <c r="C502" s="43">
        <v>289</v>
      </c>
      <c r="D502" s="43" t="s">
        <v>1320</v>
      </c>
      <c r="E502" s="43" t="s">
        <v>107</v>
      </c>
      <c r="F502" s="43" t="s">
        <v>1321</v>
      </c>
      <c r="G502" s="43" t="s">
        <v>625</v>
      </c>
      <c r="H502" s="43">
        <v>60</v>
      </c>
      <c r="I502" s="43">
        <v>-176.9913</v>
      </c>
      <c r="J502" s="28">
        <v>-9.9999999999999995E-7</v>
      </c>
      <c r="K502" s="43" t="s">
        <v>1685</v>
      </c>
      <c r="L502" s="43" t="s">
        <v>65</v>
      </c>
      <c r="N502" s="43" t="s">
        <v>425</v>
      </c>
      <c r="O502" s="43">
        <v>289</v>
      </c>
      <c r="P502" s="43" t="s">
        <v>1320</v>
      </c>
      <c r="Q502" s="43" t="s">
        <v>622</v>
      </c>
      <c r="R502" s="43" t="s">
        <v>1321</v>
      </c>
      <c r="S502" s="43" t="s">
        <v>625</v>
      </c>
      <c r="T502" s="43">
        <v>10</v>
      </c>
      <c r="U502" s="43">
        <v>-177.06479999999999</v>
      </c>
      <c r="V502" s="28">
        <v>-9.9999999999999995E-7</v>
      </c>
      <c r="W502" s="43" t="s">
        <v>1685</v>
      </c>
      <c r="X502" s="43" t="s">
        <v>65</v>
      </c>
    </row>
    <row r="503" spans="2:24" x14ac:dyDescent="0.2">
      <c r="B503" s="43" t="s">
        <v>425</v>
      </c>
      <c r="C503" s="43">
        <v>289</v>
      </c>
      <c r="D503" s="43" t="s">
        <v>1320</v>
      </c>
      <c r="E503" s="43" t="s">
        <v>107</v>
      </c>
      <c r="F503" s="43" t="s">
        <v>1322</v>
      </c>
      <c r="G503" s="43" t="s">
        <v>627</v>
      </c>
      <c r="H503" s="43">
        <v>60</v>
      </c>
      <c r="I503" s="43">
        <v>87.127600000000001</v>
      </c>
      <c r="J503" s="28">
        <v>9.9999999999999995E-7</v>
      </c>
      <c r="K503" s="43" t="s">
        <v>1685</v>
      </c>
      <c r="L503" s="43" t="s">
        <v>65</v>
      </c>
      <c r="N503" s="43" t="s">
        <v>425</v>
      </c>
      <c r="O503" s="43">
        <v>289</v>
      </c>
      <c r="P503" s="43" t="s">
        <v>1320</v>
      </c>
      <c r="Q503" s="43" t="s">
        <v>622</v>
      </c>
      <c r="R503" s="43" t="s">
        <v>1322</v>
      </c>
      <c r="S503" s="43" t="s">
        <v>627</v>
      </c>
      <c r="T503" s="43">
        <v>10</v>
      </c>
      <c r="U503" s="43">
        <v>87.206199999999995</v>
      </c>
      <c r="V503" s="28">
        <v>9.9999999999999995E-7</v>
      </c>
      <c r="W503" s="43" t="s">
        <v>1685</v>
      </c>
      <c r="X503" s="43" t="s">
        <v>65</v>
      </c>
    </row>
    <row r="504" spans="2:24" x14ac:dyDescent="0.2">
      <c r="B504" s="43" t="s">
        <v>425</v>
      </c>
      <c r="C504" s="43">
        <v>301</v>
      </c>
      <c r="D504" s="43" t="s">
        <v>1323</v>
      </c>
      <c r="E504" s="43" t="s">
        <v>107</v>
      </c>
      <c r="F504" s="43" t="s">
        <v>1324</v>
      </c>
      <c r="G504" s="43" t="s">
        <v>625</v>
      </c>
      <c r="H504" s="43">
        <v>60</v>
      </c>
      <c r="I504" s="43">
        <v>-24.719100000000001</v>
      </c>
      <c r="J504" s="28">
        <v>-1.3799999999999999E-7</v>
      </c>
      <c r="K504" s="43" t="s">
        <v>1685</v>
      </c>
      <c r="L504" s="43" t="s">
        <v>65</v>
      </c>
      <c r="N504" s="43" t="s">
        <v>425</v>
      </c>
      <c r="O504" s="43">
        <v>301</v>
      </c>
      <c r="P504" s="43" t="s">
        <v>1323</v>
      </c>
      <c r="Q504" s="43" t="s">
        <v>622</v>
      </c>
      <c r="R504" s="43" t="s">
        <v>1324</v>
      </c>
      <c r="S504" s="43" t="s">
        <v>625</v>
      </c>
      <c r="T504" s="43">
        <v>10</v>
      </c>
      <c r="U504" s="43">
        <v>-24.7882</v>
      </c>
      <c r="V504" s="28">
        <v>-1.384E-7</v>
      </c>
      <c r="W504" s="43" t="s">
        <v>1685</v>
      </c>
      <c r="X504" s="43" t="s">
        <v>65</v>
      </c>
    </row>
    <row r="505" spans="2:24" x14ac:dyDescent="0.2">
      <c r="B505" s="43" t="s">
        <v>425</v>
      </c>
      <c r="C505" s="43">
        <v>301</v>
      </c>
      <c r="D505" s="43" t="s">
        <v>1323</v>
      </c>
      <c r="E505" s="43" t="s">
        <v>107</v>
      </c>
      <c r="F505" s="43" t="s">
        <v>1325</v>
      </c>
      <c r="G505" s="43" t="s">
        <v>627</v>
      </c>
      <c r="H505" s="43">
        <v>60</v>
      </c>
      <c r="I505" s="43">
        <v>-16.916699999999999</v>
      </c>
      <c r="J505" s="28">
        <v>-9.4450000000000002E-8</v>
      </c>
      <c r="K505" s="43" t="s">
        <v>1685</v>
      </c>
      <c r="L505" s="43" t="s">
        <v>65</v>
      </c>
      <c r="N505" s="43" t="s">
        <v>425</v>
      </c>
      <c r="O505" s="43">
        <v>301</v>
      </c>
      <c r="P505" s="43" t="s">
        <v>1323</v>
      </c>
      <c r="Q505" s="43" t="s">
        <v>622</v>
      </c>
      <c r="R505" s="43" t="s">
        <v>1325</v>
      </c>
      <c r="S505" s="43" t="s">
        <v>627</v>
      </c>
      <c r="T505" s="43">
        <v>10</v>
      </c>
      <c r="U505" s="43">
        <v>-16.849399999999999</v>
      </c>
      <c r="V505" s="28">
        <v>-9.4080000000000006E-8</v>
      </c>
      <c r="W505" s="43" t="s">
        <v>1685</v>
      </c>
      <c r="X505" s="43" t="s">
        <v>65</v>
      </c>
    </row>
    <row r="506" spans="2:24" x14ac:dyDescent="0.2">
      <c r="B506" s="43" t="s">
        <v>425</v>
      </c>
      <c r="C506" s="43">
        <v>302</v>
      </c>
      <c r="D506" s="43" t="s">
        <v>1326</v>
      </c>
      <c r="E506" s="43" t="s">
        <v>107</v>
      </c>
      <c r="F506" s="43" t="s">
        <v>1327</v>
      </c>
      <c r="G506" s="43" t="s">
        <v>625</v>
      </c>
      <c r="H506" s="43">
        <v>60</v>
      </c>
      <c r="I506" s="43">
        <v>-19.5152</v>
      </c>
      <c r="J506" s="28">
        <v>-1.09E-7</v>
      </c>
      <c r="K506" s="43" t="s">
        <v>1685</v>
      </c>
      <c r="L506" s="43" t="s">
        <v>65</v>
      </c>
      <c r="N506" s="43" t="s">
        <v>425</v>
      </c>
      <c r="O506" s="43">
        <v>302</v>
      </c>
      <c r="P506" s="43" t="s">
        <v>1326</v>
      </c>
      <c r="Q506" s="43" t="s">
        <v>622</v>
      </c>
      <c r="R506" s="43" t="s">
        <v>1327</v>
      </c>
      <c r="S506" s="43" t="s">
        <v>625</v>
      </c>
      <c r="T506" s="43">
        <v>10</v>
      </c>
      <c r="U506" s="43">
        <v>-19.572900000000001</v>
      </c>
      <c r="V506" s="28">
        <v>-1.0930000000000001E-7</v>
      </c>
      <c r="W506" s="43" t="s">
        <v>1685</v>
      </c>
      <c r="X506" s="43" t="s">
        <v>65</v>
      </c>
    </row>
    <row r="507" spans="2:24" x14ac:dyDescent="0.2">
      <c r="B507" s="43" t="s">
        <v>425</v>
      </c>
      <c r="C507" s="43">
        <v>302</v>
      </c>
      <c r="D507" s="43" t="s">
        <v>1326</v>
      </c>
      <c r="E507" s="43" t="s">
        <v>107</v>
      </c>
      <c r="F507" s="43" t="s">
        <v>1328</v>
      </c>
      <c r="G507" s="43" t="s">
        <v>627</v>
      </c>
      <c r="H507" s="43">
        <v>60</v>
      </c>
      <c r="I507" s="43">
        <v>-21.730699999999999</v>
      </c>
      <c r="J507" s="28">
        <v>-1.2130000000000001E-7</v>
      </c>
      <c r="K507" s="43" t="s">
        <v>1685</v>
      </c>
      <c r="L507" s="43" t="s">
        <v>65</v>
      </c>
      <c r="N507" s="43" t="s">
        <v>425</v>
      </c>
      <c r="O507" s="43">
        <v>302</v>
      </c>
      <c r="P507" s="43" t="s">
        <v>1326</v>
      </c>
      <c r="Q507" s="43" t="s">
        <v>622</v>
      </c>
      <c r="R507" s="43" t="s">
        <v>1328</v>
      </c>
      <c r="S507" s="43" t="s">
        <v>627</v>
      </c>
      <c r="T507" s="43">
        <v>10</v>
      </c>
      <c r="U507" s="43">
        <v>-21.671399999999998</v>
      </c>
      <c r="V507" s="28">
        <v>-1.2100000000000001E-7</v>
      </c>
      <c r="W507" s="43" t="s">
        <v>1685</v>
      </c>
      <c r="X507" s="43" t="s">
        <v>65</v>
      </c>
    </row>
    <row r="508" spans="2:24" x14ac:dyDescent="0.2">
      <c r="B508" s="43" t="s">
        <v>425</v>
      </c>
      <c r="C508" s="43">
        <v>303</v>
      </c>
      <c r="D508" s="43" t="s">
        <v>1326</v>
      </c>
      <c r="E508" s="43" t="s">
        <v>107</v>
      </c>
      <c r="F508" s="43" t="s">
        <v>1329</v>
      </c>
      <c r="G508" s="43" t="s">
        <v>625</v>
      </c>
      <c r="H508" s="43">
        <v>60</v>
      </c>
      <c r="I508" s="43">
        <v>-22.400099999999998</v>
      </c>
      <c r="J508" s="28">
        <v>-1.269E-7</v>
      </c>
      <c r="K508" s="43" t="s">
        <v>1685</v>
      </c>
      <c r="L508" s="43" t="s">
        <v>65</v>
      </c>
      <c r="N508" s="43" t="s">
        <v>425</v>
      </c>
      <c r="O508" s="43">
        <v>303</v>
      </c>
      <c r="P508" s="43" t="s">
        <v>1326</v>
      </c>
      <c r="Q508" s="43" t="s">
        <v>622</v>
      </c>
      <c r="R508" s="43" t="s">
        <v>1329</v>
      </c>
      <c r="S508" s="43" t="s">
        <v>625</v>
      </c>
      <c r="T508" s="43">
        <v>10</v>
      </c>
      <c r="U508" s="43">
        <v>-22.459599999999998</v>
      </c>
      <c r="V508" s="28">
        <v>-1.2730000000000001E-7</v>
      </c>
      <c r="W508" s="43" t="s">
        <v>1685</v>
      </c>
      <c r="X508" s="43" t="s">
        <v>65</v>
      </c>
    </row>
    <row r="509" spans="2:24" x14ac:dyDescent="0.2">
      <c r="B509" s="43" t="s">
        <v>425</v>
      </c>
      <c r="C509" s="43">
        <v>303</v>
      </c>
      <c r="D509" s="43" t="s">
        <v>1326</v>
      </c>
      <c r="E509" s="43" t="s">
        <v>107</v>
      </c>
      <c r="F509" s="43" t="s">
        <v>1330</v>
      </c>
      <c r="G509" s="43" t="s">
        <v>627</v>
      </c>
      <c r="H509" s="43">
        <v>60</v>
      </c>
      <c r="I509" s="43">
        <v>-22.115300000000001</v>
      </c>
      <c r="J509" s="28">
        <v>-1.2529999999999999E-7</v>
      </c>
      <c r="K509" s="43" t="s">
        <v>1685</v>
      </c>
      <c r="L509" s="43" t="s">
        <v>65</v>
      </c>
      <c r="N509" s="43" t="s">
        <v>425</v>
      </c>
      <c r="O509" s="43">
        <v>303</v>
      </c>
      <c r="P509" s="43" t="s">
        <v>1326</v>
      </c>
      <c r="Q509" s="43" t="s">
        <v>622</v>
      </c>
      <c r="R509" s="43" t="s">
        <v>1330</v>
      </c>
      <c r="S509" s="43" t="s">
        <v>627</v>
      </c>
      <c r="T509" s="43">
        <v>10</v>
      </c>
      <c r="U509" s="43">
        <v>-22.055700000000002</v>
      </c>
      <c r="V509" s="28">
        <v>-1.2499999999999999E-7</v>
      </c>
      <c r="W509" s="43" t="s">
        <v>1685</v>
      </c>
      <c r="X509" s="43" t="s">
        <v>65</v>
      </c>
    </row>
    <row r="510" spans="2:24" x14ac:dyDescent="0.2">
      <c r="B510" s="43" t="s">
        <v>425</v>
      </c>
      <c r="C510" s="43">
        <v>304</v>
      </c>
      <c r="D510" s="43" t="s">
        <v>1326</v>
      </c>
      <c r="E510" s="43" t="s">
        <v>107</v>
      </c>
      <c r="F510" s="43" t="s">
        <v>1331</v>
      </c>
      <c r="G510" s="43" t="s">
        <v>625</v>
      </c>
      <c r="H510" s="43">
        <v>60</v>
      </c>
      <c r="I510" s="43">
        <v>-22.016999999999999</v>
      </c>
      <c r="J510" s="28">
        <v>-1.229E-7</v>
      </c>
      <c r="K510" s="43" t="s">
        <v>1685</v>
      </c>
      <c r="L510" s="43" t="s">
        <v>65</v>
      </c>
      <c r="N510" s="43" t="s">
        <v>425</v>
      </c>
      <c r="O510" s="43">
        <v>304</v>
      </c>
      <c r="P510" s="43" t="s">
        <v>1326</v>
      </c>
      <c r="Q510" s="43" t="s">
        <v>622</v>
      </c>
      <c r="R510" s="43" t="s">
        <v>1331</v>
      </c>
      <c r="S510" s="43" t="s">
        <v>625</v>
      </c>
      <c r="T510" s="43">
        <v>10</v>
      </c>
      <c r="U510" s="43">
        <v>-22.077100000000002</v>
      </c>
      <c r="V510" s="28">
        <v>-1.233E-7</v>
      </c>
      <c r="W510" s="43" t="s">
        <v>1685</v>
      </c>
      <c r="X510" s="43" t="s">
        <v>65</v>
      </c>
    </row>
    <row r="511" spans="2:24" x14ac:dyDescent="0.2">
      <c r="B511" s="43" t="s">
        <v>425</v>
      </c>
      <c r="C511" s="43">
        <v>304</v>
      </c>
      <c r="D511" s="43" t="s">
        <v>1326</v>
      </c>
      <c r="E511" s="43" t="s">
        <v>107</v>
      </c>
      <c r="F511" s="43" t="s">
        <v>1332</v>
      </c>
      <c r="G511" s="43" t="s">
        <v>627</v>
      </c>
      <c r="H511" s="43">
        <v>60</v>
      </c>
      <c r="I511" s="43">
        <v>-19.2361</v>
      </c>
      <c r="J511" s="28">
        <v>-1.074E-7</v>
      </c>
      <c r="K511" s="43" t="s">
        <v>1685</v>
      </c>
      <c r="L511" s="43" t="s">
        <v>65</v>
      </c>
      <c r="N511" s="43" t="s">
        <v>425</v>
      </c>
      <c r="O511" s="43">
        <v>304</v>
      </c>
      <c r="P511" s="43" t="s">
        <v>1326</v>
      </c>
      <c r="Q511" s="43" t="s">
        <v>622</v>
      </c>
      <c r="R511" s="43" t="s">
        <v>1332</v>
      </c>
      <c r="S511" s="43" t="s">
        <v>627</v>
      </c>
      <c r="T511" s="43">
        <v>10</v>
      </c>
      <c r="U511" s="43">
        <v>-19.177399999999999</v>
      </c>
      <c r="V511" s="28">
        <v>-1.071E-7</v>
      </c>
      <c r="W511" s="43" t="s">
        <v>1685</v>
      </c>
      <c r="X511" s="43" t="s">
        <v>65</v>
      </c>
    </row>
    <row r="512" spans="2:24" x14ac:dyDescent="0.2">
      <c r="B512" s="43" t="s">
        <v>425</v>
      </c>
      <c r="C512" s="43">
        <v>305</v>
      </c>
      <c r="D512" s="43" t="s">
        <v>1333</v>
      </c>
      <c r="E512" s="43" t="s">
        <v>107</v>
      </c>
      <c r="F512" s="43" t="s">
        <v>1334</v>
      </c>
      <c r="G512" s="43" t="s">
        <v>625</v>
      </c>
      <c r="H512" s="43">
        <v>60</v>
      </c>
      <c r="I512" s="43">
        <v>-17.16</v>
      </c>
      <c r="J512" s="28">
        <v>-9.5809999999999996E-8</v>
      </c>
      <c r="K512" s="43" t="s">
        <v>1685</v>
      </c>
      <c r="L512" s="43" t="s">
        <v>65</v>
      </c>
      <c r="N512" s="43" t="s">
        <v>425</v>
      </c>
      <c r="O512" s="43">
        <v>305</v>
      </c>
      <c r="P512" s="43" t="s">
        <v>1333</v>
      </c>
      <c r="Q512" s="43" t="s">
        <v>622</v>
      </c>
      <c r="R512" s="43" t="s">
        <v>1334</v>
      </c>
      <c r="S512" s="43" t="s">
        <v>625</v>
      </c>
      <c r="T512" s="43">
        <v>10</v>
      </c>
      <c r="U512" s="43">
        <v>-17.204899999999999</v>
      </c>
      <c r="V512" s="28">
        <v>-9.6060000000000001E-8</v>
      </c>
      <c r="W512" s="43" t="s">
        <v>1685</v>
      </c>
      <c r="X512" s="43" t="s">
        <v>65</v>
      </c>
    </row>
    <row r="513" spans="2:24" x14ac:dyDescent="0.2">
      <c r="B513" s="43" t="s">
        <v>425</v>
      </c>
      <c r="C513" s="43">
        <v>305</v>
      </c>
      <c r="D513" s="43" t="s">
        <v>1333</v>
      </c>
      <c r="E513" s="43" t="s">
        <v>107</v>
      </c>
      <c r="F513" s="43" t="s">
        <v>1335</v>
      </c>
      <c r="G513" s="43" t="s">
        <v>627</v>
      </c>
      <c r="H513" s="43">
        <v>60</v>
      </c>
      <c r="I513" s="43">
        <v>-24.361499999999999</v>
      </c>
      <c r="J513" s="28">
        <v>-1.36E-7</v>
      </c>
      <c r="K513" s="43" t="s">
        <v>1685</v>
      </c>
      <c r="L513" s="43" t="s">
        <v>65</v>
      </c>
      <c r="N513" s="43" t="s">
        <v>425</v>
      </c>
      <c r="O513" s="43">
        <v>305</v>
      </c>
      <c r="P513" s="43" t="s">
        <v>1333</v>
      </c>
      <c r="Q513" s="43" t="s">
        <v>622</v>
      </c>
      <c r="R513" s="43" t="s">
        <v>1335</v>
      </c>
      <c r="S513" s="43" t="s">
        <v>627</v>
      </c>
      <c r="T513" s="43">
        <v>10</v>
      </c>
      <c r="U513" s="43">
        <v>-24.315300000000001</v>
      </c>
      <c r="V513" s="28">
        <v>-1.3580000000000001E-7</v>
      </c>
      <c r="W513" s="43" t="s">
        <v>1685</v>
      </c>
      <c r="X513" s="43" t="s">
        <v>65</v>
      </c>
    </row>
    <row r="514" spans="2:24" x14ac:dyDescent="0.2">
      <c r="B514" s="43" t="s">
        <v>425</v>
      </c>
      <c r="C514" s="43">
        <v>275</v>
      </c>
      <c r="D514" s="43" t="s">
        <v>1336</v>
      </c>
      <c r="E514" s="43" t="s">
        <v>107</v>
      </c>
      <c r="F514" s="43" t="s">
        <v>1337</v>
      </c>
      <c r="G514" s="43" t="s">
        <v>625</v>
      </c>
      <c r="H514" s="43">
        <v>60</v>
      </c>
      <c r="I514" s="43">
        <v>-163.4479</v>
      </c>
      <c r="J514" s="28">
        <v>-9.9999999999999995E-7</v>
      </c>
      <c r="K514" s="43" t="s">
        <v>1685</v>
      </c>
      <c r="L514" s="43" t="s">
        <v>65</v>
      </c>
      <c r="N514" s="43" t="s">
        <v>425</v>
      </c>
      <c r="O514" s="43">
        <v>275</v>
      </c>
      <c r="P514" s="43" t="s">
        <v>1336</v>
      </c>
      <c r="Q514" s="43" t="s">
        <v>622</v>
      </c>
      <c r="R514" s="43" t="s">
        <v>1337</v>
      </c>
      <c r="S514" s="43" t="s">
        <v>625</v>
      </c>
      <c r="T514" s="43">
        <v>10</v>
      </c>
      <c r="U514" s="43">
        <v>-163.5865</v>
      </c>
      <c r="V514" s="28">
        <v>-9.9999999999999995E-7</v>
      </c>
      <c r="W514" s="43" t="s">
        <v>1685</v>
      </c>
      <c r="X514" s="43" t="s">
        <v>65</v>
      </c>
    </row>
    <row r="515" spans="2:24" x14ac:dyDescent="0.2">
      <c r="B515" s="43" t="s">
        <v>425</v>
      </c>
      <c r="C515" s="43">
        <v>275</v>
      </c>
      <c r="D515" s="43" t="s">
        <v>1336</v>
      </c>
      <c r="E515" s="43" t="s">
        <v>107</v>
      </c>
      <c r="F515" s="43" t="s">
        <v>1338</v>
      </c>
      <c r="G515" s="43" t="s">
        <v>627</v>
      </c>
      <c r="H515" s="43">
        <v>60</v>
      </c>
      <c r="I515" s="43">
        <v>74.564599999999999</v>
      </c>
      <c r="J515" s="28">
        <v>9.9999999999999995E-7</v>
      </c>
      <c r="K515" s="43" t="s">
        <v>1685</v>
      </c>
      <c r="L515" s="43" t="s">
        <v>65</v>
      </c>
      <c r="N515" s="43" t="s">
        <v>425</v>
      </c>
      <c r="O515" s="43">
        <v>275</v>
      </c>
      <c r="P515" s="43" t="s">
        <v>1336</v>
      </c>
      <c r="Q515" s="43" t="s">
        <v>622</v>
      </c>
      <c r="R515" s="43" t="s">
        <v>1338</v>
      </c>
      <c r="S515" s="43" t="s">
        <v>627</v>
      </c>
      <c r="T515" s="43">
        <v>10</v>
      </c>
      <c r="U515" s="43">
        <v>74.694599999999994</v>
      </c>
      <c r="V515" s="28">
        <v>9.9999999999999995E-7</v>
      </c>
      <c r="W515" s="43" t="s">
        <v>1685</v>
      </c>
      <c r="X515" s="43" t="s">
        <v>65</v>
      </c>
    </row>
    <row r="516" spans="2:24" x14ac:dyDescent="0.2">
      <c r="B516" s="43" t="s">
        <v>425</v>
      </c>
      <c r="C516" s="43">
        <v>278</v>
      </c>
      <c r="D516" s="43" t="s">
        <v>1339</v>
      </c>
      <c r="E516" s="43" t="s">
        <v>107</v>
      </c>
      <c r="F516" s="43" t="s">
        <v>1340</v>
      </c>
      <c r="G516" s="43" t="s">
        <v>625</v>
      </c>
      <c r="H516" s="43">
        <v>60</v>
      </c>
      <c r="I516" s="43">
        <v>-205.4992</v>
      </c>
      <c r="J516" s="28">
        <v>-9.9999999999999995E-7</v>
      </c>
      <c r="K516" s="43" t="s">
        <v>1685</v>
      </c>
      <c r="L516" s="43" t="s">
        <v>65</v>
      </c>
      <c r="N516" s="43" t="s">
        <v>425</v>
      </c>
      <c r="O516" s="43">
        <v>278</v>
      </c>
      <c r="P516" s="43" t="s">
        <v>1339</v>
      </c>
      <c r="Q516" s="43" t="s">
        <v>622</v>
      </c>
      <c r="R516" s="43" t="s">
        <v>1340</v>
      </c>
      <c r="S516" s="43" t="s">
        <v>625</v>
      </c>
      <c r="T516" s="43">
        <v>10</v>
      </c>
      <c r="U516" s="43">
        <v>-205.6404</v>
      </c>
      <c r="V516" s="28">
        <v>-9.9999999999999995E-7</v>
      </c>
      <c r="W516" s="43" t="s">
        <v>1685</v>
      </c>
      <c r="X516" s="43" t="s">
        <v>65</v>
      </c>
    </row>
    <row r="517" spans="2:24" x14ac:dyDescent="0.2">
      <c r="B517" s="43" t="s">
        <v>425</v>
      </c>
      <c r="C517" s="43">
        <v>278</v>
      </c>
      <c r="D517" s="43" t="s">
        <v>1339</v>
      </c>
      <c r="E517" s="43" t="s">
        <v>107</v>
      </c>
      <c r="F517" s="43" t="s">
        <v>1341</v>
      </c>
      <c r="G517" s="43" t="s">
        <v>627</v>
      </c>
      <c r="H517" s="43">
        <v>60</v>
      </c>
      <c r="I517" s="43">
        <v>86.738200000000006</v>
      </c>
      <c r="J517" s="28">
        <v>9.9999999999999995E-7</v>
      </c>
      <c r="K517" s="43" t="s">
        <v>1685</v>
      </c>
      <c r="L517" s="43" t="s">
        <v>65</v>
      </c>
      <c r="N517" s="43" t="s">
        <v>425</v>
      </c>
      <c r="O517" s="43">
        <v>278</v>
      </c>
      <c r="P517" s="43" t="s">
        <v>1339</v>
      </c>
      <c r="Q517" s="43" t="s">
        <v>622</v>
      </c>
      <c r="R517" s="43" t="s">
        <v>1341</v>
      </c>
      <c r="S517" s="43" t="s">
        <v>627</v>
      </c>
      <c r="T517" s="43">
        <v>10</v>
      </c>
      <c r="U517" s="43">
        <v>86.876999999999995</v>
      </c>
      <c r="V517" s="28">
        <v>9.9999999999999995E-7</v>
      </c>
      <c r="W517" s="43" t="s">
        <v>1685</v>
      </c>
      <c r="X517" s="43" t="s">
        <v>65</v>
      </c>
    </row>
    <row r="518" spans="2:24" x14ac:dyDescent="0.2">
      <c r="B518" s="43" t="s">
        <v>425</v>
      </c>
      <c r="C518" s="43">
        <v>281</v>
      </c>
      <c r="D518" s="43" t="s">
        <v>1342</v>
      </c>
      <c r="E518" s="43" t="s">
        <v>107</v>
      </c>
      <c r="F518" s="43" t="s">
        <v>1343</v>
      </c>
      <c r="G518" s="43" t="s">
        <v>625</v>
      </c>
      <c r="H518" s="43">
        <v>60</v>
      </c>
      <c r="I518" s="43">
        <v>-212.4727</v>
      </c>
      <c r="J518" s="28">
        <v>-9.9999999999999995E-7</v>
      </c>
      <c r="K518" s="43" t="s">
        <v>1685</v>
      </c>
      <c r="L518" s="43" t="s">
        <v>65</v>
      </c>
      <c r="N518" s="43" t="s">
        <v>425</v>
      </c>
      <c r="O518" s="43">
        <v>281</v>
      </c>
      <c r="P518" s="43" t="s">
        <v>1342</v>
      </c>
      <c r="Q518" s="43" t="s">
        <v>622</v>
      </c>
      <c r="R518" s="43" t="s">
        <v>1343</v>
      </c>
      <c r="S518" s="43" t="s">
        <v>625</v>
      </c>
      <c r="T518" s="43">
        <v>10</v>
      </c>
      <c r="U518" s="43">
        <v>-212.61160000000001</v>
      </c>
      <c r="V518" s="28">
        <v>-9.9999999999999995E-7</v>
      </c>
      <c r="W518" s="43" t="s">
        <v>1685</v>
      </c>
      <c r="X518" s="43" t="s">
        <v>65</v>
      </c>
    </row>
    <row r="519" spans="2:24" x14ac:dyDescent="0.2">
      <c r="B519" s="43" t="s">
        <v>425</v>
      </c>
      <c r="C519" s="43">
        <v>281</v>
      </c>
      <c r="D519" s="43" t="s">
        <v>1342</v>
      </c>
      <c r="E519" s="43" t="s">
        <v>107</v>
      </c>
      <c r="F519" s="43" t="s">
        <v>1344</v>
      </c>
      <c r="G519" s="43" t="s">
        <v>627</v>
      </c>
      <c r="H519" s="43">
        <v>60</v>
      </c>
      <c r="I519" s="43">
        <v>96.299599999999998</v>
      </c>
      <c r="J519" s="28">
        <v>9.9999999999999995E-7</v>
      </c>
      <c r="K519" s="43" t="s">
        <v>1685</v>
      </c>
      <c r="L519" s="43" t="s">
        <v>65</v>
      </c>
      <c r="N519" s="43" t="s">
        <v>425</v>
      </c>
      <c r="O519" s="43">
        <v>281</v>
      </c>
      <c r="P519" s="43" t="s">
        <v>1342</v>
      </c>
      <c r="Q519" s="43" t="s">
        <v>622</v>
      </c>
      <c r="R519" s="43" t="s">
        <v>1344</v>
      </c>
      <c r="S519" s="43" t="s">
        <v>627</v>
      </c>
      <c r="T519" s="43">
        <v>10</v>
      </c>
      <c r="U519" s="43">
        <v>96.441400000000002</v>
      </c>
      <c r="V519" s="28">
        <v>9.9999999999999995E-7</v>
      </c>
      <c r="W519" s="43" t="s">
        <v>1685</v>
      </c>
      <c r="X519" s="43" t="s">
        <v>65</v>
      </c>
    </row>
    <row r="520" spans="2:24" x14ac:dyDescent="0.2">
      <c r="B520" s="43" t="s">
        <v>425</v>
      </c>
      <c r="C520" s="43">
        <v>284</v>
      </c>
      <c r="D520" s="43" t="s">
        <v>1345</v>
      </c>
      <c r="E520" s="43" t="s">
        <v>107</v>
      </c>
      <c r="F520" s="43" t="s">
        <v>1346</v>
      </c>
      <c r="G520" s="43" t="s">
        <v>625</v>
      </c>
      <c r="H520" s="43">
        <v>60</v>
      </c>
      <c r="I520" s="43">
        <v>-212.26089999999999</v>
      </c>
      <c r="J520" s="28">
        <v>-9.9999999999999995E-7</v>
      </c>
      <c r="K520" s="43" t="s">
        <v>1685</v>
      </c>
      <c r="L520" s="43" t="s">
        <v>65</v>
      </c>
      <c r="N520" s="43" t="s">
        <v>425</v>
      </c>
      <c r="O520" s="43">
        <v>284</v>
      </c>
      <c r="P520" s="43" t="s">
        <v>1345</v>
      </c>
      <c r="Q520" s="43" t="s">
        <v>622</v>
      </c>
      <c r="R520" s="43" t="s">
        <v>1346</v>
      </c>
      <c r="S520" s="43" t="s">
        <v>625</v>
      </c>
      <c r="T520" s="43">
        <v>10</v>
      </c>
      <c r="U520" s="43">
        <v>-212.38319999999999</v>
      </c>
      <c r="V520" s="28">
        <v>-9.9999999999999995E-7</v>
      </c>
      <c r="W520" s="43" t="s">
        <v>1685</v>
      </c>
      <c r="X520" s="43" t="s">
        <v>65</v>
      </c>
    </row>
    <row r="521" spans="2:24" x14ac:dyDescent="0.2">
      <c r="B521" s="43" t="s">
        <v>425</v>
      </c>
      <c r="C521" s="43">
        <v>284</v>
      </c>
      <c r="D521" s="43" t="s">
        <v>1345</v>
      </c>
      <c r="E521" s="43" t="s">
        <v>107</v>
      </c>
      <c r="F521" s="43" t="s">
        <v>1347</v>
      </c>
      <c r="G521" s="43" t="s">
        <v>627</v>
      </c>
      <c r="H521" s="43">
        <v>60</v>
      </c>
      <c r="I521" s="43">
        <v>96.111999999999995</v>
      </c>
      <c r="J521" s="28">
        <v>9.9999999999999995E-7</v>
      </c>
      <c r="K521" s="43" t="s">
        <v>1685</v>
      </c>
      <c r="L521" s="43" t="s">
        <v>65</v>
      </c>
      <c r="N521" s="43" t="s">
        <v>425</v>
      </c>
      <c r="O521" s="43">
        <v>284</v>
      </c>
      <c r="P521" s="43" t="s">
        <v>1345</v>
      </c>
      <c r="Q521" s="43" t="s">
        <v>622</v>
      </c>
      <c r="R521" s="43" t="s">
        <v>1347</v>
      </c>
      <c r="S521" s="43" t="s">
        <v>627</v>
      </c>
      <c r="T521" s="43">
        <v>10</v>
      </c>
      <c r="U521" s="43">
        <v>96.236999999999995</v>
      </c>
      <c r="V521" s="28">
        <v>9.9999999999999995E-7</v>
      </c>
      <c r="W521" s="43" t="s">
        <v>1685</v>
      </c>
      <c r="X521" s="43" t="s">
        <v>65</v>
      </c>
    </row>
    <row r="522" spans="2:24" x14ac:dyDescent="0.2">
      <c r="B522" s="43" t="s">
        <v>425</v>
      </c>
      <c r="C522" s="43">
        <v>287</v>
      </c>
      <c r="D522" s="43" t="s">
        <v>1348</v>
      </c>
      <c r="E522" s="43" t="s">
        <v>107</v>
      </c>
      <c r="F522" s="43" t="s">
        <v>1349</v>
      </c>
      <c r="G522" s="43" t="s">
        <v>625</v>
      </c>
      <c r="H522" s="43">
        <v>60</v>
      </c>
      <c r="I522" s="43">
        <v>-204.80070000000001</v>
      </c>
      <c r="J522" s="28">
        <v>-9.9999999999999995E-7</v>
      </c>
      <c r="K522" s="43" t="s">
        <v>1685</v>
      </c>
      <c r="L522" s="43" t="s">
        <v>65</v>
      </c>
      <c r="N522" s="43" t="s">
        <v>425</v>
      </c>
      <c r="O522" s="43">
        <v>287</v>
      </c>
      <c r="P522" s="43" t="s">
        <v>1348</v>
      </c>
      <c r="Q522" s="43" t="s">
        <v>622</v>
      </c>
      <c r="R522" s="43" t="s">
        <v>1349</v>
      </c>
      <c r="S522" s="43" t="s">
        <v>625</v>
      </c>
      <c r="T522" s="43">
        <v>10</v>
      </c>
      <c r="U522" s="43">
        <v>-204.89609999999999</v>
      </c>
      <c r="V522" s="28">
        <v>-9.9999999999999995E-7</v>
      </c>
      <c r="W522" s="43" t="s">
        <v>1685</v>
      </c>
      <c r="X522" s="43" t="s">
        <v>65</v>
      </c>
    </row>
    <row r="523" spans="2:24" x14ac:dyDescent="0.2">
      <c r="B523" s="43" t="s">
        <v>425</v>
      </c>
      <c r="C523" s="43">
        <v>287</v>
      </c>
      <c r="D523" s="43" t="s">
        <v>1348</v>
      </c>
      <c r="E523" s="43" t="s">
        <v>107</v>
      </c>
      <c r="F523" s="43" t="s">
        <v>1350</v>
      </c>
      <c r="G523" s="43" t="s">
        <v>627</v>
      </c>
      <c r="H523" s="43">
        <v>60</v>
      </c>
      <c r="I523" s="43">
        <v>86.302199999999999</v>
      </c>
      <c r="J523" s="28">
        <v>9.9999999999999995E-7</v>
      </c>
      <c r="K523" s="43" t="s">
        <v>1685</v>
      </c>
      <c r="L523" s="43" t="s">
        <v>65</v>
      </c>
      <c r="N523" s="43" t="s">
        <v>425</v>
      </c>
      <c r="O523" s="43">
        <v>287</v>
      </c>
      <c r="P523" s="43" t="s">
        <v>1348</v>
      </c>
      <c r="Q523" s="43" t="s">
        <v>622</v>
      </c>
      <c r="R523" s="43" t="s">
        <v>1350</v>
      </c>
      <c r="S523" s="43" t="s">
        <v>627</v>
      </c>
      <c r="T523" s="43">
        <v>10</v>
      </c>
      <c r="U523" s="43">
        <v>86.396699999999996</v>
      </c>
      <c r="V523" s="28">
        <v>9.9999999999999995E-7</v>
      </c>
      <c r="W523" s="43" t="s">
        <v>1685</v>
      </c>
      <c r="X523" s="43" t="s">
        <v>65</v>
      </c>
    </row>
    <row r="524" spans="2:24" x14ac:dyDescent="0.2">
      <c r="B524" s="43" t="s">
        <v>425</v>
      </c>
      <c r="C524" s="43">
        <v>290</v>
      </c>
      <c r="D524" s="43" t="s">
        <v>1351</v>
      </c>
      <c r="E524" s="43" t="s">
        <v>107</v>
      </c>
      <c r="F524" s="43" t="s">
        <v>1352</v>
      </c>
      <c r="G524" s="43" t="s">
        <v>625</v>
      </c>
      <c r="H524" s="43">
        <v>60</v>
      </c>
      <c r="I524" s="43">
        <v>-169.13810000000001</v>
      </c>
      <c r="J524" s="28">
        <v>-9.9999999999999995E-7</v>
      </c>
      <c r="K524" s="43" t="s">
        <v>1685</v>
      </c>
      <c r="L524" s="43" t="s">
        <v>65</v>
      </c>
      <c r="N524" s="43" t="s">
        <v>425</v>
      </c>
      <c r="O524" s="43">
        <v>290</v>
      </c>
      <c r="P524" s="43" t="s">
        <v>1351</v>
      </c>
      <c r="Q524" s="43" t="s">
        <v>622</v>
      </c>
      <c r="R524" s="43" t="s">
        <v>1352</v>
      </c>
      <c r="S524" s="43" t="s">
        <v>625</v>
      </c>
      <c r="T524" s="43">
        <v>10</v>
      </c>
      <c r="U524" s="43">
        <v>-169.21270000000001</v>
      </c>
      <c r="V524" s="28">
        <v>-9.9999999999999995E-7</v>
      </c>
      <c r="W524" s="43" t="s">
        <v>1685</v>
      </c>
      <c r="X524" s="43" t="s">
        <v>65</v>
      </c>
    </row>
    <row r="525" spans="2:24" x14ac:dyDescent="0.2">
      <c r="B525" s="43" t="s">
        <v>425</v>
      </c>
      <c r="C525" s="43">
        <v>290</v>
      </c>
      <c r="D525" s="43" t="s">
        <v>1351</v>
      </c>
      <c r="E525" s="43" t="s">
        <v>107</v>
      </c>
      <c r="F525" s="43" t="s">
        <v>1353</v>
      </c>
      <c r="G525" s="43" t="s">
        <v>627</v>
      </c>
      <c r="H525" s="43">
        <v>60</v>
      </c>
      <c r="I525" s="43">
        <v>79.6554</v>
      </c>
      <c r="J525" s="28">
        <v>9.9999999999999995E-7</v>
      </c>
      <c r="K525" s="43" t="s">
        <v>1685</v>
      </c>
      <c r="L525" s="43" t="s">
        <v>65</v>
      </c>
      <c r="N525" s="43" t="s">
        <v>425</v>
      </c>
      <c r="O525" s="43">
        <v>290</v>
      </c>
      <c r="P525" s="43" t="s">
        <v>1351</v>
      </c>
      <c r="Q525" s="43" t="s">
        <v>622</v>
      </c>
      <c r="R525" s="43" t="s">
        <v>1353</v>
      </c>
      <c r="S525" s="43" t="s">
        <v>627</v>
      </c>
      <c r="T525" s="43">
        <v>10</v>
      </c>
      <c r="U525" s="43">
        <v>79.741200000000006</v>
      </c>
      <c r="V525" s="28">
        <v>9.9999999999999995E-7</v>
      </c>
      <c r="W525" s="43" t="s">
        <v>1685</v>
      </c>
      <c r="X525" s="43" t="s">
        <v>65</v>
      </c>
    </row>
    <row r="526" spans="2:24" x14ac:dyDescent="0.2">
      <c r="B526" s="43" t="s">
        <v>425</v>
      </c>
      <c r="C526" s="43">
        <v>306</v>
      </c>
      <c r="D526" s="43" t="s">
        <v>1354</v>
      </c>
      <c r="E526" s="43" t="s">
        <v>107</v>
      </c>
      <c r="F526" s="43" t="s">
        <v>1355</v>
      </c>
      <c r="G526" s="43" t="s">
        <v>625</v>
      </c>
      <c r="H526" s="43">
        <v>60</v>
      </c>
      <c r="I526" s="43">
        <v>-16.4922</v>
      </c>
      <c r="J526" s="28">
        <v>-1.0490000000000001E-7</v>
      </c>
      <c r="K526" s="43" t="s">
        <v>1685</v>
      </c>
      <c r="L526" s="43" t="s">
        <v>65</v>
      </c>
      <c r="N526" s="43" t="s">
        <v>425</v>
      </c>
      <c r="O526" s="43">
        <v>306</v>
      </c>
      <c r="P526" s="43" t="s">
        <v>1354</v>
      </c>
      <c r="Q526" s="43" t="s">
        <v>622</v>
      </c>
      <c r="R526" s="43" t="s">
        <v>1355</v>
      </c>
      <c r="S526" s="43" t="s">
        <v>625</v>
      </c>
      <c r="T526" s="43">
        <v>10</v>
      </c>
      <c r="U526" s="43">
        <v>-16.561900000000001</v>
      </c>
      <c r="V526" s="28">
        <v>-1.054E-7</v>
      </c>
      <c r="W526" s="43" t="s">
        <v>1685</v>
      </c>
      <c r="X526" s="43" t="s">
        <v>65</v>
      </c>
    </row>
    <row r="527" spans="2:24" x14ac:dyDescent="0.2">
      <c r="B527" s="43" t="s">
        <v>425</v>
      </c>
      <c r="C527" s="43">
        <v>306</v>
      </c>
      <c r="D527" s="43" t="s">
        <v>1354</v>
      </c>
      <c r="E527" s="43" t="s">
        <v>107</v>
      </c>
      <c r="F527" s="43" t="s">
        <v>1356</v>
      </c>
      <c r="G527" s="43" t="s">
        <v>627</v>
      </c>
      <c r="H527" s="43">
        <v>60</v>
      </c>
      <c r="I527" s="43">
        <v>-14.7156</v>
      </c>
      <c r="J527" s="28">
        <v>-9.3629999999999999E-8</v>
      </c>
      <c r="K527" s="43" t="s">
        <v>1685</v>
      </c>
      <c r="L527" s="43" t="s">
        <v>65</v>
      </c>
      <c r="N527" s="43" t="s">
        <v>425</v>
      </c>
      <c r="O527" s="43">
        <v>306</v>
      </c>
      <c r="P527" s="43" t="s">
        <v>1354</v>
      </c>
      <c r="Q527" s="43" t="s">
        <v>622</v>
      </c>
      <c r="R527" s="43" t="s">
        <v>1356</v>
      </c>
      <c r="S527" s="43" t="s">
        <v>627</v>
      </c>
      <c r="T527" s="43">
        <v>10</v>
      </c>
      <c r="U527" s="43">
        <v>-14.6424</v>
      </c>
      <c r="V527" s="28">
        <v>-9.3159999999999995E-8</v>
      </c>
      <c r="W527" s="43" t="s">
        <v>1685</v>
      </c>
      <c r="X527" s="43" t="s">
        <v>65</v>
      </c>
    </row>
    <row r="528" spans="2:24" x14ac:dyDescent="0.2">
      <c r="B528" s="43" t="s">
        <v>425</v>
      </c>
      <c r="C528" s="43">
        <v>307</v>
      </c>
      <c r="D528" s="43" t="s">
        <v>1357</v>
      </c>
      <c r="E528" s="43" t="s">
        <v>107</v>
      </c>
      <c r="F528" s="43" t="s">
        <v>1358</v>
      </c>
      <c r="G528" s="43" t="s">
        <v>625</v>
      </c>
      <c r="H528" s="43">
        <v>60</v>
      </c>
      <c r="I528" s="43">
        <v>-16.232399999999998</v>
      </c>
      <c r="J528" s="28">
        <v>-1.018E-7</v>
      </c>
      <c r="K528" s="43" t="s">
        <v>1685</v>
      </c>
      <c r="L528" s="43" t="s">
        <v>65</v>
      </c>
      <c r="N528" s="43" t="s">
        <v>425</v>
      </c>
      <c r="O528" s="43">
        <v>307</v>
      </c>
      <c r="P528" s="43" t="s">
        <v>1357</v>
      </c>
      <c r="Q528" s="43" t="s">
        <v>622</v>
      </c>
      <c r="R528" s="43" t="s">
        <v>1358</v>
      </c>
      <c r="S528" s="43" t="s">
        <v>625</v>
      </c>
      <c r="T528" s="43">
        <v>10</v>
      </c>
      <c r="U528" s="43">
        <v>-16.310600000000001</v>
      </c>
      <c r="V528" s="28">
        <v>-1.023E-7</v>
      </c>
      <c r="W528" s="43" t="s">
        <v>1685</v>
      </c>
      <c r="X528" s="43" t="s">
        <v>65</v>
      </c>
    </row>
    <row r="529" spans="2:24" x14ac:dyDescent="0.2">
      <c r="B529" s="43" t="s">
        <v>425</v>
      </c>
      <c r="C529" s="43">
        <v>307</v>
      </c>
      <c r="D529" s="43" t="s">
        <v>1357</v>
      </c>
      <c r="E529" s="43" t="s">
        <v>107</v>
      </c>
      <c r="F529" s="43" t="s">
        <v>1359</v>
      </c>
      <c r="G529" s="43" t="s">
        <v>627</v>
      </c>
      <c r="H529" s="43">
        <v>60</v>
      </c>
      <c r="I529" s="43">
        <v>-13.099500000000001</v>
      </c>
      <c r="J529" s="28">
        <v>-8.2119999999999997E-8</v>
      </c>
      <c r="K529" s="43" t="s">
        <v>1685</v>
      </c>
      <c r="L529" s="43" t="s">
        <v>65</v>
      </c>
      <c r="N529" s="43" t="s">
        <v>425</v>
      </c>
      <c r="O529" s="43">
        <v>307</v>
      </c>
      <c r="P529" s="43" t="s">
        <v>1357</v>
      </c>
      <c r="Q529" s="43" t="s">
        <v>622</v>
      </c>
      <c r="R529" s="43" t="s">
        <v>1359</v>
      </c>
      <c r="S529" s="43" t="s">
        <v>627</v>
      </c>
      <c r="T529" s="43">
        <v>10</v>
      </c>
      <c r="U529" s="43">
        <v>-13.020099999999999</v>
      </c>
      <c r="V529" s="28">
        <v>-8.1619999999999999E-8</v>
      </c>
      <c r="W529" s="43" t="s">
        <v>1685</v>
      </c>
      <c r="X529" s="43" t="s">
        <v>65</v>
      </c>
    </row>
    <row r="530" spans="2:24" x14ac:dyDescent="0.2">
      <c r="B530" s="43" t="s">
        <v>425</v>
      </c>
      <c r="C530" s="43">
        <v>308</v>
      </c>
      <c r="D530" s="43" t="s">
        <v>1357</v>
      </c>
      <c r="E530" s="43" t="s">
        <v>107</v>
      </c>
      <c r="F530" s="43" t="s">
        <v>1360</v>
      </c>
      <c r="G530" s="43" t="s">
        <v>625</v>
      </c>
      <c r="H530" s="43">
        <v>60</v>
      </c>
      <c r="I530" s="43">
        <v>-14.1044</v>
      </c>
      <c r="J530" s="28">
        <v>-8.7100000000000006E-8</v>
      </c>
      <c r="K530" s="43" t="s">
        <v>1685</v>
      </c>
      <c r="L530" s="43" t="s">
        <v>65</v>
      </c>
      <c r="N530" s="43" t="s">
        <v>425</v>
      </c>
      <c r="O530" s="43">
        <v>308</v>
      </c>
      <c r="P530" s="43" t="s">
        <v>1357</v>
      </c>
      <c r="Q530" s="43" t="s">
        <v>622</v>
      </c>
      <c r="R530" s="43" t="s">
        <v>1360</v>
      </c>
      <c r="S530" s="43" t="s">
        <v>625</v>
      </c>
      <c r="T530" s="43">
        <v>10</v>
      </c>
      <c r="U530" s="43">
        <v>-14.174799999999999</v>
      </c>
      <c r="V530" s="28">
        <v>-8.7540000000000002E-8</v>
      </c>
      <c r="W530" s="43" t="s">
        <v>1685</v>
      </c>
      <c r="X530" s="43" t="s">
        <v>65</v>
      </c>
    </row>
    <row r="531" spans="2:24" x14ac:dyDescent="0.2">
      <c r="B531" s="43" t="s">
        <v>425</v>
      </c>
      <c r="C531" s="43">
        <v>308</v>
      </c>
      <c r="D531" s="43" t="s">
        <v>1357</v>
      </c>
      <c r="E531" s="43" t="s">
        <v>107</v>
      </c>
      <c r="F531" s="43" t="s">
        <v>1361</v>
      </c>
      <c r="G531" s="43" t="s">
        <v>627</v>
      </c>
      <c r="H531" s="43">
        <v>60</v>
      </c>
      <c r="I531" s="43">
        <v>-13.3583</v>
      </c>
      <c r="J531" s="28">
        <v>-8.2490000000000006E-8</v>
      </c>
      <c r="K531" s="43" t="s">
        <v>1685</v>
      </c>
      <c r="L531" s="43" t="s">
        <v>65</v>
      </c>
      <c r="N531" s="43" t="s">
        <v>425</v>
      </c>
      <c r="O531" s="43">
        <v>308</v>
      </c>
      <c r="P531" s="43" t="s">
        <v>1357</v>
      </c>
      <c r="Q531" s="43" t="s">
        <v>622</v>
      </c>
      <c r="R531" s="43" t="s">
        <v>1361</v>
      </c>
      <c r="S531" s="43" t="s">
        <v>627</v>
      </c>
      <c r="T531" s="43">
        <v>10</v>
      </c>
      <c r="U531" s="43">
        <v>-13.2851</v>
      </c>
      <c r="V531" s="28">
        <v>-8.2039999999999999E-8</v>
      </c>
      <c r="W531" s="43" t="s">
        <v>1685</v>
      </c>
      <c r="X531" s="43" t="s">
        <v>65</v>
      </c>
    </row>
    <row r="532" spans="2:24" x14ac:dyDescent="0.2">
      <c r="B532" s="43" t="s">
        <v>425</v>
      </c>
      <c r="C532" s="43">
        <v>309</v>
      </c>
      <c r="D532" s="43" t="s">
        <v>1357</v>
      </c>
      <c r="E532" s="43" t="s">
        <v>107</v>
      </c>
      <c r="F532" s="43" t="s">
        <v>1362</v>
      </c>
      <c r="G532" s="43" t="s">
        <v>625</v>
      </c>
      <c r="H532" s="43">
        <v>60</v>
      </c>
      <c r="I532" s="43">
        <v>-13.848100000000001</v>
      </c>
      <c r="J532" s="28">
        <v>-8.6809999999999994E-8</v>
      </c>
      <c r="K532" s="43" t="s">
        <v>1685</v>
      </c>
      <c r="L532" s="43" t="s">
        <v>65</v>
      </c>
      <c r="N532" s="43" t="s">
        <v>425</v>
      </c>
      <c r="O532" s="43">
        <v>309</v>
      </c>
      <c r="P532" s="43" t="s">
        <v>1357</v>
      </c>
      <c r="Q532" s="43" t="s">
        <v>622</v>
      </c>
      <c r="R532" s="43" t="s">
        <v>1362</v>
      </c>
      <c r="S532" s="43" t="s">
        <v>625</v>
      </c>
      <c r="T532" s="43">
        <v>10</v>
      </c>
      <c r="U532" s="43">
        <v>-13.9138</v>
      </c>
      <c r="V532" s="28">
        <v>-8.7229999999999994E-8</v>
      </c>
      <c r="W532" s="43" t="s">
        <v>1685</v>
      </c>
      <c r="X532" s="43" t="s">
        <v>65</v>
      </c>
    </row>
    <row r="533" spans="2:24" x14ac:dyDescent="0.2">
      <c r="B533" s="43" t="s">
        <v>425</v>
      </c>
      <c r="C533" s="43">
        <v>309</v>
      </c>
      <c r="D533" s="43" t="s">
        <v>1357</v>
      </c>
      <c r="E533" s="43" t="s">
        <v>107</v>
      </c>
      <c r="F533" s="43" t="s">
        <v>1363</v>
      </c>
      <c r="G533" s="43" t="s">
        <v>627</v>
      </c>
      <c r="H533" s="43">
        <v>60</v>
      </c>
      <c r="I533" s="43">
        <v>-15.476000000000001</v>
      </c>
      <c r="J533" s="28">
        <v>-9.7020000000000005E-8</v>
      </c>
      <c r="K533" s="43" t="s">
        <v>1685</v>
      </c>
      <c r="L533" s="43" t="s">
        <v>65</v>
      </c>
      <c r="N533" s="43" t="s">
        <v>425</v>
      </c>
      <c r="O533" s="43">
        <v>309</v>
      </c>
      <c r="P533" s="43" t="s">
        <v>1357</v>
      </c>
      <c r="Q533" s="43" t="s">
        <v>622</v>
      </c>
      <c r="R533" s="43" t="s">
        <v>1363</v>
      </c>
      <c r="S533" s="43" t="s">
        <v>627</v>
      </c>
      <c r="T533" s="43">
        <v>10</v>
      </c>
      <c r="U533" s="43">
        <v>-15.4063</v>
      </c>
      <c r="V533" s="28">
        <v>-9.6579999999999995E-8</v>
      </c>
      <c r="W533" s="43" t="s">
        <v>1685</v>
      </c>
      <c r="X533" s="43" t="s">
        <v>65</v>
      </c>
    </row>
    <row r="534" spans="2:24" x14ac:dyDescent="0.2">
      <c r="B534" s="43" t="s">
        <v>425</v>
      </c>
      <c r="C534" s="43">
        <v>310</v>
      </c>
      <c r="D534" s="43" t="s">
        <v>1364</v>
      </c>
      <c r="E534" s="43" t="s">
        <v>107</v>
      </c>
      <c r="F534" s="43" t="s">
        <v>1365</v>
      </c>
      <c r="G534" s="43" t="s">
        <v>625</v>
      </c>
      <c r="H534" s="43">
        <v>60</v>
      </c>
      <c r="I534" s="43">
        <v>-15.454499999999999</v>
      </c>
      <c r="J534" s="28">
        <v>-9.8329999999999994E-8</v>
      </c>
      <c r="K534" s="43" t="s">
        <v>1685</v>
      </c>
      <c r="L534" s="43" t="s">
        <v>65</v>
      </c>
      <c r="N534" s="43" t="s">
        <v>425</v>
      </c>
      <c r="O534" s="43">
        <v>310</v>
      </c>
      <c r="P534" s="43" t="s">
        <v>1364</v>
      </c>
      <c r="Q534" s="43" t="s">
        <v>622</v>
      </c>
      <c r="R534" s="43" t="s">
        <v>1365</v>
      </c>
      <c r="S534" s="43" t="s">
        <v>625</v>
      </c>
      <c r="T534" s="43">
        <v>10</v>
      </c>
      <c r="U534" s="43">
        <v>-15.5303</v>
      </c>
      <c r="V534" s="28">
        <v>-9.8809999999999996E-8</v>
      </c>
      <c r="W534" s="43" t="s">
        <v>1685</v>
      </c>
      <c r="X534" s="43" t="s">
        <v>65</v>
      </c>
    </row>
    <row r="535" spans="2:24" x14ac:dyDescent="0.2">
      <c r="B535" s="43" t="s">
        <v>425</v>
      </c>
      <c r="C535" s="43">
        <v>310</v>
      </c>
      <c r="D535" s="43" t="s">
        <v>1364</v>
      </c>
      <c r="E535" s="43" t="s">
        <v>107</v>
      </c>
      <c r="F535" s="43" t="s">
        <v>1366</v>
      </c>
      <c r="G535" s="43" t="s">
        <v>627</v>
      </c>
      <c r="H535" s="43">
        <v>60</v>
      </c>
      <c r="I535" s="43">
        <v>-15.725</v>
      </c>
      <c r="J535" s="28">
        <v>-1.001E-7</v>
      </c>
      <c r="K535" s="43" t="s">
        <v>1685</v>
      </c>
      <c r="L535" s="43" t="s">
        <v>65</v>
      </c>
      <c r="N535" s="43" t="s">
        <v>425</v>
      </c>
      <c r="O535" s="43">
        <v>310</v>
      </c>
      <c r="P535" s="43" t="s">
        <v>1364</v>
      </c>
      <c r="Q535" s="43" t="s">
        <v>622</v>
      </c>
      <c r="R535" s="43" t="s">
        <v>1366</v>
      </c>
      <c r="S535" s="43" t="s">
        <v>627</v>
      </c>
      <c r="T535" s="43">
        <v>10</v>
      </c>
      <c r="U535" s="43">
        <v>-15.646699999999999</v>
      </c>
      <c r="V535" s="28">
        <v>-9.9550000000000001E-8</v>
      </c>
      <c r="W535" s="43" t="s">
        <v>1685</v>
      </c>
      <c r="X535" s="43" t="s">
        <v>65</v>
      </c>
    </row>
    <row r="536" spans="2:24" x14ac:dyDescent="0.2">
      <c r="B536" s="43" t="s">
        <v>474</v>
      </c>
      <c r="C536" s="43">
        <v>105</v>
      </c>
      <c r="D536" s="43" t="s">
        <v>1367</v>
      </c>
      <c r="E536" s="43" t="s">
        <v>107</v>
      </c>
      <c r="F536" s="43" t="s">
        <v>1368</v>
      </c>
      <c r="G536" s="43" t="s">
        <v>625</v>
      </c>
      <c r="H536" s="43">
        <v>60</v>
      </c>
      <c r="I536" s="43">
        <v>-19.613299999999999</v>
      </c>
      <c r="J536" s="28">
        <v>-1.2480000000000001E-7</v>
      </c>
      <c r="K536" s="43" t="s">
        <v>1685</v>
      </c>
      <c r="L536" s="43" t="s">
        <v>65</v>
      </c>
      <c r="N536" s="43" t="s">
        <v>474</v>
      </c>
      <c r="O536" s="43">
        <v>105</v>
      </c>
      <c r="P536" s="43" t="s">
        <v>1367</v>
      </c>
      <c r="Q536" s="43" t="s">
        <v>622</v>
      </c>
      <c r="R536" s="43" t="s">
        <v>1368</v>
      </c>
      <c r="S536" s="43" t="s">
        <v>625</v>
      </c>
      <c r="T536" s="43">
        <v>10</v>
      </c>
      <c r="U536" s="43">
        <v>-19.658799999999999</v>
      </c>
      <c r="V536" s="28">
        <v>-1.251E-7</v>
      </c>
      <c r="W536" s="43" t="s">
        <v>1685</v>
      </c>
      <c r="X536" s="43" t="s">
        <v>65</v>
      </c>
    </row>
    <row r="537" spans="2:24" x14ac:dyDescent="0.2">
      <c r="B537" s="43" t="s">
        <v>474</v>
      </c>
      <c r="C537" s="43">
        <v>105</v>
      </c>
      <c r="D537" s="43" t="s">
        <v>1367</v>
      </c>
      <c r="E537" s="43" t="s">
        <v>107</v>
      </c>
      <c r="F537" s="43" t="s">
        <v>1369</v>
      </c>
      <c r="G537" s="43" t="s">
        <v>627</v>
      </c>
      <c r="H537" s="43">
        <v>60</v>
      </c>
      <c r="I537" s="43">
        <v>-18.977599999999999</v>
      </c>
      <c r="J537" s="28">
        <v>-1.2069999999999999E-7</v>
      </c>
      <c r="K537" s="43" t="s">
        <v>1685</v>
      </c>
      <c r="L537" s="43" t="s">
        <v>65</v>
      </c>
      <c r="N537" s="43" t="s">
        <v>474</v>
      </c>
      <c r="O537" s="43">
        <v>105</v>
      </c>
      <c r="P537" s="43" t="s">
        <v>1367</v>
      </c>
      <c r="Q537" s="43" t="s">
        <v>622</v>
      </c>
      <c r="R537" s="43" t="s">
        <v>1369</v>
      </c>
      <c r="S537" s="43" t="s">
        <v>627</v>
      </c>
      <c r="T537" s="43">
        <v>10</v>
      </c>
      <c r="U537" s="43">
        <v>-18.941800000000001</v>
      </c>
      <c r="V537" s="28">
        <v>-1.205E-7</v>
      </c>
      <c r="W537" s="43" t="s">
        <v>1685</v>
      </c>
      <c r="X537" s="43" t="s">
        <v>65</v>
      </c>
    </row>
    <row r="538" spans="2:24" x14ac:dyDescent="0.2">
      <c r="B538" s="43" t="s">
        <v>474</v>
      </c>
      <c r="C538" s="43">
        <v>106</v>
      </c>
      <c r="D538" s="43" t="s">
        <v>1370</v>
      </c>
      <c r="E538" s="43" t="s">
        <v>107</v>
      </c>
      <c r="F538" s="43" t="s">
        <v>1371</v>
      </c>
      <c r="G538" s="43" t="s">
        <v>625</v>
      </c>
      <c r="H538" s="43">
        <v>60</v>
      </c>
      <c r="I538" s="43">
        <v>-19.076599999999999</v>
      </c>
      <c r="J538" s="28">
        <v>-1.1960000000000001E-7</v>
      </c>
      <c r="K538" s="43" t="s">
        <v>1685</v>
      </c>
      <c r="L538" s="43" t="s">
        <v>65</v>
      </c>
      <c r="N538" s="43" t="s">
        <v>474</v>
      </c>
      <c r="O538" s="43">
        <v>106</v>
      </c>
      <c r="P538" s="43" t="s">
        <v>1370</v>
      </c>
      <c r="Q538" s="43" t="s">
        <v>622</v>
      </c>
      <c r="R538" s="43" t="s">
        <v>1371</v>
      </c>
      <c r="S538" s="43" t="s">
        <v>625</v>
      </c>
      <c r="T538" s="43">
        <v>10</v>
      </c>
      <c r="U538" s="43">
        <v>-19.0928</v>
      </c>
      <c r="V538" s="28">
        <v>-1.1969999999999999E-7</v>
      </c>
      <c r="W538" s="43" t="s">
        <v>1685</v>
      </c>
      <c r="X538" s="43" t="s">
        <v>65</v>
      </c>
    </row>
    <row r="539" spans="2:24" x14ac:dyDescent="0.2">
      <c r="B539" s="43" t="s">
        <v>474</v>
      </c>
      <c r="C539" s="43">
        <v>106</v>
      </c>
      <c r="D539" s="43" t="s">
        <v>1370</v>
      </c>
      <c r="E539" s="43" t="s">
        <v>107</v>
      </c>
      <c r="F539" s="43" t="s">
        <v>1372</v>
      </c>
      <c r="G539" s="43" t="s">
        <v>627</v>
      </c>
      <c r="H539" s="43">
        <v>60</v>
      </c>
      <c r="I539" s="43">
        <v>-17.2576</v>
      </c>
      <c r="J539" s="28">
        <v>-1.082E-7</v>
      </c>
      <c r="K539" s="43" t="s">
        <v>1685</v>
      </c>
      <c r="L539" s="43" t="s">
        <v>65</v>
      </c>
      <c r="N539" s="43" t="s">
        <v>474</v>
      </c>
      <c r="O539" s="43">
        <v>106</v>
      </c>
      <c r="P539" s="43" t="s">
        <v>1370</v>
      </c>
      <c r="Q539" s="43" t="s">
        <v>622</v>
      </c>
      <c r="R539" s="43" t="s">
        <v>1372</v>
      </c>
      <c r="S539" s="43" t="s">
        <v>627</v>
      </c>
      <c r="T539" s="43">
        <v>10</v>
      </c>
      <c r="U539" s="43">
        <v>-17.25</v>
      </c>
      <c r="V539" s="28">
        <v>-1.081E-7</v>
      </c>
      <c r="W539" s="43" t="s">
        <v>1685</v>
      </c>
      <c r="X539" s="43" t="s">
        <v>65</v>
      </c>
    </row>
    <row r="540" spans="2:24" x14ac:dyDescent="0.2">
      <c r="B540" s="43" t="s">
        <v>474</v>
      </c>
      <c r="C540" s="43">
        <v>107</v>
      </c>
      <c r="D540" s="43" t="s">
        <v>1370</v>
      </c>
      <c r="E540" s="43" t="s">
        <v>107</v>
      </c>
      <c r="F540" s="43" t="s">
        <v>1373</v>
      </c>
      <c r="G540" s="43" t="s">
        <v>625</v>
      </c>
      <c r="H540" s="43">
        <v>60</v>
      </c>
      <c r="I540" s="43">
        <v>-16.795500000000001</v>
      </c>
      <c r="J540" s="28">
        <v>-1.037E-7</v>
      </c>
      <c r="K540" s="43" t="s">
        <v>1685</v>
      </c>
      <c r="L540" s="43" t="s">
        <v>65</v>
      </c>
      <c r="N540" s="43" t="s">
        <v>474</v>
      </c>
      <c r="O540" s="43">
        <v>107</v>
      </c>
      <c r="P540" s="43" t="s">
        <v>1370</v>
      </c>
      <c r="Q540" s="43" t="s">
        <v>622</v>
      </c>
      <c r="R540" s="43" t="s">
        <v>1373</v>
      </c>
      <c r="S540" s="43" t="s">
        <v>625</v>
      </c>
      <c r="T540" s="43">
        <v>10</v>
      </c>
      <c r="U540" s="43">
        <v>-16.810199999999998</v>
      </c>
      <c r="V540" s="28">
        <v>-1.038E-7</v>
      </c>
      <c r="W540" s="43" t="s">
        <v>1685</v>
      </c>
      <c r="X540" s="43" t="s">
        <v>65</v>
      </c>
    </row>
    <row r="541" spans="2:24" x14ac:dyDescent="0.2">
      <c r="B541" s="43" t="s">
        <v>474</v>
      </c>
      <c r="C541" s="43">
        <v>107</v>
      </c>
      <c r="D541" s="43" t="s">
        <v>1370</v>
      </c>
      <c r="E541" s="43" t="s">
        <v>107</v>
      </c>
      <c r="F541" s="43" t="s">
        <v>1374</v>
      </c>
      <c r="G541" s="43" t="s">
        <v>627</v>
      </c>
      <c r="H541" s="43">
        <v>60</v>
      </c>
      <c r="I541" s="43">
        <v>-17.4163</v>
      </c>
      <c r="J541" s="28">
        <v>-1.076E-7</v>
      </c>
      <c r="K541" s="43" t="s">
        <v>1685</v>
      </c>
      <c r="L541" s="43" t="s">
        <v>65</v>
      </c>
      <c r="N541" s="43" t="s">
        <v>474</v>
      </c>
      <c r="O541" s="43">
        <v>107</v>
      </c>
      <c r="P541" s="43" t="s">
        <v>1370</v>
      </c>
      <c r="Q541" s="43" t="s">
        <v>622</v>
      </c>
      <c r="R541" s="43" t="s">
        <v>1374</v>
      </c>
      <c r="S541" s="43" t="s">
        <v>627</v>
      </c>
      <c r="T541" s="43">
        <v>10</v>
      </c>
      <c r="U541" s="43">
        <v>-17.408999999999999</v>
      </c>
      <c r="V541" s="28">
        <v>-1.075E-7</v>
      </c>
      <c r="W541" s="43" t="s">
        <v>1685</v>
      </c>
      <c r="X541" s="43" t="s">
        <v>65</v>
      </c>
    </row>
    <row r="542" spans="2:24" x14ac:dyDescent="0.2">
      <c r="B542" s="43" t="s">
        <v>474</v>
      </c>
      <c r="C542" s="43">
        <v>108</v>
      </c>
      <c r="D542" s="43" t="s">
        <v>1370</v>
      </c>
      <c r="E542" s="43" t="s">
        <v>107</v>
      </c>
      <c r="F542" s="43" t="s">
        <v>1375</v>
      </c>
      <c r="G542" s="43" t="s">
        <v>625</v>
      </c>
      <c r="H542" s="43">
        <v>60</v>
      </c>
      <c r="I542" s="43">
        <v>-16.647400000000001</v>
      </c>
      <c r="J542" s="28">
        <v>-1.044E-7</v>
      </c>
      <c r="K542" s="43" t="s">
        <v>1685</v>
      </c>
      <c r="L542" s="43" t="s">
        <v>65</v>
      </c>
      <c r="N542" s="43" t="s">
        <v>474</v>
      </c>
      <c r="O542" s="43">
        <v>108</v>
      </c>
      <c r="P542" s="43" t="s">
        <v>1370</v>
      </c>
      <c r="Q542" s="43" t="s">
        <v>622</v>
      </c>
      <c r="R542" s="43" t="s">
        <v>1375</v>
      </c>
      <c r="S542" s="43" t="s">
        <v>625</v>
      </c>
      <c r="T542" s="43">
        <v>10</v>
      </c>
      <c r="U542" s="43">
        <v>-16.6614</v>
      </c>
      <c r="V542" s="28">
        <v>-1.045E-7</v>
      </c>
      <c r="W542" s="43" t="s">
        <v>1685</v>
      </c>
      <c r="X542" s="43" t="s">
        <v>65</v>
      </c>
    </row>
    <row r="543" spans="2:24" x14ac:dyDescent="0.2">
      <c r="B543" s="43" t="s">
        <v>474</v>
      </c>
      <c r="C543" s="43">
        <v>108</v>
      </c>
      <c r="D543" s="43" t="s">
        <v>1370</v>
      </c>
      <c r="E543" s="43" t="s">
        <v>107</v>
      </c>
      <c r="F543" s="43" t="s">
        <v>1376</v>
      </c>
      <c r="G543" s="43" t="s">
        <v>627</v>
      </c>
      <c r="H543" s="43">
        <v>60</v>
      </c>
      <c r="I543" s="43">
        <v>-19.688099999999999</v>
      </c>
      <c r="J543" s="28">
        <v>-1.2340000000000001E-7</v>
      </c>
      <c r="K543" s="43" t="s">
        <v>1685</v>
      </c>
      <c r="L543" s="43" t="s">
        <v>65</v>
      </c>
      <c r="N543" s="43" t="s">
        <v>474</v>
      </c>
      <c r="O543" s="43">
        <v>108</v>
      </c>
      <c r="P543" s="43" t="s">
        <v>1370</v>
      </c>
      <c r="Q543" s="43" t="s">
        <v>622</v>
      </c>
      <c r="R543" s="43" t="s">
        <v>1376</v>
      </c>
      <c r="S543" s="43" t="s">
        <v>627</v>
      </c>
      <c r="T543" s="43">
        <v>10</v>
      </c>
      <c r="U543" s="43">
        <v>-19.680900000000001</v>
      </c>
      <c r="V543" s="28">
        <v>-1.2340000000000001E-7</v>
      </c>
      <c r="W543" s="43" t="s">
        <v>1685</v>
      </c>
      <c r="X543" s="43" t="s">
        <v>65</v>
      </c>
    </row>
    <row r="544" spans="2:24" x14ac:dyDescent="0.2">
      <c r="B544" s="43" t="s">
        <v>474</v>
      </c>
      <c r="C544" s="43">
        <v>109</v>
      </c>
      <c r="D544" s="43" t="s">
        <v>1377</v>
      </c>
      <c r="E544" s="43" t="s">
        <v>107</v>
      </c>
      <c r="F544" s="43" t="s">
        <v>1378</v>
      </c>
      <c r="G544" s="43" t="s">
        <v>625</v>
      </c>
      <c r="H544" s="43">
        <v>60</v>
      </c>
      <c r="I544" s="43">
        <v>-18.3752</v>
      </c>
      <c r="J544" s="28">
        <v>-1.1689999999999999E-7</v>
      </c>
      <c r="K544" s="43" t="s">
        <v>1685</v>
      </c>
      <c r="L544" s="43" t="s">
        <v>65</v>
      </c>
      <c r="N544" s="43" t="s">
        <v>474</v>
      </c>
      <c r="O544" s="43">
        <v>109</v>
      </c>
      <c r="P544" s="43" t="s">
        <v>1377</v>
      </c>
      <c r="Q544" s="43" t="s">
        <v>622</v>
      </c>
      <c r="R544" s="43" t="s">
        <v>1378</v>
      </c>
      <c r="S544" s="43" t="s">
        <v>625</v>
      </c>
      <c r="T544" s="43">
        <v>10</v>
      </c>
      <c r="U544" s="43">
        <v>-18.363</v>
      </c>
      <c r="V544" s="28">
        <v>-1.168E-7</v>
      </c>
      <c r="W544" s="43" t="s">
        <v>1685</v>
      </c>
      <c r="X544" s="43" t="s">
        <v>65</v>
      </c>
    </row>
    <row r="545" spans="2:24" x14ac:dyDescent="0.2">
      <c r="B545" s="43" t="s">
        <v>474</v>
      </c>
      <c r="C545" s="43">
        <v>109</v>
      </c>
      <c r="D545" s="43" t="s">
        <v>1377</v>
      </c>
      <c r="E545" s="43" t="s">
        <v>107</v>
      </c>
      <c r="F545" s="43" t="s">
        <v>1379</v>
      </c>
      <c r="G545" s="43" t="s">
        <v>627</v>
      </c>
      <c r="H545" s="43">
        <v>60</v>
      </c>
      <c r="I545" s="43">
        <v>-20.210899999999999</v>
      </c>
      <c r="J545" s="28">
        <v>-1.286E-7</v>
      </c>
      <c r="K545" s="43" t="s">
        <v>1685</v>
      </c>
      <c r="L545" s="43" t="s">
        <v>65</v>
      </c>
      <c r="N545" s="43" t="s">
        <v>474</v>
      </c>
      <c r="O545" s="43">
        <v>109</v>
      </c>
      <c r="P545" s="43" t="s">
        <v>1377</v>
      </c>
      <c r="Q545" s="43" t="s">
        <v>622</v>
      </c>
      <c r="R545" s="43" t="s">
        <v>1379</v>
      </c>
      <c r="S545" s="43" t="s">
        <v>627</v>
      </c>
      <c r="T545" s="43">
        <v>10</v>
      </c>
      <c r="U545" s="43">
        <v>-20.230699999999999</v>
      </c>
      <c r="V545" s="28">
        <v>-1.2870000000000001E-7</v>
      </c>
      <c r="W545" s="43" t="s">
        <v>1685</v>
      </c>
      <c r="X545" s="43" t="s">
        <v>65</v>
      </c>
    </row>
    <row r="546" spans="2:24" x14ac:dyDescent="0.2">
      <c r="B546" s="43" t="s">
        <v>474</v>
      </c>
      <c r="C546" s="43">
        <v>87</v>
      </c>
      <c r="D546" s="43" t="s">
        <v>1380</v>
      </c>
      <c r="E546" s="43" t="s">
        <v>107</v>
      </c>
      <c r="F546" s="43" t="s">
        <v>1381</v>
      </c>
      <c r="G546" s="43" t="s">
        <v>625</v>
      </c>
      <c r="H546" s="43">
        <v>60</v>
      </c>
      <c r="I546" s="43">
        <v>-164.53729999999999</v>
      </c>
      <c r="J546" s="28">
        <v>-9.9999999999999995E-7</v>
      </c>
      <c r="K546" s="43" t="s">
        <v>1685</v>
      </c>
      <c r="L546" s="43" t="s">
        <v>65</v>
      </c>
      <c r="N546" s="43" t="s">
        <v>474</v>
      </c>
      <c r="O546" s="43">
        <v>87</v>
      </c>
      <c r="P546" s="43" t="s">
        <v>1380</v>
      </c>
      <c r="Q546" s="43" t="s">
        <v>622</v>
      </c>
      <c r="R546" s="43" t="s">
        <v>1381</v>
      </c>
      <c r="S546" s="43" t="s">
        <v>625</v>
      </c>
      <c r="T546" s="43">
        <v>10</v>
      </c>
      <c r="U546" s="43">
        <v>-164.8484</v>
      </c>
      <c r="V546" s="28">
        <v>-9.9999999999999995E-7</v>
      </c>
      <c r="W546" s="43" t="s">
        <v>1685</v>
      </c>
      <c r="X546" s="43" t="s">
        <v>65</v>
      </c>
    </row>
    <row r="547" spans="2:24" x14ac:dyDescent="0.2">
      <c r="B547" s="43" t="s">
        <v>474</v>
      </c>
      <c r="C547" s="43">
        <v>87</v>
      </c>
      <c r="D547" s="43" t="s">
        <v>1380</v>
      </c>
      <c r="E547" s="43" t="s">
        <v>107</v>
      </c>
      <c r="F547" s="43" t="s">
        <v>1382</v>
      </c>
      <c r="G547" s="43" t="s">
        <v>627</v>
      </c>
      <c r="H547" s="43">
        <v>60</v>
      </c>
      <c r="I547" s="43">
        <v>71.476299999999995</v>
      </c>
      <c r="J547" s="28">
        <v>9.9999999999999995E-7</v>
      </c>
      <c r="K547" s="43" t="s">
        <v>1685</v>
      </c>
      <c r="L547" s="43" t="s">
        <v>65</v>
      </c>
      <c r="N547" s="43" t="s">
        <v>474</v>
      </c>
      <c r="O547" s="43">
        <v>87</v>
      </c>
      <c r="P547" s="43" t="s">
        <v>1380</v>
      </c>
      <c r="Q547" s="43" t="s">
        <v>622</v>
      </c>
      <c r="R547" s="43" t="s">
        <v>1382</v>
      </c>
      <c r="S547" s="43" t="s">
        <v>627</v>
      </c>
      <c r="T547" s="43">
        <v>10</v>
      </c>
      <c r="U547" s="43">
        <v>71.775899999999993</v>
      </c>
      <c r="V547" s="28">
        <v>9.9999999999999995E-7</v>
      </c>
      <c r="W547" s="43" t="s">
        <v>1685</v>
      </c>
      <c r="X547" s="43" t="s">
        <v>65</v>
      </c>
    </row>
    <row r="548" spans="2:24" x14ac:dyDescent="0.2">
      <c r="B548" s="43" t="s">
        <v>474</v>
      </c>
      <c r="C548" s="43">
        <v>90</v>
      </c>
      <c r="D548" s="43" t="s">
        <v>1383</v>
      </c>
      <c r="E548" s="43" t="s">
        <v>107</v>
      </c>
      <c r="F548" s="43" t="s">
        <v>1384</v>
      </c>
      <c r="G548" s="43" t="s">
        <v>625</v>
      </c>
      <c r="H548" s="43">
        <v>60</v>
      </c>
      <c r="I548" s="43">
        <v>-197.7662</v>
      </c>
      <c r="J548" s="28">
        <v>-9.9999999999999995E-7</v>
      </c>
      <c r="K548" s="43" t="s">
        <v>1685</v>
      </c>
      <c r="L548" s="43" t="s">
        <v>65</v>
      </c>
      <c r="N548" s="43" t="s">
        <v>474</v>
      </c>
      <c r="O548" s="43">
        <v>90</v>
      </c>
      <c r="P548" s="43" t="s">
        <v>1383</v>
      </c>
      <c r="Q548" s="43" t="s">
        <v>622</v>
      </c>
      <c r="R548" s="43" t="s">
        <v>1384</v>
      </c>
      <c r="S548" s="43" t="s">
        <v>625</v>
      </c>
      <c r="T548" s="43">
        <v>10</v>
      </c>
      <c r="U548" s="43">
        <v>-198.10550000000001</v>
      </c>
      <c r="V548" s="28">
        <v>-9.9999999999999995E-7</v>
      </c>
      <c r="W548" s="43" t="s">
        <v>1685</v>
      </c>
      <c r="X548" s="43" t="s">
        <v>65</v>
      </c>
    </row>
    <row r="549" spans="2:24" x14ac:dyDescent="0.2">
      <c r="B549" s="43" t="s">
        <v>474</v>
      </c>
      <c r="C549" s="43">
        <v>90</v>
      </c>
      <c r="D549" s="43" t="s">
        <v>1383</v>
      </c>
      <c r="E549" s="43" t="s">
        <v>107</v>
      </c>
      <c r="F549" s="43" t="s">
        <v>1385</v>
      </c>
      <c r="G549" s="43" t="s">
        <v>627</v>
      </c>
      <c r="H549" s="43">
        <v>60</v>
      </c>
      <c r="I549" s="43">
        <v>82.680300000000003</v>
      </c>
      <c r="J549" s="28">
        <v>9.9999999999999995E-7</v>
      </c>
      <c r="K549" s="43" t="s">
        <v>1685</v>
      </c>
      <c r="L549" s="43" t="s">
        <v>65</v>
      </c>
      <c r="N549" s="43" t="s">
        <v>474</v>
      </c>
      <c r="O549" s="43">
        <v>90</v>
      </c>
      <c r="P549" s="43" t="s">
        <v>1383</v>
      </c>
      <c r="Q549" s="43" t="s">
        <v>622</v>
      </c>
      <c r="R549" s="43" t="s">
        <v>1385</v>
      </c>
      <c r="S549" s="43" t="s">
        <v>627</v>
      </c>
      <c r="T549" s="43">
        <v>10</v>
      </c>
      <c r="U549" s="43">
        <v>83.027100000000004</v>
      </c>
      <c r="V549" s="28">
        <v>9.9999999999999995E-7</v>
      </c>
      <c r="W549" s="43" t="s">
        <v>1685</v>
      </c>
      <c r="X549" s="43" t="s">
        <v>65</v>
      </c>
    </row>
    <row r="550" spans="2:24" x14ac:dyDescent="0.2">
      <c r="B550" s="43" t="s">
        <v>474</v>
      </c>
      <c r="C550" s="43">
        <v>93</v>
      </c>
      <c r="D550" s="43" t="s">
        <v>1386</v>
      </c>
      <c r="E550" s="43" t="s">
        <v>107</v>
      </c>
      <c r="F550" s="43" t="s">
        <v>1387</v>
      </c>
      <c r="G550" s="43" t="s">
        <v>625</v>
      </c>
      <c r="H550" s="43">
        <v>60</v>
      </c>
      <c r="I550" s="43">
        <v>-203.61490000000001</v>
      </c>
      <c r="J550" s="28">
        <v>-9.9999999999999995E-7</v>
      </c>
      <c r="K550" s="43" t="s">
        <v>1685</v>
      </c>
      <c r="L550" s="43" t="s">
        <v>65</v>
      </c>
      <c r="N550" s="43" t="s">
        <v>474</v>
      </c>
      <c r="O550" s="43">
        <v>93</v>
      </c>
      <c r="P550" s="43" t="s">
        <v>1386</v>
      </c>
      <c r="Q550" s="43" t="s">
        <v>622</v>
      </c>
      <c r="R550" s="43" t="s">
        <v>1387</v>
      </c>
      <c r="S550" s="43" t="s">
        <v>625</v>
      </c>
      <c r="T550" s="43">
        <v>10</v>
      </c>
      <c r="U550" s="43">
        <v>-203.94579999999999</v>
      </c>
      <c r="V550" s="28">
        <v>-9.9999999999999995E-7</v>
      </c>
      <c r="W550" s="43" t="s">
        <v>1685</v>
      </c>
      <c r="X550" s="43" t="s">
        <v>65</v>
      </c>
    </row>
    <row r="551" spans="2:24" x14ac:dyDescent="0.2">
      <c r="B551" s="43" t="s">
        <v>474</v>
      </c>
      <c r="C551" s="43">
        <v>93</v>
      </c>
      <c r="D551" s="43" t="s">
        <v>1386</v>
      </c>
      <c r="E551" s="43" t="s">
        <v>107</v>
      </c>
      <c r="F551" s="43" t="s">
        <v>1388</v>
      </c>
      <c r="G551" s="43" t="s">
        <v>627</v>
      </c>
      <c r="H551" s="43">
        <v>60</v>
      </c>
      <c r="I551" s="43">
        <v>83.888199999999998</v>
      </c>
      <c r="J551" s="28">
        <v>9.9999999999999995E-7</v>
      </c>
      <c r="K551" s="43" t="s">
        <v>1685</v>
      </c>
      <c r="L551" s="43" t="s">
        <v>65</v>
      </c>
      <c r="N551" s="43" t="s">
        <v>474</v>
      </c>
      <c r="O551" s="43">
        <v>93</v>
      </c>
      <c r="P551" s="43" t="s">
        <v>1386</v>
      </c>
      <c r="Q551" s="43" t="s">
        <v>622</v>
      </c>
      <c r="R551" s="43" t="s">
        <v>1388</v>
      </c>
      <c r="S551" s="43" t="s">
        <v>627</v>
      </c>
      <c r="T551" s="43">
        <v>10</v>
      </c>
      <c r="U551" s="43">
        <v>84.213200000000001</v>
      </c>
      <c r="V551" s="28">
        <v>9.9999999999999995E-7</v>
      </c>
      <c r="W551" s="43" t="s">
        <v>1685</v>
      </c>
      <c r="X551" s="43" t="s">
        <v>65</v>
      </c>
    </row>
    <row r="552" spans="2:24" x14ac:dyDescent="0.2">
      <c r="B552" s="43" t="s">
        <v>474</v>
      </c>
      <c r="C552" s="43">
        <v>96</v>
      </c>
      <c r="D552" s="43" t="s">
        <v>1389</v>
      </c>
      <c r="E552" s="43" t="s">
        <v>107</v>
      </c>
      <c r="F552" s="43" t="s">
        <v>1390</v>
      </c>
      <c r="G552" s="43" t="s">
        <v>625</v>
      </c>
      <c r="H552" s="43">
        <v>60</v>
      </c>
      <c r="I552" s="43">
        <v>-203.45509999999999</v>
      </c>
      <c r="J552" s="28">
        <v>-9.9999999999999995E-7</v>
      </c>
      <c r="K552" s="43" t="s">
        <v>1685</v>
      </c>
      <c r="L552" s="43" t="s">
        <v>65</v>
      </c>
      <c r="N552" s="43" t="s">
        <v>474</v>
      </c>
      <c r="O552" s="43">
        <v>96</v>
      </c>
      <c r="P552" s="43" t="s">
        <v>1389</v>
      </c>
      <c r="Q552" s="43" t="s">
        <v>622</v>
      </c>
      <c r="R552" s="43" t="s">
        <v>1390</v>
      </c>
      <c r="S552" s="43" t="s">
        <v>625</v>
      </c>
      <c r="T552" s="43">
        <v>10</v>
      </c>
      <c r="U552" s="43">
        <v>-203.77029999999999</v>
      </c>
      <c r="V552" s="28">
        <v>-9.9999999999999995E-7</v>
      </c>
      <c r="W552" s="43" t="s">
        <v>1685</v>
      </c>
      <c r="X552" s="43" t="s">
        <v>65</v>
      </c>
    </row>
    <row r="553" spans="2:24" x14ac:dyDescent="0.2">
      <c r="B553" s="43" t="s">
        <v>474</v>
      </c>
      <c r="C553" s="43">
        <v>96</v>
      </c>
      <c r="D553" s="43" t="s">
        <v>1389</v>
      </c>
      <c r="E553" s="43" t="s">
        <v>107</v>
      </c>
      <c r="F553" s="43" t="s">
        <v>1391</v>
      </c>
      <c r="G553" s="43" t="s">
        <v>627</v>
      </c>
      <c r="H553" s="43">
        <v>60</v>
      </c>
      <c r="I553" s="43">
        <v>83.728999999999999</v>
      </c>
      <c r="J553" s="28">
        <v>9.9999999999999995E-7</v>
      </c>
      <c r="K553" s="43" t="s">
        <v>1685</v>
      </c>
      <c r="L553" s="43" t="s">
        <v>65</v>
      </c>
      <c r="N553" s="43" t="s">
        <v>474</v>
      </c>
      <c r="O553" s="43">
        <v>96</v>
      </c>
      <c r="P553" s="43" t="s">
        <v>1389</v>
      </c>
      <c r="Q553" s="43" t="s">
        <v>622</v>
      </c>
      <c r="R553" s="43" t="s">
        <v>1391</v>
      </c>
      <c r="S553" s="43" t="s">
        <v>627</v>
      </c>
      <c r="T553" s="43">
        <v>10</v>
      </c>
      <c r="U553" s="43">
        <v>84.038600000000002</v>
      </c>
      <c r="V553" s="28">
        <v>9.9999999999999995E-7</v>
      </c>
      <c r="W553" s="43" t="s">
        <v>1685</v>
      </c>
      <c r="X553" s="43" t="s">
        <v>65</v>
      </c>
    </row>
    <row r="554" spans="2:24" x14ac:dyDescent="0.2">
      <c r="B554" s="43" t="s">
        <v>474</v>
      </c>
      <c r="C554" s="43">
        <v>99</v>
      </c>
      <c r="D554" s="43" t="s">
        <v>1392</v>
      </c>
      <c r="E554" s="43" t="s">
        <v>107</v>
      </c>
      <c r="F554" s="43" t="s">
        <v>1393</v>
      </c>
      <c r="G554" s="43" t="s">
        <v>625</v>
      </c>
      <c r="H554" s="43">
        <v>60</v>
      </c>
      <c r="I554" s="43">
        <v>-197.29650000000001</v>
      </c>
      <c r="J554" s="28">
        <v>-9.9999999999999995E-7</v>
      </c>
      <c r="K554" s="43" t="s">
        <v>1685</v>
      </c>
      <c r="L554" s="43" t="s">
        <v>65</v>
      </c>
      <c r="N554" s="43" t="s">
        <v>474</v>
      </c>
      <c r="O554" s="43">
        <v>99</v>
      </c>
      <c r="P554" s="43" t="s">
        <v>1392</v>
      </c>
      <c r="Q554" s="43" t="s">
        <v>622</v>
      </c>
      <c r="R554" s="43" t="s">
        <v>1393</v>
      </c>
      <c r="S554" s="43" t="s">
        <v>625</v>
      </c>
      <c r="T554" s="43">
        <v>10</v>
      </c>
      <c r="U554" s="43">
        <v>-197.58969999999999</v>
      </c>
      <c r="V554" s="28">
        <v>-9.9999999999999995E-7</v>
      </c>
      <c r="W554" s="43" t="s">
        <v>1685</v>
      </c>
      <c r="X554" s="43" t="s">
        <v>65</v>
      </c>
    </row>
    <row r="555" spans="2:24" x14ac:dyDescent="0.2">
      <c r="B555" s="43" t="s">
        <v>474</v>
      </c>
      <c r="C555" s="43">
        <v>99</v>
      </c>
      <c r="D555" s="43" t="s">
        <v>1392</v>
      </c>
      <c r="E555" s="43" t="s">
        <v>107</v>
      </c>
      <c r="F555" s="43" t="s">
        <v>1394</v>
      </c>
      <c r="G555" s="43" t="s">
        <v>627</v>
      </c>
      <c r="H555" s="43">
        <v>60</v>
      </c>
      <c r="I555" s="43">
        <v>82.191100000000006</v>
      </c>
      <c r="J555" s="28">
        <v>9.9999999999999995E-7</v>
      </c>
      <c r="K555" s="43" t="s">
        <v>1685</v>
      </c>
      <c r="L555" s="43" t="s">
        <v>65</v>
      </c>
      <c r="N555" s="43" t="s">
        <v>474</v>
      </c>
      <c r="O555" s="43">
        <v>99</v>
      </c>
      <c r="P555" s="43" t="s">
        <v>1392</v>
      </c>
      <c r="Q555" s="43" t="s">
        <v>622</v>
      </c>
      <c r="R555" s="43" t="s">
        <v>1394</v>
      </c>
      <c r="S555" s="43" t="s">
        <v>627</v>
      </c>
      <c r="T555" s="43">
        <v>10</v>
      </c>
      <c r="U555" s="43">
        <v>82.491299999999995</v>
      </c>
      <c r="V555" s="28">
        <v>9.9999999999999995E-7</v>
      </c>
      <c r="W555" s="43" t="s">
        <v>1685</v>
      </c>
      <c r="X555" s="43" t="s">
        <v>65</v>
      </c>
    </row>
    <row r="556" spans="2:24" x14ac:dyDescent="0.2">
      <c r="B556" s="43" t="s">
        <v>474</v>
      </c>
      <c r="C556" s="43">
        <v>102</v>
      </c>
      <c r="D556" s="43" t="s">
        <v>1395</v>
      </c>
      <c r="E556" s="43" t="s">
        <v>107</v>
      </c>
      <c r="F556" s="43" t="s">
        <v>1396</v>
      </c>
      <c r="G556" s="43" t="s">
        <v>625</v>
      </c>
      <c r="H556" s="43">
        <v>60</v>
      </c>
      <c r="I556" s="43">
        <v>-163.9658</v>
      </c>
      <c r="J556" s="28">
        <v>-9.9999999999999995E-7</v>
      </c>
      <c r="K556" s="43" t="s">
        <v>1685</v>
      </c>
      <c r="L556" s="43" t="s">
        <v>65</v>
      </c>
      <c r="N556" s="43" t="s">
        <v>474</v>
      </c>
      <c r="O556" s="43">
        <v>102</v>
      </c>
      <c r="P556" s="43" t="s">
        <v>1395</v>
      </c>
      <c r="Q556" s="43" t="s">
        <v>622</v>
      </c>
      <c r="R556" s="43" t="s">
        <v>1396</v>
      </c>
      <c r="S556" s="43" t="s">
        <v>625</v>
      </c>
      <c r="T556" s="43">
        <v>10</v>
      </c>
      <c r="U556" s="43">
        <v>-164.2089</v>
      </c>
      <c r="V556" s="28">
        <v>-9.9999999999999995E-7</v>
      </c>
      <c r="W556" s="43" t="s">
        <v>1685</v>
      </c>
      <c r="X556" s="43" t="s">
        <v>65</v>
      </c>
    </row>
    <row r="557" spans="2:24" x14ac:dyDescent="0.2">
      <c r="B557" s="43" t="s">
        <v>474</v>
      </c>
      <c r="C557" s="43">
        <v>102</v>
      </c>
      <c r="D557" s="43" t="s">
        <v>1395</v>
      </c>
      <c r="E557" s="43" t="s">
        <v>107</v>
      </c>
      <c r="F557" s="43" t="s">
        <v>1397</v>
      </c>
      <c r="G557" s="43" t="s">
        <v>627</v>
      </c>
      <c r="H557" s="43">
        <v>60</v>
      </c>
      <c r="I557" s="43">
        <v>70.844099999999997</v>
      </c>
      <c r="J557" s="28">
        <v>9.9999999999999995E-7</v>
      </c>
      <c r="K557" s="43" t="s">
        <v>1685</v>
      </c>
      <c r="L557" s="43" t="s">
        <v>65</v>
      </c>
      <c r="N557" s="43" t="s">
        <v>474</v>
      </c>
      <c r="O557" s="43">
        <v>102</v>
      </c>
      <c r="P557" s="43" t="s">
        <v>1395</v>
      </c>
      <c r="Q557" s="43" t="s">
        <v>622</v>
      </c>
      <c r="R557" s="43" t="s">
        <v>1397</v>
      </c>
      <c r="S557" s="43" t="s">
        <v>627</v>
      </c>
      <c r="T557" s="43">
        <v>10</v>
      </c>
      <c r="U557" s="43">
        <v>71.084199999999996</v>
      </c>
      <c r="V557" s="28">
        <v>9.9999999999999995E-7</v>
      </c>
      <c r="W557" s="43" t="s">
        <v>1685</v>
      </c>
      <c r="X557" s="43" t="s">
        <v>65</v>
      </c>
    </row>
    <row r="558" spans="2:24" x14ac:dyDescent="0.2">
      <c r="B558" s="43" t="s">
        <v>474</v>
      </c>
      <c r="C558" s="43">
        <v>110</v>
      </c>
      <c r="D558" s="43" t="s">
        <v>1398</v>
      </c>
      <c r="E558" s="43" t="s">
        <v>107</v>
      </c>
      <c r="F558" s="43" t="s">
        <v>1399</v>
      </c>
      <c r="G558" s="43" t="s">
        <v>625</v>
      </c>
      <c r="H558" s="43">
        <v>60</v>
      </c>
      <c r="I558" s="43">
        <v>-24.0459</v>
      </c>
      <c r="J558" s="28">
        <v>-1.343E-7</v>
      </c>
      <c r="K558" s="43" t="s">
        <v>1685</v>
      </c>
      <c r="L558" s="43" t="s">
        <v>65</v>
      </c>
      <c r="N558" s="43" t="s">
        <v>474</v>
      </c>
      <c r="O558" s="43">
        <v>110</v>
      </c>
      <c r="P558" s="43" t="s">
        <v>1398</v>
      </c>
      <c r="Q558" s="43" t="s">
        <v>622</v>
      </c>
      <c r="R558" s="43" t="s">
        <v>1399</v>
      </c>
      <c r="S558" s="43" t="s">
        <v>625</v>
      </c>
      <c r="T558" s="43">
        <v>10</v>
      </c>
      <c r="U558" s="43">
        <v>-24.094799999999999</v>
      </c>
      <c r="V558" s="28">
        <v>-1.3449999999999999E-7</v>
      </c>
      <c r="W558" s="43" t="s">
        <v>1685</v>
      </c>
      <c r="X558" s="43" t="s">
        <v>65</v>
      </c>
    </row>
    <row r="559" spans="2:24" x14ac:dyDescent="0.2">
      <c r="B559" s="43" t="s">
        <v>474</v>
      </c>
      <c r="C559" s="43">
        <v>110</v>
      </c>
      <c r="D559" s="43" t="s">
        <v>1398</v>
      </c>
      <c r="E559" s="43" t="s">
        <v>107</v>
      </c>
      <c r="F559" s="43" t="s">
        <v>1400</v>
      </c>
      <c r="G559" s="43" t="s">
        <v>627</v>
      </c>
      <c r="H559" s="43">
        <v>60</v>
      </c>
      <c r="I559" s="43">
        <v>-17.7286</v>
      </c>
      <c r="J559" s="28">
        <v>-9.8980000000000004E-8</v>
      </c>
      <c r="K559" s="43" t="s">
        <v>1685</v>
      </c>
      <c r="L559" s="43" t="s">
        <v>65</v>
      </c>
      <c r="N559" s="43" t="s">
        <v>474</v>
      </c>
      <c r="O559" s="43">
        <v>110</v>
      </c>
      <c r="P559" s="43" t="s">
        <v>1398</v>
      </c>
      <c r="Q559" s="43" t="s">
        <v>622</v>
      </c>
      <c r="R559" s="43" t="s">
        <v>1400</v>
      </c>
      <c r="S559" s="43" t="s">
        <v>627</v>
      </c>
      <c r="T559" s="43">
        <v>10</v>
      </c>
      <c r="U559" s="43">
        <v>-17.680900000000001</v>
      </c>
      <c r="V559" s="28">
        <v>-9.872E-8</v>
      </c>
      <c r="W559" s="43" t="s">
        <v>1685</v>
      </c>
      <c r="X559" s="43" t="s">
        <v>65</v>
      </c>
    </row>
    <row r="560" spans="2:24" x14ac:dyDescent="0.2">
      <c r="B560" s="43" t="s">
        <v>474</v>
      </c>
      <c r="C560" s="43">
        <v>111</v>
      </c>
      <c r="D560" s="43" t="s">
        <v>1401</v>
      </c>
      <c r="E560" s="43" t="s">
        <v>107</v>
      </c>
      <c r="F560" s="43" t="s">
        <v>1402</v>
      </c>
      <c r="G560" s="43" t="s">
        <v>625</v>
      </c>
      <c r="H560" s="43">
        <v>60</v>
      </c>
      <c r="I560" s="43">
        <v>-19.366399999999999</v>
      </c>
      <c r="J560" s="28">
        <v>-1.081E-7</v>
      </c>
      <c r="K560" s="43" t="s">
        <v>1685</v>
      </c>
      <c r="L560" s="43" t="s">
        <v>65</v>
      </c>
      <c r="N560" s="43" t="s">
        <v>474</v>
      </c>
      <c r="O560" s="43">
        <v>111</v>
      </c>
      <c r="P560" s="43" t="s">
        <v>1401</v>
      </c>
      <c r="Q560" s="43" t="s">
        <v>622</v>
      </c>
      <c r="R560" s="43" t="s">
        <v>1402</v>
      </c>
      <c r="S560" s="43" t="s">
        <v>625</v>
      </c>
      <c r="T560" s="43">
        <v>10</v>
      </c>
      <c r="U560" s="43">
        <v>-19.400200000000002</v>
      </c>
      <c r="V560" s="28">
        <v>-1.083E-7</v>
      </c>
      <c r="W560" s="43" t="s">
        <v>1685</v>
      </c>
      <c r="X560" s="43" t="s">
        <v>65</v>
      </c>
    </row>
    <row r="561" spans="2:24" x14ac:dyDescent="0.2">
      <c r="B561" s="43" t="s">
        <v>474</v>
      </c>
      <c r="C561" s="43">
        <v>111</v>
      </c>
      <c r="D561" s="43" t="s">
        <v>1401</v>
      </c>
      <c r="E561" s="43" t="s">
        <v>107</v>
      </c>
      <c r="F561" s="43" t="s">
        <v>1403</v>
      </c>
      <c r="G561" s="43" t="s">
        <v>627</v>
      </c>
      <c r="H561" s="43">
        <v>60</v>
      </c>
      <c r="I561" s="43">
        <v>-22.206399999999999</v>
      </c>
      <c r="J561" s="28">
        <v>-1.24E-7</v>
      </c>
      <c r="K561" s="43" t="s">
        <v>1685</v>
      </c>
      <c r="L561" s="43" t="s">
        <v>65</v>
      </c>
      <c r="N561" s="43" t="s">
        <v>474</v>
      </c>
      <c r="O561" s="43">
        <v>111</v>
      </c>
      <c r="P561" s="43" t="s">
        <v>1401</v>
      </c>
      <c r="Q561" s="43" t="s">
        <v>622</v>
      </c>
      <c r="R561" s="43" t="s">
        <v>1403</v>
      </c>
      <c r="S561" s="43" t="s">
        <v>627</v>
      </c>
      <c r="T561" s="43">
        <v>10</v>
      </c>
      <c r="U561" s="43">
        <v>-22.171700000000001</v>
      </c>
      <c r="V561" s="28">
        <v>-1.2380000000000001E-7</v>
      </c>
      <c r="W561" s="43" t="s">
        <v>1685</v>
      </c>
      <c r="X561" s="43" t="s">
        <v>65</v>
      </c>
    </row>
    <row r="562" spans="2:24" x14ac:dyDescent="0.2">
      <c r="B562" s="43" t="s">
        <v>474</v>
      </c>
      <c r="C562" s="43">
        <v>112</v>
      </c>
      <c r="D562" s="43" t="s">
        <v>1401</v>
      </c>
      <c r="E562" s="43" t="s">
        <v>107</v>
      </c>
      <c r="F562" s="43" t="s">
        <v>1404</v>
      </c>
      <c r="G562" s="43" t="s">
        <v>625</v>
      </c>
      <c r="H562" s="43">
        <v>60</v>
      </c>
      <c r="I562" s="43">
        <v>-22.404900000000001</v>
      </c>
      <c r="J562" s="28">
        <v>-1.2700000000000001E-7</v>
      </c>
      <c r="K562" s="43" t="s">
        <v>1685</v>
      </c>
      <c r="L562" s="43" t="s">
        <v>65</v>
      </c>
      <c r="N562" s="43" t="s">
        <v>474</v>
      </c>
      <c r="O562" s="43">
        <v>112</v>
      </c>
      <c r="P562" s="43" t="s">
        <v>1401</v>
      </c>
      <c r="Q562" s="43" t="s">
        <v>622</v>
      </c>
      <c r="R562" s="43" t="s">
        <v>1404</v>
      </c>
      <c r="S562" s="43" t="s">
        <v>625</v>
      </c>
      <c r="T562" s="43">
        <v>10</v>
      </c>
      <c r="U562" s="43">
        <v>-22.4404</v>
      </c>
      <c r="V562" s="28">
        <v>-1.272E-7</v>
      </c>
      <c r="W562" s="43" t="s">
        <v>1685</v>
      </c>
      <c r="X562" s="43" t="s">
        <v>65</v>
      </c>
    </row>
    <row r="563" spans="2:24" x14ac:dyDescent="0.2">
      <c r="B563" s="43" t="s">
        <v>474</v>
      </c>
      <c r="C563" s="43">
        <v>112</v>
      </c>
      <c r="D563" s="43" t="s">
        <v>1401</v>
      </c>
      <c r="E563" s="43" t="s">
        <v>107</v>
      </c>
      <c r="F563" s="43" t="s">
        <v>1405</v>
      </c>
      <c r="G563" s="43" t="s">
        <v>627</v>
      </c>
      <c r="H563" s="43">
        <v>60</v>
      </c>
      <c r="I563" s="43">
        <v>-22.634399999999999</v>
      </c>
      <c r="J563" s="28">
        <v>-1.283E-7</v>
      </c>
      <c r="K563" s="43" t="s">
        <v>1685</v>
      </c>
      <c r="L563" s="43" t="s">
        <v>65</v>
      </c>
      <c r="N563" s="43" t="s">
        <v>474</v>
      </c>
      <c r="O563" s="43">
        <v>112</v>
      </c>
      <c r="P563" s="43" t="s">
        <v>1401</v>
      </c>
      <c r="Q563" s="43" t="s">
        <v>622</v>
      </c>
      <c r="R563" s="43" t="s">
        <v>1405</v>
      </c>
      <c r="S563" s="43" t="s">
        <v>627</v>
      </c>
      <c r="T563" s="43">
        <v>10</v>
      </c>
      <c r="U563" s="43">
        <v>-22.599</v>
      </c>
      <c r="V563" s="28">
        <v>-1.2809999999999999E-7</v>
      </c>
      <c r="W563" s="43" t="s">
        <v>1685</v>
      </c>
      <c r="X563" s="43" t="s">
        <v>65</v>
      </c>
    </row>
    <row r="564" spans="2:24" x14ac:dyDescent="0.2">
      <c r="B564" s="43" t="s">
        <v>474</v>
      </c>
      <c r="C564" s="43">
        <v>113</v>
      </c>
      <c r="D564" s="43" t="s">
        <v>1401</v>
      </c>
      <c r="E564" s="43" t="s">
        <v>107</v>
      </c>
      <c r="F564" s="43" t="s">
        <v>1406</v>
      </c>
      <c r="G564" s="43" t="s">
        <v>625</v>
      </c>
      <c r="H564" s="43">
        <v>60</v>
      </c>
      <c r="I564" s="43">
        <v>-21.986699999999999</v>
      </c>
      <c r="J564" s="28">
        <v>-1.2279999999999999E-7</v>
      </c>
      <c r="K564" s="43" t="s">
        <v>1685</v>
      </c>
      <c r="L564" s="43" t="s">
        <v>65</v>
      </c>
      <c r="N564" s="43" t="s">
        <v>474</v>
      </c>
      <c r="O564" s="43">
        <v>113</v>
      </c>
      <c r="P564" s="43" t="s">
        <v>1401</v>
      </c>
      <c r="Q564" s="43" t="s">
        <v>622</v>
      </c>
      <c r="R564" s="43" t="s">
        <v>1406</v>
      </c>
      <c r="S564" s="43" t="s">
        <v>625</v>
      </c>
      <c r="T564" s="43">
        <v>10</v>
      </c>
      <c r="U564" s="43">
        <v>-22.0229</v>
      </c>
      <c r="V564" s="28">
        <v>-1.23E-7</v>
      </c>
      <c r="W564" s="43" t="s">
        <v>1685</v>
      </c>
      <c r="X564" s="43" t="s">
        <v>65</v>
      </c>
    </row>
    <row r="565" spans="2:24" x14ac:dyDescent="0.2">
      <c r="B565" s="43" t="s">
        <v>474</v>
      </c>
      <c r="C565" s="43">
        <v>113</v>
      </c>
      <c r="D565" s="43" t="s">
        <v>1401</v>
      </c>
      <c r="E565" s="43" t="s">
        <v>107</v>
      </c>
      <c r="F565" s="43" t="s">
        <v>1407</v>
      </c>
      <c r="G565" s="43" t="s">
        <v>627</v>
      </c>
      <c r="H565" s="43">
        <v>60</v>
      </c>
      <c r="I565" s="43">
        <v>-19.578199999999999</v>
      </c>
      <c r="J565" s="28">
        <v>-1.0930000000000001E-7</v>
      </c>
      <c r="K565" s="43" t="s">
        <v>1685</v>
      </c>
      <c r="L565" s="43" t="s">
        <v>65</v>
      </c>
      <c r="N565" s="43" t="s">
        <v>474</v>
      </c>
      <c r="O565" s="43">
        <v>113</v>
      </c>
      <c r="P565" s="43" t="s">
        <v>1401</v>
      </c>
      <c r="Q565" s="43" t="s">
        <v>622</v>
      </c>
      <c r="R565" s="43" t="s">
        <v>1407</v>
      </c>
      <c r="S565" s="43" t="s">
        <v>627</v>
      </c>
      <c r="T565" s="43">
        <v>10</v>
      </c>
      <c r="U565" s="43">
        <v>-19.543099999999999</v>
      </c>
      <c r="V565" s="28">
        <v>-1.091E-7</v>
      </c>
      <c r="W565" s="43" t="s">
        <v>1685</v>
      </c>
      <c r="X565" s="43" t="s">
        <v>65</v>
      </c>
    </row>
    <row r="566" spans="2:24" x14ac:dyDescent="0.2">
      <c r="B566" s="43" t="s">
        <v>474</v>
      </c>
      <c r="C566" s="43">
        <v>114</v>
      </c>
      <c r="D566" s="43" t="s">
        <v>1408</v>
      </c>
      <c r="E566" s="43" t="s">
        <v>107</v>
      </c>
      <c r="F566" s="43" t="s">
        <v>1409</v>
      </c>
      <c r="G566" s="43" t="s">
        <v>625</v>
      </c>
      <c r="H566" s="43">
        <v>60</v>
      </c>
      <c r="I566" s="43">
        <v>-17.517199999999999</v>
      </c>
      <c r="J566" s="28">
        <v>-9.7800000000000002E-8</v>
      </c>
      <c r="K566" s="43" t="s">
        <v>1685</v>
      </c>
      <c r="L566" s="43" t="s">
        <v>65</v>
      </c>
      <c r="N566" s="43" t="s">
        <v>474</v>
      </c>
      <c r="O566" s="43">
        <v>114</v>
      </c>
      <c r="P566" s="43" t="s">
        <v>1408</v>
      </c>
      <c r="Q566" s="43" t="s">
        <v>622</v>
      </c>
      <c r="R566" s="43" t="s">
        <v>1409</v>
      </c>
      <c r="S566" s="43" t="s">
        <v>625</v>
      </c>
      <c r="T566" s="43">
        <v>10</v>
      </c>
      <c r="U566" s="43">
        <v>-17.539000000000001</v>
      </c>
      <c r="V566" s="28">
        <v>-9.7930000000000004E-8</v>
      </c>
      <c r="W566" s="43" t="s">
        <v>1685</v>
      </c>
      <c r="X566" s="43" t="s">
        <v>65</v>
      </c>
    </row>
    <row r="567" spans="2:24" x14ac:dyDescent="0.2">
      <c r="B567" s="43" t="s">
        <v>474</v>
      </c>
      <c r="C567" s="43">
        <v>114</v>
      </c>
      <c r="D567" s="43" t="s">
        <v>1408</v>
      </c>
      <c r="E567" s="43" t="s">
        <v>107</v>
      </c>
      <c r="F567" s="43" t="s">
        <v>1410</v>
      </c>
      <c r="G567" s="43" t="s">
        <v>627</v>
      </c>
      <c r="H567" s="43">
        <v>60</v>
      </c>
      <c r="I567" s="43">
        <v>-24.2699</v>
      </c>
      <c r="J567" s="28">
        <v>-1.3549999999999999E-7</v>
      </c>
      <c r="K567" s="43" t="s">
        <v>1685</v>
      </c>
      <c r="L567" s="43" t="s">
        <v>65</v>
      </c>
      <c r="N567" s="43" t="s">
        <v>474</v>
      </c>
      <c r="O567" s="43">
        <v>114</v>
      </c>
      <c r="P567" s="43" t="s">
        <v>1408</v>
      </c>
      <c r="Q567" s="43" t="s">
        <v>622</v>
      </c>
      <c r="R567" s="43" t="s">
        <v>1410</v>
      </c>
      <c r="S567" s="43" t="s">
        <v>627</v>
      </c>
      <c r="T567" s="43">
        <v>10</v>
      </c>
      <c r="U567" s="43">
        <v>-24.247299999999999</v>
      </c>
      <c r="V567" s="28">
        <v>-1.3540000000000001E-7</v>
      </c>
      <c r="W567" s="43" t="s">
        <v>1685</v>
      </c>
      <c r="X567" s="43" t="s">
        <v>65</v>
      </c>
    </row>
    <row r="568" spans="2:24" x14ac:dyDescent="0.2">
      <c r="B568" s="43" t="s">
        <v>474</v>
      </c>
      <c r="C568" s="43">
        <v>88</v>
      </c>
      <c r="D568" s="43" t="s">
        <v>1411</v>
      </c>
      <c r="E568" s="43" t="s">
        <v>107</v>
      </c>
      <c r="F568" s="43" t="s">
        <v>1412</v>
      </c>
      <c r="G568" s="43" t="s">
        <v>625</v>
      </c>
      <c r="H568" s="43">
        <v>60</v>
      </c>
      <c r="I568" s="43">
        <v>-159.78980000000001</v>
      </c>
      <c r="J568" s="28">
        <v>-9.9999999999999995E-7</v>
      </c>
      <c r="K568" s="43" t="s">
        <v>1685</v>
      </c>
      <c r="L568" s="43" t="s">
        <v>65</v>
      </c>
      <c r="N568" s="43" t="s">
        <v>474</v>
      </c>
      <c r="O568" s="43">
        <v>88</v>
      </c>
      <c r="P568" s="43" t="s">
        <v>1411</v>
      </c>
      <c r="Q568" s="43" t="s">
        <v>622</v>
      </c>
      <c r="R568" s="43" t="s">
        <v>1412</v>
      </c>
      <c r="S568" s="43" t="s">
        <v>625</v>
      </c>
      <c r="T568" s="43">
        <v>10</v>
      </c>
      <c r="U568" s="43">
        <v>-160.0872</v>
      </c>
      <c r="V568" s="28">
        <v>-9.9999999999999995E-7</v>
      </c>
      <c r="W568" s="43" t="s">
        <v>1685</v>
      </c>
      <c r="X568" s="43" t="s">
        <v>65</v>
      </c>
    </row>
    <row r="569" spans="2:24" x14ac:dyDescent="0.2">
      <c r="B569" s="43" t="s">
        <v>474</v>
      </c>
      <c r="C569" s="43">
        <v>88</v>
      </c>
      <c r="D569" s="43" t="s">
        <v>1411</v>
      </c>
      <c r="E569" s="43" t="s">
        <v>107</v>
      </c>
      <c r="F569" s="43" t="s">
        <v>1413</v>
      </c>
      <c r="G569" s="43" t="s">
        <v>627</v>
      </c>
      <c r="H569" s="43">
        <v>60</v>
      </c>
      <c r="I569" s="43">
        <v>71.491299999999995</v>
      </c>
      <c r="J569" s="28">
        <v>9.9999999999999995E-7</v>
      </c>
      <c r="K569" s="43" t="s">
        <v>1685</v>
      </c>
      <c r="L569" s="43" t="s">
        <v>65</v>
      </c>
      <c r="N569" s="43" t="s">
        <v>474</v>
      </c>
      <c r="O569" s="43">
        <v>88</v>
      </c>
      <c r="P569" s="43" t="s">
        <v>1411</v>
      </c>
      <c r="Q569" s="43" t="s">
        <v>622</v>
      </c>
      <c r="R569" s="43" t="s">
        <v>1413</v>
      </c>
      <c r="S569" s="43" t="s">
        <v>627</v>
      </c>
      <c r="T569" s="43">
        <v>10</v>
      </c>
      <c r="U569" s="43">
        <v>71.7804</v>
      </c>
      <c r="V569" s="28">
        <v>9.9999999999999995E-7</v>
      </c>
      <c r="W569" s="43" t="s">
        <v>1685</v>
      </c>
      <c r="X569" s="43" t="s">
        <v>65</v>
      </c>
    </row>
    <row r="570" spans="2:24" x14ac:dyDescent="0.2">
      <c r="B570" s="43" t="s">
        <v>474</v>
      </c>
      <c r="C570" s="43">
        <v>91</v>
      </c>
      <c r="D570" s="43" t="s">
        <v>1414</v>
      </c>
      <c r="E570" s="43" t="s">
        <v>107</v>
      </c>
      <c r="F570" s="43" t="s">
        <v>1415</v>
      </c>
      <c r="G570" s="43" t="s">
        <v>625</v>
      </c>
      <c r="H570" s="43">
        <v>60</v>
      </c>
      <c r="I570" s="43">
        <v>-201.9469</v>
      </c>
      <c r="J570" s="28">
        <v>-9.9999999999999995E-7</v>
      </c>
      <c r="K570" s="43" t="s">
        <v>1685</v>
      </c>
      <c r="L570" s="43" t="s">
        <v>65</v>
      </c>
      <c r="N570" s="43" t="s">
        <v>474</v>
      </c>
      <c r="O570" s="43">
        <v>91</v>
      </c>
      <c r="P570" s="43" t="s">
        <v>1414</v>
      </c>
      <c r="Q570" s="43" t="s">
        <v>622</v>
      </c>
      <c r="R570" s="43" t="s">
        <v>1415</v>
      </c>
      <c r="S570" s="43" t="s">
        <v>625</v>
      </c>
      <c r="T570" s="43">
        <v>10</v>
      </c>
      <c r="U570" s="43">
        <v>-202.28720000000001</v>
      </c>
      <c r="V570" s="28">
        <v>-9.9999999999999995E-7</v>
      </c>
      <c r="W570" s="43" t="s">
        <v>1685</v>
      </c>
      <c r="X570" s="43" t="s">
        <v>65</v>
      </c>
    </row>
    <row r="571" spans="2:24" x14ac:dyDescent="0.2">
      <c r="B571" s="43" t="s">
        <v>474</v>
      </c>
      <c r="C571" s="43">
        <v>91</v>
      </c>
      <c r="D571" s="43" t="s">
        <v>1414</v>
      </c>
      <c r="E571" s="43" t="s">
        <v>107</v>
      </c>
      <c r="F571" s="43" t="s">
        <v>1416</v>
      </c>
      <c r="G571" s="43" t="s">
        <v>627</v>
      </c>
      <c r="H571" s="43">
        <v>60</v>
      </c>
      <c r="I571" s="43">
        <v>81.27</v>
      </c>
      <c r="J571" s="28">
        <v>9.9999999999999995E-7</v>
      </c>
      <c r="K571" s="43" t="s">
        <v>1685</v>
      </c>
      <c r="L571" s="43" t="s">
        <v>65</v>
      </c>
      <c r="N571" s="43" t="s">
        <v>474</v>
      </c>
      <c r="O571" s="43">
        <v>91</v>
      </c>
      <c r="P571" s="43" t="s">
        <v>1414</v>
      </c>
      <c r="Q571" s="43" t="s">
        <v>622</v>
      </c>
      <c r="R571" s="43" t="s">
        <v>1416</v>
      </c>
      <c r="S571" s="43" t="s">
        <v>627</v>
      </c>
      <c r="T571" s="43">
        <v>10</v>
      </c>
      <c r="U571" s="43">
        <v>81.611800000000002</v>
      </c>
      <c r="V571" s="28">
        <v>9.9999999999999995E-7</v>
      </c>
      <c r="W571" s="43" t="s">
        <v>1685</v>
      </c>
      <c r="X571" s="43" t="s">
        <v>65</v>
      </c>
    </row>
    <row r="572" spans="2:24" x14ac:dyDescent="0.2">
      <c r="B572" s="43" t="s">
        <v>474</v>
      </c>
      <c r="C572" s="43">
        <v>94</v>
      </c>
      <c r="D572" s="43" t="s">
        <v>1417</v>
      </c>
      <c r="E572" s="43" t="s">
        <v>107</v>
      </c>
      <c r="F572" s="43" t="s">
        <v>1418</v>
      </c>
      <c r="G572" s="43" t="s">
        <v>625</v>
      </c>
      <c r="H572" s="43">
        <v>60</v>
      </c>
      <c r="I572" s="43">
        <v>-197.8931</v>
      </c>
      <c r="J572" s="28">
        <v>-9.9999999999999995E-7</v>
      </c>
      <c r="K572" s="43" t="s">
        <v>1685</v>
      </c>
      <c r="L572" s="43" t="s">
        <v>65</v>
      </c>
      <c r="N572" s="43" t="s">
        <v>474</v>
      </c>
      <c r="O572" s="43">
        <v>94</v>
      </c>
      <c r="P572" s="43" t="s">
        <v>1417</v>
      </c>
      <c r="Q572" s="43" t="s">
        <v>622</v>
      </c>
      <c r="R572" s="43" t="s">
        <v>1418</v>
      </c>
      <c r="S572" s="43" t="s">
        <v>625</v>
      </c>
      <c r="T572" s="43">
        <v>10</v>
      </c>
      <c r="U572" s="43">
        <v>-198.21639999999999</v>
      </c>
      <c r="V572" s="28">
        <v>-9.9999999999999995E-7</v>
      </c>
      <c r="W572" s="43" t="s">
        <v>1685</v>
      </c>
      <c r="X572" s="43" t="s">
        <v>65</v>
      </c>
    </row>
    <row r="573" spans="2:24" x14ac:dyDescent="0.2">
      <c r="B573" s="43" t="s">
        <v>474</v>
      </c>
      <c r="C573" s="43">
        <v>94</v>
      </c>
      <c r="D573" s="43" t="s">
        <v>1417</v>
      </c>
      <c r="E573" s="43" t="s">
        <v>107</v>
      </c>
      <c r="F573" s="43" t="s">
        <v>1419</v>
      </c>
      <c r="G573" s="43" t="s">
        <v>627</v>
      </c>
      <c r="H573" s="43">
        <v>60</v>
      </c>
      <c r="I573" s="43">
        <v>81.870099999999994</v>
      </c>
      <c r="J573" s="28">
        <v>9.9999999999999995E-7</v>
      </c>
      <c r="K573" s="43" t="s">
        <v>1685</v>
      </c>
      <c r="L573" s="43" t="s">
        <v>65</v>
      </c>
      <c r="N573" s="43" t="s">
        <v>474</v>
      </c>
      <c r="O573" s="43">
        <v>94</v>
      </c>
      <c r="P573" s="43" t="s">
        <v>1417</v>
      </c>
      <c r="Q573" s="43" t="s">
        <v>622</v>
      </c>
      <c r="R573" s="43" t="s">
        <v>1419</v>
      </c>
      <c r="S573" s="43" t="s">
        <v>627</v>
      </c>
      <c r="T573" s="43">
        <v>10</v>
      </c>
      <c r="U573" s="43">
        <v>82.193200000000004</v>
      </c>
      <c r="V573" s="28">
        <v>9.9999999999999995E-7</v>
      </c>
      <c r="W573" s="43" t="s">
        <v>1685</v>
      </c>
      <c r="X573" s="43" t="s">
        <v>65</v>
      </c>
    </row>
    <row r="574" spans="2:24" x14ac:dyDescent="0.2">
      <c r="B574" s="43" t="s">
        <v>474</v>
      </c>
      <c r="C574" s="43">
        <v>97</v>
      </c>
      <c r="D574" s="43" t="s">
        <v>1420</v>
      </c>
      <c r="E574" s="43" t="s">
        <v>107</v>
      </c>
      <c r="F574" s="43" t="s">
        <v>1421</v>
      </c>
      <c r="G574" s="43" t="s">
        <v>625</v>
      </c>
      <c r="H574" s="43">
        <v>60</v>
      </c>
      <c r="I574" s="43">
        <v>-197.73490000000001</v>
      </c>
      <c r="J574" s="28">
        <v>-9.9999999999999995E-7</v>
      </c>
      <c r="K574" s="43" t="s">
        <v>1685</v>
      </c>
      <c r="L574" s="43" t="s">
        <v>65</v>
      </c>
      <c r="N574" s="43" t="s">
        <v>474</v>
      </c>
      <c r="O574" s="43">
        <v>97</v>
      </c>
      <c r="P574" s="43" t="s">
        <v>1420</v>
      </c>
      <c r="Q574" s="43" t="s">
        <v>622</v>
      </c>
      <c r="R574" s="43" t="s">
        <v>1421</v>
      </c>
      <c r="S574" s="43" t="s">
        <v>625</v>
      </c>
      <c r="T574" s="43">
        <v>10</v>
      </c>
      <c r="U574" s="43">
        <v>-198.0427</v>
      </c>
      <c r="V574" s="28">
        <v>-9.9999999999999995E-7</v>
      </c>
      <c r="W574" s="43" t="s">
        <v>1685</v>
      </c>
      <c r="X574" s="43" t="s">
        <v>65</v>
      </c>
    </row>
    <row r="575" spans="2:24" x14ac:dyDescent="0.2">
      <c r="B575" s="43" t="s">
        <v>474</v>
      </c>
      <c r="C575" s="43">
        <v>97</v>
      </c>
      <c r="D575" s="43" t="s">
        <v>1420</v>
      </c>
      <c r="E575" s="43" t="s">
        <v>107</v>
      </c>
      <c r="F575" s="43" t="s">
        <v>1422</v>
      </c>
      <c r="G575" s="43" t="s">
        <v>627</v>
      </c>
      <c r="H575" s="43">
        <v>60</v>
      </c>
      <c r="I575" s="43">
        <v>81.710800000000006</v>
      </c>
      <c r="J575" s="28">
        <v>9.9999999999999995E-7</v>
      </c>
      <c r="K575" s="43" t="s">
        <v>1685</v>
      </c>
      <c r="L575" s="43" t="s">
        <v>65</v>
      </c>
      <c r="N575" s="43" t="s">
        <v>474</v>
      </c>
      <c r="O575" s="43">
        <v>97</v>
      </c>
      <c r="P575" s="43" t="s">
        <v>1420</v>
      </c>
      <c r="Q575" s="43" t="s">
        <v>622</v>
      </c>
      <c r="R575" s="43" t="s">
        <v>1422</v>
      </c>
      <c r="S575" s="43" t="s">
        <v>627</v>
      </c>
      <c r="T575" s="43">
        <v>10</v>
      </c>
      <c r="U575" s="43">
        <v>82.018600000000006</v>
      </c>
      <c r="V575" s="28">
        <v>9.9999999999999995E-7</v>
      </c>
      <c r="W575" s="43" t="s">
        <v>1685</v>
      </c>
      <c r="X575" s="43" t="s">
        <v>65</v>
      </c>
    </row>
    <row r="576" spans="2:24" x14ac:dyDescent="0.2">
      <c r="B576" s="43" t="s">
        <v>474</v>
      </c>
      <c r="C576" s="43">
        <v>100</v>
      </c>
      <c r="D576" s="43" t="s">
        <v>1423</v>
      </c>
      <c r="E576" s="43" t="s">
        <v>107</v>
      </c>
      <c r="F576" s="43" t="s">
        <v>1424</v>
      </c>
      <c r="G576" s="43" t="s">
        <v>625</v>
      </c>
      <c r="H576" s="43">
        <v>60</v>
      </c>
      <c r="I576" s="43">
        <v>-201.45160000000001</v>
      </c>
      <c r="J576" s="28">
        <v>-9.9999999999999995E-7</v>
      </c>
      <c r="K576" s="43" t="s">
        <v>1685</v>
      </c>
      <c r="L576" s="43" t="s">
        <v>65</v>
      </c>
      <c r="N576" s="43" t="s">
        <v>474</v>
      </c>
      <c r="O576" s="43">
        <v>100</v>
      </c>
      <c r="P576" s="43" t="s">
        <v>1423</v>
      </c>
      <c r="Q576" s="43" t="s">
        <v>622</v>
      </c>
      <c r="R576" s="43" t="s">
        <v>1424</v>
      </c>
      <c r="S576" s="43" t="s">
        <v>625</v>
      </c>
      <c r="T576" s="43">
        <v>10</v>
      </c>
      <c r="U576" s="43">
        <v>-201.74539999999999</v>
      </c>
      <c r="V576" s="28">
        <v>-9.9999999999999995E-7</v>
      </c>
      <c r="W576" s="43" t="s">
        <v>1685</v>
      </c>
      <c r="X576" s="43" t="s">
        <v>65</v>
      </c>
    </row>
    <row r="577" spans="2:24" x14ac:dyDescent="0.2">
      <c r="B577" s="43" t="s">
        <v>474</v>
      </c>
      <c r="C577" s="43">
        <v>100</v>
      </c>
      <c r="D577" s="43" t="s">
        <v>1423</v>
      </c>
      <c r="E577" s="43" t="s">
        <v>107</v>
      </c>
      <c r="F577" s="43" t="s">
        <v>1425</v>
      </c>
      <c r="G577" s="43" t="s">
        <v>627</v>
      </c>
      <c r="H577" s="43">
        <v>60</v>
      </c>
      <c r="I577" s="43">
        <v>80.7821</v>
      </c>
      <c r="J577" s="28">
        <v>9.9999999999999995E-7</v>
      </c>
      <c r="K577" s="43" t="s">
        <v>1685</v>
      </c>
      <c r="L577" s="43" t="s">
        <v>65</v>
      </c>
      <c r="N577" s="43" t="s">
        <v>474</v>
      </c>
      <c r="O577" s="43">
        <v>100</v>
      </c>
      <c r="P577" s="43" t="s">
        <v>1423</v>
      </c>
      <c r="Q577" s="43" t="s">
        <v>622</v>
      </c>
      <c r="R577" s="43" t="s">
        <v>1425</v>
      </c>
      <c r="S577" s="43" t="s">
        <v>627</v>
      </c>
      <c r="T577" s="43">
        <v>10</v>
      </c>
      <c r="U577" s="43">
        <v>81.078199999999995</v>
      </c>
      <c r="V577" s="28">
        <v>9.9999999999999995E-7</v>
      </c>
      <c r="W577" s="43" t="s">
        <v>1685</v>
      </c>
      <c r="X577" s="43" t="s">
        <v>65</v>
      </c>
    </row>
    <row r="578" spans="2:24" x14ac:dyDescent="0.2">
      <c r="B578" s="43" t="s">
        <v>474</v>
      </c>
      <c r="C578" s="43">
        <v>103</v>
      </c>
      <c r="D578" s="43" t="s">
        <v>1426</v>
      </c>
      <c r="E578" s="43" t="s">
        <v>107</v>
      </c>
      <c r="F578" s="43" t="s">
        <v>1427</v>
      </c>
      <c r="G578" s="43" t="s">
        <v>625</v>
      </c>
      <c r="H578" s="43">
        <v>60</v>
      </c>
      <c r="I578" s="43">
        <v>-159.1823</v>
      </c>
      <c r="J578" s="28">
        <v>-9.9999999999999995E-7</v>
      </c>
      <c r="K578" s="43" t="s">
        <v>1685</v>
      </c>
      <c r="L578" s="43" t="s">
        <v>65</v>
      </c>
      <c r="N578" s="43" t="s">
        <v>474</v>
      </c>
      <c r="O578" s="43">
        <v>103</v>
      </c>
      <c r="P578" s="43" t="s">
        <v>1426</v>
      </c>
      <c r="Q578" s="43" t="s">
        <v>622</v>
      </c>
      <c r="R578" s="43" t="s">
        <v>1427</v>
      </c>
      <c r="S578" s="43" t="s">
        <v>625</v>
      </c>
      <c r="T578" s="43">
        <v>10</v>
      </c>
      <c r="U578" s="43">
        <v>-159.40870000000001</v>
      </c>
      <c r="V578" s="28">
        <v>-9.9999999999999995E-7</v>
      </c>
      <c r="W578" s="43" t="s">
        <v>1685</v>
      </c>
      <c r="X578" s="43" t="s">
        <v>65</v>
      </c>
    </row>
    <row r="579" spans="2:24" x14ac:dyDescent="0.2">
      <c r="B579" s="43" t="s">
        <v>474</v>
      </c>
      <c r="C579" s="43">
        <v>103</v>
      </c>
      <c r="D579" s="43" t="s">
        <v>1426</v>
      </c>
      <c r="E579" s="43" t="s">
        <v>107</v>
      </c>
      <c r="F579" s="43" t="s">
        <v>1428</v>
      </c>
      <c r="G579" s="43" t="s">
        <v>627</v>
      </c>
      <c r="H579" s="43">
        <v>60</v>
      </c>
      <c r="I579" s="43">
        <v>70.881799999999998</v>
      </c>
      <c r="J579" s="28">
        <v>9.9999999999999995E-7</v>
      </c>
      <c r="K579" s="43" t="s">
        <v>1685</v>
      </c>
      <c r="L579" s="43" t="s">
        <v>65</v>
      </c>
      <c r="N579" s="43" t="s">
        <v>474</v>
      </c>
      <c r="O579" s="43">
        <v>103</v>
      </c>
      <c r="P579" s="43" t="s">
        <v>1426</v>
      </c>
      <c r="Q579" s="43" t="s">
        <v>622</v>
      </c>
      <c r="R579" s="43" t="s">
        <v>1428</v>
      </c>
      <c r="S579" s="43" t="s">
        <v>627</v>
      </c>
      <c r="T579" s="43">
        <v>10</v>
      </c>
      <c r="U579" s="43">
        <v>71.113100000000003</v>
      </c>
      <c r="V579" s="28">
        <v>9.9999999999999995E-7</v>
      </c>
      <c r="W579" s="43" t="s">
        <v>1685</v>
      </c>
      <c r="X579" s="43" t="s">
        <v>65</v>
      </c>
    </row>
    <row r="580" spans="2:24" x14ac:dyDescent="0.2">
      <c r="B580" s="43" t="s">
        <v>474</v>
      </c>
      <c r="C580" s="43">
        <v>115</v>
      </c>
      <c r="D580" s="43" t="s">
        <v>1429</v>
      </c>
      <c r="E580" s="43" t="s">
        <v>107</v>
      </c>
      <c r="F580" s="43" t="s">
        <v>1430</v>
      </c>
      <c r="G580" s="43" t="s">
        <v>625</v>
      </c>
      <c r="H580" s="43">
        <v>60</v>
      </c>
      <c r="I580" s="43">
        <v>-24.198</v>
      </c>
      <c r="J580" s="28">
        <v>-1.3510000000000001E-7</v>
      </c>
      <c r="K580" s="43" t="s">
        <v>1685</v>
      </c>
      <c r="L580" s="43" t="s">
        <v>65</v>
      </c>
      <c r="N580" s="43" t="s">
        <v>474</v>
      </c>
      <c r="O580" s="43">
        <v>115</v>
      </c>
      <c r="P580" s="43" t="s">
        <v>1429</v>
      </c>
      <c r="Q580" s="43" t="s">
        <v>622</v>
      </c>
      <c r="R580" s="43" t="s">
        <v>1430</v>
      </c>
      <c r="S580" s="43" t="s">
        <v>625</v>
      </c>
      <c r="T580" s="43">
        <v>10</v>
      </c>
      <c r="U580" s="43">
        <v>-24.265999999999998</v>
      </c>
      <c r="V580" s="28">
        <v>-1.3549999999999999E-7</v>
      </c>
      <c r="W580" s="43" t="s">
        <v>1685</v>
      </c>
      <c r="X580" s="43" t="s">
        <v>65</v>
      </c>
    </row>
    <row r="581" spans="2:24" x14ac:dyDescent="0.2">
      <c r="B581" s="43" t="s">
        <v>474</v>
      </c>
      <c r="C581" s="43">
        <v>115</v>
      </c>
      <c r="D581" s="43" t="s">
        <v>1429</v>
      </c>
      <c r="E581" s="43" t="s">
        <v>107</v>
      </c>
      <c r="F581" s="43" t="s">
        <v>1431</v>
      </c>
      <c r="G581" s="43" t="s">
        <v>627</v>
      </c>
      <c r="H581" s="43">
        <v>60</v>
      </c>
      <c r="I581" s="43">
        <v>-17.435400000000001</v>
      </c>
      <c r="J581" s="28">
        <v>-9.7349999999999995E-8</v>
      </c>
      <c r="K581" s="43" t="s">
        <v>1685</v>
      </c>
      <c r="L581" s="43" t="s">
        <v>65</v>
      </c>
      <c r="N581" s="43" t="s">
        <v>474</v>
      </c>
      <c r="O581" s="43">
        <v>115</v>
      </c>
      <c r="P581" s="43" t="s">
        <v>1429</v>
      </c>
      <c r="Q581" s="43" t="s">
        <v>622</v>
      </c>
      <c r="R581" s="43" t="s">
        <v>1431</v>
      </c>
      <c r="S581" s="43" t="s">
        <v>627</v>
      </c>
      <c r="T581" s="43">
        <v>10</v>
      </c>
      <c r="U581" s="43">
        <v>-17.3691</v>
      </c>
      <c r="V581" s="28">
        <v>-9.6979999999999999E-8</v>
      </c>
      <c r="W581" s="43" t="s">
        <v>1685</v>
      </c>
      <c r="X581" s="43" t="s">
        <v>65</v>
      </c>
    </row>
    <row r="582" spans="2:24" x14ac:dyDescent="0.2">
      <c r="B582" s="43" t="s">
        <v>474</v>
      </c>
      <c r="C582" s="43">
        <v>116</v>
      </c>
      <c r="D582" s="43" t="s">
        <v>1432</v>
      </c>
      <c r="E582" s="43" t="s">
        <v>107</v>
      </c>
      <c r="F582" s="43" t="s">
        <v>1433</v>
      </c>
      <c r="G582" s="43" t="s">
        <v>625</v>
      </c>
      <c r="H582" s="43">
        <v>60</v>
      </c>
      <c r="I582" s="43">
        <v>-19.541399999999999</v>
      </c>
      <c r="J582" s="28">
        <v>-1.091E-7</v>
      </c>
      <c r="K582" s="43" t="s">
        <v>1685</v>
      </c>
      <c r="L582" s="43" t="s">
        <v>65</v>
      </c>
      <c r="N582" s="43" t="s">
        <v>474</v>
      </c>
      <c r="O582" s="43">
        <v>116</v>
      </c>
      <c r="P582" s="43" t="s">
        <v>1432</v>
      </c>
      <c r="Q582" s="43" t="s">
        <v>622</v>
      </c>
      <c r="R582" s="43" t="s">
        <v>1433</v>
      </c>
      <c r="S582" s="43" t="s">
        <v>625</v>
      </c>
      <c r="T582" s="43">
        <v>10</v>
      </c>
      <c r="U582" s="43">
        <v>-19.597799999999999</v>
      </c>
      <c r="V582" s="28">
        <v>-1.094E-7</v>
      </c>
      <c r="W582" s="43" t="s">
        <v>1685</v>
      </c>
      <c r="X582" s="43" t="s">
        <v>65</v>
      </c>
    </row>
    <row r="583" spans="2:24" x14ac:dyDescent="0.2">
      <c r="B583" s="43" t="s">
        <v>474</v>
      </c>
      <c r="C583" s="43">
        <v>116</v>
      </c>
      <c r="D583" s="43" t="s">
        <v>1432</v>
      </c>
      <c r="E583" s="43" t="s">
        <v>107</v>
      </c>
      <c r="F583" s="43" t="s">
        <v>1434</v>
      </c>
      <c r="G583" s="43" t="s">
        <v>627</v>
      </c>
      <c r="H583" s="43">
        <v>60</v>
      </c>
      <c r="I583" s="43">
        <v>-21.8965</v>
      </c>
      <c r="J583" s="28">
        <v>-1.223E-7</v>
      </c>
      <c r="K583" s="43" t="s">
        <v>1685</v>
      </c>
      <c r="L583" s="43" t="s">
        <v>65</v>
      </c>
      <c r="N583" s="43" t="s">
        <v>474</v>
      </c>
      <c r="O583" s="43">
        <v>116</v>
      </c>
      <c r="P583" s="43" t="s">
        <v>1432</v>
      </c>
      <c r="Q583" s="43" t="s">
        <v>622</v>
      </c>
      <c r="R583" s="43" t="s">
        <v>1434</v>
      </c>
      <c r="S583" s="43" t="s">
        <v>627</v>
      </c>
      <c r="T583" s="43">
        <v>10</v>
      </c>
      <c r="U583" s="43">
        <v>-21.8385</v>
      </c>
      <c r="V583" s="28">
        <v>-1.219E-7</v>
      </c>
      <c r="W583" s="43" t="s">
        <v>1685</v>
      </c>
      <c r="X583" s="43" t="s">
        <v>65</v>
      </c>
    </row>
    <row r="584" spans="2:24" x14ac:dyDescent="0.2">
      <c r="B584" s="43" t="s">
        <v>474</v>
      </c>
      <c r="C584" s="43">
        <v>117</v>
      </c>
      <c r="D584" s="43" t="s">
        <v>1432</v>
      </c>
      <c r="E584" s="43" t="s">
        <v>107</v>
      </c>
      <c r="F584" s="43" t="s">
        <v>1435</v>
      </c>
      <c r="G584" s="43" t="s">
        <v>625</v>
      </c>
      <c r="H584" s="43">
        <v>60</v>
      </c>
      <c r="I584" s="43">
        <v>-22.555700000000002</v>
      </c>
      <c r="J584" s="28">
        <v>-1.2779999999999999E-7</v>
      </c>
      <c r="K584" s="43" t="s">
        <v>1685</v>
      </c>
      <c r="L584" s="43" t="s">
        <v>65</v>
      </c>
      <c r="N584" s="43" t="s">
        <v>474</v>
      </c>
      <c r="O584" s="43">
        <v>117</v>
      </c>
      <c r="P584" s="43" t="s">
        <v>1432</v>
      </c>
      <c r="Q584" s="43" t="s">
        <v>622</v>
      </c>
      <c r="R584" s="43" t="s">
        <v>1435</v>
      </c>
      <c r="S584" s="43" t="s">
        <v>625</v>
      </c>
      <c r="T584" s="43">
        <v>10</v>
      </c>
      <c r="U584" s="43">
        <v>-22.613900000000001</v>
      </c>
      <c r="V584" s="28">
        <v>-1.2809999999999999E-7</v>
      </c>
      <c r="W584" s="43" t="s">
        <v>1685</v>
      </c>
      <c r="X584" s="43" t="s">
        <v>65</v>
      </c>
    </row>
    <row r="585" spans="2:24" x14ac:dyDescent="0.2">
      <c r="B585" s="43" t="s">
        <v>474</v>
      </c>
      <c r="C585" s="43">
        <v>117</v>
      </c>
      <c r="D585" s="43" t="s">
        <v>1432</v>
      </c>
      <c r="E585" s="43" t="s">
        <v>107</v>
      </c>
      <c r="F585" s="43" t="s">
        <v>1436</v>
      </c>
      <c r="G585" s="43" t="s">
        <v>627</v>
      </c>
      <c r="H585" s="43">
        <v>60</v>
      </c>
      <c r="I585" s="43">
        <v>-22.313600000000001</v>
      </c>
      <c r="J585" s="28">
        <v>-1.2639999999999999E-7</v>
      </c>
      <c r="K585" s="43" t="s">
        <v>1685</v>
      </c>
      <c r="L585" s="43" t="s">
        <v>65</v>
      </c>
      <c r="N585" s="43" t="s">
        <v>474</v>
      </c>
      <c r="O585" s="43">
        <v>117</v>
      </c>
      <c r="P585" s="43" t="s">
        <v>1432</v>
      </c>
      <c r="Q585" s="43" t="s">
        <v>622</v>
      </c>
      <c r="R585" s="43" t="s">
        <v>1436</v>
      </c>
      <c r="S585" s="43" t="s">
        <v>627</v>
      </c>
      <c r="T585" s="43">
        <v>10</v>
      </c>
      <c r="U585" s="43">
        <v>-22.255299999999998</v>
      </c>
      <c r="V585" s="28">
        <v>-1.261E-7</v>
      </c>
      <c r="W585" s="43" t="s">
        <v>1685</v>
      </c>
      <c r="X585" s="43" t="s">
        <v>65</v>
      </c>
    </row>
    <row r="586" spans="2:24" x14ac:dyDescent="0.2">
      <c r="B586" s="43" t="s">
        <v>474</v>
      </c>
      <c r="C586" s="43">
        <v>118</v>
      </c>
      <c r="D586" s="43" t="s">
        <v>1432</v>
      </c>
      <c r="E586" s="43" t="s">
        <v>107</v>
      </c>
      <c r="F586" s="43" t="s">
        <v>1437</v>
      </c>
      <c r="G586" s="43" t="s">
        <v>625</v>
      </c>
      <c r="H586" s="43">
        <v>60</v>
      </c>
      <c r="I586" s="43">
        <v>-22.1372</v>
      </c>
      <c r="J586" s="28">
        <v>-1.236E-7</v>
      </c>
      <c r="K586" s="43" t="s">
        <v>1685</v>
      </c>
      <c r="L586" s="43" t="s">
        <v>65</v>
      </c>
      <c r="N586" s="43" t="s">
        <v>474</v>
      </c>
      <c r="O586" s="43">
        <v>118</v>
      </c>
      <c r="P586" s="43" t="s">
        <v>1432</v>
      </c>
      <c r="Q586" s="43" t="s">
        <v>622</v>
      </c>
      <c r="R586" s="43" t="s">
        <v>1437</v>
      </c>
      <c r="S586" s="43" t="s">
        <v>625</v>
      </c>
      <c r="T586" s="43">
        <v>10</v>
      </c>
      <c r="U586" s="43">
        <v>-22.196000000000002</v>
      </c>
      <c r="V586" s="28">
        <v>-1.2389999999999999E-7</v>
      </c>
      <c r="W586" s="43" t="s">
        <v>1685</v>
      </c>
      <c r="X586" s="43" t="s">
        <v>65</v>
      </c>
    </row>
    <row r="587" spans="2:24" x14ac:dyDescent="0.2">
      <c r="B587" s="43" t="s">
        <v>474</v>
      </c>
      <c r="C587" s="43">
        <v>118</v>
      </c>
      <c r="D587" s="43" t="s">
        <v>1432</v>
      </c>
      <c r="E587" s="43" t="s">
        <v>107</v>
      </c>
      <c r="F587" s="43" t="s">
        <v>1438</v>
      </c>
      <c r="G587" s="43" t="s">
        <v>627</v>
      </c>
      <c r="H587" s="43">
        <v>60</v>
      </c>
      <c r="I587" s="43">
        <v>-19.307099999999998</v>
      </c>
      <c r="J587" s="28">
        <v>-1.078E-7</v>
      </c>
      <c r="K587" s="43" t="s">
        <v>1685</v>
      </c>
      <c r="L587" s="43" t="s">
        <v>65</v>
      </c>
      <c r="N587" s="43" t="s">
        <v>474</v>
      </c>
      <c r="O587" s="43">
        <v>118</v>
      </c>
      <c r="P587" s="43" t="s">
        <v>1432</v>
      </c>
      <c r="Q587" s="43" t="s">
        <v>622</v>
      </c>
      <c r="R587" s="43" t="s">
        <v>1438</v>
      </c>
      <c r="S587" s="43" t="s">
        <v>627</v>
      </c>
      <c r="T587" s="43">
        <v>10</v>
      </c>
      <c r="U587" s="43">
        <v>-19.249600000000001</v>
      </c>
      <c r="V587" s="28">
        <v>-1.075E-7</v>
      </c>
      <c r="W587" s="43" t="s">
        <v>1685</v>
      </c>
      <c r="X587" s="43" t="s">
        <v>65</v>
      </c>
    </row>
    <row r="588" spans="2:24" x14ac:dyDescent="0.2">
      <c r="B588" s="43" t="s">
        <v>474</v>
      </c>
      <c r="C588" s="43">
        <v>119</v>
      </c>
      <c r="D588" s="43" t="s">
        <v>1439</v>
      </c>
      <c r="E588" s="43" t="s">
        <v>107</v>
      </c>
      <c r="F588" s="43" t="s">
        <v>1440</v>
      </c>
      <c r="G588" s="43" t="s">
        <v>625</v>
      </c>
      <c r="H588" s="43">
        <v>60</v>
      </c>
      <c r="I588" s="43">
        <v>-17.673200000000001</v>
      </c>
      <c r="J588" s="28">
        <v>-9.8679999999999994E-8</v>
      </c>
      <c r="K588" s="43" t="s">
        <v>1685</v>
      </c>
      <c r="L588" s="43" t="s">
        <v>65</v>
      </c>
      <c r="N588" s="43" t="s">
        <v>474</v>
      </c>
      <c r="O588" s="43">
        <v>119</v>
      </c>
      <c r="P588" s="43" t="s">
        <v>1439</v>
      </c>
      <c r="Q588" s="43" t="s">
        <v>622</v>
      </c>
      <c r="R588" s="43" t="s">
        <v>1440</v>
      </c>
      <c r="S588" s="43" t="s">
        <v>625</v>
      </c>
      <c r="T588" s="43">
        <v>10</v>
      </c>
      <c r="U588" s="43">
        <v>-17.717099999999999</v>
      </c>
      <c r="V588" s="28">
        <v>-9.8920000000000002E-8</v>
      </c>
      <c r="W588" s="43" t="s">
        <v>1685</v>
      </c>
      <c r="X588" s="43" t="s">
        <v>65</v>
      </c>
    </row>
    <row r="589" spans="2:24" x14ac:dyDescent="0.2">
      <c r="B589" s="43" t="s">
        <v>474</v>
      </c>
      <c r="C589" s="43">
        <v>119</v>
      </c>
      <c r="D589" s="43" t="s">
        <v>1439</v>
      </c>
      <c r="E589" s="43" t="s">
        <v>107</v>
      </c>
      <c r="F589" s="43" t="s">
        <v>1441</v>
      </c>
      <c r="G589" s="43" t="s">
        <v>627</v>
      </c>
      <c r="H589" s="43">
        <v>60</v>
      </c>
      <c r="I589" s="43">
        <v>-23.9543</v>
      </c>
      <c r="J589" s="28">
        <v>-1.3370000000000001E-7</v>
      </c>
      <c r="K589" s="43" t="s">
        <v>1685</v>
      </c>
      <c r="L589" s="43" t="s">
        <v>65</v>
      </c>
      <c r="N589" s="43" t="s">
        <v>474</v>
      </c>
      <c r="O589" s="43">
        <v>119</v>
      </c>
      <c r="P589" s="43" t="s">
        <v>1439</v>
      </c>
      <c r="Q589" s="43" t="s">
        <v>622</v>
      </c>
      <c r="R589" s="43" t="s">
        <v>1441</v>
      </c>
      <c r="S589" s="43" t="s">
        <v>627</v>
      </c>
      <c r="T589" s="43">
        <v>10</v>
      </c>
      <c r="U589" s="43">
        <v>-23.908899999999999</v>
      </c>
      <c r="V589" s="28">
        <v>-1.335E-7</v>
      </c>
      <c r="W589" s="43" t="s">
        <v>1685</v>
      </c>
      <c r="X589" s="43" t="s">
        <v>65</v>
      </c>
    </row>
    <row r="590" spans="2:24" x14ac:dyDescent="0.2">
      <c r="B590" s="43" t="s">
        <v>474</v>
      </c>
      <c r="C590" s="43">
        <v>89</v>
      </c>
      <c r="D590" s="43" t="s">
        <v>1442</v>
      </c>
      <c r="E590" s="43" t="s">
        <v>107</v>
      </c>
      <c r="F590" s="43" t="s">
        <v>1443</v>
      </c>
      <c r="G590" s="43" t="s">
        <v>625</v>
      </c>
      <c r="H590" s="43">
        <v>60</v>
      </c>
      <c r="I590" s="43">
        <v>-159.04949999999999</v>
      </c>
      <c r="J590" s="28">
        <v>-9.9999999999999995E-7</v>
      </c>
      <c r="K590" s="43" t="s">
        <v>1685</v>
      </c>
      <c r="L590" s="43" t="s">
        <v>65</v>
      </c>
      <c r="N590" s="43" t="s">
        <v>474</v>
      </c>
      <c r="O590" s="43">
        <v>89</v>
      </c>
      <c r="P590" s="43" t="s">
        <v>1442</v>
      </c>
      <c r="Q590" s="43" t="s">
        <v>622</v>
      </c>
      <c r="R590" s="43" t="s">
        <v>1443</v>
      </c>
      <c r="S590" s="43" t="s">
        <v>625</v>
      </c>
      <c r="T590" s="43">
        <v>10</v>
      </c>
      <c r="U590" s="43">
        <v>-159.34909999999999</v>
      </c>
      <c r="V590" s="28">
        <v>-9.9999999999999995E-7</v>
      </c>
      <c r="W590" s="43" t="s">
        <v>1685</v>
      </c>
      <c r="X590" s="43" t="s">
        <v>65</v>
      </c>
    </row>
    <row r="591" spans="2:24" x14ac:dyDescent="0.2">
      <c r="B591" s="43" t="s">
        <v>474</v>
      </c>
      <c r="C591" s="43">
        <v>89</v>
      </c>
      <c r="D591" s="43" t="s">
        <v>1442</v>
      </c>
      <c r="E591" s="43" t="s">
        <v>107</v>
      </c>
      <c r="F591" s="43" t="s">
        <v>1444</v>
      </c>
      <c r="G591" s="43" t="s">
        <v>627</v>
      </c>
      <c r="H591" s="43">
        <v>60</v>
      </c>
      <c r="I591" s="43">
        <v>70.106399999999994</v>
      </c>
      <c r="J591" s="28">
        <v>9.9999999999999995E-7</v>
      </c>
      <c r="K591" s="43" t="s">
        <v>1685</v>
      </c>
      <c r="L591" s="43" t="s">
        <v>65</v>
      </c>
      <c r="N591" s="43" t="s">
        <v>474</v>
      </c>
      <c r="O591" s="43">
        <v>89</v>
      </c>
      <c r="P591" s="43" t="s">
        <v>1442</v>
      </c>
      <c r="Q591" s="43" t="s">
        <v>622</v>
      </c>
      <c r="R591" s="43" t="s">
        <v>1444</v>
      </c>
      <c r="S591" s="43" t="s">
        <v>627</v>
      </c>
      <c r="T591" s="43">
        <v>10</v>
      </c>
      <c r="U591" s="43">
        <v>70.400499999999994</v>
      </c>
      <c r="V591" s="28">
        <v>9.9999999999999995E-7</v>
      </c>
      <c r="W591" s="43" t="s">
        <v>1685</v>
      </c>
      <c r="X591" s="43" t="s">
        <v>65</v>
      </c>
    </row>
    <row r="592" spans="2:24" x14ac:dyDescent="0.2">
      <c r="B592" s="43" t="s">
        <v>474</v>
      </c>
      <c r="C592" s="43">
        <v>92</v>
      </c>
      <c r="D592" s="43" t="s">
        <v>1445</v>
      </c>
      <c r="E592" s="43" t="s">
        <v>107</v>
      </c>
      <c r="F592" s="43" t="s">
        <v>1446</v>
      </c>
      <c r="G592" s="43" t="s">
        <v>625</v>
      </c>
      <c r="H592" s="43">
        <v>60</v>
      </c>
      <c r="I592" s="43">
        <v>-200.5232</v>
      </c>
      <c r="J592" s="28">
        <v>-9.9999999999999995E-7</v>
      </c>
      <c r="K592" s="43" t="s">
        <v>1685</v>
      </c>
      <c r="L592" s="43" t="s">
        <v>65</v>
      </c>
      <c r="N592" s="43" t="s">
        <v>474</v>
      </c>
      <c r="O592" s="43">
        <v>92</v>
      </c>
      <c r="P592" s="43" t="s">
        <v>1445</v>
      </c>
      <c r="Q592" s="43" t="s">
        <v>622</v>
      </c>
      <c r="R592" s="43" t="s">
        <v>1446</v>
      </c>
      <c r="S592" s="43" t="s">
        <v>625</v>
      </c>
      <c r="T592" s="43">
        <v>10</v>
      </c>
      <c r="U592" s="43">
        <v>-200.86179999999999</v>
      </c>
      <c r="V592" s="28">
        <v>-9.9999999999999995E-7</v>
      </c>
      <c r="W592" s="43" t="s">
        <v>1685</v>
      </c>
      <c r="X592" s="43" t="s">
        <v>65</v>
      </c>
    </row>
    <row r="593" spans="2:24" x14ac:dyDescent="0.2">
      <c r="B593" s="43" t="s">
        <v>474</v>
      </c>
      <c r="C593" s="43">
        <v>92</v>
      </c>
      <c r="D593" s="43" t="s">
        <v>1445</v>
      </c>
      <c r="E593" s="43" t="s">
        <v>107</v>
      </c>
      <c r="F593" s="43" t="s">
        <v>1447</v>
      </c>
      <c r="G593" s="43" t="s">
        <v>627</v>
      </c>
      <c r="H593" s="43">
        <v>60</v>
      </c>
      <c r="I593" s="43">
        <v>81.415599999999998</v>
      </c>
      <c r="J593" s="28">
        <v>9.9999999999999995E-7</v>
      </c>
      <c r="K593" s="43" t="s">
        <v>1685</v>
      </c>
      <c r="L593" s="43" t="s">
        <v>65</v>
      </c>
      <c r="N593" s="43" t="s">
        <v>474</v>
      </c>
      <c r="O593" s="43">
        <v>92</v>
      </c>
      <c r="P593" s="43" t="s">
        <v>1445</v>
      </c>
      <c r="Q593" s="43" t="s">
        <v>622</v>
      </c>
      <c r="R593" s="43" t="s">
        <v>1447</v>
      </c>
      <c r="S593" s="43" t="s">
        <v>627</v>
      </c>
      <c r="T593" s="43">
        <v>10</v>
      </c>
      <c r="U593" s="43">
        <v>81.749499999999998</v>
      </c>
      <c r="V593" s="28">
        <v>9.9999999999999995E-7</v>
      </c>
      <c r="W593" s="43" t="s">
        <v>1685</v>
      </c>
      <c r="X593" s="43" t="s">
        <v>65</v>
      </c>
    </row>
    <row r="594" spans="2:24" x14ac:dyDescent="0.2">
      <c r="B594" s="43" t="s">
        <v>474</v>
      </c>
      <c r="C594" s="43">
        <v>95</v>
      </c>
      <c r="D594" s="43" t="s">
        <v>1448</v>
      </c>
      <c r="E594" s="43" t="s">
        <v>107</v>
      </c>
      <c r="F594" s="43" t="s">
        <v>1449</v>
      </c>
      <c r="G594" s="43" t="s">
        <v>625</v>
      </c>
      <c r="H594" s="43">
        <v>60</v>
      </c>
      <c r="I594" s="43">
        <v>-195.15119999999999</v>
      </c>
      <c r="J594" s="28">
        <v>-9.9999999999999995E-7</v>
      </c>
      <c r="K594" s="43" t="s">
        <v>1685</v>
      </c>
      <c r="L594" s="43" t="s">
        <v>65</v>
      </c>
      <c r="N594" s="43" t="s">
        <v>474</v>
      </c>
      <c r="O594" s="43">
        <v>95</v>
      </c>
      <c r="P594" s="43" t="s">
        <v>1448</v>
      </c>
      <c r="Q594" s="43" t="s">
        <v>622</v>
      </c>
      <c r="R594" s="43" t="s">
        <v>1449</v>
      </c>
      <c r="S594" s="43" t="s">
        <v>625</v>
      </c>
      <c r="T594" s="43">
        <v>10</v>
      </c>
      <c r="U594" s="43">
        <v>-195.47540000000001</v>
      </c>
      <c r="V594" s="28">
        <v>-9.9999999999999995E-7</v>
      </c>
      <c r="W594" s="43" t="s">
        <v>1685</v>
      </c>
      <c r="X594" s="43" t="s">
        <v>65</v>
      </c>
    </row>
    <row r="595" spans="2:24" x14ac:dyDescent="0.2">
      <c r="B595" s="43" t="s">
        <v>474</v>
      </c>
      <c r="C595" s="43">
        <v>95</v>
      </c>
      <c r="D595" s="43" t="s">
        <v>1448</v>
      </c>
      <c r="E595" s="43" t="s">
        <v>107</v>
      </c>
      <c r="F595" s="43" t="s">
        <v>1450</v>
      </c>
      <c r="G595" s="43" t="s">
        <v>627</v>
      </c>
      <c r="H595" s="43">
        <v>60</v>
      </c>
      <c r="I595" s="43">
        <v>80.612899999999996</v>
      </c>
      <c r="J595" s="28">
        <v>9.9999999999999995E-7</v>
      </c>
      <c r="K595" s="43" t="s">
        <v>1685</v>
      </c>
      <c r="L595" s="43" t="s">
        <v>65</v>
      </c>
      <c r="N595" s="43" t="s">
        <v>474</v>
      </c>
      <c r="O595" s="43">
        <v>95</v>
      </c>
      <c r="P595" s="43" t="s">
        <v>1448</v>
      </c>
      <c r="Q595" s="43" t="s">
        <v>622</v>
      </c>
      <c r="R595" s="43" t="s">
        <v>1450</v>
      </c>
      <c r="S595" s="43" t="s">
        <v>627</v>
      </c>
      <c r="T595" s="43">
        <v>10</v>
      </c>
      <c r="U595" s="43">
        <v>80.943700000000007</v>
      </c>
      <c r="V595" s="28">
        <v>9.9999999999999995E-7</v>
      </c>
      <c r="W595" s="43" t="s">
        <v>1685</v>
      </c>
      <c r="X595" s="43" t="s">
        <v>65</v>
      </c>
    </row>
    <row r="596" spans="2:24" x14ac:dyDescent="0.2">
      <c r="B596" s="43" t="s">
        <v>474</v>
      </c>
      <c r="C596" s="43">
        <v>98</v>
      </c>
      <c r="D596" s="43" t="s">
        <v>1451</v>
      </c>
      <c r="E596" s="43" t="s">
        <v>107</v>
      </c>
      <c r="F596" s="43" t="s">
        <v>1452</v>
      </c>
      <c r="G596" s="43" t="s">
        <v>625</v>
      </c>
      <c r="H596" s="43">
        <v>60</v>
      </c>
      <c r="I596" s="43">
        <v>-194.99350000000001</v>
      </c>
      <c r="J596" s="28">
        <v>-9.9999999999999995E-7</v>
      </c>
      <c r="K596" s="43" t="s">
        <v>1685</v>
      </c>
      <c r="L596" s="43" t="s">
        <v>65</v>
      </c>
      <c r="N596" s="43" t="s">
        <v>474</v>
      </c>
      <c r="O596" s="43">
        <v>98</v>
      </c>
      <c r="P596" s="43" t="s">
        <v>1451</v>
      </c>
      <c r="Q596" s="43" t="s">
        <v>622</v>
      </c>
      <c r="R596" s="43" t="s">
        <v>1452</v>
      </c>
      <c r="S596" s="43" t="s">
        <v>625</v>
      </c>
      <c r="T596" s="43">
        <v>10</v>
      </c>
      <c r="U596" s="43">
        <v>-195.30179999999999</v>
      </c>
      <c r="V596" s="28">
        <v>-9.9999999999999995E-7</v>
      </c>
      <c r="W596" s="43" t="s">
        <v>1685</v>
      </c>
      <c r="X596" s="43" t="s">
        <v>65</v>
      </c>
    </row>
    <row r="597" spans="2:24" x14ac:dyDescent="0.2">
      <c r="B597" s="43" t="s">
        <v>474</v>
      </c>
      <c r="C597" s="43">
        <v>98</v>
      </c>
      <c r="D597" s="43" t="s">
        <v>1451</v>
      </c>
      <c r="E597" s="43" t="s">
        <v>107</v>
      </c>
      <c r="F597" s="43" t="s">
        <v>1453</v>
      </c>
      <c r="G597" s="43" t="s">
        <v>627</v>
      </c>
      <c r="H597" s="43">
        <v>60</v>
      </c>
      <c r="I597" s="43">
        <v>80.453199999999995</v>
      </c>
      <c r="J597" s="28">
        <v>9.9999999999999995E-7</v>
      </c>
      <c r="K597" s="43" t="s">
        <v>1685</v>
      </c>
      <c r="L597" s="43" t="s">
        <v>65</v>
      </c>
      <c r="N597" s="43" t="s">
        <v>474</v>
      </c>
      <c r="O597" s="43">
        <v>98</v>
      </c>
      <c r="P597" s="43" t="s">
        <v>1451</v>
      </c>
      <c r="Q597" s="43" t="s">
        <v>622</v>
      </c>
      <c r="R597" s="43" t="s">
        <v>1453</v>
      </c>
      <c r="S597" s="43" t="s">
        <v>627</v>
      </c>
      <c r="T597" s="43">
        <v>10</v>
      </c>
      <c r="U597" s="43">
        <v>80.768100000000004</v>
      </c>
      <c r="V597" s="28">
        <v>9.9999999999999995E-7</v>
      </c>
      <c r="W597" s="43" t="s">
        <v>1685</v>
      </c>
      <c r="X597" s="43" t="s">
        <v>65</v>
      </c>
    </row>
    <row r="598" spans="2:24" x14ac:dyDescent="0.2">
      <c r="B598" s="43" t="s">
        <v>474</v>
      </c>
      <c r="C598" s="43">
        <v>101</v>
      </c>
      <c r="D598" s="43" t="s">
        <v>1454</v>
      </c>
      <c r="E598" s="43" t="s">
        <v>107</v>
      </c>
      <c r="F598" s="43" t="s">
        <v>1455</v>
      </c>
      <c r="G598" s="43" t="s">
        <v>625</v>
      </c>
      <c r="H598" s="43">
        <v>60</v>
      </c>
      <c r="I598" s="43">
        <v>-200.047</v>
      </c>
      <c r="J598" s="28">
        <v>-9.9999999999999995E-7</v>
      </c>
      <c r="K598" s="43" t="s">
        <v>1685</v>
      </c>
      <c r="L598" s="43" t="s">
        <v>65</v>
      </c>
      <c r="N598" s="43" t="s">
        <v>474</v>
      </c>
      <c r="O598" s="43">
        <v>101</v>
      </c>
      <c r="P598" s="43" t="s">
        <v>1454</v>
      </c>
      <c r="Q598" s="43" t="s">
        <v>622</v>
      </c>
      <c r="R598" s="43" t="s">
        <v>1455</v>
      </c>
      <c r="S598" s="43" t="s">
        <v>625</v>
      </c>
      <c r="T598" s="43">
        <v>10</v>
      </c>
      <c r="U598" s="43">
        <v>-200.33869999999999</v>
      </c>
      <c r="V598" s="28">
        <v>-9.9999999999999995E-7</v>
      </c>
      <c r="W598" s="43" t="s">
        <v>1685</v>
      </c>
      <c r="X598" s="43" t="s">
        <v>65</v>
      </c>
    </row>
    <row r="599" spans="2:24" x14ac:dyDescent="0.2">
      <c r="B599" s="43" t="s">
        <v>474</v>
      </c>
      <c r="C599" s="43">
        <v>101</v>
      </c>
      <c r="D599" s="43" t="s">
        <v>1454</v>
      </c>
      <c r="E599" s="43" t="s">
        <v>107</v>
      </c>
      <c r="F599" s="43" t="s">
        <v>1456</v>
      </c>
      <c r="G599" s="43" t="s">
        <v>627</v>
      </c>
      <c r="H599" s="43">
        <v>60</v>
      </c>
      <c r="I599" s="43">
        <v>80.948099999999997</v>
      </c>
      <c r="J599" s="28">
        <v>9.9999999999999995E-7</v>
      </c>
      <c r="K599" s="43" t="s">
        <v>1685</v>
      </c>
      <c r="L599" s="43" t="s">
        <v>65</v>
      </c>
      <c r="N599" s="43" t="s">
        <v>474</v>
      </c>
      <c r="O599" s="43">
        <v>101</v>
      </c>
      <c r="P599" s="43" t="s">
        <v>1454</v>
      </c>
      <c r="Q599" s="43" t="s">
        <v>622</v>
      </c>
      <c r="R599" s="43" t="s">
        <v>1456</v>
      </c>
      <c r="S599" s="43" t="s">
        <v>627</v>
      </c>
      <c r="T599" s="43">
        <v>10</v>
      </c>
      <c r="U599" s="43">
        <v>81.236400000000003</v>
      </c>
      <c r="V599" s="28">
        <v>9.9999999999999995E-7</v>
      </c>
      <c r="W599" s="43" t="s">
        <v>1685</v>
      </c>
      <c r="X599" s="43" t="s">
        <v>65</v>
      </c>
    </row>
    <row r="600" spans="2:24" x14ac:dyDescent="0.2">
      <c r="B600" s="43" t="s">
        <v>474</v>
      </c>
      <c r="C600" s="43">
        <v>104</v>
      </c>
      <c r="D600" s="43" t="s">
        <v>1457</v>
      </c>
      <c r="E600" s="43" t="s">
        <v>107</v>
      </c>
      <c r="F600" s="43" t="s">
        <v>1458</v>
      </c>
      <c r="G600" s="43" t="s">
        <v>625</v>
      </c>
      <c r="H600" s="43">
        <v>60</v>
      </c>
      <c r="I600" s="43">
        <v>-158.4068</v>
      </c>
      <c r="J600" s="28">
        <v>-9.9999999999999995E-7</v>
      </c>
      <c r="K600" s="43" t="s">
        <v>1685</v>
      </c>
      <c r="L600" s="43" t="s">
        <v>65</v>
      </c>
      <c r="N600" s="43" t="s">
        <v>474</v>
      </c>
      <c r="O600" s="43">
        <v>104</v>
      </c>
      <c r="P600" s="43" t="s">
        <v>1457</v>
      </c>
      <c r="Q600" s="43" t="s">
        <v>622</v>
      </c>
      <c r="R600" s="43" t="s">
        <v>1458</v>
      </c>
      <c r="S600" s="43" t="s">
        <v>625</v>
      </c>
      <c r="T600" s="43">
        <v>10</v>
      </c>
      <c r="U600" s="43">
        <v>-158.63759999999999</v>
      </c>
      <c r="V600" s="28">
        <v>-9.9999999999999995E-7</v>
      </c>
      <c r="W600" s="43" t="s">
        <v>1685</v>
      </c>
      <c r="X600" s="43" t="s">
        <v>65</v>
      </c>
    </row>
    <row r="601" spans="2:24" x14ac:dyDescent="0.2">
      <c r="B601" s="43" t="s">
        <v>474</v>
      </c>
      <c r="C601" s="43">
        <v>104</v>
      </c>
      <c r="D601" s="43" t="s">
        <v>1457</v>
      </c>
      <c r="E601" s="43" t="s">
        <v>107</v>
      </c>
      <c r="F601" s="43" t="s">
        <v>1459</v>
      </c>
      <c r="G601" s="43" t="s">
        <v>627</v>
      </c>
      <c r="H601" s="43">
        <v>60</v>
      </c>
      <c r="I601" s="43">
        <v>69.513199999999998</v>
      </c>
      <c r="J601" s="28">
        <v>9.9999999999999995E-7</v>
      </c>
      <c r="K601" s="43" t="s">
        <v>1685</v>
      </c>
      <c r="L601" s="43" t="s">
        <v>65</v>
      </c>
      <c r="N601" s="43" t="s">
        <v>474</v>
      </c>
      <c r="O601" s="43">
        <v>104</v>
      </c>
      <c r="P601" s="43" t="s">
        <v>1457</v>
      </c>
      <c r="Q601" s="43" t="s">
        <v>622</v>
      </c>
      <c r="R601" s="43" t="s">
        <v>1459</v>
      </c>
      <c r="S601" s="43" t="s">
        <v>627</v>
      </c>
      <c r="T601" s="43">
        <v>10</v>
      </c>
      <c r="U601" s="43">
        <v>69.757400000000004</v>
      </c>
      <c r="V601" s="28">
        <v>9.9999999999999995E-7</v>
      </c>
      <c r="W601" s="43" t="s">
        <v>1685</v>
      </c>
      <c r="X601" s="43" t="s">
        <v>65</v>
      </c>
    </row>
    <row r="602" spans="2:24" x14ac:dyDescent="0.2">
      <c r="B602" s="43" t="s">
        <v>474</v>
      </c>
      <c r="C602" s="43">
        <v>120</v>
      </c>
      <c r="D602" s="43" t="s">
        <v>1460</v>
      </c>
      <c r="E602" s="43" t="s">
        <v>107</v>
      </c>
      <c r="F602" s="43" t="s">
        <v>1461</v>
      </c>
      <c r="G602" s="43" t="s">
        <v>625</v>
      </c>
      <c r="H602" s="43">
        <v>60</v>
      </c>
      <c r="I602" s="43">
        <v>-16.304400000000001</v>
      </c>
      <c r="J602" s="28">
        <v>-1.037E-7</v>
      </c>
      <c r="K602" s="43" t="s">
        <v>1685</v>
      </c>
      <c r="L602" s="43" t="s">
        <v>65</v>
      </c>
      <c r="N602" s="43" t="s">
        <v>474</v>
      </c>
      <c r="O602" s="43">
        <v>120</v>
      </c>
      <c r="P602" s="43" t="s">
        <v>1460</v>
      </c>
      <c r="Q602" s="43" t="s">
        <v>622</v>
      </c>
      <c r="R602" s="43" t="s">
        <v>1461</v>
      </c>
      <c r="S602" s="43" t="s">
        <v>625</v>
      </c>
      <c r="T602" s="43">
        <v>10</v>
      </c>
      <c r="U602" s="43">
        <v>-16.371099999999998</v>
      </c>
      <c r="V602" s="28">
        <v>-1.0420000000000001E-7</v>
      </c>
      <c r="W602" s="43" t="s">
        <v>1685</v>
      </c>
      <c r="X602" s="43" t="s">
        <v>65</v>
      </c>
    </row>
    <row r="603" spans="2:24" x14ac:dyDescent="0.2">
      <c r="B603" s="43" t="s">
        <v>474</v>
      </c>
      <c r="C603" s="43">
        <v>120</v>
      </c>
      <c r="D603" s="43" t="s">
        <v>1460</v>
      </c>
      <c r="E603" s="43" t="s">
        <v>107</v>
      </c>
      <c r="F603" s="43" t="s">
        <v>1462</v>
      </c>
      <c r="G603" s="43" t="s">
        <v>627</v>
      </c>
      <c r="H603" s="43">
        <v>60</v>
      </c>
      <c r="I603" s="43">
        <v>-15.0395</v>
      </c>
      <c r="J603" s="28">
        <v>-9.5690000000000005E-8</v>
      </c>
      <c r="K603" s="43" t="s">
        <v>1685</v>
      </c>
      <c r="L603" s="43" t="s">
        <v>65</v>
      </c>
      <c r="N603" s="43" t="s">
        <v>474</v>
      </c>
      <c r="O603" s="43">
        <v>120</v>
      </c>
      <c r="P603" s="43" t="s">
        <v>1460</v>
      </c>
      <c r="Q603" s="43" t="s">
        <v>622</v>
      </c>
      <c r="R603" s="43" t="s">
        <v>1462</v>
      </c>
      <c r="S603" s="43" t="s">
        <v>627</v>
      </c>
      <c r="T603" s="43">
        <v>10</v>
      </c>
      <c r="U603" s="43">
        <v>-14.9641</v>
      </c>
      <c r="V603" s="28">
        <v>-9.5210000000000004E-8</v>
      </c>
      <c r="W603" s="43" t="s">
        <v>1685</v>
      </c>
      <c r="X603" s="43" t="s">
        <v>65</v>
      </c>
    </row>
    <row r="604" spans="2:24" x14ac:dyDescent="0.2">
      <c r="B604" s="43" t="s">
        <v>474</v>
      </c>
      <c r="C604" s="43">
        <v>121</v>
      </c>
      <c r="D604" s="43" t="s">
        <v>1463</v>
      </c>
      <c r="E604" s="43" t="s">
        <v>107</v>
      </c>
      <c r="F604" s="43" t="s">
        <v>1464</v>
      </c>
      <c r="G604" s="43" t="s">
        <v>625</v>
      </c>
      <c r="H604" s="43">
        <v>60</v>
      </c>
      <c r="I604" s="43">
        <v>-16.2761</v>
      </c>
      <c r="J604" s="28">
        <v>-1.02E-7</v>
      </c>
      <c r="K604" s="43" t="s">
        <v>1685</v>
      </c>
      <c r="L604" s="43" t="s">
        <v>65</v>
      </c>
      <c r="N604" s="43" t="s">
        <v>474</v>
      </c>
      <c r="O604" s="43">
        <v>121</v>
      </c>
      <c r="P604" s="43" t="s">
        <v>1463</v>
      </c>
      <c r="Q604" s="43" t="s">
        <v>622</v>
      </c>
      <c r="R604" s="43" t="s">
        <v>1464</v>
      </c>
      <c r="S604" s="43" t="s">
        <v>625</v>
      </c>
      <c r="T604" s="43">
        <v>10</v>
      </c>
      <c r="U604" s="43">
        <v>-16.351099999999999</v>
      </c>
      <c r="V604" s="28">
        <v>-1.025E-7</v>
      </c>
      <c r="W604" s="43" t="s">
        <v>1685</v>
      </c>
      <c r="X604" s="43" t="s">
        <v>65</v>
      </c>
    </row>
    <row r="605" spans="2:24" x14ac:dyDescent="0.2">
      <c r="B605" s="43" t="s">
        <v>474</v>
      </c>
      <c r="C605" s="43">
        <v>121</v>
      </c>
      <c r="D605" s="43" t="s">
        <v>1463</v>
      </c>
      <c r="E605" s="43" t="s">
        <v>107</v>
      </c>
      <c r="F605" s="43" t="s">
        <v>1465</v>
      </c>
      <c r="G605" s="43" t="s">
        <v>627</v>
      </c>
      <c r="H605" s="43">
        <v>60</v>
      </c>
      <c r="I605" s="43">
        <v>-13.2562</v>
      </c>
      <c r="J605" s="28">
        <v>-8.3099999999999996E-8</v>
      </c>
      <c r="K605" s="43" t="s">
        <v>1685</v>
      </c>
      <c r="L605" s="43" t="s">
        <v>65</v>
      </c>
      <c r="N605" s="43" t="s">
        <v>474</v>
      </c>
      <c r="O605" s="43">
        <v>121</v>
      </c>
      <c r="P605" s="43" t="s">
        <v>1463</v>
      </c>
      <c r="Q605" s="43" t="s">
        <v>622</v>
      </c>
      <c r="R605" s="43" t="s">
        <v>1465</v>
      </c>
      <c r="S605" s="43" t="s">
        <v>627</v>
      </c>
      <c r="T605" s="43">
        <v>10</v>
      </c>
      <c r="U605" s="43">
        <v>-13.175000000000001</v>
      </c>
      <c r="V605" s="28">
        <v>-8.259E-8</v>
      </c>
      <c r="W605" s="43" t="s">
        <v>1685</v>
      </c>
      <c r="X605" s="43" t="s">
        <v>65</v>
      </c>
    </row>
    <row r="606" spans="2:24" x14ac:dyDescent="0.2">
      <c r="B606" s="43" t="s">
        <v>474</v>
      </c>
      <c r="C606" s="43">
        <v>122</v>
      </c>
      <c r="D606" s="43" t="s">
        <v>1463</v>
      </c>
      <c r="E606" s="43" t="s">
        <v>107</v>
      </c>
      <c r="F606" s="43" t="s">
        <v>1466</v>
      </c>
      <c r="G606" s="43" t="s">
        <v>625</v>
      </c>
      <c r="H606" s="43">
        <v>60</v>
      </c>
      <c r="I606" s="43">
        <v>-14.1861</v>
      </c>
      <c r="J606" s="28">
        <v>-8.7610000000000002E-8</v>
      </c>
      <c r="K606" s="43" t="s">
        <v>1685</v>
      </c>
      <c r="L606" s="43" t="s">
        <v>65</v>
      </c>
      <c r="N606" s="43" t="s">
        <v>474</v>
      </c>
      <c r="O606" s="43">
        <v>122</v>
      </c>
      <c r="P606" s="43" t="s">
        <v>1463</v>
      </c>
      <c r="Q606" s="43" t="s">
        <v>622</v>
      </c>
      <c r="R606" s="43" t="s">
        <v>1466</v>
      </c>
      <c r="S606" s="43" t="s">
        <v>625</v>
      </c>
      <c r="T606" s="43">
        <v>10</v>
      </c>
      <c r="U606" s="43">
        <v>-14.2536</v>
      </c>
      <c r="V606" s="28">
        <v>-8.8020000000000003E-8</v>
      </c>
      <c r="W606" s="43" t="s">
        <v>1685</v>
      </c>
      <c r="X606" s="43" t="s">
        <v>65</v>
      </c>
    </row>
    <row r="607" spans="2:24" x14ac:dyDescent="0.2">
      <c r="B607" s="43" t="s">
        <v>474</v>
      </c>
      <c r="C607" s="43">
        <v>122</v>
      </c>
      <c r="D607" s="43" t="s">
        <v>1463</v>
      </c>
      <c r="E607" s="43" t="s">
        <v>107</v>
      </c>
      <c r="F607" s="43" t="s">
        <v>1467</v>
      </c>
      <c r="G607" s="43" t="s">
        <v>627</v>
      </c>
      <c r="H607" s="43">
        <v>60</v>
      </c>
      <c r="I607" s="43">
        <v>-13.5512</v>
      </c>
      <c r="J607" s="28">
        <v>-8.3680000000000006E-8</v>
      </c>
      <c r="K607" s="43" t="s">
        <v>1685</v>
      </c>
      <c r="L607" s="43" t="s">
        <v>65</v>
      </c>
      <c r="N607" s="43" t="s">
        <v>474</v>
      </c>
      <c r="O607" s="43">
        <v>122</v>
      </c>
      <c r="P607" s="43" t="s">
        <v>1463</v>
      </c>
      <c r="Q607" s="43" t="s">
        <v>622</v>
      </c>
      <c r="R607" s="43" t="s">
        <v>1467</v>
      </c>
      <c r="S607" s="43" t="s">
        <v>627</v>
      </c>
      <c r="T607" s="43">
        <v>10</v>
      </c>
      <c r="U607" s="43">
        <v>-13.4763</v>
      </c>
      <c r="V607" s="28">
        <v>-8.322E-8</v>
      </c>
      <c r="W607" s="43" t="s">
        <v>1685</v>
      </c>
      <c r="X607" s="43" t="s">
        <v>65</v>
      </c>
    </row>
    <row r="608" spans="2:24" x14ac:dyDescent="0.2">
      <c r="B608" s="43" t="s">
        <v>474</v>
      </c>
      <c r="C608" s="43">
        <v>123</v>
      </c>
      <c r="D608" s="43" t="s">
        <v>1463</v>
      </c>
      <c r="E608" s="43" t="s">
        <v>107</v>
      </c>
      <c r="F608" s="43" t="s">
        <v>1468</v>
      </c>
      <c r="G608" s="43" t="s">
        <v>625</v>
      </c>
      <c r="H608" s="43">
        <v>60</v>
      </c>
      <c r="I608" s="43">
        <v>-13.8918</v>
      </c>
      <c r="J608" s="28">
        <v>-8.7089999999999994E-8</v>
      </c>
      <c r="K608" s="43" t="s">
        <v>1685</v>
      </c>
      <c r="L608" s="43" t="s">
        <v>65</v>
      </c>
      <c r="N608" s="43" t="s">
        <v>474</v>
      </c>
      <c r="O608" s="43">
        <v>123</v>
      </c>
      <c r="P608" s="43" t="s">
        <v>1463</v>
      </c>
      <c r="Q608" s="43" t="s">
        <v>622</v>
      </c>
      <c r="R608" s="43" t="s">
        <v>1468</v>
      </c>
      <c r="S608" s="43" t="s">
        <v>625</v>
      </c>
      <c r="T608" s="43">
        <v>10</v>
      </c>
      <c r="U608" s="43">
        <v>-13.954700000000001</v>
      </c>
      <c r="V608" s="28">
        <v>-8.748E-8</v>
      </c>
      <c r="W608" s="43" t="s">
        <v>1685</v>
      </c>
      <c r="X608" s="43" t="s">
        <v>65</v>
      </c>
    </row>
    <row r="609" spans="2:24" x14ac:dyDescent="0.2">
      <c r="B609" s="43" t="s">
        <v>474</v>
      </c>
      <c r="C609" s="43">
        <v>123</v>
      </c>
      <c r="D609" s="43" t="s">
        <v>1463</v>
      </c>
      <c r="E609" s="43" t="s">
        <v>107</v>
      </c>
      <c r="F609" s="43" t="s">
        <v>1469</v>
      </c>
      <c r="G609" s="43" t="s">
        <v>627</v>
      </c>
      <c r="H609" s="43">
        <v>60</v>
      </c>
      <c r="I609" s="43">
        <v>-15.635199999999999</v>
      </c>
      <c r="J609" s="28">
        <v>-9.802E-8</v>
      </c>
      <c r="K609" s="43" t="s">
        <v>1685</v>
      </c>
      <c r="L609" s="43" t="s">
        <v>65</v>
      </c>
      <c r="N609" s="43" t="s">
        <v>474</v>
      </c>
      <c r="O609" s="43">
        <v>123</v>
      </c>
      <c r="P609" s="43" t="s">
        <v>1463</v>
      </c>
      <c r="Q609" s="43" t="s">
        <v>622</v>
      </c>
      <c r="R609" s="43" t="s">
        <v>1469</v>
      </c>
      <c r="S609" s="43" t="s">
        <v>627</v>
      </c>
      <c r="T609" s="43">
        <v>10</v>
      </c>
      <c r="U609" s="43">
        <v>-15.563499999999999</v>
      </c>
      <c r="V609" s="28">
        <v>-9.7570000000000006E-8</v>
      </c>
      <c r="W609" s="43" t="s">
        <v>1685</v>
      </c>
      <c r="X609" s="43" t="s">
        <v>65</v>
      </c>
    </row>
    <row r="610" spans="2:24" x14ac:dyDescent="0.2">
      <c r="B610" s="43" t="s">
        <v>474</v>
      </c>
      <c r="C610" s="43">
        <v>124</v>
      </c>
      <c r="D610" s="43" t="s">
        <v>1470</v>
      </c>
      <c r="E610" s="43" t="s">
        <v>107</v>
      </c>
      <c r="F610" s="43" t="s">
        <v>1471</v>
      </c>
      <c r="G610" s="43" t="s">
        <v>625</v>
      </c>
      <c r="H610" s="43">
        <v>60</v>
      </c>
      <c r="I610" s="43">
        <v>-15.6767</v>
      </c>
      <c r="J610" s="28">
        <v>-9.9740000000000005E-8</v>
      </c>
      <c r="K610" s="43" t="s">
        <v>1685</v>
      </c>
      <c r="L610" s="43" t="s">
        <v>65</v>
      </c>
      <c r="N610" s="43" t="s">
        <v>474</v>
      </c>
      <c r="O610" s="43">
        <v>124</v>
      </c>
      <c r="P610" s="43" t="s">
        <v>1470</v>
      </c>
      <c r="Q610" s="43" t="s">
        <v>622</v>
      </c>
      <c r="R610" s="43" t="s">
        <v>1471</v>
      </c>
      <c r="S610" s="43" t="s">
        <v>625</v>
      </c>
      <c r="T610" s="43">
        <v>10</v>
      </c>
      <c r="U610" s="43">
        <v>-15.749599999999999</v>
      </c>
      <c r="V610" s="28">
        <v>-1.002E-7</v>
      </c>
      <c r="W610" s="43" t="s">
        <v>1685</v>
      </c>
      <c r="X610" s="43" t="s">
        <v>65</v>
      </c>
    </row>
    <row r="611" spans="2:24" x14ac:dyDescent="0.2">
      <c r="B611" s="43" t="s">
        <v>474</v>
      </c>
      <c r="C611" s="43">
        <v>124</v>
      </c>
      <c r="D611" s="43" t="s">
        <v>1470</v>
      </c>
      <c r="E611" s="43" t="s">
        <v>107</v>
      </c>
      <c r="F611" s="43" t="s">
        <v>1472</v>
      </c>
      <c r="G611" s="43" t="s">
        <v>627</v>
      </c>
      <c r="H611" s="43">
        <v>60</v>
      </c>
      <c r="I611" s="43">
        <v>-15.6808</v>
      </c>
      <c r="J611" s="28">
        <v>-9.9769999999999999E-8</v>
      </c>
      <c r="K611" s="43" t="s">
        <v>1685</v>
      </c>
      <c r="L611" s="43" t="s">
        <v>65</v>
      </c>
      <c r="N611" s="43" t="s">
        <v>474</v>
      </c>
      <c r="O611" s="43">
        <v>124</v>
      </c>
      <c r="P611" s="43" t="s">
        <v>1470</v>
      </c>
      <c r="Q611" s="43" t="s">
        <v>622</v>
      </c>
      <c r="R611" s="43" t="s">
        <v>1472</v>
      </c>
      <c r="S611" s="43" t="s">
        <v>627</v>
      </c>
      <c r="T611" s="43">
        <v>10</v>
      </c>
      <c r="U611" s="43">
        <v>-15.600300000000001</v>
      </c>
      <c r="V611" s="28">
        <v>-9.9260000000000003E-8</v>
      </c>
      <c r="W611" s="43" t="s">
        <v>1685</v>
      </c>
      <c r="X611" s="43" t="s">
        <v>65</v>
      </c>
    </row>
    <row r="612" spans="2:24" x14ac:dyDescent="0.2">
      <c r="B612" s="43" t="s">
        <v>523</v>
      </c>
      <c r="C612" s="43">
        <v>167</v>
      </c>
      <c r="D612" s="43" t="s">
        <v>1473</v>
      </c>
      <c r="E612" s="43" t="s">
        <v>107</v>
      </c>
      <c r="F612" s="43" t="s">
        <v>1474</v>
      </c>
      <c r="G612" s="43" t="s">
        <v>625</v>
      </c>
      <c r="H612" s="43">
        <v>60</v>
      </c>
      <c r="I612" s="43">
        <v>-19.2302</v>
      </c>
      <c r="J612" s="28">
        <v>-1.2240000000000001E-7</v>
      </c>
      <c r="K612" s="43" t="s">
        <v>1685</v>
      </c>
      <c r="L612" s="43" t="s">
        <v>65</v>
      </c>
      <c r="N612" s="43" t="s">
        <v>523</v>
      </c>
      <c r="O612" s="43">
        <v>167</v>
      </c>
      <c r="P612" s="43" t="s">
        <v>1473</v>
      </c>
      <c r="Q612" s="43" t="s">
        <v>622</v>
      </c>
      <c r="R612" s="43" t="s">
        <v>1474</v>
      </c>
      <c r="S612" s="43" t="s">
        <v>625</v>
      </c>
      <c r="T612" s="43">
        <v>10</v>
      </c>
      <c r="U612" s="43">
        <v>-19.27</v>
      </c>
      <c r="V612" s="28">
        <v>-1.226E-7</v>
      </c>
      <c r="W612" s="43" t="s">
        <v>1685</v>
      </c>
      <c r="X612" s="43" t="s">
        <v>65</v>
      </c>
    </row>
    <row r="613" spans="2:24" x14ac:dyDescent="0.2">
      <c r="B613" s="43" t="s">
        <v>523</v>
      </c>
      <c r="C613" s="43">
        <v>167</v>
      </c>
      <c r="D613" s="43" t="s">
        <v>1473</v>
      </c>
      <c r="E613" s="43" t="s">
        <v>107</v>
      </c>
      <c r="F613" s="43" t="s">
        <v>1475</v>
      </c>
      <c r="G613" s="43" t="s">
        <v>627</v>
      </c>
      <c r="H613" s="43">
        <v>60</v>
      </c>
      <c r="I613" s="43">
        <v>-18.979600000000001</v>
      </c>
      <c r="J613" s="28">
        <v>-1.208E-7</v>
      </c>
      <c r="K613" s="43" t="s">
        <v>1685</v>
      </c>
      <c r="L613" s="43" t="s">
        <v>65</v>
      </c>
      <c r="N613" s="43" t="s">
        <v>523</v>
      </c>
      <c r="O613" s="43">
        <v>167</v>
      </c>
      <c r="P613" s="43" t="s">
        <v>1473</v>
      </c>
      <c r="Q613" s="43" t="s">
        <v>622</v>
      </c>
      <c r="R613" s="43" t="s">
        <v>1475</v>
      </c>
      <c r="S613" s="43" t="s">
        <v>627</v>
      </c>
      <c r="T613" s="43">
        <v>10</v>
      </c>
      <c r="U613" s="43">
        <v>-18.950299999999999</v>
      </c>
      <c r="V613" s="28">
        <v>-1.2060000000000001E-7</v>
      </c>
      <c r="W613" s="43" t="s">
        <v>1685</v>
      </c>
      <c r="X613" s="43" t="s">
        <v>65</v>
      </c>
    </row>
    <row r="614" spans="2:24" x14ac:dyDescent="0.2">
      <c r="B614" s="43" t="s">
        <v>523</v>
      </c>
      <c r="C614" s="43">
        <v>168</v>
      </c>
      <c r="D614" s="43" t="s">
        <v>1476</v>
      </c>
      <c r="E614" s="43" t="s">
        <v>107</v>
      </c>
      <c r="F614" s="43" t="s">
        <v>1477</v>
      </c>
      <c r="G614" s="43" t="s">
        <v>625</v>
      </c>
      <c r="H614" s="43">
        <v>60</v>
      </c>
      <c r="I614" s="43">
        <v>-18.968599999999999</v>
      </c>
      <c r="J614" s="28">
        <v>-1.189E-7</v>
      </c>
      <c r="K614" s="43" t="s">
        <v>1685</v>
      </c>
      <c r="L614" s="43" t="s">
        <v>65</v>
      </c>
      <c r="N614" s="43" t="s">
        <v>523</v>
      </c>
      <c r="O614" s="43">
        <v>168</v>
      </c>
      <c r="P614" s="43" t="s">
        <v>1476</v>
      </c>
      <c r="Q614" s="43" t="s">
        <v>622</v>
      </c>
      <c r="R614" s="43" t="s">
        <v>1477</v>
      </c>
      <c r="S614" s="43" t="s">
        <v>625</v>
      </c>
      <c r="T614" s="43">
        <v>10</v>
      </c>
      <c r="U614" s="43">
        <v>-18.9833</v>
      </c>
      <c r="V614" s="28">
        <v>-1.1899999999999999E-7</v>
      </c>
      <c r="W614" s="43" t="s">
        <v>1685</v>
      </c>
      <c r="X614" s="43" t="s">
        <v>65</v>
      </c>
    </row>
    <row r="615" spans="2:24" x14ac:dyDescent="0.2">
      <c r="B615" s="43" t="s">
        <v>523</v>
      </c>
      <c r="C615" s="43">
        <v>168</v>
      </c>
      <c r="D615" s="43" t="s">
        <v>1476</v>
      </c>
      <c r="E615" s="43" t="s">
        <v>107</v>
      </c>
      <c r="F615" s="43" t="s">
        <v>1478</v>
      </c>
      <c r="G615" s="43" t="s">
        <v>627</v>
      </c>
      <c r="H615" s="43">
        <v>60</v>
      </c>
      <c r="I615" s="43">
        <v>-16.992000000000001</v>
      </c>
      <c r="J615" s="28">
        <v>-1.0649999999999999E-7</v>
      </c>
      <c r="K615" s="43" t="s">
        <v>1685</v>
      </c>
      <c r="L615" s="43" t="s">
        <v>65</v>
      </c>
      <c r="N615" s="43" t="s">
        <v>523</v>
      </c>
      <c r="O615" s="43">
        <v>168</v>
      </c>
      <c r="P615" s="43" t="s">
        <v>1476</v>
      </c>
      <c r="Q615" s="43" t="s">
        <v>622</v>
      </c>
      <c r="R615" s="43" t="s">
        <v>1478</v>
      </c>
      <c r="S615" s="43" t="s">
        <v>627</v>
      </c>
      <c r="T615" s="43">
        <v>10</v>
      </c>
      <c r="U615" s="43">
        <v>-16.989100000000001</v>
      </c>
      <c r="V615" s="28">
        <v>-1.0649999999999999E-7</v>
      </c>
      <c r="W615" s="43" t="s">
        <v>1685</v>
      </c>
      <c r="X615" s="43" t="s">
        <v>65</v>
      </c>
    </row>
    <row r="616" spans="2:24" x14ac:dyDescent="0.2">
      <c r="B616" s="43" t="s">
        <v>523</v>
      </c>
      <c r="C616" s="43">
        <v>169</v>
      </c>
      <c r="D616" s="43" t="s">
        <v>1476</v>
      </c>
      <c r="E616" s="43" t="s">
        <v>107</v>
      </c>
      <c r="F616" s="43" t="s">
        <v>1479</v>
      </c>
      <c r="G616" s="43" t="s">
        <v>625</v>
      </c>
      <c r="H616" s="43">
        <v>60</v>
      </c>
      <c r="I616" s="43">
        <v>-16.698799999999999</v>
      </c>
      <c r="J616" s="28">
        <v>-1.031E-7</v>
      </c>
      <c r="K616" s="43" t="s">
        <v>1685</v>
      </c>
      <c r="L616" s="43" t="s">
        <v>65</v>
      </c>
      <c r="N616" s="43" t="s">
        <v>523</v>
      </c>
      <c r="O616" s="43">
        <v>169</v>
      </c>
      <c r="P616" s="43" t="s">
        <v>1476</v>
      </c>
      <c r="Q616" s="43" t="s">
        <v>622</v>
      </c>
      <c r="R616" s="43" t="s">
        <v>1479</v>
      </c>
      <c r="S616" s="43" t="s">
        <v>625</v>
      </c>
      <c r="T616" s="43">
        <v>10</v>
      </c>
      <c r="U616" s="43">
        <v>-16.7118</v>
      </c>
      <c r="V616" s="28">
        <v>-1.032E-7</v>
      </c>
      <c r="W616" s="43" t="s">
        <v>1685</v>
      </c>
      <c r="X616" s="43" t="s">
        <v>65</v>
      </c>
    </row>
    <row r="617" spans="2:24" x14ac:dyDescent="0.2">
      <c r="B617" s="43" t="s">
        <v>523</v>
      </c>
      <c r="C617" s="43">
        <v>169</v>
      </c>
      <c r="D617" s="43" t="s">
        <v>1476</v>
      </c>
      <c r="E617" s="43" t="s">
        <v>107</v>
      </c>
      <c r="F617" s="43" t="s">
        <v>1480</v>
      </c>
      <c r="G617" s="43" t="s">
        <v>627</v>
      </c>
      <c r="H617" s="43">
        <v>60</v>
      </c>
      <c r="I617" s="43">
        <v>-17.147200000000002</v>
      </c>
      <c r="J617" s="28">
        <v>-1.059E-7</v>
      </c>
      <c r="K617" s="43" t="s">
        <v>1685</v>
      </c>
      <c r="L617" s="43" t="s">
        <v>65</v>
      </c>
      <c r="N617" s="43" t="s">
        <v>523</v>
      </c>
      <c r="O617" s="43">
        <v>169</v>
      </c>
      <c r="P617" s="43" t="s">
        <v>1476</v>
      </c>
      <c r="Q617" s="43" t="s">
        <v>622</v>
      </c>
      <c r="R617" s="43" t="s">
        <v>1480</v>
      </c>
      <c r="S617" s="43" t="s">
        <v>627</v>
      </c>
      <c r="T617" s="43">
        <v>10</v>
      </c>
      <c r="U617" s="43">
        <v>-17.144600000000001</v>
      </c>
      <c r="V617" s="28">
        <v>-1.059E-7</v>
      </c>
      <c r="W617" s="43" t="s">
        <v>1685</v>
      </c>
      <c r="X617" s="43" t="s">
        <v>65</v>
      </c>
    </row>
    <row r="618" spans="2:24" x14ac:dyDescent="0.2">
      <c r="B618" s="43" t="s">
        <v>523</v>
      </c>
      <c r="C618" s="43">
        <v>170</v>
      </c>
      <c r="D618" s="43" t="s">
        <v>1476</v>
      </c>
      <c r="E618" s="43" t="s">
        <v>107</v>
      </c>
      <c r="F618" s="43" t="s">
        <v>1481</v>
      </c>
      <c r="G618" s="43" t="s">
        <v>625</v>
      </c>
      <c r="H618" s="43">
        <v>60</v>
      </c>
      <c r="I618" s="43">
        <v>-16.549199999999999</v>
      </c>
      <c r="J618" s="28">
        <v>-1.037E-7</v>
      </c>
      <c r="K618" s="43" t="s">
        <v>1685</v>
      </c>
      <c r="L618" s="43" t="s">
        <v>65</v>
      </c>
      <c r="N618" s="43" t="s">
        <v>523</v>
      </c>
      <c r="O618" s="43">
        <v>170</v>
      </c>
      <c r="P618" s="43" t="s">
        <v>1476</v>
      </c>
      <c r="Q618" s="43" t="s">
        <v>622</v>
      </c>
      <c r="R618" s="43" t="s">
        <v>1481</v>
      </c>
      <c r="S618" s="43" t="s">
        <v>625</v>
      </c>
      <c r="T618" s="43">
        <v>10</v>
      </c>
      <c r="U618" s="43">
        <v>-16.561699999999998</v>
      </c>
      <c r="V618" s="28">
        <v>-1.038E-7</v>
      </c>
      <c r="W618" s="43" t="s">
        <v>1685</v>
      </c>
      <c r="X618" s="43" t="s">
        <v>65</v>
      </c>
    </row>
    <row r="619" spans="2:24" x14ac:dyDescent="0.2">
      <c r="B619" s="43" t="s">
        <v>523</v>
      </c>
      <c r="C619" s="43">
        <v>170</v>
      </c>
      <c r="D619" s="43" t="s">
        <v>1476</v>
      </c>
      <c r="E619" s="43" t="s">
        <v>107</v>
      </c>
      <c r="F619" s="43" t="s">
        <v>1482</v>
      </c>
      <c r="G619" s="43" t="s">
        <v>627</v>
      </c>
      <c r="H619" s="43">
        <v>60</v>
      </c>
      <c r="I619" s="43">
        <v>-19.4147</v>
      </c>
      <c r="J619" s="28">
        <v>-1.2170000000000001E-7</v>
      </c>
      <c r="K619" s="43" t="s">
        <v>1685</v>
      </c>
      <c r="L619" s="43" t="s">
        <v>65</v>
      </c>
      <c r="N619" s="43" t="s">
        <v>523</v>
      </c>
      <c r="O619" s="43">
        <v>170</v>
      </c>
      <c r="P619" s="43" t="s">
        <v>1476</v>
      </c>
      <c r="Q619" s="43" t="s">
        <v>622</v>
      </c>
      <c r="R619" s="43" t="s">
        <v>1482</v>
      </c>
      <c r="S619" s="43" t="s">
        <v>627</v>
      </c>
      <c r="T619" s="43">
        <v>10</v>
      </c>
      <c r="U619" s="43">
        <v>-19.412400000000002</v>
      </c>
      <c r="V619" s="28">
        <v>-1.2170000000000001E-7</v>
      </c>
      <c r="W619" s="43" t="s">
        <v>1685</v>
      </c>
      <c r="X619" s="43" t="s">
        <v>65</v>
      </c>
    </row>
    <row r="620" spans="2:24" x14ac:dyDescent="0.2">
      <c r="B620" s="43" t="s">
        <v>523</v>
      </c>
      <c r="C620" s="43">
        <v>171</v>
      </c>
      <c r="D620" s="43" t="s">
        <v>1483</v>
      </c>
      <c r="E620" s="43" t="s">
        <v>107</v>
      </c>
      <c r="F620" s="43" t="s">
        <v>1484</v>
      </c>
      <c r="G620" s="43" t="s">
        <v>625</v>
      </c>
      <c r="H620" s="43">
        <v>60</v>
      </c>
      <c r="I620" s="43">
        <v>-18.548300000000001</v>
      </c>
      <c r="J620" s="28">
        <v>-1.18E-7</v>
      </c>
      <c r="K620" s="43" t="s">
        <v>1685</v>
      </c>
      <c r="L620" s="43" t="s">
        <v>65</v>
      </c>
      <c r="N620" s="43" t="s">
        <v>523</v>
      </c>
      <c r="O620" s="43">
        <v>171</v>
      </c>
      <c r="P620" s="43" t="s">
        <v>1483</v>
      </c>
      <c r="Q620" s="43" t="s">
        <v>622</v>
      </c>
      <c r="R620" s="43" t="s">
        <v>1484</v>
      </c>
      <c r="S620" s="43" t="s">
        <v>625</v>
      </c>
      <c r="T620" s="43">
        <v>10</v>
      </c>
      <c r="U620" s="43">
        <v>-18.534099999999999</v>
      </c>
      <c r="V620" s="28">
        <v>-1.179E-7</v>
      </c>
      <c r="W620" s="43" t="s">
        <v>1685</v>
      </c>
      <c r="X620" s="43" t="s">
        <v>65</v>
      </c>
    </row>
    <row r="621" spans="2:24" x14ac:dyDescent="0.2">
      <c r="B621" s="43" t="s">
        <v>523</v>
      </c>
      <c r="C621" s="43">
        <v>171</v>
      </c>
      <c r="D621" s="43" t="s">
        <v>1483</v>
      </c>
      <c r="E621" s="43" t="s">
        <v>107</v>
      </c>
      <c r="F621" s="43" t="s">
        <v>1485</v>
      </c>
      <c r="G621" s="43" t="s">
        <v>627</v>
      </c>
      <c r="H621" s="43">
        <v>60</v>
      </c>
      <c r="I621" s="43">
        <v>-19.648399999999999</v>
      </c>
      <c r="J621" s="28">
        <v>-1.2499999999999999E-7</v>
      </c>
      <c r="K621" s="43" t="s">
        <v>1685</v>
      </c>
      <c r="L621" s="43" t="s">
        <v>65</v>
      </c>
      <c r="N621" s="43" t="s">
        <v>523</v>
      </c>
      <c r="O621" s="43">
        <v>171</v>
      </c>
      <c r="P621" s="43" t="s">
        <v>1483</v>
      </c>
      <c r="Q621" s="43" t="s">
        <v>622</v>
      </c>
      <c r="R621" s="43" t="s">
        <v>1485</v>
      </c>
      <c r="S621" s="43" t="s">
        <v>627</v>
      </c>
      <c r="T621" s="43">
        <v>10</v>
      </c>
      <c r="U621" s="43">
        <v>-19.674299999999999</v>
      </c>
      <c r="V621" s="28">
        <v>-1.2520000000000001E-7</v>
      </c>
      <c r="W621" s="43" t="s">
        <v>1685</v>
      </c>
      <c r="X621" s="43" t="s">
        <v>65</v>
      </c>
    </row>
    <row r="622" spans="2:24" x14ac:dyDescent="0.2">
      <c r="B622" s="43" t="s">
        <v>523</v>
      </c>
      <c r="C622" s="43">
        <v>149</v>
      </c>
      <c r="D622" s="43" t="s">
        <v>1486</v>
      </c>
      <c r="E622" s="43" t="s">
        <v>107</v>
      </c>
      <c r="F622" s="43" t="s">
        <v>1487</v>
      </c>
      <c r="G622" s="43" t="s">
        <v>625</v>
      </c>
      <c r="H622" s="43">
        <v>60</v>
      </c>
      <c r="I622" s="43">
        <v>-148.25540000000001</v>
      </c>
      <c r="J622" s="28">
        <v>-9.9999999999999995E-7</v>
      </c>
      <c r="K622" s="43" t="s">
        <v>1685</v>
      </c>
      <c r="L622" s="43" t="s">
        <v>65</v>
      </c>
      <c r="N622" s="43" t="s">
        <v>523</v>
      </c>
      <c r="O622" s="43">
        <v>149</v>
      </c>
      <c r="P622" s="43" t="s">
        <v>1486</v>
      </c>
      <c r="Q622" s="43" t="s">
        <v>622</v>
      </c>
      <c r="R622" s="43" t="s">
        <v>1487</v>
      </c>
      <c r="S622" s="43" t="s">
        <v>625</v>
      </c>
      <c r="T622" s="43">
        <v>10</v>
      </c>
      <c r="U622" s="43">
        <v>-148.685</v>
      </c>
      <c r="V622" s="28">
        <v>-9.9999999999999995E-7</v>
      </c>
      <c r="W622" s="43" t="s">
        <v>1685</v>
      </c>
      <c r="X622" s="43" t="s">
        <v>65</v>
      </c>
    </row>
    <row r="623" spans="2:24" x14ac:dyDescent="0.2">
      <c r="B623" s="43" t="s">
        <v>523</v>
      </c>
      <c r="C623" s="43">
        <v>149</v>
      </c>
      <c r="D623" s="43" t="s">
        <v>1486</v>
      </c>
      <c r="E623" s="43" t="s">
        <v>107</v>
      </c>
      <c r="F623" s="43" t="s">
        <v>1488</v>
      </c>
      <c r="G623" s="43" t="s">
        <v>627</v>
      </c>
      <c r="H623" s="43">
        <v>60</v>
      </c>
      <c r="I623" s="43">
        <v>55.412100000000002</v>
      </c>
      <c r="J623" s="28">
        <v>4.2450000000000002E-7</v>
      </c>
      <c r="K623" s="43" t="s">
        <v>1685</v>
      </c>
      <c r="L623" s="43" t="s">
        <v>65</v>
      </c>
      <c r="N623" s="43" t="s">
        <v>523</v>
      </c>
      <c r="O623" s="43">
        <v>149</v>
      </c>
      <c r="P623" s="43" t="s">
        <v>1486</v>
      </c>
      <c r="Q623" s="43" t="s">
        <v>622</v>
      </c>
      <c r="R623" s="43" t="s">
        <v>1488</v>
      </c>
      <c r="S623" s="43" t="s">
        <v>627</v>
      </c>
      <c r="T623" s="43">
        <v>10</v>
      </c>
      <c r="U623" s="43">
        <v>55.8245</v>
      </c>
      <c r="V623" s="28">
        <v>4.2759999999999999E-7</v>
      </c>
      <c r="W623" s="43" t="s">
        <v>1685</v>
      </c>
      <c r="X623" s="43" t="s">
        <v>65</v>
      </c>
    </row>
    <row r="624" spans="2:24" x14ac:dyDescent="0.2">
      <c r="B624" s="43" t="s">
        <v>523</v>
      </c>
      <c r="C624" s="43">
        <v>152</v>
      </c>
      <c r="D624" s="43" t="s">
        <v>1489</v>
      </c>
      <c r="E624" s="43" t="s">
        <v>107</v>
      </c>
      <c r="F624" s="43" t="s">
        <v>1490</v>
      </c>
      <c r="G624" s="43" t="s">
        <v>625</v>
      </c>
      <c r="H624" s="43">
        <v>60</v>
      </c>
      <c r="I624" s="43">
        <v>-178.32550000000001</v>
      </c>
      <c r="J624" s="28">
        <v>-9.9999999999999995E-7</v>
      </c>
      <c r="K624" s="43" t="s">
        <v>1685</v>
      </c>
      <c r="L624" s="43" t="s">
        <v>65</v>
      </c>
      <c r="N624" s="43" t="s">
        <v>523</v>
      </c>
      <c r="O624" s="43">
        <v>152</v>
      </c>
      <c r="P624" s="43" t="s">
        <v>1489</v>
      </c>
      <c r="Q624" s="43" t="s">
        <v>622</v>
      </c>
      <c r="R624" s="43" t="s">
        <v>1490</v>
      </c>
      <c r="S624" s="43" t="s">
        <v>625</v>
      </c>
      <c r="T624" s="43">
        <v>10</v>
      </c>
      <c r="U624" s="43">
        <v>-178.79859999999999</v>
      </c>
      <c r="V624" s="28">
        <v>-9.9999999999999995E-7</v>
      </c>
      <c r="W624" s="43" t="s">
        <v>1685</v>
      </c>
      <c r="X624" s="43" t="s">
        <v>65</v>
      </c>
    </row>
    <row r="625" spans="2:24" x14ac:dyDescent="0.2">
      <c r="B625" s="43" t="s">
        <v>523</v>
      </c>
      <c r="C625" s="43">
        <v>152</v>
      </c>
      <c r="D625" s="43" t="s">
        <v>1489</v>
      </c>
      <c r="E625" s="43" t="s">
        <v>107</v>
      </c>
      <c r="F625" s="43" t="s">
        <v>1491</v>
      </c>
      <c r="G625" s="43" t="s">
        <v>627</v>
      </c>
      <c r="H625" s="43">
        <v>60</v>
      </c>
      <c r="I625" s="43">
        <v>62.837800000000001</v>
      </c>
      <c r="J625" s="28">
        <v>3.9410000000000002E-7</v>
      </c>
      <c r="K625" s="43" t="s">
        <v>1685</v>
      </c>
      <c r="L625" s="43" t="s">
        <v>65</v>
      </c>
      <c r="N625" s="43" t="s">
        <v>523</v>
      </c>
      <c r="O625" s="43">
        <v>152</v>
      </c>
      <c r="P625" s="43" t="s">
        <v>1489</v>
      </c>
      <c r="Q625" s="43" t="s">
        <v>622</v>
      </c>
      <c r="R625" s="43" t="s">
        <v>1491</v>
      </c>
      <c r="S625" s="43" t="s">
        <v>627</v>
      </c>
      <c r="T625" s="43">
        <v>10</v>
      </c>
      <c r="U625" s="43">
        <v>63.322899999999997</v>
      </c>
      <c r="V625" s="28">
        <v>3.9709999999999998E-7</v>
      </c>
      <c r="W625" s="43" t="s">
        <v>1685</v>
      </c>
      <c r="X625" s="43" t="s">
        <v>65</v>
      </c>
    </row>
    <row r="626" spans="2:24" x14ac:dyDescent="0.2">
      <c r="B626" s="43" t="s">
        <v>523</v>
      </c>
      <c r="C626" s="43">
        <v>155</v>
      </c>
      <c r="D626" s="43" t="s">
        <v>1492</v>
      </c>
      <c r="E626" s="43" t="s">
        <v>107</v>
      </c>
      <c r="F626" s="43" t="s">
        <v>1493</v>
      </c>
      <c r="G626" s="43" t="s">
        <v>625</v>
      </c>
      <c r="H626" s="43">
        <v>60</v>
      </c>
      <c r="I626" s="43">
        <v>-183.8443</v>
      </c>
      <c r="J626" s="28">
        <v>-9.9999999999999995E-7</v>
      </c>
      <c r="K626" s="43" t="s">
        <v>1685</v>
      </c>
      <c r="L626" s="43" t="s">
        <v>65</v>
      </c>
      <c r="N626" s="43" t="s">
        <v>523</v>
      </c>
      <c r="O626" s="43">
        <v>155</v>
      </c>
      <c r="P626" s="43" t="s">
        <v>1492</v>
      </c>
      <c r="Q626" s="43" t="s">
        <v>622</v>
      </c>
      <c r="R626" s="43" t="s">
        <v>1493</v>
      </c>
      <c r="S626" s="43" t="s">
        <v>625</v>
      </c>
      <c r="T626" s="43">
        <v>10</v>
      </c>
      <c r="U626" s="43">
        <v>-184.31059999999999</v>
      </c>
      <c r="V626" s="28">
        <v>-9.9999999999999995E-7</v>
      </c>
      <c r="W626" s="43" t="s">
        <v>1685</v>
      </c>
      <c r="X626" s="43" t="s">
        <v>65</v>
      </c>
    </row>
    <row r="627" spans="2:24" x14ac:dyDescent="0.2">
      <c r="B627" s="43" t="s">
        <v>523</v>
      </c>
      <c r="C627" s="43">
        <v>155</v>
      </c>
      <c r="D627" s="43" t="s">
        <v>1492</v>
      </c>
      <c r="E627" s="43" t="s">
        <v>107</v>
      </c>
      <c r="F627" s="43" t="s">
        <v>1494</v>
      </c>
      <c r="G627" s="43" t="s">
        <v>627</v>
      </c>
      <c r="H627" s="43">
        <v>60</v>
      </c>
      <c r="I627" s="43">
        <v>64.290899999999993</v>
      </c>
      <c r="J627" s="28">
        <v>4.0320000000000001E-7</v>
      </c>
      <c r="K627" s="43" t="s">
        <v>1685</v>
      </c>
      <c r="L627" s="43" t="s">
        <v>65</v>
      </c>
      <c r="N627" s="43" t="s">
        <v>523</v>
      </c>
      <c r="O627" s="43">
        <v>155</v>
      </c>
      <c r="P627" s="43" t="s">
        <v>1492</v>
      </c>
      <c r="Q627" s="43" t="s">
        <v>622</v>
      </c>
      <c r="R627" s="43" t="s">
        <v>1494</v>
      </c>
      <c r="S627" s="43" t="s">
        <v>627</v>
      </c>
      <c r="T627" s="43">
        <v>10</v>
      </c>
      <c r="U627" s="43">
        <v>64.748000000000005</v>
      </c>
      <c r="V627" s="28">
        <v>4.0600000000000001E-7</v>
      </c>
      <c r="W627" s="43" t="s">
        <v>1685</v>
      </c>
      <c r="X627" s="43" t="s">
        <v>65</v>
      </c>
    </row>
    <row r="628" spans="2:24" x14ac:dyDescent="0.2">
      <c r="B628" s="43" t="s">
        <v>523</v>
      </c>
      <c r="C628" s="43">
        <v>158</v>
      </c>
      <c r="D628" s="43" t="s">
        <v>1495</v>
      </c>
      <c r="E628" s="43" t="s">
        <v>107</v>
      </c>
      <c r="F628" s="43" t="s">
        <v>1496</v>
      </c>
      <c r="G628" s="43" t="s">
        <v>625</v>
      </c>
      <c r="H628" s="43">
        <v>60</v>
      </c>
      <c r="I628" s="43">
        <v>-183.7287</v>
      </c>
      <c r="J628" s="28">
        <v>-9.9999999999999995E-7</v>
      </c>
      <c r="K628" s="43" t="s">
        <v>1685</v>
      </c>
      <c r="L628" s="43" t="s">
        <v>65</v>
      </c>
      <c r="N628" s="43" t="s">
        <v>523</v>
      </c>
      <c r="O628" s="43">
        <v>158</v>
      </c>
      <c r="P628" s="43" t="s">
        <v>1495</v>
      </c>
      <c r="Q628" s="43" t="s">
        <v>622</v>
      </c>
      <c r="R628" s="43" t="s">
        <v>1496</v>
      </c>
      <c r="S628" s="43" t="s">
        <v>625</v>
      </c>
      <c r="T628" s="43">
        <v>10</v>
      </c>
      <c r="U628" s="43">
        <v>-184.18049999999999</v>
      </c>
      <c r="V628" s="28">
        <v>-9.9999999999999995E-7</v>
      </c>
      <c r="W628" s="43" t="s">
        <v>1685</v>
      </c>
      <c r="X628" s="43" t="s">
        <v>65</v>
      </c>
    </row>
    <row r="629" spans="2:24" x14ac:dyDescent="0.2">
      <c r="B629" s="43" t="s">
        <v>523</v>
      </c>
      <c r="C629" s="43">
        <v>158</v>
      </c>
      <c r="D629" s="43" t="s">
        <v>1495</v>
      </c>
      <c r="E629" s="43" t="s">
        <v>107</v>
      </c>
      <c r="F629" s="43" t="s">
        <v>1497</v>
      </c>
      <c r="G629" s="43" t="s">
        <v>627</v>
      </c>
      <c r="H629" s="43">
        <v>60</v>
      </c>
      <c r="I629" s="43">
        <v>64.176100000000005</v>
      </c>
      <c r="J629" s="28">
        <v>4.0250000000000001E-7</v>
      </c>
      <c r="K629" s="43" t="s">
        <v>1685</v>
      </c>
      <c r="L629" s="43" t="s">
        <v>65</v>
      </c>
      <c r="N629" s="43" t="s">
        <v>523</v>
      </c>
      <c r="O629" s="43">
        <v>158</v>
      </c>
      <c r="P629" s="43" t="s">
        <v>1495</v>
      </c>
      <c r="Q629" s="43" t="s">
        <v>622</v>
      </c>
      <c r="R629" s="43" t="s">
        <v>1497</v>
      </c>
      <c r="S629" s="43" t="s">
        <v>627</v>
      </c>
      <c r="T629" s="43">
        <v>10</v>
      </c>
      <c r="U629" s="43">
        <v>64.619100000000003</v>
      </c>
      <c r="V629" s="28">
        <v>4.052E-7</v>
      </c>
      <c r="W629" s="43" t="s">
        <v>1685</v>
      </c>
      <c r="X629" s="43" t="s">
        <v>65</v>
      </c>
    </row>
    <row r="630" spans="2:24" x14ac:dyDescent="0.2">
      <c r="B630" s="43" t="s">
        <v>523</v>
      </c>
      <c r="C630" s="43">
        <v>161</v>
      </c>
      <c r="D630" s="43" t="s">
        <v>1498</v>
      </c>
      <c r="E630" s="43" t="s">
        <v>107</v>
      </c>
      <c r="F630" s="43" t="s">
        <v>1499</v>
      </c>
      <c r="G630" s="43" t="s">
        <v>625</v>
      </c>
      <c r="H630" s="43">
        <v>60</v>
      </c>
      <c r="I630" s="43">
        <v>-177.98320000000001</v>
      </c>
      <c r="J630" s="28">
        <v>-9.9999999999999995E-7</v>
      </c>
      <c r="K630" s="43" t="s">
        <v>1685</v>
      </c>
      <c r="L630" s="43" t="s">
        <v>65</v>
      </c>
      <c r="N630" s="43" t="s">
        <v>523</v>
      </c>
      <c r="O630" s="43">
        <v>161</v>
      </c>
      <c r="P630" s="43" t="s">
        <v>1498</v>
      </c>
      <c r="Q630" s="43" t="s">
        <v>622</v>
      </c>
      <c r="R630" s="43" t="s">
        <v>1499</v>
      </c>
      <c r="S630" s="43" t="s">
        <v>625</v>
      </c>
      <c r="T630" s="43">
        <v>10</v>
      </c>
      <c r="U630" s="43">
        <v>-178.41300000000001</v>
      </c>
      <c r="V630" s="28">
        <v>-9.9999999999999995E-7</v>
      </c>
      <c r="W630" s="43" t="s">
        <v>1685</v>
      </c>
      <c r="X630" s="43" t="s">
        <v>65</v>
      </c>
    </row>
    <row r="631" spans="2:24" x14ac:dyDescent="0.2">
      <c r="B631" s="43" t="s">
        <v>523</v>
      </c>
      <c r="C631" s="43">
        <v>161</v>
      </c>
      <c r="D631" s="43" t="s">
        <v>1498</v>
      </c>
      <c r="E631" s="43" t="s">
        <v>107</v>
      </c>
      <c r="F631" s="43" t="s">
        <v>1500</v>
      </c>
      <c r="G631" s="43" t="s">
        <v>627</v>
      </c>
      <c r="H631" s="43">
        <v>60</v>
      </c>
      <c r="I631" s="43">
        <v>62.4861</v>
      </c>
      <c r="J631" s="28">
        <v>3.9190000000000001E-7</v>
      </c>
      <c r="K631" s="43" t="s">
        <v>1685</v>
      </c>
      <c r="L631" s="43" t="s">
        <v>65</v>
      </c>
      <c r="N631" s="43" t="s">
        <v>523</v>
      </c>
      <c r="O631" s="43">
        <v>161</v>
      </c>
      <c r="P631" s="43" t="s">
        <v>1498</v>
      </c>
      <c r="Q631" s="43" t="s">
        <v>622</v>
      </c>
      <c r="R631" s="43" t="s">
        <v>1500</v>
      </c>
      <c r="S631" s="43" t="s">
        <v>627</v>
      </c>
      <c r="T631" s="43">
        <v>10</v>
      </c>
      <c r="U631" s="43">
        <v>62.927700000000002</v>
      </c>
      <c r="V631" s="28">
        <v>3.946E-7</v>
      </c>
      <c r="W631" s="43" t="s">
        <v>1685</v>
      </c>
      <c r="X631" s="43" t="s">
        <v>65</v>
      </c>
    </row>
    <row r="632" spans="2:24" x14ac:dyDescent="0.2">
      <c r="B632" s="43" t="s">
        <v>523</v>
      </c>
      <c r="C632" s="43">
        <v>164</v>
      </c>
      <c r="D632" s="43" t="s">
        <v>1501</v>
      </c>
      <c r="E632" s="43" t="s">
        <v>107</v>
      </c>
      <c r="F632" s="43" t="s">
        <v>1502</v>
      </c>
      <c r="G632" s="43" t="s">
        <v>625</v>
      </c>
      <c r="H632" s="43">
        <v>60</v>
      </c>
      <c r="I632" s="43">
        <v>-147.7807</v>
      </c>
      <c r="J632" s="28">
        <v>-9.9999999999999995E-7</v>
      </c>
      <c r="K632" s="43" t="s">
        <v>1685</v>
      </c>
      <c r="L632" s="43" t="s">
        <v>65</v>
      </c>
      <c r="N632" s="43" t="s">
        <v>523</v>
      </c>
      <c r="O632" s="43">
        <v>164</v>
      </c>
      <c r="P632" s="43" t="s">
        <v>1501</v>
      </c>
      <c r="Q632" s="43" t="s">
        <v>622</v>
      </c>
      <c r="R632" s="43" t="s">
        <v>1502</v>
      </c>
      <c r="S632" s="43" t="s">
        <v>625</v>
      </c>
      <c r="T632" s="43">
        <v>10</v>
      </c>
      <c r="U632" s="43">
        <v>-148.14750000000001</v>
      </c>
      <c r="V632" s="28">
        <v>-9.9999999999999995E-7</v>
      </c>
      <c r="W632" s="43" t="s">
        <v>1685</v>
      </c>
      <c r="X632" s="43" t="s">
        <v>65</v>
      </c>
    </row>
    <row r="633" spans="2:24" x14ac:dyDescent="0.2">
      <c r="B633" s="43" t="s">
        <v>523</v>
      </c>
      <c r="C633" s="43">
        <v>164</v>
      </c>
      <c r="D633" s="43" t="s">
        <v>1501</v>
      </c>
      <c r="E633" s="43" t="s">
        <v>107</v>
      </c>
      <c r="F633" s="43" t="s">
        <v>1503</v>
      </c>
      <c r="G633" s="43" t="s">
        <v>627</v>
      </c>
      <c r="H633" s="43">
        <v>60</v>
      </c>
      <c r="I633" s="43">
        <v>54.903399999999998</v>
      </c>
      <c r="J633" s="28">
        <v>4.2059999999999999E-7</v>
      </c>
      <c r="K633" s="43" t="s">
        <v>1685</v>
      </c>
      <c r="L633" s="43" t="s">
        <v>65</v>
      </c>
      <c r="N633" s="43" t="s">
        <v>523</v>
      </c>
      <c r="O633" s="43">
        <v>164</v>
      </c>
      <c r="P633" s="43" t="s">
        <v>1501</v>
      </c>
      <c r="Q633" s="43" t="s">
        <v>622</v>
      </c>
      <c r="R633" s="43" t="s">
        <v>1503</v>
      </c>
      <c r="S633" s="43" t="s">
        <v>627</v>
      </c>
      <c r="T633" s="43">
        <v>10</v>
      </c>
      <c r="U633" s="43">
        <v>55.258299999999998</v>
      </c>
      <c r="V633" s="28">
        <v>4.2329999999999999E-7</v>
      </c>
      <c r="W633" s="43" t="s">
        <v>1685</v>
      </c>
      <c r="X633" s="43" t="s">
        <v>65</v>
      </c>
    </row>
    <row r="634" spans="2:24" x14ac:dyDescent="0.2">
      <c r="B634" s="43" t="s">
        <v>523</v>
      </c>
      <c r="C634" s="43">
        <v>172</v>
      </c>
      <c r="D634" s="43" t="s">
        <v>1504</v>
      </c>
      <c r="E634" s="43" t="s">
        <v>107</v>
      </c>
      <c r="F634" s="43" t="s">
        <v>1505</v>
      </c>
      <c r="G634" s="43" t="s">
        <v>625</v>
      </c>
      <c r="H634" s="43">
        <v>60</v>
      </c>
      <c r="I634" s="43">
        <v>-22.767199999999999</v>
      </c>
      <c r="J634" s="28">
        <v>-1.427E-7</v>
      </c>
      <c r="K634" s="43" t="s">
        <v>1685</v>
      </c>
      <c r="L634" s="43" t="s">
        <v>65</v>
      </c>
      <c r="N634" s="43" t="s">
        <v>523</v>
      </c>
      <c r="O634" s="43">
        <v>172</v>
      </c>
      <c r="P634" s="43" t="s">
        <v>1504</v>
      </c>
      <c r="Q634" s="43" t="s">
        <v>622</v>
      </c>
      <c r="R634" s="43" t="s">
        <v>1505</v>
      </c>
      <c r="S634" s="43" t="s">
        <v>625</v>
      </c>
      <c r="T634" s="43">
        <v>10</v>
      </c>
      <c r="U634" s="43">
        <v>-22.806999999999999</v>
      </c>
      <c r="V634" s="28">
        <v>-1.43E-7</v>
      </c>
      <c r="W634" s="43" t="s">
        <v>1685</v>
      </c>
      <c r="X634" s="43" t="s">
        <v>65</v>
      </c>
    </row>
    <row r="635" spans="2:24" x14ac:dyDescent="0.2">
      <c r="B635" s="43" t="s">
        <v>523</v>
      </c>
      <c r="C635" s="43">
        <v>172</v>
      </c>
      <c r="D635" s="43" t="s">
        <v>1504</v>
      </c>
      <c r="E635" s="43" t="s">
        <v>107</v>
      </c>
      <c r="F635" s="43" t="s">
        <v>1506</v>
      </c>
      <c r="G635" s="43" t="s">
        <v>627</v>
      </c>
      <c r="H635" s="43">
        <v>60</v>
      </c>
      <c r="I635" s="43">
        <v>-17.897200000000002</v>
      </c>
      <c r="J635" s="28">
        <v>-1.122E-7</v>
      </c>
      <c r="K635" s="43" t="s">
        <v>1685</v>
      </c>
      <c r="L635" s="43" t="s">
        <v>65</v>
      </c>
      <c r="N635" s="43" t="s">
        <v>523</v>
      </c>
      <c r="O635" s="43">
        <v>172</v>
      </c>
      <c r="P635" s="43" t="s">
        <v>1504</v>
      </c>
      <c r="Q635" s="43" t="s">
        <v>622</v>
      </c>
      <c r="R635" s="43" t="s">
        <v>1506</v>
      </c>
      <c r="S635" s="43" t="s">
        <v>627</v>
      </c>
      <c r="T635" s="43">
        <v>10</v>
      </c>
      <c r="U635" s="43">
        <v>-17.858699999999999</v>
      </c>
      <c r="V635" s="28">
        <v>-1.12E-7</v>
      </c>
      <c r="W635" s="43" t="s">
        <v>1685</v>
      </c>
      <c r="X635" s="43" t="s">
        <v>65</v>
      </c>
    </row>
    <row r="636" spans="2:24" x14ac:dyDescent="0.2">
      <c r="B636" s="43" t="s">
        <v>523</v>
      </c>
      <c r="C636" s="43">
        <v>173</v>
      </c>
      <c r="D636" s="43" t="s">
        <v>1507</v>
      </c>
      <c r="E636" s="43" t="s">
        <v>107</v>
      </c>
      <c r="F636" s="43" t="s">
        <v>1508</v>
      </c>
      <c r="G636" s="43" t="s">
        <v>625</v>
      </c>
      <c r="H636" s="43">
        <v>60</v>
      </c>
      <c r="I636" s="43">
        <v>-18.8828</v>
      </c>
      <c r="J636" s="28">
        <v>-1.184E-7</v>
      </c>
      <c r="K636" s="43" t="s">
        <v>1685</v>
      </c>
      <c r="L636" s="43" t="s">
        <v>65</v>
      </c>
      <c r="N636" s="43" t="s">
        <v>523</v>
      </c>
      <c r="O636" s="43">
        <v>173</v>
      </c>
      <c r="P636" s="43" t="s">
        <v>1507</v>
      </c>
      <c r="Q636" s="43" t="s">
        <v>622</v>
      </c>
      <c r="R636" s="43" t="s">
        <v>1508</v>
      </c>
      <c r="S636" s="43" t="s">
        <v>625</v>
      </c>
      <c r="T636" s="43">
        <v>10</v>
      </c>
      <c r="U636" s="43">
        <v>-18.9085</v>
      </c>
      <c r="V636" s="28">
        <v>-1.185E-7</v>
      </c>
      <c r="W636" s="43" t="s">
        <v>1685</v>
      </c>
      <c r="X636" s="43" t="s">
        <v>65</v>
      </c>
    </row>
    <row r="637" spans="2:24" x14ac:dyDescent="0.2">
      <c r="B637" s="43" t="s">
        <v>523</v>
      </c>
      <c r="C637" s="43">
        <v>173</v>
      </c>
      <c r="D637" s="43" t="s">
        <v>1507</v>
      </c>
      <c r="E637" s="43" t="s">
        <v>107</v>
      </c>
      <c r="F637" s="43" t="s">
        <v>1509</v>
      </c>
      <c r="G637" s="43" t="s">
        <v>627</v>
      </c>
      <c r="H637" s="43">
        <v>60</v>
      </c>
      <c r="I637" s="43">
        <v>-21.5671</v>
      </c>
      <c r="J637" s="28">
        <v>-1.3519999999999999E-7</v>
      </c>
      <c r="K637" s="43" t="s">
        <v>1685</v>
      </c>
      <c r="L637" s="43" t="s">
        <v>65</v>
      </c>
      <c r="N637" s="43" t="s">
        <v>523</v>
      </c>
      <c r="O637" s="43">
        <v>173</v>
      </c>
      <c r="P637" s="43" t="s">
        <v>1507</v>
      </c>
      <c r="Q637" s="43" t="s">
        <v>622</v>
      </c>
      <c r="R637" s="43" t="s">
        <v>1509</v>
      </c>
      <c r="S637" s="43" t="s">
        <v>627</v>
      </c>
      <c r="T637" s="43">
        <v>10</v>
      </c>
      <c r="U637" s="43">
        <v>-21.5411</v>
      </c>
      <c r="V637" s="28">
        <v>-1.35E-7</v>
      </c>
      <c r="W637" s="43" t="s">
        <v>1685</v>
      </c>
      <c r="X637" s="43" t="s">
        <v>65</v>
      </c>
    </row>
    <row r="638" spans="2:24" x14ac:dyDescent="0.2">
      <c r="B638" s="43" t="s">
        <v>523</v>
      </c>
      <c r="C638" s="43">
        <v>174</v>
      </c>
      <c r="D638" s="43" t="s">
        <v>1507</v>
      </c>
      <c r="E638" s="43" t="s">
        <v>107</v>
      </c>
      <c r="F638" s="43" t="s">
        <v>1510</v>
      </c>
      <c r="G638" s="43" t="s">
        <v>625</v>
      </c>
      <c r="H638" s="43">
        <v>60</v>
      </c>
      <c r="I638" s="43">
        <v>-21.8154</v>
      </c>
      <c r="J638" s="28">
        <v>-1.388E-7</v>
      </c>
      <c r="K638" s="43" t="s">
        <v>1685</v>
      </c>
      <c r="L638" s="43" t="s">
        <v>65</v>
      </c>
      <c r="N638" s="43" t="s">
        <v>523</v>
      </c>
      <c r="O638" s="43">
        <v>174</v>
      </c>
      <c r="P638" s="43" t="s">
        <v>1507</v>
      </c>
      <c r="Q638" s="43" t="s">
        <v>622</v>
      </c>
      <c r="R638" s="43" t="s">
        <v>1510</v>
      </c>
      <c r="S638" s="43" t="s">
        <v>625</v>
      </c>
      <c r="T638" s="43">
        <v>10</v>
      </c>
      <c r="U638" s="43">
        <v>-21.842300000000002</v>
      </c>
      <c r="V638" s="28">
        <v>-1.3899999999999999E-7</v>
      </c>
      <c r="W638" s="43" t="s">
        <v>1685</v>
      </c>
      <c r="X638" s="43" t="s">
        <v>65</v>
      </c>
    </row>
    <row r="639" spans="2:24" x14ac:dyDescent="0.2">
      <c r="B639" s="43" t="s">
        <v>523</v>
      </c>
      <c r="C639" s="43">
        <v>174</v>
      </c>
      <c r="D639" s="43" t="s">
        <v>1507</v>
      </c>
      <c r="E639" s="43" t="s">
        <v>107</v>
      </c>
      <c r="F639" s="43" t="s">
        <v>1511</v>
      </c>
      <c r="G639" s="43" t="s">
        <v>627</v>
      </c>
      <c r="H639" s="43">
        <v>60</v>
      </c>
      <c r="I639" s="43">
        <v>-21.962700000000002</v>
      </c>
      <c r="J639" s="28">
        <v>-1.3969999999999999E-7</v>
      </c>
      <c r="K639" s="43" t="s">
        <v>1685</v>
      </c>
      <c r="L639" s="43" t="s">
        <v>65</v>
      </c>
      <c r="N639" s="43" t="s">
        <v>523</v>
      </c>
      <c r="O639" s="43">
        <v>174</v>
      </c>
      <c r="P639" s="43" t="s">
        <v>1507</v>
      </c>
      <c r="Q639" s="43" t="s">
        <v>622</v>
      </c>
      <c r="R639" s="43" t="s">
        <v>1511</v>
      </c>
      <c r="S639" s="43" t="s">
        <v>627</v>
      </c>
      <c r="T639" s="43">
        <v>10</v>
      </c>
      <c r="U639" s="43">
        <v>-21.935700000000001</v>
      </c>
      <c r="V639" s="28">
        <v>-1.3960000000000001E-7</v>
      </c>
      <c r="W639" s="43" t="s">
        <v>1685</v>
      </c>
      <c r="X639" s="43" t="s">
        <v>65</v>
      </c>
    </row>
    <row r="640" spans="2:24" x14ac:dyDescent="0.2">
      <c r="B640" s="43" t="s">
        <v>523</v>
      </c>
      <c r="C640" s="43">
        <v>175</v>
      </c>
      <c r="D640" s="43" t="s">
        <v>1507</v>
      </c>
      <c r="E640" s="43" t="s">
        <v>107</v>
      </c>
      <c r="F640" s="43" t="s">
        <v>1512</v>
      </c>
      <c r="G640" s="43" t="s">
        <v>625</v>
      </c>
      <c r="H640" s="43">
        <v>60</v>
      </c>
      <c r="I640" s="43">
        <v>-21.4237</v>
      </c>
      <c r="J640" s="28">
        <v>-1.343E-7</v>
      </c>
      <c r="K640" s="43" t="s">
        <v>1685</v>
      </c>
      <c r="L640" s="43" t="s">
        <v>65</v>
      </c>
      <c r="N640" s="43" t="s">
        <v>523</v>
      </c>
      <c r="O640" s="43">
        <v>175</v>
      </c>
      <c r="P640" s="43" t="s">
        <v>1507</v>
      </c>
      <c r="Q640" s="43" t="s">
        <v>622</v>
      </c>
      <c r="R640" s="43" t="s">
        <v>1512</v>
      </c>
      <c r="S640" s="43" t="s">
        <v>625</v>
      </c>
      <c r="T640" s="43">
        <v>10</v>
      </c>
      <c r="U640" s="43">
        <v>-21.451599999999999</v>
      </c>
      <c r="V640" s="28">
        <v>-1.3449999999999999E-7</v>
      </c>
      <c r="W640" s="43" t="s">
        <v>1685</v>
      </c>
      <c r="X640" s="43" t="s">
        <v>65</v>
      </c>
    </row>
    <row r="641" spans="2:24" x14ac:dyDescent="0.2">
      <c r="B641" s="43" t="s">
        <v>523</v>
      </c>
      <c r="C641" s="43">
        <v>175</v>
      </c>
      <c r="D641" s="43" t="s">
        <v>1507</v>
      </c>
      <c r="E641" s="43" t="s">
        <v>107</v>
      </c>
      <c r="F641" s="43" t="s">
        <v>1513</v>
      </c>
      <c r="G641" s="43" t="s">
        <v>627</v>
      </c>
      <c r="H641" s="43">
        <v>60</v>
      </c>
      <c r="I641" s="43">
        <v>-19.023499999999999</v>
      </c>
      <c r="J641" s="28">
        <v>-1.1929999999999999E-7</v>
      </c>
      <c r="K641" s="43" t="s">
        <v>1685</v>
      </c>
      <c r="L641" s="43" t="s">
        <v>65</v>
      </c>
      <c r="N641" s="43" t="s">
        <v>523</v>
      </c>
      <c r="O641" s="43">
        <v>175</v>
      </c>
      <c r="P641" s="43" t="s">
        <v>1507</v>
      </c>
      <c r="Q641" s="43" t="s">
        <v>622</v>
      </c>
      <c r="R641" s="43" t="s">
        <v>1513</v>
      </c>
      <c r="S641" s="43" t="s">
        <v>627</v>
      </c>
      <c r="T641" s="43">
        <v>10</v>
      </c>
      <c r="U641" s="43">
        <v>-18.996500000000001</v>
      </c>
      <c r="V641" s="28">
        <v>-1.191E-7</v>
      </c>
      <c r="W641" s="43" t="s">
        <v>1685</v>
      </c>
      <c r="X641" s="43" t="s">
        <v>65</v>
      </c>
    </row>
    <row r="642" spans="2:24" x14ac:dyDescent="0.2">
      <c r="B642" s="43" t="s">
        <v>523</v>
      </c>
      <c r="C642" s="43">
        <v>176</v>
      </c>
      <c r="D642" s="43" t="s">
        <v>1514</v>
      </c>
      <c r="E642" s="43" t="s">
        <v>107</v>
      </c>
      <c r="F642" s="43" t="s">
        <v>1515</v>
      </c>
      <c r="G642" s="43" t="s">
        <v>625</v>
      </c>
      <c r="H642" s="43">
        <v>60</v>
      </c>
      <c r="I642" s="43">
        <v>-17.763500000000001</v>
      </c>
      <c r="J642" s="28">
        <v>-1.114E-7</v>
      </c>
      <c r="K642" s="43" t="s">
        <v>1685</v>
      </c>
      <c r="L642" s="43" t="s">
        <v>65</v>
      </c>
      <c r="N642" s="43" t="s">
        <v>523</v>
      </c>
      <c r="O642" s="43">
        <v>176</v>
      </c>
      <c r="P642" s="43" t="s">
        <v>1514</v>
      </c>
      <c r="Q642" s="43" t="s">
        <v>622</v>
      </c>
      <c r="R642" s="43" t="s">
        <v>1515</v>
      </c>
      <c r="S642" s="43" t="s">
        <v>625</v>
      </c>
      <c r="T642" s="43">
        <v>10</v>
      </c>
      <c r="U642" s="43">
        <v>-17.777999999999999</v>
      </c>
      <c r="V642" s="28">
        <v>-1.115E-7</v>
      </c>
      <c r="W642" s="43" t="s">
        <v>1685</v>
      </c>
      <c r="X642" s="43" t="s">
        <v>65</v>
      </c>
    </row>
    <row r="643" spans="2:24" x14ac:dyDescent="0.2">
      <c r="B643" s="43" t="s">
        <v>523</v>
      </c>
      <c r="C643" s="43">
        <v>176</v>
      </c>
      <c r="D643" s="43" t="s">
        <v>1514</v>
      </c>
      <c r="E643" s="43" t="s">
        <v>107</v>
      </c>
      <c r="F643" s="43" t="s">
        <v>1516</v>
      </c>
      <c r="G643" s="43" t="s">
        <v>627</v>
      </c>
      <c r="H643" s="43">
        <v>60</v>
      </c>
      <c r="I643" s="43">
        <v>-22.901800000000001</v>
      </c>
      <c r="J643" s="28">
        <v>-1.4359999999999999E-7</v>
      </c>
      <c r="K643" s="43" t="s">
        <v>1685</v>
      </c>
      <c r="L643" s="43" t="s">
        <v>65</v>
      </c>
      <c r="N643" s="43" t="s">
        <v>523</v>
      </c>
      <c r="O643" s="43">
        <v>176</v>
      </c>
      <c r="P643" s="43" t="s">
        <v>1514</v>
      </c>
      <c r="Q643" s="43" t="s">
        <v>622</v>
      </c>
      <c r="R643" s="43" t="s">
        <v>1516</v>
      </c>
      <c r="S643" s="43" t="s">
        <v>627</v>
      </c>
      <c r="T643" s="43">
        <v>10</v>
      </c>
      <c r="U643" s="43">
        <v>-22.8874</v>
      </c>
      <c r="V643" s="28">
        <v>-1.4350000000000001E-7</v>
      </c>
      <c r="W643" s="43" t="s">
        <v>1685</v>
      </c>
      <c r="X643" s="43" t="s">
        <v>65</v>
      </c>
    </row>
    <row r="644" spans="2:24" x14ac:dyDescent="0.2">
      <c r="B644" s="43" t="s">
        <v>523</v>
      </c>
      <c r="C644" s="43">
        <v>150</v>
      </c>
      <c r="D644" s="43" t="s">
        <v>1517</v>
      </c>
      <c r="E644" s="43" t="s">
        <v>107</v>
      </c>
      <c r="F644" s="43" t="s">
        <v>1518</v>
      </c>
      <c r="G644" s="43" t="s">
        <v>625</v>
      </c>
      <c r="H644" s="43">
        <v>60</v>
      </c>
      <c r="I644" s="43">
        <v>-143.81739999999999</v>
      </c>
      <c r="J644" s="28">
        <v>-9.9999999999999995E-7</v>
      </c>
      <c r="K644" s="43" t="s">
        <v>1685</v>
      </c>
      <c r="L644" s="43" t="s">
        <v>65</v>
      </c>
      <c r="N644" s="43" t="s">
        <v>523</v>
      </c>
      <c r="O644" s="43">
        <v>150</v>
      </c>
      <c r="P644" s="43" t="s">
        <v>1517</v>
      </c>
      <c r="Q644" s="43" t="s">
        <v>622</v>
      </c>
      <c r="R644" s="43" t="s">
        <v>1518</v>
      </c>
      <c r="S644" s="43" t="s">
        <v>625</v>
      </c>
      <c r="T644" s="43">
        <v>10</v>
      </c>
      <c r="U644" s="43">
        <v>-144.22399999999999</v>
      </c>
      <c r="V644" s="28">
        <v>-9.9999999999999995E-7</v>
      </c>
      <c r="W644" s="43" t="s">
        <v>1685</v>
      </c>
      <c r="X644" s="43" t="s">
        <v>65</v>
      </c>
    </row>
    <row r="645" spans="2:24" x14ac:dyDescent="0.2">
      <c r="B645" s="43" t="s">
        <v>523</v>
      </c>
      <c r="C645" s="43">
        <v>150</v>
      </c>
      <c r="D645" s="43" t="s">
        <v>1517</v>
      </c>
      <c r="E645" s="43" t="s">
        <v>107</v>
      </c>
      <c r="F645" s="43" t="s">
        <v>1519</v>
      </c>
      <c r="G645" s="43" t="s">
        <v>627</v>
      </c>
      <c r="H645" s="43">
        <v>60</v>
      </c>
      <c r="I645" s="43">
        <v>55.472000000000001</v>
      </c>
      <c r="J645" s="28">
        <v>4.2090000000000002E-7</v>
      </c>
      <c r="K645" s="43" t="s">
        <v>1685</v>
      </c>
      <c r="L645" s="43" t="s">
        <v>65</v>
      </c>
      <c r="N645" s="43" t="s">
        <v>523</v>
      </c>
      <c r="O645" s="43">
        <v>150</v>
      </c>
      <c r="P645" s="43" t="s">
        <v>1517</v>
      </c>
      <c r="Q645" s="43" t="s">
        <v>622</v>
      </c>
      <c r="R645" s="43" t="s">
        <v>1519</v>
      </c>
      <c r="S645" s="43" t="s">
        <v>627</v>
      </c>
      <c r="T645" s="43">
        <v>10</v>
      </c>
      <c r="U645" s="43">
        <v>55.871400000000001</v>
      </c>
      <c r="V645" s="28">
        <v>4.2399999999999999E-7</v>
      </c>
      <c r="W645" s="43" t="s">
        <v>1685</v>
      </c>
      <c r="X645" s="43" t="s">
        <v>65</v>
      </c>
    </row>
    <row r="646" spans="2:24" x14ac:dyDescent="0.2">
      <c r="B646" s="43" t="s">
        <v>523</v>
      </c>
      <c r="C646" s="43">
        <v>153</v>
      </c>
      <c r="D646" s="43" t="s">
        <v>1520</v>
      </c>
      <c r="E646" s="43" t="s">
        <v>107</v>
      </c>
      <c r="F646" s="43" t="s">
        <v>1521</v>
      </c>
      <c r="G646" s="43" t="s">
        <v>625</v>
      </c>
      <c r="H646" s="43">
        <v>60</v>
      </c>
      <c r="I646" s="43">
        <v>-182.7955</v>
      </c>
      <c r="J646" s="28">
        <v>-9.9999999999999995E-7</v>
      </c>
      <c r="K646" s="43" t="s">
        <v>1685</v>
      </c>
      <c r="L646" s="43" t="s">
        <v>65</v>
      </c>
      <c r="N646" s="43" t="s">
        <v>523</v>
      </c>
      <c r="O646" s="43">
        <v>153</v>
      </c>
      <c r="P646" s="43" t="s">
        <v>1520</v>
      </c>
      <c r="Q646" s="43" t="s">
        <v>622</v>
      </c>
      <c r="R646" s="43" t="s">
        <v>1521</v>
      </c>
      <c r="S646" s="43" t="s">
        <v>625</v>
      </c>
      <c r="T646" s="43">
        <v>10</v>
      </c>
      <c r="U646" s="43">
        <v>-183.27459999999999</v>
      </c>
      <c r="V646" s="28">
        <v>-9.9999999999999995E-7</v>
      </c>
      <c r="W646" s="43" t="s">
        <v>1685</v>
      </c>
      <c r="X646" s="43" t="s">
        <v>65</v>
      </c>
    </row>
    <row r="647" spans="2:24" x14ac:dyDescent="0.2">
      <c r="B647" s="43" t="s">
        <v>523</v>
      </c>
      <c r="C647" s="43">
        <v>153</v>
      </c>
      <c r="D647" s="43" t="s">
        <v>1520</v>
      </c>
      <c r="E647" s="43" t="s">
        <v>107</v>
      </c>
      <c r="F647" s="43" t="s">
        <v>1522</v>
      </c>
      <c r="G647" s="43" t="s">
        <v>627</v>
      </c>
      <c r="H647" s="43">
        <v>60</v>
      </c>
      <c r="I647" s="43">
        <v>61.772399999999998</v>
      </c>
      <c r="J647" s="28">
        <v>3.9099999999999999E-7</v>
      </c>
      <c r="K647" s="43" t="s">
        <v>1685</v>
      </c>
      <c r="L647" s="43" t="s">
        <v>65</v>
      </c>
      <c r="N647" s="43" t="s">
        <v>523</v>
      </c>
      <c r="O647" s="43">
        <v>153</v>
      </c>
      <c r="P647" s="43" t="s">
        <v>1520</v>
      </c>
      <c r="Q647" s="43" t="s">
        <v>622</v>
      </c>
      <c r="R647" s="43" t="s">
        <v>1522</v>
      </c>
      <c r="S647" s="43" t="s">
        <v>627</v>
      </c>
      <c r="T647" s="43">
        <v>10</v>
      </c>
      <c r="U647" s="43">
        <v>62.253300000000003</v>
      </c>
      <c r="V647" s="28">
        <v>3.9400000000000001E-7</v>
      </c>
      <c r="W647" s="43" t="s">
        <v>1685</v>
      </c>
      <c r="X647" s="43" t="s">
        <v>65</v>
      </c>
    </row>
    <row r="648" spans="2:24" x14ac:dyDescent="0.2">
      <c r="B648" s="43" t="s">
        <v>523</v>
      </c>
      <c r="C648" s="43">
        <v>156</v>
      </c>
      <c r="D648" s="43" t="s">
        <v>1523</v>
      </c>
      <c r="E648" s="43" t="s">
        <v>107</v>
      </c>
      <c r="F648" s="43" t="s">
        <v>1524</v>
      </c>
      <c r="G648" s="43" t="s">
        <v>625</v>
      </c>
      <c r="H648" s="43">
        <v>60</v>
      </c>
      <c r="I648" s="43">
        <v>-178.80760000000001</v>
      </c>
      <c r="J648" s="28">
        <v>-9.9999999999999995E-7</v>
      </c>
      <c r="K648" s="43" t="s">
        <v>1685</v>
      </c>
      <c r="L648" s="43" t="s">
        <v>65</v>
      </c>
      <c r="N648" s="43" t="s">
        <v>523</v>
      </c>
      <c r="O648" s="43">
        <v>156</v>
      </c>
      <c r="P648" s="43" t="s">
        <v>1523</v>
      </c>
      <c r="Q648" s="43" t="s">
        <v>622</v>
      </c>
      <c r="R648" s="43" t="s">
        <v>1524</v>
      </c>
      <c r="S648" s="43" t="s">
        <v>625</v>
      </c>
      <c r="T648" s="43">
        <v>10</v>
      </c>
      <c r="U648" s="43">
        <v>-179.2627</v>
      </c>
      <c r="V648" s="28">
        <v>-9.9999999999999995E-7</v>
      </c>
      <c r="W648" s="43" t="s">
        <v>1685</v>
      </c>
      <c r="X648" s="43" t="s">
        <v>65</v>
      </c>
    </row>
    <row r="649" spans="2:24" x14ac:dyDescent="0.2">
      <c r="B649" s="43" t="s">
        <v>523</v>
      </c>
      <c r="C649" s="43">
        <v>156</v>
      </c>
      <c r="D649" s="43" t="s">
        <v>1523</v>
      </c>
      <c r="E649" s="43" t="s">
        <v>107</v>
      </c>
      <c r="F649" s="43" t="s">
        <v>1525</v>
      </c>
      <c r="G649" s="43" t="s">
        <v>627</v>
      </c>
      <c r="H649" s="43">
        <v>60</v>
      </c>
      <c r="I649" s="43">
        <v>62.523899999999998</v>
      </c>
      <c r="J649" s="28">
        <v>3.8840000000000001E-7</v>
      </c>
      <c r="K649" s="43" t="s">
        <v>1685</v>
      </c>
      <c r="L649" s="43" t="s">
        <v>65</v>
      </c>
      <c r="N649" s="43" t="s">
        <v>523</v>
      </c>
      <c r="O649" s="43">
        <v>156</v>
      </c>
      <c r="P649" s="43" t="s">
        <v>1523</v>
      </c>
      <c r="Q649" s="43" t="s">
        <v>622</v>
      </c>
      <c r="R649" s="43" t="s">
        <v>1525</v>
      </c>
      <c r="S649" s="43" t="s">
        <v>627</v>
      </c>
      <c r="T649" s="43">
        <v>10</v>
      </c>
      <c r="U649" s="43">
        <v>62.979100000000003</v>
      </c>
      <c r="V649" s="28">
        <v>3.9130000000000002E-7</v>
      </c>
      <c r="W649" s="43" t="s">
        <v>1685</v>
      </c>
      <c r="X649" s="43" t="s">
        <v>65</v>
      </c>
    </row>
    <row r="650" spans="2:24" x14ac:dyDescent="0.2">
      <c r="B650" s="43" t="s">
        <v>523</v>
      </c>
      <c r="C650" s="43">
        <v>159</v>
      </c>
      <c r="D650" s="43" t="s">
        <v>1526</v>
      </c>
      <c r="E650" s="43" t="s">
        <v>107</v>
      </c>
      <c r="F650" s="43" t="s">
        <v>1527</v>
      </c>
      <c r="G650" s="43" t="s">
        <v>625</v>
      </c>
      <c r="H650" s="43">
        <v>60</v>
      </c>
      <c r="I650" s="43">
        <v>-178.69329999999999</v>
      </c>
      <c r="J650" s="28">
        <v>-9.9999999999999995E-7</v>
      </c>
      <c r="K650" s="43" t="s">
        <v>1685</v>
      </c>
      <c r="L650" s="43" t="s">
        <v>65</v>
      </c>
      <c r="N650" s="43" t="s">
        <v>523</v>
      </c>
      <c r="O650" s="43">
        <v>159</v>
      </c>
      <c r="P650" s="43" t="s">
        <v>1526</v>
      </c>
      <c r="Q650" s="43" t="s">
        <v>622</v>
      </c>
      <c r="R650" s="43" t="s">
        <v>1527</v>
      </c>
      <c r="S650" s="43" t="s">
        <v>625</v>
      </c>
      <c r="T650" s="43">
        <v>10</v>
      </c>
      <c r="U650" s="43">
        <v>-179.13409999999999</v>
      </c>
      <c r="V650" s="28">
        <v>-9.9999999999999995E-7</v>
      </c>
      <c r="W650" s="43" t="s">
        <v>1685</v>
      </c>
      <c r="X650" s="43" t="s">
        <v>65</v>
      </c>
    </row>
    <row r="651" spans="2:24" x14ac:dyDescent="0.2">
      <c r="B651" s="43" t="s">
        <v>523</v>
      </c>
      <c r="C651" s="43">
        <v>159</v>
      </c>
      <c r="D651" s="43" t="s">
        <v>1526</v>
      </c>
      <c r="E651" s="43" t="s">
        <v>107</v>
      </c>
      <c r="F651" s="43" t="s">
        <v>1528</v>
      </c>
      <c r="G651" s="43" t="s">
        <v>627</v>
      </c>
      <c r="H651" s="43">
        <v>60</v>
      </c>
      <c r="I651" s="43">
        <v>62.409500000000001</v>
      </c>
      <c r="J651" s="28">
        <v>3.8770000000000001E-7</v>
      </c>
      <c r="K651" s="43" t="s">
        <v>1685</v>
      </c>
      <c r="L651" s="43" t="s">
        <v>65</v>
      </c>
      <c r="N651" s="43" t="s">
        <v>523</v>
      </c>
      <c r="O651" s="43">
        <v>159</v>
      </c>
      <c r="P651" s="43" t="s">
        <v>1526</v>
      </c>
      <c r="Q651" s="43" t="s">
        <v>622</v>
      </c>
      <c r="R651" s="43" t="s">
        <v>1528</v>
      </c>
      <c r="S651" s="43" t="s">
        <v>627</v>
      </c>
      <c r="T651" s="43">
        <v>10</v>
      </c>
      <c r="U651" s="43">
        <v>62.8504</v>
      </c>
      <c r="V651" s="28">
        <v>3.9050000000000001E-7</v>
      </c>
      <c r="W651" s="43" t="s">
        <v>1685</v>
      </c>
      <c r="X651" s="43" t="s">
        <v>65</v>
      </c>
    </row>
    <row r="652" spans="2:24" x14ac:dyDescent="0.2">
      <c r="B652" s="43" t="s">
        <v>523</v>
      </c>
      <c r="C652" s="43">
        <v>162</v>
      </c>
      <c r="D652" s="43" t="s">
        <v>1529</v>
      </c>
      <c r="E652" s="43" t="s">
        <v>107</v>
      </c>
      <c r="F652" s="43" t="s">
        <v>1530</v>
      </c>
      <c r="G652" s="43" t="s">
        <v>625</v>
      </c>
      <c r="H652" s="43">
        <v>60</v>
      </c>
      <c r="I652" s="43">
        <v>-182.44280000000001</v>
      </c>
      <c r="J652" s="28">
        <v>-9.9999999999999995E-7</v>
      </c>
      <c r="K652" s="43" t="s">
        <v>1685</v>
      </c>
      <c r="L652" s="43" t="s">
        <v>65</v>
      </c>
      <c r="N652" s="43" t="s">
        <v>523</v>
      </c>
      <c r="O652" s="43">
        <v>162</v>
      </c>
      <c r="P652" s="43" t="s">
        <v>1529</v>
      </c>
      <c r="Q652" s="43" t="s">
        <v>622</v>
      </c>
      <c r="R652" s="43" t="s">
        <v>1530</v>
      </c>
      <c r="S652" s="43" t="s">
        <v>625</v>
      </c>
      <c r="T652" s="43">
        <v>10</v>
      </c>
      <c r="U652" s="43">
        <v>-182.87799999999999</v>
      </c>
      <c r="V652" s="28">
        <v>-9.9999999999999995E-7</v>
      </c>
      <c r="W652" s="43" t="s">
        <v>1685</v>
      </c>
      <c r="X652" s="43" t="s">
        <v>65</v>
      </c>
    </row>
    <row r="653" spans="2:24" x14ac:dyDescent="0.2">
      <c r="B653" s="43" t="s">
        <v>523</v>
      </c>
      <c r="C653" s="43">
        <v>162</v>
      </c>
      <c r="D653" s="43" t="s">
        <v>1529</v>
      </c>
      <c r="E653" s="43" t="s">
        <v>107</v>
      </c>
      <c r="F653" s="43" t="s">
        <v>1531</v>
      </c>
      <c r="G653" s="43" t="s">
        <v>627</v>
      </c>
      <c r="H653" s="43">
        <v>60</v>
      </c>
      <c r="I653" s="43">
        <v>61.417400000000001</v>
      </c>
      <c r="J653" s="28">
        <v>3.8879999999999999E-7</v>
      </c>
      <c r="K653" s="43" t="s">
        <v>1685</v>
      </c>
      <c r="L653" s="43" t="s">
        <v>65</v>
      </c>
      <c r="N653" s="43" t="s">
        <v>523</v>
      </c>
      <c r="O653" s="43">
        <v>162</v>
      </c>
      <c r="P653" s="43" t="s">
        <v>1529</v>
      </c>
      <c r="Q653" s="43" t="s">
        <v>622</v>
      </c>
      <c r="R653" s="43" t="s">
        <v>1531</v>
      </c>
      <c r="S653" s="43" t="s">
        <v>627</v>
      </c>
      <c r="T653" s="43">
        <v>10</v>
      </c>
      <c r="U653" s="43">
        <v>61.8551</v>
      </c>
      <c r="V653" s="28">
        <v>3.9149999999999998E-7</v>
      </c>
      <c r="W653" s="43" t="s">
        <v>1685</v>
      </c>
      <c r="X653" s="43" t="s">
        <v>65</v>
      </c>
    </row>
    <row r="654" spans="2:24" x14ac:dyDescent="0.2">
      <c r="B654" s="43" t="s">
        <v>523</v>
      </c>
      <c r="C654" s="43">
        <v>165</v>
      </c>
      <c r="D654" s="43" t="s">
        <v>1532</v>
      </c>
      <c r="E654" s="43" t="s">
        <v>107</v>
      </c>
      <c r="F654" s="43" t="s">
        <v>1533</v>
      </c>
      <c r="G654" s="43" t="s">
        <v>625</v>
      </c>
      <c r="H654" s="43">
        <v>60</v>
      </c>
      <c r="I654" s="43">
        <v>-143.33330000000001</v>
      </c>
      <c r="J654" s="28">
        <v>-9.9999999999999995E-7</v>
      </c>
      <c r="K654" s="43" t="s">
        <v>1685</v>
      </c>
      <c r="L654" s="43" t="s">
        <v>65</v>
      </c>
      <c r="N654" s="43" t="s">
        <v>523</v>
      </c>
      <c r="O654" s="43">
        <v>165</v>
      </c>
      <c r="P654" s="43" t="s">
        <v>1532</v>
      </c>
      <c r="Q654" s="43" t="s">
        <v>622</v>
      </c>
      <c r="R654" s="43" t="s">
        <v>1533</v>
      </c>
      <c r="S654" s="43" t="s">
        <v>625</v>
      </c>
      <c r="T654" s="43">
        <v>10</v>
      </c>
      <c r="U654" s="43">
        <v>-143.67160000000001</v>
      </c>
      <c r="V654" s="28">
        <v>-9.9999999999999995E-7</v>
      </c>
      <c r="W654" s="43" t="s">
        <v>1685</v>
      </c>
      <c r="X654" s="43" t="s">
        <v>65</v>
      </c>
    </row>
    <row r="655" spans="2:24" x14ac:dyDescent="0.2">
      <c r="B655" s="43" t="s">
        <v>523</v>
      </c>
      <c r="C655" s="43">
        <v>165</v>
      </c>
      <c r="D655" s="43" t="s">
        <v>1532</v>
      </c>
      <c r="E655" s="43" t="s">
        <v>107</v>
      </c>
      <c r="F655" s="43" t="s">
        <v>1534</v>
      </c>
      <c r="G655" s="43" t="s">
        <v>627</v>
      </c>
      <c r="H655" s="43">
        <v>60</v>
      </c>
      <c r="I655" s="43">
        <v>54.989899999999999</v>
      </c>
      <c r="J655" s="28">
        <v>4.1730000000000001E-7</v>
      </c>
      <c r="K655" s="43" t="s">
        <v>1685</v>
      </c>
      <c r="L655" s="43" t="s">
        <v>65</v>
      </c>
      <c r="N655" s="43" t="s">
        <v>523</v>
      </c>
      <c r="O655" s="43">
        <v>165</v>
      </c>
      <c r="P655" s="43" t="s">
        <v>1532</v>
      </c>
      <c r="Q655" s="43" t="s">
        <v>622</v>
      </c>
      <c r="R655" s="43" t="s">
        <v>1534</v>
      </c>
      <c r="S655" s="43" t="s">
        <v>627</v>
      </c>
      <c r="T655" s="43">
        <v>10</v>
      </c>
      <c r="U655" s="43">
        <v>55.331899999999997</v>
      </c>
      <c r="V655" s="28">
        <v>4.1989999999999999E-7</v>
      </c>
      <c r="W655" s="43" t="s">
        <v>1685</v>
      </c>
      <c r="X655" s="43" t="s">
        <v>65</v>
      </c>
    </row>
    <row r="656" spans="2:24" x14ac:dyDescent="0.2">
      <c r="B656" s="43" t="s">
        <v>523</v>
      </c>
      <c r="C656" s="43">
        <v>177</v>
      </c>
      <c r="D656" s="43" t="s">
        <v>1535</v>
      </c>
      <c r="E656" s="43" t="s">
        <v>107</v>
      </c>
      <c r="F656" s="43" t="s">
        <v>1536</v>
      </c>
      <c r="G656" s="43" t="s">
        <v>625</v>
      </c>
      <c r="H656" s="43">
        <v>60</v>
      </c>
      <c r="I656" s="43">
        <v>-22.8508</v>
      </c>
      <c r="J656" s="28">
        <v>-1.4329999999999999E-7</v>
      </c>
      <c r="K656" s="43" t="s">
        <v>1685</v>
      </c>
      <c r="L656" s="43" t="s">
        <v>65</v>
      </c>
      <c r="N656" s="43" t="s">
        <v>523</v>
      </c>
      <c r="O656" s="43">
        <v>177</v>
      </c>
      <c r="P656" s="43" t="s">
        <v>1535</v>
      </c>
      <c r="Q656" s="43" t="s">
        <v>622</v>
      </c>
      <c r="R656" s="43" t="s">
        <v>1536</v>
      </c>
      <c r="S656" s="43" t="s">
        <v>625</v>
      </c>
      <c r="T656" s="43">
        <v>10</v>
      </c>
      <c r="U656" s="43">
        <v>-22.905799999999999</v>
      </c>
      <c r="V656" s="28">
        <v>-1.4359999999999999E-7</v>
      </c>
      <c r="W656" s="43" t="s">
        <v>1685</v>
      </c>
      <c r="X656" s="43" t="s">
        <v>65</v>
      </c>
    </row>
    <row r="657" spans="2:24" x14ac:dyDescent="0.2">
      <c r="B657" s="43" t="s">
        <v>523</v>
      </c>
      <c r="C657" s="43">
        <v>177</v>
      </c>
      <c r="D657" s="43" t="s">
        <v>1535</v>
      </c>
      <c r="E657" s="43" t="s">
        <v>107</v>
      </c>
      <c r="F657" s="43" t="s">
        <v>1537</v>
      </c>
      <c r="G657" s="43" t="s">
        <v>627</v>
      </c>
      <c r="H657" s="43">
        <v>60</v>
      </c>
      <c r="I657" s="43">
        <v>-17.697700000000001</v>
      </c>
      <c r="J657" s="28">
        <v>-1.1089999999999999E-7</v>
      </c>
      <c r="K657" s="43" t="s">
        <v>1685</v>
      </c>
      <c r="L657" s="43" t="s">
        <v>65</v>
      </c>
      <c r="N657" s="43" t="s">
        <v>523</v>
      </c>
      <c r="O657" s="43">
        <v>177</v>
      </c>
      <c r="P657" s="43" t="s">
        <v>1535</v>
      </c>
      <c r="Q657" s="43" t="s">
        <v>622</v>
      </c>
      <c r="R657" s="43" t="s">
        <v>1537</v>
      </c>
      <c r="S657" s="43" t="s">
        <v>627</v>
      </c>
      <c r="T657" s="43">
        <v>10</v>
      </c>
      <c r="U657" s="43">
        <v>-17.643999999999998</v>
      </c>
      <c r="V657" s="28">
        <v>-1.106E-7</v>
      </c>
      <c r="W657" s="43" t="s">
        <v>1685</v>
      </c>
      <c r="X657" s="43" t="s">
        <v>65</v>
      </c>
    </row>
    <row r="658" spans="2:24" x14ac:dyDescent="0.2">
      <c r="B658" s="43" t="s">
        <v>523</v>
      </c>
      <c r="C658" s="43">
        <v>178</v>
      </c>
      <c r="D658" s="43" t="s">
        <v>1538</v>
      </c>
      <c r="E658" s="43" t="s">
        <v>107</v>
      </c>
      <c r="F658" s="43" t="s">
        <v>1539</v>
      </c>
      <c r="G658" s="43" t="s">
        <v>625</v>
      </c>
      <c r="H658" s="43">
        <v>60</v>
      </c>
      <c r="I658" s="43">
        <v>-18.989999999999998</v>
      </c>
      <c r="J658" s="28">
        <v>-1.1899999999999999E-7</v>
      </c>
      <c r="K658" s="43" t="s">
        <v>1685</v>
      </c>
      <c r="L658" s="43" t="s">
        <v>65</v>
      </c>
      <c r="N658" s="43" t="s">
        <v>523</v>
      </c>
      <c r="O658" s="43">
        <v>178</v>
      </c>
      <c r="P658" s="43" t="s">
        <v>1538</v>
      </c>
      <c r="Q658" s="43" t="s">
        <v>622</v>
      </c>
      <c r="R658" s="43" t="s">
        <v>1539</v>
      </c>
      <c r="S658" s="43" t="s">
        <v>625</v>
      </c>
      <c r="T658" s="43">
        <v>10</v>
      </c>
      <c r="U658" s="43">
        <v>-19.034300000000002</v>
      </c>
      <c r="V658" s="28">
        <v>-1.1929999999999999E-7</v>
      </c>
      <c r="W658" s="43" t="s">
        <v>1685</v>
      </c>
      <c r="X658" s="43" t="s">
        <v>65</v>
      </c>
    </row>
    <row r="659" spans="2:24" x14ac:dyDescent="0.2">
      <c r="B659" s="43" t="s">
        <v>523</v>
      </c>
      <c r="C659" s="43">
        <v>178</v>
      </c>
      <c r="D659" s="43" t="s">
        <v>1538</v>
      </c>
      <c r="E659" s="43" t="s">
        <v>107</v>
      </c>
      <c r="F659" s="43" t="s">
        <v>1540</v>
      </c>
      <c r="G659" s="43" t="s">
        <v>627</v>
      </c>
      <c r="H659" s="43">
        <v>60</v>
      </c>
      <c r="I659" s="43">
        <v>-21.3521</v>
      </c>
      <c r="J659" s="28">
        <v>-1.339E-7</v>
      </c>
      <c r="K659" s="43" t="s">
        <v>1685</v>
      </c>
      <c r="L659" s="43" t="s">
        <v>65</v>
      </c>
      <c r="N659" s="43" t="s">
        <v>523</v>
      </c>
      <c r="O659" s="43">
        <v>178</v>
      </c>
      <c r="P659" s="43" t="s">
        <v>1538</v>
      </c>
      <c r="Q659" s="43" t="s">
        <v>622</v>
      </c>
      <c r="R659" s="43" t="s">
        <v>1540</v>
      </c>
      <c r="S659" s="43" t="s">
        <v>627</v>
      </c>
      <c r="T659" s="43">
        <v>10</v>
      </c>
      <c r="U659" s="43">
        <v>-21.3065</v>
      </c>
      <c r="V659" s="28">
        <v>-1.3360000000000001E-7</v>
      </c>
      <c r="W659" s="43" t="s">
        <v>1685</v>
      </c>
      <c r="X659" s="43" t="s">
        <v>65</v>
      </c>
    </row>
    <row r="660" spans="2:24" x14ac:dyDescent="0.2">
      <c r="B660" s="43" t="s">
        <v>523</v>
      </c>
      <c r="C660" s="43">
        <v>179</v>
      </c>
      <c r="D660" s="43" t="s">
        <v>1538</v>
      </c>
      <c r="E660" s="43" t="s">
        <v>107</v>
      </c>
      <c r="F660" s="43" t="s">
        <v>1541</v>
      </c>
      <c r="G660" s="43" t="s">
        <v>625</v>
      </c>
      <c r="H660" s="43">
        <v>60</v>
      </c>
      <c r="I660" s="43">
        <v>-21.901700000000002</v>
      </c>
      <c r="J660" s="28">
        <v>-1.3939999999999999E-7</v>
      </c>
      <c r="K660" s="43" t="s">
        <v>1685</v>
      </c>
      <c r="L660" s="43" t="s">
        <v>65</v>
      </c>
      <c r="N660" s="43" t="s">
        <v>523</v>
      </c>
      <c r="O660" s="43">
        <v>179</v>
      </c>
      <c r="P660" s="43" t="s">
        <v>1538</v>
      </c>
      <c r="Q660" s="43" t="s">
        <v>622</v>
      </c>
      <c r="R660" s="43" t="s">
        <v>1541</v>
      </c>
      <c r="S660" s="43" t="s">
        <v>625</v>
      </c>
      <c r="T660" s="43">
        <v>10</v>
      </c>
      <c r="U660" s="43">
        <v>-21.947500000000002</v>
      </c>
      <c r="V660" s="28">
        <v>-1.3960000000000001E-7</v>
      </c>
      <c r="W660" s="43" t="s">
        <v>1685</v>
      </c>
      <c r="X660" s="43" t="s">
        <v>65</v>
      </c>
    </row>
    <row r="661" spans="2:24" x14ac:dyDescent="0.2">
      <c r="B661" s="43" t="s">
        <v>523</v>
      </c>
      <c r="C661" s="43">
        <v>179</v>
      </c>
      <c r="D661" s="43" t="s">
        <v>1538</v>
      </c>
      <c r="E661" s="43" t="s">
        <v>107</v>
      </c>
      <c r="F661" s="43" t="s">
        <v>1542</v>
      </c>
      <c r="G661" s="43" t="s">
        <v>627</v>
      </c>
      <c r="H661" s="43">
        <v>60</v>
      </c>
      <c r="I661" s="43">
        <v>-21.742699999999999</v>
      </c>
      <c r="J661" s="28">
        <v>-1.3829999999999999E-7</v>
      </c>
      <c r="K661" s="43" t="s">
        <v>1685</v>
      </c>
      <c r="L661" s="43" t="s">
        <v>65</v>
      </c>
      <c r="N661" s="43" t="s">
        <v>523</v>
      </c>
      <c r="O661" s="43">
        <v>179</v>
      </c>
      <c r="P661" s="43" t="s">
        <v>1538</v>
      </c>
      <c r="Q661" s="43" t="s">
        <v>622</v>
      </c>
      <c r="R661" s="43" t="s">
        <v>1542</v>
      </c>
      <c r="S661" s="43" t="s">
        <v>627</v>
      </c>
      <c r="T661" s="43">
        <v>10</v>
      </c>
      <c r="U661" s="43">
        <v>-21.6968</v>
      </c>
      <c r="V661" s="28">
        <v>-1.3799999999999999E-7</v>
      </c>
      <c r="W661" s="43" t="s">
        <v>1685</v>
      </c>
      <c r="X661" s="43" t="s">
        <v>65</v>
      </c>
    </row>
    <row r="662" spans="2:24" x14ac:dyDescent="0.2">
      <c r="B662" s="43" t="s">
        <v>523</v>
      </c>
      <c r="C662" s="43">
        <v>180</v>
      </c>
      <c r="D662" s="43" t="s">
        <v>1538</v>
      </c>
      <c r="E662" s="43" t="s">
        <v>107</v>
      </c>
      <c r="F662" s="43" t="s">
        <v>1543</v>
      </c>
      <c r="G662" s="43" t="s">
        <v>625</v>
      </c>
      <c r="H662" s="43">
        <v>60</v>
      </c>
      <c r="I662" s="43">
        <v>-21.51</v>
      </c>
      <c r="J662" s="28">
        <v>-1.3479999999999999E-7</v>
      </c>
      <c r="K662" s="43" t="s">
        <v>1685</v>
      </c>
      <c r="L662" s="43" t="s">
        <v>65</v>
      </c>
      <c r="N662" s="43" t="s">
        <v>523</v>
      </c>
      <c r="O662" s="43">
        <v>180</v>
      </c>
      <c r="P662" s="43" t="s">
        <v>1538</v>
      </c>
      <c r="Q662" s="43" t="s">
        <v>622</v>
      </c>
      <c r="R662" s="43" t="s">
        <v>1543</v>
      </c>
      <c r="S662" s="43" t="s">
        <v>625</v>
      </c>
      <c r="T662" s="43">
        <v>10</v>
      </c>
      <c r="U662" s="43">
        <v>-21.5565</v>
      </c>
      <c r="V662" s="28">
        <v>-1.3510000000000001E-7</v>
      </c>
      <c r="W662" s="43" t="s">
        <v>1685</v>
      </c>
      <c r="X662" s="43" t="s">
        <v>65</v>
      </c>
    </row>
    <row r="663" spans="2:24" x14ac:dyDescent="0.2">
      <c r="B663" s="43" t="s">
        <v>523</v>
      </c>
      <c r="C663" s="43">
        <v>180</v>
      </c>
      <c r="D663" s="43" t="s">
        <v>1538</v>
      </c>
      <c r="E663" s="43" t="s">
        <v>107</v>
      </c>
      <c r="F663" s="43" t="s">
        <v>1544</v>
      </c>
      <c r="G663" s="43" t="s">
        <v>627</v>
      </c>
      <c r="H663" s="43">
        <v>60</v>
      </c>
      <c r="I663" s="43">
        <v>-18.835599999999999</v>
      </c>
      <c r="J663" s="28">
        <v>-1.1810000000000001E-7</v>
      </c>
      <c r="K663" s="43" t="s">
        <v>1685</v>
      </c>
      <c r="L663" s="43" t="s">
        <v>65</v>
      </c>
      <c r="N663" s="43" t="s">
        <v>523</v>
      </c>
      <c r="O663" s="43">
        <v>180</v>
      </c>
      <c r="P663" s="43" t="s">
        <v>1538</v>
      </c>
      <c r="Q663" s="43" t="s">
        <v>622</v>
      </c>
      <c r="R663" s="43" t="s">
        <v>1544</v>
      </c>
      <c r="S663" s="43" t="s">
        <v>627</v>
      </c>
      <c r="T663" s="43">
        <v>10</v>
      </c>
      <c r="U663" s="43">
        <v>-18.790099999999999</v>
      </c>
      <c r="V663" s="28">
        <v>-1.178E-7</v>
      </c>
      <c r="W663" s="43" t="s">
        <v>1685</v>
      </c>
      <c r="X663" s="43" t="s">
        <v>65</v>
      </c>
    </row>
    <row r="664" spans="2:24" x14ac:dyDescent="0.2">
      <c r="B664" s="43" t="s">
        <v>523</v>
      </c>
      <c r="C664" s="43">
        <v>181</v>
      </c>
      <c r="D664" s="43" t="s">
        <v>1545</v>
      </c>
      <c r="E664" s="43" t="s">
        <v>107</v>
      </c>
      <c r="F664" s="43" t="s">
        <v>1546</v>
      </c>
      <c r="G664" s="43" t="s">
        <v>625</v>
      </c>
      <c r="H664" s="43">
        <v>60</v>
      </c>
      <c r="I664" s="43">
        <v>-17.858000000000001</v>
      </c>
      <c r="J664" s="28">
        <v>-1.12E-7</v>
      </c>
      <c r="K664" s="43" t="s">
        <v>1685</v>
      </c>
      <c r="L664" s="43" t="s">
        <v>65</v>
      </c>
      <c r="N664" s="43" t="s">
        <v>523</v>
      </c>
      <c r="O664" s="43">
        <v>181</v>
      </c>
      <c r="P664" s="43" t="s">
        <v>1545</v>
      </c>
      <c r="Q664" s="43" t="s">
        <v>622</v>
      </c>
      <c r="R664" s="43" t="s">
        <v>1546</v>
      </c>
      <c r="S664" s="43" t="s">
        <v>625</v>
      </c>
      <c r="T664" s="43">
        <v>10</v>
      </c>
      <c r="U664" s="43">
        <v>-17.890699999999999</v>
      </c>
      <c r="V664" s="28">
        <v>-1.122E-7</v>
      </c>
      <c r="W664" s="43" t="s">
        <v>1685</v>
      </c>
      <c r="X664" s="43" t="s">
        <v>65</v>
      </c>
    </row>
    <row r="665" spans="2:24" x14ac:dyDescent="0.2">
      <c r="B665" s="43" t="s">
        <v>523</v>
      </c>
      <c r="C665" s="43">
        <v>181</v>
      </c>
      <c r="D665" s="43" t="s">
        <v>1545</v>
      </c>
      <c r="E665" s="43" t="s">
        <v>107</v>
      </c>
      <c r="F665" s="43" t="s">
        <v>1547</v>
      </c>
      <c r="G665" s="43" t="s">
        <v>627</v>
      </c>
      <c r="H665" s="43">
        <v>60</v>
      </c>
      <c r="I665" s="43">
        <v>-22.686499999999999</v>
      </c>
      <c r="J665" s="28">
        <v>-1.4219999999999999E-7</v>
      </c>
      <c r="K665" s="43" t="s">
        <v>1685</v>
      </c>
      <c r="L665" s="43" t="s">
        <v>65</v>
      </c>
      <c r="N665" s="43" t="s">
        <v>523</v>
      </c>
      <c r="O665" s="43">
        <v>181</v>
      </c>
      <c r="P665" s="43" t="s">
        <v>1545</v>
      </c>
      <c r="Q665" s="43" t="s">
        <v>622</v>
      </c>
      <c r="R665" s="43" t="s">
        <v>1547</v>
      </c>
      <c r="S665" s="43" t="s">
        <v>627</v>
      </c>
      <c r="T665" s="43">
        <v>10</v>
      </c>
      <c r="U665" s="43">
        <v>-22.653500000000001</v>
      </c>
      <c r="V665" s="28">
        <v>-1.42E-7</v>
      </c>
      <c r="W665" s="43" t="s">
        <v>1685</v>
      </c>
      <c r="X665" s="43" t="s">
        <v>65</v>
      </c>
    </row>
    <row r="666" spans="2:24" x14ac:dyDescent="0.2">
      <c r="B666" s="43" t="s">
        <v>523</v>
      </c>
      <c r="C666" s="43">
        <v>151</v>
      </c>
      <c r="D666" s="43" t="s">
        <v>1548</v>
      </c>
      <c r="E666" s="43" t="s">
        <v>107</v>
      </c>
      <c r="F666" s="43" t="s">
        <v>1549</v>
      </c>
      <c r="G666" s="43" t="s">
        <v>625</v>
      </c>
      <c r="H666" s="43">
        <v>60</v>
      </c>
      <c r="I666" s="43">
        <v>-143.38849999999999</v>
      </c>
      <c r="J666" s="28">
        <v>-9.9999999999999995E-7</v>
      </c>
      <c r="K666" s="43" t="s">
        <v>1685</v>
      </c>
      <c r="L666" s="43" t="s">
        <v>65</v>
      </c>
      <c r="N666" s="43" t="s">
        <v>523</v>
      </c>
      <c r="O666" s="43">
        <v>151</v>
      </c>
      <c r="P666" s="43" t="s">
        <v>1548</v>
      </c>
      <c r="Q666" s="43" t="s">
        <v>622</v>
      </c>
      <c r="R666" s="43" t="s">
        <v>1549</v>
      </c>
      <c r="S666" s="43" t="s">
        <v>625</v>
      </c>
      <c r="T666" s="43">
        <v>10</v>
      </c>
      <c r="U666" s="43">
        <v>-143.79769999999999</v>
      </c>
      <c r="V666" s="28">
        <v>-9.9999999999999995E-7</v>
      </c>
      <c r="W666" s="43" t="s">
        <v>1685</v>
      </c>
      <c r="X666" s="43" t="s">
        <v>65</v>
      </c>
    </row>
    <row r="667" spans="2:24" x14ac:dyDescent="0.2">
      <c r="B667" s="43" t="s">
        <v>523</v>
      </c>
      <c r="C667" s="43">
        <v>151</v>
      </c>
      <c r="D667" s="43" t="s">
        <v>1548</v>
      </c>
      <c r="E667" s="43" t="s">
        <v>107</v>
      </c>
      <c r="F667" s="43" t="s">
        <v>1550</v>
      </c>
      <c r="G667" s="43" t="s">
        <v>627</v>
      </c>
      <c r="H667" s="43">
        <v>60</v>
      </c>
      <c r="I667" s="43">
        <v>54.160800000000002</v>
      </c>
      <c r="J667" s="28">
        <v>4.1489999999999999E-7</v>
      </c>
      <c r="K667" s="43" t="s">
        <v>1685</v>
      </c>
      <c r="L667" s="43" t="s">
        <v>65</v>
      </c>
      <c r="N667" s="43" t="s">
        <v>523</v>
      </c>
      <c r="O667" s="43">
        <v>151</v>
      </c>
      <c r="P667" s="43" t="s">
        <v>1548</v>
      </c>
      <c r="Q667" s="43" t="s">
        <v>622</v>
      </c>
      <c r="R667" s="43" t="s">
        <v>1550</v>
      </c>
      <c r="S667" s="43" t="s">
        <v>627</v>
      </c>
      <c r="T667" s="43">
        <v>10</v>
      </c>
      <c r="U667" s="43">
        <v>54.567700000000002</v>
      </c>
      <c r="V667" s="28">
        <v>4.1800000000000001E-7</v>
      </c>
      <c r="W667" s="43" t="s">
        <v>1685</v>
      </c>
      <c r="X667" s="43" t="s">
        <v>65</v>
      </c>
    </row>
    <row r="668" spans="2:24" x14ac:dyDescent="0.2">
      <c r="B668" s="43" t="s">
        <v>523</v>
      </c>
      <c r="C668" s="43">
        <v>154</v>
      </c>
      <c r="D668" s="43" t="s">
        <v>1551</v>
      </c>
      <c r="E668" s="43" t="s">
        <v>107</v>
      </c>
      <c r="F668" s="43" t="s">
        <v>1552</v>
      </c>
      <c r="G668" s="43" t="s">
        <v>625</v>
      </c>
      <c r="H668" s="43">
        <v>60</v>
      </c>
      <c r="I668" s="43">
        <v>-181.78319999999999</v>
      </c>
      <c r="J668" s="28">
        <v>-9.9999999999999995E-7</v>
      </c>
      <c r="K668" s="43" t="s">
        <v>1685</v>
      </c>
      <c r="L668" s="43" t="s">
        <v>65</v>
      </c>
      <c r="N668" s="43" t="s">
        <v>523</v>
      </c>
      <c r="O668" s="43">
        <v>154</v>
      </c>
      <c r="P668" s="43" t="s">
        <v>1551</v>
      </c>
      <c r="Q668" s="43" t="s">
        <v>622</v>
      </c>
      <c r="R668" s="43" t="s">
        <v>1552</v>
      </c>
      <c r="S668" s="43" t="s">
        <v>625</v>
      </c>
      <c r="T668" s="43">
        <v>10</v>
      </c>
      <c r="U668" s="43">
        <v>-182.26009999999999</v>
      </c>
      <c r="V668" s="28">
        <v>-9.9999999999999995E-7</v>
      </c>
      <c r="W668" s="43" t="s">
        <v>1685</v>
      </c>
      <c r="X668" s="43" t="s">
        <v>65</v>
      </c>
    </row>
    <row r="669" spans="2:24" x14ac:dyDescent="0.2">
      <c r="B669" s="43" t="s">
        <v>523</v>
      </c>
      <c r="C669" s="43">
        <v>154</v>
      </c>
      <c r="D669" s="43" t="s">
        <v>1551</v>
      </c>
      <c r="E669" s="43" t="s">
        <v>107</v>
      </c>
      <c r="F669" s="43" t="s">
        <v>1553</v>
      </c>
      <c r="G669" s="43" t="s">
        <v>627</v>
      </c>
      <c r="H669" s="43">
        <v>60</v>
      </c>
      <c r="I669" s="43">
        <v>62.555399999999999</v>
      </c>
      <c r="J669" s="28">
        <v>3.9229999999999999E-7</v>
      </c>
      <c r="K669" s="43" t="s">
        <v>1685</v>
      </c>
      <c r="L669" s="43" t="s">
        <v>65</v>
      </c>
      <c r="N669" s="43" t="s">
        <v>523</v>
      </c>
      <c r="O669" s="43">
        <v>154</v>
      </c>
      <c r="P669" s="43" t="s">
        <v>1551</v>
      </c>
      <c r="Q669" s="43" t="s">
        <v>622</v>
      </c>
      <c r="R669" s="43" t="s">
        <v>1553</v>
      </c>
      <c r="S669" s="43" t="s">
        <v>627</v>
      </c>
      <c r="T669" s="43">
        <v>10</v>
      </c>
      <c r="U669" s="43">
        <v>63.023499999999999</v>
      </c>
      <c r="V669" s="28">
        <v>3.9519999999999999E-7</v>
      </c>
      <c r="W669" s="43" t="s">
        <v>1685</v>
      </c>
      <c r="X669" s="43" t="s">
        <v>65</v>
      </c>
    </row>
    <row r="670" spans="2:24" x14ac:dyDescent="0.2">
      <c r="B670" s="43" t="s">
        <v>523</v>
      </c>
      <c r="C670" s="43">
        <v>157</v>
      </c>
      <c r="D670" s="43" t="s">
        <v>1554</v>
      </c>
      <c r="E670" s="43" t="s">
        <v>107</v>
      </c>
      <c r="F670" s="43" t="s">
        <v>1555</v>
      </c>
      <c r="G670" s="43" t="s">
        <v>625</v>
      </c>
      <c r="H670" s="43">
        <v>60</v>
      </c>
      <c r="I670" s="43">
        <v>-176.6413</v>
      </c>
      <c r="J670" s="28">
        <v>-9.9999999999999995E-7</v>
      </c>
      <c r="K670" s="43" t="s">
        <v>1685</v>
      </c>
      <c r="L670" s="43" t="s">
        <v>65</v>
      </c>
      <c r="N670" s="43" t="s">
        <v>523</v>
      </c>
      <c r="O670" s="43">
        <v>157</v>
      </c>
      <c r="P670" s="43" t="s">
        <v>1554</v>
      </c>
      <c r="Q670" s="43" t="s">
        <v>622</v>
      </c>
      <c r="R670" s="43" t="s">
        <v>1555</v>
      </c>
      <c r="S670" s="43" t="s">
        <v>625</v>
      </c>
      <c r="T670" s="43">
        <v>10</v>
      </c>
      <c r="U670" s="43">
        <v>-177.0968</v>
      </c>
      <c r="V670" s="28">
        <v>-9.9999999999999995E-7</v>
      </c>
      <c r="W670" s="43" t="s">
        <v>1685</v>
      </c>
      <c r="X670" s="43" t="s">
        <v>65</v>
      </c>
    </row>
    <row r="671" spans="2:24" x14ac:dyDescent="0.2">
      <c r="B671" s="43" t="s">
        <v>523</v>
      </c>
      <c r="C671" s="43">
        <v>157</v>
      </c>
      <c r="D671" s="43" t="s">
        <v>1554</v>
      </c>
      <c r="E671" s="43" t="s">
        <v>107</v>
      </c>
      <c r="F671" s="43" t="s">
        <v>1556</v>
      </c>
      <c r="G671" s="43" t="s">
        <v>627</v>
      </c>
      <c r="H671" s="43">
        <v>60</v>
      </c>
      <c r="I671" s="43">
        <v>61.602699999999999</v>
      </c>
      <c r="J671" s="28">
        <v>3.8630000000000001E-7</v>
      </c>
      <c r="K671" s="43" t="s">
        <v>1685</v>
      </c>
      <c r="L671" s="43" t="s">
        <v>65</v>
      </c>
      <c r="N671" s="43" t="s">
        <v>523</v>
      </c>
      <c r="O671" s="43">
        <v>157</v>
      </c>
      <c r="P671" s="43" t="s">
        <v>1554</v>
      </c>
      <c r="Q671" s="43" t="s">
        <v>622</v>
      </c>
      <c r="R671" s="43" t="s">
        <v>1556</v>
      </c>
      <c r="S671" s="43" t="s">
        <v>627</v>
      </c>
      <c r="T671" s="43">
        <v>10</v>
      </c>
      <c r="U671" s="43">
        <v>62.066000000000003</v>
      </c>
      <c r="V671" s="28">
        <v>3.8920000000000002E-7</v>
      </c>
      <c r="W671" s="43" t="s">
        <v>1685</v>
      </c>
      <c r="X671" s="43" t="s">
        <v>65</v>
      </c>
    </row>
    <row r="672" spans="2:24" x14ac:dyDescent="0.2">
      <c r="B672" s="43" t="s">
        <v>523</v>
      </c>
      <c r="C672" s="43">
        <v>160</v>
      </c>
      <c r="D672" s="43" t="s">
        <v>1557</v>
      </c>
      <c r="E672" s="43" t="s">
        <v>107</v>
      </c>
      <c r="F672" s="43" t="s">
        <v>1558</v>
      </c>
      <c r="G672" s="43" t="s">
        <v>625</v>
      </c>
      <c r="H672" s="43">
        <v>60</v>
      </c>
      <c r="I672" s="43">
        <v>-176.52799999999999</v>
      </c>
      <c r="J672" s="28">
        <v>-9.9999999999999995E-7</v>
      </c>
      <c r="K672" s="43" t="s">
        <v>1685</v>
      </c>
      <c r="L672" s="43" t="s">
        <v>65</v>
      </c>
      <c r="N672" s="43" t="s">
        <v>523</v>
      </c>
      <c r="O672" s="43">
        <v>160</v>
      </c>
      <c r="P672" s="43" t="s">
        <v>1557</v>
      </c>
      <c r="Q672" s="43" t="s">
        <v>622</v>
      </c>
      <c r="R672" s="43" t="s">
        <v>1558</v>
      </c>
      <c r="S672" s="43" t="s">
        <v>625</v>
      </c>
      <c r="T672" s="43">
        <v>10</v>
      </c>
      <c r="U672" s="43">
        <v>-176.9691</v>
      </c>
      <c r="V672" s="28">
        <v>-9.9999999999999995E-7</v>
      </c>
      <c r="W672" s="43" t="s">
        <v>1685</v>
      </c>
      <c r="X672" s="43" t="s">
        <v>65</v>
      </c>
    </row>
    <row r="673" spans="2:24" x14ac:dyDescent="0.2">
      <c r="B673" s="43" t="s">
        <v>523</v>
      </c>
      <c r="C673" s="43">
        <v>160</v>
      </c>
      <c r="D673" s="43" t="s">
        <v>1557</v>
      </c>
      <c r="E673" s="43" t="s">
        <v>107</v>
      </c>
      <c r="F673" s="43" t="s">
        <v>1559</v>
      </c>
      <c r="G673" s="43" t="s">
        <v>627</v>
      </c>
      <c r="H673" s="43">
        <v>60</v>
      </c>
      <c r="I673" s="43">
        <v>61.488199999999999</v>
      </c>
      <c r="J673" s="28">
        <v>3.8560000000000001E-7</v>
      </c>
      <c r="K673" s="43" t="s">
        <v>1685</v>
      </c>
      <c r="L673" s="43" t="s">
        <v>65</v>
      </c>
      <c r="N673" s="43" t="s">
        <v>523</v>
      </c>
      <c r="O673" s="43">
        <v>160</v>
      </c>
      <c r="P673" s="43" t="s">
        <v>1557</v>
      </c>
      <c r="Q673" s="43" t="s">
        <v>622</v>
      </c>
      <c r="R673" s="43" t="s">
        <v>1559</v>
      </c>
      <c r="S673" s="43" t="s">
        <v>627</v>
      </c>
      <c r="T673" s="43">
        <v>10</v>
      </c>
      <c r="U673" s="43">
        <v>61.936900000000001</v>
      </c>
      <c r="V673" s="28">
        <v>3.8840000000000001E-7</v>
      </c>
      <c r="W673" s="43" t="s">
        <v>1685</v>
      </c>
      <c r="X673" s="43" t="s">
        <v>65</v>
      </c>
    </row>
    <row r="674" spans="2:24" x14ac:dyDescent="0.2">
      <c r="B674" s="43" t="s">
        <v>523</v>
      </c>
      <c r="C674" s="43">
        <v>163</v>
      </c>
      <c r="D674" s="43" t="s">
        <v>1560</v>
      </c>
      <c r="E674" s="43" t="s">
        <v>107</v>
      </c>
      <c r="F674" s="43" t="s">
        <v>1561</v>
      </c>
      <c r="G674" s="43" t="s">
        <v>625</v>
      </c>
      <c r="H674" s="43">
        <v>60</v>
      </c>
      <c r="I674" s="43">
        <v>-181.43719999999999</v>
      </c>
      <c r="J674" s="28">
        <v>-9.9999999999999995E-7</v>
      </c>
      <c r="K674" s="43" t="s">
        <v>1685</v>
      </c>
      <c r="L674" s="43" t="s">
        <v>65</v>
      </c>
      <c r="N674" s="43" t="s">
        <v>523</v>
      </c>
      <c r="O674" s="43">
        <v>163</v>
      </c>
      <c r="P674" s="43" t="s">
        <v>1560</v>
      </c>
      <c r="Q674" s="43" t="s">
        <v>622</v>
      </c>
      <c r="R674" s="43" t="s">
        <v>1561</v>
      </c>
      <c r="S674" s="43" t="s">
        <v>625</v>
      </c>
      <c r="T674" s="43">
        <v>10</v>
      </c>
      <c r="U674" s="43">
        <v>-181.87020000000001</v>
      </c>
      <c r="V674" s="28">
        <v>-9.9999999999999995E-7</v>
      </c>
      <c r="W674" s="43" t="s">
        <v>1685</v>
      </c>
      <c r="X674" s="43" t="s">
        <v>65</v>
      </c>
    </row>
    <row r="675" spans="2:24" x14ac:dyDescent="0.2">
      <c r="B675" s="43" t="s">
        <v>523</v>
      </c>
      <c r="C675" s="43">
        <v>163</v>
      </c>
      <c r="D675" s="43" t="s">
        <v>1560</v>
      </c>
      <c r="E675" s="43" t="s">
        <v>107</v>
      </c>
      <c r="F675" s="43" t="s">
        <v>1562</v>
      </c>
      <c r="G675" s="43" t="s">
        <v>627</v>
      </c>
      <c r="H675" s="43">
        <v>60</v>
      </c>
      <c r="I675" s="43">
        <v>62.218800000000002</v>
      </c>
      <c r="J675" s="28">
        <v>3.9019999999999999E-7</v>
      </c>
      <c r="K675" s="43" t="s">
        <v>1685</v>
      </c>
      <c r="L675" s="43" t="s">
        <v>65</v>
      </c>
      <c r="N675" s="43" t="s">
        <v>523</v>
      </c>
      <c r="O675" s="43">
        <v>163</v>
      </c>
      <c r="P675" s="43" t="s">
        <v>1560</v>
      </c>
      <c r="Q675" s="43" t="s">
        <v>622</v>
      </c>
      <c r="R675" s="43" t="s">
        <v>1562</v>
      </c>
      <c r="S675" s="43" t="s">
        <v>627</v>
      </c>
      <c r="T675" s="43">
        <v>10</v>
      </c>
      <c r="U675" s="43">
        <v>62.644599999999997</v>
      </c>
      <c r="V675" s="28">
        <v>3.9280000000000002E-7</v>
      </c>
      <c r="W675" s="43" t="s">
        <v>1685</v>
      </c>
      <c r="X675" s="43" t="s">
        <v>65</v>
      </c>
    </row>
    <row r="676" spans="2:24" x14ac:dyDescent="0.2">
      <c r="B676" s="43" t="s">
        <v>523</v>
      </c>
      <c r="C676" s="43">
        <v>166</v>
      </c>
      <c r="D676" s="43" t="s">
        <v>1563</v>
      </c>
      <c r="E676" s="43" t="s">
        <v>107</v>
      </c>
      <c r="F676" s="43" t="s">
        <v>1564</v>
      </c>
      <c r="G676" s="43" t="s">
        <v>625</v>
      </c>
      <c r="H676" s="43">
        <v>60</v>
      </c>
      <c r="I676" s="43">
        <v>-142.88740000000001</v>
      </c>
      <c r="J676" s="28">
        <v>-9.9999999999999995E-7</v>
      </c>
      <c r="K676" s="43" t="s">
        <v>1685</v>
      </c>
      <c r="L676" s="43" t="s">
        <v>65</v>
      </c>
      <c r="N676" s="43" t="s">
        <v>523</v>
      </c>
      <c r="O676" s="43">
        <v>166</v>
      </c>
      <c r="P676" s="43" t="s">
        <v>1563</v>
      </c>
      <c r="Q676" s="43" t="s">
        <v>622</v>
      </c>
      <c r="R676" s="43" t="s">
        <v>1564</v>
      </c>
      <c r="S676" s="43" t="s">
        <v>625</v>
      </c>
      <c r="T676" s="43">
        <v>10</v>
      </c>
      <c r="U676" s="43">
        <v>-143.23150000000001</v>
      </c>
      <c r="V676" s="28">
        <v>-9.9999999999999995E-7</v>
      </c>
      <c r="W676" s="43" t="s">
        <v>1685</v>
      </c>
      <c r="X676" s="43" t="s">
        <v>65</v>
      </c>
    </row>
    <row r="677" spans="2:24" x14ac:dyDescent="0.2">
      <c r="B677" s="43" t="s">
        <v>523</v>
      </c>
      <c r="C677" s="43">
        <v>166</v>
      </c>
      <c r="D677" s="43" t="s">
        <v>1563</v>
      </c>
      <c r="E677" s="43" t="s">
        <v>107</v>
      </c>
      <c r="F677" s="43" t="s">
        <v>1565</v>
      </c>
      <c r="G677" s="43" t="s">
        <v>627</v>
      </c>
      <c r="H677" s="43">
        <v>60</v>
      </c>
      <c r="I677" s="43">
        <v>53.704099999999997</v>
      </c>
      <c r="J677" s="28">
        <v>4.1139999999999999E-7</v>
      </c>
      <c r="K677" s="43" t="s">
        <v>1685</v>
      </c>
      <c r="L677" s="43" t="s">
        <v>65</v>
      </c>
      <c r="N677" s="43" t="s">
        <v>523</v>
      </c>
      <c r="O677" s="43">
        <v>166</v>
      </c>
      <c r="P677" s="43" t="s">
        <v>1563</v>
      </c>
      <c r="Q677" s="43" t="s">
        <v>622</v>
      </c>
      <c r="R677" s="43" t="s">
        <v>1565</v>
      </c>
      <c r="S677" s="43" t="s">
        <v>627</v>
      </c>
      <c r="T677" s="43">
        <v>10</v>
      </c>
      <c r="U677" s="43">
        <v>54.064700000000002</v>
      </c>
      <c r="V677" s="28">
        <v>4.1409999999999998E-7</v>
      </c>
      <c r="W677" s="43" t="s">
        <v>1685</v>
      </c>
      <c r="X677" s="43" t="s">
        <v>65</v>
      </c>
    </row>
    <row r="678" spans="2:24" x14ac:dyDescent="0.2">
      <c r="B678" s="43" t="s">
        <v>523</v>
      </c>
      <c r="C678" s="43">
        <v>182</v>
      </c>
      <c r="D678" s="43" t="s">
        <v>1566</v>
      </c>
      <c r="E678" s="43" t="s">
        <v>107</v>
      </c>
      <c r="F678" s="43" t="s">
        <v>1567</v>
      </c>
      <c r="G678" s="43" t="s">
        <v>625</v>
      </c>
      <c r="H678" s="43">
        <v>60</v>
      </c>
      <c r="I678" s="43">
        <v>-16.309200000000001</v>
      </c>
      <c r="J678" s="28">
        <v>-1.038E-7</v>
      </c>
      <c r="K678" s="43" t="s">
        <v>1685</v>
      </c>
      <c r="L678" s="43" t="s">
        <v>65</v>
      </c>
      <c r="N678" s="43" t="s">
        <v>523</v>
      </c>
      <c r="O678" s="43">
        <v>182</v>
      </c>
      <c r="P678" s="43" t="s">
        <v>1566</v>
      </c>
      <c r="Q678" s="43" t="s">
        <v>622</v>
      </c>
      <c r="R678" s="43" t="s">
        <v>1567</v>
      </c>
      <c r="S678" s="43" t="s">
        <v>625</v>
      </c>
      <c r="T678" s="43">
        <v>10</v>
      </c>
      <c r="U678" s="43">
        <v>-16.366399999999999</v>
      </c>
      <c r="V678" s="28">
        <v>-1.041E-7</v>
      </c>
      <c r="W678" s="43" t="s">
        <v>1685</v>
      </c>
      <c r="X678" s="43" t="s">
        <v>65</v>
      </c>
    </row>
    <row r="679" spans="2:24" x14ac:dyDescent="0.2">
      <c r="B679" s="43" t="s">
        <v>523</v>
      </c>
      <c r="C679" s="43">
        <v>182</v>
      </c>
      <c r="D679" s="43" t="s">
        <v>1566</v>
      </c>
      <c r="E679" s="43" t="s">
        <v>107</v>
      </c>
      <c r="F679" s="43" t="s">
        <v>1568</v>
      </c>
      <c r="G679" s="43" t="s">
        <v>627</v>
      </c>
      <c r="H679" s="43">
        <v>60</v>
      </c>
      <c r="I679" s="43">
        <v>-15.646599999999999</v>
      </c>
      <c r="J679" s="28">
        <v>-9.9550000000000001E-8</v>
      </c>
      <c r="K679" s="43" t="s">
        <v>1685</v>
      </c>
      <c r="L679" s="43" t="s">
        <v>65</v>
      </c>
      <c r="N679" s="43" t="s">
        <v>523</v>
      </c>
      <c r="O679" s="43">
        <v>182</v>
      </c>
      <c r="P679" s="43" t="s">
        <v>1566</v>
      </c>
      <c r="Q679" s="43" t="s">
        <v>622</v>
      </c>
      <c r="R679" s="43" t="s">
        <v>1568</v>
      </c>
      <c r="S679" s="43" t="s">
        <v>627</v>
      </c>
      <c r="T679" s="43">
        <v>10</v>
      </c>
      <c r="U679" s="43">
        <v>-15.577500000000001</v>
      </c>
      <c r="V679" s="28">
        <v>-9.9110000000000005E-8</v>
      </c>
      <c r="W679" s="43" t="s">
        <v>1685</v>
      </c>
      <c r="X679" s="43" t="s">
        <v>65</v>
      </c>
    </row>
    <row r="680" spans="2:24" x14ac:dyDescent="0.2">
      <c r="B680" s="43" t="s">
        <v>523</v>
      </c>
      <c r="C680" s="43">
        <v>183</v>
      </c>
      <c r="D680" s="43" t="s">
        <v>1569</v>
      </c>
      <c r="E680" s="43" t="s">
        <v>107</v>
      </c>
      <c r="F680" s="43" t="s">
        <v>1570</v>
      </c>
      <c r="G680" s="43" t="s">
        <v>625</v>
      </c>
      <c r="H680" s="43">
        <v>60</v>
      </c>
      <c r="I680" s="43">
        <v>-16.494599999999998</v>
      </c>
      <c r="J680" s="28">
        <v>-1.034E-7</v>
      </c>
      <c r="K680" s="43" t="s">
        <v>1685</v>
      </c>
      <c r="L680" s="43" t="s">
        <v>65</v>
      </c>
      <c r="N680" s="43" t="s">
        <v>523</v>
      </c>
      <c r="O680" s="43">
        <v>183</v>
      </c>
      <c r="P680" s="43" t="s">
        <v>1569</v>
      </c>
      <c r="Q680" s="43" t="s">
        <v>622</v>
      </c>
      <c r="R680" s="43" t="s">
        <v>1570</v>
      </c>
      <c r="S680" s="43" t="s">
        <v>625</v>
      </c>
      <c r="T680" s="43">
        <v>10</v>
      </c>
      <c r="U680" s="43">
        <v>-16.5596</v>
      </c>
      <c r="V680" s="28">
        <v>-1.038E-7</v>
      </c>
      <c r="W680" s="43" t="s">
        <v>1685</v>
      </c>
      <c r="X680" s="43" t="s">
        <v>65</v>
      </c>
    </row>
    <row r="681" spans="2:24" x14ac:dyDescent="0.2">
      <c r="B681" s="43" t="s">
        <v>523</v>
      </c>
      <c r="C681" s="43">
        <v>183</v>
      </c>
      <c r="D681" s="43" t="s">
        <v>1569</v>
      </c>
      <c r="E681" s="43" t="s">
        <v>107</v>
      </c>
      <c r="F681" s="43" t="s">
        <v>1571</v>
      </c>
      <c r="G681" s="43" t="s">
        <v>627</v>
      </c>
      <c r="H681" s="43">
        <v>60</v>
      </c>
      <c r="I681" s="43">
        <v>-13.590400000000001</v>
      </c>
      <c r="J681" s="28">
        <v>-8.5199999999999995E-8</v>
      </c>
      <c r="K681" s="43" t="s">
        <v>1685</v>
      </c>
      <c r="L681" s="43" t="s">
        <v>65</v>
      </c>
      <c r="N681" s="43" t="s">
        <v>523</v>
      </c>
      <c r="O681" s="43">
        <v>183</v>
      </c>
      <c r="P681" s="43" t="s">
        <v>1569</v>
      </c>
      <c r="Q681" s="43" t="s">
        <v>622</v>
      </c>
      <c r="R681" s="43" t="s">
        <v>1571</v>
      </c>
      <c r="S681" s="43" t="s">
        <v>627</v>
      </c>
      <c r="T681" s="43">
        <v>10</v>
      </c>
      <c r="U681" s="43">
        <v>-13.5158</v>
      </c>
      <c r="V681" s="28">
        <v>-8.4730000000000005E-8</v>
      </c>
      <c r="W681" s="43" t="s">
        <v>1685</v>
      </c>
      <c r="X681" s="43" t="s">
        <v>65</v>
      </c>
    </row>
    <row r="682" spans="2:24" x14ac:dyDescent="0.2">
      <c r="B682" s="43" t="s">
        <v>523</v>
      </c>
      <c r="C682" s="43">
        <v>184</v>
      </c>
      <c r="D682" s="43" t="s">
        <v>1569</v>
      </c>
      <c r="E682" s="43" t="s">
        <v>107</v>
      </c>
      <c r="F682" s="43" t="s">
        <v>1572</v>
      </c>
      <c r="G682" s="43" t="s">
        <v>625</v>
      </c>
      <c r="H682" s="43">
        <v>60</v>
      </c>
      <c r="I682" s="43">
        <v>-14.3596</v>
      </c>
      <c r="J682" s="28">
        <v>-8.8679999999999997E-8</v>
      </c>
      <c r="K682" s="43" t="s">
        <v>1685</v>
      </c>
      <c r="L682" s="43" t="s">
        <v>65</v>
      </c>
      <c r="N682" s="43" t="s">
        <v>523</v>
      </c>
      <c r="O682" s="43">
        <v>184</v>
      </c>
      <c r="P682" s="43" t="s">
        <v>1569</v>
      </c>
      <c r="Q682" s="43" t="s">
        <v>622</v>
      </c>
      <c r="R682" s="43" t="s">
        <v>1572</v>
      </c>
      <c r="S682" s="43" t="s">
        <v>625</v>
      </c>
      <c r="T682" s="43">
        <v>10</v>
      </c>
      <c r="U682" s="43">
        <v>-14.417299999999999</v>
      </c>
      <c r="V682" s="28">
        <v>-8.9029999999999997E-8</v>
      </c>
      <c r="W682" s="43" t="s">
        <v>1685</v>
      </c>
      <c r="X682" s="43" t="s">
        <v>65</v>
      </c>
    </row>
    <row r="683" spans="2:24" x14ac:dyDescent="0.2">
      <c r="B683" s="43" t="s">
        <v>523</v>
      </c>
      <c r="C683" s="43">
        <v>184</v>
      </c>
      <c r="D683" s="43" t="s">
        <v>1569</v>
      </c>
      <c r="E683" s="43" t="s">
        <v>107</v>
      </c>
      <c r="F683" s="43" t="s">
        <v>1573</v>
      </c>
      <c r="G683" s="43" t="s">
        <v>627</v>
      </c>
      <c r="H683" s="43">
        <v>60</v>
      </c>
      <c r="I683" s="43">
        <v>-13.895200000000001</v>
      </c>
      <c r="J683" s="28">
        <v>-8.5809999999999999E-8</v>
      </c>
      <c r="K683" s="43" t="s">
        <v>1685</v>
      </c>
      <c r="L683" s="43" t="s">
        <v>65</v>
      </c>
      <c r="N683" s="43" t="s">
        <v>523</v>
      </c>
      <c r="O683" s="43">
        <v>184</v>
      </c>
      <c r="P683" s="43" t="s">
        <v>1569</v>
      </c>
      <c r="Q683" s="43" t="s">
        <v>622</v>
      </c>
      <c r="R683" s="43" t="s">
        <v>1573</v>
      </c>
      <c r="S683" s="43" t="s">
        <v>627</v>
      </c>
      <c r="T683" s="43">
        <v>10</v>
      </c>
      <c r="U683" s="43">
        <v>-13.8271</v>
      </c>
      <c r="V683" s="28">
        <v>-8.5389999999999999E-8</v>
      </c>
      <c r="W683" s="43" t="s">
        <v>1685</v>
      </c>
      <c r="X683" s="43" t="s">
        <v>65</v>
      </c>
    </row>
    <row r="684" spans="2:24" x14ac:dyDescent="0.2">
      <c r="B684" s="43" t="s">
        <v>523</v>
      </c>
      <c r="C684" s="43">
        <v>185</v>
      </c>
      <c r="D684" s="43" t="s">
        <v>1569</v>
      </c>
      <c r="E684" s="43" t="s">
        <v>107</v>
      </c>
      <c r="F684" s="43" t="s">
        <v>1574</v>
      </c>
      <c r="G684" s="43" t="s">
        <v>625</v>
      </c>
      <c r="H684" s="43">
        <v>60</v>
      </c>
      <c r="I684" s="43">
        <v>-14.0543</v>
      </c>
      <c r="J684" s="28">
        <v>-8.811E-8</v>
      </c>
      <c r="K684" s="43" t="s">
        <v>1685</v>
      </c>
      <c r="L684" s="43" t="s">
        <v>65</v>
      </c>
      <c r="N684" s="43" t="s">
        <v>523</v>
      </c>
      <c r="O684" s="43">
        <v>185</v>
      </c>
      <c r="P684" s="43" t="s">
        <v>1569</v>
      </c>
      <c r="Q684" s="43" t="s">
        <v>622</v>
      </c>
      <c r="R684" s="43" t="s">
        <v>1574</v>
      </c>
      <c r="S684" s="43" t="s">
        <v>625</v>
      </c>
      <c r="T684" s="43">
        <v>10</v>
      </c>
      <c r="U684" s="43">
        <v>-14.107200000000001</v>
      </c>
      <c r="V684" s="28">
        <v>-8.8440000000000003E-8</v>
      </c>
      <c r="W684" s="43" t="s">
        <v>1685</v>
      </c>
      <c r="X684" s="43" t="s">
        <v>65</v>
      </c>
    </row>
    <row r="685" spans="2:24" x14ac:dyDescent="0.2">
      <c r="B685" s="43" t="s">
        <v>523</v>
      </c>
      <c r="C685" s="43">
        <v>185</v>
      </c>
      <c r="D685" s="43" t="s">
        <v>1569</v>
      </c>
      <c r="E685" s="43" t="s">
        <v>107</v>
      </c>
      <c r="F685" s="43" t="s">
        <v>1575</v>
      </c>
      <c r="G685" s="43" t="s">
        <v>627</v>
      </c>
      <c r="H685" s="43">
        <v>60</v>
      </c>
      <c r="I685" s="43">
        <v>-16.027799999999999</v>
      </c>
      <c r="J685" s="28">
        <v>-1.0050000000000001E-7</v>
      </c>
      <c r="K685" s="43" t="s">
        <v>1685</v>
      </c>
      <c r="L685" s="43" t="s">
        <v>65</v>
      </c>
      <c r="N685" s="43" t="s">
        <v>523</v>
      </c>
      <c r="O685" s="43">
        <v>185</v>
      </c>
      <c r="P685" s="43" t="s">
        <v>1569</v>
      </c>
      <c r="Q685" s="43" t="s">
        <v>622</v>
      </c>
      <c r="R685" s="43" t="s">
        <v>1575</v>
      </c>
      <c r="S685" s="43" t="s">
        <v>627</v>
      </c>
      <c r="T685" s="43">
        <v>10</v>
      </c>
      <c r="U685" s="43">
        <v>-15.9628</v>
      </c>
      <c r="V685" s="28">
        <v>-1.001E-7</v>
      </c>
      <c r="W685" s="43" t="s">
        <v>1685</v>
      </c>
      <c r="X685" s="43" t="s">
        <v>65</v>
      </c>
    </row>
    <row r="686" spans="2:24" x14ac:dyDescent="0.2">
      <c r="B686" s="43" t="s">
        <v>523</v>
      </c>
      <c r="C686" s="43">
        <v>186</v>
      </c>
      <c r="D686" s="43" t="s">
        <v>1576</v>
      </c>
      <c r="E686" s="43" t="s">
        <v>107</v>
      </c>
      <c r="F686" s="43" t="s">
        <v>1577</v>
      </c>
      <c r="G686" s="43" t="s">
        <v>625</v>
      </c>
      <c r="H686" s="43">
        <v>60</v>
      </c>
      <c r="I686" s="43">
        <v>-16.1096</v>
      </c>
      <c r="J686" s="28">
        <v>-1.025E-7</v>
      </c>
      <c r="K686" s="43" t="s">
        <v>1685</v>
      </c>
      <c r="L686" s="43" t="s">
        <v>65</v>
      </c>
      <c r="N686" s="43" t="s">
        <v>523</v>
      </c>
      <c r="O686" s="43">
        <v>186</v>
      </c>
      <c r="P686" s="43" t="s">
        <v>1576</v>
      </c>
      <c r="Q686" s="43" t="s">
        <v>622</v>
      </c>
      <c r="R686" s="43" t="s">
        <v>1577</v>
      </c>
      <c r="S686" s="43" t="s">
        <v>625</v>
      </c>
      <c r="T686" s="43">
        <v>10</v>
      </c>
      <c r="U686" s="43">
        <v>-16.172799999999999</v>
      </c>
      <c r="V686" s="28">
        <v>-1.029E-7</v>
      </c>
      <c r="W686" s="43" t="s">
        <v>1685</v>
      </c>
      <c r="X686" s="43" t="s">
        <v>65</v>
      </c>
    </row>
    <row r="687" spans="2:24" x14ac:dyDescent="0.2">
      <c r="B687" s="43" t="s">
        <v>523</v>
      </c>
      <c r="C687" s="43">
        <v>186</v>
      </c>
      <c r="D687" s="43" t="s">
        <v>1576</v>
      </c>
      <c r="E687" s="43" t="s">
        <v>107</v>
      </c>
      <c r="F687" s="43" t="s">
        <v>1578</v>
      </c>
      <c r="G687" s="43" t="s">
        <v>627</v>
      </c>
      <c r="H687" s="43">
        <v>60</v>
      </c>
      <c r="I687" s="43">
        <v>-15.8565</v>
      </c>
      <c r="J687" s="28">
        <v>-1.009E-7</v>
      </c>
      <c r="K687" s="43" t="s">
        <v>1685</v>
      </c>
      <c r="L687" s="43" t="s">
        <v>65</v>
      </c>
      <c r="N687" s="43" t="s">
        <v>523</v>
      </c>
      <c r="O687" s="43">
        <v>186</v>
      </c>
      <c r="P687" s="43" t="s">
        <v>1576</v>
      </c>
      <c r="Q687" s="43" t="s">
        <v>622</v>
      </c>
      <c r="R687" s="43" t="s">
        <v>1578</v>
      </c>
      <c r="S687" s="43" t="s">
        <v>627</v>
      </c>
      <c r="T687" s="43">
        <v>10</v>
      </c>
      <c r="U687" s="43">
        <v>-15.782299999999999</v>
      </c>
      <c r="V687" s="28">
        <v>-1.004E-7</v>
      </c>
      <c r="W687" s="43" t="s">
        <v>1685</v>
      </c>
      <c r="X687" s="43" t="s">
        <v>65</v>
      </c>
    </row>
    <row r="688" spans="2:24" x14ac:dyDescent="0.2">
      <c r="B688" s="43" t="s">
        <v>572</v>
      </c>
      <c r="C688" s="43">
        <v>43</v>
      </c>
      <c r="D688" s="43" t="s">
        <v>1579</v>
      </c>
      <c r="E688" s="43" t="s">
        <v>107</v>
      </c>
      <c r="F688" s="43" t="s">
        <v>1580</v>
      </c>
      <c r="G688" s="43" t="s">
        <v>625</v>
      </c>
      <c r="H688" s="43">
        <v>60</v>
      </c>
      <c r="I688" s="43">
        <v>-17.4053</v>
      </c>
      <c r="J688" s="28">
        <v>-1.5029999999999999E-7</v>
      </c>
      <c r="K688" s="43" t="s">
        <v>1685</v>
      </c>
      <c r="L688" s="43" t="s">
        <v>65</v>
      </c>
      <c r="N688" s="43" t="s">
        <v>572</v>
      </c>
      <c r="O688" s="43">
        <v>43</v>
      </c>
      <c r="P688" s="43" t="s">
        <v>1579</v>
      </c>
      <c r="Q688" s="43" t="s">
        <v>622</v>
      </c>
      <c r="R688" s="43" t="s">
        <v>1580</v>
      </c>
      <c r="S688" s="43" t="s">
        <v>625</v>
      </c>
      <c r="T688" s="43">
        <v>10</v>
      </c>
      <c r="U688" s="43">
        <v>-17.4435</v>
      </c>
      <c r="V688" s="28">
        <v>-1.5060000000000001E-7</v>
      </c>
      <c r="W688" s="43" t="s">
        <v>1685</v>
      </c>
      <c r="X688" s="43" t="s">
        <v>65</v>
      </c>
    </row>
    <row r="689" spans="2:24" x14ac:dyDescent="0.2">
      <c r="B689" s="43" t="s">
        <v>572</v>
      </c>
      <c r="C689" s="43">
        <v>43</v>
      </c>
      <c r="D689" s="43" t="s">
        <v>1579</v>
      </c>
      <c r="E689" s="43" t="s">
        <v>107</v>
      </c>
      <c r="F689" s="43" t="s">
        <v>1581</v>
      </c>
      <c r="G689" s="43" t="s">
        <v>627</v>
      </c>
      <c r="H689" s="43">
        <v>60</v>
      </c>
      <c r="I689" s="43">
        <v>-17.724699999999999</v>
      </c>
      <c r="J689" s="28">
        <v>-1.5309999999999999E-7</v>
      </c>
      <c r="K689" s="43" t="s">
        <v>1685</v>
      </c>
      <c r="L689" s="43" t="s">
        <v>65</v>
      </c>
      <c r="N689" s="43" t="s">
        <v>572</v>
      </c>
      <c r="O689" s="43">
        <v>43</v>
      </c>
      <c r="P689" s="43" t="s">
        <v>1579</v>
      </c>
      <c r="Q689" s="43" t="s">
        <v>622</v>
      </c>
      <c r="R689" s="43" t="s">
        <v>1581</v>
      </c>
      <c r="S689" s="43" t="s">
        <v>627</v>
      </c>
      <c r="T689" s="43">
        <v>10</v>
      </c>
      <c r="U689" s="43">
        <v>-17.706299999999999</v>
      </c>
      <c r="V689" s="28">
        <v>-1.529E-7</v>
      </c>
      <c r="W689" s="43" t="s">
        <v>1685</v>
      </c>
      <c r="X689" s="43" t="s">
        <v>65</v>
      </c>
    </row>
    <row r="690" spans="2:24" x14ac:dyDescent="0.2">
      <c r="B690" s="43" t="s">
        <v>572</v>
      </c>
      <c r="C690" s="43">
        <v>44</v>
      </c>
      <c r="D690" s="43" t="s">
        <v>1582</v>
      </c>
      <c r="E690" s="43" t="s">
        <v>107</v>
      </c>
      <c r="F690" s="43" t="s">
        <v>1583</v>
      </c>
      <c r="G690" s="43" t="s">
        <v>625</v>
      </c>
      <c r="H690" s="43">
        <v>60</v>
      </c>
      <c r="I690" s="43">
        <v>-17.496400000000001</v>
      </c>
      <c r="J690" s="28">
        <v>-1.4889999999999999E-7</v>
      </c>
      <c r="K690" s="43" t="s">
        <v>1685</v>
      </c>
      <c r="L690" s="43" t="s">
        <v>65</v>
      </c>
      <c r="N690" s="43" t="s">
        <v>572</v>
      </c>
      <c r="O690" s="43">
        <v>44</v>
      </c>
      <c r="P690" s="43" t="s">
        <v>1582</v>
      </c>
      <c r="Q690" s="43" t="s">
        <v>622</v>
      </c>
      <c r="R690" s="43" t="s">
        <v>1583</v>
      </c>
      <c r="S690" s="43" t="s">
        <v>625</v>
      </c>
      <c r="T690" s="43">
        <v>10</v>
      </c>
      <c r="U690" s="43">
        <v>-17.4984</v>
      </c>
      <c r="V690" s="28">
        <v>-1.4889999999999999E-7</v>
      </c>
      <c r="W690" s="43" t="s">
        <v>1685</v>
      </c>
      <c r="X690" s="43" t="s">
        <v>65</v>
      </c>
    </row>
    <row r="691" spans="2:24" x14ac:dyDescent="0.2">
      <c r="B691" s="43" t="s">
        <v>572</v>
      </c>
      <c r="C691" s="43">
        <v>44</v>
      </c>
      <c r="D691" s="43" t="s">
        <v>1582</v>
      </c>
      <c r="E691" s="43" t="s">
        <v>107</v>
      </c>
      <c r="F691" s="43" t="s">
        <v>1584</v>
      </c>
      <c r="G691" s="43" t="s">
        <v>627</v>
      </c>
      <c r="H691" s="43">
        <v>60</v>
      </c>
      <c r="I691" s="43">
        <v>-15.666399999999999</v>
      </c>
      <c r="J691" s="28">
        <v>-1.3330000000000001E-7</v>
      </c>
      <c r="K691" s="43" t="s">
        <v>1685</v>
      </c>
      <c r="L691" s="43" t="s">
        <v>65</v>
      </c>
      <c r="N691" s="43" t="s">
        <v>572</v>
      </c>
      <c r="O691" s="43">
        <v>44</v>
      </c>
      <c r="P691" s="43" t="s">
        <v>1582</v>
      </c>
      <c r="Q691" s="43" t="s">
        <v>622</v>
      </c>
      <c r="R691" s="43" t="s">
        <v>1584</v>
      </c>
      <c r="S691" s="43" t="s">
        <v>627</v>
      </c>
      <c r="T691" s="43">
        <v>10</v>
      </c>
      <c r="U691" s="43">
        <v>-15.674300000000001</v>
      </c>
      <c r="V691" s="28">
        <v>-1.3339999999999999E-7</v>
      </c>
      <c r="W691" s="43" t="s">
        <v>1685</v>
      </c>
      <c r="X691" s="43" t="s">
        <v>65</v>
      </c>
    </row>
    <row r="692" spans="2:24" x14ac:dyDescent="0.2">
      <c r="B692" s="43" t="s">
        <v>572</v>
      </c>
      <c r="C692" s="43">
        <v>45</v>
      </c>
      <c r="D692" s="43" t="s">
        <v>1582</v>
      </c>
      <c r="E692" s="43" t="s">
        <v>107</v>
      </c>
      <c r="F692" s="43" t="s">
        <v>1585</v>
      </c>
      <c r="G692" s="43" t="s">
        <v>625</v>
      </c>
      <c r="H692" s="43">
        <v>60</v>
      </c>
      <c r="I692" s="43">
        <v>-15.5143</v>
      </c>
      <c r="J692" s="28">
        <v>-1.3E-7</v>
      </c>
      <c r="K692" s="43" t="s">
        <v>1685</v>
      </c>
      <c r="L692" s="43" t="s">
        <v>65</v>
      </c>
      <c r="N692" s="43" t="s">
        <v>572</v>
      </c>
      <c r="O692" s="43">
        <v>45</v>
      </c>
      <c r="P692" s="43" t="s">
        <v>1582</v>
      </c>
      <c r="Q692" s="43" t="s">
        <v>622</v>
      </c>
      <c r="R692" s="43" t="s">
        <v>1585</v>
      </c>
      <c r="S692" s="43" t="s">
        <v>625</v>
      </c>
      <c r="T692" s="43">
        <v>10</v>
      </c>
      <c r="U692" s="43">
        <v>-15.5158</v>
      </c>
      <c r="V692" s="28">
        <v>-1.3E-7</v>
      </c>
      <c r="W692" s="43" t="s">
        <v>1685</v>
      </c>
      <c r="X692" s="43" t="s">
        <v>65</v>
      </c>
    </row>
    <row r="693" spans="2:24" x14ac:dyDescent="0.2">
      <c r="B693" s="43" t="s">
        <v>572</v>
      </c>
      <c r="C693" s="43">
        <v>45</v>
      </c>
      <c r="D693" s="43" t="s">
        <v>1582</v>
      </c>
      <c r="E693" s="43" t="s">
        <v>107</v>
      </c>
      <c r="F693" s="43" t="s">
        <v>1586</v>
      </c>
      <c r="G693" s="43" t="s">
        <v>627</v>
      </c>
      <c r="H693" s="43">
        <v>60</v>
      </c>
      <c r="I693" s="43">
        <v>-15.7235</v>
      </c>
      <c r="J693" s="28">
        <v>-1.318E-7</v>
      </c>
      <c r="K693" s="43" t="s">
        <v>1685</v>
      </c>
      <c r="L693" s="43" t="s">
        <v>65</v>
      </c>
      <c r="N693" s="43" t="s">
        <v>572</v>
      </c>
      <c r="O693" s="43">
        <v>45</v>
      </c>
      <c r="P693" s="43" t="s">
        <v>1582</v>
      </c>
      <c r="Q693" s="43" t="s">
        <v>622</v>
      </c>
      <c r="R693" s="43" t="s">
        <v>1586</v>
      </c>
      <c r="S693" s="43" t="s">
        <v>627</v>
      </c>
      <c r="T693" s="43">
        <v>10</v>
      </c>
      <c r="U693" s="43">
        <v>-15.731299999999999</v>
      </c>
      <c r="V693" s="28">
        <v>-1.318E-7</v>
      </c>
      <c r="W693" s="43" t="s">
        <v>1685</v>
      </c>
      <c r="X693" s="43" t="s">
        <v>65</v>
      </c>
    </row>
    <row r="694" spans="2:24" x14ac:dyDescent="0.2">
      <c r="B694" s="43" t="s">
        <v>572</v>
      </c>
      <c r="C694" s="43">
        <v>46</v>
      </c>
      <c r="D694" s="43" t="s">
        <v>1582</v>
      </c>
      <c r="E694" s="43" t="s">
        <v>107</v>
      </c>
      <c r="F694" s="43" t="s">
        <v>1587</v>
      </c>
      <c r="G694" s="43" t="s">
        <v>625</v>
      </c>
      <c r="H694" s="43">
        <v>60</v>
      </c>
      <c r="I694" s="43">
        <v>-15.458299999999999</v>
      </c>
      <c r="J694" s="28">
        <v>-1.3150000000000001E-7</v>
      </c>
      <c r="K694" s="43" t="s">
        <v>1685</v>
      </c>
      <c r="L694" s="43" t="s">
        <v>65</v>
      </c>
      <c r="N694" s="43" t="s">
        <v>572</v>
      </c>
      <c r="O694" s="43">
        <v>46</v>
      </c>
      <c r="P694" s="43" t="s">
        <v>1582</v>
      </c>
      <c r="Q694" s="43" t="s">
        <v>622</v>
      </c>
      <c r="R694" s="43" t="s">
        <v>1587</v>
      </c>
      <c r="S694" s="43" t="s">
        <v>625</v>
      </c>
      <c r="T694" s="43">
        <v>10</v>
      </c>
      <c r="U694" s="43">
        <v>-15.4595</v>
      </c>
      <c r="V694" s="28">
        <v>-1.3150000000000001E-7</v>
      </c>
      <c r="W694" s="43" t="s">
        <v>1685</v>
      </c>
      <c r="X694" s="43" t="s">
        <v>65</v>
      </c>
    </row>
    <row r="695" spans="2:24" x14ac:dyDescent="0.2">
      <c r="B695" s="43" t="s">
        <v>572</v>
      </c>
      <c r="C695" s="43">
        <v>46</v>
      </c>
      <c r="D695" s="43" t="s">
        <v>1582</v>
      </c>
      <c r="E695" s="43" t="s">
        <v>107</v>
      </c>
      <c r="F695" s="43" t="s">
        <v>1588</v>
      </c>
      <c r="G695" s="43" t="s">
        <v>627</v>
      </c>
      <c r="H695" s="43">
        <v>60</v>
      </c>
      <c r="I695" s="43">
        <v>-17.7059</v>
      </c>
      <c r="J695" s="28">
        <v>-1.5060000000000001E-7</v>
      </c>
      <c r="K695" s="43" t="s">
        <v>1685</v>
      </c>
      <c r="L695" s="43" t="s">
        <v>65</v>
      </c>
      <c r="N695" s="43" t="s">
        <v>572</v>
      </c>
      <c r="O695" s="43">
        <v>46</v>
      </c>
      <c r="P695" s="43" t="s">
        <v>1582</v>
      </c>
      <c r="Q695" s="43" t="s">
        <v>622</v>
      </c>
      <c r="R695" s="43" t="s">
        <v>1588</v>
      </c>
      <c r="S695" s="43" t="s">
        <v>627</v>
      </c>
      <c r="T695" s="43">
        <v>10</v>
      </c>
      <c r="U695" s="43">
        <v>-17.714300000000001</v>
      </c>
      <c r="V695" s="28">
        <v>-1.5069999999999999E-7</v>
      </c>
      <c r="W695" s="43" t="s">
        <v>1685</v>
      </c>
      <c r="X695" s="43" t="s">
        <v>65</v>
      </c>
    </row>
    <row r="696" spans="2:24" x14ac:dyDescent="0.2">
      <c r="B696" s="43" t="s">
        <v>572</v>
      </c>
      <c r="C696" s="43">
        <v>47</v>
      </c>
      <c r="D696" s="43" t="s">
        <v>1589</v>
      </c>
      <c r="E696" s="43" t="s">
        <v>107</v>
      </c>
      <c r="F696" s="43" t="s">
        <v>1590</v>
      </c>
      <c r="G696" s="43" t="s">
        <v>625</v>
      </c>
      <c r="H696" s="43">
        <v>60</v>
      </c>
      <c r="I696" s="43">
        <v>-17.517900000000001</v>
      </c>
      <c r="J696" s="28">
        <v>-1.5130000000000001E-7</v>
      </c>
      <c r="K696" s="43" t="s">
        <v>1685</v>
      </c>
      <c r="L696" s="43" t="s">
        <v>65</v>
      </c>
      <c r="N696" s="43" t="s">
        <v>572</v>
      </c>
      <c r="O696" s="43">
        <v>47</v>
      </c>
      <c r="P696" s="43" t="s">
        <v>1589</v>
      </c>
      <c r="Q696" s="43" t="s">
        <v>622</v>
      </c>
      <c r="R696" s="43" t="s">
        <v>1590</v>
      </c>
      <c r="S696" s="43" t="s">
        <v>625</v>
      </c>
      <c r="T696" s="43">
        <v>10</v>
      </c>
      <c r="U696" s="43">
        <v>-17.500599999999999</v>
      </c>
      <c r="V696" s="28">
        <v>-1.511E-7</v>
      </c>
      <c r="W696" s="43" t="s">
        <v>1685</v>
      </c>
      <c r="X696" s="43" t="s">
        <v>65</v>
      </c>
    </row>
    <row r="697" spans="2:24" x14ac:dyDescent="0.2">
      <c r="B697" s="43" t="s">
        <v>572</v>
      </c>
      <c r="C697" s="43">
        <v>47</v>
      </c>
      <c r="D697" s="43" t="s">
        <v>1589</v>
      </c>
      <c r="E697" s="43" t="s">
        <v>107</v>
      </c>
      <c r="F697" s="43" t="s">
        <v>1591</v>
      </c>
      <c r="G697" s="43" t="s">
        <v>627</v>
      </c>
      <c r="H697" s="43">
        <v>60</v>
      </c>
      <c r="I697" s="43">
        <v>-17.613199999999999</v>
      </c>
      <c r="J697" s="28">
        <v>-1.5209999999999999E-7</v>
      </c>
      <c r="K697" s="43" t="s">
        <v>1685</v>
      </c>
      <c r="L697" s="43" t="s">
        <v>65</v>
      </c>
      <c r="N697" s="43" t="s">
        <v>572</v>
      </c>
      <c r="O697" s="43">
        <v>47</v>
      </c>
      <c r="P697" s="43" t="s">
        <v>1589</v>
      </c>
      <c r="Q697" s="43" t="s">
        <v>622</v>
      </c>
      <c r="R697" s="43" t="s">
        <v>1591</v>
      </c>
      <c r="S697" s="43" t="s">
        <v>627</v>
      </c>
      <c r="T697" s="43">
        <v>10</v>
      </c>
      <c r="U697" s="43">
        <v>-17.638200000000001</v>
      </c>
      <c r="V697" s="28">
        <v>-1.5230000000000001E-7</v>
      </c>
      <c r="W697" s="43" t="s">
        <v>1685</v>
      </c>
      <c r="X697" s="43" t="s">
        <v>65</v>
      </c>
    </row>
    <row r="698" spans="2:24" x14ac:dyDescent="0.2">
      <c r="B698" s="43" t="s">
        <v>572</v>
      </c>
      <c r="C698" s="43">
        <v>25</v>
      </c>
      <c r="D698" s="43" t="s">
        <v>1592</v>
      </c>
      <c r="E698" s="43" t="s">
        <v>107</v>
      </c>
      <c r="F698" s="43" t="s">
        <v>1593</v>
      </c>
      <c r="G698" s="43" t="s">
        <v>625</v>
      </c>
      <c r="H698" s="43">
        <v>60</v>
      </c>
      <c r="I698" s="43">
        <v>-114.0339</v>
      </c>
      <c r="J698" s="28">
        <v>-9.9999999999999995E-7</v>
      </c>
      <c r="K698" s="43" t="s">
        <v>1685</v>
      </c>
      <c r="L698" s="43" t="s">
        <v>65</v>
      </c>
      <c r="N698" s="43" t="s">
        <v>572</v>
      </c>
      <c r="O698" s="43">
        <v>25</v>
      </c>
      <c r="P698" s="43" t="s">
        <v>1592</v>
      </c>
      <c r="Q698" s="43" t="s">
        <v>622</v>
      </c>
      <c r="R698" s="43" t="s">
        <v>1593</v>
      </c>
      <c r="S698" s="43" t="s">
        <v>625</v>
      </c>
      <c r="T698" s="43">
        <v>10</v>
      </c>
      <c r="U698" s="43">
        <v>-114.3772</v>
      </c>
      <c r="V698" s="28">
        <v>-9.9999999999999995E-7</v>
      </c>
      <c r="W698" s="43" t="s">
        <v>1685</v>
      </c>
      <c r="X698" s="43" t="s">
        <v>65</v>
      </c>
    </row>
    <row r="699" spans="2:24" x14ac:dyDescent="0.2">
      <c r="B699" s="43" t="s">
        <v>572</v>
      </c>
      <c r="C699" s="43">
        <v>25</v>
      </c>
      <c r="D699" s="43" t="s">
        <v>1592</v>
      </c>
      <c r="E699" s="43" t="s">
        <v>107</v>
      </c>
      <c r="F699" s="43" t="s">
        <v>1594</v>
      </c>
      <c r="G699" s="43" t="s">
        <v>627</v>
      </c>
      <c r="H699" s="43">
        <v>60</v>
      </c>
      <c r="I699" s="43">
        <v>21.0412</v>
      </c>
      <c r="J699" s="28">
        <v>1.6119999999999999E-7</v>
      </c>
      <c r="K699" s="43" t="s">
        <v>1685</v>
      </c>
      <c r="L699" s="43" t="s">
        <v>65</v>
      </c>
      <c r="N699" s="43" t="s">
        <v>572</v>
      </c>
      <c r="O699" s="43">
        <v>25</v>
      </c>
      <c r="P699" s="43" t="s">
        <v>1592</v>
      </c>
      <c r="Q699" s="43" t="s">
        <v>622</v>
      </c>
      <c r="R699" s="43" t="s">
        <v>1594</v>
      </c>
      <c r="S699" s="43" t="s">
        <v>627</v>
      </c>
      <c r="T699" s="43">
        <v>10</v>
      </c>
      <c r="U699" s="43">
        <v>21.404900000000001</v>
      </c>
      <c r="V699" s="28">
        <v>1.6400000000000001E-7</v>
      </c>
      <c r="W699" s="43" t="s">
        <v>1685</v>
      </c>
      <c r="X699" s="43" t="s">
        <v>65</v>
      </c>
    </row>
    <row r="700" spans="2:24" x14ac:dyDescent="0.2">
      <c r="B700" s="43" t="s">
        <v>572</v>
      </c>
      <c r="C700" s="43">
        <v>28</v>
      </c>
      <c r="D700" s="43" t="s">
        <v>1595</v>
      </c>
      <c r="E700" s="43" t="s">
        <v>107</v>
      </c>
      <c r="F700" s="43" t="s">
        <v>1596</v>
      </c>
      <c r="G700" s="43" t="s">
        <v>625</v>
      </c>
      <c r="H700" s="43">
        <v>60</v>
      </c>
      <c r="I700" s="43">
        <v>-133.27119999999999</v>
      </c>
      <c r="J700" s="28">
        <v>-9.9999999999999995E-7</v>
      </c>
      <c r="K700" s="43" t="s">
        <v>1685</v>
      </c>
      <c r="L700" s="43" t="s">
        <v>65</v>
      </c>
      <c r="N700" s="43" t="s">
        <v>572</v>
      </c>
      <c r="O700" s="43">
        <v>28</v>
      </c>
      <c r="P700" s="43" t="s">
        <v>1595</v>
      </c>
      <c r="Q700" s="43" t="s">
        <v>622</v>
      </c>
      <c r="R700" s="43" t="s">
        <v>1596</v>
      </c>
      <c r="S700" s="43" t="s">
        <v>625</v>
      </c>
      <c r="T700" s="43">
        <v>10</v>
      </c>
      <c r="U700" s="43">
        <v>-133.69739999999999</v>
      </c>
      <c r="V700" s="28">
        <v>-9.9999999999999995E-7</v>
      </c>
      <c r="W700" s="43" t="s">
        <v>1685</v>
      </c>
      <c r="X700" s="43" t="s">
        <v>65</v>
      </c>
    </row>
    <row r="701" spans="2:24" x14ac:dyDescent="0.2">
      <c r="B701" s="43" t="s">
        <v>572</v>
      </c>
      <c r="C701" s="43">
        <v>28</v>
      </c>
      <c r="D701" s="43" t="s">
        <v>1595</v>
      </c>
      <c r="E701" s="43" t="s">
        <v>107</v>
      </c>
      <c r="F701" s="43" t="s">
        <v>1597</v>
      </c>
      <c r="G701" s="43" t="s">
        <v>627</v>
      </c>
      <c r="H701" s="43">
        <v>60</v>
      </c>
      <c r="I701" s="43">
        <v>18.891200000000001</v>
      </c>
      <c r="J701" s="28">
        <v>1.2389999999999999E-7</v>
      </c>
      <c r="K701" s="43" t="s">
        <v>1685</v>
      </c>
      <c r="L701" s="43" t="s">
        <v>65</v>
      </c>
      <c r="N701" s="43" t="s">
        <v>572</v>
      </c>
      <c r="O701" s="43">
        <v>28</v>
      </c>
      <c r="P701" s="43" t="s">
        <v>1595</v>
      </c>
      <c r="Q701" s="43" t="s">
        <v>622</v>
      </c>
      <c r="R701" s="43" t="s">
        <v>1597</v>
      </c>
      <c r="S701" s="43" t="s">
        <v>627</v>
      </c>
      <c r="T701" s="43">
        <v>10</v>
      </c>
      <c r="U701" s="43">
        <v>19.326699999999999</v>
      </c>
      <c r="V701" s="28">
        <v>1.268E-7</v>
      </c>
      <c r="W701" s="43" t="s">
        <v>1685</v>
      </c>
      <c r="X701" s="43" t="s">
        <v>65</v>
      </c>
    </row>
    <row r="702" spans="2:24" x14ac:dyDescent="0.2">
      <c r="B702" s="43" t="s">
        <v>572</v>
      </c>
      <c r="C702" s="43">
        <v>31</v>
      </c>
      <c r="D702" s="43" t="s">
        <v>1598</v>
      </c>
      <c r="E702" s="43" t="s">
        <v>107</v>
      </c>
      <c r="F702" s="43" t="s">
        <v>1599</v>
      </c>
      <c r="G702" s="43" t="s">
        <v>625</v>
      </c>
      <c r="H702" s="43">
        <v>60</v>
      </c>
      <c r="I702" s="43">
        <v>-142.75200000000001</v>
      </c>
      <c r="J702" s="28">
        <v>-9.9999999999999995E-7</v>
      </c>
      <c r="K702" s="43" t="s">
        <v>1685</v>
      </c>
      <c r="L702" s="43" t="s">
        <v>65</v>
      </c>
      <c r="N702" s="43" t="s">
        <v>572</v>
      </c>
      <c r="O702" s="43">
        <v>31</v>
      </c>
      <c r="P702" s="43" t="s">
        <v>1598</v>
      </c>
      <c r="Q702" s="43" t="s">
        <v>622</v>
      </c>
      <c r="R702" s="43" t="s">
        <v>1599</v>
      </c>
      <c r="S702" s="43" t="s">
        <v>625</v>
      </c>
      <c r="T702" s="43">
        <v>10</v>
      </c>
      <c r="U702" s="43">
        <v>-143.19</v>
      </c>
      <c r="V702" s="28">
        <v>-9.9999999999999995E-7</v>
      </c>
      <c r="W702" s="43" t="s">
        <v>1685</v>
      </c>
      <c r="X702" s="43" t="s">
        <v>65</v>
      </c>
    </row>
    <row r="703" spans="2:24" x14ac:dyDescent="0.2">
      <c r="B703" s="43" t="s">
        <v>572</v>
      </c>
      <c r="C703" s="43">
        <v>31</v>
      </c>
      <c r="D703" s="43" t="s">
        <v>1598</v>
      </c>
      <c r="E703" s="43" t="s">
        <v>107</v>
      </c>
      <c r="F703" s="43" t="s">
        <v>1600</v>
      </c>
      <c r="G703" s="43" t="s">
        <v>627</v>
      </c>
      <c r="H703" s="43">
        <v>60</v>
      </c>
      <c r="I703" s="43">
        <v>23.261800000000001</v>
      </c>
      <c r="J703" s="28">
        <v>1.459E-7</v>
      </c>
      <c r="K703" s="43" t="s">
        <v>1685</v>
      </c>
      <c r="L703" s="43" t="s">
        <v>65</v>
      </c>
      <c r="N703" s="43" t="s">
        <v>572</v>
      </c>
      <c r="O703" s="43">
        <v>31</v>
      </c>
      <c r="P703" s="43" t="s">
        <v>1598</v>
      </c>
      <c r="Q703" s="43" t="s">
        <v>622</v>
      </c>
      <c r="R703" s="43" t="s">
        <v>1600</v>
      </c>
      <c r="S703" s="43" t="s">
        <v>627</v>
      </c>
      <c r="T703" s="43">
        <v>10</v>
      </c>
      <c r="U703" s="43">
        <v>23.6906</v>
      </c>
      <c r="V703" s="28">
        <v>1.4859999999999999E-7</v>
      </c>
      <c r="W703" s="43" t="s">
        <v>1685</v>
      </c>
      <c r="X703" s="43" t="s">
        <v>65</v>
      </c>
    </row>
    <row r="704" spans="2:24" x14ac:dyDescent="0.2">
      <c r="B704" s="43" t="s">
        <v>572</v>
      </c>
      <c r="C704" s="43">
        <v>34</v>
      </c>
      <c r="D704" s="43" t="s">
        <v>1601</v>
      </c>
      <c r="E704" s="43" t="s">
        <v>107</v>
      </c>
      <c r="F704" s="43" t="s">
        <v>1602</v>
      </c>
      <c r="G704" s="43" t="s">
        <v>625</v>
      </c>
      <c r="H704" s="43">
        <v>60</v>
      </c>
      <c r="I704" s="43">
        <v>-142.68209999999999</v>
      </c>
      <c r="J704" s="28">
        <v>-9.9999999999999995E-7</v>
      </c>
      <c r="K704" s="43" t="s">
        <v>1685</v>
      </c>
      <c r="L704" s="43" t="s">
        <v>65</v>
      </c>
      <c r="N704" s="43" t="s">
        <v>572</v>
      </c>
      <c r="O704" s="43">
        <v>34</v>
      </c>
      <c r="P704" s="43" t="s">
        <v>1601</v>
      </c>
      <c r="Q704" s="43" t="s">
        <v>622</v>
      </c>
      <c r="R704" s="43" t="s">
        <v>1602</v>
      </c>
      <c r="S704" s="43" t="s">
        <v>625</v>
      </c>
      <c r="T704" s="43">
        <v>10</v>
      </c>
      <c r="U704" s="43">
        <v>-143.10830000000001</v>
      </c>
      <c r="V704" s="28">
        <v>-9.9999999999999995E-7</v>
      </c>
      <c r="W704" s="43" t="s">
        <v>1685</v>
      </c>
      <c r="X704" s="43" t="s">
        <v>65</v>
      </c>
    </row>
    <row r="705" spans="2:24" x14ac:dyDescent="0.2">
      <c r="B705" s="43" t="s">
        <v>572</v>
      </c>
      <c r="C705" s="43">
        <v>34</v>
      </c>
      <c r="D705" s="43" t="s">
        <v>1601</v>
      </c>
      <c r="E705" s="43" t="s">
        <v>107</v>
      </c>
      <c r="F705" s="43" t="s">
        <v>1603</v>
      </c>
      <c r="G705" s="43" t="s">
        <v>627</v>
      </c>
      <c r="H705" s="43">
        <v>60</v>
      </c>
      <c r="I705" s="43">
        <v>23.1935</v>
      </c>
      <c r="J705" s="28">
        <v>1.4539999999999999E-7</v>
      </c>
      <c r="K705" s="43" t="s">
        <v>1685</v>
      </c>
      <c r="L705" s="43" t="s">
        <v>65</v>
      </c>
      <c r="N705" s="43" t="s">
        <v>572</v>
      </c>
      <c r="O705" s="43">
        <v>34</v>
      </c>
      <c r="P705" s="43" t="s">
        <v>1601</v>
      </c>
      <c r="Q705" s="43" t="s">
        <v>622</v>
      </c>
      <c r="R705" s="43" t="s">
        <v>1603</v>
      </c>
      <c r="S705" s="43" t="s">
        <v>627</v>
      </c>
      <c r="T705" s="43">
        <v>10</v>
      </c>
      <c r="U705" s="43">
        <v>23.610900000000001</v>
      </c>
      <c r="V705" s="28">
        <v>1.4810000000000001E-7</v>
      </c>
      <c r="W705" s="43" t="s">
        <v>1685</v>
      </c>
      <c r="X705" s="43" t="s">
        <v>65</v>
      </c>
    </row>
    <row r="706" spans="2:24" x14ac:dyDescent="0.2">
      <c r="B706" s="43" t="s">
        <v>572</v>
      </c>
      <c r="C706" s="43">
        <v>37</v>
      </c>
      <c r="D706" s="43" t="s">
        <v>1604</v>
      </c>
      <c r="E706" s="43" t="s">
        <v>107</v>
      </c>
      <c r="F706" s="43" t="s">
        <v>1605</v>
      </c>
      <c r="G706" s="43" t="s">
        <v>625</v>
      </c>
      <c r="H706" s="43">
        <v>60</v>
      </c>
      <c r="I706" s="43">
        <v>-133.07390000000001</v>
      </c>
      <c r="J706" s="28">
        <v>-9.9999999999999995E-7</v>
      </c>
      <c r="K706" s="43" t="s">
        <v>1685</v>
      </c>
      <c r="L706" s="43" t="s">
        <v>65</v>
      </c>
      <c r="N706" s="43" t="s">
        <v>572</v>
      </c>
      <c r="O706" s="43">
        <v>37</v>
      </c>
      <c r="P706" s="43" t="s">
        <v>1604</v>
      </c>
      <c r="Q706" s="43" t="s">
        <v>622</v>
      </c>
      <c r="R706" s="43" t="s">
        <v>1605</v>
      </c>
      <c r="S706" s="43" t="s">
        <v>625</v>
      </c>
      <c r="T706" s="43">
        <v>10</v>
      </c>
      <c r="U706" s="43">
        <v>-133.4676</v>
      </c>
      <c r="V706" s="28">
        <v>-9.9999999999999995E-7</v>
      </c>
      <c r="W706" s="43" t="s">
        <v>1685</v>
      </c>
      <c r="X706" s="43" t="s">
        <v>65</v>
      </c>
    </row>
    <row r="707" spans="2:24" x14ac:dyDescent="0.2">
      <c r="B707" s="43" t="s">
        <v>572</v>
      </c>
      <c r="C707" s="43">
        <v>37</v>
      </c>
      <c r="D707" s="43" t="s">
        <v>1604</v>
      </c>
      <c r="E707" s="43" t="s">
        <v>107</v>
      </c>
      <c r="F707" s="43" t="s">
        <v>1606</v>
      </c>
      <c r="G707" s="43" t="s">
        <v>627</v>
      </c>
      <c r="H707" s="43">
        <v>60</v>
      </c>
      <c r="I707" s="43">
        <v>18.684899999999999</v>
      </c>
      <c r="J707" s="28">
        <v>1.226E-7</v>
      </c>
      <c r="K707" s="43" t="s">
        <v>1685</v>
      </c>
      <c r="L707" s="43" t="s">
        <v>65</v>
      </c>
      <c r="N707" s="43" t="s">
        <v>572</v>
      </c>
      <c r="O707" s="43">
        <v>37</v>
      </c>
      <c r="P707" s="43" t="s">
        <v>1604</v>
      </c>
      <c r="Q707" s="43" t="s">
        <v>622</v>
      </c>
      <c r="R707" s="43" t="s">
        <v>1606</v>
      </c>
      <c r="S707" s="43" t="s">
        <v>627</v>
      </c>
      <c r="T707" s="43">
        <v>10</v>
      </c>
      <c r="U707" s="43">
        <v>19.0868</v>
      </c>
      <c r="V707" s="28">
        <v>1.2520000000000001E-7</v>
      </c>
      <c r="W707" s="43" t="s">
        <v>1685</v>
      </c>
      <c r="X707" s="43" t="s">
        <v>65</v>
      </c>
    </row>
    <row r="708" spans="2:24" x14ac:dyDescent="0.2">
      <c r="B708" s="43" t="s">
        <v>572</v>
      </c>
      <c r="C708" s="43">
        <v>40</v>
      </c>
      <c r="D708" s="43" t="s">
        <v>1607</v>
      </c>
      <c r="E708" s="43" t="s">
        <v>107</v>
      </c>
      <c r="F708" s="43" t="s">
        <v>1608</v>
      </c>
      <c r="G708" s="43" t="s">
        <v>625</v>
      </c>
      <c r="H708" s="43">
        <v>60</v>
      </c>
      <c r="I708" s="43">
        <v>-113.7929</v>
      </c>
      <c r="J708" s="28">
        <v>-9.9999999999999995E-7</v>
      </c>
      <c r="K708" s="43" t="s">
        <v>1685</v>
      </c>
      <c r="L708" s="43" t="s">
        <v>65</v>
      </c>
      <c r="N708" s="43" t="s">
        <v>572</v>
      </c>
      <c r="O708" s="43">
        <v>40</v>
      </c>
      <c r="P708" s="43" t="s">
        <v>1607</v>
      </c>
      <c r="Q708" s="43" t="s">
        <v>622</v>
      </c>
      <c r="R708" s="43" t="s">
        <v>1608</v>
      </c>
      <c r="S708" s="43" t="s">
        <v>625</v>
      </c>
      <c r="T708" s="43">
        <v>10</v>
      </c>
      <c r="U708" s="43">
        <v>-114.09739999999999</v>
      </c>
      <c r="V708" s="28">
        <v>-9.9999999999999995E-7</v>
      </c>
      <c r="W708" s="43" t="s">
        <v>1685</v>
      </c>
      <c r="X708" s="43" t="s">
        <v>65</v>
      </c>
    </row>
    <row r="709" spans="2:24" x14ac:dyDescent="0.2">
      <c r="B709" s="43" t="s">
        <v>572</v>
      </c>
      <c r="C709" s="43">
        <v>40</v>
      </c>
      <c r="D709" s="43" t="s">
        <v>1607</v>
      </c>
      <c r="E709" s="43" t="s">
        <v>107</v>
      </c>
      <c r="F709" s="43" t="s">
        <v>1609</v>
      </c>
      <c r="G709" s="43" t="s">
        <v>627</v>
      </c>
      <c r="H709" s="43">
        <v>60</v>
      </c>
      <c r="I709" s="43">
        <v>20.753399999999999</v>
      </c>
      <c r="J709" s="28">
        <v>1.5900000000000001E-7</v>
      </c>
      <c r="K709" s="43" t="s">
        <v>1685</v>
      </c>
      <c r="L709" s="43" t="s">
        <v>65</v>
      </c>
      <c r="N709" s="43" t="s">
        <v>572</v>
      </c>
      <c r="O709" s="43">
        <v>40</v>
      </c>
      <c r="P709" s="43" t="s">
        <v>1607</v>
      </c>
      <c r="Q709" s="43" t="s">
        <v>622</v>
      </c>
      <c r="R709" s="43" t="s">
        <v>1609</v>
      </c>
      <c r="S709" s="43" t="s">
        <v>627</v>
      </c>
      <c r="T709" s="43">
        <v>10</v>
      </c>
      <c r="U709" s="43">
        <v>21.0793</v>
      </c>
      <c r="V709" s="28">
        <v>1.6150000000000001E-7</v>
      </c>
      <c r="W709" s="43" t="s">
        <v>1685</v>
      </c>
      <c r="X709" s="43" t="s">
        <v>65</v>
      </c>
    </row>
    <row r="710" spans="2:24" x14ac:dyDescent="0.2">
      <c r="B710" s="43" t="s">
        <v>572</v>
      </c>
      <c r="C710" s="43">
        <v>48</v>
      </c>
      <c r="D710" s="43" t="s">
        <v>1610</v>
      </c>
      <c r="E710" s="43" t="s">
        <v>107</v>
      </c>
      <c r="F710" s="43" t="s">
        <v>1611</v>
      </c>
      <c r="G710" s="43" t="s">
        <v>625</v>
      </c>
      <c r="H710" s="43">
        <v>60</v>
      </c>
      <c r="I710" s="43">
        <v>-22.035799999999998</v>
      </c>
      <c r="J710" s="28">
        <v>-1.381E-7</v>
      </c>
      <c r="K710" s="43" t="s">
        <v>1685</v>
      </c>
      <c r="L710" s="43" t="s">
        <v>65</v>
      </c>
      <c r="N710" s="43" t="s">
        <v>572</v>
      </c>
      <c r="O710" s="43">
        <v>48</v>
      </c>
      <c r="P710" s="43" t="s">
        <v>1610</v>
      </c>
      <c r="Q710" s="43" t="s">
        <v>622</v>
      </c>
      <c r="R710" s="43" t="s">
        <v>1611</v>
      </c>
      <c r="S710" s="43" t="s">
        <v>625</v>
      </c>
      <c r="T710" s="43">
        <v>10</v>
      </c>
      <c r="U710" s="43">
        <v>-22.0578</v>
      </c>
      <c r="V710" s="28">
        <v>-1.3829999999999999E-7</v>
      </c>
      <c r="W710" s="43" t="s">
        <v>1685</v>
      </c>
      <c r="X710" s="43" t="s">
        <v>65</v>
      </c>
    </row>
    <row r="711" spans="2:24" x14ac:dyDescent="0.2">
      <c r="B711" s="43" t="s">
        <v>572</v>
      </c>
      <c r="C711" s="43">
        <v>48</v>
      </c>
      <c r="D711" s="43" t="s">
        <v>1610</v>
      </c>
      <c r="E711" s="43" t="s">
        <v>107</v>
      </c>
      <c r="F711" s="43" t="s">
        <v>1612</v>
      </c>
      <c r="G711" s="43" t="s">
        <v>627</v>
      </c>
      <c r="H711" s="43">
        <v>60</v>
      </c>
      <c r="I711" s="43">
        <v>-18.7531</v>
      </c>
      <c r="J711" s="28">
        <v>-1.1759999999999999E-7</v>
      </c>
      <c r="K711" s="43" t="s">
        <v>1685</v>
      </c>
      <c r="L711" s="43" t="s">
        <v>65</v>
      </c>
      <c r="N711" s="43" t="s">
        <v>572</v>
      </c>
      <c r="O711" s="43">
        <v>48</v>
      </c>
      <c r="P711" s="43" t="s">
        <v>1610</v>
      </c>
      <c r="Q711" s="43" t="s">
        <v>622</v>
      </c>
      <c r="R711" s="43" t="s">
        <v>1612</v>
      </c>
      <c r="S711" s="43" t="s">
        <v>627</v>
      </c>
      <c r="T711" s="43">
        <v>10</v>
      </c>
      <c r="U711" s="43">
        <v>-18.731000000000002</v>
      </c>
      <c r="V711" s="28">
        <v>-1.1740000000000001E-7</v>
      </c>
      <c r="W711" s="43" t="s">
        <v>1685</v>
      </c>
      <c r="X711" s="43" t="s">
        <v>65</v>
      </c>
    </row>
    <row r="712" spans="2:24" x14ac:dyDescent="0.2">
      <c r="B712" s="43" t="s">
        <v>572</v>
      </c>
      <c r="C712" s="43">
        <v>49</v>
      </c>
      <c r="D712" s="43" t="s">
        <v>1613</v>
      </c>
      <c r="E712" s="43" t="s">
        <v>107</v>
      </c>
      <c r="F712" s="43" t="s">
        <v>1614</v>
      </c>
      <c r="G712" s="43" t="s">
        <v>625</v>
      </c>
      <c r="H712" s="43">
        <v>60</v>
      </c>
      <c r="I712" s="43">
        <v>-19.062100000000001</v>
      </c>
      <c r="J712" s="28">
        <v>-1.195E-7</v>
      </c>
      <c r="K712" s="43" t="s">
        <v>1685</v>
      </c>
      <c r="L712" s="43" t="s">
        <v>65</v>
      </c>
      <c r="N712" s="43" t="s">
        <v>572</v>
      </c>
      <c r="O712" s="43">
        <v>49</v>
      </c>
      <c r="P712" s="43" t="s">
        <v>1613</v>
      </c>
      <c r="Q712" s="43" t="s">
        <v>622</v>
      </c>
      <c r="R712" s="43" t="s">
        <v>1614</v>
      </c>
      <c r="S712" s="43" t="s">
        <v>625</v>
      </c>
      <c r="T712" s="43">
        <v>10</v>
      </c>
      <c r="U712" s="43">
        <v>-19.073799999999999</v>
      </c>
      <c r="V712" s="28">
        <v>-1.1960000000000001E-7</v>
      </c>
      <c r="W712" s="43" t="s">
        <v>1685</v>
      </c>
      <c r="X712" s="43" t="s">
        <v>65</v>
      </c>
    </row>
    <row r="713" spans="2:24" x14ac:dyDescent="0.2">
      <c r="B713" s="43" t="s">
        <v>572</v>
      </c>
      <c r="C713" s="43">
        <v>49</v>
      </c>
      <c r="D713" s="43" t="s">
        <v>1613</v>
      </c>
      <c r="E713" s="43" t="s">
        <v>107</v>
      </c>
      <c r="F713" s="43" t="s">
        <v>1615</v>
      </c>
      <c r="G713" s="43" t="s">
        <v>627</v>
      </c>
      <c r="H713" s="43">
        <v>60</v>
      </c>
      <c r="I713" s="43">
        <v>-21.676500000000001</v>
      </c>
      <c r="J713" s="28">
        <v>-1.3589999999999999E-7</v>
      </c>
      <c r="K713" s="43" t="s">
        <v>1685</v>
      </c>
      <c r="L713" s="43" t="s">
        <v>65</v>
      </c>
      <c r="N713" s="43" t="s">
        <v>572</v>
      </c>
      <c r="O713" s="43">
        <v>49</v>
      </c>
      <c r="P713" s="43" t="s">
        <v>1613</v>
      </c>
      <c r="Q713" s="43" t="s">
        <v>622</v>
      </c>
      <c r="R713" s="43" t="s">
        <v>1615</v>
      </c>
      <c r="S713" s="43" t="s">
        <v>627</v>
      </c>
      <c r="T713" s="43">
        <v>10</v>
      </c>
      <c r="U713" s="43">
        <v>-21.664899999999999</v>
      </c>
      <c r="V713" s="28">
        <v>-1.3580000000000001E-7</v>
      </c>
      <c r="W713" s="43" t="s">
        <v>1685</v>
      </c>
      <c r="X713" s="43" t="s">
        <v>65</v>
      </c>
    </row>
    <row r="714" spans="2:24" x14ac:dyDescent="0.2">
      <c r="B714" s="43" t="s">
        <v>572</v>
      </c>
      <c r="C714" s="43">
        <v>50</v>
      </c>
      <c r="D714" s="43" t="s">
        <v>1613</v>
      </c>
      <c r="E714" s="43" t="s">
        <v>107</v>
      </c>
      <c r="F714" s="43" t="s">
        <v>1616</v>
      </c>
      <c r="G714" s="43" t="s">
        <v>625</v>
      </c>
      <c r="H714" s="43">
        <v>60</v>
      </c>
      <c r="I714" s="43">
        <v>-21.978400000000001</v>
      </c>
      <c r="J714" s="28">
        <v>-1.3979999999999999E-7</v>
      </c>
      <c r="K714" s="43" t="s">
        <v>1685</v>
      </c>
      <c r="L714" s="43" t="s">
        <v>65</v>
      </c>
      <c r="N714" s="43" t="s">
        <v>572</v>
      </c>
      <c r="O714" s="43">
        <v>50</v>
      </c>
      <c r="P714" s="43" t="s">
        <v>1613</v>
      </c>
      <c r="Q714" s="43" t="s">
        <v>622</v>
      </c>
      <c r="R714" s="43" t="s">
        <v>1616</v>
      </c>
      <c r="S714" s="43" t="s">
        <v>625</v>
      </c>
      <c r="T714" s="43">
        <v>10</v>
      </c>
      <c r="U714" s="43">
        <v>-21.990100000000002</v>
      </c>
      <c r="V714" s="28">
        <v>-1.399E-7</v>
      </c>
      <c r="W714" s="43" t="s">
        <v>1685</v>
      </c>
      <c r="X714" s="43" t="s">
        <v>65</v>
      </c>
    </row>
    <row r="715" spans="2:24" x14ac:dyDescent="0.2">
      <c r="B715" s="43" t="s">
        <v>572</v>
      </c>
      <c r="C715" s="43">
        <v>50</v>
      </c>
      <c r="D715" s="43" t="s">
        <v>1613</v>
      </c>
      <c r="E715" s="43" t="s">
        <v>107</v>
      </c>
      <c r="F715" s="43" t="s">
        <v>1617</v>
      </c>
      <c r="G715" s="43" t="s">
        <v>627</v>
      </c>
      <c r="H715" s="43">
        <v>60</v>
      </c>
      <c r="I715" s="43">
        <v>-22.061699999999998</v>
      </c>
      <c r="J715" s="28">
        <v>-1.4040000000000001E-7</v>
      </c>
      <c r="K715" s="43" t="s">
        <v>1685</v>
      </c>
      <c r="L715" s="43" t="s">
        <v>65</v>
      </c>
      <c r="N715" s="43" t="s">
        <v>572</v>
      </c>
      <c r="O715" s="43">
        <v>50</v>
      </c>
      <c r="P715" s="43" t="s">
        <v>1613</v>
      </c>
      <c r="Q715" s="43" t="s">
        <v>622</v>
      </c>
      <c r="R715" s="43" t="s">
        <v>1617</v>
      </c>
      <c r="S715" s="43" t="s">
        <v>627</v>
      </c>
      <c r="T715" s="43">
        <v>10</v>
      </c>
      <c r="U715" s="43">
        <v>-22.049399999999999</v>
      </c>
      <c r="V715" s="28">
        <v>-1.4030000000000001E-7</v>
      </c>
      <c r="W715" s="43" t="s">
        <v>1685</v>
      </c>
      <c r="X715" s="43" t="s">
        <v>65</v>
      </c>
    </row>
    <row r="716" spans="2:24" x14ac:dyDescent="0.2">
      <c r="B716" s="43" t="s">
        <v>572</v>
      </c>
      <c r="C716" s="43">
        <v>51</v>
      </c>
      <c r="D716" s="43" t="s">
        <v>1613</v>
      </c>
      <c r="E716" s="43" t="s">
        <v>107</v>
      </c>
      <c r="F716" s="43" t="s">
        <v>1618</v>
      </c>
      <c r="G716" s="43" t="s">
        <v>625</v>
      </c>
      <c r="H716" s="43">
        <v>60</v>
      </c>
      <c r="I716" s="43">
        <v>-21.595800000000001</v>
      </c>
      <c r="J716" s="28">
        <v>-1.3540000000000001E-7</v>
      </c>
      <c r="K716" s="43" t="s">
        <v>1685</v>
      </c>
      <c r="L716" s="43" t="s">
        <v>65</v>
      </c>
      <c r="N716" s="43" t="s">
        <v>572</v>
      </c>
      <c r="O716" s="43">
        <v>51</v>
      </c>
      <c r="P716" s="43" t="s">
        <v>1613</v>
      </c>
      <c r="Q716" s="43" t="s">
        <v>622</v>
      </c>
      <c r="R716" s="43" t="s">
        <v>1618</v>
      </c>
      <c r="S716" s="43" t="s">
        <v>625</v>
      </c>
      <c r="T716" s="43">
        <v>10</v>
      </c>
      <c r="U716" s="43">
        <v>-21.6082</v>
      </c>
      <c r="V716" s="28">
        <v>-1.3549999999999999E-7</v>
      </c>
      <c r="W716" s="43" t="s">
        <v>1685</v>
      </c>
      <c r="X716" s="43" t="s">
        <v>65</v>
      </c>
    </row>
    <row r="717" spans="2:24" x14ac:dyDescent="0.2">
      <c r="B717" s="43" t="s">
        <v>572</v>
      </c>
      <c r="C717" s="43">
        <v>51</v>
      </c>
      <c r="D717" s="43" t="s">
        <v>1613</v>
      </c>
      <c r="E717" s="43" t="s">
        <v>107</v>
      </c>
      <c r="F717" s="43" t="s">
        <v>1619</v>
      </c>
      <c r="G717" s="43" t="s">
        <v>627</v>
      </c>
      <c r="H717" s="43">
        <v>60</v>
      </c>
      <c r="I717" s="43">
        <v>-19.141300000000001</v>
      </c>
      <c r="J717" s="28">
        <v>-1.1999999999999999E-7</v>
      </c>
      <c r="K717" s="43" t="s">
        <v>1685</v>
      </c>
      <c r="L717" s="43" t="s">
        <v>65</v>
      </c>
      <c r="N717" s="43" t="s">
        <v>572</v>
      </c>
      <c r="O717" s="43">
        <v>51</v>
      </c>
      <c r="P717" s="43" t="s">
        <v>1613</v>
      </c>
      <c r="Q717" s="43" t="s">
        <v>622</v>
      </c>
      <c r="R717" s="43" t="s">
        <v>1619</v>
      </c>
      <c r="S717" s="43" t="s">
        <v>627</v>
      </c>
      <c r="T717" s="43">
        <v>10</v>
      </c>
      <c r="U717" s="43">
        <v>-19.1297</v>
      </c>
      <c r="V717" s="28">
        <v>-1.1990000000000001E-7</v>
      </c>
      <c r="W717" s="43" t="s">
        <v>1685</v>
      </c>
      <c r="X717" s="43" t="s">
        <v>65</v>
      </c>
    </row>
    <row r="718" spans="2:24" x14ac:dyDescent="0.2">
      <c r="B718" s="43" t="s">
        <v>572</v>
      </c>
      <c r="C718" s="43">
        <v>52</v>
      </c>
      <c r="D718" s="43" t="s">
        <v>1620</v>
      </c>
      <c r="E718" s="43" t="s">
        <v>107</v>
      </c>
      <c r="F718" s="43" t="s">
        <v>1621</v>
      </c>
      <c r="G718" s="43" t="s">
        <v>625</v>
      </c>
      <c r="H718" s="43">
        <v>60</v>
      </c>
      <c r="I718" s="43">
        <v>-18.6767</v>
      </c>
      <c r="J718" s="28">
        <v>-1.171E-7</v>
      </c>
      <c r="K718" s="43" t="s">
        <v>1685</v>
      </c>
      <c r="L718" s="43" t="s">
        <v>65</v>
      </c>
      <c r="N718" s="43" t="s">
        <v>572</v>
      </c>
      <c r="O718" s="43">
        <v>52</v>
      </c>
      <c r="P718" s="43" t="s">
        <v>1620</v>
      </c>
      <c r="Q718" s="43" t="s">
        <v>622</v>
      </c>
      <c r="R718" s="43" t="s">
        <v>1621</v>
      </c>
      <c r="S718" s="43" t="s">
        <v>625</v>
      </c>
      <c r="T718" s="43">
        <v>10</v>
      </c>
      <c r="U718" s="43">
        <v>-18.68</v>
      </c>
      <c r="V718" s="28">
        <v>-1.171E-7</v>
      </c>
      <c r="W718" s="43" t="s">
        <v>1685</v>
      </c>
      <c r="X718" s="43" t="s">
        <v>65</v>
      </c>
    </row>
    <row r="719" spans="2:24" x14ac:dyDescent="0.2">
      <c r="B719" s="43" t="s">
        <v>572</v>
      </c>
      <c r="C719" s="43">
        <v>52</v>
      </c>
      <c r="D719" s="43" t="s">
        <v>1620</v>
      </c>
      <c r="E719" s="43" t="s">
        <v>107</v>
      </c>
      <c r="F719" s="43" t="s">
        <v>1622</v>
      </c>
      <c r="G719" s="43" t="s">
        <v>627</v>
      </c>
      <c r="H719" s="43">
        <v>60</v>
      </c>
      <c r="I719" s="43">
        <v>-22.115400000000001</v>
      </c>
      <c r="J719" s="28">
        <v>-1.3860000000000001E-7</v>
      </c>
      <c r="K719" s="43" t="s">
        <v>1685</v>
      </c>
      <c r="L719" s="43" t="s">
        <v>65</v>
      </c>
      <c r="N719" s="43" t="s">
        <v>572</v>
      </c>
      <c r="O719" s="43">
        <v>52</v>
      </c>
      <c r="P719" s="43" t="s">
        <v>1620</v>
      </c>
      <c r="Q719" s="43" t="s">
        <v>622</v>
      </c>
      <c r="R719" s="43" t="s">
        <v>1622</v>
      </c>
      <c r="S719" s="43" t="s">
        <v>627</v>
      </c>
      <c r="T719" s="43">
        <v>10</v>
      </c>
      <c r="U719" s="43">
        <v>-22.110199999999999</v>
      </c>
      <c r="V719" s="28">
        <v>-1.3860000000000001E-7</v>
      </c>
      <c r="W719" s="43" t="s">
        <v>1685</v>
      </c>
      <c r="X719" s="43" t="s">
        <v>65</v>
      </c>
    </row>
    <row r="720" spans="2:24" x14ac:dyDescent="0.2">
      <c r="B720" s="43" t="s">
        <v>572</v>
      </c>
      <c r="C720" s="43">
        <v>26</v>
      </c>
      <c r="D720" s="43" t="s">
        <v>1623</v>
      </c>
      <c r="E720" s="43" t="s">
        <v>107</v>
      </c>
      <c r="F720" s="43" t="s">
        <v>1624</v>
      </c>
      <c r="G720" s="43" t="s">
        <v>625</v>
      </c>
      <c r="H720" s="43">
        <v>60</v>
      </c>
      <c r="I720" s="43">
        <v>-109.37739999999999</v>
      </c>
      <c r="J720" s="28">
        <v>-9.9999999999999995E-7</v>
      </c>
      <c r="K720" s="43" t="s">
        <v>1685</v>
      </c>
      <c r="L720" s="43" t="s">
        <v>65</v>
      </c>
      <c r="N720" s="43" t="s">
        <v>572</v>
      </c>
      <c r="O720" s="43">
        <v>26</v>
      </c>
      <c r="P720" s="43" t="s">
        <v>1623</v>
      </c>
      <c r="Q720" s="43" t="s">
        <v>622</v>
      </c>
      <c r="R720" s="43" t="s">
        <v>1624</v>
      </c>
      <c r="S720" s="43" t="s">
        <v>625</v>
      </c>
      <c r="T720" s="43">
        <v>10</v>
      </c>
      <c r="U720" s="43">
        <v>-109.75790000000001</v>
      </c>
      <c r="V720" s="28">
        <v>-9.9999999999999995E-7</v>
      </c>
      <c r="W720" s="43" t="s">
        <v>1685</v>
      </c>
      <c r="X720" s="43" t="s">
        <v>65</v>
      </c>
    </row>
    <row r="721" spans="2:24" x14ac:dyDescent="0.2">
      <c r="B721" s="43" t="s">
        <v>572</v>
      </c>
      <c r="C721" s="43">
        <v>26</v>
      </c>
      <c r="D721" s="43" t="s">
        <v>1623</v>
      </c>
      <c r="E721" s="43" t="s">
        <v>107</v>
      </c>
      <c r="F721" s="43" t="s">
        <v>1625</v>
      </c>
      <c r="G721" s="43" t="s">
        <v>627</v>
      </c>
      <c r="H721" s="43">
        <v>60</v>
      </c>
      <c r="I721" s="43">
        <v>21.1554</v>
      </c>
      <c r="J721" s="28">
        <v>1.6049999999999999E-7</v>
      </c>
      <c r="K721" s="43" t="s">
        <v>1685</v>
      </c>
      <c r="L721" s="43" t="s">
        <v>65</v>
      </c>
      <c r="N721" s="43" t="s">
        <v>572</v>
      </c>
      <c r="O721" s="43">
        <v>26</v>
      </c>
      <c r="P721" s="43" t="s">
        <v>1623</v>
      </c>
      <c r="Q721" s="43" t="s">
        <v>622</v>
      </c>
      <c r="R721" s="43" t="s">
        <v>1625</v>
      </c>
      <c r="S721" s="43" t="s">
        <v>627</v>
      </c>
      <c r="T721" s="43">
        <v>10</v>
      </c>
      <c r="U721" s="43">
        <v>21.532699999999998</v>
      </c>
      <c r="V721" s="28">
        <v>1.6339999999999999E-7</v>
      </c>
      <c r="W721" s="43" t="s">
        <v>1685</v>
      </c>
      <c r="X721" s="43" t="s">
        <v>65</v>
      </c>
    </row>
    <row r="722" spans="2:24" x14ac:dyDescent="0.2">
      <c r="B722" s="43" t="s">
        <v>572</v>
      </c>
      <c r="C722" s="43">
        <v>29</v>
      </c>
      <c r="D722" s="43" t="s">
        <v>1626</v>
      </c>
      <c r="E722" s="43" t="s">
        <v>107</v>
      </c>
      <c r="F722" s="43" t="s">
        <v>1627</v>
      </c>
      <c r="G722" s="43" t="s">
        <v>625</v>
      </c>
      <c r="H722" s="43">
        <v>60</v>
      </c>
      <c r="I722" s="43">
        <v>-142.91579999999999</v>
      </c>
      <c r="J722" s="28">
        <v>-9.9999999999999995E-7</v>
      </c>
      <c r="K722" s="43" t="s">
        <v>1685</v>
      </c>
      <c r="L722" s="43" t="s">
        <v>65</v>
      </c>
      <c r="N722" s="43" t="s">
        <v>572</v>
      </c>
      <c r="O722" s="43">
        <v>29</v>
      </c>
      <c r="P722" s="43" t="s">
        <v>1626</v>
      </c>
      <c r="Q722" s="43" t="s">
        <v>622</v>
      </c>
      <c r="R722" s="43" t="s">
        <v>1627</v>
      </c>
      <c r="S722" s="43" t="s">
        <v>625</v>
      </c>
      <c r="T722" s="43">
        <v>10</v>
      </c>
      <c r="U722" s="43">
        <v>-143.3682</v>
      </c>
      <c r="V722" s="28">
        <v>-9.9999999999999995E-7</v>
      </c>
      <c r="W722" s="43" t="s">
        <v>1685</v>
      </c>
      <c r="X722" s="43" t="s">
        <v>65</v>
      </c>
    </row>
    <row r="723" spans="2:24" x14ac:dyDescent="0.2">
      <c r="B723" s="43" t="s">
        <v>572</v>
      </c>
      <c r="C723" s="43">
        <v>29</v>
      </c>
      <c r="D723" s="43" t="s">
        <v>1626</v>
      </c>
      <c r="E723" s="43" t="s">
        <v>107</v>
      </c>
      <c r="F723" s="43" t="s">
        <v>1628</v>
      </c>
      <c r="G723" s="43" t="s">
        <v>627</v>
      </c>
      <c r="H723" s="43">
        <v>60</v>
      </c>
      <c r="I723" s="43">
        <v>21.747499999999999</v>
      </c>
      <c r="J723" s="28">
        <v>1.377E-7</v>
      </c>
      <c r="K723" s="43" t="s">
        <v>1685</v>
      </c>
      <c r="L723" s="43" t="s">
        <v>65</v>
      </c>
      <c r="N723" s="43" t="s">
        <v>572</v>
      </c>
      <c r="O723" s="43">
        <v>29</v>
      </c>
      <c r="P723" s="43" t="s">
        <v>1626</v>
      </c>
      <c r="Q723" s="43" t="s">
        <v>622</v>
      </c>
      <c r="R723" s="43" t="s">
        <v>1628</v>
      </c>
      <c r="S723" s="43" t="s">
        <v>627</v>
      </c>
      <c r="T723" s="43">
        <v>10</v>
      </c>
      <c r="U723" s="43">
        <v>22.200199999999999</v>
      </c>
      <c r="V723" s="28">
        <v>1.4049999999999999E-7</v>
      </c>
      <c r="W723" s="43" t="s">
        <v>1685</v>
      </c>
      <c r="X723" s="43" t="s">
        <v>65</v>
      </c>
    </row>
    <row r="724" spans="2:24" x14ac:dyDescent="0.2">
      <c r="B724" s="43" t="s">
        <v>572</v>
      </c>
      <c r="C724" s="43">
        <v>32</v>
      </c>
      <c r="D724" s="43" t="s">
        <v>1629</v>
      </c>
      <c r="E724" s="43" t="s">
        <v>107</v>
      </c>
      <c r="F724" s="43" t="s">
        <v>1630</v>
      </c>
      <c r="G724" s="43" t="s">
        <v>625</v>
      </c>
      <c r="H724" s="43">
        <v>60</v>
      </c>
      <c r="I724" s="43">
        <v>-138.4008</v>
      </c>
      <c r="J724" s="28">
        <v>-9.9999999999999995E-7</v>
      </c>
      <c r="K724" s="43" t="s">
        <v>1685</v>
      </c>
      <c r="L724" s="43" t="s">
        <v>65</v>
      </c>
      <c r="N724" s="43" t="s">
        <v>572</v>
      </c>
      <c r="O724" s="43">
        <v>32</v>
      </c>
      <c r="P724" s="43" t="s">
        <v>1629</v>
      </c>
      <c r="Q724" s="43" t="s">
        <v>622</v>
      </c>
      <c r="R724" s="43" t="s">
        <v>1630</v>
      </c>
      <c r="S724" s="43" t="s">
        <v>625</v>
      </c>
      <c r="T724" s="43">
        <v>10</v>
      </c>
      <c r="U724" s="43">
        <v>-138.8272</v>
      </c>
      <c r="V724" s="28">
        <v>-9.9999999999999995E-7</v>
      </c>
      <c r="W724" s="43" t="s">
        <v>1685</v>
      </c>
      <c r="X724" s="43" t="s">
        <v>65</v>
      </c>
    </row>
    <row r="725" spans="2:24" x14ac:dyDescent="0.2">
      <c r="B725" s="43" t="s">
        <v>572</v>
      </c>
      <c r="C725" s="43">
        <v>32</v>
      </c>
      <c r="D725" s="43" t="s">
        <v>1629</v>
      </c>
      <c r="E725" s="43" t="s">
        <v>107</v>
      </c>
      <c r="F725" s="43" t="s">
        <v>1631</v>
      </c>
      <c r="G725" s="43" t="s">
        <v>627</v>
      </c>
      <c r="H725" s="43">
        <v>60</v>
      </c>
      <c r="I725" s="43">
        <v>22.1234</v>
      </c>
      <c r="J725" s="28">
        <v>1.374E-7</v>
      </c>
      <c r="K725" s="43" t="s">
        <v>1685</v>
      </c>
      <c r="L725" s="43" t="s">
        <v>65</v>
      </c>
      <c r="N725" s="43" t="s">
        <v>572</v>
      </c>
      <c r="O725" s="43">
        <v>32</v>
      </c>
      <c r="P725" s="43" t="s">
        <v>1629</v>
      </c>
      <c r="Q725" s="43" t="s">
        <v>622</v>
      </c>
      <c r="R725" s="43" t="s">
        <v>1631</v>
      </c>
      <c r="S725" s="43" t="s">
        <v>627</v>
      </c>
      <c r="T725" s="43">
        <v>10</v>
      </c>
      <c r="U725" s="43">
        <v>22.549800000000001</v>
      </c>
      <c r="V725" s="28">
        <v>1.4009999999999999E-7</v>
      </c>
      <c r="W725" s="43" t="s">
        <v>1685</v>
      </c>
      <c r="X725" s="43" t="s">
        <v>65</v>
      </c>
    </row>
    <row r="726" spans="2:24" x14ac:dyDescent="0.2">
      <c r="B726" s="43" t="s">
        <v>572</v>
      </c>
      <c r="C726" s="43">
        <v>35</v>
      </c>
      <c r="D726" s="43" t="s">
        <v>1632</v>
      </c>
      <c r="E726" s="43" t="s">
        <v>107</v>
      </c>
      <c r="F726" s="43" t="s">
        <v>1633</v>
      </c>
      <c r="G726" s="43" t="s">
        <v>625</v>
      </c>
      <c r="H726" s="43">
        <v>60</v>
      </c>
      <c r="I726" s="43">
        <v>-138.33260000000001</v>
      </c>
      <c r="J726" s="28">
        <v>-9.9999999999999995E-7</v>
      </c>
      <c r="K726" s="43" t="s">
        <v>1685</v>
      </c>
      <c r="L726" s="43" t="s">
        <v>65</v>
      </c>
      <c r="N726" s="43" t="s">
        <v>572</v>
      </c>
      <c r="O726" s="43">
        <v>35</v>
      </c>
      <c r="P726" s="43" t="s">
        <v>1632</v>
      </c>
      <c r="Q726" s="43" t="s">
        <v>622</v>
      </c>
      <c r="R726" s="43" t="s">
        <v>1633</v>
      </c>
      <c r="S726" s="43" t="s">
        <v>625</v>
      </c>
      <c r="T726" s="43">
        <v>10</v>
      </c>
      <c r="U726" s="43">
        <v>-138.74780000000001</v>
      </c>
      <c r="V726" s="28">
        <v>-9.9999999999999995E-7</v>
      </c>
      <c r="W726" s="43" t="s">
        <v>1685</v>
      </c>
      <c r="X726" s="43" t="s">
        <v>65</v>
      </c>
    </row>
    <row r="727" spans="2:24" x14ac:dyDescent="0.2">
      <c r="B727" s="43" t="s">
        <v>572</v>
      </c>
      <c r="C727" s="43">
        <v>35</v>
      </c>
      <c r="D727" s="43" t="s">
        <v>1632</v>
      </c>
      <c r="E727" s="43" t="s">
        <v>107</v>
      </c>
      <c r="F727" s="43" t="s">
        <v>1634</v>
      </c>
      <c r="G727" s="43" t="s">
        <v>627</v>
      </c>
      <c r="H727" s="43">
        <v>60</v>
      </c>
      <c r="I727" s="43">
        <v>22.055</v>
      </c>
      <c r="J727" s="28">
        <v>1.37E-7</v>
      </c>
      <c r="K727" s="43" t="s">
        <v>1685</v>
      </c>
      <c r="L727" s="43" t="s">
        <v>65</v>
      </c>
      <c r="N727" s="43" t="s">
        <v>572</v>
      </c>
      <c r="O727" s="43">
        <v>35</v>
      </c>
      <c r="P727" s="43" t="s">
        <v>1632</v>
      </c>
      <c r="Q727" s="43" t="s">
        <v>622</v>
      </c>
      <c r="R727" s="43" t="s">
        <v>1634</v>
      </c>
      <c r="S727" s="43" t="s">
        <v>627</v>
      </c>
      <c r="T727" s="43">
        <v>10</v>
      </c>
      <c r="U727" s="43">
        <v>22.470099999999999</v>
      </c>
      <c r="V727" s="28">
        <v>1.3960000000000001E-7</v>
      </c>
      <c r="W727" s="43" t="s">
        <v>1685</v>
      </c>
      <c r="X727" s="43" t="s">
        <v>65</v>
      </c>
    </row>
    <row r="728" spans="2:24" x14ac:dyDescent="0.2">
      <c r="B728" s="43" t="s">
        <v>572</v>
      </c>
      <c r="C728" s="43">
        <v>38</v>
      </c>
      <c r="D728" s="43" t="s">
        <v>1635</v>
      </c>
      <c r="E728" s="43" t="s">
        <v>107</v>
      </c>
      <c r="F728" s="43" t="s">
        <v>1636</v>
      </c>
      <c r="G728" s="43" t="s">
        <v>625</v>
      </c>
      <c r="H728" s="43">
        <v>60</v>
      </c>
      <c r="I728" s="43">
        <v>-142.6919</v>
      </c>
      <c r="J728" s="28">
        <v>-9.9999999999999995E-7</v>
      </c>
      <c r="K728" s="43" t="s">
        <v>1685</v>
      </c>
      <c r="L728" s="43" t="s">
        <v>65</v>
      </c>
      <c r="N728" s="43" t="s">
        <v>572</v>
      </c>
      <c r="O728" s="43">
        <v>38</v>
      </c>
      <c r="P728" s="43" t="s">
        <v>1635</v>
      </c>
      <c r="Q728" s="43" t="s">
        <v>622</v>
      </c>
      <c r="R728" s="43" t="s">
        <v>1636</v>
      </c>
      <c r="S728" s="43" t="s">
        <v>625</v>
      </c>
      <c r="T728" s="43">
        <v>10</v>
      </c>
      <c r="U728" s="43">
        <v>-143.11099999999999</v>
      </c>
      <c r="V728" s="28">
        <v>-9.9999999999999995E-7</v>
      </c>
      <c r="W728" s="43" t="s">
        <v>1685</v>
      </c>
      <c r="X728" s="43" t="s">
        <v>65</v>
      </c>
    </row>
    <row r="729" spans="2:24" x14ac:dyDescent="0.2">
      <c r="B729" s="43" t="s">
        <v>572</v>
      </c>
      <c r="C729" s="43">
        <v>38</v>
      </c>
      <c r="D729" s="43" t="s">
        <v>1635</v>
      </c>
      <c r="E729" s="43" t="s">
        <v>107</v>
      </c>
      <c r="F729" s="43" t="s">
        <v>1637</v>
      </c>
      <c r="G729" s="43" t="s">
        <v>627</v>
      </c>
      <c r="H729" s="43">
        <v>60</v>
      </c>
      <c r="I729" s="43">
        <v>21.523499999999999</v>
      </c>
      <c r="J729" s="28">
        <v>1.3619999999999999E-7</v>
      </c>
      <c r="K729" s="43" t="s">
        <v>1685</v>
      </c>
      <c r="L729" s="43" t="s">
        <v>65</v>
      </c>
      <c r="N729" s="43" t="s">
        <v>572</v>
      </c>
      <c r="O729" s="43">
        <v>38</v>
      </c>
      <c r="P729" s="43" t="s">
        <v>1635</v>
      </c>
      <c r="Q729" s="43" t="s">
        <v>622</v>
      </c>
      <c r="R729" s="43" t="s">
        <v>1637</v>
      </c>
      <c r="S729" s="43" t="s">
        <v>627</v>
      </c>
      <c r="T729" s="43">
        <v>10</v>
      </c>
      <c r="U729" s="43">
        <v>21.943200000000001</v>
      </c>
      <c r="V729" s="28">
        <v>1.3890000000000001E-7</v>
      </c>
      <c r="W729" s="43" t="s">
        <v>1685</v>
      </c>
      <c r="X729" s="43" t="s">
        <v>65</v>
      </c>
    </row>
    <row r="730" spans="2:24" x14ac:dyDescent="0.2">
      <c r="B730" s="43" t="s">
        <v>572</v>
      </c>
      <c r="C730" s="43">
        <v>41</v>
      </c>
      <c r="D730" s="43" t="s">
        <v>1638</v>
      </c>
      <c r="E730" s="43" t="s">
        <v>107</v>
      </c>
      <c r="F730" s="43" t="s">
        <v>1639</v>
      </c>
      <c r="G730" s="43" t="s">
        <v>625</v>
      </c>
      <c r="H730" s="43">
        <v>60</v>
      </c>
      <c r="I730" s="43">
        <v>-109.08450000000001</v>
      </c>
      <c r="J730" s="28">
        <v>-9.9999999999999995E-7</v>
      </c>
      <c r="K730" s="43" t="s">
        <v>1685</v>
      </c>
      <c r="L730" s="43" t="s">
        <v>65</v>
      </c>
      <c r="N730" s="43" t="s">
        <v>572</v>
      </c>
      <c r="O730" s="43">
        <v>41</v>
      </c>
      <c r="P730" s="43" t="s">
        <v>1638</v>
      </c>
      <c r="Q730" s="43" t="s">
        <v>622</v>
      </c>
      <c r="R730" s="43" t="s">
        <v>1639</v>
      </c>
      <c r="S730" s="43" t="s">
        <v>625</v>
      </c>
      <c r="T730" s="43">
        <v>10</v>
      </c>
      <c r="U730" s="43">
        <v>-109.4194</v>
      </c>
      <c r="V730" s="28">
        <v>-9.9999999999999995E-7</v>
      </c>
      <c r="W730" s="43" t="s">
        <v>1685</v>
      </c>
      <c r="X730" s="43" t="s">
        <v>65</v>
      </c>
    </row>
    <row r="731" spans="2:24" x14ac:dyDescent="0.2">
      <c r="B731" s="43" t="s">
        <v>572</v>
      </c>
      <c r="C731" s="43">
        <v>41</v>
      </c>
      <c r="D731" s="43" t="s">
        <v>1638</v>
      </c>
      <c r="E731" s="43" t="s">
        <v>107</v>
      </c>
      <c r="F731" s="43" t="s">
        <v>1640</v>
      </c>
      <c r="G731" s="43" t="s">
        <v>627</v>
      </c>
      <c r="H731" s="43">
        <v>60</v>
      </c>
      <c r="I731" s="43">
        <v>20.858499999999999</v>
      </c>
      <c r="J731" s="28">
        <v>1.5830000000000001E-7</v>
      </c>
      <c r="K731" s="43" t="s">
        <v>1685</v>
      </c>
      <c r="L731" s="43" t="s">
        <v>65</v>
      </c>
      <c r="N731" s="43" t="s">
        <v>572</v>
      </c>
      <c r="O731" s="43">
        <v>41</v>
      </c>
      <c r="P731" s="43" t="s">
        <v>1638</v>
      </c>
      <c r="Q731" s="43" t="s">
        <v>622</v>
      </c>
      <c r="R731" s="43" t="s">
        <v>1640</v>
      </c>
      <c r="S731" s="43" t="s">
        <v>627</v>
      </c>
      <c r="T731" s="43">
        <v>10</v>
      </c>
      <c r="U731" s="43">
        <v>21.1968</v>
      </c>
      <c r="V731" s="28">
        <v>1.6080000000000001E-7</v>
      </c>
      <c r="W731" s="43" t="s">
        <v>1685</v>
      </c>
      <c r="X731" s="43" t="s">
        <v>65</v>
      </c>
    </row>
    <row r="732" spans="2:24" x14ac:dyDescent="0.2">
      <c r="B732" s="43" t="s">
        <v>572</v>
      </c>
      <c r="C732" s="43">
        <v>53</v>
      </c>
      <c r="D732" s="43" t="s">
        <v>1641</v>
      </c>
      <c r="E732" s="43" t="s">
        <v>107</v>
      </c>
      <c r="F732" s="43" t="s">
        <v>1642</v>
      </c>
      <c r="G732" s="43" t="s">
        <v>625</v>
      </c>
      <c r="H732" s="43">
        <v>60</v>
      </c>
      <c r="I732" s="43">
        <v>-22.083600000000001</v>
      </c>
      <c r="J732" s="28">
        <v>-1.384E-7</v>
      </c>
      <c r="K732" s="43" t="s">
        <v>1685</v>
      </c>
      <c r="L732" s="43" t="s">
        <v>65</v>
      </c>
      <c r="N732" s="43" t="s">
        <v>572</v>
      </c>
      <c r="O732" s="43">
        <v>53</v>
      </c>
      <c r="P732" s="43" t="s">
        <v>1641</v>
      </c>
      <c r="Q732" s="43" t="s">
        <v>622</v>
      </c>
      <c r="R732" s="43" t="s">
        <v>1642</v>
      </c>
      <c r="S732" s="43" t="s">
        <v>625</v>
      </c>
      <c r="T732" s="43">
        <v>10</v>
      </c>
      <c r="U732" s="43">
        <v>-22.119800000000001</v>
      </c>
      <c r="V732" s="28">
        <v>-1.3869999999999999E-7</v>
      </c>
      <c r="W732" s="43" t="s">
        <v>1685</v>
      </c>
      <c r="X732" s="43" t="s">
        <v>65</v>
      </c>
    </row>
    <row r="733" spans="2:24" x14ac:dyDescent="0.2">
      <c r="B733" s="43" t="s">
        <v>572</v>
      </c>
      <c r="C733" s="43">
        <v>53</v>
      </c>
      <c r="D733" s="43" t="s">
        <v>1641</v>
      </c>
      <c r="E733" s="43" t="s">
        <v>107</v>
      </c>
      <c r="F733" s="43" t="s">
        <v>1643</v>
      </c>
      <c r="G733" s="43" t="s">
        <v>627</v>
      </c>
      <c r="H733" s="43">
        <v>60</v>
      </c>
      <c r="I733" s="43">
        <v>-18.6098</v>
      </c>
      <c r="J733" s="28">
        <v>-1.1670000000000001E-7</v>
      </c>
      <c r="K733" s="43" t="s">
        <v>1685</v>
      </c>
      <c r="L733" s="43" t="s">
        <v>65</v>
      </c>
      <c r="N733" s="43" t="s">
        <v>572</v>
      </c>
      <c r="O733" s="43">
        <v>53</v>
      </c>
      <c r="P733" s="43" t="s">
        <v>1641</v>
      </c>
      <c r="Q733" s="43" t="s">
        <v>622</v>
      </c>
      <c r="R733" s="43" t="s">
        <v>1643</v>
      </c>
      <c r="S733" s="43" t="s">
        <v>627</v>
      </c>
      <c r="T733" s="43">
        <v>10</v>
      </c>
      <c r="U733" s="43">
        <v>-18.573699999999999</v>
      </c>
      <c r="V733" s="28">
        <v>-1.164E-7</v>
      </c>
      <c r="W733" s="43" t="s">
        <v>1685</v>
      </c>
      <c r="X733" s="43" t="s">
        <v>65</v>
      </c>
    </row>
    <row r="734" spans="2:24" x14ac:dyDescent="0.2">
      <c r="B734" s="43" t="s">
        <v>572</v>
      </c>
      <c r="C734" s="43">
        <v>54</v>
      </c>
      <c r="D734" s="43" t="s">
        <v>1644</v>
      </c>
      <c r="E734" s="43" t="s">
        <v>107</v>
      </c>
      <c r="F734" s="43" t="s">
        <v>1645</v>
      </c>
      <c r="G734" s="43" t="s">
        <v>625</v>
      </c>
      <c r="H734" s="43">
        <v>60</v>
      </c>
      <c r="I734" s="43">
        <v>-19.118400000000001</v>
      </c>
      <c r="J734" s="28">
        <v>-1.1990000000000001E-7</v>
      </c>
      <c r="K734" s="43" t="s">
        <v>1685</v>
      </c>
      <c r="L734" s="43" t="s">
        <v>65</v>
      </c>
      <c r="N734" s="43" t="s">
        <v>572</v>
      </c>
      <c r="O734" s="43">
        <v>54</v>
      </c>
      <c r="P734" s="43" t="s">
        <v>1644</v>
      </c>
      <c r="Q734" s="43" t="s">
        <v>622</v>
      </c>
      <c r="R734" s="43" t="s">
        <v>1645</v>
      </c>
      <c r="S734" s="43" t="s">
        <v>625</v>
      </c>
      <c r="T734" s="43">
        <v>10</v>
      </c>
      <c r="U734" s="43">
        <v>-19.147200000000002</v>
      </c>
      <c r="V734" s="28">
        <v>-1.1999999999999999E-7</v>
      </c>
      <c r="W734" s="43" t="s">
        <v>1685</v>
      </c>
      <c r="X734" s="43" t="s">
        <v>65</v>
      </c>
    </row>
    <row r="735" spans="2:24" x14ac:dyDescent="0.2">
      <c r="B735" s="43" t="s">
        <v>572</v>
      </c>
      <c r="C735" s="43">
        <v>54</v>
      </c>
      <c r="D735" s="43" t="s">
        <v>1644</v>
      </c>
      <c r="E735" s="43" t="s">
        <v>107</v>
      </c>
      <c r="F735" s="43" t="s">
        <v>1646</v>
      </c>
      <c r="G735" s="43" t="s">
        <v>627</v>
      </c>
      <c r="H735" s="43">
        <v>60</v>
      </c>
      <c r="I735" s="43">
        <v>-21.519500000000001</v>
      </c>
      <c r="J735" s="28">
        <v>-1.349E-7</v>
      </c>
      <c r="K735" s="43" t="s">
        <v>1685</v>
      </c>
      <c r="L735" s="43" t="s">
        <v>65</v>
      </c>
      <c r="N735" s="43" t="s">
        <v>572</v>
      </c>
      <c r="O735" s="43">
        <v>54</v>
      </c>
      <c r="P735" s="43" t="s">
        <v>1644</v>
      </c>
      <c r="Q735" s="43" t="s">
        <v>622</v>
      </c>
      <c r="R735" s="43" t="s">
        <v>1646</v>
      </c>
      <c r="S735" s="43" t="s">
        <v>627</v>
      </c>
      <c r="T735" s="43">
        <v>10</v>
      </c>
      <c r="U735" s="43">
        <v>-21.490100000000002</v>
      </c>
      <c r="V735" s="28">
        <v>-1.3470000000000001E-7</v>
      </c>
      <c r="W735" s="43" t="s">
        <v>1685</v>
      </c>
      <c r="X735" s="43" t="s">
        <v>65</v>
      </c>
    </row>
    <row r="736" spans="2:24" x14ac:dyDescent="0.2">
      <c r="B736" s="43" t="s">
        <v>572</v>
      </c>
      <c r="C736" s="43">
        <v>55</v>
      </c>
      <c r="D736" s="43" t="s">
        <v>1644</v>
      </c>
      <c r="E736" s="43" t="s">
        <v>107</v>
      </c>
      <c r="F736" s="43" t="s">
        <v>1647</v>
      </c>
      <c r="G736" s="43" t="s">
        <v>625</v>
      </c>
      <c r="H736" s="43">
        <v>60</v>
      </c>
      <c r="I736" s="43">
        <v>-22.028099999999998</v>
      </c>
      <c r="J736" s="28">
        <v>-1.402E-7</v>
      </c>
      <c r="K736" s="43" t="s">
        <v>1685</v>
      </c>
      <c r="L736" s="43" t="s">
        <v>65</v>
      </c>
      <c r="N736" s="43" t="s">
        <v>572</v>
      </c>
      <c r="O736" s="43">
        <v>55</v>
      </c>
      <c r="P736" s="43" t="s">
        <v>1644</v>
      </c>
      <c r="Q736" s="43" t="s">
        <v>622</v>
      </c>
      <c r="R736" s="43" t="s">
        <v>1647</v>
      </c>
      <c r="S736" s="43" t="s">
        <v>625</v>
      </c>
      <c r="T736" s="43">
        <v>10</v>
      </c>
      <c r="U736" s="43">
        <v>-22.056699999999999</v>
      </c>
      <c r="V736" s="28">
        <v>-1.4030000000000001E-7</v>
      </c>
      <c r="W736" s="43" t="s">
        <v>1685</v>
      </c>
      <c r="X736" s="43" t="s">
        <v>65</v>
      </c>
    </row>
    <row r="737" spans="2:24" x14ac:dyDescent="0.2">
      <c r="B737" s="43" t="s">
        <v>572</v>
      </c>
      <c r="C737" s="43">
        <v>55</v>
      </c>
      <c r="D737" s="43" t="s">
        <v>1644</v>
      </c>
      <c r="E737" s="43" t="s">
        <v>107</v>
      </c>
      <c r="F737" s="43" t="s">
        <v>1648</v>
      </c>
      <c r="G737" s="43" t="s">
        <v>627</v>
      </c>
      <c r="H737" s="43">
        <v>60</v>
      </c>
      <c r="I737" s="43">
        <v>-21.909400000000002</v>
      </c>
      <c r="J737" s="28">
        <v>-1.3939999999999999E-7</v>
      </c>
      <c r="K737" s="43" t="s">
        <v>1685</v>
      </c>
      <c r="L737" s="43" t="s">
        <v>65</v>
      </c>
      <c r="N737" s="43" t="s">
        <v>572</v>
      </c>
      <c r="O737" s="43">
        <v>55</v>
      </c>
      <c r="P737" s="43" t="s">
        <v>1644</v>
      </c>
      <c r="Q737" s="43" t="s">
        <v>622</v>
      </c>
      <c r="R737" s="43" t="s">
        <v>1648</v>
      </c>
      <c r="S737" s="43" t="s">
        <v>627</v>
      </c>
      <c r="T737" s="43">
        <v>10</v>
      </c>
      <c r="U737" s="43">
        <v>-21.8812</v>
      </c>
      <c r="V737" s="28">
        <v>-1.392E-7</v>
      </c>
      <c r="W737" s="43" t="s">
        <v>1685</v>
      </c>
      <c r="X737" s="43" t="s">
        <v>65</v>
      </c>
    </row>
    <row r="738" spans="2:24" x14ac:dyDescent="0.2">
      <c r="B738" s="43" t="s">
        <v>572</v>
      </c>
      <c r="C738" s="43">
        <v>56</v>
      </c>
      <c r="D738" s="43" t="s">
        <v>1644</v>
      </c>
      <c r="E738" s="43" t="s">
        <v>107</v>
      </c>
      <c r="F738" s="43" t="s">
        <v>1649</v>
      </c>
      <c r="G738" s="43" t="s">
        <v>625</v>
      </c>
      <c r="H738" s="43">
        <v>60</v>
      </c>
      <c r="I738" s="43">
        <v>-21.638500000000001</v>
      </c>
      <c r="J738" s="28">
        <v>-1.357E-7</v>
      </c>
      <c r="K738" s="43" t="s">
        <v>1685</v>
      </c>
      <c r="L738" s="43" t="s">
        <v>65</v>
      </c>
      <c r="N738" s="43" t="s">
        <v>572</v>
      </c>
      <c r="O738" s="43">
        <v>56</v>
      </c>
      <c r="P738" s="43" t="s">
        <v>1644</v>
      </c>
      <c r="Q738" s="43" t="s">
        <v>622</v>
      </c>
      <c r="R738" s="43" t="s">
        <v>1649</v>
      </c>
      <c r="S738" s="43" t="s">
        <v>625</v>
      </c>
      <c r="T738" s="43">
        <v>10</v>
      </c>
      <c r="U738" s="43">
        <v>-21.6661</v>
      </c>
      <c r="V738" s="28">
        <v>-1.3580000000000001E-7</v>
      </c>
      <c r="W738" s="43" t="s">
        <v>1685</v>
      </c>
      <c r="X738" s="43" t="s">
        <v>65</v>
      </c>
    </row>
    <row r="739" spans="2:24" x14ac:dyDescent="0.2">
      <c r="B739" s="43" t="s">
        <v>572</v>
      </c>
      <c r="C739" s="43">
        <v>56</v>
      </c>
      <c r="D739" s="43" t="s">
        <v>1644</v>
      </c>
      <c r="E739" s="43" t="s">
        <v>107</v>
      </c>
      <c r="F739" s="43" t="s">
        <v>1650</v>
      </c>
      <c r="G739" s="43" t="s">
        <v>627</v>
      </c>
      <c r="H739" s="43">
        <v>60</v>
      </c>
      <c r="I739" s="43">
        <v>-19.002199999999998</v>
      </c>
      <c r="J739" s="28">
        <v>-1.191E-7</v>
      </c>
      <c r="K739" s="43" t="s">
        <v>1685</v>
      </c>
      <c r="L739" s="43" t="s">
        <v>65</v>
      </c>
      <c r="N739" s="43" t="s">
        <v>572</v>
      </c>
      <c r="O739" s="43">
        <v>56</v>
      </c>
      <c r="P739" s="43" t="s">
        <v>1644</v>
      </c>
      <c r="Q739" s="43" t="s">
        <v>622</v>
      </c>
      <c r="R739" s="43" t="s">
        <v>1650</v>
      </c>
      <c r="S739" s="43" t="s">
        <v>627</v>
      </c>
      <c r="T739" s="43">
        <v>10</v>
      </c>
      <c r="U739" s="43">
        <v>-18.975100000000001</v>
      </c>
      <c r="V739" s="28">
        <v>-1.1899999999999999E-7</v>
      </c>
      <c r="W739" s="43" t="s">
        <v>1685</v>
      </c>
      <c r="X739" s="43" t="s">
        <v>65</v>
      </c>
    </row>
    <row r="740" spans="2:24" x14ac:dyDescent="0.2">
      <c r="B740" s="43" t="s">
        <v>572</v>
      </c>
      <c r="C740" s="43">
        <v>57</v>
      </c>
      <c r="D740" s="43" t="s">
        <v>1651</v>
      </c>
      <c r="E740" s="43" t="s">
        <v>107</v>
      </c>
      <c r="F740" s="43" t="s">
        <v>1652</v>
      </c>
      <c r="G740" s="43" t="s">
        <v>625</v>
      </c>
      <c r="H740" s="43">
        <v>60</v>
      </c>
      <c r="I740" s="43">
        <v>-18.7285</v>
      </c>
      <c r="J740" s="28">
        <v>-1.1740000000000001E-7</v>
      </c>
      <c r="K740" s="43" t="s">
        <v>1685</v>
      </c>
      <c r="L740" s="43" t="s">
        <v>65</v>
      </c>
      <c r="N740" s="43" t="s">
        <v>572</v>
      </c>
      <c r="O740" s="43">
        <v>57</v>
      </c>
      <c r="P740" s="43" t="s">
        <v>1651</v>
      </c>
      <c r="Q740" s="43" t="s">
        <v>622</v>
      </c>
      <c r="R740" s="43" t="s">
        <v>1652</v>
      </c>
      <c r="S740" s="43" t="s">
        <v>625</v>
      </c>
      <c r="T740" s="43">
        <v>10</v>
      </c>
      <c r="U740" s="43">
        <v>-18.747199999999999</v>
      </c>
      <c r="V740" s="28">
        <v>-1.175E-7</v>
      </c>
      <c r="W740" s="43" t="s">
        <v>1685</v>
      </c>
      <c r="X740" s="43" t="s">
        <v>65</v>
      </c>
    </row>
    <row r="741" spans="2:24" x14ac:dyDescent="0.2">
      <c r="B741" s="43" t="s">
        <v>572</v>
      </c>
      <c r="C741" s="43">
        <v>57</v>
      </c>
      <c r="D741" s="43" t="s">
        <v>1651</v>
      </c>
      <c r="E741" s="43" t="s">
        <v>107</v>
      </c>
      <c r="F741" s="43" t="s">
        <v>1653</v>
      </c>
      <c r="G741" s="43" t="s">
        <v>627</v>
      </c>
      <c r="H741" s="43">
        <v>60</v>
      </c>
      <c r="I741" s="43">
        <v>-21.966999999999999</v>
      </c>
      <c r="J741" s="28">
        <v>-1.377E-7</v>
      </c>
      <c r="K741" s="43" t="s">
        <v>1685</v>
      </c>
      <c r="L741" s="43" t="s">
        <v>65</v>
      </c>
      <c r="N741" s="43" t="s">
        <v>572</v>
      </c>
      <c r="O741" s="43">
        <v>57</v>
      </c>
      <c r="P741" s="43" t="s">
        <v>1651</v>
      </c>
      <c r="Q741" s="43" t="s">
        <v>622</v>
      </c>
      <c r="R741" s="43" t="s">
        <v>1653</v>
      </c>
      <c r="S741" s="43" t="s">
        <v>627</v>
      </c>
      <c r="T741" s="43">
        <v>10</v>
      </c>
      <c r="U741" s="43">
        <v>-21.944600000000001</v>
      </c>
      <c r="V741" s="28">
        <v>-1.3759999999999999E-7</v>
      </c>
      <c r="W741" s="43" t="s">
        <v>1685</v>
      </c>
      <c r="X741" s="43" t="s">
        <v>65</v>
      </c>
    </row>
    <row r="742" spans="2:24" x14ac:dyDescent="0.2">
      <c r="B742" s="43" t="s">
        <v>572</v>
      </c>
      <c r="C742" s="43">
        <v>27</v>
      </c>
      <c r="D742" s="43" t="s">
        <v>1654</v>
      </c>
      <c r="E742" s="43" t="s">
        <v>107</v>
      </c>
      <c r="F742" s="43" t="s">
        <v>1655</v>
      </c>
      <c r="G742" s="43" t="s">
        <v>625</v>
      </c>
      <c r="H742" s="43">
        <v>60</v>
      </c>
      <c r="I742" s="43">
        <v>-109.75149999999999</v>
      </c>
      <c r="J742" s="28">
        <v>-9.9999999999999995E-7</v>
      </c>
      <c r="K742" s="43" t="s">
        <v>1685</v>
      </c>
      <c r="L742" s="43" t="s">
        <v>65</v>
      </c>
      <c r="N742" s="43" t="s">
        <v>572</v>
      </c>
      <c r="O742" s="43">
        <v>27</v>
      </c>
      <c r="P742" s="43" t="s">
        <v>1654</v>
      </c>
      <c r="Q742" s="43" t="s">
        <v>622</v>
      </c>
      <c r="R742" s="43" t="s">
        <v>1655</v>
      </c>
      <c r="S742" s="43" t="s">
        <v>625</v>
      </c>
      <c r="T742" s="43">
        <v>10</v>
      </c>
      <c r="U742" s="43">
        <v>-110.13639999999999</v>
      </c>
      <c r="V742" s="28">
        <v>-9.9999999999999995E-7</v>
      </c>
      <c r="W742" s="43" t="s">
        <v>1685</v>
      </c>
      <c r="X742" s="43" t="s">
        <v>65</v>
      </c>
    </row>
    <row r="743" spans="2:24" x14ac:dyDescent="0.2">
      <c r="B743" s="43" t="s">
        <v>572</v>
      </c>
      <c r="C743" s="43">
        <v>27</v>
      </c>
      <c r="D743" s="43" t="s">
        <v>1654</v>
      </c>
      <c r="E743" s="43" t="s">
        <v>107</v>
      </c>
      <c r="F743" s="43" t="s">
        <v>1656</v>
      </c>
      <c r="G743" s="43" t="s">
        <v>627</v>
      </c>
      <c r="H743" s="43">
        <v>60</v>
      </c>
      <c r="I743" s="43">
        <v>20.2075</v>
      </c>
      <c r="J743" s="28">
        <v>1.5480000000000001E-7</v>
      </c>
      <c r="K743" s="43" t="s">
        <v>1685</v>
      </c>
      <c r="L743" s="43" t="s">
        <v>65</v>
      </c>
      <c r="N743" s="43" t="s">
        <v>572</v>
      </c>
      <c r="O743" s="43">
        <v>27</v>
      </c>
      <c r="P743" s="43" t="s">
        <v>1654</v>
      </c>
      <c r="Q743" s="43" t="s">
        <v>622</v>
      </c>
      <c r="R743" s="43" t="s">
        <v>1656</v>
      </c>
      <c r="S743" s="43" t="s">
        <v>627</v>
      </c>
      <c r="T743" s="43">
        <v>10</v>
      </c>
      <c r="U743" s="43">
        <v>20.592300000000002</v>
      </c>
      <c r="V743" s="28">
        <v>1.5769999999999999E-7</v>
      </c>
      <c r="W743" s="43" t="s">
        <v>1685</v>
      </c>
      <c r="X743" s="43" t="s">
        <v>65</v>
      </c>
    </row>
    <row r="744" spans="2:24" x14ac:dyDescent="0.2">
      <c r="B744" s="43" t="s">
        <v>572</v>
      </c>
      <c r="C744" s="43">
        <v>30</v>
      </c>
      <c r="D744" s="43" t="s">
        <v>1657</v>
      </c>
      <c r="E744" s="43" t="s">
        <v>107</v>
      </c>
      <c r="F744" s="43" t="s">
        <v>1658</v>
      </c>
      <c r="G744" s="43" t="s">
        <v>625</v>
      </c>
      <c r="H744" s="43">
        <v>60</v>
      </c>
      <c r="I744" s="43">
        <v>-138.089</v>
      </c>
      <c r="J744" s="28">
        <v>-9.9999999999999995E-7</v>
      </c>
      <c r="K744" s="43" t="s">
        <v>1685</v>
      </c>
      <c r="L744" s="43" t="s">
        <v>65</v>
      </c>
      <c r="N744" s="43" t="s">
        <v>572</v>
      </c>
      <c r="O744" s="43">
        <v>30</v>
      </c>
      <c r="P744" s="43" t="s">
        <v>1657</v>
      </c>
      <c r="Q744" s="43" t="s">
        <v>622</v>
      </c>
      <c r="R744" s="43" t="s">
        <v>1658</v>
      </c>
      <c r="S744" s="43" t="s">
        <v>625</v>
      </c>
      <c r="T744" s="43">
        <v>10</v>
      </c>
      <c r="U744" s="43">
        <v>-138.52099999999999</v>
      </c>
      <c r="V744" s="28">
        <v>-9.9999999999999995E-7</v>
      </c>
      <c r="W744" s="43" t="s">
        <v>1685</v>
      </c>
      <c r="X744" s="43" t="s">
        <v>65</v>
      </c>
    </row>
    <row r="745" spans="2:24" x14ac:dyDescent="0.2">
      <c r="B745" s="43" t="s">
        <v>572</v>
      </c>
      <c r="C745" s="43">
        <v>30</v>
      </c>
      <c r="D745" s="43" t="s">
        <v>1657</v>
      </c>
      <c r="E745" s="43" t="s">
        <v>107</v>
      </c>
      <c r="F745" s="43" t="s">
        <v>1659</v>
      </c>
      <c r="G745" s="43" t="s">
        <v>627</v>
      </c>
      <c r="H745" s="43">
        <v>60</v>
      </c>
      <c r="I745" s="43">
        <v>20.066199999999998</v>
      </c>
      <c r="J745" s="28">
        <v>1.3159999999999999E-7</v>
      </c>
      <c r="K745" s="43" t="s">
        <v>1685</v>
      </c>
      <c r="L745" s="43" t="s">
        <v>65</v>
      </c>
      <c r="N745" s="43" t="s">
        <v>572</v>
      </c>
      <c r="O745" s="43">
        <v>30</v>
      </c>
      <c r="P745" s="43" t="s">
        <v>1657</v>
      </c>
      <c r="Q745" s="43" t="s">
        <v>622</v>
      </c>
      <c r="R745" s="43" t="s">
        <v>1659</v>
      </c>
      <c r="S745" s="43" t="s">
        <v>627</v>
      </c>
      <c r="T745" s="43">
        <v>10</v>
      </c>
      <c r="U745" s="43">
        <v>20.491700000000002</v>
      </c>
      <c r="V745" s="28">
        <v>1.3440000000000001E-7</v>
      </c>
      <c r="W745" s="43" t="s">
        <v>1685</v>
      </c>
      <c r="X745" s="43" t="s">
        <v>65</v>
      </c>
    </row>
    <row r="746" spans="2:24" x14ac:dyDescent="0.2">
      <c r="B746" s="43" t="s">
        <v>572</v>
      </c>
      <c r="C746" s="43">
        <v>33</v>
      </c>
      <c r="D746" s="43" t="s">
        <v>1660</v>
      </c>
      <c r="E746" s="43" t="s">
        <v>107</v>
      </c>
      <c r="F746" s="43" t="s">
        <v>1661</v>
      </c>
      <c r="G746" s="43" t="s">
        <v>625</v>
      </c>
      <c r="H746" s="43">
        <v>60</v>
      </c>
      <c r="I746" s="43">
        <v>-137.18209999999999</v>
      </c>
      <c r="J746" s="28">
        <v>-9.9999999999999995E-7</v>
      </c>
      <c r="K746" s="43" t="s">
        <v>1685</v>
      </c>
      <c r="L746" s="43" t="s">
        <v>65</v>
      </c>
      <c r="N746" s="43" t="s">
        <v>572</v>
      </c>
      <c r="O746" s="43">
        <v>33</v>
      </c>
      <c r="P746" s="43" t="s">
        <v>1660</v>
      </c>
      <c r="Q746" s="43" t="s">
        <v>622</v>
      </c>
      <c r="R746" s="43" t="s">
        <v>1661</v>
      </c>
      <c r="S746" s="43" t="s">
        <v>625</v>
      </c>
      <c r="T746" s="43">
        <v>10</v>
      </c>
      <c r="U746" s="43">
        <v>-137.62049999999999</v>
      </c>
      <c r="V746" s="28">
        <v>-9.9999999999999995E-7</v>
      </c>
      <c r="W746" s="43" t="s">
        <v>1685</v>
      </c>
      <c r="X746" s="43" t="s">
        <v>65</v>
      </c>
    </row>
    <row r="747" spans="2:24" x14ac:dyDescent="0.2">
      <c r="B747" s="43" t="s">
        <v>572</v>
      </c>
      <c r="C747" s="43">
        <v>33</v>
      </c>
      <c r="D747" s="43" t="s">
        <v>1660</v>
      </c>
      <c r="E747" s="43" t="s">
        <v>107</v>
      </c>
      <c r="F747" s="43" t="s">
        <v>1662</v>
      </c>
      <c r="G747" s="43" t="s">
        <v>627</v>
      </c>
      <c r="H747" s="43">
        <v>60</v>
      </c>
      <c r="I747" s="43">
        <v>21.0916</v>
      </c>
      <c r="J747" s="28">
        <v>1.3229999999999999E-7</v>
      </c>
      <c r="K747" s="43" t="s">
        <v>1685</v>
      </c>
      <c r="L747" s="43" t="s">
        <v>65</v>
      </c>
      <c r="N747" s="43" t="s">
        <v>572</v>
      </c>
      <c r="O747" s="43">
        <v>33</v>
      </c>
      <c r="P747" s="43" t="s">
        <v>1660</v>
      </c>
      <c r="Q747" s="43" t="s">
        <v>622</v>
      </c>
      <c r="R747" s="43" t="s">
        <v>1662</v>
      </c>
      <c r="S747" s="43" t="s">
        <v>627</v>
      </c>
      <c r="T747" s="43">
        <v>10</v>
      </c>
      <c r="U747" s="43">
        <v>21.557099999999998</v>
      </c>
      <c r="V747" s="28">
        <v>1.3519999999999999E-7</v>
      </c>
      <c r="W747" s="43" t="s">
        <v>1685</v>
      </c>
      <c r="X747" s="43" t="s">
        <v>65</v>
      </c>
    </row>
    <row r="748" spans="2:24" x14ac:dyDescent="0.2">
      <c r="B748" s="43" t="s">
        <v>572</v>
      </c>
      <c r="C748" s="43">
        <v>36</v>
      </c>
      <c r="D748" s="43" t="s">
        <v>1663</v>
      </c>
      <c r="E748" s="43" t="s">
        <v>107</v>
      </c>
      <c r="F748" s="43" t="s">
        <v>1664</v>
      </c>
      <c r="G748" s="43" t="s">
        <v>625</v>
      </c>
      <c r="H748" s="43">
        <v>60</v>
      </c>
      <c r="I748" s="43">
        <v>-137.11519999999999</v>
      </c>
      <c r="J748" s="28">
        <v>-9.9999999999999995E-7</v>
      </c>
      <c r="K748" s="43" t="s">
        <v>1685</v>
      </c>
      <c r="L748" s="43" t="s">
        <v>65</v>
      </c>
      <c r="N748" s="43" t="s">
        <v>572</v>
      </c>
      <c r="O748" s="43">
        <v>36</v>
      </c>
      <c r="P748" s="43" t="s">
        <v>1663</v>
      </c>
      <c r="Q748" s="43" t="s">
        <v>622</v>
      </c>
      <c r="R748" s="43" t="s">
        <v>1664</v>
      </c>
      <c r="S748" s="43" t="s">
        <v>625</v>
      </c>
      <c r="T748" s="43">
        <v>10</v>
      </c>
      <c r="U748" s="43">
        <v>-137.54089999999999</v>
      </c>
      <c r="V748" s="28">
        <v>-9.9999999999999995E-7</v>
      </c>
      <c r="W748" s="43" t="s">
        <v>1685</v>
      </c>
      <c r="X748" s="43" t="s">
        <v>65</v>
      </c>
    </row>
    <row r="749" spans="2:24" x14ac:dyDescent="0.2">
      <c r="B749" s="43" t="s">
        <v>572</v>
      </c>
      <c r="C749" s="43">
        <v>36</v>
      </c>
      <c r="D749" s="43" t="s">
        <v>1663</v>
      </c>
      <c r="E749" s="43" t="s">
        <v>107</v>
      </c>
      <c r="F749" s="43" t="s">
        <v>1665</v>
      </c>
      <c r="G749" s="43" t="s">
        <v>627</v>
      </c>
      <c r="H749" s="43">
        <v>60</v>
      </c>
      <c r="I749" s="43">
        <v>21.024000000000001</v>
      </c>
      <c r="J749" s="28">
        <v>1.318E-7</v>
      </c>
      <c r="K749" s="43" t="s">
        <v>1685</v>
      </c>
      <c r="L749" s="43" t="s">
        <v>65</v>
      </c>
      <c r="N749" s="43" t="s">
        <v>572</v>
      </c>
      <c r="O749" s="43">
        <v>36</v>
      </c>
      <c r="P749" s="43" t="s">
        <v>1663</v>
      </c>
      <c r="Q749" s="43" t="s">
        <v>622</v>
      </c>
      <c r="R749" s="43" t="s">
        <v>1665</v>
      </c>
      <c r="S749" s="43" t="s">
        <v>627</v>
      </c>
      <c r="T749" s="43">
        <v>10</v>
      </c>
      <c r="U749" s="43">
        <v>21.474699999999999</v>
      </c>
      <c r="V749" s="28">
        <v>1.3470000000000001E-7</v>
      </c>
      <c r="W749" s="43" t="s">
        <v>1685</v>
      </c>
      <c r="X749" s="43" t="s">
        <v>65</v>
      </c>
    </row>
    <row r="750" spans="2:24" x14ac:dyDescent="0.2">
      <c r="B750" s="43" t="s">
        <v>572</v>
      </c>
      <c r="C750" s="43">
        <v>39</v>
      </c>
      <c r="D750" s="43" t="s">
        <v>1666</v>
      </c>
      <c r="E750" s="43" t="s">
        <v>107</v>
      </c>
      <c r="F750" s="43" t="s">
        <v>1667</v>
      </c>
      <c r="G750" s="43" t="s">
        <v>625</v>
      </c>
      <c r="H750" s="43">
        <v>60</v>
      </c>
      <c r="I750" s="43">
        <v>-137.87979999999999</v>
      </c>
      <c r="J750" s="28">
        <v>-9.9999999999999995E-7</v>
      </c>
      <c r="K750" s="43" t="s">
        <v>1685</v>
      </c>
      <c r="L750" s="43" t="s">
        <v>65</v>
      </c>
      <c r="N750" s="43" t="s">
        <v>572</v>
      </c>
      <c r="O750" s="43">
        <v>39</v>
      </c>
      <c r="P750" s="43" t="s">
        <v>1666</v>
      </c>
      <c r="Q750" s="43" t="s">
        <v>622</v>
      </c>
      <c r="R750" s="43" t="s">
        <v>1667</v>
      </c>
      <c r="S750" s="43" t="s">
        <v>625</v>
      </c>
      <c r="T750" s="43">
        <v>10</v>
      </c>
      <c r="U750" s="43">
        <v>-138.27860000000001</v>
      </c>
      <c r="V750" s="28">
        <v>-9.9999999999999995E-7</v>
      </c>
      <c r="W750" s="43" t="s">
        <v>1685</v>
      </c>
      <c r="X750" s="43" t="s">
        <v>65</v>
      </c>
    </row>
    <row r="751" spans="2:24" x14ac:dyDescent="0.2">
      <c r="B751" s="43" t="s">
        <v>572</v>
      </c>
      <c r="C751" s="43">
        <v>39</v>
      </c>
      <c r="D751" s="43" t="s">
        <v>1666</v>
      </c>
      <c r="E751" s="43" t="s">
        <v>107</v>
      </c>
      <c r="F751" s="43" t="s">
        <v>1668</v>
      </c>
      <c r="G751" s="43" t="s">
        <v>627</v>
      </c>
      <c r="H751" s="43">
        <v>60</v>
      </c>
      <c r="I751" s="43">
        <v>19.863700000000001</v>
      </c>
      <c r="J751" s="28">
        <v>1.303E-7</v>
      </c>
      <c r="K751" s="43" t="s">
        <v>1685</v>
      </c>
      <c r="L751" s="43" t="s">
        <v>65</v>
      </c>
      <c r="N751" s="43" t="s">
        <v>572</v>
      </c>
      <c r="O751" s="43">
        <v>39</v>
      </c>
      <c r="P751" s="43" t="s">
        <v>1666</v>
      </c>
      <c r="Q751" s="43" t="s">
        <v>622</v>
      </c>
      <c r="R751" s="43" t="s">
        <v>1668</v>
      </c>
      <c r="S751" s="43" t="s">
        <v>627</v>
      </c>
      <c r="T751" s="43">
        <v>10</v>
      </c>
      <c r="U751" s="43">
        <v>20.253699999999998</v>
      </c>
      <c r="V751" s="28">
        <v>1.3290000000000001E-7</v>
      </c>
      <c r="W751" s="43" t="s">
        <v>1685</v>
      </c>
      <c r="X751" s="43" t="s">
        <v>65</v>
      </c>
    </row>
    <row r="752" spans="2:24" x14ac:dyDescent="0.2">
      <c r="B752" s="43" t="s">
        <v>572</v>
      </c>
      <c r="C752" s="43">
        <v>42</v>
      </c>
      <c r="D752" s="43" t="s">
        <v>1669</v>
      </c>
      <c r="E752" s="43" t="s">
        <v>107</v>
      </c>
      <c r="F752" s="43" t="s">
        <v>1670</v>
      </c>
      <c r="G752" s="43" t="s">
        <v>625</v>
      </c>
      <c r="H752" s="43">
        <v>60</v>
      </c>
      <c r="I752" s="43">
        <v>-109.43300000000001</v>
      </c>
      <c r="J752" s="28">
        <v>-9.9999999999999995E-7</v>
      </c>
      <c r="K752" s="43" t="s">
        <v>1685</v>
      </c>
      <c r="L752" s="43" t="s">
        <v>65</v>
      </c>
      <c r="N752" s="43" t="s">
        <v>572</v>
      </c>
      <c r="O752" s="43">
        <v>42</v>
      </c>
      <c r="P752" s="43" t="s">
        <v>1669</v>
      </c>
      <c r="Q752" s="43" t="s">
        <v>622</v>
      </c>
      <c r="R752" s="43" t="s">
        <v>1670</v>
      </c>
      <c r="S752" s="43" t="s">
        <v>625</v>
      </c>
      <c r="T752" s="43">
        <v>10</v>
      </c>
      <c r="U752" s="43">
        <v>-109.7753</v>
      </c>
      <c r="V752" s="28">
        <v>-9.9999999999999995E-7</v>
      </c>
      <c r="W752" s="43" t="s">
        <v>1685</v>
      </c>
      <c r="X752" s="43" t="s">
        <v>65</v>
      </c>
    </row>
    <row r="753" spans="2:24" x14ac:dyDescent="0.2">
      <c r="B753" s="43" t="s">
        <v>572</v>
      </c>
      <c r="C753" s="43">
        <v>42</v>
      </c>
      <c r="D753" s="43" t="s">
        <v>1669</v>
      </c>
      <c r="E753" s="43" t="s">
        <v>107</v>
      </c>
      <c r="F753" s="43" t="s">
        <v>1671</v>
      </c>
      <c r="G753" s="43" t="s">
        <v>627</v>
      </c>
      <c r="H753" s="43">
        <v>60</v>
      </c>
      <c r="I753" s="43">
        <v>19.9192</v>
      </c>
      <c r="J753" s="28">
        <v>1.526E-7</v>
      </c>
      <c r="K753" s="43" t="s">
        <v>1685</v>
      </c>
      <c r="L753" s="43" t="s">
        <v>65</v>
      </c>
      <c r="N753" s="43" t="s">
        <v>572</v>
      </c>
      <c r="O753" s="43">
        <v>42</v>
      </c>
      <c r="P753" s="43" t="s">
        <v>1669</v>
      </c>
      <c r="Q753" s="43" t="s">
        <v>622</v>
      </c>
      <c r="R753" s="43" t="s">
        <v>1671</v>
      </c>
      <c r="S753" s="43" t="s">
        <v>627</v>
      </c>
      <c r="T753" s="43">
        <v>10</v>
      </c>
      <c r="U753" s="43">
        <v>20.274999999999999</v>
      </c>
      <c r="V753" s="28">
        <v>1.5529999999999999E-7</v>
      </c>
      <c r="W753" s="43" t="s">
        <v>1685</v>
      </c>
      <c r="X753" s="43" t="s">
        <v>65</v>
      </c>
    </row>
    <row r="754" spans="2:24" x14ac:dyDescent="0.2">
      <c r="B754" s="43" t="s">
        <v>572</v>
      </c>
      <c r="C754" s="43">
        <v>58</v>
      </c>
      <c r="D754" s="43" t="s">
        <v>1672</v>
      </c>
      <c r="E754" s="43" t="s">
        <v>107</v>
      </c>
      <c r="F754" s="43" t="s">
        <v>1673</v>
      </c>
      <c r="G754" s="43" t="s">
        <v>625</v>
      </c>
      <c r="H754" s="43">
        <v>60</v>
      </c>
      <c r="I754" s="43">
        <v>-15.549099999999999</v>
      </c>
      <c r="J754" s="28">
        <v>-1.343E-7</v>
      </c>
      <c r="K754" s="43" t="s">
        <v>1685</v>
      </c>
      <c r="L754" s="43" t="s">
        <v>65</v>
      </c>
      <c r="N754" s="43" t="s">
        <v>572</v>
      </c>
      <c r="O754" s="43">
        <v>58</v>
      </c>
      <c r="P754" s="43" t="s">
        <v>1672</v>
      </c>
      <c r="Q754" s="43" t="s">
        <v>622</v>
      </c>
      <c r="R754" s="43" t="s">
        <v>1673</v>
      </c>
      <c r="S754" s="43" t="s">
        <v>625</v>
      </c>
      <c r="T754" s="43">
        <v>10</v>
      </c>
      <c r="U754" s="43">
        <v>-15.5754</v>
      </c>
      <c r="V754" s="28">
        <v>-1.3449999999999999E-7</v>
      </c>
      <c r="W754" s="43" t="s">
        <v>1685</v>
      </c>
      <c r="X754" s="43" t="s">
        <v>65</v>
      </c>
    </row>
    <row r="755" spans="2:24" x14ac:dyDescent="0.2">
      <c r="B755" s="43" t="s">
        <v>572</v>
      </c>
      <c r="C755" s="43">
        <v>58</v>
      </c>
      <c r="D755" s="43" t="s">
        <v>1672</v>
      </c>
      <c r="E755" s="43" t="s">
        <v>107</v>
      </c>
      <c r="F755" s="43" t="s">
        <v>1674</v>
      </c>
      <c r="G755" s="43" t="s">
        <v>627</v>
      </c>
      <c r="H755" s="43">
        <v>60</v>
      </c>
      <c r="I755" s="43">
        <v>-15.66</v>
      </c>
      <c r="J755" s="28">
        <v>-1.3519999999999999E-7</v>
      </c>
      <c r="K755" s="43" t="s">
        <v>1685</v>
      </c>
      <c r="L755" s="43" t="s">
        <v>65</v>
      </c>
      <c r="N755" s="43" t="s">
        <v>572</v>
      </c>
      <c r="O755" s="43">
        <v>58</v>
      </c>
      <c r="P755" s="43" t="s">
        <v>1672</v>
      </c>
      <c r="Q755" s="43" t="s">
        <v>622</v>
      </c>
      <c r="R755" s="43" t="s">
        <v>1674</v>
      </c>
      <c r="S755" s="43" t="s">
        <v>627</v>
      </c>
      <c r="T755" s="43">
        <v>10</v>
      </c>
      <c r="U755" s="43">
        <v>-15.6218</v>
      </c>
      <c r="V755" s="28">
        <v>-1.349E-7</v>
      </c>
      <c r="W755" s="43" t="s">
        <v>1685</v>
      </c>
      <c r="X755" s="43" t="s">
        <v>65</v>
      </c>
    </row>
    <row r="756" spans="2:24" x14ac:dyDescent="0.2">
      <c r="B756" s="43" t="s">
        <v>572</v>
      </c>
      <c r="C756" s="43">
        <v>59</v>
      </c>
      <c r="D756" s="43" t="s">
        <v>1675</v>
      </c>
      <c r="E756" s="43" t="s">
        <v>107</v>
      </c>
      <c r="F756" s="43" t="s">
        <v>1676</v>
      </c>
      <c r="G756" s="43" t="s">
        <v>625</v>
      </c>
      <c r="H756" s="43">
        <v>60</v>
      </c>
      <c r="I756" s="43">
        <v>-15.9017</v>
      </c>
      <c r="J756" s="28">
        <v>-1.353E-7</v>
      </c>
      <c r="K756" s="43" t="s">
        <v>1685</v>
      </c>
      <c r="L756" s="43" t="s">
        <v>65</v>
      </c>
      <c r="N756" s="43" t="s">
        <v>572</v>
      </c>
      <c r="O756" s="43">
        <v>59</v>
      </c>
      <c r="P756" s="43" t="s">
        <v>1675</v>
      </c>
      <c r="Q756" s="43" t="s">
        <v>622</v>
      </c>
      <c r="R756" s="43" t="s">
        <v>1676</v>
      </c>
      <c r="S756" s="43" t="s">
        <v>625</v>
      </c>
      <c r="T756" s="43">
        <v>10</v>
      </c>
      <c r="U756" s="43">
        <v>-15.9351</v>
      </c>
      <c r="V756" s="28">
        <v>-1.356E-7</v>
      </c>
      <c r="W756" s="43" t="s">
        <v>1685</v>
      </c>
      <c r="X756" s="43" t="s">
        <v>65</v>
      </c>
    </row>
    <row r="757" spans="2:24" x14ac:dyDescent="0.2">
      <c r="B757" s="43" t="s">
        <v>572</v>
      </c>
      <c r="C757" s="43">
        <v>59</v>
      </c>
      <c r="D757" s="43" t="s">
        <v>1675</v>
      </c>
      <c r="E757" s="43" t="s">
        <v>107</v>
      </c>
      <c r="F757" s="43" t="s">
        <v>1677</v>
      </c>
      <c r="G757" s="43" t="s">
        <v>627</v>
      </c>
      <c r="H757" s="43">
        <v>60</v>
      </c>
      <c r="I757" s="43">
        <v>-13.5534</v>
      </c>
      <c r="J757" s="28">
        <v>-1.1529999999999999E-7</v>
      </c>
      <c r="K757" s="43" t="s">
        <v>1685</v>
      </c>
      <c r="L757" s="43" t="s">
        <v>65</v>
      </c>
      <c r="N757" s="43" t="s">
        <v>572</v>
      </c>
      <c r="O757" s="43">
        <v>59</v>
      </c>
      <c r="P757" s="43" t="s">
        <v>1675</v>
      </c>
      <c r="Q757" s="43" t="s">
        <v>622</v>
      </c>
      <c r="R757" s="43" t="s">
        <v>1677</v>
      </c>
      <c r="S757" s="43" t="s">
        <v>627</v>
      </c>
      <c r="T757" s="43">
        <v>10</v>
      </c>
      <c r="U757" s="43">
        <v>-13.5108</v>
      </c>
      <c r="V757" s="28">
        <v>-1.149E-7</v>
      </c>
      <c r="W757" s="43" t="s">
        <v>1685</v>
      </c>
      <c r="X757" s="43" t="s">
        <v>65</v>
      </c>
    </row>
    <row r="758" spans="2:24" x14ac:dyDescent="0.2">
      <c r="B758" s="43" t="s">
        <v>572</v>
      </c>
      <c r="C758" s="43">
        <v>60</v>
      </c>
      <c r="D758" s="43" t="s">
        <v>1675</v>
      </c>
      <c r="E758" s="43" t="s">
        <v>107</v>
      </c>
      <c r="F758" s="43" t="s">
        <v>1678</v>
      </c>
      <c r="G758" s="43" t="s">
        <v>625</v>
      </c>
      <c r="H758" s="43">
        <v>60</v>
      </c>
      <c r="I758" s="43">
        <v>-13.9689</v>
      </c>
      <c r="J758" s="28">
        <v>-1.171E-7</v>
      </c>
      <c r="K758" s="43" t="s">
        <v>1685</v>
      </c>
      <c r="L758" s="43" t="s">
        <v>65</v>
      </c>
      <c r="N758" s="43" t="s">
        <v>572</v>
      </c>
      <c r="O758" s="43">
        <v>60</v>
      </c>
      <c r="P758" s="43" t="s">
        <v>1675</v>
      </c>
      <c r="Q758" s="43" t="s">
        <v>622</v>
      </c>
      <c r="R758" s="43" t="s">
        <v>1678</v>
      </c>
      <c r="S758" s="43" t="s">
        <v>625</v>
      </c>
      <c r="T758" s="43">
        <v>10</v>
      </c>
      <c r="U758" s="43">
        <v>-13.9976</v>
      </c>
      <c r="V758" s="28">
        <v>-1.173E-7</v>
      </c>
      <c r="W758" s="43" t="s">
        <v>1685</v>
      </c>
      <c r="X758" s="43" t="s">
        <v>65</v>
      </c>
    </row>
    <row r="759" spans="2:24" x14ac:dyDescent="0.2">
      <c r="B759" s="43" t="s">
        <v>572</v>
      </c>
      <c r="C759" s="43">
        <v>60</v>
      </c>
      <c r="D759" s="43" t="s">
        <v>1675</v>
      </c>
      <c r="E759" s="43" t="s">
        <v>107</v>
      </c>
      <c r="F759" s="43" t="s">
        <v>1679</v>
      </c>
      <c r="G759" s="43" t="s">
        <v>627</v>
      </c>
      <c r="H759" s="43">
        <v>60</v>
      </c>
      <c r="I759" s="43">
        <v>-13.7386</v>
      </c>
      <c r="J759" s="28">
        <v>-1.151E-7</v>
      </c>
      <c r="K759" s="43" t="s">
        <v>1685</v>
      </c>
      <c r="L759" s="43" t="s">
        <v>65</v>
      </c>
      <c r="N759" s="43" t="s">
        <v>572</v>
      </c>
      <c r="O759" s="43">
        <v>60</v>
      </c>
      <c r="P759" s="43" t="s">
        <v>1675</v>
      </c>
      <c r="Q759" s="43" t="s">
        <v>622</v>
      </c>
      <c r="R759" s="43" t="s">
        <v>1679</v>
      </c>
      <c r="S759" s="43" t="s">
        <v>627</v>
      </c>
      <c r="T759" s="43">
        <v>10</v>
      </c>
      <c r="U759" s="43">
        <v>-13.700200000000001</v>
      </c>
      <c r="V759" s="28">
        <v>-1.148E-7</v>
      </c>
      <c r="W759" s="43" t="s">
        <v>1685</v>
      </c>
      <c r="X759" s="43" t="s">
        <v>65</v>
      </c>
    </row>
    <row r="760" spans="2:24" x14ac:dyDescent="0.2">
      <c r="B760" s="43" t="s">
        <v>572</v>
      </c>
      <c r="C760" s="43">
        <v>61</v>
      </c>
      <c r="D760" s="43" t="s">
        <v>1675</v>
      </c>
      <c r="E760" s="43" t="s">
        <v>107</v>
      </c>
      <c r="F760" s="43" t="s">
        <v>1680</v>
      </c>
      <c r="G760" s="43" t="s">
        <v>625</v>
      </c>
      <c r="H760" s="43">
        <v>60</v>
      </c>
      <c r="I760" s="43">
        <v>-13.784800000000001</v>
      </c>
      <c r="J760" s="28">
        <v>-1.173E-7</v>
      </c>
      <c r="K760" s="43" t="s">
        <v>1685</v>
      </c>
      <c r="L760" s="43" t="s">
        <v>65</v>
      </c>
      <c r="N760" s="43" t="s">
        <v>572</v>
      </c>
      <c r="O760" s="43">
        <v>61</v>
      </c>
      <c r="P760" s="43" t="s">
        <v>1675</v>
      </c>
      <c r="Q760" s="43" t="s">
        <v>622</v>
      </c>
      <c r="R760" s="43" t="s">
        <v>1680</v>
      </c>
      <c r="S760" s="43" t="s">
        <v>625</v>
      </c>
      <c r="T760" s="43">
        <v>10</v>
      </c>
      <c r="U760" s="43">
        <v>-13.8101</v>
      </c>
      <c r="V760" s="28">
        <v>-1.175E-7</v>
      </c>
      <c r="W760" s="43" t="s">
        <v>1685</v>
      </c>
      <c r="X760" s="43" t="s">
        <v>65</v>
      </c>
    </row>
    <row r="761" spans="2:24" x14ac:dyDescent="0.2">
      <c r="B761" s="43" t="s">
        <v>572</v>
      </c>
      <c r="C761" s="43">
        <v>61</v>
      </c>
      <c r="D761" s="43" t="s">
        <v>1675</v>
      </c>
      <c r="E761" s="43" t="s">
        <v>107</v>
      </c>
      <c r="F761" s="43" t="s">
        <v>1681</v>
      </c>
      <c r="G761" s="43" t="s">
        <v>627</v>
      </c>
      <c r="H761" s="43">
        <v>60</v>
      </c>
      <c r="I761" s="43">
        <v>-15.6676</v>
      </c>
      <c r="J761" s="28">
        <v>-1.3330000000000001E-7</v>
      </c>
      <c r="K761" s="43" t="s">
        <v>1685</v>
      </c>
      <c r="L761" s="43" t="s">
        <v>65</v>
      </c>
      <c r="N761" s="43" t="s">
        <v>572</v>
      </c>
      <c r="O761" s="43">
        <v>61</v>
      </c>
      <c r="P761" s="43" t="s">
        <v>1675</v>
      </c>
      <c r="Q761" s="43" t="s">
        <v>622</v>
      </c>
      <c r="R761" s="43" t="s">
        <v>1681</v>
      </c>
      <c r="S761" s="43" t="s">
        <v>627</v>
      </c>
      <c r="T761" s="43">
        <v>10</v>
      </c>
      <c r="U761" s="43">
        <v>-15.6327</v>
      </c>
      <c r="V761" s="28">
        <v>-1.3300000000000001E-7</v>
      </c>
      <c r="W761" s="43" t="s">
        <v>1685</v>
      </c>
      <c r="X761" s="43" t="s">
        <v>65</v>
      </c>
    </row>
    <row r="762" spans="2:24" x14ac:dyDescent="0.2">
      <c r="B762" s="43" t="s">
        <v>572</v>
      </c>
      <c r="C762" s="43">
        <v>62</v>
      </c>
      <c r="D762" s="43" t="s">
        <v>1682</v>
      </c>
      <c r="E762" s="43" t="s">
        <v>107</v>
      </c>
      <c r="F762" s="43" t="s">
        <v>1683</v>
      </c>
      <c r="G762" s="43" t="s">
        <v>625</v>
      </c>
      <c r="H762" s="43">
        <v>60</v>
      </c>
      <c r="I762" s="43">
        <v>-15.896100000000001</v>
      </c>
      <c r="J762" s="28">
        <v>-1.3729999999999999E-7</v>
      </c>
      <c r="K762" s="43" t="s">
        <v>1685</v>
      </c>
      <c r="L762" s="43" t="s">
        <v>65</v>
      </c>
      <c r="N762" s="43" t="s">
        <v>572</v>
      </c>
      <c r="O762" s="43">
        <v>62</v>
      </c>
      <c r="P762" s="43" t="s">
        <v>1682</v>
      </c>
      <c r="Q762" s="43" t="s">
        <v>622</v>
      </c>
      <c r="R762" s="43" t="s">
        <v>1683</v>
      </c>
      <c r="S762" s="43" t="s">
        <v>625</v>
      </c>
      <c r="T762" s="43">
        <v>10</v>
      </c>
      <c r="U762" s="43">
        <v>-15.928599999999999</v>
      </c>
      <c r="V762" s="28">
        <v>-1.3750000000000001E-7</v>
      </c>
      <c r="W762" s="43" t="s">
        <v>1685</v>
      </c>
      <c r="X762" s="43" t="s">
        <v>65</v>
      </c>
    </row>
    <row r="763" spans="2:24" x14ac:dyDescent="0.2">
      <c r="B763" s="43" t="s">
        <v>572</v>
      </c>
      <c r="C763" s="43">
        <v>62</v>
      </c>
      <c r="D763" s="43" t="s">
        <v>1682</v>
      </c>
      <c r="E763" s="43" t="s">
        <v>107</v>
      </c>
      <c r="F763" s="43" t="s">
        <v>1684</v>
      </c>
      <c r="G763" s="43" t="s">
        <v>627</v>
      </c>
      <c r="H763" s="43">
        <v>60</v>
      </c>
      <c r="I763" s="43">
        <v>-15.318199999999999</v>
      </c>
      <c r="J763" s="28">
        <v>-1.3229999999999999E-7</v>
      </c>
      <c r="K763" s="43" t="s">
        <v>1685</v>
      </c>
      <c r="L763" s="43" t="s">
        <v>65</v>
      </c>
      <c r="N763" s="43" t="s">
        <v>572</v>
      </c>
      <c r="O763" s="43">
        <v>62</v>
      </c>
      <c r="P763" s="43" t="s">
        <v>1682</v>
      </c>
      <c r="Q763" s="43" t="s">
        <v>622</v>
      </c>
      <c r="R763" s="43" t="s">
        <v>1684</v>
      </c>
      <c r="S763" s="43" t="s">
        <v>627</v>
      </c>
      <c r="T763" s="43">
        <v>10</v>
      </c>
      <c r="U763" s="43">
        <v>-15.2728</v>
      </c>
      <c r="V763" s="28">
        <v>-1.3190000000000001E-7</v>
      </c>
      <c r="W763" s="43" t="s">
        <v>1685</v>
      </c>
      <c r="X763" s="43" t="s">
        <v>65</v>
      </c>
    </row>
  </sheetData>
  <mergeCells count="18">
    <mergeCell ref="R2:R3"/>
    <mergeCell ref="S2:S3"/>
    <mergeCell ref="B1:L1"/>
    <mergeCell ref="N1:X1"/>
    <mergeCell ref="B2:B3"/>
    <mergeCell ref="C2:C3"/>
    <mergeCell ref="D2:D3"/>
    <mergeCell ref="E2:E3"/>
    <mergeCell ref="F2:F3"/>
    <mergeCell ref="G2:G3"/>
    <mergeCell ref="H2:H3"/>
    <mergeCell ref="L2:L3"/>
    <mergeCell ref="T2:T3"/>
    <mergeCell ref="X2:X3"/>
    <mergeCell ref="N2:N3"/>
    <mergeCell ref="O2:O3"/>
    <mergeCell ref="P2:P3"/>
    <mergeCell ref="Q2:Q3"/>
  </mergeCells>
  <conditionalFormatting sqref="L4:L1048576 X4:X1048576">
    <cfRule type="cellIs" dxfId="3" priority="1" operator="equal">
      <formula>"GB"</formula>
    </cfRule>
    <cfRule type="cellIs" dxfId="2" priority="2" operator="equal">
      <formula>"IH"</formula>
    </cfRule>
    <cfRule type="cellIs" dxfId="1" priority="3" operator="equal">
      <formula>"BH"</formula>
    </cfRule>
    <cfRule type="cellIs" dxfId="0" priority="4" operator="equal">
      <formula>"SH"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A52-D635-4089-BE65-FF08654D08B9}">
  <sheetPr codeName="Sayfa8"/>
  <dimension ref="A1:CY341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8" t="s">
        <v>67</v>
      </c>
      <c r="O2" s="59"/>
      <c r="P2" s="59"/>
      <c r="Q2" s="59"/>
      <c r="R2" s="59"/>
      <c r="S2" s="59"/>
      <c r="T2" s="59"/>
      <c r="U2" s="60"/>
      <c r="W2" s="58" t="s">
        <v>69</v>
      </c>
      <c r="X2" s="59"/>
      <c r="Y2" s="59"/>
      <c r="Z2" s="59"/>
      <c r="AA2" s="59"/>
      <c r="AB2" s="59"/>
      <c r="AC2" s="59"/>
      <c r="AD2" s="60"/>
      <c r="AF2" s="58" t="s">
        <v>70</v>
      </c>
      <c r="AG2" s="59"/>
      <c r="AH2" s="59"/>
      <c r="AI2" s="59"/>
      <c r="AJ2" s="59"/>
      <c r="AK2" s="59"/>
      <c r="AL2" s="59"/>
      <c r="AM2" s="60"/>
      <c r="AO2" s="58" t="s">
        <v>71</v>
      </c>
      <c r="AP2" s="59"/>
      <c r="AQ2" s="59"/>
      <c r="AR2" s="59"/>
      <c r="AS2" s="59"/>
      <c r="AT2" s="59"/>
      <c r="AU2" s="59"/>
      <c r="AV2" s="60"/>
      <c r="AX2" s="58" t="s">
        <v>72</v>
      </c>
      <c r="AY2" s="59"/>
      <c r="AZ2" s="59"/>
      <c r="BA2" s="59"/>
      <c r="BB2" s="59"/>
      <c r="BC2" s="59"/>
      <c r="BD2" s="59"/>
      <c r="BE2" s="60"/>
      <c r="BG2" s="58" t="s">
        <v>73</v>
      </c>
      <c r="BH2" s="59"/>
      <c r="BI2" s="59"/>
      <c r="BJ2" s="59"/>
      <c r="BK2" s="59"/>
      <c r="BL2" s="59"/>
      <c r="BM2" s="59"/>
      <c r="BN2" s="60"/>
      <c r="BP2" s="58" t="s">
        <v>74</v>
      </c>
      <c r="BQ2" s="59"/>
      <c r="BR2" s="59"/>
      <c r="BS2" s="59"/>
      <c r="BT2" s="59"/>
      <c r="BU2" s="59"/>
      <c r="BV2" s="59"/>
      <c r="BW2" s="60"/>
      <c r="BY2" s="58" t="s">
        <v>75</v>
      </c>
      <c r="BZ2" s="59"/>
      <c r="CA2" s="59"/>
      <c r="CB2" s="59"/>
      <c r="CC2" s="59"/>
      <c r="CD2" s="59"/>
      <c r="CE2" s="59"/>
      <c r="CF2" s="60"/>
      <c r="CH2" s="58" t="s">
        <v>76</v>
      </c>
      <c r="CI2" s="59"/>
      <c r="CJ2" s="59"/>
      <c r="CK2" s="59"/>
      <c r="CL2" s="59"/>
      <c r="CM2" s="59"/>
      <c r="CN2" s="59"/>
      <c r="CO2" s="60"/>
      <c r="CQ2" s="58" t="s">
        <v>77</v>
      </c>
      <c r="CR2" s="59"/>
      <c r="CS2" s="59"/>
      <c r="CT2" s="59"/>
      <c r="CU2" s="59"/>
      <c r="CV2" s="59"/>
      <c r="CW2" s="59"/>
      <c r="CX2" s="60"/>
    </row>
    <row r="3" spans="2:103" ht="14.45" customHeight="1" x14ac:dyDescent="0.25">
      <c r="N3" s="22" t="s">
        <v>39</v>
      </c>
      <c r="O3" s="75">
        <v>2</v>
      </c>
      <c r="P3" s="76"/>
      <c r="Q3" s="77"/>
      <c r="R3" s="22" t="s">
        <v>41</v>
      </c>
      <c r="S3" s="75" t="s">
        <v>127</v>
      </c>
      <c r="T3" s="76"/>
      <c r="U3" s="77"/>
      <c r="W3" s="22" t="s">
        <v>39</v>
      </c>
      <c r="X3" s="75">
        <v>2</v>
      </c>
      <c r="Y3" s="76"/>
      <c r="Z3" s="77"/>
      <c r="AA3" s="22" t="s">
        <v>41</v>
      </c>
      <c r="AB3" s="75" t="s">
        <v>127</v>
      </c>
      <c r="AC3" s="76"/>
      <c r="AD3" s="77"/>
      <c r="AF3" s="22" t="s">
        <v>39</v>
      </c>
      <c r="AG3" s="75">
        <v>5</v>
      </c>
      <c r="AH3" s="76"/>
      <c r="AI3" s="77"/>
      <c r="AJ3" s="22" t="s">
        <v>41</v>
      </c>
      <c r="AK3" s="75" t="s">
        <v>129</v>
      </c>
      <c r="AL3" s="76"/>
      <c r="AM3" s="77"/>
      <c r="AO3" s="22" t="s">
        <v>39</v>
      </c>
      <c r="AP3" s="75">
        <v>5</v>
      </c>
      <c r="AQ3" s="76"/>
      <c r="AR3" s="77"/>
      <c r="AS3" s="22" t="s">
        <v>41</v>
      </c>
      <c r="AT3" s="75" t="s">
        <v>129</v>
      </c>
      <c r="AU3" s="76"/>
      <c r="AV3" s="77"/>
      <c r="AX3" s="22" t="s">
        <v>39</v>
      </c>
      <c r="AY3" s="75">
        <v>8</v>
      </c>
      <c r="AZ3" s="76"/>
      <c r="BA3" s="77"/>
      <c r="BB3" s="22" t="s">
        <v>41</v>
      </c>
      <c r="BC3" s="75" t="s">
        <v>129</v>
      </c>
      <c r="BD3" s="76"/>
      <c r="BE3" s="77"/>
      <c r="BG3" s="22" t="s">
        <v>39</v>
      </c>
      <c r="BH3" s="75">
        <v>8</v>
      </c>
      <c r="BI3" s="76"/>
      <c r="BJ3" s="77"/>
      <c r="BK3" s="22" t="s">
        <v>41</v>
      </c>
      <c r="BL3" s="75" t="s">
        <v>129</v>
      </c>
      <c r="BM3" s="76"/>
      <c r="BN3" s="77"/>
      <c r="BP3" s="22" t="s">
        <v>39</v>
      </c>
      <c r="BQ3" s="75">
        <v>11</v>
      </c>
      <c r="BR3" s="76"/>
      <c r="BS3" s="77"/>
      <c r="BT3" s="22" t="s">
        <v>41</v>
      </c>
      <c r="BU3" s="75" t="s">
        <v>129</v>
      </c>
      <c r="BV3" s="76"/>
      <c r="BW3" s="77"/>
      <c r="BY3" s="22" t="s">
        <v>39</v>
      </c>
      <c r="BZ3" s="75">
        <v>11</v>
      </c>
      <c r="CA3" s="76"/>
      <c r="CB3" s="77"/>
      <c r="CC3" s="22" t="s">
        <v>41</v>
      </c>
      <c r="CD3" s="75" t="s">
        <v>129</v>
      </c>
      <c r="CE3" s="76"/>
      <c r="CF3" s="77"/>
      <c r="CH3" s="22" t="s">
        <v>39</v>
      </c>
      <c r="CI3" s="75">
        <v>21</v>
      </c>
      <c r="CJ3" s="76"/>
      <c r="CK3" s="77"/>
      <c r="CL3" s="22" t="s">
        <v>41</v>
      </c>
      <c r="CM3" s="75" t="s">
        <v>128</v>
      </c>
      <c r="CN3" s="76"/>
      <c r="CO3" s="77"/>
      <c r="CQ3" s="22" t="s">
        <v>39</v>
      </c>
      <c r="CR3" s="75">
        <v>21</v>
      </c>
      <c r="CS3" s="76"/>
      <c r="CT3" s="77"/>
      <c r="CU3" s="22" t="s">
        <v>41</v>
      </c>
      <c r="CV3" s="75" t="s">
        <v>128</v>
      </c>
      <c r="CW3" s="76"/>
      <c r="CX3" s="77"/>
    </row>
    <row r="4" spans="2:103" x14ac:dyDescent="0.25">
      <c r="N4" s="22" t="s">
        <v>46</v>
      </c>
      <c r="O4" s="75" t="s">
        <v>619</v>
      </c>
      <c r="P4" s="76"/>
      <c r="Q4" s="77"/>
      <c r="R4" s="22" t="s">
        <v>45</v>
      </c>
      <c r="S4" s="75" t="s">
        <v>63</v>
      </c>
      <c r="T4" s="76"/>
      <c r="U4" s="77"/>
      <c r="W4" s="22" t="s">
        <v>46</v>
      </c>
      <c r="X4" s="75" t="s">
        <v>620</v>
      </c>
      <c r="Y4" s="76"/>
      <c r="Z4" s="77"/>
      <c r="AA4" s="22" t="s">
        <v>45</v>
      </c>
      <c r="AB4" s="75" t="s">
        <v>64</v>
      </c>
      <c r="AC4" s="76"/>
      <c r="AD4" s="77"/>
      <c r="AF4" s="22" t="s">
        <v>46</v>
      </c>
      <c r="AG4" s="75" t="s">
        <v>587</v>
      </c>
      <c r="AH4" s="76"/>
      <c r="AI4" s="77"/>
      <c r="AJ4" s="22" t="s">
        <v>45</v>
      </c>
      <c r="AK4" s="75" t="s">
        <v>63</v>
      </c>
      <c r="AL4" s="76"/>
      <c r="AM4" s="77"/>
      <c r="AO4" s="22" t="s">
        <v>46</v>
      </c>
      <c r="AP4" s="75" t="s">
        <v>588</v>
      </c>
      <c r="AQ4" s="76"/>
      <c r="AR4" s="77"/>
      <c r="AS4" s="22" t="s">
        <v>45</v>
      </c>
      <c r="AT4" s="75" t="s">
        <v>64</v>
      </c>
      <c r="AU4" s="76"/>
      <c r="AV4" s="77"/>
      <c r="AX4" s="22" t="s">
        <v>46</v>
      </c>
      <c r="AY4" s="75" t="s">
        <v>605</v>
      </c>
      <c r="AZ4" s="76"/>
      <c r="BA4" s="77"/>
      <c r="BB4" s="22" t="s">
        <v>45</v>
      </c>
      <c r="BC4" s="75" t="s">
        <v>63</v>
      </c>
      <c r="BD4" s="76"/>
      <c r="BE4" s="77"/>
      <c r="BG4" s="22" t="s">
        <v>46</v>
      </c>
      <c r="BH4" s="75" t="s">
        <v>606</v>
      </c>
      <c r="BI4" s="76"/>
      <c r="BJ4" s="77"/>
      <c r="BK4" s="22" t="s">
        <v>45</v>
      </c>
      <c r="BL4" s="75" t="s">
        <v>64</v>
      </c>
      <c r="BM4" s="76"/>
      <c r="BN4" s="77"/>
      <c r="BP4" s="22" t="s">
        <v>46</v>
      </c>
      <c r="BQ4" s="75" t="s">
        <v>577</v>
      </c>
      <c r="BR4" s="76"/>
      <c r="BS4" s="77"/>
      <c r="BT4" s="22" t="s">
        <v>45</v>
      </c>
      <c r="BU4" s="75" t="s">
        <v>63</v>
      </c>
      <c r="BV4" s="76"/>
      <c r="BW4" s="77"/>
      <c r="BY4" s="22" t="s">
        <v>46</v>
      </c>
      <c r="BZ4" s="75" t="s">
        <v>578</v>
      </c>
      <c r="CA4" s="76"/>
      <c r="CB4" s="77"/>
      <c r="CC4" s="22" t="s">
        <v>45</v>
      </c>
      <c r="CD4" s="75" t="s">
        <v>64</v>
      </c>
      <c r="CE4" s="76"/>
      <c r="CF4" s="77"/>
      <c r="CH4" s="22" t="s">
        <v>46</v>
      </c>
      <c r="CI4" s="75" t="s">
        <v>601</v>
      </c>
      <c r="CJ4" s="76"/>
      <c r="CK4" s="77"/>
      <c r="CL4" s="22" t="s">
        <v>45</v>
      </c>
      <c r="CM4" s="75" t="s">
        <v>63</v>
      </c>
      <c r="CN4" s="76"/>
      <c r="CO4" s="77"/>
      <c r="CQ4" s="22" t="s">
        <v>46</v>
      </c>
      <c r="CR4" s="75" t="s">
        <v>602</v>
      </c>
      <c r="CS4" s="76"/>
      <c r="CT4" s="77"/>
      <c r="CU4" s="22" t="s">
        <v>45</v>
      </c>
      <c r="CV4" s="75" t="s">
        <v>64</v>
      </c>
      <c r="CW4" s="76"/>
      <c r="CX4" s="77"/>
    </row>
    <row r="5" spans="2:103" ht="14.45" customHeight="1" x14ac:dyDescent="0.25">
      <c r="B5" t="b">
        <v>0</v>
      </c>
      <c r="N5" s="58" t="s">
        <v>19</v>
      </c>
      <c r="O5" s="59"/>
      <c r="P5" s="59"/>
      <c r="Q5" s="60"/>
      <c r="R5" s="58" t="s">
        <v>96</v>
      </c>
      <c r="S5" s="59"/>
      <c r="T5" s="59"/>
      <c r="U5" s="60"/>
      <c r="W5" s="58" t="s">
        <v>19</v>
      </c>
      <c r="X5" s="59"/>
      <c r="Y5" s="59"/>
      <c r="Z5" s="60"/>
      <c r="AA5" s="58" t="s">
        <v>96</v>
      </c>
      <c r="AB5" s="59"/>
      <c r="AC5" s="59"/>
      <c r="AD5" s="60"/>
      <c r="AF5" s="58" t="s">
        <v>19</v>
      </c>
      <c r="AG5" s="59"/>
      <c r="AH5" s="59"/>
      <c r="AI5" s="60"/>
      <c r="AJ5" s="58" t="s">
        <v>96</v>
      </c>
      <c r="AK5" s="59"/>
      <c r="AL5" s="59"/>
      <c r="AM5" s="60"/>
      <c r="AO5" s="58" t="s">
        <v>19</v>
      </c>
      <c r="AP5" s="59"/>
      <c r="AQ5" s="59"/>
      <c r="AR5" s="60"/>
      <c r="AS5" s="58" t="s">
        <v>96</v>
      </c>
      <c r="AT5" s="59"/>
      <c r="AU5" s="59"/>
      <c r="AV5" s="60"/>
      <c r="AX5" s="58" t="s">
        <v>19</v>
      </c>
      <c r="AY5" s="59"/>
      <c r="AZ5" s="59"/>
      <c r="BA5" s="60"/>
      <c r="BB5" s="58" t="s">
        <v>96</v>
      </c>
      <c r="BC5" s="59"/>
      <c r="BD5" s="59"/>
      <c r="BE5" s="60"/>
      <c r="BG5" s="58" t="s">
        <v>19</v>
      </c>
      <c r="BH5" s="59"/>
      <c r="BI5" s="59"/>
      <c r="BJ5" s="60"/>
      <c r="BK5" s="58" t="s">
        <v>96</v>
      </c>
      <c r="BL5" s="59"/>
      <c r="BM5" s="59"/>
      <c r="BN5" s="60"/>
      <c r="BP5" s="58" t="s">
        <v>19</v>
      </c>
      <c r="BQ5" s="59"/>
      <c r="BR5" s="59"/>
      <c r="BS5" s="60"/>
      <c r="BT5" s="58" t="s">
        <v>96</v>
      </c>
      <c r="BU5" s="59"/>
      <c r="BV5" s="59"/>
      <c r="BW5" s="60"/>
      <c r="BY5" s="58" t="s">
        <v>19</v>
      </c>
      <c r="BZ5" s="59"/>
      <c r="CA5" s="59"/>
      <c r="CB5" s="60"/>
      <c r="CC5" s="58" t="s">
        <v>96</v>
      </c>
      <c r="CD5" s="59"/>
      <c r="CE5" s="59"/>
      <c r="CF5" s="60"/>
      <c r="CH5" s="58" t="s">
        <v>19</v>
      </c>
      <c r="CI5" s="59"/>
      <c r="CJ5" s="59"/>
      <c r="CK5" s="60"/>
      <c r="CL5" s="58" t="s">
        <v>96</v>
      </c>
      <c r="CM5" s="59"/>
      <c r="CN5" s="59"/>
      <c r="CO5" s="60"/>
      <c r="CQ5" s="58" t="s">
        <v>19</v>
      </c>
      <c r="CR5" s="59"/>
      <c r="CS5" s="59"/>
      <c r="CT5" s="60"/>
      <c r="CU5" s="58" t="s">
        <v>96</v>
      </c>
      <c r="CV5" s="59"/>
      <c r="CW5" s="59"/>
      <c r="CX5" s="60"/>
    </row>
    <row r="6" spans="2:103" ht="14.45" customHeight="1" x14ac:dyDescent="0.25">
      <c r="B6">
        <v>1</v>
      </c>
      <c r="D6">
        <v>1</v>
      </c>
      <c r="F6">
        <v>1</v>
      </c>
      <c r="H6" s="72" t="s">
        <v>87</v>
      </c>
      <c r="I6" s="72"/>
      <c r="J6" s="72" t="s">
        <v>88</v>
      </c>
      <c r="K6" s="72"/>
      <c r="N6" s="23" t="s">
        <v>68</v>
      </c>
      <c r="O6" s="58" t="s">
        <v>66</v>
      </c>
      <c r="P6" s="59"/>
      <c r="Q6" s="60"/>
      <c r="R6" s="23" t="s">
        <v>68</v>
      </c>
      <c r="S6" s="58" t="s">
        <v>66</v>
      </c>
      <c r="T6" s="59"/>
      <c r="U6" s="60"/>
      <c r="W6" s="23" t="s">
        <v>68</v>
      </c>
      <c r="X6" s="58" t="s">
        <v>66</v>
      </c>
      <c r="Y6" s="59"/>
      <c r="Z6" s="60"/>
      <c r="AA6" s="23" t="s">
        <v>68</v>
      </c>
      <c r="AB6" s="58" t="s">
        <v>66</v>
      </c>
      <c r="AC6" s="59"/>
      <c r="AD6" s="60"/>
      <c r="AF6" s="23" t="s">
        <v>68</v>
      </c>
      <c r="AG6" s="58" t="s">
        <v>66</v>
      </c>
      <c r="AH6" s="59"/>
      <c r="AI6" s="60"/>
      <c r="AJ6" s="23" t="s">
        <v>68</v>
      </c>
      <c r="AK6" s="58" t="s">
        <v>66</v>
      </c>
      <c r="AL6" s="59"/>
      <c r="AM6" s="60"/>
      <c r="AO6" s="23" t="s">
        <v>68</v>
      </c>
      <c r="AP6" s="58" t="s">
        <v>66</v>
      </c>
      <c r="AQ6" s="59"/>
      <c r="AR6" s="60"/>
      <c r="AS6" s="23" t="s">
        <v>68</v>
      </c>
      <c r="AT6" s="58" t="s">
        <v>66</v>
      </c>
      <c r="AU6" s="59"/>
      <c r="AV6" s="60"/>
      <c r="AX6" s="23" t="s">
        <v>68</v>
      </c>
      <c r="AY6" s="58" t="s">
        <v>66</v>
      </c>
      <c r="AZ6" s="59"/>
      <c r="BA6" s="60"/>
      <c r="BB6" s="23" t="s">
        <v>68</v>
      </c>
      <c r="BC6" s="58" t="s">
        <v>66</v>
      </c>
      <c r="BD6" s="59"/>
      <c r="BE6" s="60"/>
      <c r="BG6" s="23" t="s">
        <v>68</v>
      </c>
      <c r="BH6" s="58" t="s">
        <v>66</v>
      </c>
      <c r="BI6" s="59"/>
      <c r="BJ6" s="60"/>
      <c r="BK6" s="23" t="s">
        <v>68</v>
      </c>
      <c r="BL6" s="58" t="s">
        <v>66</v>
      </c>
      <c r="BM6" s="59"/>
      <c r="BN6" s="60"/>
      <c r="BP6" s="23" t="s">
        <v>68</v>
      </c>
      <c r="BQ6" s="58" t="s">
        <v>66</v>
      </c>
      <c r="BR6" s="59"/>
      <c r="BS6" s="60"/>
      <c r="BT6" s="23" t="s">
        <v>68</v>
      </c>
      <c r="BU6" s="58" t="s">
        <v>66</v>
      </c>
      <c r="BV6" s="59"/>
      <c r="BW6" s="60"/>
      <c r="BY6" s="23" t="s">
        <v>68</v>
      </c>
      <c r="BZ6" s="58" t="s">
        <v>66</v>
      </c>
      <c r="CA6" s="59"/>
      <c r="CB6" s="60"/>
      <c r="CC6" s="23" t="s">
        <v>68</v>
      </c>
      <c r="CD6" s="58" t="s">
        <v>66</v>
      </c>
      <c r="CE6" s="59"/>
      <c r="CF6" s="60"/>
      <c r="CH6" s="23" t="s">
        <v>68</v>
      </c>
      <c r="CI6" s="58" t="s">
        <v>66</v>
      </c>
      <c r="CJ6" s="59"/>
      <c r="CK6" s="60"/>
      <c r="CL6" s="23" t="s">
        <v>68</v>
      </c>
      <c r="CM6" s="58" t="s">
        <v>66</v>
      </c>
      <c r="CN6" s="59"/>
      <c r="CO6" s="60"/>
      <c r="CQ6" s="23" t="s">
        <v>68</v>
      </c>
      <c r="CR6" s="58" t="s">
        <v>66</v>
      </c>
      <c r="CS6" s="59"/>
      <c r="CT6" s="60"/>
      <c r="CU6" s="23" t="s">
        <v>68</v>
      </c>
      <c r="CV6" s="58" t="s">
        <v>66</v>
      </c>
      <c r="CW6" s="59"/>
      <c r="CX6" s="60"/>
    </row>
    <row r="7" spans="2:103" ht="25.5" x14ac:dyDescent="0.25">
      <c r="B7" s="72" t="s">
        <v>39</v>
      </c>
      <c r="C7" s="72"/>
      <c r="D7" s="72" t="s">
        <v>79</v>
      </c>
      <c r="E7" s="72"/>
      <c r="F7" s="72" t="s">
        <v>82</v>
      </c>
      <c r="G7" s="72"/>
      <c r="H7" s="73" t="s">
        <v>65</v>
      </c>
      <c r="I7" s="73"/>
      <c r="J7" s="73" t="s">
        <v>65</v>
      </c>
      <c r="K7" s="73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1">
        <v>2</v>
      </c>
      <c r="C8" s="71"/>
      <c r="D8" s="71" t="s">
        <v>1687</v>
      </c>
      <c r="E8" s="71"/>
      <c r="F8" s="71" t="s">
        <v>63</v>
      </c>
      <c r="G8" s="71"/>
      <c r="H8" s="2">
        <v>0</v>
      </c>
      <c r="I8" s="2">
        <v>-2.5000000000000001E-3</v>
      </c>
      <c r="J8" s="2">
        <v>0</v>
      </c>
      <c r="K8" s="1"/>
      <c r="N8" s="30">
        <v>3.8210388987755804E-6</v>
      </c>
      <c r="O8" s="43">
        <v>-1.3300000000000001E-4</v>
      </c>
      <c r="P8" s="43">
        <v>-1.3200000000000001E-4</v>
      </c>
      <c r="Q8" s="43">
        <v>-1.01E-4</v>
      </c>
      <c r="R8" s="30">
        <v>3.8210388987755804E-6</v>
      </c>
      <c r="S8" s="43">
        <v>-1.3300000000000001E-4</v>
      </c>
      <c r="T8" s="43">
        <v>-1.3200000000000001E-4</v>
      </c>
      <c r="U8" s="43">
        <v>-1.01E-4</v>
      </c>
      <c r="W8" s="30">
        <v>3.8210388987755804E-6</v>
      </c>
      <c r="X8" s="43">
        <v>-1.45E-4</v>
      </c>
      <c r="Y8" s="43">
        <v>-1.4300000000000001E-4</v>
      </c>
      <c r="Z8" s="43">
        <v>-8.6000000000000003E-5</v>
      </c>
      <c r="AA8" s="30">
        <v>3.8210388987755804E-6</v>
      </c>
      <c r="AB8" s="43">
        <v>-1.45E-4</v>
      </c>
      <c r="AC8" s="43">
        <v>-1.4300000000000001E-4</v>
      </c>
      <c r="AD8" s="43">
        <v>-8.6000000000000003E-5</v>
      </c>
      <c r="AF8" s="30">
        <v>3.8210388987755804E-6</v>
      </c>
      <c r="AG8" s="43">
        <v>-2.2699999999999999E-4</v>
      </c>
      <c r="AH8" s="43">
        <v>-2.2699999999999999E-4</v>
      </c>
      <c r="AI8" s="43">
        <v>-2.2699999999999999E-4</v>
      </c>
      <c r="AJ8" s="30">
        <v>3.8210388987755804E-6</v>
      </c>
      <c r="AK8" s="43">
        <v>-2.2699999999999999E-4</v>
      </c>
      <c r="AL8" s="43">
        <v>-2.2699999999999999E-4</v>
      </c>
      <c r="AM8" s="43">
        <v>-2.2699999999999999E-4</v>
      </c>
      <c r="AO8" s="30">
        <v>3.8210388987755804E-6</v>
      </c>
      <c r="AP8" s="43">
        <v>-2.2499999999999999E-4</v>
      </c>
      <c r="AQ8" s="43">
        <v>-2.2499999999999999E-4</v>
      </c>
      <c r="AR8" s="43">
        <v>-2.2499999999999999E-4</v>
      </c>
      <c r="AS8" s="30">
        <v>3.8210388987755804E-6</v>
      </c>
      <c r="AT8" s="43">
        <v>-2.2499999999999999E-4</v>
      </c>
      <c r="AU8" s="43">
        <v>-2.2499999999999999E-4</v>
      </c>
      <c r="AV8" s="43">
        <v>-2.2499999999999999E-4</v>
      </c>
      <c r="AX8" s="30">
        <v>3.8210388987755804E-6</v>
      </c>
      <c r="AY8" s="43">
        <v>-2.2699999999999999E-4</v>
      </c>
      <c r="AZ8" s="43">
        <v>-2.2699999999999999E-4</v>
      </c>
      <c r="BA8" s="43">
        <v>-2.2699999999999999E-4</v>
      </c>
      <c r="BB8" s="30">
        <v>3.8210388987755804E-6</v>
      </c>
      <c r="BC8" s="43">
        <v>-2.2699999999999999E-4</v>
      </c>
      <c r="BD8" s="43">
        <v>-2.2699999999999999E-4</v>
      </c>
      <c r="BE8" s="43">
        <v>-2.2699999999999999E-4</v>
      </c>
      <c r="BG8" s="30">
        <v>3.8210388987755804E-6</v>
      </c>
      <c r="BH8" s="43">
        <v>-2.2499999999999999E-4</v>
      </c>
      <c r="BI8" s="43">
        <v>-2.2499999999999999E-4</v>
      </c>
      <c r="BJ8" s="43">
        <v>-2.2499999999999999E-4</v>
      </c>
      <c r="BK8" s="30">
        <v>3.8210388987755804E-6</v>
      </c>
      <c r="BL8" s="43">
        <v>-2.2499999999999999E-4</v>
      </c>
      <c r="BM8" s="43">
        <v>-2.2499999999999999E-4</v>
      </c>
      <c r="BN8" s="43">
        <v>-2.2499999999999999E-4</v>
      </c>
      <c r="BP8" s="30">
        <v>3.8210388987755804E-6</v>
      </c>
      <c r="BQ8" s="43">
        <v>-1.6200000000000001E-4</v>
      </c>
      <c r="BR8" s="43">
        <v>-1.6100000000000001E-4</v>
      </c>
      <c r="BS8" s="43">
        <v>-1.37E-4</v>
      </c>
      <c r="BT8" s="30">
        <v>3.8210388987755804E-6</v>
      </c>
      <c r="BU8" s="43">
        <v>-1.6200000000000001E-4</v>
      </c>
      <c r="BV8" s="43">
        <v>-1.6100000000000001E-4</v>
      </c>
      <c r="BW8" s="43">
        <v>-1.37E-4</v>
      </c>
      <c r="BY8" s="30">
        <v>3.8210388987755804E-6</v>
      </c>
      <c r="BZ8" s="43">
        <v>-1.7100000000000001E-4</v>
      </c>
      <c r="CA8" s="43">
        <v>-1.6899999999999999E-4</v>
      </c>
      <c r="CB8" s="43">
        <v>-1.2400000000000001E-4</v>
      </c>
      <c r="CC8" s="30">
        <v>3.8210388987755804E-6</v>
      </c>
      <c r="CD8" s="43">
        <v>-1.7100000000000001E-4</v>
      </c>
      <c r="CE8" s="43">
        <v>-1.6899999999999999E-4</v>
      </c>
      <c r="CF8" s="43">
        <v>-1.2400000000000001E-4</v>
      </c>
      <c r="CH8" s="30">
        <v>3.8210388987755804E-6</v>
      </c>
      <c r="CI8" s="43">
        <v>-2.3000000000000001E-4</v>
      </c>
      <c r="CJ8" s="43">
        <v>-2.3000000000000001E-4</v>
      </c>
      <c r="CK8" s="43">
        <v>-2.3000000000000001E-4</v>
      </c>
      <c r="CL8" s="30">
        <v>3.8210388987755804E-6</v>
      </c>
      <c r="CM8" s="43">
        <v>-2.3000000000000001E-4</v>
      </c>
      <c r="CN8" s="43">
        <v>-2.3000000000000001E-4</v>
      </c>
      <c r="CO8" s="43">
        <v>-2.3000000000000001E-4</v>
      </c>
      <c r="CQ8" s="30">
        <v>3.8210388987755804E-6</v>
      </c>
      <c r="CR8" s="43">
        <v>-2.2900000000000001E-4</v>
      </c>
      <c r="CS8" s="43">
        <v>-2.2900000000000001E-4</v>
      </c>
      <c r="CT8" s="43">
        <v>-2.2699999999999999E-4</v>
      </c>
      <c r="CU8" s="30">
        <v>3.8210388987755804E-6</v>
      </c>
      <c r="CV8" s="43">
        <v>-2.2900000000000001E-4</v>
      </c>
      <c r="CW8" s="43">
        <v>-2.2900000000000001E-4</v>
      </c>
      <c r="CX8" s="43">
        <v>-2.2699999999999999E-4</v>
      </c>
    </row>
    <row r="9" spans="2:103" x14ac:dyDescent="0.25">
      <c r="B9" s="71">
        <v>5</v>
      </c>
      <c r="C9" s="71"/>
      <c r="D9" s="71" t="s">
        <v>1688</v>
      </c>
      <c r="E9" s="71"/>
      <c r="F9" s="71" t="s">
        <v>64</v>
      </c>
      <c r="G9" s="71"/>
      <c r="H9" s="2">
        <v>0.21141448796110124</v>
      </c>
      <c r="I9" s="1">
        <v>-2.5000000000000001E-3</v>
      </c>
      <c r="J9" s="2">
        <v>0.2001720772580908</v>
      </c>
      <c r="K9" s="1"/>
      <c r="N9" s="30">
        <v>3.5198174444345575E-3</v>
      </c>
      <c r="O9" s="43">
        <v>-1.44E-4</v>
      </c>
      <c r="P9" s="43">
        <v>-1.4200000000000001E-4</v>
      </c>
      <c r="Q9" s="43">
        <v>-9.2999999999999997E-5</v>
      </c>
      <c r="R9" s="30">
        <v>9.5717126110122434E-4</v>
      </c>
      <c r="S9" s="43">
        <v>-1.36E-4</v>
      </c>
      <c r="T9" s="43">
        <v>-1.35E-4</v>
      </c>
      <c r="U9" s="43">
        <v>-9.8999999999999994E-5</v>
      </c>
      <c r="W9" s="30">
        <v>3.5198174444345575E-3</v>
      </c>
      <c r="X9" s="43">
        <v>-1.3999999999999999E-4</v>
      </c>
      <c r="Y9" s="43">
        <v>-1.3899999999999999E-4</v>
      </c>
      <c r="Z9" s="43">
        <v>-9.2E-5</v>
      </c>
      <c r="AA9" s="30">
        <v>9.5717126110122434E-4</v>
      </c>
      <c r="AB9" s="43">
        <v>-1.44E-4</v>
      </c>
      <c r="AC9" s="43">
        <v>-1.4200000000000001E-4</v>
      </c>
      <c r="AD9" s="43">
        <v>-8.7999999999999998E-5</v>
      </c>
      <c r="AF9" s="30">
        <v>3.5198174444345575E-3</v>
      </c>
      <c r="AG9" s="43">
        <v>-2.3900000000000001E-4</v>
      </c>
      <c r="AH9" s="43">
        <v>-2.3800000000000001E-4</v>
      </c>
      <c r="AI9" s="43">
        <v>-2.1499999999999999E-4</v>
      </c>
      <c r="AJ9" s="30">
        <v>9.5717126110122434E-4</v>
      </c>
      <c r="AK9" s="43">
        <v>-2.3000000000000001E-4</v>
      </c>
      <c r="AL9" s="43">
        <v>-2.3000000000000001E-4</v>
      </c>
      <c r="AM9" s="43">
        <v>-2.24E-4</v>
      </c>
      <c r="AO9" s="30">
        <v>3.5198174444345575E-3</v>
      </c>
      <c r="AP9" s="43">
        <v>-2.31E-4</v>
      </c>
      <c r="AQ9" s="43">
        <v>-2.31E-4</v>
      </c>
      <c r="AR9" s="43">
        <v>-2.1800000000000001E-4</v>
      </c>
      <c r="AS9" s="30">
        <v>9.5717126110122434E-4</v>
      </c>
      <c r="AT9" s="43">
        <v>-2.2699999999999999E-4</v>
      </c>
      <c r="AU9" s="43">
        <v>-2.2599999999999999E-4</v>
      </c>
      <c r="AV9" s="43">
        <v>-2.23E-4</v>
      </c>
      <c r="AX9" s="30">
        <v>3.5198174444345575E-3</v>
      </c>
      <c r="AY9" s="43">
        <v>-2.3900000000000001E-4</v>
      </c>
      <c r="AZ9" s="43">
        <v>-2.3800000000000001E-4</v>
      </c>
      <c r="BA9" s="43">
        <v>-2.1499999999999999E-4</v>
      </c>
      <c r="BB9" s="30">
        <v>9.5717126110122434E-4</v>
      </c>
      <c r="BC9" s="43">
        <v>-2.3000000000000001E-4</v>
      </c>
      <c r="BD9" s="43">
        <v>-2.3000000000000001E-4</v>
      </c>
      <c r="BE9" s="43">
        <v>-2.24E-4</v>
      </c>
      <c r="BG9" s="30">
        <v>3.5198174444345575E-3</v>
      </c>
      <c r="BH9" s="43">
        <v>-2.31E-4</v>
      </c>
      <c r="BI9" s="43">
        <v>-2.31E-4</v>
      </c>
      <c r="BJ9" s="43">
        <v>-2.1800000000000001E-4</v>
      </c>
      <c r="BK9" s="30">
        <v>9.5717126110122434E-4</v>
      </c>
      <c r="BL9" s="43">
        <v>-2.2699999999999999E-4</v>
      </c>
      <c r="BM9" s="43">
        <v>-2.2599999999999999E-4</v>
      </c>
      <c r="BN9" s="43">
        <v>-2.23E-4</v>
      </c>
      <c r="BP9" s="30">
        <v>3.5198174444345575E-3</v>
      </c>
      <c r="BQ9" s="43">
        <v>-1.73E-4</v>
      </c>
      <c r="BR9" s="43">
        <v>-1.7200000000000001E-4</v>
      </c>
      <c r="BS9" s="43">
        <v>-1.26E-4</v>
      </c>
      <c r="BT9" s="30">
        <v>9.5717126110122434E-4</v>
      </c>
      <c r="BU9" s="43">
        <v>-1.65E-4</v>
      </c>
      <c r="BV9" s="43">
        <v>-1.64E-4</v>
      </c>
      <c r="BW9" s="43">
        <v>-1.34E-4</v>
      </c>
      <c r="BY9" s="30">
        <v>3.5198174444345575E-3</v>
      </c>
      <c r="BZ9" s="43">
        <v>-1.7799999999999999E-4</v>
      </c>
      <c r="CA9" s="43">
        <v>-1.76E-4</v>
      </c>
      <c r="CB9" s="43">
        <v>-1.18E-4</v>
      </c>
      <c r="CC9" s="30">
        <v>9.5717126110122434E-4</v>
      </c>
      <c r="CD9" s="43">
        <v>-1.73E-4</v>
      </c>
      <c r="CE9" s="43">
        <v>-1.7100000000000001E-4</v>
      </c>
      <c r="CF9" s="43">
        <v>-1.2300000000000001E-4</v>
      </c>
      <c r="CH9" s="30">
        <v>3.5198174444345575E-3</v>
      </c>
      <c r="CI9" s="43">
        <v>-2.4000000000000001E-4</v>
      </c>
      <c r="CJ9" s="43">
        <v>-2.4000000000000001E-4</v>
      </c>
      <c r="CK9" s="43">
        <v>-2.2000000000000001E-4</v>
      </c>
      <c r="CL9" s="30">
        <v>9.5717126110122434E-4</v>
      </c>
      <c r="CM9" s="43">
        <v>-2.33E-4</v>
      </c>
      <c r="CN9" s="43">
        <v>-2.33E-4</v>
      </c>
      <c r="CO9" s="43">
        <v>-2.2699999999999999E-4</v>
      </c>
      <c r="CQ9" s="30">
        <v>3.5198174444345575E-3</v>
      </c>
      <c r="CR9" s="43">
        <v>-2.34E-4</v>
      </c>
      <c r="CS9" s="43">
        <v>-2.34E-4</v>
      </c>
      <c r="CT9" s="43">
        <v>-2.22E-4</v>
      </c>
      <c r="CU9" s="30">
        <v>9.5717126110122434E-4</v>
      </c>
      <c r="CV9" s="43">
        <v>-2.3000000000000001E-4</v>
      </c>
      <c r="CW9" s="43">
        <v>-2.3000000000000001E-4</v>
      </c>
      <c r="CX9" s="43">
        <v>-2.2599999999999999E-4</v>
      </c>
    </row>
    <row r="10" spans="2:103" x14ac:dyDescent="0.25">
      <c r="B10" s="71">
        <v>8</v>
      </c>
      <c r="C10" s="71"/>
      <c r="D10" s="71"/>
      <c r="E10" s="71"/>
      <c r="H10" s="73" t="s">
        <v>85</v>
      </c>
      <c r="I10" s="73"/>
      <c r="J10" s="73" t="s">
        <v>85</v>
      </c>
      <c r="K10" s="73"/>
      <c r="N10" s="30">
        <v>7.0434559277678908E-3</v>
      </c>
      <c r="O10" s="43">
        <v>-1.55E-4</v>
      </c>
      <c r="P10" s="43">
        <v>-1.5300000000000001E-4</v>
      </c>
      <c r="Q10" s="43">
        <v>-8.5000000000000006E-5</v>
      </c>
      <c r="R10" s="30">
        <v>1.9181635611012242E-3</v>
      </c>
      <c r="S10" s="43">
        <v>-1.3899999999999999E-4</v>
      </c>
      <c r="T10" s="43">
        <v>-1.3799999999999999E-4</v>
      </c>
      <c r="U10" s="43">
        <v>-9.7E-5</v>
      </c>
      <c r="W10" s="30">
        <v>7.0434559277678908E-3</v>
      </c>
      <c r="X10" s="43">
        <v>-1.37E-4</v>
      </c>
      <c r="Y10" s="43">
        <v>-1.36E-4</v>
      </c>
      <c r="Z10" s="43">
        <v>-9.7E-5</v>
      </c>
      <c r="AA10" s="30">
        <v>1.9181635611012242E-3</v>
      </c>
      <c r="AB10" s="43">
        <v>-1.4300000000000001E-4</v>
      </c>
      <c r="AC10" s="43">
        <v>-1.4100000000000001E-4</v>
      </c>
      <c r="AD10" s="43">
        <v>-8.8999999999999995E-5</v>
      </c>
      <c r="AF10" s="30">
        <v>7.0434559277678908E-3</v>
      </c>
      <c r="AG10" s="43">
        <v>-2.5000000000000001E-4</v>
      </c>
      <c r="AH10" s="43">
        <v>-2.4899999999999998E-4</v>
      </c>
      <c r="AI10" s="43">
        <v>-2.05E-4</v>
      </c>
      <c r="AJ10" s="30">
        <v>1.9181635611012242E-3</v>
      </c>
      <c r="AK10" s="43">
        <v>-2.33E-4</v>
      </c>
      <c r="AL10" s="43">
        <v>-2.33E-4</v>
      </c>
      <c r="AM10" s="43">
        <v>-2.2100000000000001E-4</v>
      </c>
      <c r="AO10" s="30">
        <v>7.0434559277678908E-3</v>
      </c>
      <c r="AP10" s="43">
        <v>-2.3800000000000001E-4</v>
      </c>
      <c r="AQ10" s="43">
        <v>-2.3699999999999999E-4</v>
      </c>
      <c r="AR10" s="43">
        <v>-2.12E-4</v>
      </c>
      <c r="AS10" s="30">
        <v>1.9181635611012242E-3</v>
      </c>
      <c r="AT10" s="43">
        <v>-2.2800000000000001E-4</v>
      </c>
      <c r="AU10" s="43">
        <v>-2.2800000000000001E-4</v>
      </c>
      <c r="AV10" s="43">
        <v>-2.2100000000000001E-4</v>
      </c>
      <c r="AX10" s="30">
        <v>7.0434559277678908E-3</v>
      </c>
      <c r="AY10" s="43">
        <v>-2.5000000000000001E-4</v>
      </c>
      <c r="AZ10" s="43">
        <v>-2.4899999999999998E-4</v>
      </c>
      <c r="BA10" s="43">
        <v>-2.05E-4</v>
      </c>
      <c r="BB10" s="30">
        <v>1.9181635611012242E-3</v>
      </c>
      <c r="BC10" s="43">
        <v>-2.33E-4</v>
      </c>
      <c r="BD10" s="43">
        <v>-2.33E-4</v>
      </c>
      <c r="BE10" s="43">
        <v>-2.2100000000000001E-4</v>
      </c>
      <c r="BG10" s="30">
        <v>7.0434559277678908E-3</v>
      </c>
      <c r="BH10" s="43">
        <v>-2.3800000000000001E-4</v>
      </c>
      <c r="BI10" s="43">
        <v>-2.3699999999999999E-4</v>
      </c>
      <c r="BJ10" s="43">
        <v>-2.12E-4</v>
      </c>
      <c r="BK10" s="30">
        <v>1.9181635611012242E-3</v>
      </c>
      <c r="BL10" s="43">
        <v>-2.2800000000000001E-4</v>
      </c>
      <c r="BM10" s="43">
        <v>-2.2800000000000001E-4</v>
      </c>
      <c r="BN10" s="43">
        <v>-2.2100000000000001E-4</v>
      </c>
      <c r="BP10" s="30">
        <v>7.0434559277678908E-3</v>
      </c>
      <c r="BQ10" s="43">
        <v>-1.84E-4</v>
      </c>
      <c r="BR10" s="43">
        <v>-1.83E-4</v>
      </c>
      <c r="BS10" s="43">
        <v>-1.15E-4</v>
      </c>
      <c r="BT10" s="30">
        <v>1.9181635611012242E-3</v>
      </c>
      <c r="BU10" s="43">
        <v>-1.6799999999999999E-4</v>
      </c>
      <c r="BV10" s="43">
        <v>-1.6699999999999999E-4</v>
      </c>
      <c r="BW10" s="43">
        <v>-1.3100000000000001E-4</v>
      </c>
      <c r="BY10" s="30">
        <v>7.0434559277678908E-3</v>
      </c>
      <c r="BZ10" s="43">
        <v>-1.84E-4</v>
      </c>
      <c r="CA10" s="43">
        <v>-1.8200000000000001E-4</v>
      </c>
      <c r="CB10" s="43">
        <v>-1.11E-4</v>
      </c>
      <c r="CC10" s="30">
        <v>1.9181635611012242E-3</v>
      </c>
      <c r="CD10" s="43">
        <v>-1.75E-4</v>
      </c>
      <c r="CE10" s="43">
        <v>-1.73E-4</v>
      </c>
      <c r="CF10" s="43">
        <v>-1.21E-4</v>
      </c>
      <c r="CH10" s="30">
        <v>7.0434559277678908E-3</v>
      </c>
      <c r="CI10" s="43">
        <v>-2.5000000000000001E-4</v>
      </c>
      <c r="CJ10" s="43">
        <v>-2.4899999999999998E-4</v>
      </c>
      <c r="CK10" s="43">
        <v>-2.1100000000000001E-4</v>
      </c>
      <c r="CL10" s="30">
        <v>1.9181635611012242E-3</v>
      </c>
      <c r="CM10" s="43">
        <v>-2.3499999999999999E-4</v>
      </c>
      <c r="CN10" s="43">
        <v>-2.3499999999999999E-4</v>
      </c>
      <c r="CO10" s="43">
        <v>-2.2499999999999999E-4</v>
      </c>
      <c r="CQ10" s="30">
        <v>7.0434559277678908E-3</v>
      </c>
      <c r="CR10" s="43">
        <v>-2.3900000000000001E-4</v>
      </c>
      <c r="CS10" s="43">
        <v>-2.3900000000000001E-4</v>
      </c>
      <c r="CT10" s="43">
        <v>-2.1699999999999999E-4</v>
      </c>
      <c r="CU10" s="30">
        <v>1.9181635611012242E-3</v>
      </c>
      <c r="CV10" s="43">
        <v>-2.31E-4</v>
      </c>
      <c r="CW10" s="43">
        <v>-2.31E-4</v>
      </c>
      <c r="CX10" s="43">
        <v>-2.24E-4</v>
      </c>
    </row>
    <row r="11" spans="2:103" x14ac:dyDescent="0.25">
      <c r="B11" s="71">
        <v>11</v>
      </c>
      <c r="C11" s="71"/>
      <c r="H11" s="2">
        <v>0</v>
      </c>
      <c r="I11" s="1">
        <v>-1.0319710439405307E-2</v>
      </c>
      <c r="J11" s="2">
        <v>0</v>
      </c>
      <c r="K11" s="1"/>
      <c r="N11" s="30">
        <v>1.0567094411101223E-2</v>
      </c>
      <c r="O11" s="43">
        <v>-1.65E-4</v>
      </c>
      <c r="P11" s="43">
        <v>-1.63E-4</v>
      </c>
      <c r="Q11" s="43">
        <v>-7.7000000000000001E-5</v>
      </c>
      <c r="R11" s="30">
        <v>2.8791558611012242E-3</v>
      </c>
      <c r="S11" s="43">
        <v>-1.4200000000000001E-4</v>
      </c>
      <c r="T11" s="43">
        <v>-1.4100000000000001E-4</v>
      </c>
      <c r="U11" s="43">
        <v>-9.5000000000000005E-5</v>
      </c>
      <c r="W11" s="30">
        <v>1.0567094411101223E-2</v>
      </c>
      <c r="X11" s="43">
        <v>-1.44E-4</v>
      </c>
      <c r="Y11" s="43">
        <v>-1.4300000000000001E-4</v>
      </c>
      <c r="Z11" s="43">
        <v>-9.2999999999999997E-5</v>
      </c>
      <c r="AA11" s="30">
        <v>2.8791558611012242E-3</v>
      </c>
      <c r="AB11" s="43">
        <v>-1.4100000000000001E-4</v>
      </c>
      <c r="AC11" s="43">
        <v>-1.3999999999999999E-4</v>
      </c>
      <c r="AD11" s="43">
        <v>-9.1000000000000003E-5</v>
      </c>
      <c r="AF11" s="30">
        <v>1.0567094411101223E-2</v>
      </c>
      <c r="AG11" s="43">
        <v>-2.6200000000000003E-4</v>
      </c>
      <c r="AH11" s="43">
        <v>-2.61E-4</v>
      </c>
      <c r="AI11" s="43">
        <v>-1.94E-4</v>
      </c>
      <c r="AJ11" s="30">
        <v>2.8791558611012242E-3</v>
      </c>
      <c r="AK11" s="43">
        <v>-2.3599999999999999E-4</v>
      </c>
      <c r="AL11" s="43">
        <v>-2.3599999999999999E-4</v>
      </c>
      <c r="AM11" s="43">
        <v>-2.1800000000000001E-4</v>
      </c>
      <c r="AO11" s="30">
        <v>1.0567094411101223E-2</v>
      </c>
      <c r="AP11" s="43">
        <v>-2.4399999999999999E-4</v>
      </c>
      <c r="AQ11" s="43">
        <v>-2.4399999999999999E-4</v>
      </c>
      <c r="AR11" s="43">
        <v>-2.0599999999999999E-4</v>
      </c>
      <c r="AS11" s="30">
        <v>2.8791558611012242E-3</v>
      </c>
      <c r="AT11" s="43">
        <v>-2.3000000000000001E-4</v>
      </c>
      <c r="AU11" s="43">
        <v>-2.3000000000000001E-4</v>
      </c>
      <c r="AV11" s="43">
        <v>-2.2000000000000001E-4</v>
      </c>
      <c r="AX11" s="30">
        <v>1.0567094411101223E-2</v>
      </c>
      <c r="AY11" s="43">
        <v>-2.6200000000000003E-4</v>
      </c>
      <c r="AZ11" s="43">
        <v>-2.61E-4</v>
      </c>
      <c r="BA11" s="43">
        <v>-1.94E-4</v>
      </c>
      <c r="BB11" s="30">
        <v>2.8791558611012242E-3</v>
      </c>
      <c r="BC11" s="43">
        <v>-2.3599999999999999E-4</v>
      </c>
      <c r="BD11" s="43">
        <v>-2.3599999999999999E-4</v>
      </c>
      <c r="BE11" s="43">
        <v>-2.1800000000000001E-4</v>
      </c>
      <c r="BG11" s="30">
        <v>1.0567094411101223E-2</v>
      </c>
      <c r="BH11" s="43">
        <v>-2.4399999999999999E-4</v>
      </c>
      <c r="BI11" s="43">
        <v>-2.4399999999999999E-4</v>
      </c>
      <c r="BJ11" s="43">
        <v>-2.0599999999999999E-4</v>
      </c>
      <c r="BK11" s="30">
        <v>2.8791558611012242E-3</v>
      </c>
      <c r="BL11" s="43">
        <v>-2.3000000000000001E-4</v>
      </c>
      <c r="BM11" s="43">
        <v>-2.3000000000000001E-4</v>
      </c>
      <c r="BN11" s="43">
        <v>-2.2000000000000001E-4</v>
      </c>
      <c r="BP11" s="30">
        <v>1.0567094411101223E-2</v>
      </c>
      <c r="BQ11" s="43">
        <v>-1.95E-4</v>
      </c>
      <c r="BR11" s="43">
        <v>-1.94E-4</v>
      </c>
      <c r="BS11" s="43">
        <v>-1.0399999999999999E-4</v>
      </c>
      <c r="BT11" s="30">
        <v>2.8791558611012242E-3</v>
      </c>
      <c r="BU11" s="43">
        <v>-1.7100000000000001E-4</v>
      </c>
      <c r="BV11" s="43">
        <v>-1.7000000000000001E-4</v>
      </c>
      <c r="BW11" s="43">
        <v>-1.2799999999999999E-4</v>
      </c>
      <c r="BY11" s="30">
        <v>1.0567094411101223E-2</v>
      </c>
      <c r="BZ11" s="43">
        <v>-1.9100000000000001E-4</v>
      </c>
      <c r="CA11" s="43">
        <v>-1.8900000000000001E-4</v>
      </c>
      <c r="CB11" s="43">
        <v>-1.05E-4</v>
      </c>
      <c r="CC11" s="30">
        <v>2.8791558611012242E-3</v>
      </c>
      <c r="CD11" s="43">
        <v>-1.76E-4</v>
      </c>
      <c r="CE11" s="43">
        <v>-1.75E-4</v>
      </c>
      <c r="CF11" s="43">
        <v>-1.1900000000000001E-4</v>
      </c>
      <c r="CH11" s="30">
        <v>1.0567094411101223E-2</v>
      </c>
      <c r="CI11" s="43">
        <v>-2.61E-4</v>
      </c>
      <c r="CJ11" s="43">
        <v>-2.5900000000000001E-4</v>
      </c>
      <c r="CK11" s="43">
        <v>-2.02E-4</v>
      </c>
      <c r="CL11" s="30">
        <v>2.8791558611012242E-3</v>
      </c>
      <c r="CM11" s="43">
        <v>-2.3800000000000001E-4</v>
      </c>
      <c r="CN11" s="43">
        <v>-2.3800000000000001E-4</v>
      </c>
      <c r="CO11" s="43">
        <v>-2.22E-4</v>
      </c>
      <c r="CQ11" s="30">
        <v>1.0567094411101223E-2</v>
      </c>
      <c r="CR11" s="43">
        <v>-2.4499999999999999E-4</v>
      </c>
      <c r="CS11" s="43">
        <v>-2.4399999999999999E-4</v>
      </c>
      <c r="CT11" s="43">
        <v>-2.12E-4</v>
      </c>
      <c r="CU11" s="30">
        <v>2.8791558611012242E-3</v>
      </c>
      <c r="CV11" s="43">
        <v>-2.33E-4</v>
      </c>
      <c r="CW11" s="43">
        <v>-2.33E-4</v>
      </c>
      <c r="CX11" s="43">
        <v>-2.23E-4</v>
      </c>
    </row>
    <row r="12" spans="2:103" x14ac:dyDescent="0.25">
      <c r="B12" s="71">
        <v>21</v>
      </c>
      <c r="C12" s="71"/>
      <c r="H12" s="2">
        <v>0.21141448796110124</v>
      </c>
      <c r="I12" s="1">
        <v>-1.0319710439405307E-2</v>
      </c>
      <c r="J12" s="2">
        <v>0.2001720772580908</v>
      </c>
      <c r="K12" s="1"/>
      <c r="N12" s="30">
        <v>1.4090732894434556E-2</v>
      </c>
      <c r="O12" s="43">
        <v>-1.76E-4</v>
      </c>
      <c r="P12" s="43">
        <v>-1.73E-4</v>
      </c>
      <c r="Q12" s="43">
        <v>-6.8999999999999997E-5</v>
      </c>
      <c r="R12" s="30">
        <v>3.8401481611012242E-3</v>
      </c>
      <c r="S12" s="43">
        <v>-1.45E-4</v>
      </c>
      <c r="T12" s="43">
        <v>-1.4300000000000001E-4</v>
      </c>
      <c r="U12" s="43">
        <v>-9.2E-5</v>
      </c>
      <c r="W12" s="30">
        <v>1.4090732894434556E-2</v>
      </c>
      <c r="X12" s="43">
        <v>-1.5100000000000001E-4</v>
      </c>
      <c r="Y12" s="43">
        <v>-1.4899999999999999E-4</v>
      </c>
      <c r="Z12" s="43">
        <v>-8.7999999999999998E-5</v>
      </c>
      <c r="AA12" s="30">
        <v>3.8401481611012242E-3</v>
      </c>
      <c r="AB12" s="43">
        <v>-1.3999999999999999E-4</v>
      </c>
      <c r="AC12" s="43">
        <v>-1.3899999999999999E-4</v>
      </c>
      <c r="AD12" s="43">
        <v>-9.2999999999999997E-5</v>
      </c>
      <c r="AF12" s="30">
        <v>1.4090732894434556E-2</v>
      </c>
      <c r="AG12" s="43">
        <v>-2.7399999999999999E-4</v>
      </c>
      <c r="AH12" s="43">
        <v>-2.72E-4</v>
      </c>
      <c r="AI12" s="43">
        <v>-1.8200000000000001E-4</v>
      </c>
      <c r="AJ12" s="30">
        <v>3.8401481611012242E-3</v>
      </c>
      <c r="AK12" s="43">
        <v>-2.4000000000000001E-4</v>
      </c>
      <c r="AL12" s="43">
        <v>-2.3900000000000001E-4</v>
      </c>
      <c r="AM12" s="43">
        <v>-2.1499999999999999E-4</v>
      </c>
      <c r="AO12" s="30">
        <v>1.4090732894434556E-2</v>
      </c>
      <c r="AP12" s="43">
        <v>-2.5099999999999998E-4</v>
      </c>
      <c r="AQ12" s="43">
        <v>-2.5000000000000001E-4</v>
      </c>
      <c r="AR12" s="43">
        <v>-2.0000000000000001E-4</v>
      </c>
      <c r="AS12" s="30">
        <v>3.8401481611012242E-3</v>
      </c>
      <c r="AT12" s="43">
        <v>-2.32E-4</v>
      </c>
      <c r="AU12" s="43">
        <v>-2.32E-4</v>
      </c>
      <c r="AV12" s="43">
        <v>-2.1800000000000001E-4</v>
      </c>
      <c r="AX12" s="30">
        <v>1.4090732894434556E-2</v>
      </c>
      <c r="AY12" s="43">
        <v>-2.7399999999999999E-4</v>
      </c>
      <c r="AZ12" s="43">
        <v>-2.72E-4</v>
      </c>
      <c r="BA12" s="43">
        <v>-1.83E-4</v>
      </c>
      <c r="BB12" s="30">
        <v>3.8401481611012242E-3</v>
      </c>
      <c r="BC12" s="43">
        <v>-2.4000000000000001E-4</v>
      </c>
      <c r="BD12" s="43">
        <v>-2.3900000000000001E-4</v>
      </c>
      <c r="BE12" s="43">
        <v>-2.1499999999999999E-4</v>
      </c>
      <c r="BG12" s="30">
        <v>1.4090732894434556E-2</v>
      </c>
      <c r="BH12" s="43">
        <v>-2.5099999999999998E-4</v>
      </c>
      <c r="BI12" s="43">
        <v>-2.5000000000000001E-4</v>
      </c>
      <c r="BJ12" s="43">
        <v>-2.0000000000000001E-4</v>
      </c>
      <c r="BK12" s="30">
        <v>3.8401481611012242E-3</v>
      </c>
      <c r="BL12" s="43">
        <v>-2.32E-4</v>
      </c>
      <c r="BM12" s="43">
        <v>-2.32E-4</v>
      </c>
      <c r="BN12" s="43">
        <v>-2.1800000000000001E-4</v>
      </c>
      <c r="BP12" s="30">
        <v>1.4090732894434556E-2</v>
      </c>
      <c r="BQ12" s="43">
        <v>-2.0699999999999999E-4</v>
      </c>
      <c r="BR12" s="43">
        <v>-2.04E-4</v>
      </c>
      <c r="BS12" s="43">
        <v>-9.2999999999999997E-5</v>
      </c>
      <c r="BT12" s="30">
        <v>3.8401481611012242E-3</v>
      </c>
      <c r="BU12" s="43">
        <v>-1.74E-4</v>
      </c>
      <c r="BV12" s="43">
        <v>-1.73E-4</v>
      </c>
      <c r="BW12" s="43">
        <v>-1.25E-4</v>
      </c>
      <c r="BY12" s="30">
        <v>1.4090732894434556E-2</v>
      </c>
      <c r="BZ12" s="43">
        <v>-1.9699999999999999E-4</v>
      </c>
      <c r="CA12" s="43">
        <v>-1.95E-4</v>
      </c>
      <c r="CB12" s="43">
        <v>-9.8999999999999994E-5</v>
      </c>
      <c r="CC12" s="30">
        <v>3.8401481611012242E-3</v>
      </c>
      <c r="CD12" s="43">
        <v>-1.7799999999999999E-4</v>
      </c>
      <c r="CE12" s="43">
        <v>-1.76E-4</v>
      </c>
      <c r="CF12" s="43">
        <v>-1.17E-4</v>
      </c>
      <c r="CH12" s="30">
        <v>1.4090732894434556E-2</v>
      </c>
      <c r="CI12" s="43">
        <v>-2.7099999999999997E-4</v>
      </c>
      <c r="CJ12" s="43">
        <v>-2.6800000000000001E-4</v>
      </c>
      <c r="CK12" s="43">
        <v>-1.92E-4</v>
      </c>
      <c r="CL12" s="30">
        <v>3.8401481611012242E-3</v>
      </c>
      <c r="CM12" s="43">
        <v>-2.41E-4</v>
      </c>
      <c r="CN12" s="43">
        <v>-2.4000000000000001E-4</v>
      </c>
      <c r="CO12" s="43">
        <v>-2.2000000000000001E-4</v>
      </c>
      <c r="CQ12" s="30">
        <v>1.4090732894434556E-2</v>
      </c>
      <c r="CR12" s="43">
        <v>-2.5000000000000001E-4</v>
      </c>
      <c r="CS12" s="43">
        <v>-2.4899999999999998E-4</v>
      </c>
      <c r="CT12" s="43">
        <v>-2.0699999999999999E-4</v>
      </c>
      <c r="CU12" s="30">
        <v>3.8401481611012242E-3</v>
      </c>
      <c r="CV12" s="43">
        <v>-2.34E-4</v>
      </c>
      <c r="CW12" s="43">
        <v>-2.34E-4</v>
      </c>
      <c r="CX12" s="43">
        <v>-2.22E-4</v>
      </c>
    </row>
    <row r="13" spans="2:103" x14ac:dyDescent="0.25">
      <c r="B13" s="71"/>
      <c r="C13" s="71"/>
      <c r="D13" s="72"/>
      <c r="E13" s="72"/>
      <c r="H13" s="73" t="s">
        <v>86</v>
      </c>
      <c r="I13" s="73"/>
      <c r="J13" s="73" t="s">
        <v>86</v>
      </c>
      <c r="K13" s="73"/>
      <c r="N13" s="30">
        <v>1.761437137776789E-2</v>
      </c>
      <c r="O13" s="43">
        <v>-1.8599999999999999E-4</v>
      </c>
      <c r="P13" s="43">
        <v>-1.83E-4</v>
      </c>
      <c r="Q13" s="43">
        <v>-6.0999999999999999E-5</v>
      </c>
      <c r="R13" s="30">
        <v>4.8011404611012238E-3</v>
      </c>
      <c r="S13" s="43">
        <v>-1.4799999999999999E-4</v>
      </c>
      <c r="T13" s="43">
        <v>-1.46E-4</v>
      </c>
      <c r="U13" s="43">
        <v>-9.0000000000000006E-5</v>
      </c>
      <c r="W13" s="30">
        <v>1.761437137776789E-2</v>
      </c>
      <c r="X13" s="43">
        <v>-1.5799999999999999E-4</v>
      </c>
      <c r="Y13" s="43">
        <v>-1.55E-4</v>
      </c>
      <c r="Z13" s="43">
        <v>-8.3999999999999995E-5</v>
      </c>
      <c r="AA13" s="30">
        <v>4.8011404611012238E-3</v>
      </c>
      <c r="AB13" s="43">
        <v>-1.3899999999999999E-4</v>
      </c>
      <c r="AC13" s="43">
        <v>-1.37E-4</v>
      </c>
      <c r="AD13" s="43">
        <v>-9.5000000000000005E-5</v>
      </c>
      <c r="AF13" s="30">
        <v>1.761437137776789E-2</v>
      </c>
      <c r="AG13" s="43">
        <v>-2.8499999999999999E-4</v>
      </c>
      <c r="AH13" s="43">
        <v>-2.8299999999999999E-4</v>
      </c>
      <c r="AI13" s="43">
        <v>-1.7100000000000001E-4</v>
      </c>
      <c r="AJ13" s="30">
        <v>4.8011404611012238E-3</v>
      </c>
      <c r="AK13" s="43">
        <v>-2.43E-4</v>
      </c>
      <c r="AL13" s="43">
        <v>-2.42E-4</v>
      </c>
      <c r="AM13" s="43">
        <v>-2.12E-4</v>
      </c>
      <c r="AO13" s="30">
        <v>1.761437137776789E-2</v>
      </c>
      <c r="AP13" s="43">
        <v>-2.5700000000000001E-4</v>
      </c>
      <c r="AQ13" s="43">
        <v>-2.5599999999999999E-4</v>
      </c>
      <c r="AR13" s="43">
        <v>-1.94E-4</v>
      </c>
      <c r="AS13" s="30">
        <v>4.8011404611012238E-3</v>
      </c>
      <c r="AT13" s="43">
        <v>-2.34E-4</v>
      </c>
      <c r="AU13" s="43">
        <v>-2.33E-4</v>
      </c>
      <c r="AV13" s="43">
        <v>-2.1599999999999999E-4</v>
      </c>
      <c r="AX13" s="30">
        <v>1.761437137776789E-2</v>
      </c>
      <c r="AY13" s="43">
        <v>-2.8499999999999999E-4</v>
      </c>
      <c r="AZ13" s="43">
        <v>-2.8299999999999999E-4</v>
      </c>
      <c r="BA13" s="43">
        <v>-1.7100000000000001E-4</v>
      </c>
      <c r="BB13" s="30">
        <v>4.8011404611012238E-3</v>
      </c>
      <c r="BC13" s="43">
        <v>-2.43E-4</v>
      </c>
      <c r="BD13" s="43">
        <v>-2.42E-4</v>
      </c>
      <c r="BE13" s="43">
        <v>-2.12E-4</v>
      </c>
      <c r="BG13" s="30">
        <v>1.761437137776789E-2</v>
      </c>
      <c r="BH13" s="43">
        <v>-2.5700000000000001E-4</v>
      </c>
      <c r="BI13" s="43">
        <v>-2.5599999999999999E-4</v>
      </c>
      <c r="BJ13" s="43">
        <v>-1.94E-4</v>
      </c>
      <c r="BK13" s="30">
        <v>4.8011404611012238E-3</v>
      </c>
      <c r="BL13" s="43">
        <v>-2.34E-4</v>
      </c>
      <c r="BM13" s="43">
        <v>-2.33E-4</v>
      </c>
      <c r="BN13" s="43">
        <v>-2.1599999999999999E-4</v>
      </c>
      <c r="BP13" s="30">
        <v>1.761437137776789E-2</v>
      </c>
      <c r="BQ13" s="43">
        <v>-2.1800000000000001E-4</v>
      </c>
      <c r="BR13" s="43">
        <v>-2.1499999999999999E-4</v>
      </c>
      <c r="BS13" s="43">
        <v>-8.2999999999999998E-5</v>
      </c>
      <c r="BT13" s="30">
        <v>4.8011404611012238E-3</v>
      </c>
      <c r="BU13" s="43">
        <v>-1.7699999999999999E-4</v>
      </c>
      <c r="BV13" s="43">
        <v>-1.76E-4</v>
      </c>
      <c r="BW13" s="43">
        <v>-1.22E-4</v>
      </c>
      <c r="BY13" s="30">
        <v>1.761437137776789E-2</v>
      </c>
      <c r="BZ13" s="43">
        <v>-2.04E-4</v>
      </c>
      <c r="CA13" s="43">
        <v>-2.0100000000000001E-4</v>
      </c>
      <c r="CB13" s="43">
        <v>-9.2E-5</v>
      </c>
      <c r="CC13" s="30">
        <v>4.8011404611012238E-3</v>
      </c>
      <c r="CD13" s="43">
        <v>-1.8000000000000001E-4</v>
      </c>
      <c r="CE13" s="43">
        <v>-1.7799999999999999E-4</v>
      </c>
      <c r="CF13" s="43">
        <v>-1.16E-4</v>
      </c>
      <c r="CH13" s="30">
        <v>1.761437137776789E-2</v>
      </c>
      <c r="CI13" s="43">
        <v>-2.81E-4</v>
      </c>
      <c r="CJ13" s="43">
        <v>-2.7799999999999998E-4</v>
      </c>
      <c r="CK13" s="43">
        <v>-1.83E-4</v>
      </c>
      <c r="CL13" s="30">
        <v>4.8011404611012238E-3</v>
      </c>
      <c r="CM13" s="43">
        <v>-2.4399999999999999E-4</v>
      </c>
      <c r="CN13" s="43">
        <v>-2.43E-4</v>
      </c>
      <c r="CO13" s="43">
        <v>-2.1699999999999999E-4</v>
      </c>
      <c r="CQ13" s="30">
        <v>1.761437137776789E-2</v>
      </c>
      <c r="CR13" s="43">
        <v>-2.5599999999999999E-4</v>
      </c>
      <c r="CS13" s="43">
        <v>-2.5399999999999999E-4</v>
      </c>
      <c r="CT13" s="43">
        <v>-2.02E-4</v>
      </c>
      <c r="CU13" s="30">
        <v>4.8011404611012238E-3</v>
      </c>
      <c r="CV13" s="43">
        <v>-2.3599999999999999E-4</v>
      </c>
      <c r="CW13" s="43">
        <v>-2.3499999999999999E-4</v>
      </c>
      <c r="CX13" s="43">
        <v>-2.2000000000000001E-4</v>
      </c>
    </row>
    <row r="14" spans="2:103" x14ac:dyDescent="0.25">
      <c r="B14" s="71"/>
      <c r="C14" s="71"/>
      <c r="H14" s="2">
        <v>0</v>
      </c>
      <c r="I14" s="1">
        <v>-1.3759613919207075E-2</v>
      </c>
      <c r="J14" s="2">
        <v>0</v>
      </c>
      <c r="K14" s="1"/>
      <c r="N14" s="30">
        <v>2.1138009861101221E-2</v>
      </c>
      <c r="O14" s="43">
        <v>-1.9699999999999999E-4</v>
      </c>
      <c r="P14" s="43">
        <v>-1.93E-4</v>
      </c>
      <c r="Q14" s="43">
        <v>-5.3000000000000001E-5</v>
      </c>
      <c r="R14" s="30">
        <v>5.7621327611012243E-3</v>
      </c>
      <c r="S14" s="43">
        <v>-1.5100000000000001E-4</v>
      </c>
      <c r="T14" s="43">
        <v>-1.4899999999999999E-4</v>
      </c>
      <c r="U14" s="43">
        <v>-8.7999999999999998E-5</v>
      </c>
      <c r="W14" s="30">
        <v>2.1138009861101221E-2</v>
      </c>
      <c r="X14" s="43">
        <v>-1.64E-4</v>
      </c>
      <c r="Y14" s="43">
        <v>-1.6200000000000001E-4</v>
      </c>
      <c r="Z14" s="43">
        <v>-8.0000000000000007E-5</v>
      </c>
      <c r="AA14" s="30">
        <v>5.7621327611012243E-3</v>
      </c>
      <c r="AB14" s="43">
        <v>-1.3799999999999999E-4</v>
      </c>
      <c r="AC14" s="43">
        <v>-1.36E-4</v>
      </c>
      <c r="AD14" s="43">
        <v>-9.6000000000000002E-5</v>
      </c>
      <c r="AF14" s="30">
        <v>2.1138009861101221E-2</v>
      </c>
      <c r="AG14" s="43">
        <v>-2.9700000000000001E-4</v>
      </c>
      <c r="AH14" s="43">
        <v>-2.9500000000000001E-4</v>
      </c>
      <c r="AI14" s="43">
        <v>-1.6000000000000001E-4</v>
      </c>
      <c r="AJ14" s="30">
        <v>5.7621327611012243E-3</v>
      </c>
      <c r="AK14" s="43">
        <v>-2.4600000000000002E-4</v>
      </c>
      <c r="AL14" s="43">
        <v>-2.4499999999999999E-4</v>
      </c>
      <c r="AM14" s="43">
        <v>-2.0900000000000001E-4</v>
      </c>
      <c r="AO14" s="30">
        <v>2.1138009861101221E-2</v>
      </c>
      <c r="AP14" s="43">
        <v>-2.6400000000000002E-4</v>
      </c>
      <c r="AQ14" s="43">
        <v>-2.63E-4</v>
      </c>
      <c r="AR14" s="43">
        <v>-1.8799999999999999E-4</v>
      </c>
      <c r="AS14" s="30">
        <v>5.7621327611012243E-3</v>
      </c>
      <c r="AT14" s="43">
        <v>-2.3499999999999999E-4</v>
      </c>
      <c r="AU14" s="43">
        <v>-2.3499999999999999E-4</v>
      </c>
      <c r="AV14" s="43">
        <v>-2.1499999999999999E-4</v>
      </c>
      <c r="AX14" s="30">
        <v>2.1138009861101221E-2</v>
      </c>
      <c r="AY14" s="43">
        <v>-2.9700000000000001E-4</v>
      </c>
      <c r="AZ14" s="43">
        <v>-2.9500000000000001E-4</v>
      </c>
      <c r="BA14" s="43">
        <v>-1.6000000000000001E-4</v>
      </c>
      <c r="BB14" s="30">
        <v>5.7621327611012243E-3</v>
      </c>
      <c r="BC14" s="43">
        <v>-2.4600000000000002E-4</v>
      </c>
      <c r="BD14" s="43">
        <v>-2.4499999999999999E-4</v>
      </c>
      <c r="BE14" s="43">
        <v>-2.0900000000000001E-4</v>
      </c>
      <c r="BG14" s="30">
        <v>2.1138009861101221E-2</v>
      </c>
      <c r="BH14" s="43">
        <v>-2.6400000000000002E-4</v>
      </c>
      <c r="BI14" s="43">
        <v>-2.63E-4</v>
      </c>
      <c r="BJ14" s="43">
        <v>-1.8799999999999999E-4</v>
      </c>
      <c r="BK14" s="30">
        <v>5.7621327611012243E-3</v>
      </c>
      <c r="BL14" s="43">
        <v>-2.3499999999999999E-4</v>
      </c>
      <c r="BM14" s="43">
        <v>-2.3499999999999999E-4</v>
      </c>
      <c r="BN14" s="43">
        <v>-2.1499999999999999E-4</v>
      </c>
      <c r="BP14" s="30">
        <v>2.1138009861101221E-2</v>
      </c>
      <c r="BQ14" s="43">
        <v>-2.2900000000000001E-4</v>
      </c>
      <c r="BR14" s="43">
        <v>-2.2599999999999999E-4</v>
      </c>
      <c r="BS14" s="43">
        <v>-7.2000000000000002E-5</v>
      </c>
      <c r="BT14" s="30">
        <v>5.7621327611012243E-3</v>
      </c>
      <c r="BU14" s="43">
        <v>-1.8000000000000001E-4</v>
      </c>
      <c r="BV14" s="43">
        <v>-1.7899999999999999E-4</v>
      </c>
      <c r="BW14" s="43">
        <v>-1.1900000000000001E-4</v>
      </c>
      <c r="BY14" s="30">
        <v>2.1138009861101221E-2</v>
      </c>
      <c r="BZ14" s="43">
        <v>-2.1100000000000001E-4</v>
      </c>
      <c r="CA14" s="43">
        <v>-2.0799999999999999E-4</v>
      </c>
      <c r="CB14" s="43">
        <v>-8.6000000000000003E-5</v>
      </c>
      <c r="CC14" s="30">
        <v>5.7621327611012243E-3</v>
      </c>
      <c r="CD14" s="43">
        <v>-1.8200000000000001E-4</v>
      </c>
      <c r="CE14" s="43">
        <v>-1.8000000000000001E-4</v>
      </c>
      <c r="CF14" s="43">
        <v>-1.1400000000000001E-4</v>
      </c>
      <c r="CH14" s="30">
        <v>2.1138009861101221E-2</v>
      </c>
      <c r="CI14" s="43">
        <v>-2.9100000000000003E-4</v>
      </c>
      <c r="CJ14" s="43">
        <v>-2.8699999999999998E-4</v>
      </c>
      <c r="CK14" s="43">
        <v>-1.74E-4</v>
      </c>
      <c r="CL14" s="30">
        <v>5.7621327611012243E-3</v>
      </c>
      <c r="CM14" s="43">
        <v>-2.4699999999999999E-4</v>
      </c>
      <c r="CN14" s="43">
        <v>-2.4600000000000002E-4</v>
      </c>
      <c r="CO14" s="43">
        <v>-2.1499999999999999E-4</v>
      </c>
      <c r="CQ14" s="30">
        <v>2.1138009861101221E-2</v>
      </c>
      <c r="CR14" s="43">
        <v>-2.61E-4</v>
      </c>
      <c r="CS14" s="43">
        <v>-2.5900000000000001E-4</v>
      </c>
      <c r="CT14" s="43">
        <v>-1.9699999999999999E-4</v>
      </c>
      <c r="CU14" s="30">
        <v>5.7621327611012243E-3</v>
      </c>
      <c r="CV14" s="43">
        <v>-2.3699999999999999E-4</v>
      </c>
      <c r="CW14" s="43">
        <v>-2.3699999999999999E-4</v>
      </c>
      <c r="CX14" s="43">
        <v>-2.1900000000000001E-4</v>
      </c>
    </row>
    <row r="15" spans="2:103" x14ac:dyDescent="0.25">
      <c r="B15" s="71"/>
      <c r="C15" s="71"/>
      <c r="H15" s="2">
        <v>0.21141448796110124</v>
      </c>
      <c r="I15" s="1">
        <v>-1.3759613919207075E-2</v>
      </c>
      <c r="J15" s="2">
        <v>0.2001720772580908</v>
      </c>
      <c r="K15" s="1"/>
      <c r="N15" s="30">
        <v>2.4661648344434555E-2</v>
      </c>
      <c r="O15" s="43">
        <v>-2.0799999999999999E-4</v>
      </c>
      <c r="P15" s="43">
        <v>-2.03E-4</v>
      </c>
      <c r="Q15" s="43">
        <v>-4.3999999999999999E-5</v>
      </c>
      <c r="R15" s="30">
        <v>6.7231250611012238E-3</v>
      </c>
      <c r="S15" s="43">
        <v>-1.54E-4</v>
      </c>
      <c r="T15" s="43">
        <v>-1.5200000000000001E-4</v>
      </c>
      <c r="U15" s="43">
        <v>-8.6000000000000003E-5</v>
      </c>
      <c r="W15" s="30">
        <v>2.4661648344434555E-2</v>
      </c>
      <c r="X15" s="43">
        <v>-1.7100000000000001E-4</v>
      </c>
      <c r="Y15" s="43">
        <v>-1.6799999999999999E-4</v>
      </c>
      <c r="Z15" s="43">
        <v>-7.4999999999999993E-5</v>
      </c>
      <c r="AA15" s="30">
        <v>6.7231250611012238E-3</v>
      </c>
      <c r="AB15" s="43">
        <v>-1.37E-4</v>
      </c>
      <c r="AC15" s="43">
        <v>-1.36E-4</v>
      </c>
      <c r="AD15" s="43">
        <v>-9.7999999999999997E-5</v>
      </c>
      <c r="AF15" s="30">
        <v>2.4661648344434555E-2</v>
      </c>
      <c r="AG15" s="43">
        <v>-3.0899999999999998E-4</v>
      </c>
      <c r="AH15" s="43">
        <v>-3.0600000000000001E-4</v>
      </c>
      <c r="AI15" s="43">
        <v>-1.4899999999999999E-4</v>
      </c>
      <c r="AJ15" s="30">
        <v>6.7231250611012238E-3</v>
      </c>
      <c r="AK15" s="43">
        <v>-2.4899999999999998E-4</v>
      </c>
      <c r="AL15" s="43">
        <v>-2.4800000000000001E-4</v>
      </c>
      <c r="AM15" s="43">
        <v>-2.0599999999999999E-4</v>
      </c>
      <c r="AO15" s="30">
        <v>2.4661648344434555E-2</v>
      </c>
      <c r="AP15" s="43">
        <v>-2.7E-4</v>
      </c>
      <c r="AQ15" s="43">
        <v>-2.6899999999999998E-4</v>
      </c>
      <c r="AR15" s="43">
        <v>-1.8100000000000001E-4</v>
      </c>
      <c r="AS15" s="30">
        <v>6.7231250611012238E-3</v>
      </c>
      <c r="AT15" s="43">
        <v>-2.3699999999999999E-4</v>
      </c>
      <c r="AU15" s="43">
        <v>-2.3699999999999999E-4</v>
      </c>
      <c r="AV15" s="43">
        <v>-2.13E-4</v>
      </c>
      <c r="AX15" s="30">
        <v>2.4661648344434555E-2</v>
      </c>
      <c r="AY15" s="43">
        <v>-3.0899999999999998E-4</v>
      </c>
      <c r="AZ15" s="43">
        <v>-3.0600000000000001E-4</v>
      </c>
      <c r="BA15" s="43">
        <v>-1.4899999999999999E-4</v>
      </c>
      <c r="BB15" s="30">
        <v>6.7231250611012238E-3</v>
      </c>
      <c r="BC15" s="43">
        <v>-2.4899999999999998E-4</v>
      </c>
      <c r="BD15" s="43">
        <v>-2.4800000000000001E-4</v>
      </c>
      <c r="BE15" s="43">
        <v>-2.0599999999999999E-4</v>
      </c>
      <c r="BG15" s="30">
        <v>2.4661648344434555E-2</v>
      </c>
      <c r="BH15" s="43">
        <v>-2.7E-4</v>
      </c>
      <c r="BI15" s="43">
        <v>-2.6899999999999998E-4</v>
      </c>
      <c r="BJ15" s="43">
        <v>-1.8100000000000001E-4</v>
      </c>
      <c r="BK15" s="30">
        <v>6.7231250611012238E-3</v>
      </c>
      <c r="BL15" s="43">
        <v>-2.3699999999999999E-4</v>
      </c>
      <c r="BM15" s="43">
        <v>-2.3699999999999999E-4</v>
      </c>
      <c r="BN15" s="43">
        <v>-2.13E-4</v>
      </c>
      <c r="BP15" s="30">
        <v>2.4661648344434555E-2</v>
      </c>
      <c r="BQ15" s="43">
        <v>-2.41E-4</v>
      </c>
      <c r="BR15" s="43">
        <v>-2.3699999999999999E-4</v>
      </c>
      <c r="BS15" s="43">
        <v>-6.0999999999999999E-5</v>
      </c>
      <c r="BT15" s="30">
        <v>6.7231250611012238E-3</v>
      </c>
      <c r="BU15" s="43">
        <v>-1.83E-4</v>
      </c>
      <c r="BV15" s="43">
        <v>-1.8200000000000001E-4</v>
      </c>
      <c r="BW15" s="43">
        <v>-1.16E-4</v>
      </c>
      <c r="BY15" s="30">
        <v>2.4661648344434555E-2</v>
      </c>
      <c r="BZ15" s="43">
        <v>-2.1699999999999999E-4</v>
      </c>
      <c r="CA15" s="43">
        <v>-2.14E-4</v>
      </c>
      <c r="CB15" s="43">
        <v>-7.8999999999999996E-5</v>
      </c>
      <c r="CC15" s="30">
        <v>6.7231250611012238E-3</v>
      </c>
      <c r="CD15" s="43">
        <v>-1.84E-4</v>
      </c>
      <c r="CE15" s="43">
        <v>-1.8200000000000001E-4</v>
      </c>
      <c r="CF15" s="43">
        <v>-1.12E-4</v>
      </c>
      <c r="CH15" s="30">
        <v>2.4661648344434555E-2</v>
      </c>
      <c r="CI15" s="43">
        <v>-3.01E-4</v>
      </c>
      <c r="CJ15" s="43">
        <v>-2.9700000000000001E-4</v>
      </c>
      <c r="CK15" s="43">
        <v>-1.64E-4</v>
      </c>
      <c r="CL15" s="30">
        <v>6.7231250611012238E-3</v>
      </c>
      <c r="CM15" s="43">
        <v>-2.4899999999999998E-4</v>
      </c>
      <c r="CN15" s="43">
        <v>-2.4800000000000001E-4</v>
      </c>
      <c r="CO15" s="43">
        <v>-2.12E-4</v>
      </c>
      <c r="CQ15" s="30">
        <v>2.4661648344434555E-2</v>
      </c>
      <c r="CR15" s="43">
        <v>-2.6600000000000001E-4</v>
      </c>
      <c r="CS15" s="43">
        <v>-2.6400000000000002E-4</v>
      </c>
      <c r="CT15" s="43">
        <v>-1.92E-4</v>
      </c>
      <c r="CU15" s="30">
        <v>6.7231250611012238E-3</v>
      </c>
      <c r="CV15" s="43">
        <v>-2.3900000000000001E-4</v>
      </c>
      <c r="CW15" s="43">
        <v>-2.3800000000000001E-4</v>
      </c>
      <c r="CX15" s="43">
        <v>-2.1800000000000001E-4</v>
      </c>
    </row>
    <row r="16" spans="2:103" x14ac:dyDescent="0.25">
      <c r="B16" s="71"/>
      <c r="C16" s="71"/>
      <c r="N16" s="30">
        <v>2.8185286827767886E-2</v>
      </c>
      <c r="O16" s="43">
        <v>-2.1800000000000001E-4</v>
      </c>
      <c r="P16" s="43">
        <v>-2.13E-4</v>
      </c>
      <c r="Q16" s="43">
        <v>-3.6000000000000001E-5</v>
      </c>
      <c r="R16" s="30">
        <v>7.6841173611012243E-3</v>
      </c>
      <c r="S16" s="43">
        <v>-1.5699999999999999E-4</v>
      </c>
      <c r="T16" s="43">
        <v>-1.54E-4</v>
      </c>
      <c r="U16" s="43">
        <v>-8.3999999999999995E-5</v>
      </c>
      <c r="W16" s="30">
        <v>2.8185286827767886E-2</v>
      </c>
      <c r="X16" s="43">
        <v>-1.7799999999999999E-4</v>
      </c>
      <c r="Y16" s="43">
        <v>-1.75E-4</v>
      </c>
      <c r="Z16" s="43">
        <v>-7.1000000000000005E-5</v>
      </c>
      <c r="AA16" s="30">
        <v>7.6841173611012243E-3</v>
      </c>
      <c r="AB16" s="43">
        <v>-1.3899999999999999E-4</v>
      </c>
      <c r="AC16" s="43">
        <v>-1.37E-4</v>
      </c>
      <c r="AD16" s="43">
        <v>-9.6000000000000002E-5</v>
      </c>
      <c r="AF16" s="30">
        <v>2.8185286827767886E-2</v>
      </c>
      <c r="AG16" s="43">
        <v>-3.2000000000000003E-4</v>
      </c>
      <c r="AH16" s="43">
        <v>-3.1700000000000001E-4</v>
      </c>
      <c r="AI16" s="43">
        <v>-1.3799999999999999E-4</v>
      </c>
      <c r="AJ16" s="30">
        <v>7.6841173611012243E-3</v>
      </c>
      <c r="AK16" s="43">
        <v>-2.52E-4</v>
      </c>
      <c r="AL16" s="43">
        <v>-2.5099999999999998E-4</v>
      </c>
      <c r="AM16" s="43">
        <v>-2.03E-4</v>
      </c>
      <c r="AO16" s="30">
        <v>2.8185286827767886E-2</v>
      </c>
      <c r="AP16" s="43">
        <v>-2.7700000000000001E-4</v>
      </c>
      <c r="AQ16" s="43">
        <v>-2.7500000000000002E-4</v>
      </c>
      <c r="AR16" s="43">
        <v>-1.75E-4</v>
      </c>
      <c r="AS16" s="30">
        <v>7.6841173611012243E-3</v>
      </c>
      <c r="AT16" s="43">
        <v>-2.3900000000000001E-4</v>
      </c>
      <c r="AU16" s="43">
        <v>-2.3800000000000001E-4</v>
      </c>
      <c r="AV16" s="43">
        <v>-2.1100000000000001E-4</v>
      </c>
      <c r="AX16" s="30">
        <v>2.8185286827767886E-2</v>
      </c>
      <c r="AY16" s="43">
        <v>-3.2000000000000003E-4</v>
      </c>
      <c r="AZ16" s="43">
        <v>-3.1700000000000001E-4</v>
      </c>
      <c r="BA16" s="43">
        <v>-1.3799999999999999E-4</v>
      </c>
      <c r="BB16" s="30">
        <v>7.6841173611012243E-3</v>
      </c>
      <c r="BC16" s="43">
        <v>-2.52E-4</v>
      </c>
      <c r="BD16" s="43">
        <v>-2.5099999999999998E-4</v>
      </c>
      <c r="BE16" s="43">
        <v>-2.03E-4</v>
      </c>
      <c r="BG16" s="30">
        <v>2.8185286827767886E-2</v>
      </c>
      <c r="BH16" s="43">
        <v>-2.7700000000000001E-4</v>
      </c>
      <c r="BI16" s="43">
        <v>-2.7500000000000002E-4</v>
      </c>
      <c r="BJ16" s="43">
        <v>-1.75E-4</v>
      </c>
      <c r="BK16" s="30">
        <v>7.6841173611012243E-3</v>
      </c>
      <c r="BL16" s="43">
        <v>-2.3900000000000001E-4</v>
      </c>
      <c r="BM16" s="43">
        <v>-2.3900000000000001E-4</v>
      </c>
      <c r="BN16" s="43">
        <v>-2.1100000000000001E-4</v>
      </c>
      <c r="BP16" s="30">
        <v>2.8185286827767886E-2</v>
      </c>
      <c r="BQ16" s="43">
        <v>-2.52E-4</v>
      </c>
      <c r="BR16" s="43">
        <v>-2.4899999999999998E-4</v>
      </c>
      <c r="BS16" s="43">
        <v>-5.0000000000000002E-5</v>
      </c>
      <c r="BT16" s="30">
        <v>7.6841173611012243E-3</v>
      </c>
      <c r="BU16" s="43">
        <v>-1.8599999999999999E-4</v>
      </c>
      <c r="BV16" s="43">
        <v>-1.85E-4</v>
      </c>
      <c r="BW16" s="43">
        <v>-1.13E-4</v>
      </c>
      <c r="BY16" s="30">
        <v>2.8185286827767886E-2</v>
      </c>
      <c r="BZ16" s="43">
        <v>-2.24E-4</v>
      </c>
      <c r="CA16" s="43">
        <v>-2.2100000000000001E-4</v>
      </c>
      <c r="CB16" s="43">
        <v>-7.2999999999999999E-5</v>
      </c>
      <c r="CC16" s="30">
        <v>7.6841173611012243E-3</v>
      </c>
      <c r="CD16" s="43">
        <v>-1.85E-4</v>
      </c>
      <c r="CE16" s="43">
        <v>-1.83E-4</v>
      </c>
      <c r="CF16" s="43">
        <v>-1.1E-4</v>
      </c>
      <c r="CH16" s="30">
        <v>2.8185286827767886E-2</v>
      </c>
      <c r="CI16" s="43">
        <v>-3.1199999999999999E-4</v>
      </c>
      <c r="CJ16" s="43">
        <v>-3.0699999999999998E-4</v>
      </c>
      <c r="CK16" s="43">
        <v>-1.55E-4</v>
      </c>
      <c r="CL16" s="30">
        <v>7.6841173611012243E-3</v>
      </c>
      <c r="CM16" s="43">
        <v>-2.52E-4</v>
      </c>
      <c r="CN16" s="43">
        <v>-2.5099999999999998E-4</v>
      </c>
      <c r="CO16" s="43">
        <v>-2.0900000000000001E-4</v>
      </c>
      <c r="CQ16" s="30">
        <v>2.8185286827767886E-2</v>
      </c>
      <c r="CR16" s="43">
        <v>-2.72E-4</v>
      </c>
      <c r="CS16" s="43">
        <v>-2.6899999999999998E-4</v>
      </c>
      <c r="CT16" s="43">
        <v>-1.8799999999999999E-4</v>
      </c>
      <c r="CU16" s="30">
        <v>7.6841173611012243E-3</v>
      </c>
      <c r="CV16" s="43">
        <v>-2.4000000000000001E-4</v>
      </c>
      <c r="CW16" s="43">
        <v>-2.4000000000000001E-4</v>
      </c>
      <c r="CX16" s="43">
        <v>-2.1599999999999999E-4</v>
      </c>
    </row>
    <row r="17" spans="2:102" x14ac:dyDescent="0.25">
      <c r="B17" s="71"/>
      <c r="C17" s="71"/>
      <c r="H17" s="72" t="s">
        <v>105</v>
      </c>
      <c r="I17" s="72"/>
      <c r="J17" s="72"/>
      <c r="K17" s="72"/>
      <c r="N17" s="30">
        <v>3.170892531110122E-2</v>
      </c>
      <c r="O17" s="43">
        <v>-2.2900000000000001E-4</v>
      </c>
      <c r="P17" s="43">
        <v>-2.23E-4</v>
      </c>
      <c r="Q17" s="43">
        <v>-2.8E-5</v>
      </c>
      <c r="R17" s="30">
        <v>8.6451096611012239E-3</v>
      </c>
      <c r="S17" s="43">
        <v>-1.5899999999999999E-4</v>
      </c>
      <c r="T17" s="43">
        <v>-1.5699999999999999E-4</v>
      </c>
      <c r="U17" s="43">
        <v>-8.1000000000000004E-5</v>
      </c>
      <c r="W17" s="30">
        <v>3.170892531110122E-2</v>
      </c>
      <c r="X17" s="43">
        <v>-1.84E-4</v>
      </c>
      <c r="Y17" s="43">
        <v>-1.8100000000000001E-4</v>
      </c>
      <c r="Z17" s="43">
        <v>-6.6000000000000005E-5</v>
      </c>
      <c r="AA17" s="30">
        <v>8.6451096611012239E-3</v>
      </c>
      <c r="AB17" s="43">
        <v>-1.3999999999999999E-4</v>
      </c>
      <c r="AC17" s="43">
        <v>-1.3899999999999999E-4</v>
      </c>
      <c r="AD17" s="43">
        <v>-9.5000000000000005E-5</v>
      </c>
      <c r="AF17" s="30">
        <v>3.170892531110122E-2</v>
      </c>
      <c r="AG17" s="43">
        <v>-3.3199999999999999E-4</v>
      </c>
      <c r="AH17" s="43">
        <v>-3.2899999999999997E-4</v>
      </c>
      <c r="AI17" s="43">
        <v>-1.27E-4</v>
      </c>
      <c r="AJ17" s="30">
        <v>8.6451096611012239E-3</v>
      </c>
      <c r="AK17" s="43">
        <v>-2.5599999999999999E-4</v>
      </c>
      <c r="AL17" s="43">
        <v>-2.5500000000000002E-4</v>
      </c>
      <c r="AM17" s="43">
        <v>-2.0000000000000001E-4</v>
      </c>
      <c r="AO17" s="30">
        <v>3.170892531110122E-2</v>
      </c>
      <c r="AP17" s="43">
        <v>-2.8299999999999999E-4</v>
      </c>
      <c r="AQ17" s="43">
        <v>-2.81E-4</v>
      </c>
      <c r="AR17" s="43">
        <v>-1.6899999999999999E-4</v>
      </c>
      <c r="AS17" s="30">
        <v>8.6451096611012239E-3</v>
      </c>
      <c r="AT17" s="43">
        <v>-2.41E-4</v>
      </c>
      <c r="AU17" s="43">
        <v>-2.4000000000000001E-4</v>
      </c>
      <c r="AV17" s="43">
        <v>-2.0900000000000001E-4</v>
      </c>
      <c r="AX17" s="30">
        <v>3.170892531110122E-2</v>
      </c>
      <c r="AY17" s="43">
        <v>-3.3199999999999999E-4</v>
      </c>
      <c r="AZ17" s="43">
        <v>-3.2899999999999997E-4</v>
      </c>
      <c r="BA17" s="43">
        <v>-1.27E-4</v>
      </c>
      <c r="BB17" s="30">
        <v>8.6451096611012239E-3</v>
      </c>
      <c r="BC17" s="43">
        <v>-2.5599999999999999E-4</v>
      </c>
      <c r="BD17" s="43">
        <v>-2.5500000000000002E-4</v>
      </c>
      <c r="BE17" s="43">
        <v>-2.0000000000000001E-4</v>
      </c>
      <c r="BG17" s="30">
        <v>3.170892531110122E-2</v>
      </c>
      <c r="BH17" s="43">
        <v>-2.8400000000000002E-4</v>
      </c>
      <c r="BI17" s="43">
        <v>-2.8200000000000002E-4</v>
      </c>
      <c r="BJ17" s="43">
        <v>-1.6899999999999999E-4</v>
      </c>
      <c r="BK17" s="30">
        <v>8.6451096611012239E-3</v>
      </c>
      <c r="BL17" s="43">
        <v>-2.41E-4</v>
      </c>
      <c r="BM17" s="43">
        <v>-2.4000000000000001E-4</v>
      </c>
      <c r="BN17" s="43">
        <v>-2.0900000000000001E-4</v>
      </c>
      <c r="BP17" s="30">
        <v>3.170892531110122E-2</v>
      </c>
      <c r="BQ17" s="43">
        <v>-2.6400000000000002E-4</v>
      </c>
      <c r="BR17" s="43">
        <v>-2.5999999999999998E-4</v>
      </c>
      <c r="BS17" s="43">
        <v>-3.8999999999999999E-5</v>
      </c>
      <c r="BT17" s="30">
        <v>8.6451096611012239E-3</v>
      </c>
      <c r="BU17" s="43">
        <v>-1.8900000000000001E-4</v>
      </c>
      <c r="BV17" s="43">
        <v>-1.8799999999999999E-4</v>
      </c>
      <c r="BW17" s="43">
        <v>-1.1E-4</v>
      </c>
      <c r="BY17" s="30">
        <v>3.170892531110122E-2</v>
      </c>
      <c r="BZ17" s="43">
        <v>-2.31E-4</v>
      </c>
      <c r="CA17" s="43">
        <v>-2.2699999999999999E-4</v>
      </c>
      <c r="CB17" s="43">
        <v>-6.6000000000000005E-5</v>
      </c>
      <c r="CC17" s="30">
        <v>8.6451096611012239E-3</v>
      </c>
      <c r="CD17" s="43">
        <v>-1.8699999999999999E-4</v>
      </c>
      <c r="CE17" s="43">
        <v>-1.85E-4</v>
      </c>
      <c r="CF17" s="43">
        <v>-1.0900000000000001E-4</v>
      </c>
      <c r="CH17" s="30">
        <v>3.170892531110122E-2</v>
      </c>
      <c r="CI17" s="43">
        <v>-3.2200000000000002E-4</v>
      </c>
      <c r="CJ17" s="43">
        <v>-3.1599999999999998E-4</v>
      </c>
      <c r="CK17" s="43">
        <v>-1.45E-4</v>
      </c>
      <c r="CL17" s="30">
        <v>8.6451096611012239E-3</v>
      </c>
      <c r="CM17" s="43">
        <v>-2.5500000000000002E-4</v>
      </c>
      <c r="CN17" s="43">
        <v>-2.5300000000000002E-4</v>
      </c>
      <c r="CO17" s="43">
        <v>-2.0699999999999999E-4</v>
      </c>
      <c r="CQ17" s="30">
        <v>3.170892531110122E-2</v>
      </c>
      <c r="CR17" s="43">
        <v>-2.7700000000000001E-4</v>
      </c>
      <c r="CS17" s="43">
        <v>-2.7399999999999999E-4</v>
      </c>
      <c r="CT17" s="43">
        <v>-1.83E-4</v>
      </c>
      <c r="CU17" s="30">
        <v>8.6451096611012239E-3</v>
      </c>
      <c r="CV17" s="43">
        <v>-2.42E-4</v>
      </c>
      <c r="CW17" s="43">
        <v>-2.41E-4</v>
      </c>
      <c r="CX17" s="43">
        <v>-2.1499999999999999E-4</v>
      </c>
    </row>
    <row r="18" spans="2:102" x14ac:dyDescent="0.25">
      <c r="H18" s="73" t="s">
        <v>65</v>
      </c>
      <c r="I18" s="73"/>
      <c r="J18" s="73" t="s">
        <v>65</v>
      </c>
      <c r="K18" s="73"/>
      <c r="N18" s="30">
        <v>3.5232563794434554E-2</v>
      </c>
      <c r="O18" s="43">
        <v>-2.4000000000000001E-4</v>
      </c>
      <c r="P18" s="43">
        <v>-2.34E-4</v>
      </c>
      <c r="Q18" s="43">
        <v>-2.0000000000000002E-5</v>
      </c>
      <c r="R18" s="30">
        <v>9.6061019611012217E-3</v>
      </c>
      <c r="S18" s="43">
        <v>-1.6200000000000001E-4</v>
      </c>
      <c r="T18" s="43">
        <v>-1.6000000000000001E-4</v>
      </c>
      <c r="U18" s="43">
        <v>-7.8999999999999996E-5</v>
      </c>
      <c r="W18" s="30">
        <v>3.5232563794434554E-2</v>
      </c>
      <c r="X18" s="43">
        <v>-1.9100000000000001E-4</v>
      </c>
      <c r="Y18" s="43">
        <v>-1.8699999999999999E-4</v>
      </c>
      <c r="Z18" s="43">
        <v>-6.2000000000000003E-5</v>
      </c>
      <c r="AA18" s="30">
        <v>9.6061019611012217E-3</v>
      </c>
      <c r="AB18" s="43">
        <v>-1.4200000000000001E-4</v>
      </c>
      <c r="AC18" s="43">
        <v>-1.4100000000000001E-4</v>
      </c>
      <c r="AD18" s="43">
        <v>-9.3999999999999994E-5</v>
      </c>
      <c r="AF18" s="30">
        <v>3.5232563794434554E-2</v>
      </c>
      <c r="AG18" s="43">
        <v>-3.4400000000000001E-4</v>
      </c>
      <c r="AH18" s="43">
        <v>-3.4000000000000002E-4</v>
      </c>
      <c r="AI18" s="43">
        <v>-1.16E-4</v>
      </c>
      <c r="AJ18" s="30">
        <v>9.6061019611012217E-3</v>
      </c>
      <c r="AK18" s="43">
        <v>-2.5900000000000001E-4</v>
      </c>
      <c r="AL18" s="43">
        <v>-2.5799999999999998E-4</v>
      </c>
      <c r="AM18" s="43">
        <v>-1.9699999999999999E-4</v>
      </c>
      <c r="AO18" s="30">
        <v>3.5232563794434554E-2</v>
      </c>
      <c r="AP18" s="43">
        <v>-2.9E-4</v>
      </c>
      <c r="AQ18" s="43">
        <v>-2.8800000000000001E-4</v>
      </c>
      <c r="AR18" s="43">
        <v>-1.63E-4</v>
      </c>
      <c r="AS18" s="30">
        <v>9.6061019611012217E-3</v>
      </c>
      <c r="AT18" s="43">
        <v>-2.43E-4</v>
      </c>
      <c r="AU18" s="43">
        <v>-2.42E-4</v>
      </c>
      <c r="AV18" s="43">
        <v>-2.0799999999999999E-4</v>
      </c>
      <c r="AX18" s="30">
        <v>3.5232563794434554E-2</v>
      </c>
      <c r="AY18" s="43">
        <v>-3.4400000000000001E-4</v>
      </c>
      <c r="AZ18" s="43">
        <v>-3.4000000000000002E-4</v>
      </c>
      <c r="BA18" s="43">
        <v>-1.16E-4</v>
      </c>
      <c r="BB18" s="30">
        <v>9.6061019611012217E-3</v>
      </c>
      <c r="BC18" s="43">
        <v>-2.5900000000000001E-4</v>
      </c>
      <c r="BD18" s="43">
        <v>-2.5799999999999998E-4</v>
      </c>
      <c r="BE18" s="43">
        <v>-1.9699999999999999E-4</v>
      </c>
      <c r="BG18" s="30">
        <v>3.5232563794434554E-2</v>
      </c>
      <c r="BH18" s="43">
        <v>-2.9E-4</v>
      </c>
      <c r="BI18" s="43">
        <v>-2.8800000000000001E-4</v>
      </c>
      <c r="BJ18" s="43">
        <v>-1.63E-4</v>
      </c>
      <c r="BK18" s="30">
        <v>9.6061019611012217E-3</v>
      </c>
      <c r="BL18" s="43">
        <v>-2.43E-4</v>
      </c>
      <c r="BM18" s="43">
        <v>-2.42E-4</v>
      </c>
      <c r="BN18" s="43">
        <v>-2.0799999999999999E-4</v>
      </c>
      <c r="BP18" s="30">
        <v>3.5232563794434554E-2</v>
      </c>
      <c r="BQ18" s="43">
        <v>-2.7599999999999999E-4</v>
      </c>
      <c r="BR18" s="43">
        <v>-2.7099999999999997E-4</v>
      </c>
      <c r="BS18" s="43">
        <v>-2.8E-5</v>
      </c>
      <c r="BT18" s="30">
        <v>9.6061019611012217E-3</v>
      </c>
      <c r="BU18" s="43">
        <v>-1.92E-4</v>
      </c>
      <c r="BV18" s="43">
        <v>-1.9100000000000001E-4</v>
      </c>
      <c r="BW18" s="43">
        <v>-1.07E-4</v>
      </c>
      <c r="BY18" s="30">
        <v>3.5232563794434554E-2</v>
      </c>
      <c r="BZ18" s="43">
        <v>-2.3800000000000001E-4</v>
      </c>
      <c r="CA18" s="43">
        <v>-2.34E-4</v>
      </c>
      <c r="CB18" s="43">
        <v>-6.0000000000000002E-5</v>
      </c>
      <c r="CC18" s="30">
        <v>9.6061019611012217E-3</v>
      </c>
      <c r="CD18" s="43">
        <v>-1.8900000000000001E-4</v>
      </c>
      <c r="CE18" s="43">
        <v>-1.8699999999999999E-4</v>
      </c>
      <c r="CF18" s="43">
        <v>-1.07E-4</v>
      </c>
      <c r="CH18" s="30">
        <v>3.5232563794434554E-2</v>
      </c>
      <c r="CI18" s="43">
        <v>-3.3199999999999999E-4</v>
      </c>
      <c r="CJ18" s="43">
        <v>-3.2600000000000001E-4</v>
      </c>
      <c r="CK18" s="43">
        <v>-1.36E-4</v>
      </c>
      <c r="CL18" s="30">
        <v>9.6061019611012217E-3</v>
      </c>
      <c r="CM18" s="43">
        <v>-2.5799999999999998E-4</v>
      </c>
      <c r="CN18" s="43">
        <v>-2.5599999999999999E-4</v>
      </c>
      <c r="CO18" s="43">
        <v>-2.04E-4</v>
      </c>
      <c r="CQ18" s="30">
        <v>3.5232563794434554E-2</v>
      </c>
      <c r="CR18" s="43">
        <v>-2.8200000000000002E-4</v>
      </c>
      <c r="CS18" s="43">
        <v>-2.7900000000000001E-4</v>
      </c>
      <c r="CT18" s="43">
        <v>-1.7799999999999999E-4</v>
      </c>
      <c r="CU18" s="30">
        <v>9.6061019611012217E-3</v>
      </c>
      <c r="CV18" s="43">
        <v>-2.43E-4</v>
      </c>
      <c r="CW18" s="43">
        <v>-2.42E-4</v>
      </c>
      <c r="CX18" s="43">
        <v>-2.14E-4</v>
      </c>
    </row>
    <row r="19" spans="2:102" x14ac:dyDescent="0.25">
      <c r="H19" s="2">
        <v>0</v>
      </c>
      <c r="I19" s="2">
        <v>-2.5000000000000001E-3</v>
      </c>
      <c r="J19" s="2">
        <v>0</v>
      </c>
      <c r="K19" s="1"/>
      <c r="N19" s="30">
        <v>3.8756202277767889E-2</v>
      </c>
      <c r="O19" s="43">
        <v>-2.5099999999999998E-4</v>
      </c>
      <c r="P19" s="43">
        <v>-2.4399999999999999E-4</v>
      </c>
      <c r="Q19" s="43">
        <v>-1.2E-5</v>
      </c>
      <c r="R19" s="30">
        <v>9.6061019611012217E-3</v>
      </c>
      <c r="S19" s="43">
        <v>-1.6200000000000001E-4</v>
      </c>
      <c r="T19" s="43">
        <v>-1.6000000000000001E-4</v>
      </c>
      <c r="U19" s="43">
        <v>-7.8999999999999996E-5</v>
      </c>
      <c r="W19" s="30">
        <v>3.8756202277767889E-2</v>
      </c>
      <c r="X19" s="43">
        <v>-1.9799999999999999E-4</v>
      </c>
      <c r="Y19" s="43">
        <v>-1.94E-4</v>
      </c>
      <c r="Z19" s="43">
        <v>-5.7000000000000003E-5</v>
      </c>
      <c r="AA19" s="30">
        <v>9.6061019611012217E-3</v>
      </c>
      <c r="AB19" s="43">
        <v>-1.4200000000000001E-4</v>
      </c>
      <c r="AC19" s="43">
        <v>-1.4100000000000001E-4</v>
      </c>
      <c r="AD19" s="43">
        <v>-9.3999999999999994E-5</v>
      </c>
      <c r="AF19" s="30">
        <v>3.8756202277767889E-2</v>
      </c>
      <c r="AG19" s="43">
        <v>-3.5599999999999998E-4</v>
      </c>
      <c r="AH19" s="43">
        <v>-3.5100000000000002E-4</v>
      </c>
      <c r="AI19" s="43">
        <v>-1.05E-4</v>
      </c>
      <c r="AJ19" s="30">
        <v>9.6061019611012217E-3</v>
      </c>
      <c r="AK19" s="43">
        <v>-2.5900000000000001E-4</v>
      </c>
      <c r="AL19" s="43">
        <v>-2.5799999999999998E-4</v>
      </c>
      <c r="AM19" s="43">
        <v>-1.9699999999999999E-4</v>
      </c>
      <c r="AO19" s="30">
        <v>3.8756202277767889E-2</v>
      </c>
      <c r="AP19" s="43">
        <v>-2.9599999999999998E-4</v>
      </c>
      <c r="AQ19" s="43">
        <v>-2.9399999999999999E-4</v>
      </c>
      <c r="AR19" s="43">
        <v>-1.5699999999999999E-4</v>
      </c>
      <c r="AS19" s="30">
        <v>9.6061019611012217E-3</v>
      </c>
      <c r="AT19" s="43">
        <v>-2.43E-4</v>
      </c>
      <c r="AU19" s="43">
        <v>-2.42E-4</v>
      </c>
      <c r="AV19" s="43">
        <v>-2.0799999999999999E-4</v>
      </c>
      <c r="AX19" s="30">
        <v>3.8756202277767889E-2</v>
      </c>
      <c r="AY19" s="43">
        <v>-3.5599999999999998E-4</v>
      </c>
      <c r="AZ19" s="43">
        <v>-3.5100000000000002E-4</v>
      </c>
      <c r="BA19" s="43">
        <v>-1.05E-4</v>
      </c>
      <c r="BB19" s="30">
        <v>9.6061019611012217E-3</v>
      </c>
      <c r="BC19" s="43">
        <v>-2.5900000000000001E-4</v>
      </c>
      <c r="BD19" s="43">
        <v>-2.5799999999999998E-4</v>
      </c>
      <c r="BE19" s="43">
        <v>-1.9699999999999999E-4</v>
      </c>
      <c r="BG19" s="30">
        <v>3.8756202277767889E-2</v>
      </c>
      <c r="BH19" s="43">
        <v>-2.9700000000000001E-4</v>
      </c>
      <c r="BI19" s="43">
        <v>-2.9399999999999999E-4</v>
      </c>
      <c r="BJ19" s="43">
        <v>-1.5699999999999999E-4</v>
      </c>
      <c r="BK19" s="30">
        <v>9.6061019611012217E-3</v>
      </c>
      <c r="BL19" s="43">
        <v>-2.43E-4</v>
      </c>
      <c r="BM19" s="43">
        <v>-2.42E-4</v>
      </c>
      <c r="BN19" s="43">
        <v>-2.0799999999999999E-4</v>
      </c>
      <c r="BP19" s="30">
        <v>3.8756202277767889E-2</v>
      </c>
      <c r="BQ19" s="43">
        <v>-2.8699999999999998E-4</v>
      </c>
      <c r="BR19" s="43">
        <v>-2.8200000000000002E-4</v>
      </c>
      <c r="BS19" s="43">
        <v>-1.7E-5</v>
      </c>
      <c r="BT19" s="30">
        <v>9.6061019611012217E-3</v>
      </c>
      <c r="BU19" s="43">
        <v>-1.92E-4</v>
      </c>
      <c r="BV19" s="43">
        <v>-1.9100000000000001E-4</v>
      </c>
      <c r="BW19" s="43">
        <v>-1.07E-4</v>
      </c>
      <c r="BY19" s="30">
        <v>3.8756202277767889E-2</v>
      </c>
      <c r="BZ19" s="43">
        <v>-2.4399999999999999E-4</v>
      </c>
      <c r="CA19" s="43">
        <v>-2.4000000000000001E-4</v>
      </c>
      <c r="CB19" s="43">
        <v>-5.3999999999999998E-5</v>
      </c>
      <c r="CC19" s="30">
        <v>9.6061019611012217E-3</v>
      </c>
      <c r="CD19" s="43">
        <v>-1.8900000000000001E-4</v>
      </c>
      <c r="CE19" s="43">
        <v>-1.8699999999999999E-4</v>
      </c>
      <c r="CF19" s="43">
        <v>-1.07E-4</v>
      </c>
      <c r="CH19" s="30">
        <v>3.8756202277767889E-2</v>
      </c>
      <c r="CI19" s="43">
        <v>-3.4200000000000002E-4</v>
      </c>
      <c r="CJ19" s="43">
        <v>-3.3500000000000001E-4</v>
      </c>
      <c r="CK19" s="43">
        <v>-1.27E-4</v>
      </c>
      <c r="CL19" s="30">
        <v>9.6061019611012217E-3</v>
      </c>
      <c r="CM19" s="43">
        <v>-2.5799999999999998E-4</v>
      </c>
      <c r="CN19" s="43">
        <v>-2.5599999999999999E-4</v>
      </c>
      <c r="CO19" s="43">
        <v>-2.04E-4</v>
      </c>
      <c r="CQ19" s="30">
        <v>3.8756202277767889E-2</v>
      </c>
      <c r="CR19" s="43">
        <v>-2.8800000000000001E-4</v>
      </c>
      <c r="CS19" s="43">
        <v>-2.8400000000000002E-4</v>
      </c>
      <c r="CT19" s="43">
        <v>-1.73E-4</v>
      </c>
      <c r="CU19" s="30">
        <v>9.6061019611012217E-3</v>
      </c>
      <c r="CV19" s="43">
        <v>-2.43E-4</v>
      </c>
      <c r="CW19" s="43">
        <v>-2.42E-4</v>
      </c>
      <c r="CX19" s="43">
        <v>-2.14E-4</v>
      </c>
    </row>
    <row r="20" spans="2:102" x14ac:dyDescent="0.25">
      <c r="H20" s="2">
        <v>0.21141448796110124</v>
      </c>
      <c r="I20" s="1">
        <v>-2.5000000000000001E-3</v>
      </c>
      <c r="J20" s="2">
        <v>0.2001720772580908</v>
      </c>
      <c r="K20" s="1"/>
      <c r="N20" s="30">
        <v>4.227984076110123E-2</v>
      </c>
      <c r="O20" s="43">
        <v>-2.6200000000000003E-4</v>
      </c>
      <c r="P20" s="43">
        <v>-2.5500000000000002E-4</v>
      </c>
      <c r="Q20" s="43">
        <v>-3.0000000000000001E-6</v>
      </c>
      <c r="R20" s="30">
        <v>1.0567094261101221E-2</v>
      </c>
      <c r="S20" s="43">
        <v>-1.65E-4</v>
      </c>
      <c r="T20" s="43">
        <v>-1.63E-4</v>
      </c>
      <c r="U20" s="43">
        <v>-7.7000000000000001E-5</v>
      </c>
      <c r="W20" s="30">
        <v>4.227984076110123E-2</v>
      </c>
      <c r="X20" s="43">
        <v>-2.05E-4</v>
      </c>
      <c r="Y20" s="43">
        <v>-2.0000000000000001E-4</v>
      </c>
      <c r="Z20" s="43">
        <v>-5.3000000000000001E-5</v>
      </c>
      <c r="AA20" s="30">
        <v>1.0567094261101221E-2</v>
      </c>
      <c r="AB20" s="43">
        <v>-1.44E-4</v>
      </c>
      <c r="AC20" s="43">
        <v>-1.4300000000000001E-4</v>
      </c>
      <c r="AD20" s="43">
        <v>-9.2999999999999997E-5</v>
      </c>
      <c r="AF20" s="30">
        <v>4.227984076110123E-2</v>
      </c>
      <c r="AG20" s="43">
        <v>-3.6699999999999998E-4</v>
      </c>
      <c r="AH20" s="43">
        <v>-3.6299999999999999E-4</v>
      </c>
      <c r="AI20" s="43">
        <v>-9.3999999999999994E-5</v>
      </c>
      <c r="AJ20" s="30">
        <v>1.0567094261101221E-2</v>
      </c>
      <c r="AK20" s="43">
        <v>-2.6200000000000003E-4</v>
      </c>
      <c r="AL20" s="43">
        <v>-2.61E-4</v>
      </c>
      <c r="AM20" s="43">
        <v>-1.94E-4</v>
      </c>
      <c r="AO20" s="30">
        <v>4.227984076110123E-2</v>
      </c>
      <c r="AP20" s="43">
        <v>-3.0299999999999999E-4</v>
      </c>
      <c r="AQ20" s="43">
        <v>-2.9999999999999997E-4</v>
      </c>
      <c r="AR20" s="43">
        <v>-1.4999999999999999E-4</v>
      </c>
      <c r="AS20" s="30">
        <v>1.0567094261101221E-2</v>
      </c>
      <c r="AT20" s="43">
        <v>-2.4399999999999999E-4</v>
      </c>
      <c r="AU20" s="43">
        <v>-2.4399999999999999E-4</v>
      </c>
      <c r="AV20" s="43">
        <v>-2.0599999999999999E-4</v>
      </c>
      <c r="AX20" s="30">
        <v>4.227984076110123E-2</v>
      </c>
      <c r="AY20" s="43">
        <v>-3.6699999999999998E-4</v>
      </c>
      <c r="AZ20" s="43">
        <v>-3.6299999999999999E-4</v>
      </c>
      <c r="BA20" s="43">
        <v>-9.3999999999999994E-5</v>
      </c>
      <c r="BB20" s="30">
        <v>1.0567094261101221E-2</v>
      </c>
      <c r="BC20" s="43">
        <v>-2.6200000000000003E-4</v>
      </c>
      <c r="BD20" s="43">
        <v>-2.61E-4</v>
      </c>
      <c r="BE20" s="43">
        <v>-1.94E-4</v>
      </c>
      <c r="BG20" s="30">
        <v>4.227984076110123E-2</v>
      </c>
      <c r="BH20" s="43">
        <v>-3.0299999999999999E-4</v>
      </c>
      <c r="BI20" s="43">
        <v>-2.9999999999999997E-4</v>
      </c>
      <c r="BJ20" s="43">
        <v>-1.4999999999999999E-4</v>
      </c>
      <c r="BK20" s="30">
        <v>1.0567094261101221E-2</v>
      </c>
      <c r="BL20" s="43">
        <v>-2.4399999999999999E-4</v>
      </c>
      <c r="BM20" s="43">
        <v>-2.4399999999999999E-4</v>
      </c>
      <c r="BN20" s="43">
        <v>-2.0599999999999999E-4</v>
      </c>
      <c r="BP20" s="30">
        <v>4.227984076110123E-2</v>
      </c>
      <c r="BQ20" s="43">
        <v>-2.99E-4</v>
      </c>
      <c r="BR20" s="43">
        <v>-2.9300000000000002E-4</v>
      </c>
      <c r="BS20" s="43">
        <v>-6.0000000000000002E-6</v>
      </c>
      <c r="BT20" s="30">
        <v>1.0567094261101221E-2</v>
      </c>
      <c r="BU20" s="43">
        <v>-1.95E-4</v>
      </c>
      <c r="BV20" s="43">
        <v>-1.94E-4</v>
      </c>
      <c r="BW20" s="43">
        <v>-1.0399999999999999E-4</v>
      </c>
      <c r="BY20" s="30">
        <v>4.227984076110123E-2</v>
      </c>
      <c r="BZ20" s="43">
        <v>-2.5099999999999998E-4</v>
      </c>
      <c r="CA20" s="43">
        <v>-2.4699999999999999E-4</v>
      </c>
      <c r="CB20" s="43">
        <v>-4.6999999999999997E-5</v>
      </c>
      <c r="CC20" s="30">
        <v>1.0567094261101221E-2</v>
      </c>
      <c r="CD20" s="43">
        <v>-1.9100000000000001E-4</v>
      </c>
      <c r="CE20" s="43">
        <v>-1.8900000000000001E-4</v>
      </c>
      <c r="CF20" s="43">
        <v>-1.05E-4</v>
      </c>
      <c r="CH20" s="30">
        <v>4.227984076110123E-2</v>
      </c>
      <c r="CI20" s="43">
        <v>-3.5300000000000002E-4</v>
      </c>
      <c r="CJ20" s="43">
        <v>-3.4499999999999998E-4</v>
      </c>
      <c r="CK20" s="43">
        <v>-1.17E-4</v>
      </c>
      <c r="CL20" s="30">
        <v>1.0567094261101221E-2</v>
      </c>
      <c r="CM20" s="43">
        <v>-2.61E-4</v>
      </c>
      <c r="CN20" s="43">
        <v>-2.5900000000000001E-4</v>
      </c>
      <c r="CO20" s="43">
        <v>-2.02E-4</v>
      </c>
      <c r="CQ20" s="30">
        <v>4.227984076110123E-2</v>
      </c>
      <c r="CR20" s="43">
        <v>-2.9300000000000002E-4</v>
      </c>
      <c r="CS20" s="43">
        <v>-2.8899999999999998E-4</v>
      </c>
      <c r="CT20" s="43">
        <v>-1.6799999999999999E-4</v>
      </c>
      <c r="CU20" s="30">
        <v>1.0567094261101221E-2</v>
      </c>
      <c r="CV20" s="43">
        <v>-2.4499999999999999E-4</v>
      </c>
      <c r="CW20" s="43">
        <v>-2.4399999999999999E-4</v>
      </c>
      <c r="CX20" s="43">
        <v>-2.12E-4</v>
      </c>
    </row>
    <row r="21" spans="2:102" x14ac:dyDescent="0.25">
      <c r="H21" s="73" t="s">
        <v>85</v>
      </c>
      <c r="I21" s="73"/>
      <c r="J21" s="73" t="s">
        <v>85</v>
      </c>
      <c r="K21" s="73"/>
      <c r="N21" s="30">
        <v>4.5803479244434564E-2</v>
      </c>
      <c r="O21" s="43">
        <v>-2.7300000000000002E-4</v>
      </c>
      <c r="P21" s="43">
        <v>-2.6499999999999999E-4</v>
      </c>
      <c r="Q21" s="43">
        <v>5.0000000000000004E-6</v>
      </c>
      <c r="R21" s="30">
        <v>1.1528086561101223E-2</v>
      </c>
      <c r="S21" s="43">
        <v>-1.6799999999999999E-4</v>
      </c>
      <c r="T21" s="43">
        <v>-1.65E-4</v>
      </c>
      <c r="U21" s="43">
        <v>-7.4999999999999993E-5</v>
      </c>
      <c r="W21" s="30">
        <v>4.5803479244434564E-2</v>
      </c>
      <c r="X21" s="43">
        <v>-2.1100000000000001E-4</v>
      </c>
      <c r="Y21" s="43">
        <v>-2.0699999999999999E-4</v>
      </c>
      <c r="Z21" s="43">
        <v>-4.8999999999999998E-5</v>
      </c>
      <c r="AA21" s="30">
        <v>1.1528086561101223E-2</v>
      </c>
      <c r="AB21" s="43">
        <v>-1.46E-4</v>
      </c>
      <c r="AC21" s="43">
        <v>-1.44E-4</v>
      </c>
      <c r="AD21" s="43">
        <v>-9.2E-5</v>
      </c>
      <c r="AF21" s="30">
        <v>4.5803479244434564E-2</v>
      </c>
      <c r="AG21" s="43">
        <v>-3.79E-4</v>
      </c>
      <c r="AH21" s="43">
        <v>-3.7399999999999998E-4</v>
      </c>
      <c r="AI21" s="43">
        <v>-8.2000000000000001E-5</v>
      </c>
      <c r="AJ21" s="30">
        <v>1.1528086561101223E-2</v>
      </c>
      <c r="AK21" s="43">
        <v>-2.6499999999999999E-4</v>
      </c>
      <c r="AL21" s="43">
        <v>-2.6400000000000002E-4</v>
      </c>
      <c r="AM21" s="43">
        <v>-1.9100000000000001E-4</v>
      </c>
      <c r="AO21" s="30">
        <v>4.5803479244434564E-2</v>
      </c>
      <c r="AP21" s="43">
        <v>-3.0899999999999998E-4</v>
      </c>
      <c r="AQ21" s="43">
        <v>-3.0699999999999998E-4</v>
      </c>
      <c r="AR21" s="43">
        <v>-1.44E-4</v>
      </c>
      <c r="AS21" s="30">
        <v>1.1528086561101223E-2</v>
      </c>
      <c r="AT21" s="43">
        <v>-2.4600000000000002E-4</v>
      </c>
      <c r="AU21" s="43">
        <v>-2.4499999999999999E-4</v>
      </c>
      <c r="AV21" s="43">
        <v>-2.04E-4</v>
      </c>
      <c r="AX21" s="30">
        <v>4.5803479244434564E-2</v>
      </c>
      <c r="AY21" s="43">
        <v>-3.79E-4</v>
      </c>
      <c r="AZ21" s="43">
        <v>-3.7399999999999998E-4</v>
      </c>
      <c r="BA21" s="43">
        <v>-8.2999999999999998E-5</v>
      </c>
      <c r="BB21" s="30">
        <v>1.1528086561101223E-2</v>
      </c>
      <c r="BC21" s="43">
        <v>-2.6499999999999999E-4</v>
      </c>
      <c r="BD21" s="43">
        <v>-2.6400000000000002E-4</v>
      </c>
      <c r="BE21" s="43">
        <v>-1.9100000000000001E-4</v>
      </c>
      <c r="BG21" s="30">
        <v>4.5803479244434564E-2</v>
      </c>
      <c r="BH21" s="43">
        <v>-3.1E-4</v>
      </c>
      <c r="BI21" s="43">
        <v>-3.0699999999999998E-4</v>
      </c>
      <c r="BJ21" s="43">
        <v>-1.44E-4</v>
      </c>
      <c r="BK21" s="30">
        <v>1.1528086561101223E-2</v>
      </c>
      <c r="BL21" s="43">
        <v>-2.4600000000000002E-4</v>
      </c>
      <c r="BM21" s="43">
        <v>-2.4499999999999999E-4</v>
      </c>
      <c r="BN21" s="43">
        <v>-2.04E-4</v>
      </c>
      <c r="BP21" s="30">
        <v>4.5803479244434564E-2</v>
      </c>
      <c r="BQ21" s="43">
        <v>-3.1E-4</v>
      </c>
      <c r="BR21" s="43">
        <v>-3.0499999999999999E-4</v>
      </c>
      <c r="BS21" s="43">
        <v>5.0000000000000004E-6</v>
      </c>
      <c r="BT21" s="30">
        <v>1.1528086561101223E-2</v>
      </c>
      <c r="BU21" s="43">
        <v>-1.9900000000000001E-4</v>
      </c>
      <c r="BV21" s="43">
        <v>-1.9699999999999999E-4</v>
      </c>
      <c r="BW21" s="43">
        <v>-1.01E-4</v>
      </c>
      <c r="BY21" s="30">
        <v>4.5803479244434564E-2</v>
      </c>
      <c r="BZ21" s="43">
        <v>-2.5799999999999998E-4</v>
      </c>
      <c r="CA21" s="43">
        <v>-2.5399999999999999E-4</v>
      </c>
      <c r="CB21" s="43">
        <v>-4.1E-5</v>
      </c>
      <c r="CC21" s="30">
        <v>1.1528086561101223E-2</v>
      </c>
      <c r="CD21" s="43">
        <v>-1.93E-4</v>
      </c>
      <c r="CE21" s="43">
        <v>-1.9000000000000001E-4</v>
      </c>
      <c r="CF21" s="43">
        <v>-1.03E-4</v>
      </c>
      <c r="CH21" s="30">
        <v>4.5803479244434564E-2</v>
      </c>
      <c r="CI21" s="43">
        <v>-3.6299999999999999E-4</v>
      </c>
      <c r="CJ21" s="43">
        <v>-3.5500000000000001E-4</v>
      </c>
      <c r="CK21" s="43">
        <v>-1.08E-4</v>
      </c>
      <c r="CL21" s="30">
        <v>1.1528086561101223E-2</v>
      </c>
      <c r="CM21" s="43">
        <v>-2.63E-4</v>
      </c>
      <c r="CN21" s="43">
        <v>-2.61E-4</v>
      </c>
      <c r="CO21" s="43">
        <v>-1.9900000000000001E-4</v>
      </c>
      <c r="CQ21" s="30">
        <v>4.5803479244434564E-2</v>
      </c>
      <c r="CR21" s="43">
        <v>-2.99E-4</v>
      </c>
      <c r="CS21" s="43">
        <v>-2.9399999999999999E-4</v>
      </c>
      <c r="CT21" s="43">
        <v>-1.63E-4</v>
      </c>
      <c r="CU21" s="30">
        <v>1.1528086561101223E-2</v>
      </c>
      <c r="CV21" s="43">
        <v>-2.4600000000000002E-4</v>
      </c>
      <c r="CW21" s="43">
        <v>-2.4499999999999999E-4</v>
      </c>
      <c r="CX21" s="43">
        <v>-2.1100000000000001E-4</v>
      </c>
    </row>
    <row r="22" spans="2:102" x14ac:dyDescent="0.25">
      <c r="H22" s="2">
        <v>0</v>
      </c>
      <c r="I22" s="1">
        <v>-1.0319710439405307E-2</v>
      </c>
      <c r="J22" s="2">
        <v>0</v>
      </c>
      <c r="K22" s="1"/>
      <c r="N22" s="30">
        <v>4.9327117727767898E-2</v>
      </c>
      <c r="O22" s="43">
        <v>-2.8400000000000002E-4</v>
      </c>
      <c r="P22" s="43">
        <v>-2.7500000000000002E-4</v>
      </c>
      <c r="Q22" s="43">
        <v>1.2999999999999999E-5</v>
      </c>
      <c r="R22" s="30">
        <v>1.2489078861101222E-2</v>
      </c>
      <c r="S22" s="43">
        <v>-1.7100000000000001E-4</v>
      </c>
      <c r="T22" s="43">
        <v>-1.6799999999999999E-4</v>
      </c>
      <c r="U22" s="43">
        <v>-7.2000000000000002E-5</v>
      </c>
      <c r="W22" s="30">
        <v>4.9327117727767898E-2</v>
      </c>
      <c r="X22" s="43">
        <v>-2.1800000000000001E-4</v>
      </c>
      <c r="Y22" s="43">
        <v>-2.13E-4</v>
      </c>
      <c r="Z22" s="43">
        <v>-4.3999999999999999E-5</v>
      </c>
      <c r="AA22" s="30">
        <v>1.2489078861101222E-2</v>
      </c>
      <c r="AB22" s="43">
        <v>-1.4799999999999999E-4</v>
      </c>
      <c r="AC22" s="43">
        <v>-1.46E-4</v>
      </c>
      <c r="AD22" s="43">
        <v>-9.0000000000000006E-5</v>
      </c>
      <c r="AF22" s="30">
        <v>4.9327117727767898E-2</v>
      </c>
      <c r="AG22" s="43">
        <v>-3.9100000000000002E-4</v>
      </c>
      <c r="AH22" s="43">
        <v>-3.8499999999999998E-4</v>
      </c>
      <c r="AI22" s="43">
        <v>-7.1000000000000005E-5</v>
      </c>
      <c r="AJ22" s="30">
        <v>1.2489078861101222E-2</v>
      </c>
      <c r="AK22" s="43">
        <v>-2.6800000000000001E-4</v>
      </c>
      <c r="AL22" s="43">
        <v>-2.6699999999999998E-4</v>
      </c>
      <c r="AM22" s="43">
        <v>-1.8699999999999999E-4</v>
      </c>
      <c r="AO22" s="30">
        <v>4.9327117727767898E-2</v>
      </c>
      <c r="AP22" s="43">
        <v>-3.1599999999999998E-4</v>
      </c>
      <c r="AQ22" s="43">
        <v>-3.1300000000000002E-4</v>
      </c>
      <c r="AR22" s="43">
        <v>-1.3799999999999999E-4</v>
      </c>
      <c r="AS22" s="30">
        <v>1.2489078861101222E-2</v>
      </c>
      <c r="AT22" s="43">
        <v>-2.4800000000000001E-4</v>
      </c>
      <c r="AU22" s="43">
        <v>-2.4699999999999999E-4</v>
      </c>
      <c r="AV22" s="43">
        <v>-2.03E-4</v>
      </c>
      <c r="AX22" s="30">
        <v>4.9327117727767898E-2</v>
      </c>
      <c r="AY22" s="43">
        <v>-3.9100000000000002E-4</v>
      </c>
      <c r="AZ22" s="43">
        <v>-3.8499999999999998E-4</v>
      </c>
      <c r="BA22" s="43">
        <v>-7.2000000000000002E-5</v>
      </c>
      <c r="BB22" s="30">
        <v>1.2489078861101222E-2</v>
      </c>
      <c r="BC22" s="43">
        <v>-2.6800000000000001E-4</v>
      </c>
      <c r="BD22" s="43">
        <v>-2.6699999999999998E-4</v>
      </c>
      <c r="BE22" s="43">
        <v>-1.8799999999999999E-4</v>
      </c>
      <c r="BG22" s="30">
        <v>4.9327117727767898E-2</v>
      </c>
      <c r="BH22" s="43">
        <v>-3.1599999999999998E-4</v>
      </c>
      <c r="BI22" s="43">
        <v>-3.1300000000000002E-4</v>
      </c>
      <c r="BJ22" s="43">
        <v>-1.3799999999999999E-4</v>
      </c>
      <c r="BK22" s="30">
        <v>1.2489078861101222E-2</v>
      </c>
      <c r="BL22" s="43">
        <v>-2.4800000000000001E-4</v>
      </c>
      <c r="BM22" s="43">
        <v>-2.4699999999999999E-4</v>
      </c>
      <c r="BN22" s="43">
        <v>-2.03E-4</v>
      </c>
      <c r="BP22" s="30">
        <v>4.9327117727767898E-2</v>
      </c>
      <c r="BQ22" s="43">
        <v>-3.2200000000000002E-4</v>
      </c>
      <c r="BR22" s="43">
        <v>-3.1599999999999998E-4</v>
      </c>
      <c r="BS22" s="43">
        <v>1.5999999999999999E-5</v>
      </c>
      <c r="BT22" s="30">
        <v>1.2489078861101222E-2</v>
      </c>
      <c r="BU22" s="43">
        <v>-2.02E-4</v>
      </c>
      <c r="BV22" s="43">
        <v>-1.9900000000000001E-4</v>
      </c>
      <c r="BW22" s="43">
        <v>-9.7999999999999997E-5</v>
      </c>
      <c r="BY22" s="30">
        <v>4.9327117727767898E-2</v>
      </c>
      <c r="BZ22" s="43">
        <v>-2.6499999999999999E-4</v>
      </c>
      <c r="CA22" s="43">
        <v>-2.5999999999999998E-4</v>
      </c>
      <c r="CB22" s="43">
        <v>-3.4E-5</v>
      </c>
      <c r="CC22" s="30">
        <v>1.2489078861101222E-2</v>
      </c>
      <c r="CD22" s="43">
        <v>-1.94E-4</v>
      </c>
      <c r="CE22" s="43">
        <v>-1.92E-4</v>
      </c>
      <c r="CF22" s="43">
        <v>-1.02E-4</v>
      </c>
      <c r="CH22" s="30">
        <v>4.9327117727767898E-2</v>
      </c>
      <c r="CI22" s="43">
        <v>-3.7300000000000001E-4</v>
      </c>
      <c r="CJ22" s="43">
        <v>-3.6400000000000001E-4</v>
      </c>
      <c r="CK22" s="43">
        <v>-9.7999999999999997E-5</v>
      </c>
      <c r="CL22" s="30">
        <v>1.2489078861101222E-2</v>
      </c>
      <c r="CM22" s="43">
        <v>-2.6600000000000001E-4</v>
      </c>
      <c r="CN22" s="43">
        <v>-2.6400000000000002E-4</v>
      </c>
      <c r="CO22" s="43">
        <v>-1.9699999999999999E-4</v>
      </c>
      <c r="CQ22" s="30">
        <v>4.9327117727767898E-2</v>
      </c>
      <c r="CR22" s="43">
        <v>-3.0400000000000002E-4</v>
      </c>
      <c r="CS22" s="43">
        <v>-2.99E-4</v>
      </c>
      <c r="CT22" s="43">
        <v>-1.5799999999999999E-4</v>
      </c>
      <c r="CU22" s="30">
        <v>1.2489078861101222E-2</v>
      </c>
      <c r="CV22" s="43">
        <v>-2.4800000000000001E-4</v>
      </c>
      <c r="CW22" s="43">
        <v>-2.4600000000000002E-4</v>
      </c>
      <c r="CX22" s="43">
        <v>-2.1000000000000001E-4</v>
      </c>
    </row>
    <row r="23" spans="2:102" x14ac:dyDescent="0.25">
      <c r="H23" s="2">
        <v>0.21141448796110124</v>
      </c>
      <c r="I23" s="1">
        <v>-1.0319710439405307E-2</v>
      </c>
      <c r="J23" s="2">
        <v>0.2001720772580908</v>
      </c>
      <c r="K23" s="1"/>
      <c r="N23" s="30">
        <v>5.2850756211101226E-2</v>
      </c>
      <c r="O23" s="43">
        <v>-2.9500000000000001E-4</v>
      </c>
      <c r="P23" s="43">
        <v>-2.8600000000000001E-4</v>
      </c>
      <c r="Q23" s="43">
        <v>2.0999999999999999E-5</v>
      </c>
      <c r="R23" s="30">
        <v>1.345007116110122E-2</v>
      </c>
      <c r="S23" s="43">
        <v>-1.74E-4</v>
      </c>
      <c r="T23" s="43">
        <v>-1.7100000000000001E-4</v>
      </c>
      <c r="U23" s="43">
        <v>-6.9999999999999994E-5</v>
      </c>
      <c r="W23" s="30">
        <v>5.2850756211101226E-2</v>
      </c>
      <c r="X23" s="43">
        <v>-2.2499999999999999E-4</v>
      </c>
      <c r="Y23" s="43">
        <v>-2.2000000000000001E-4</v>
      </c>
      <c r="Z23" s="43">
        <v>-4.0000000000000003E-5</v>
      </c>
      <c r="AA23" s="30">
        <v>1.345007116110122E-2</v>
      </c>
      <c r="AB23" s="43">
        <v>-1.4999999999999999E-4</v>
      </c>
      <c r="AC23" s="43">
        <v>-1.4799999999999999E-4</v>
      </c>
      <c r="AD23" s="43">
        <v>-8.8999999999999995E-5</v>
      </c>
      <c r="AF23" s="30">
        <v>5.2850756211101226E-2</v>
      </c>
      <c r="AG23" s="43">
        <v>-4.0200000000000001E-4</v>
      </c>
      <c r="AH23" s="43">
        <v>-3.97E-4</v>
      </c>
      <c r="AI23" s="43">
        <v>-6.0000000000000002E-5</v>
      </c>
      <c r="AJ23" s="30">
        <v>1.345007116110122E-2</v>
      </c>
      <c r="AK23" s="43">
        <v>-2.7099999999999997E-4</v>
      </c>
      <c r="AL23" s="43">
        <v>-2.7E-4</v>
      </c>
      <c r="AM23" s="43">
        <v>-1.84E-4</v>
      </c>
      <c r="AO23" s="30">
        <v>5.2850756211101226E-2</v>
      </c>
      <c r="AP23" s="43">
        <v>-3.2200000000000002E-4</v>
      </c>
      <c r="AQ23" s="43">
        <v>-3.19E-4</v>
      </c>
      <c r="AR23" s="43">
        <v>-1.3200000000000001E-4</v>
      </c>
      <c r="AS23" s="30">
        <v>1.345007116110122E-2</v>
      </c>
      <c r="AT23" s="43">
        <v>-2.5000000000000001E-4</v>
      </c>
      <c r="AU23" s="43">
        <v>-2.4899999999999998E-4</v>
      </c>
      <c r="AV23" s="43">
        <v>-2.0100000000000001E-4</v>
      </c>
      <c r="AX23" s="30">
        <v>5.2850756211101226E-2</v>
      </c>
      <c r="AY23" s="43">
        <v>-4.0299999999999998E-4</v>
      </c>
      <c r="AZ23" s="43">
        <v>-3.97E-4</v>
      </c>
      <c r="BA23" s="43">
        <v>-6.0000000000000002E-5</v>
      </c>
      <c r="BB23" s="30">
        <v>1.345007116110122E-2</v>
      </c>
      <c r="BC23" s="43">
        <v>-2.7099999999999997E-4</v>
      </c>
      <c r="BD23" s="43">
        <v>-2.7E-4</v>
      </c>
      <c r="BE23" s="43">
        <v>-1.85E-4</v>
      </c>
      <c r="BG23" s="30">
        <v>5.2850756211101226E-2</v>
      </c>
      <c r="BH23" s="43">
        <v>-3.2299999999999999E-4</v>
      </c>
      <c r="BI23" s="43">
        <v>-3.19E-4</v>
      </c>
      <c r="BJ23" s="43">
        <v>-1.3200000000000001E-4</v>
      </c>
      <c r="BK23" s="30">
        <v>1.345007116110122E-2</v>
      </c>
      <c r="BL23" s="43">
        <v>-2.5000000000000001E-4</v>
      </c>
      <c r="BM23" s="43">
        <v>-2.4899999999999998E-4</v>
      </c>
      <c r="BN23" s="43">
        <v>-2.0100000000000001E-4</v>
      </c>
      <c r="BP23" s="30">
        <v>5.2850756211101226E-2</v>
      </c>
      <c r="BQ23" s="43">
        <v>-3.3399999999999999E-4</v>
      </c>
      <c r="BR23" s="43">
        <v>-3.2699999999999998E-4</v>
      </c>
      <c r="BS23" s="43">
        <v>2.6999999999999999E-5</v>
      </c>
      <c r="BT23" s="30">
        <v>1.345007116110122E-2</v>
      </c>
      <c r="BU23" s="43">
        <v>-2.05E-4</v>
      </c>
      <c r="BV23" s="43">
        <v>-2.02E-4</v>
      </c>
      <c r="BW23" s="43">
        <v>-9.5000000000000005E-5</v>
      </c>
      <c r="BY23" s="30">
        <v>5.2850756211101226E-2</v>
      </c>
      <c r="BZ23" s="43">
        <v>-2.72E-4</v>
      </c>
      <c r="CA23" s="43">
        <v>-2.6699999999999998E-4</v>
      </c>
      <c r="CB23" s="43">
        <v>-2.8E-5</v>
      </c>
      <c r="CC23" s="30">
        <v>1.345007116110122E-2</v>
      </c>
      <c r="CD23" s="43">
        <v>-1.9599999999999999E-4</v>
      </c>
      <c r="CE23" s="43">
        <v>-1.94E-4</v>
      </c>
      <c r="CF23" s="43">
        <v>-1E-4</v>
      </c>
      <c r="CH23" s="30">
        <v>5.2850756211101226E-2</v>
      </c>
      <c r="CI23" s="43">
        <v>-3.8299999999999999E-4</v>
      </c>
      <c r="CJ23" s="43">
        <v>-3.7399999999999998E-4</v>
      </c>
      <c r="CK23" s="43">
        <v>-8.8999999999999995E-5</v>
      </c>
      <c r="CL23" s="30">
        <v>1.345007116110122E-2</v>
      </c>
      <c r="CM23" s="43">
        <v>-2.6899999999999998E-4</v>
      </c>
      <c r="CN23" s="43">
        <v>-2.6699999999999998E-4</v>
      </c>
      <c r="CO23" s="43">
        <v>-1.94E-4</v>
      </c>
      <c r="CQ23" s="30">
        <v>5.2850756211101226E-2</v>
      </c>
      <c r="CR23" s="43">
        <v>-3.0899999999999998E-4</v>
      </c>
      <c r="CS23" s="43">
        <v>-3.0400000000000002E-4</v>
      </c>
      <c r="CT23" s="43">
        <v>-1.5300000000000001E-4</v>
      </c>
      <c r="CU23" s="30">
        <v>1.345007116110122E-2</v>
      </c>
      <c r="CV23" s="43">
        <v>-2.4899999999999998E-4</v>
      </c>
      <c r="CW23" s="43">
        <v>-2.4800000000000001E-4</v>
      </c>
      <c r="CX23" s="43">
        <v>-2.0799999999999999E-4</v>
      </c>
    </row>
    <row r="24" spans="2:102" x14ac:dyDescent="0.25">
      <c r="H24" s="73" t="s">
        <v>86</v>
      </c>
      <c r="I24" s="73"/>
      <c r="J24" s="73" t="s">
        <v>86</v>
      </c>
      <c r="K24" s="73"/>
      <c r="N24" s="30">
        <v>5.6374394694434567E-2</v>
      </c>
      <c r="O24" s="43">
        <v>-3.0600000000000001E-4</v>
      </c>
      <c r="P24" s="43">
        <v>-2.9599999999999998E-4</v>
      </c>
      <c r="Q24" s="43">
        <v>2.9E-5</v>
      </c>
      <c r="R24" s="30">
        <v>1.441106346110122E-2</v>
      </c>
      <c r="S24" s="43">
        <v>-1.7699999999999999E-4</v>
      </c>
      <c r="T24" s="43">
        <v>-1.74E-4</v>
      </c>
      <c r="U24" s="43">
        <v>-6.7999999999999999E-5</v>
      </c>
      <c r="W24" s="30">
        <v>5.6374394694434567E-2</v>
      </c>
      <c r="X24" s="43">
        <v>-2.32E-4</v>
      </c>
      <c r="Y24" s="43">
        <v>-2.2599999999999999E-4</v>
      </c>
      <c r="Z24" s="43">
        <v>-3.4999999999999997E-5</v>
      </c>
      <c r="AA24" s="30">
        <v>1.441106346110122E-2</v>
      </c>
      <c r="AB24" s="43">
        <v>-1.5100000000000001E-4</v>
      </c>
      <c r="AC24" s="43">
        <v>-1.4999999999999999E-4</v>
      </c>
      <c r="AD24" s="43">
        <v>-8.7999999999999998E-5</v>
      </c>
      <c r="AF24" s="30">
        <v>5.6374394694434567E-2</v>
      </c>
      <c r="AG24" s="43">
        <v>-4.1399999999999998E-4</v>
      </c>
      <c r="AH24" s="43">
        <v>-4.08E-4</v>
      </c>
      <c r="AI24" s="43">
        <v>-4.8999999999999998E-5</v>
      </c>
      <c r="AJ24" s="30">
        <v>1.441106346110122E-2</v>
      </c>
      <c r="AK24" s="43">
        <v>-2.7500000000000002E-4</v>
      </c>
      <c r="AL24" s="43">
        <v>-2.7300000000000002E-4</v>
      </c>
      <c r="AM24" s="43">
        <v>-1.8100000000000001E-4</v>
      </c>
      <c r="AO24" s="30">
        <v>5.6374394694434567E-2</v>
      </c>
      <c r="AP24" s="43">
        <v>-3.2899999999999997E-4</v>
      </c>
      <c r="AQ24" s="43">
        <v>-3.2600000000000001E-4</v>
      </c>
      <c r="AR24" s="43">
        <v>-1.26E-4</v>
      </c>
      <c r="AS24" s="30">
        <v>1.441106346110122E-2</v>
      </c>
      <c r="AT24" s="43">
        <v>-2.5099999999999998E-4</v>
      </c>
      <c r="AU24" s="43">
        <v>-2.5099999999999998E-4</v>
      </c>
      <c r="AV24" s="43">
        <v>-1.9900000000000001E-4</v>
      </c>
      <c r="AX24" s="30">
        <v>5.6374394694434567E-2</v>
      </c>
      <c r="AY24" s="43">
        <v>-4.1399999999999998E-4</v>
      </c>
      <c r="AZ24" s="43">
        <v>-4.08E-4</v>
      </c>
      <c r="BA24" s="43">
        <v>-4.8999999999999998E-5</v>
      </c>
      <c r="BB24" s="30">
        <v>1.441106346110122E-2</v>
      </c>
      <c r="BC24" s="43">
        <v>-2.7500000000000002E-4</v>
      </c>
      <c r="BD24" s="43">
        <v>-2.7300000000000002E-4</v>
      </c>
      <c r="BE24" s="43">
        <v>-1.8200000000000001E-4</v>
      </c>
      <c r="BG24" s="30">
        <v>5.6374394694434567E-2</v>
      </c>
      <c r="BH24" s="43">
        <v>-3.2899999999999997E-4</v>
      </c>
      <c r="BI24" s="43">
        <v>-3.2600000000000001E-4</v>
      </c>
      <c r="BJ24" s="43">
        <v>-1.26E-4</v>
      </c>
      <c r="BK24" s="30">
        <v>1.441106346110122E-2</v>
      </c>
      <c r="BL24" s="43">
        <v>-2.5099999999999998E-4</v>
      </c>
      <c r="BM24" s="43">
        <v>-2.5099999999999998E-4</v>
      </c>
      <c r="BN24" s="43">
        <v>-1.9900000000000001E-4</v>
      </c>
      <c r="BP24" s="30">
        <v>5.6374394694434567E-2</v>
      </c>
      <c r="BQ24" s="43">
        <v>-3.4499999999999998E-4</v>
      </c>
      <c r="BR24" s="43">
        <v>-3.3799999999999998E-4</v>
      </c>
      <c r="BS24" s="43">
        <v>3.8000000000000002E-5</v>
      </c>
      <c r="BT24" s="30">
        <v>1.441106346110122E-2</v>
      </c>
      <c r="BU24" s="43">
        <v>-2.0799999999999999E-4</v>
      </c>
      <c r="BV24" s="43">
        <v>-2.05E-4</v>
      </c>
      <c r="BW24" s="43">
        <v>-9.2E-5</v>
      </c>
      <c r="BY24" s="30">
        <v>5.6374394694434567E-2</v>
      </c>
      <c r="BZ24" s="43">
        <v>-2.7799999999999998E-4</v>
      </c>
      <c r="CA24" s="43">
        <v>-2.7300000000000002E-4</v>
      </c>
      <c r="CB24" s="43">
        <v>-2.0999999999999999E-5</v>
      </c>
      <c r="CC24" s="30">
        <v>1.441106346110122E-2</v>
      </c>
      <c r="CD24" s="43">
        <v>-1.9799999999999999E-4</v>
      </c>
      <c r="CE24" s="43">
        <v>-1.9599999999999999E-4</v>
      </c>
      <c r="CF24" s="43">
        <v>-9.7999999999999997E-5</v>
      </c>
      <c r="CH24" s="30">
        <v>5.6374394694434567E-2</v>
      </c>
      <c r="CI24" s="43">
        <v>-3.9399999999999998E-4</v>
      </c>
      <c r="CJ24" s="43">
        <v>-3.8299999999999999E-4</v>
      </c>
      <c r="CK24" s="43">
        <v>-8.0000000000000007E-5</v>
      </c>
      <c r="CL24" s="30">
        <v>1.441106346110122E-2</v>
      </c>
      <c r="CM24" s="43">
        <v>-2.72E-4</v>
      </c>
      <c r="CN24" s="43">
        <v>-2.6899999999999998E-4</v>
      </c>
      <c r="CO24" s="43">
        <v>-1.92E-4</v>
      </c>
      <c r="CQ24" s="30">
        <v>5.6374394694434567E-2</v>
      </c>
      <c r="CR24" s="43">
        <v>-3.1500000000000001E-4</v>
      </c>
      <c r="CS24" s="43">
        <v>-3.0899999999999998E-4</v>
      </c>
      <c r="CT24" s="43">
        <v>-1.4799999999999999E-4</v>
      </c>
      <c r="CU24" s="30">
        <v>1.441106346110122E-2</v>
      </c>
      <c r="CV24" s="43">
        <v>-2.5099999999999998E-4</v>
      </c>
      <c r="CW24" s="43">
        <v>-2.4899999999999998E-4</v>
      </c>
      <c r="CX24" s="43">
        <v>-2.0699999999999999E-4</v>
      </c>
    </row>
    <row r="25" spans="2:102" x14ac:dyDescent="0.25">
      <c r="H25" s="2">
        <v>0</v>
      </c>
      <c r="I25" s="1">
        <v>-1.3759613919207075E-2</v>
      </c>
      <c r="J25" s="2">
        <v>0</v>
      </c>
      <c r="K25" s="1"/>
      <c r="N25" s="30">
        <v>5.9898033177767901E-2</v>
      </c>
      <c r="O25" s="43">
        <v>-3.1700000000000001E-4</v>
      </c>
      <c r="P25" s="43">
        <v>-3.0699999999999998E-4</v>
      </c>
      <c r="Q25" s="43">
        <v>3.8000000000000002E-5</v>
      </c>
      <c r="R25" s="30">
        <v>1.5372055761101219E-2</v>
      </c>
      <c r="S25" s="43">
        <v>-1.8000000000000001E-4</v>
      </c>
      <c r="T25" s="43">
        <v>-1.76E-4</v>
      </c>
      <c r="U25" s="43">
        <v>-6.6000000000000005E-5</v>
      </c>
      <c r="W25" s="30">
        <v>5.9898033177767901E-2</v>
      </c>
      <c r="X25" s="43">
        <v>-2.3900000000000001E-4</v>
      </c>
      <c r="Y25" s="43">
        <v>-2.33E-4</v>
      </c>
      <c r="Z25" s="43">
        <v>-3.1000000000000001E-5</v>
      </c>
      <c r="AA25" s="30">
        <v>1.5372055761101219E-2</v>
      </c>
      <c r="AB25" s="43">
        <v>-1.5300000000000001E-4</v>
      </c>
      <c r="AC25" s="43">
        <v>-1.5100000000000001E-4</v>
      </c>
      <c r="AD25" s="43">
        <v>-8.7000000000000001E-5</v>
      </c>
      <c r="AF25" s="30">
        <v>5.9898033177767901E-2</v>
      </c>
      <c r="AG25" s="43">
        <v>-4.26E-4</v>
      </c>
      <c r="AH25" s="43">
        <v>-4.1899999999999999E-4</v>
      </c>
      <c r="AI25" s="43">
        <v>-3.8000000000000002E-5</v>
      </c>
      <c r="AJ25" s="30">
        <v>1.5372055761101219E-2</v>
      </c>
      <c r="AK25" s="43">
        <v>-2.7799999999999998E-4</v>
      </c>
      <c r="AL25" s="43">
        <v>-2.7599999999999999E-4</v>
      </c>
      <c r="AM25" s="43">
        <v>-1.7799999999999999E-4</v>
      </c>
      <c r="AO25" s="30">
        <v>5.9898033177767901E-2</v>
      </c>
      <c r="AP25" s="43">
        <v>-3.3599999999999998E-4</v>
      </c>
      <c r="AQ25" s="43">
        <v>-3.3199999999999999E-4</v>
      </c>
      <c r="AR25" s="43">
        <v>-1.1900000000000001E-4</v>
      </c>
      <c r="AS25" s="30">
        <v>1.5372055761101219E-2</v>
      </c>
      <c r="AT25" s="43">
        <v>-2.5300000000000002E-4</v>
      </c>
      <c r="AU25" s="43">
        <v>-2.52E-4</v>
      </c>
      <c r="AV25" s="43">
        <v>-1.9799999999999999E-4</v>
      </c>
      <c r="AX25" s="30">
        <v>5.9898033177767901E-2</v>
      </c>
      <c r="AY25" s="43">
        <v>-4.26E-4</v>
      </c>
      <c r="AZ25" s="43">
        <v>-4.1899999999999999E-4</v>
      </c>
      <c r="BA25" s="43">
        <v>-3.8000000000000002E-5</v>
      </c>
      <c r="BB25" s="30">
        <v>1.5372055761101219E-2</v>
      </c>
      <c r="BC25" s="43">
        <v>-2.7799999999999998E-4</v>
      </c>
      <c r="BD25" s="43">
        <v>-2.7599999999999999E-4</v>
      </c>
      <c r="BE25" s="43">
        <v>-1.7799999999999999E-4</v>
      </c>
      <c r="BG25" s="30">
        <v>5.9898033177767901E-2</v>
      </c>
      <c r="BH25" s="43">
        <v>-3.3599999999999998E-4</v>
      </c>
      <c r="BI25" s="43">
        <v>-3.3199999999999999E-4</v>
      </c>
      <c r="BJ25" s="43">
        <v>-1.2E-4</v>
      </c>
      <c r="BK25" s="30">
        <v>1.5372055761101219E-2</v>
      </c>
      <c r="BL25" s="43">
        <v>-2.5300000000000002E-4</v>
      </c>
      <c r="BM25" s="43">
        <v>-2.52E-4</v>
      </c>
      <c r="BN25" s="43">
        <v>-1.9799999999999999E-4</v>
      </c>
      <c r="BP25" s="30">
        <v>5.9898033177767901E-2</v>
      </c>
      <c r="BQ25" s="43">
        <v>-3.57E-4</v>
      </c>
      <c r="BR25" s="43">
        <v>-3.4900000000000003E-4</v>
      </c>
      <c r="BS25" s="43">
        <v>4.8999999999999998E-5</v>
      </c>
      <c r="BT25" s="30">
        <v>1.5372055761101219E-2</v>
      </c>
      <c r="BU25" s="43">
        <v>-2.1100000000000001E-4</v>
      </c>
      <c r="BV25" s="43">
        <v>-2.0799999999999999E-4</v>
      </c>
      <c r="BW25" s="43">
        <v>-8.8999999999999995E-5</v>
      </c>
      <c r="BY25" s="30">
        <v>5.9898033177767901E-2</v>
      </c>
      <c r="BZ25" s="43">
        <v>-2.8499999999999999E-4</v>
      </c>
      <c r="CA25" s="43">
        <v>-2.7999999999999998E-4</v>
      </c>
      <c r="CB25" s="43">
        <v>-1.5E-5</v>
      </c>
      <c r="CC25" s="30">
        <v>1.5372055761101219E-2</v>
      </c>
      <c r="CD25" s="43">
        <v>-2.0000000000000001E-4</v>
      </c>
      <c r="CE25" s="43">
        <v>-1.9699999999999999E-4</v>
      </c>
      <c r="CF25" s="43">
        <v>-9.6000000000000002E-5</v>
      </c>
      <c r="CH25" s="30">
        <v>5.9898033177767901E-2</v>
      </c>
      <c r="CI25" s="43">
        <v>-4.0400000000000001E-4</v>
      </c>
      <c r="CJ25" s="43">
        <v>-3.9300000000000001E-4</v>
      </c>
      <c r="CK25" s="43">
        <v>-6.9999999999999994E-5</v>
      </c>
      <c r="CL25" s="30">
        <v>1.5372055761101219E-2</v>
      </c>
      <c r="CM25" s="43">
        <v>-2.7399999999999999E-4</v>
      </c>
      <c r="CN25" s="43">
        <v>-2.72E-4</v>
      </c>
      <c r="CO25" s="43">
        <v>-1.8900000000000001E-4</v>
      </c>
      <c r="CQ25" s="30">
        <v>5.9898033177767901E-2</v>
      </c>
      <c r="CR25" s="43">
        <v>-3.2000000000000003E-4</v>
      </c>
      <c r="CS25" s="43">
        <v>-3.1399999999999999E-4</v>
      </c>
      <c r="CT25" s="43">
        <v>-1.4300000000000001E-4</v>
      </c>
      <c r="CU25" s="30">
        <v>1.5372055761101219E-2</v>
      </c>
      <c r="CV25" s="43">
        <v>-2.52E-4</v>
      </c>
      <c r="CW25" s="43">
        <v>-2.5099999999999998E-4</v>
      </c>
      <c r="CX25" s="43">
        <v>-2.05E-4</v>
      </c>
    </row>
    <row r="26" spans="2:102" ht="14.45" customHeight="1" x14ac:dyDescent="0.25">
      <c r="H26" s="2">
        <v>0.21141448796110124</v>
      </c>
      <c r="I26" s="1">
        <v>-1.3759613919207075E-2</v>
      </c>
      <c r="J26" s="2">
        <v>0.2001720772580908</v>
      </c>
      <c r="K26" s="1"/>
      <c r="N26" s="30">
        <v>6.3421671661101242E-2</v>
      </c>
      <c r="O26" s="43">
        <v>-3.28E-4</v>
      </c>
      <c r="P26" s="43">
        <v>-3.1700000000000001E-4</v>
      </c>
      <c r="Q26" s="43">
        <v>4.6E-5</v>
      </c>
      <c r="R26" s="30">
        <v>1.6333048061101221E-2</v>
      </c>
      <c r="S26" s="43">
        <v>-1.83E-4</v>
      </c>
      <c r="T26" s="43">
        <v>-1.7899999999999999E-4</v>
      </c>
      <c r="U26" s="43">
        <v>-6.3999999999999997E-5</v>
      </c>
      <c r="W26" s="30">
        <v>6.3421671661101242E-2</v>
      </c>
      <c r="X26" s="43">
        <v>-2.4600000000000002E-4</v>
      </c>
      <c r="Y26" s="43">
        <v>-2.3900000000000001E-4</v>
      </c>
      <c r="Z26" s="43">
        <v>-2.5999999999999998E-5</v>
      </c>
      <c r="AA26" s="30">
        <v>1.6333048061101221E-2</v>
      </c>
      <c r="AB26" s="43">
        <v>-1.55E-4</v>
      </c>
      <c r="AC26" s="43">
        <v>-1.5300000000000001E-4</v>
      </c>
      <c r="AD26" s="43">
        <v>-8.6000000000000003E-5</v>
      </c>
      <c r="AF26" s="30">
        <v>6.3421671661101242E-2</v>
      </c>
      <c r="AG26" s="43">
        <v>-4.3800000000000002E-4</v>
      </c>
      <c r="AH26" s="43">
        <v>-4.2999999999999999E-4</v>
      </c>
      <c r="AI26" s="43">
        <v>-2.6999999999999999E-5</v>
      </c>
      <c r="AJ26" s="30">
        <v>1.6333048061101221E-2</v>
      </c>
      <c r="AK26" s="43">
        <v>-2.81E-4</v>
      </c>
      <c r="AL26" s="43">
        <v>-2.7900000000000001E-4</v>
      </c>
      <c r="AM26" s="43">
        <v>-1.75E-4</v>
      </c>
      <c r="AO26" s="30">
        <v>6.3421671661101242E-2</v>
      </c>
      <c r="AP26" s="43">
        <v>-3.4200000000000002E-4</v>
      </c>
      <c r="AQ26" s="43">
        <v>-3.3799999999999998E-4</v>
      </c>
      <c r="AR26" s="43">
        <v>-1.13E-4</v>
      </c>
      <c r="AS26" s="30">
        <v>1.6333048061101221E-2</v>
      </c>
      <c r="AT26" s="43">
        <v>-2.5500000000000002E-4</v>
      </c>
      <c r="AU26" s="43">
        <v>-2.5399999999999999E-4</v>
      </c>
      <c r="AV26" s="43">
        <v>-1.9599999999999999E-4</v>
      </c>
      <c r="AX26" s="30">
        <v>6.3421671661101242E-2</v>
      </c>
      <c r="AY26" s="43">
        <v>-4.3800000000000002E-4</v>
      </c>
      <c r="AZ26" s="43">
        <v>-4.3100000000000001E-4</v>
      </c>
      <c r="BA26" s="43">
        <v>-2.6999999999999999E-5</v>
      </c>
      <c r="BB26" s="30">
        <v>1.6333048061101221E-2</v>
      </c>
      <c r="BC26" s="43">
        <v>-2.81E-4</v>
      </c>
      <c r="BD26" s="43">
        <v>-2.7900000000000001E-4</v>
      </c>
      <c r="BE26" s="43">
        <v>-1.75E-4</v>
      </c>
      <c r="BG26" s="30">
        <v>6.3421671661101242E-2</v>
      </c>
      <c r="BH26" s="43">
        <v>-3.4200000000000002E-4</v>
      </c>
      <c r="BI26" s="43">
        <v>-3.3799999999999998E-4</v>
      </c>
      <c r="BJ26" s="43">
        <v>-1.13E-4</v>
      </c>
      <c r="BK26" s="30">
        <v>1.6333048061101221E-2</v>
      </c>
      <c r="BL26" s="43">
        <v>-2.5500000000000002E-4</v>
      </c>
      <c r="BM26" s="43">
        <v>-2.5399999999999999E-4</v>
      </c>
      <c r="BN26" s="43">
        <v>-1.9599999999999999E-4</v>
      </c>
      <c r="BP26" s="30">
        <v>6.3421671661101242E-2</v>
      </c>
      <c r="BQ26" s="43">
        <v>-3.68E-4</v>
      </c>
      <c r="BR26" s="43">
        <v>-3.6000000000000002E-4</v>
      </c>
      <c r="BS26" s="43">
        <v>6.0000000000000002E-5</v>
      </c>
      <c r="BT26" s="30">
        <v>1.6333048061101221E-2</v>
      </c>
      <c r="BU26" s="43">
        <v>-2.14E-4</v>
      </c>
      <c r="BV26" s="43">
        <v>-2.1100000000000001E-4</v>
      </c>
      <c r="BW26" s="43">
        <v>-8.6000000000000003E-5</v>
      </c>
      <c r="BY26" s="30">
        <v>6.3421671661101242E-2</v>
      </c>
      <c r="BZ26" s="43">
        <v>-2.92E-4</v>
      </c>
      <c r="CA26" s="43">
        <v>-2.8600000000000001E-4</v>
      </c>
      <c r="CB26" s="43">
        <v>-7.9999999999999996E-6</v>
      </c>
      <c r="CC26" s="30">
        <v>1.6333048061101221E-2</v>
      </c>
      <c r="CD26" s="43">
        <v>-2.02E-4</v>
      </c>
      <c r="CE26" s="43">
        <v>-1.9900000000000001E-4</v>
      </c>
      <c r="CF26" s="43">
        <v>-9.5000000000000005E-5</v>
      </c>
      <c r="CH26" s="30">
        <v>6.3421671661101242E-2</v>
      </c>
      <c r="CI26" s="43">
        <v>-4.1399999999999998E-4</v>
      </c>
      <c r="CJ26" s="43">
        <v>-4.0299999999999998E-4</v>
      </c>
      <c r="CK26" s="43">
        <v>-6.0999999999999999E-5</v>
      </c>
      <c r="CL26" s="30">
        <v>1.6333048061101221E-2</v>
      </c>
      <c r="CM26" s="43">
        <v>-2.7700000000000001E-4</v>
      </c>
      <c r="CN26" s="43">
        <v>-2.7399999999999999E-4</v>
      </c>
      <c r="CO26" s="43">
        <v>-1.8599999999999999E-4</v>
      </c>
      <c r="CQ26" s="30">
        <v>6.3421671661101242E-2</v>
      </c>
      <c r="CR26" s="43">
        <v>-3.2600000000000001E-4</v>
      </c>
      <c r="CS26" s="43">
        <v>-3.2000000000000003E-4</v>
      </c>
      <c r="CT26" s="43">
        <v>-1.3799999999999999E-4</v>
      </c>
      <c r="CU26" s="30">
        <v>1.6333048061101221E-2</v>
      </c>
      <c r="CV26" s="43">
        <v>-2.5399999999999999E-4</v>
      </c>
      <c r="CW26" s="43">
        <v>-2.52E-4</v>
      </c>
      <c r="CX26" s="43">
        <v>-2.04E-4</v>
      </c>
    </row>
    <row r="27" spans="2:102" x14ac:dyDescent="0.25">
      <c r="N27" s="30">
        <v>6.6945310144434569E-2</v>
      </c>
      <c r="O27" s="43">
        <v>-3.39E-4</v>
      </c>
      <c r="P27" s="43">
        <v>-3.2699999999999998E-4</v>
      </c>
      <c r="Q27" s="43">
        <v>5.3999999999999998E-5</v>
      </c>
      <c r="R27" s="30">
        <v>1.7294040361101222E-2</v>
      </c>
      <c r="S27" s="43">
        <v>-1.8599999999999999E-4</v>
      </c>
      <c r="T27" s="43">
        <v>-1.8200000000000001E-4</v>
      </c>
      <c r="U27" s="43">
        <v>-6.0999999999999999E-5</v>
      </c>
      <c r="W27" s="30">
        <v>6.6945310144434569E-2</v>
      </c>
      <c r="X27" s="43">
        <v>-2.5300000000000002E-4</v>
      </c>
      <c r="Y27" s="43">
        <v>-2.4600000000000002E-4</v>
      </c>
      <c r="Z27" s="43">
        <v>-2.1999999999999999E-5</v>
      </c>
      <c r="AA27" s="30">
        <v>1.7294040361101222E-2</v>
      </c>
      <c r="AB27" s="43">
        <v>-1.5699999999999999E-4</v>
      </c>
      <c r="AC27" s="43">
        <v>-1.55E-4</v>
      </c>
      <c r="AD27" s="43">
        <v>-8.3999999999999995E-5</v>
      </c>
      <c r="AF27" s="30">
        <v>6.6945310144434569E-2</v>
      </c>
      <c r="AG27" s="43">
        <v>-4.4900000000000002E-4</v>
      </c>
      <c r="AH27" s="43">
        <v>-4.4200000000000001E-4</v>
      </c>
      <c r="AI27" s="43">
        <v>-1.5999999999999999E-5</v>
      </c>
      <c r="AJ27" s="30">
        <v>1.7294040361101222E-2</v>
      </c>
      <c r="AK27" s="43">
        <v>-2.8400000000000002E-4</v>
      </c>
      <c r="AL27" s="43">
        <v>-2.8200000000000002E-4</v>
      </c>
      <c r="AM27" s="43">
        <v>-1.7200000000000001E-4</v>
      </c>
      <c r="AO27" s="30">
        <v>6.6945310144434569E-2</v>
      </c>
      <c r="AP27" s="43">
        <v>-3.4900000000000003E-4</v>
      </c>
      <c r="AQ27" s="43">
        <v>-3.4400000000000001E-4</v>
      </c>
      <c r="AR27" s="43">
        <v>-1.07E-4</v>
      </c>
      <c r="AS27" s="30">
        <v>1.7294040361101222E-2</v>
      </c>
      <c r="AT27" s="43">
        <v>-2.5700000000000001E-4</v>
      </c>
      <c r="AU27" s="43">
        <v>-2.5599999999999999E-4</v>
      </c>
      <c r="AV27" s="43">
        <v>-1.94E-4</v>
      </c>
      <c r="AX27" s="30">
        <v>6.6945310144434569E-2</v>
      </c>
      <c r="AY27" s="43">
        <v>-4.4900000000000002E-4</v>
      </c>
      <c r="AZ27" s="43">
        <v>-4.4200000000000001E-4</v>
      </c>
      <c r="BA27" s="43">
        <v>-1.5999999999999999E-5</v>
      </c>
      <c r="BB27" s="30">
        <v>1.7294040361101222E-2</v>
      </c>
      <c r="BC27" s="43">
        <v>-2.8400000000000002E-4</v>
      </c>
      <c r="BD27" s="43">
        <v>-2.8200000000000002E-4</v>
      </c>
      <c r="BE27" s="43">
        <v>-1.7200000000000001E-4</v>
      </c>
      <c r="BG27" s="30">
        <v>6.6945310144434569E-2</v>
      </c>
      <c r="BH27" s="43">
        <v>-3.4900000000000003E-4</v>
      </c>
      <c r="BI27" s="43">
        <v>-3.4499999999999998E-4</v>
      </c>
      <c r="BJ27" s="43">
        <v>-1.07E-4</v>
      </c>
      <c r="BK27" s="30">
        <v>1.7294040361101222E-2</v>
      </c>
      <c r="BL27" s="43">
        <v>-2.5700000000000001E-4</v>
      </c>
      <c r="BM27" s="43">
        <v>-2.5599999999999999E-4</v>
      </c>
      <c r="BN27" s="43">
        <v>-1.94E-4</v>
      </c>
      <c r="BP27" s="30">
        <v>6.6945310144434569E-2</v>
      </c>
      <c r="BQ27" s="43">
        <v>-3.8000000000000002E-4</v>
      </c>
      <c r="BR27" s="43">
        <v>-3.7199999999999999E-4</v>
      </c>
      <c r="BS27" s="43">
        <v>6.9999999999999994E-5</v>
      </c>
      <c r="BT27" s="30">
        <v>1.7294040361101222E-2</v>
      </c>
      <c r="BU27" s="43">
        <v>-2.1699999999999999E-4</v>
      </c>
      <c r="BV27" s="43">
        <v>-2.14E-4</v>
      </c>
      <c r="BW27" s="43">
        <v>-8.3999999999999995E-5</v>
      </c>
      <c r="BY27" s="30">
        <v>6.6945310144434569E-2</v>
      </c>
      <c r="BZ27" s="43">
        <v>-2.99E-4</v>
      </c>
      <c r="CA27" s="43">
        <v>-2.9300000000000002E-4</v>
      </c>
      <c r="CB27" s="43">
        <v>-1.9999999999999999E-6</v>
      </c>
      <c r="CC27" s="30">
        <v>1.7294040361101222E-2</v>
      </c>
      <c r="CD27" s="43">
        <v>-2.03E-4</v>
      </c>
      <c r="CE27" s="43">
        <v>-2.0100000000000001E-4</v>
      </c>
      <c r="CF27" s="43">
        <v>-9.2999999999999997E-5</v>
      </c>
      <c r="CH27" s="30">
        <v>6.6945310144434569E-2</v>
      </c>
      <c r="CI27" s="43">
        <v>-4.2400000000000001E-4</v>
      </c>
      <c r="CJ27" s="43">
        <v>-4.1199999999999999E-4</v>
      </c>
      <c r="CK27" s="43">
        <v>-5.1999999999999997E-5</v>
      </c>
      <c r="CL27" s="30">
        <v>1.7294040361101222E-2</v>
      </c>
      <c r="CM27" s="43">
        <v>-2.7999999999999998E-4</v>
      </c>
      <c r="CN27" s="43">
        <v>-2.7700000000000001E-4</v>
      </c>
      <c r="CO27" s="43">
        <v>-1.84E-4</v>
      </c>
      <c r="CQ27" s="30">
        <v>6.6945310144434569E-2</v>
      </c>
      <c r="CR27" s="43">
        <v>-3.3100000000000002E-4</v>
      </c>
      <c r="CS27" s="43">
        <v>-3.2499999999999999E-4</v>
      </c>
      <c r="CT27" s="43">
        <v>-1.3300000000000001E-4</v>
      </c>
      <c r="CU27" s="30">
        <v>1.7294040361101222E-2</v>
      </c>
      <c r="CV27" s="43">
        <v>-2.5500000000000002E-4</v>
      </c>
      <c r="CW27" s="43">
        <v>-2.5300000000000002E-4</v>
      </c>
      <c r="CX27" s="43">
        <v>-2.03E-4</v>
      </c>
    </row>
    <row r="28" spans="2:102" x14ac:dyDescent="0.25">
      <c r="N28" s="30">
        <v>7.0468948627767897E-2</v>
      </c>
      <c r="O28" s="43">
        <v>-3.5E-4</v>
      </c>
      <c r="P28" s="43">
        <v>-3.3799999999999998E-4</v>
      </c>
      <c r="Q28" s="43">
        <v>6.0999999999999999E-5</v>
      </c>
      <c r="R28" s="30">
        <v>1.8255032661101223E-2</v>
      </c>
      <c r="S28" s="43">
        <v>-1.8799999999999999E-4</v>
      </c>
      <c r="T28" s="43">
        <v>-1.85E-4</v>
      </c>
      <c r="U28" s="43">
        <v>-5.8999999999999998E-5</v>
      </c>
      <c r="W28" s="30">
        <v>7.0468948627767897E-2</v>
      </c>
      <c r="X28" s="43">
        <v>-2.5999999999999998E-4</v>
      </c>
      <c r="Y28" s="43">
        <v>-2.52E-4</v>
      </c>
      <c r="Z28" s="43">
        <v>-1.7E-5</v>
      </c>
      <c r="AA28" s="30">
        <v>1.8255032661101223E-2</v>
      </c>
      <c r="AB28" s="43">
        <v>-1.5899999999999999E-4</v>
      </c>
      <c r="AC28" s="43">
        <v>-1.5699999999999999E-4</v>
      </c>
      <c r="AD28" s="43">
        <v>-8.2999999999999998E-5</v>
      </c>
      <c r="AF28" s="30">
        <v>7.0468948627767897E-2</v>
      </c>
      <c r="AG28" s="43">
        <v>-4.6099999999999998E-4</v>
      </c>
      <c r="AH28" s="43">
        <v>-4.5300000000000001E-4</v>
      </c>
      <c r="AI28" s="43">
        <v>-5.0000000000000004E-6</v>
      </c>
      <c r="AJ28" s="30">
        <v>1.8255032661101223E-2</v>
      </c>
      <c r="AK28" s="43">
        <v>-2.8699999999999998E-4</v>
      </c>
      <c r="AL28" s="43">
        <v>-2.8499999999999999E-4</v>
      </c>
      <c r="AM28" s="43">
        <v>-1.6899999999999999E-4</v>
      </c>
      <c r="AO28" s="30">
        <v>7.0468948627767897E-2</v>
      </c>
      <c r="AP28" s="43">
        <v>-3.5500000000000001E-4</v>
      </c>
      <c r="AQ28" s="43">
        <v>-3.5100000000000002E-4</v>
      </c>
      <c r="AR28" s="43">
        <v>-1.01E-4</v>
      </c>
      <c r="AS28" s="30">
        <v>1.8255032661101223E-2</v>
      </c>
      <c r="AT28" s="43">
        <v>-2.5900000000000001E-4</v>
      </c>
      <c r="AU28" s="43">
        <v>-2.5700000000000001E-4</v>
      </c>
      <c r="AV28" s="43">
        <v>-1.93E-4</v>
      </c>
      <c r="AX28" s="30">
        <v>7.0468948627767897E-2</v>
      </c>
      <c r="AY28" s="43">
        <v>-4.6099999999999998E-4</v>
      </c>
      <c r="AZ28" s="43">
        <v>-4.5300000000000001E-4</v>
      </c>
      <c r="BA28" s="43">
        <v>-5.0000000000000004E-6</v>
      </c>
      <c r="BB28" s="30">
        <v>1.8255032661101223E-2</v>
      </c>
      <c r="BC28" s="43">
        <v>-2.8699999999999998E-4</v>
      </c>
      <c r="BD28" s="43">
        <v>-2.8499999999999999E-4</v>
      </c>
      <c r="BE28" s="43">
        <v>-1.6899999999999999E-4</v>
      </c>
      <c r="BG28" s="30">
        <v>7.0468948627767897E-2</v>
      </c>
      <c r="BH28" s="43">
        <v>-3.5500000000000001E-4</v>
      </c>
      <c r="BI28" s="43">
        <v>-3.5100000000000002E-4</v>
      </c>
      <c r="BJ28" s="43">
        <v>-1.01E-4</v>
      </c>
      <c r="BK28" s="30">
        <v>1.8255032661101223E-2</v>
      </c>
      <c r="BL28" s="43">
        <v>-2.5900000000000001E-4</v>
      </c>
      <c r="BM28" s="43">
        <v>-2.5700000000000001E-4</v>
      </c>
      <c r="BN28" s="43">
        <v>-1.93E-4</v>
      </c>
      <c r="BP28" s="30">
        <v>7.0468948627767897E-2</v>
      </c>
      <c r="BQ28" s="43">
        <v>-3.9100000000000002E-4</v>
      </c>
      <c r="BR28" s="43">
        <v>-3.8299999999999999E-4</v>
      </c>
      <c r="BS28" s="43">
        <v>8.1000000000000004E-5</v>
      </c>
      <c r="BT28" s="30">
        <v>1.8255032661101223E-2</v>
      </c>
      <c r="BU28" s="43">
        <v>-2.2000000000000001E-4</v>
      </c>
      <c r="BV28" s="43">
        <v>-2.1699999999999999E-4</v>
      </c>
      <c r="BW28" s="43">
        <v>-8.1000000000000004E-5</v>
      </c>
      <c r="BY28" s="30">
        <v>7.0468948627767897E-2</v>
      </c>
      <c r="BZ28" s="43">
        <v>-3.0600000000000001E-4</v>
      </c>
      <c r="CA28" s="43">
        <v>-2.9999999999999997E-4</v>
      </c>
      <c r="CB28" s="43">
        <v>5.0000000000000004E-6</v>
      </c>
      <c r="CC28" s="30">
        <v>1.8255032661101223E-2</v>
      </c>
      <c r="CD28" s="43">
        <v>-2.05E-4</v>
      </c>
      <c r="CE28" s="43">
        <v>-2.03E-4</v>
      </c>
      <c r="CF28" s="43">
        <v>-9.1000000000000003E-5</v>
      </c>
      <c r="CH28" s="30">
        <v>7.0468948627767897E-2</v>
      </c>
      <c r="CI28" s="43">
        <v>-4.3399999999999998E-4</v>
      </c>
      <c r="CJ28" s="43">
        <v>-4.2200000000000001E-4</v>
      </c>
      <c r="CK28" s="43">
        <v>-4.1999999999999998E-5</v>
      </c>
      <c r="CL28" s="30">
        <v>1.8255032661101223E-2</v>
      </c>
      <c r="CM28" s="43">
        <v>-2.8299999999999999E-4</v>
      </c>
      <c r="CN28" s="43">
        <v>-2.7999999999999998E-4</v>
      </c>
      <c r="CO28" s="43">
        <v>-1.8100000000000001E-4</v>
      </c>
      <c r="CQ28" s="30">
        <v>7.0468948627767897E-2</v>
      </c>
      <c r="CR28" s="43">
        <v>-3.3599999999999998E-4</v>
      </c>
      <c r="CS28" s="43">
        <v>-3.3E-4</v>
      </c>
      <c r="CT28" s="43">
        <v>-1.2799999999999999E-4</v>
      </c>
      <c r="CU28" s="30">
        <v>1.8255032661101223E-2</v>
      </c>
      <c r="CV28" s="43">
        <v>-2.5599999999999999E-4</v>
      </c>
      <c r="CW28" s="43">
        <v>-2.5500000000000002E-4</v>
      </c>
      <c r="CX28" s="43">
        <v>-2.0100000000000001E-4</v>
      </c>
    </row>
    <row r="29" spans="2:102" x14ac:dyDescent="0.25">
      <c r="N29" s="30">
        <v>7.3992587111101238E-2</v>
      </c>
      <c r="O29" s="43">
        <v>-3.6099999999999999E-4</v>
      </c>
      <c r="P29" s="43">
        <v>-3.48E-4</v>
      </c>
      <c r="Q29" s="43">
        <v>6.8999999999999997E-5</v>
      </c>
      <c r="R29" s="30">
        <v>1.9216024961101225E-2</v>
      </c>
      <c r="S29" s="43">
        <v>-1.9100000000000001E-4</v>
      </c>
      <c r="T29" s="43">
        <v>-1.8699999999999999E-4</v>
      </c>
      <c r="U29" s="43">
        <v>-5.7000000000000003E-5</v>
      </c>
      <c r="W29" s="30">
        <v>7.3992587111101238E-2</v>
      </c>
      <c r="X29" s="43">
        <v>-2.6699999999999998E-4</v>
      </c>
      <c r="Y29" s="43">
        <v>-2.5900000000000001E-4</v>
      </c>
      <c r="Z29" s="43">
        <v>-1.2999999999999999E-5</v>
      </c>
      <c r="AA29" s="30">
        <v>1.9216024961101225E-2</v>
      </c>
      <c r="AB29" s="43">
        <v>-1.6100000000000001E-4</v>
      </c>
      <c r="AC29" s="43">
        <v>-1.5799999999999999E-4</v>
      </c>
      <c r="AD29" s="43">
        <v>-8.2000000000000001E-5</v>
      </c>
      <c r="AF29" s="30">
        <v>7.3992587111101238E-2</v>
      </c>
      <c r="AG29" s="43">
        <v>-4.73E-4</v>
      </c>
      <c r="AH29" s="43">
        <v>-4.64E-4</v>
      </c>
      <c r="AI29" s="43">
        <v>6.9999999999999999E-6</v>
      </c>
      <c r="AJ29" s="30">
        <v>1.9216024961101225E-2</v>
      </c>
      <c r="AK29" s="43">
        <v>-2.9100000000000003E-4</v>
      </c>
      <c r="AL29" s="43">
        <v>-2.8800000000000001E-4</v>
      </c>
      <c r="AM29" s="43">
        <v>-1.66E-4</v>
      </c>
      <c r="AO29" s="30">
        <v>7.3992587111101238E-2</v>
      </c>
      <c r="AP29" s="43">
        <v>-3.6200000000000002E-4</v>
      </c>
      <c r="AQ29" s="43">
        <v>-3.57E-4</v>
      </c>
      <c r="AR29" s="43">
        <v>-9.5000000000000005E-5</v>
      </c>
      <c r="AS29" s="30">
        <v>1.9216024961101225E-2</v>
      </c>
      <c r="AT29" s="43">
        <v>-2.5999999999999998E-4</v>
      </c>
      <c r="AU29" s="43">
        <v>-2.5900000000000001E-4</v>
      </c>
      <c r="AV29" s="43">
        <v>-1.9100000000000001E-4</v>
      </c>
      <c r="AX29" s="30">
        <v>7.3992587111101238E-2</v>
      </c>
      <c r="AY29" s="43">
        <v>-4.73E-4</v>
      </c>
      <c r="AZ29" s="43">
        <v>-4.6500000000000003E-4</v>
      </c>
      <c r="BA29" s="43">
        <v>6.0000000000000002E-6</v>
      </c>
      <c r="BB29" s="30">
        <v>1.9216024961101225E-2</v>
      </c>
      <c r="BC29" s="43">
        <v>-2.9100000000000003E-4</v>
      </c>
      <c r="BD29" s="43">
        <v>-2.8899999999999998E-4</v>
      </c>
      <c r="BE29" s="43">
        <v>-1.66E-4</v>
      </c>
      <c r="BG29" s="30">
        <v>7.3992587111101238E-2</v>
      </c>
      <c r="BH29" s="43">
        <v>-3.6200000000000002E-4</v>
      </c>
      <c r="BI29" s="43">
        <v>-3.57E-4</v>
      </c>
      <c r="BJ29" s="43">
        <v>-9.5000000000000005E-5</v>
      </c>
      <c r="BK29" s="30">
        <v>1.9216024961101225E-2</v>
      </c>
      <c r="BL29" s="43">
        <v>-2.5999999999999998E-4</v>
      </c>
      <c r="BM29" s="43">
        <v>-2.5900000000000001E-4</v>
      </c>
      <c r="BN29" s="43">
        <v>-1.9100000000000001E-4</v>
      </c>
      <c r="BP29" s="30">
        <v>7.3992587111101238E-2</v>
      </c>
      <c r="BQ29" s="43">
        <v>-4.0299999999999998E-4</v>
      </c>
      <c r="BR29" s="43">
        <v>-3.9399999999999998E-4</v>
      </c>
      <c r="BS29" s="43">
        <v>9.1000000000000003E-5</v>
      </c>
      <c r="BT29" s="30">
        <v>1.9216024961101225E-2</v>
      </c>
      <c r="BU29" s="43">
        <v>-2.23E-4</v>
      </c>
      <c r="BV29" s="43">
        <v>-2.2000000000000001E-4</v>
      </c>
      <c r="BW29" s="43">
        <v>-7.7999999999999999E-5</v>
      </c>
      <c r="BY29" s="30">
        <v>7.3992587111101238E-2</v>
      </c>
      <c r="BZ29" s="43">
        <v>-3.1199999999999999E-4</v>
      </c>
      <c r="CA29" s="43">
        <v>-3.0600000000000001E-4</v>
      </c>
      <c r="CB29" s="43">
        <v>1.1E-5</v>
      </c>
      <c r="CC29" s="30">
        <v>1.9216024961101225E-2</v>
      </c>
      <c r="CD29" s="43">
        <v>-2.0699999999999999E-4</v>
      </c>
      <c r="CE29" s="43">
        <v>-2.04E-4</v>
      </c>
      <c r="CF29" s="43">
        <v>-8.8999999999999995E-5</v>
      </c>
      <c r="CH29" s="30">
        <v>7.3992587111101238E-2</v>
      </c>
      <c r="CI29" s="43">
        <v>-4.4499999999999997E-4</v>
      </c>
      <c r="CJ29" s="43">
        <v>-4.3100000000000001E-4</v>
      </c>
      <c r="CK29" s="43">
        <v>-3.3000000000000003E-5</v>
      </c>
      <c r="CL29" s="30">
        <v>1.9216024961101225E-2</v>
      </c>
      <c r="CM29" s="43">
        <v>-2.8600000000000001E-4</v>
      </c>
      <c r="CN29" s="43">
        <v>-2.8200000000000002E-4</v>
      </c>
      <c r="CO29" s="43">
        <v>-1.7899999999999999E-4</v>
      </c>
      <c r="CQ29" s="30">
        <v>7.3992587111101238E-2</v>
      </c>
      <c r="CR29" s="43">
        <v>-3.4200000000000002E-4</v>
      </c>
      <c r="CS29" s="43">
        <v>-3.3500000000000001E-4</v>
      </c>
      <c r="CT29" s="43">
        <v>-1.2300000000000001E-4</v>
      </c>
      <c r="CU29" s="30">
        <v>1.9216024961101225E-2</v>
      </c>
      <c r="CV29" s="43">
        <v>-2.5799999999999998E-4</v>
      </c>
      <c r="CW29" s="43">
        <v>-2.5599999999999999E-4</v>
      </c>
      <c r="CX29" s="43">
        <v>-2.0000000000000001E-4</v>
      </c>
    </row>
    <row r="30" spans="2:102" x14ac:dyDescent="0.25">
      <c r="N30" s="30">
        <v>7.7516225594434565E-2</v>
      </c>
      <c r="O30" s="43">
        <v>-3.7100000000000002E-4</v>
      </c>
      <c r="P30" s="43">
        <v>-3.5799999999999997E-4</v>
      </c>
      <c r="Q30" s="43">
        <v>7.7000000000000001E-5</v>
      </c>
      <c r="R30" s="30">
        <v>1.9216024961101225E-2</v>
      </c>
      <c r="S30" s="43">
        <v>-1.9100000000000001E-4</v>
      </c>
      <c r="T30" s="43">
        <v>-1.8699999999999999E-4</v>
      </c>
      <c r="U30" s="43">
        <v>-5.7000000000000003E-5</v>
      </c>
      <c r="W30" s="30">
        <v>7.7516225594434565E-2</v>
      </c>
      <c r="X30" s="43">
        <v>-2.7300000000000002E-4</v>
      </c>
      <c r="Y30" s="43">
        <v>-2.6600000000000001E-4</v>
      </c>
      <c r="Z30" s="43">
        <v>-7.9999999999999996E-6</v>
      </c>
      <c r="AA30" s="30">
        <v>1.9216024961101225E-2</v>
      </c>
      <c r="AB30" s="43">
        <v>-1.6100000000000001E-4</v>
      </c>
      <c r="AC30" s="43">
        <v>-1.5799999999999999E-4</v>
      </c>
      <c r="AD30" s="43">
        <v>-8.2000000000000001E-5</v>
      </c>
      <c r="AF30" s="30">
        <v>7.7516225594434565E-2</v>
      </c>
      <c r="AG30" s="43">
        <v>-4.84E-4</v>
      </c>
      <c r="AH30" s="43">
        <v>-4.7600000000000002E-4</v>
      </c>
      <c r="AI30" s="43">
        <v>1.8E-5</v>
      </c>
      <c r="AJ30" s="30">
        <v>1.9216024961101225E-2</v>
      </c>
      <c r="AK30" s="43">
        <v>-2.9100000000000003E-4</v>
      </c>
      <c r="AL30" s="43">
        <v>-2.8800000000000001E-4</v>
      </c>
      <c r="AM30" s="43">
        <v>-1.66E-4</v>
      </c>
      <c r="AO30" s="30">
        <v>7.7516225594434565E-2</v>
      </c>
      <c r="AP30" s="43">
        <v>-3.68E-4</v>
      </c>
      <c r="AQ30" s="43">
        <v>-3.6299999999999999E-4</v>
      </c>
      <c r="AR30" s="43">
        <v>-8.7999999999999998E-5</v>
      </c>
      <c r="AS30" s="30">
        <v>1.9216024961101225E-2</v>
      </c>
      <c r="AT30" s="43">
        <v>-2.5999999999999998E-4</v>
      </c>
      <c r="AU30" s="43">
        <v>-2.5900000000000001E-4</v>
      </c>
      <c r="AV30" s="43">
        <v>-1.9100000000000001E-4</v>
      </c>
      <c r="AX30" s="30">
        <v>7.7516225594434565E-2</v>
      </c>
      <c r="AY30" s="43">
        <v>-4.84E-4</v>
      </c>
      <c r="AZ30" s="43">
        <v>-4.7600000000000002E-4</v>
      </c>
      <c r="BA30" s="43">
        <v>1.7E-5</v>
      </c>
      <c r="BB30" s="30">
        <v>1.9216024961101225E-2</v>
      </c>
      <c r="BC30" s="43">
        <v>-2.9100000000000003E-4</v>
      </c>
      <c r="BD30" s="43">
        <v>-2.8899999999999998E-4</v>
      </c>
      <c r="BE30" s="43">
        <v>-1.66E-4</v>
      </c>
      <c r="BG30" s="30">
        <v>7.7516225594434565E-2</v>
      </c>
      <c r="BH30" s="43">
        <v>-3.68E-4</v>
      </c>
      <c r="BI30" s="43">
        <v>-3.6400000000000001E-4</v>
      </c>
      <c r="BJ30" s="43">
        <v>-8.8999999999999995E-5</v>
      </c>
      <c r="BK30" s="30">
        <v>1.9216024961101225E-2</v>
      </c>
      <c r="BL30" s="43">
        <v>-2.5999999999999998E-4</v>
      </c>
      <c r="BM30" s="43">
        <v>-2.5900000000000001E-4</v>
      </c>
      <c r="BN30" s="43">
        <v>-1.9100000000000001E-4</v>
      </c>
      <c r="BP30" s="30">
        <v>7.7516225594434565E-2</v>
      </c>
      <c r="BQ30" s="43">
        <v>-4.1399999999999998E-4</v>
      </c>
      <c r="BR30" s="43">
        <v>-4.0499999999999998E-4</v>
      </c>
      <c r="BS30" s="43">
        <v>1.02E-4</v>
      </c>
      <c r="BT30" s="30">
        <v>1.9216024961101225E-2</v>
      </c>
      <c r="BU30" s="43">
        <v>-2.23E-4</v>
      </c>
      <c r="BV30" s="43">
        <v>-2.2000000000000001E-4</v>
      </c>
      <c r="BW30" s="43">
        <v>-7.7999999999999999E-5</v>
      </c>
      <c r="BY30" s="30">
        <v>7.7516225594434565E-2</v>
      </c>
      <c r="BZ30" s="43">
        <v>-3.19E-4</v>
      </c>
      <c r="CA30" s="43">
        <v>-3.1300000000000002E-4</v>
      </c>
      <c r="CB30" s="43">
        <v>1.8E-5</v>
      </c>
      <c r="CC30" s="30">
        <v>1.9216024961101225E-2</v>
      </c>
      <c r="CD30" s="43">
        <v>-2.0699999999999999E-4</v>
      </c>
      <c r="CE30" s="43">
        <v>-2.04E-4</v>
      </c>
      <c r="CF30" s="43">
        <v>-8.8999999999999995E-5</v>
      </c>
      <c r="CH30" s="30">
        <v>7.7516225594434565E-2</v>
      </c>
      <c r="CI30" s="43">
        <v>-4.55E-4</v>
      </c>
      <c r="CJ30" s="43">
        <v>-4.4099999999999999E-4</v>
      </c>
      <c r="CK30" s="43">
        <v>-2.3E-5</v>
      </c>
      <c r="CL30" s="30">
        <v>1.9216024961101225E-2</v>
      </c>
      <c r="CM30" s="43">
        <v>-2.8600000000000001E-4</v>
      </c>
      <c r="CN30" s="43">
        <v>-2.8200000000000002E-4</v>
      </c>
      <c r="CO30" s="43">
        <v>-1.7899999999999999E-4</v>
      </c>
      <c r="CQ30" s="30">
        <v>7.7516225594434565E-2</v>
      </c>
      <c r="CR30" s="43">
        <v>-3.4699999999999998E-4</v>
      </c>
      <c r="CS30" s="43">
        <v>-3.4000000000000002E-4</v>
      </c>
      <c r="CT30" s="43">
        <v>-1.18E-4</v>
      </c>
      <c r="CU30" s="30">
        <v>1.9216024961101225E-2</v>
      </c>
      <c r="CV30" s="43">
        <v>-2.5799999999999998E-4</v>
      </c>
      <c r="CW30" s="43">
        <v>-2.5599999999999999E-4</v>
      </c>
      <c r="CX30" s="43">
        <v>-2.0000000000000001E-4</v>
      </c>
    </row>
    <row r="31" spans="2:102" x14ac:dyDescent="0.25">
      <c r="N31" s="30">
        <v>8.1039864077767892E-2</v>
      </c>
      <c r="O31" s="43">
        <v>-3.8200000000000002E-4</v>
      </c>
      <c r="P31" s="43">
        <v>-3.6900000000000002E-4</v>
      </c>
      <c r="Q31" s="43">
        <v>8.5000000000000006E-5</v>
      </c>
      <c r="R31" s="30">
        <v>2.0177017261101222E-2</v>
      </c>
      <c r="S31" s="43">
        <v>-1.94E-4</v>
      </c>
      <c r="T31" s="43">
        <v>-1.9000000000000001E-4</v>
      </c>
      <c r="U31" s="43">
        <v>-5.5000000000000002E-5</v>
      </c>
      <c r="W31" s="30">
        <v>8.1039864077767892E-2</v>
      </c>
      <c r="X31" s="43">
        <v>-2.7999999999999998E-4</v>
      </c>
      <c r="Y31" s="43">
        <v>-2.72E-4</v>
      </c>
      <c r="Z31" s="43">
        <v>-3.9999999999999998E-6</v>
      </c>
      <c r="AA31" s="30">
        <v>2.0177017261101222E-2</v>
      </c>
      <c r="AB31" s="43">
        <v>-1.6200000000000001E-4</v>
      </c>
      <c r="AC31" s="43">
        <v>-1.6000000000000001E-4</v>
      </c>
      <c r="AD31" s="43">
        <v>-8.1000000000000004E-5</v>
      </c>
      <c r="AF31" s="30">
        <v>8.1039864077767892E-2</v>
      </c>
      <c r="AG31" s="43">
        <v>-4.9600000000000002E-4</v>
      </c>
      <c r="AH31" s="43">
        <v>-4.8700000000000002E-4</v>
      </c>
      <c r="AI31" s="43">
        <v>2.9E-5</v>
      </c>
      <c r="AJ31" s="30">
        <v>2.0177017261101222E-2</v>
      </c>
      <c r="AK31" s="43">
        <v>-2.9399999999999999E-4</v>
      </c>
      <c r="AL31" s="43">
        <v>-2.92E-4</v>
      </c>
      <c r="AM31" s="43">
        <v>-1.63E-4</v>
      </c>
      <c r="AO31" s="30">
        <v>8.1039864077767892E-2</v>
      </c>
      <c r="AP31" s="43">
        <v>-3.7500000000000001E-4</v>
      </c>
      <c r="AQ31" s="43">
        <v>-3.6999999999999999E-4</v>
      </c>
      <c r="AR31" s="43">
        <v>-8.2000000000000001E-5</v>
      </c>
      <c r="AS31" s="30">
        <v>2.0177017261101222E-2</v>
      </c>
      <c r="AT31" s="43">
        <v>-2.6200000000000003E-4</v>
      </c>
      <c r="AU31" s="43">
        <v>-2.61E-4</v>
      </c>
      <c r="AV31" s="43">
        <v>-1.8900000000000001E-4</v>
      </c>
      <c r="AX31" s="30">
        <v>8.1039864077767892E-2</v>
      </c>
      <c r="AY31" s="43">
        <v>-4.9600000000000002E-4</v>
      </c>
      <c r="AZ31" s="43">
        <v>-4.8700000000000002E-4</v>
      </c>
      <c r="BA31" s="43">
        <v>2.8E-5</v>
      </c>
      <c r="BB31" s="30">
        <v>2.0177017261101222E-2</v>
      </c>
      <c r="BC31" s="43">
        <v>-2.9399999999999999E-4</v>
      </c>
      <c r="BD31" s="43">
        <v>-2.92E-4</v>
      </c>
      <c r="BE31" s="43">
        <v>-1.63E-4</v>
      </c>
      <c r="BG31" s="30">
        <v>8.1039864077767892E-2</v>
      </c>
      <c r="BH31" s="43">
        <v>-3.7500000000000001E-4</v>
      </c>
      <c r="BI31" s="43">
        <v>-3.6999999999999999E-4</v>
      </c>
      <c r="BJ31" s="43">
        <v>-8.2000000000000001E-5</v>
      </c>
      <c r="BK31" s="30">
        <v>2.0177017261101222E-2</v>
      </c>
      <c r="BL31" s="43">
        <v>-2.6200000000000003E-4</v>
      </c>
      <c r="BM31" s="43">
        <v>-2.61E-4</v>
      </c>
      <c r="BN31" s="43">
        <v>-1.8900000000000001E-4</v>
      </c>
      <c r="BP31" s="30">
        <v>8.1039864077767892E-2</v>
      </c>
      <c r="BQ31" s="43">
        <v>-4.26E-4</v>
      </c>
      <c r="BR31" s="43">
        <v>-4.1599999999999997E-4</v>
      </c>
      <c r="BS31" s="43">
        <v>1.12E-4</v>
      </c>
      <c r="BT31" s="30">
        <v>2.0177017261101222E-2</v>
      </c>
      <c r="BU31" s="43">
        <v>-2.2599999999999999E-4</v>
      </c>
      <c r="BV31" s="43">
        <v>-2.23E-4</v>
      </c>
      <c r="BW31" s="43">
        <v>-7.4999999999999993E-5</v>
      </c>
      <c r="BY31" s="30">
        <v>8.1039864077767892E-2</v>
      </c>
      <c r="BZ31" s="43">
        <v>-3.2600000000000001E-4</v>
      </c>
      <c r="CA31" s="43">
        <v>-3.19E-4</v>
      </c>
      <c r="CB31" s="43">
        <v>2.4000000000000001E-5</v>
      </c>
      <c r="CC31" s="30">
        <v>2.0177017261101222E-2</v>
      </c>
      <c r="CD31" s="43">
        <v>-2.0900000000000001E-4</v>
      </c>
      <c r="CE31" s="43">
        <v>-2.0599999999999999E-4</v>
      </c>
      <c r="CF31" s="43">
        <v>-8.7999999999999998E-5</v>
      </c>
      <c r="CH31" s="30">
        <v>8.1039864077767892E-2</v>
      </c>
      <c r="CI31" s="43">
        <v>-4.6500000000000003E-4</v>
      </c>
      <c r="CJ31" s="43">
        <v>-4.5100000000000001E-4</v>
      </c>
      <c r="CK31" s="43">
        <v>-1.4E-5</v>
      </c>
      <c r="CL31" s="30">
        <v>2.0177017261101222E-2</v>
      </c>
      <c r="CM31" s="43">
        <v>-2.8800000000000001E-4</v>
      </c>
      <c r="CN31" s="43">
        <v>-2.8499999999999999E-4</v>
      </c>
      <c r="CO31" s="43">
        <v>-1.76E-4</v>
      </c>
      <c r="CQ31" s="30">
        <v>8.1039864077767892E-2</v>
      </c>
      <c r="CR31" s="43">
        <v>-3.5199999999999999E-4</v>
      </c>
      <c r="CS31" s="43">
        <v>-3.4499999999999998E-4</v>
      </c>
      <c r="CT31" s="43">
        <v>-1.13E-4</v>
      </c>
      <c r="CU31" s="30">
        <v>2.0177017261101222E-2</v>
      </c>
      <c r="CV31" s="43">
        <v>-2.5900000000000001E-4</v>
      </c>
      <c r="CW31" s="43">
        <v>-2.5700000000000001E-4</v>
      </c>
      <c r="CX31" s="43">
        <v>-1.9900000000000001E-4</v>
      </c>
    </row>
    <row r="32" spans="2:102" x14ac:dyDescent="0.25">
      <c r="H32" s="1"/>
      <c r="I32" s="1"/>
      <c r="N32" s="30">
        <v>8.456350256110122E-2</v>
      </c>
      <c r="O32" s="43">
        <v>-3.9300000000000001E-4</v>
      </c>
      <c r="P32" s="43">
        <v>-3.79E-4</v>
      </c>
      <c r="Q32" s="43">
        <v>9.2999999999999997E-5</v>
      </c>
      <c r="R32" s="30">
        <v>2.1138009561101224E-2</v>
      </c>
      <c r="S32" s="43">
        <v>-1.9699999999999999E-4</v>
      </c>
      <c r="T32" s="43">
        <v>-1.93E-4</v>
      </c>
      <c r="U32" s="43">
        <v>-5.3000000000000001E-5</v>
      </c>
      <c r="W32" s="30">
        <v>8.456350256110122E-2</v>
      </c>
      <c r="X32" s="43">
        <v>-2.8699999999999998E-4</v>
      </c>
      <c r="Y32" s="43">
        <v>-2.7900000000000001E-4</v>
      </c>
      <c r="Z32" s="43">
        <v>9.9999999999999995E-7</v>
      </c>
      <c r="AA32" s="30">
        <v>2.1138009561101224E-2</v>
      </c>
      <c r="AB32" s="43">
        <v>-1.64E-4</v>
      </c>
      <c r="AC32" s="43">
        <v>-1.6200000000000001E-4</v>
      </c>
      <c r="AD32" s="43">
        <v>-8.0000000000000007E-5</v>
      </c>
      <c r="AF32" s="30">
        <v>8.456350256110122E-2</v>
      </c>
      <c r="AG32" s="43">
        <v>-5.0799999999999999E-4</v>
      </c>
      <c r="AH32" s="43">
        <v>-4.9799999999999996E-4</v>
      </c>
      <c r="AI32" s="43">
        <v>4.0000000000000003E-5</v>
      </c>
      <c r="AJ32" s="30">
        <v>2.1138009561101224E-2</v>
      </c>
      <c r="AK32" s="43">
        <v>-2.9700000000000001E-4</v>
      </c>
      <c r="AL32" s="43">
        <v>-2.9500000000000001E-4</v>
      </c>
      <c r="AM32" s="43">
        <v>-1.6000000000000001E-4</v>
      </c>
      <c r="AO32" s="30">
        <v>8.456350256110122E-2</v>
      </c>
      <c r="AP32" s="43">
        <v>-3.8099999999999999E-4</v>
      </c>
      <c r="AQ32" s="43">
        <v>-3.7599999999999998E-4</v>
      </c>
      <c r="AR32" s="43">
        <v>-7.6000000000000004E-5</v>
      </c>
      <c r="AS32" s="30">
        <v>2.1138009561101224E-2</v>
      </c>
      <c r="AT32" s="43">
        <v>-2.6400000000000002E-4</v>
      </c>
      <c r="AU32" s="43">
        <v>-2.63E-4</v>
      </c>
      <c r="AV32" s="43">
        <v>-1.8699999999999999E-4</v>
      </c>
      <c r="AX32" s="30">
        <v>8.456350256110122E-2</v>
      </c>
      <c r="AY32" s="43">
        <v>-5.0799999999999999E-4</v>
      </c>
      <c r="AZ32" s="43">
        <v>-4.9899999999999999E-4</v>
      </c>
      <c r="BA32" s="43">
        <v>4.0000000000000003E-5</v>
      </c>
      <c r="BB32" s="30">
        <v>2.1138009561101224E-2</v>
      </c>
      <c r="BC32" s="43">
        <v>-2.9700000000000001E-4</v>
      </c>
      <c r="BD32" s="43">
        <v>-2.9500000000000001E-4</v>
      </c>
      <c r="BE32" s="43">
        <v>-1.6000000000000001E-4</v>
      </c>
      <c r="BG32" s="30">
        <v>8.456350256110122E-2</v>
      </c>
      <c r="BH32" s="43">
        <v>-3.8099999999999999E-4</v>
      </c>
      <c r="BI32" s="43">
        <v>-3.7599999999999998E-4</v>
      </c>
      <c r="BJ32" s="43">
        <v>-7.6000000000000004E-5</v>
      </c>
      <c r="BK32" s="30">
        <v>2.1138009561101224E-2</v>
      </c>
      <c r="BL32" s="43">
        <v>-2.6400000000000002E-4</v>
      </c>
      <c r="BM32" s="43">
        <v>-2.63E-4</v>
      </c>
      <c r="BN32" s="43">
        <v>-1.8799999999999999E-4</v>
      </c>
      <c r="BP32" s="30">
        <v>8.456350256110122E-2</v>
      </c>
      <c r="BQ32" s="43">
        <v>-4.3800000000000002E-4</v>
      </c>
      <c r="BR32" s="43">
        <v>-4.28E-4</v>
      </c>
      <c r="BS32" s="43">
        <v>1.25E-4</v>
      </c>
      <c r="BT32" s="30">
        <v>2.1138009561101224E-2</v>
      </c>
      <c r="BU32" s="43">
        <v>-2.2900000000000001E-4</v>
      </c>
      <c r="BV32" s="43">
        <v>-2.2599999999999999E-4</v>
      </c>
      <c r="BW32" s="43">
        <v>-7.2000000000000002E-5</v>
      </c>
      <c r="BY32" s="30">
        <v>8.456350256110122E-2</v>
      </c>
      <c r="BZ32" s="43">
        <v>-3.3300000000000002E-4</v>
      </c>
      <c r="CA32" s="43">
        <v>-3.2600000000000001E-4</v>
      </c>
      <c r="CB32" s="43">
        <v>3.1000000000000001E-5</v>
      </c>
      <c r="CC32" s="30">
        <v>2.1138009561101224E-2</v>
      </c>
      <c r="CD32" s="43">
        <v>-2.1100000000000001E-4</v>
      </c>
      <c r="CE32" s="43">
        <v>-2.0799999999999999E-4</v>
      </c>
      <c r="CF32" s="43">
        <v>-8.6000000000000003E-5</v>
      </c>
      <c r="CH32" s="30">
        <v>8.456350256110122E-2</v>
      </c>
      <c r="CI32" s="43">
        <v>-4.75E-4</v>
      </c>
      <c r="CJ32" s="43">
        <v>-4.6000000000000001E-4</v>
      </c>
      <c r="CK32" s="43">
        <v>-3.9999999999999998E-6</v>
      </c>
      <c r="CL32" s="30">
        <v>2.1138009561101224E-2</v>
      </c>
      <c r="CM32" s="43">
        <v>-2.9100000000000003E-4</v>
      </c>
      <c r="CN32" s="43">
        <v>-2.8699999999999998E-4</v>
      </c>
      <c r="CO32" s="43">
        <v>-1.74E-4</v>
      </c>
      <c r="CQ32" s="30">
        <v>8.456350256110122E-2</v>
      </c>
      <c r="CR32" s="43">
        <v>-3.5799999999999997E-4</v>
      </c>
      <c r="CS32" s="43">
        <v>-3.5E-4</v>
      </c>
      <c r="CT32" s="43">
        <v>-1.08E-4</v>
      </c>
      <c r="CU32" s="30">
        <v>2.1138009561101224E-2</v>
      </c>
      <c r="CV32" s="43">
        <v>-2.61E-4</v>
      </c>
      <c r="CW32" s="43">
        <v>-2.5900000000000001E-4</v>
      </c>
      <c r="CX32" s="43">
        <v>-1.9699999999999999E-4</v>
      </c>
    </row>
    <row r="33" spans="2:102" x14ac:dyDescent="0.25">
      <c r="H33" s="73"/>
      <c r="I33" s="73"/>
      <c r="N33" s="30">
        <v>8.8087141044434547E-2</v>
      </c>
      <c r="O33" s="43">
        <v>-4.0400000000000001E-4</v>
      </c>
      <c r="P33" s="43">
        <v>-3.8900000000000002E-4</v>
      </c>
      <c r="Q33" s="43">
        <v>1.01E-4</v>
      </c>
      <c r="R33" s="30">
        <v>2.2099001861101225E-2</v>
      </c>
      <c r="S33" s="43">
        <v>-2.0000000000000001E-4</v>
      </c>
      <c r="T33" s="43">
        <v>-1.9599999999999999E-4</v>
      </c>
      <c r="U33" s="43">
        <v>-5.0000000000000002E-5</v>
      </c>
      <c r="W33" s="30">
        <v>8.8087141044434547E-2</v>
      </c>
      <c r="X33" s="43">
        <v>-2.9399999999999999E-4</v>
      </c>
      <c r="Y33" s="43">
        <v>-2.8600000000000001E-4</v>
      </c>
      <c r="Z33" s="43">
        <v>5.0000000000000004E-6</v>
      </c>
      <c r="AA33" s="30">
        <v>2.2099001861101225E-2</v>
      </c>
      <c r="AB33" s="43">
        <v>-1.66E-4</v>
      </c>
      <c r="AC33" s="43">
        <v>-1.64E-4</v>
      </c>
      <c r="AD33" s="43">
        <v>-7.7999999999999999E-5</v>
      </c>
      <c r="AF33" s="30">
        <v>8.8087141044434547E-2</v>
      </c>
      <c r="AG33" s="43">
        <v>-5.1900000000000004E-4</v>
      </c>
      <c r="AH33" s="43">
        <v>-5.1000000000000004E-4</v>
      </c>
      <c r="AI33" s="43">
        <v>5.1E-5</v>
      </c>
      <c r="AJ33" s="30">
        <v>2.2099001861101225E-2</v>
      </c>
      <c r="AK33" s="43">
        <v>-2.9999999999999997E-4</v>
      </c>
      <c r="AL33" s="43">
        <v>-2.9799999999999998E-4</v>
      </c>
      <c r="AM33" s="43">
        <v>-1.5699999999999999E-4</v>
      </c>
      <c r="AO33" s="30">
        <v>8.8087141044434547E-2</v>
      </c>
      <c r="AP33" s="43">
        <v>-3.88E-4</v>
      </c>
      <c r="AQ33" s="43">
        <v>-3.8200000000000002E-4</v>
      </c>
      <c r="AR33" s="43">
        <v>-6.9999999999999994E-5</v>
      </c>
      <c r="AS33" s="30">
        <v>2.2099001861101225E-2</v>
      </c>
      <c r="AT33" s="43">
        <v>-2.6600000000000001E-4</v>
      </c>
      <c r="AU33" s="43">
        <v>-2.6400000000000002E-4</v>
      </c>
      <c r="AV33" s="43">
        <v>-1.8599999999999999E-4</v>
      </c>
      <c r="AX33" s="30">
        <v>8.8087141044434547E-2</v>
      </c>
      <c r="AY33" s="43">
        <v>-5.1999999999999995E-4</v>
      </c>
      <c r="AZ33" s="43">
        <v>-5.1000000000000004E-4</v>
      </c>
      <c r="BA33" s="43">
        <v>5.1E-5</v>
      </c>
      <c r="BB33" s="30">
        <v>2.2099001861101225E-2</v>
      </c>
      <c r="BC33" s="43">
        <v>-2.9999999999999997E-4</v>
      </c>
      <c r="BD33" s="43">
        <v>-2.9799999999999998E-4</v>
      </c>
      <c r="BE33" s="43">
        <v>-1.5699999999999999E-4</v>
      </c>
      <c r="BG33" s="30">
        <v>8.8087141044434547E-2</v>
      </c>
      <c r="BH33" s="43">
        <v>-3.88E-4</v>
      </c>
      <c r="BI33" s="43">
        <v>-3.8299999999999999E-4</v>
      </c>
      <c r="BJ33" s="43">
        <v>-6.9999999999999994E-5</v>
      </c>
      <c r="BK33" s="30">
        <v>2.2099001861101225E-2</v>
      </c>
      <c r="BL33" s="43">
        <v>-2.6600000000000001E-4</v>
      </c>
      <c r="BM33" s="43">
        <v>-2.6400000000000002E-4</v>
      </c>
      <c r="BN33" s="43">
        <v>-1.8599999999999999E-4</v>
      </c>
      <c r="BP33" s="30">
        <v>8.8087141044434547E-2</v>
      </c>
      <c r="BQ33" s="43">
        <v>-4.4999999999999999E-4</v>
      </c>
      <c r="BR33" s="43">
        <v>-4.4000000000000002E-4</v>
      </c>
      <c r="BS33" s="43">
        <v>1.37E-4</v>
      </c>
      <c r="BT33" s="30">
        <v>2.2099001861101225E-2</v>
      </c>
      <c r="BU33" s="43">
        <v>-2.33E-4</v>
      </c>
      <c r="BV33" s="43">
        <v>-2.2900000000000001E-4</v>
      </c>
      <c r="BW33" s="43">
        <v>-6.8999999999999997E-5</v>
      </c>
      <c r="BY33" s="30">
        <v>8.8087141044434547E-2</v>
      </c>
      <c r="BZ33" s="43">
        <v>-3.4000000000000002E-4</v>
      </c>
      <c r="CA33" s="43">
        <v>-3.3300000000000002E-4</v>
      </c>
      <c r="CB33" s="43">
        <v>3.6999999999999998E-5</v>
      </c>
      <c r="CC33" s="30">
        <v>2.2099001861101225E-2</v>
      </c>
      <c r="CD33" s="43">
        <v>-2.13E-4</v>
      </c>
      <c r="CE33" s="43">
        <v>-2.1000000000000001E-4</v>
      </c>
      <c r="CF33" s="43">
        <v>-8.3999999999999995E-5</v>
      </c>
      <c r="CH33" s="30">
        <v>8.8087141044434547E-2</v>
      </c>
      <c r="CI33" s="43">
        <v>-4.86E-4</v>
      </c>
      <c r="CJ33" s="43">
        <v>-4.6999999999999999E-4</v>
      </c>
      <c r="CK33" s="43">
        <v>5.0000000000000004E-6</v>
      </c>
      <c r="CL33" s="30">
        <v>2.2099001861101225E-2</v>
      </c>
      <c r="CM33" s="43">
        <v>-2.9399999999999999E-4</v>
      </c>
      <c r="CN33" s="43">
        <v>-2.9E-4</v>
      </c>
      <c r="CO33" s="43">
        <v>-1.7100000000000001E-4</v>
      </c>
      <c r="CQ33" s="30">
        <v>8.8087141044434547E-2</v>
      </c>
      <c r="CR33" s="43">
        <v>-3.6299999999999999E-4</v>
      </c>
      <c r="CS33" s="43">
        <v>-3.5500000000000001E-4</v>
      </c>
      <c r="CT33" s="43">
        <v>-1.0399999999999999E-4</v>
      </c>
      <c r="CU33" s="30">
        <v>2.2099001861101225E-2</v>
      </c>
      <c r="CV33" s="43">
        <v>-2.6200000000000003E-4</v>
      </c>
      <c r="CW33" s="43">
        <v>-2.5999999999999998E-4</v>
      </c>
      <c r="CX33" s="43">
        <v>-1.9599999999999999E-4</v>
      </c>
    </row>
    <row r="34" spans="2:102" x14ac:dyDescent="0.25">
      <c r="B34" s="74" t="s">
        <v>80</v>
      </c>
      <c r="C34" s="74"/>
      <c r="H34" s="1"/>
      <c r="I34" s="1"/>
      <c r="N34" s="30">
        <v>9.1610779527767874E-2</v>
      </c>
      <c r="O34" s="43">
        <v>-4.15E-4</v>
      </c>
      <c r="P34" s="43">
        <v>-4.0000000000000002E-4</v>
      </c>
      <c r="Q34" s="43">
        <v>1.0900000000000001E-4</v>
      </c>
      <c r="R34" s="30">
        <v>2.3059994161101226E-2</v>
      </c>
      <c r="S34" s="43">
        <v>-2.03E-4</v>
      </c>
      <c r="T34" s="43">
        <v>-1.9799999999999999E-4</v>
      </c>
      <c r="U34" s="43">
        <v>-4.8000000000000001E-5</v>
      </c>
      <c r="W34" s="30">
        <v>9.1610779527767874E-2</v>
      </c>
      <c r="X34" s="43">
        <v>-3.01E-4</v>
      </c>
      <c r="Y34" s="43">
        <v>-2.92E-4</v>
      </c>
      <c r="Z34" s="43">
        <v>1.0000000000000001E-5</v>
      </c>
      <c r="AA34" s="30">
        <v>2.3059994161101226E-2</v>
      </c>
      <c r="AB34" s="43">
        <v>-1.6799999999999999E-4</v>
      </c>
      <c r="AC34" s="43">
        <v>-1.65E-4</v>
      </c>
      <c r="AD34" s="43">
        <v>-7.7000000000000001E-5</v>
      </c>
      <c r="AF34" s="30">
        <v>9.1610779527767874E-2</v>
      </c>
      <c r="AG34" s="43">
        <v>-5.31E-4</v>
      </c>
      <c r="AH34" s="43">
        <v>-5.2099999999999998E-4</v>
      </c>
      <c r="AI34" s="43">
        <v>6.2000000000000003E-5</v>
      </c>
      <c r="AJ34" s="30">
        <v>2.3059994161101226E-2</v>
      </c>
      <c r="AK34" s="43">
        <v>-3.0299999999999999E-4</v>
      </c>
      <c r="AL34" s="43">
        <v>-3.01E-4</v>
      </c>
      <c r="AM34" s="43">
        <v>-1.54E-4</v>
      </c>
      <c r="AO34" s="30">
        <v>9.1610779527767874E-2</v>
      </c>
      <c r="AP34" s="43">
        <v>-3.9399999999999998E-4</v>
      </c>
      <c r="AQ34" s="43">
        <v>-3.8900000000000002E-4</v>
      </c>
      <c r="AR34" s="43">
        <v>-6.3999999999999997E-5</v>
      </c>
      <c r="AS34" s="30">
        <v>2.3059994161101226E-2</v>
      </c>
      <c r="AT34" s="43">
        <v>-2.6699999999999998E-4</v>
      </c>
      <c r="AU34" s="43">
        <v>-2.6600000000000001E-4</v>
      </c>
      <c r="AV34" s="43">
        <v>-1.84E-4</v>
      </c>
      <c r="AX34" s="30">
        <v>9.1610779527767874E-2</v>
      </c>
      <c r="AY34" s="43">
        <v>-5.3200000000000003E-4</v>
      </c>
      <c r="AZ34" s="43">
        <v>-5.2099999999999998E-4</v>
      </c>
      <c r="BA34" s="43">
        <v>6.2000000000000003E-5</v>
      </c>
      <c r="BB34" s="30">
        <v>2.3059994161101226E-2</v>
      </c>
      <c r="BC34" s="43">
        <v>-3.0299999999999999E-4</v>
      </c>
      <c r="BD34" s="43">
        <v>-3.01E-4</v>
      </c>
      <c r="BE34" s="43">
        <v>-1.54E-4</v>
      </c>
      <c r="BG34" s="30">
        <v>9.1610779527767874E-2</v>
      </c>
      <c r="BH34" s="43">
        <v>-3.9399999999999998E-4</v>
      </c>
      <c r="BI34" s="43">
        <v>-3.8900000000000002E-4</v>
      </c>
      <c r="BJ34" s="43">
        <v>-6.3999999999999997E-5</v>
      </c>
      <c r="BK34" s="30">
        <v>2.3059994161101226E-2</v>
      </c>
      <c r="BL34" s="43">
        <v>-2.6699999999999998E-4</v>
      </c>
      <c r="BM34" s="43">
        <v>-2.6600000000000001E-4</v>
      </c>
      <c r="BN34" s="43">
        <v>-1.84E-4</v>
      </c>
      <c r="BP34" s="30">
        <v>9.1610779527767874E-2</v>
      </c>
      <c r="BQ34" s="43">
        <v>-4.6299999999999998E-4</v>
      </c>
      <c r="BR34" s="43">
        <v>-4.5199999999999998E-4</v>
      </c>
      <c r="BS34" s="43">
        <v>1.4999999999999999E-4</v>
      </c>
      <c r="BT34" s="30">
        <v>2.3059994161101226E-2</v>
      </c>
      <c r="BU34" s="43">
        <v>-2.3599999999999999E-4</v>
      </c>
      <c r="BV34" s="43">
        <v>-2.32E-4</v>
      </c>
      <c r="BW34" s="43">
        <v>-6.6000000000000005E-5</v>
      </c>
      <c r="BY34" s="30">
        <v>9.1610779527767874E-2</v>
      </c>
      <c r="BZ34" s="43">
        <v>-3.4600000000000001E-4</v>
      </c>
      <c r="CA34" s="43">
        <v>-3.39E-4</v>
      </c>
      <c r="CB34" s="43">
        <v>4.3999999999999999E-5</v>
      </c>
      <c r="CC34" s="30">
        <v>2.3059994161101226E-2</v>
      </c>
      <c r="CD34" s="43">
        <v>-2.14E-4</v>
      </c>
      <c r="CE34" s="43">
        <v>-2.1100000000000001E-4</v>
      </c>
      <c r="CF34" s="43">
        <v>-8.2000000000000001E-5</v>
      </c>
      <c r="CH34" s="30">
        <v>9.1610779527767874E-2</v>
      </c>
      <c r="CI34" s="43">
        <v>-4.9600000000000002E-4</v>
      </c>
      <c r="CJ34" s="43">
        <v>-4.8000000000000001E-4</v>
      </c>
      <c r="CK34" s="43">
        <v>1.5E-5</v>
      </c>
      <c r="CL34" s="30">
        <v>2.3059994161101226E-2</v>
      </c>
      <c r="CM34" s="43">
        <v>-2.9700000000000001E-4</v>
      </c>
      <c r="CN34" s="43">
        <v>-2.9300000000000002E-4</v>
      </c>
      <c r="CO34" s="43">
        <v>-1.6899999999999999E-4</v>
      </c>
      <c r="CQ34" s="30">
        <v>9.1610779527767874E-2</v>
      </c>
      <c r="CR34" s="43">
        <v>-3.6900000000000002E-4</v>
      </c>
      <c r="CS34" s="43">
        <v>-3.6000000000000002E-4</v>
      </c>
      <c r="CT34" s="43">
        <v>-9.8999999999999994E-5</v>
      </c>
      <c r="CU34" s="30">
        <v>2.3059994161101226E-2</v>
      </c>
      <c r="CV34" s="43">
        <v>-2.6400000000000002E-4</v>
      </c>
      <c r="CW34" s="43">
        <v>-2.6200000000000003E-4</v>
      </c>
      <c r="CX34" s="43">
        <v>-1.95E-4</v>
      </c>
    </row>
    <row r="35" spans="2:102" x14ac:dyDescent="0.25">
      <c r="B35" s="74" t="s">
        <v>45</v>
      </c>
      <c r="C35" s="74"/>
      <c r="H35" s="1"/>
      <c r="I35" s="1"/>
      <c r="N35" s="30">
        <v>9.5134418011101202E-2</v>
      </c>
      <c r="O35" s="43">
        <v>-4.2700000000000002E-4</v>
      </c>
      <c r="P35" s="43">
        <v>-4.1100000000000002E-4</v>
      </c>
      <c r="Q35" s="43">
        <v>1.1900000000000001E-4</v>
      </c>
      <c r="R35" s="30">
        <v>2.4020986461101228E-2</v>
      </c>
      <c r="S35" s="43">
        <v>-2.0599999999999999E-4</v>
      </c>
      <c r="T35" s="43">
        <v>-2.0100000000000001E-4</v>
      </c>
      <c r="U35" s="43">
        <v>-4.6E-5</v>
      </c>
      <c r="W35" s="30">
        <v>9.5134418011101202E-2</v>
      </c>
      <c r="X35" s="43">
        <v>-3.0800000000000001E-4</v>
      </c>
      <c r="Y35" s="43">
        <v>-2.99E-4</v>
      </c>
      <c r="Z35" s="43">
        <v>1.4E-5</v>
      </c>
      <c r="AA35" s="30">
        <v>2.4020986461101228E-2</v>
      </c>
      <c r="AB35" s="43">
        <v>-1.7000000000000001E-4</v>
      </c>
      <c r="AC35" s="43">
        <v>-1.6699999999999999E-4</v>
      </c>
      <c r="AD35" s="43">
        <v>-7.6000000000000004E-5</v>
      </c>
      <c r="AF35" s="30">
        <v>9.5134418011101202E-2</v>
      </c>
      <c r="AG35" s="43">
        <v>-5.4299999999999997E-4</v>
      </c>
      <c r="AH35" s="43">
        <v>-5.3300000000000005E-4</v>
      </c>
      <c r="AI35" s="43">
        <v>7.3999999999999996E-5</v>
      </c>
      <c r="AJ35" s="30">
        <v>2.4020986461101228E-2</v>
      </c>
      <c r="AK35" s="43">
        <v>-3.0699999999999998E-4</v>
      </c>
      <c r="AL35" s="43">
        <v>-3.0400000000000002E-4</v>
      </c>
      <c r="AM35" s="43">
        <v>-1.5100000000000001E-4</v>
      </c>
      <c r="AO35" s="30">
        <v>9.5134418011101202E-2</v>
      </c>
      <c r="AP35" s="43">
        <v>-4.0099999999999999E-4</v>
      </c>
      <c r="AQ35" s="43">
        <v>-3.9500000000000001E-4</v>
      </c>
      <c r="AR35" s="43">
        <v>-5.8E-5</v>
      </c>
      <c r="AS35" s="30">
        <v>2.4020986461101228E-2</v>
      </c>
      <c r="AT35" s="43">
        <v>-2.6899999999999998E-4</v>
      </c>
      <c r="AU35" s="43">
        <v>-2.6800000000000001E-4</v>
      </c>
      <c r="AV35" s="43">
        <v>-1.8200000000000001E-4</v>
      </c>
      <c r="AX35" s="30">
        <v>9.5134418011101202E-2</v>
      </c>
      <c r="AY35" s="43">
        <v>-5.4299999999999997E-4</v>
      </c>
      <c r="AZ35" s="43">
        <v>-5.3300000000000005E-4</v>
      </c>
      <c r="BA35" s="43">
        <v>7.2999999999999999E-5</v>
      </c>
      <c r="BB35" s="30">
        <v>2.4020986461101228E-2</v>
      </c>
      <c r="BC35" s="43">
        <v>-3.0699999999999998E-4</v>
      </c>
      <c r="BD35" s="43">
        <v>-3.0400000000000002E-4</v>
      </c>
      <c r="BE35" s="43">
        <v>-1.5100000000000001E-4</v>
      </c>
      <c r="BG35" s="30">
        <v>9.5134418011101202E-2</v>
      </c>
      <c r="BH35" s="43">
        <v>-4.0099999999999999E-4</v>
      </c>
      <c r="BI35" s="43">
        <v>-3.9500000000000001E-4</v>
      </c>
      <c r="BJ35" s="43">
        <v>-5.8E-5</v>
      </c>
      <c r="BK35" s="30">
        <v>2.4020986461101228E-2</v>
      </c>
      <c r="BL35" s="43">
        <v>-2.6899999999999998E-4</v>
      </c>
      <c r="BM35" s="43">
        <v>-2.6800000000000001E-4</v>
      </c>
      <c r="BN35" s="43">
        <v>-1.8200000000000001E-4</v>
      </c>
      <c r="BP35" s="30">
        <v>9.5134418011101202E-2</v>
      </c>
      <c r="BQ35" s="43">
        <v>-4.75E-4</v>
      </c>
      <c r="BR35" s="43">
        <v>-4.6299999999999998E-4</v>
      </c>
      <c r="BS35" s="43">
        <v>1.63E-4</v>
      </c>
      <c r="BT35" s="30">
        <v>2.4020986461101228E-2</v>
      </c>
      <c r="BU35" s="43">
        <v>-2.3900000000000001E-4</v>
      </c>
      <c r="BV35" s="43">
        <v>-2.3499999999999999E-4</v>
      </c>
      <c r="BW35" s="43">
        <v>-6.3E-5</v>
      </c>
      <c r="BY35" s="30">
        <v>9.5134418011101202E-2</v>
      </c>
      <c r="BZ35" s="43">
        <v>-3.5300000000000002E-4</v>
      </c>
      <c r="CA35" s="43">
        <v>-3.4600000000000001E-4</v>
      </c>
      <c r="CB35" s="43">
        <v>5.0000000000000002E-5</v>
      </c>
      <c r="CC35" s="30">
        <v>2.4020986461101228E-2</v>
      </c>
      <c r="CD35" s="43">
        <v>-2.1599999999999999E-4</v>
      </c>
      <c r="CE35" s="43">
        <v>-2.13E-4</v>
      </c>
      <c r="CF35" s="43">
        <v>-8.1000000000000004E-5</v>
      </c>
      <c r="CH35" s="30">
        <v>9.5134418011101202E-2</v>
      </c>
      <c r="CI35" s="43">
        <v>-5.0600000000000005E-4</v>
      </c>
      <c r="CJ35" s="43">
        <v>-4.8899999999999996E-4</v>
      </c>
      <c r="CK35" s="43">
        <v>2.4000000000000001E-5</v>
      </c>
      <c r="CL35" s="30">
        <v>2.4020986461101228E-2</v>
      </c>
      <c r="CM35" s="43">
        <v>-2.9999999999999997E-4</v>
      </c>
      <c r="CN35" s="43">
        <v>-2.9500000000000001E-4</v>
      </c>
      <c r="CO35" s="43">
        <v>-1.66E-4</v>
      </c>
      <c r="CQ35" s="30">
        <v>9.5134418011101202E-2</v>
      </c>
      <c r="CR35" s="43">
        <v>-3.7399999999999998E-4</v>
      </c>
      <c r="CS35" s="43">
        <v>-3.6499999999999998E-4</v>
      </c>
      <c r="CT35" s="43">
        <v>-9.3999999999999994E-5</v>
      </c>
      <c r="CU35" s="30">
        <v>2.4020986461101228E-2</v>
      </c>
      <c r="CV35" s="43">
        <v>-2.6499999999999999E-4</v>
      </c>
      <c r="CW35" s="43">
        <v>-2.63E-4</v>
      </c>
      <c r="CX35" s="43">
        <v>-1.93E-4</v>
      </c>
    </row>
    <row r="36" spans="2:102" x14ac:dyDescent="0.25">
      <c r="B36" s="74" t="s">
        <v>81</v>
      </c>
      <c r="C36" s="74"/>
      <c r="H36" s="73"/>
      <c r="I36" s="73"/>
      <c r="N36" s="30">
        <v>9.8658056494434529E-2</v>
      </c>
      <c r="O36" s="43">
        <v>-4.3899999999999999E-4</v>
      </c>
      <c r="P36" s="43">
        <v>-4.2299999999999998E-4</v>
      </c>
      <c r="Q36" s="43">
        <v>1.2899999999999999E-4</v>
      </c>
      <c r="R36" s="30">
        <v>2.4981978761101229E-2</v>
      </c>
      <c r="S36" s="43">
        <v>-2.0900000000000001E-4</v>
      </c>
      <c r="T36" s="43">
        <v>-2.04E-4</v>
      </c>
      <c r="U36" s="43">
        <v>-4.3999999999999999E-5</v>
      </c>
      <c r="W36" s="30">
        <v>9.8658056494434529E-2</v>
      </c>
      <c r="X36" s="43">
        <v>-3.1500000000000001E-4</v>
      </c>
      <c r="Y36" s="43">
        <v>-3.0499999999999999E-4</v>
      </c>
      <c r="Z36" s="43">
        <v>1.9000000000000001E-5</v>
      </c>
      <c r="AA36" s="30">
        <v>2.4981978761101229E-2</v>
      </c>
      <c r="AB36" s="43">
        <v>-1.7200000000000001E-4</v>
      </c>
      <c r="AC36" s="43">
        <v>-1.6899999999999999E-4</v>
      </c>
      <c r="AD36" s="43">
        <v>-7.4999999999999993E-5</v>
      </c>
      <c r="AF36" s="30">
        <v>9.8658056494434529E-2</v>
      </c>
      <c r="AG36" s="43">
        <v>-5.5500000000000005E-4</v>
      </c>
      <c r="AH36" s="43">
        <v>-5.44E-4</v>
      </c>
      <c r="AI36" s="43">
        <v>8.3999999999999995E-5</v>
      </c>
      <c r="AJ36" s="30">
        <v>2.4981978761101229E-2</v>
      </c>
      <c r="AK36" s="43">
        <v>-3.1E-4</v>
      </c>
      <c r="AL36" s="43">
        <v>-3.0699999999999998E-4</v>
      </c>
      <c r="AM36" s="43">
        <v>-1.4799999999999999E-4</v>
      </c>
      <c r="AO36" s="30">
        <v>9.8658056494434529E-2</v>
      </c>
      <c r="AP36" s="43">
        <v>-4.0700000000000003E-4</v>
      </c>
      <c r="AQ36" s="43">
        <v>-4.0099999999999999E-4</v>
      </c>
      <c r="AR36" s="43">
        <v>-5.1E-5</v>
      </c>
      <c r="AS36" s="30">
        <v>2.4981978761101229E-2</v>
      </c>
      <c r="AT36" s="43">
        <v>-2.7099999999999997E-4</v>
      </c>
      <c r="AU36" s="43">
        <v>-2.6899999999999998E-4</v>
      </c>
      <c r="AV36" s="43">
        <v>-1.8100000000000001E-4</v>
      </c>
      <c r="AX36" s="30">
        <v>9.8658056494434529E-2</v>
      </c>
      <c r="AY36" s="43">
        <v>-5.5500000000000005E-4</v>
      </c>
      <c r="AZ36" s="43">
        <v>-5.44E-4</v>
      </c>
      <c r="BA36" s="43">
        <v>8.3999999999999995E-5</v>
      </c>
      <c r="BB36" s="30">
        <v>2.4981978761101229E-2</v>
      </c>
      <c r="BC36" s="43">
        <v>-3.1E-4</v>
      </c>
      <c r="BD36" s="43">
        <v>-3.0699999999999998E-4</v>
      </c>
      <c r="BE36" s="43">
        <v>-1.4799999999999999E-4</v>
      </c>
      <c r="BG36" s="30">
        <v>9.8658056494434529E-2</v>
      </c>
      <c r="BH36" s="43">
        <v>-4.0700000000000003E-4</v>
      </c>
      <c r="BI36" s="43">
        <v>-4.0099999999999999E-4</v>
      </c>
      <c r="BJ36" s="43">
        <v>-5.1999999999999997E-5</v>
      </c>
      <c r="BK36" s="30">
        <v>2.4981978761101229E-2</v>
      </c>
      <c r="BL36" s="43">
        <v>-2.7099999999999997E-4</v>
      </c>
      <c r="BM36" s="43">
        <v>-2.7E-4</v>
      </c>
      <c r="BN36" s="43">
        <v>-1.8100000000000001E-4</v>
      </c>
      <c r="BP36" s="30">
        <v>9.8658056494434529E-2</v>
      </c>
      <c r="BQ36" s="43">
        <v>-4.8700000000000002E-4</v>
      </c>
      <c r="BR36" s="43">
        <v>-4.75E-4</v>
      </c>
      <c r="BS36" s="43">
        <v>1.76E-4</v>
      </c>
      <c r="BT36" s="30">
        <v>2.4981978761101229E-2</v>
      </c>
      <c r="BU36" s="43">
        <v>-2.42E-4</v>
      </c>
      <c r="BV36" s="43">
        <v>-2.3900000000000001E-4</v>
      </c>
      <c r="BW36" s="43">
        <v>-6.0000000000000002E-5</v>
      </c>
      <c r="BY36" s="30">
        <v>9.8658056494434529E-2</v>
      </c>
      <c r="BZ36" s="43">
        <v>-3.6000000000000002E-4</v>
      </c>
      <c r="CA36" s="43">
        <v>-3.5199999999999999E-4</v>
      </c>
      <c r="CB36" s="43">
        <v>5.5999999999999999E-5</v>
      </c>
      <c r="CC36" s="30">
        <v>2.4981978761101229E-2</v>
      </c>
      <c r="CD36" s="43">
        <v>-2.1800000000000001E-4</v>
      </c>
      <c r="CE36" s="43">
        <v>-2.1499999999999999E-4</v>
      </c>
      <c r="CF36" s="43">
        <v>-7.8999999999999996E-5</v>
      </c>
      <c r="CH36" s="30">
        <v>9.8658056494434529E-2</v>
      </c>
      <c r="CI36" s="43">
        <v>-5.1699999999999999E-4</v>
      </c>
      <c r="CJ36" s="43">
        <v>-4.9899999999999999E-4</v>
      </c>
      <c r="CK36" s="43">
        <v>3.4E-5</v>
      </c>
      <c r="CL36" s="30">
        <v>2.4981978761101229E-2</v>
      </c>
      <c r="CM36" s="43">
        <v>-3.0200000000000002E-4</v>
      </c>
      <c r="CN36" s="43">
        <v>-2.9799999999999998E-4</v>
      </c>
      <c r="CO36" s="43">
        <v>-1.63E-4</v>
      </c>
      <c r="CQ36" s="30">
        <v>9.8658056494434529E-2</v>
      </c>
      <c r="CR36" s="43">
        <v>-3.79E-4</v>
      </c>
      <c r="CS36" s="43">
        <v>-3.6999999999999999E-4</v>
      </c>
      <c r="CT36" s="43">
        <v>-8.8999999999999995E-5</v>
      </c>
      <c r="CU36" s="30">
        <v>2.4981978761101229E-2</v>
      </c>
      <c r="CV36" s="43">
        <v>-2.6699999999999998E-4</v>
      </c>
      <c r="CW36" s="43">
        <v>-2.6400000000000002E-4</v>
      </c>
      <c r="CX36" s="43">
        <v>-1.92E-4</v>
      </c>
    </row>
    <row r="37" spans="2:102" x14ac:dyDescent="0.25">
      <c r="B37" s="74" t="s">
        <v>90</v>
      </c>
      <c r="C37" s="74"/>
      <c r="D37" s="74"/>
      <c r="E37" s="3"/>
      <c r="H37" s="1"/>
      <c r="I37" s="1"/>
      <c r="N37" s="30">
        <v>0.10218169497776787</v>
      </c>
      <c r="O37" s="43">
        <v>-4.5100000000000001E-4</v>
      </c>
      <c r="P37" s="43">
        <v>-4.3399999999999998E-4</v>
      </c>
      <c r="Q37" s="43">
        <v>1.3899999999999999E-4</v>
      </c>
      <c r="R37" s="30">
        <v>2.594297106110123E-2</v>
      </c>
      <c r="S37" s="43">
        <v>-2.12E-4</v>
      </c>
      <c r="T37" s="43">
        <v>-2.0699999999999999E-4</v>
      </c>
      <c r="U37" s="43">
        <v>-4.1E-5</v>
      </c>
      <c r="W37" s="30">
        <v>0.10218169497776787</v>
      </c>
      <c r="X37" s="43">
        <v>-3.2200000000000002E-4</v>
      </c>
      <c r="Y37" s="43">
        <v>-3.1199999999999999E-4</v>
      </c>
      <c r="Z37" s="43">
        <v>2.3E-5</v>
      </c>
      <c r="AA37" s="30">
        <v>2.594297106110123E-2</v>
      </c>
      <c r="AB37" s="43">
        <v>-1.73E-4</v>
      </c>
      <c r="AC37" s="43">
        <v>-1.7100000000000001E-4</v>
      </c>
      <c r="AD37" s="43">
        <v>-7.2999999999999999E-5</v>
      </c>
      <c r="AF37" s="30">
        <v>0.10218169497776787</v>
      </c>
      <c r="AG37" s="43">
        <v>-5.6700000000000001E-4</v>
      </c>
      <c r="AH37" s="43">
        <v>-5.5599999999999996E-4</v>
      </c>
      <c r="AI37" s="43">
        <v>9.5000000000000005E-5</v>
      </c>
      <c r="AJ37" s="30">
        <v>2.594297106110123E-2</v>
      </c>
      <c r="AK37" s="43">
        <v>-3.1300000000000002E-4</v>
      </c>
      <c r="AL37" s="43">
        <v>-3.1E-4</v>
      </c>
      <c r="AM37" s="43">
        <v>-1.45E-4</v>
      </c>
      <c r="AO37" s="30">
        <v>0.10218169497776787</v>
      </c>
      <c r="AP37" s="43">
        <v>-4.1399999999999998E-4</v>
      </c>
      <c r="AQ37" s="43">
        <v>-4.0700000000000003E-4</v>
      </c>
      <c r="AR37" s="43">
        <v>-4.5000000000000003E-5</v>
      </c>
      <c r="AS37" s="30">
        <v>2.594297106110123E-2</v>
      </c>
      <c r="AT37" s="43">
        <v>-2.7300000000000002E-4</v>
      </c>
      <c r="AU37" s="43">
        <v>-2.7099999999999997E-4</v>
      </c>
      <c r="AV37" s="43">
        <v>-1.7899999999999999E-4</v>
      </c>
      <c r="AX37" s="30">
        <v>0.10218169497776787</v>
      </c>
      <c r="AY37" s="43">
        <v>-5.6700000000000001E-4</v>
      </c>
      <c r="AZ37" s="43">
        <v>-5.5599999999999996E-4</v>
      </c>
      <c r="BA37" s="43">
        <v>9.5000000000000005E-5</v>
      </c>
      <c r="BB37" s="30">
        <v>2.594297106110123E-2</v>
      </c>
      <c r="BC37" s="43">
        <v>-3.1300000000000002E-4</v>
      </c>
      <c r="BD37" s="43">
        <v>-3.1E-4</v>
      </c>
      <c r="BE37" s="43">
        <v>-1.45E-4</v>
      </c>
      <c r="BG37" s="30">
        <v>0.10218169497776787</v>
      </c>
      <c r="BH37" s="43">
        <v>-4.1399999999999998E-4</v>
      </c>
      <c r="BI37" s="43">
        <v>-4.08E-4</v>
      </c>
      <c r="BJ37" s="43">
        <v>-4.6E-5</v>
      </c>
      <c r="BK37" s="30">
        <v>2.594297106110123E-2</v>
      </c>
      <c r="BL37" s="43">
        <v>-2.7300000000000002E-4</v>
      </c>
      <c r="BM37" s="43">
        <v>-2.7099999999999997E-4</v>
      </c>
      <c r="BN37" s="43">
        <v>-1.7899999999999999E-4</v>
      </c>
      <c r="BP37" s="30">
        <v>0.10218169497776787</v>
      </c>
      <c r="BQ37" s="43">
        <v>-4.9899999999999999E-4</v>
      </c>
      <c r="BR37" s="43">
        <v>-4.8700000000000002E-4</v>
      </c>
      <c r="BS37" s="43">
        <v>1.8900000000000001E-4</v>
      </c>
      <c r="BT37" s="30">
        <v>2.594297106110123E-2</v>
      </c>
      <c r="BU37" s="43">
        <v>-2.4499999999999999E-4</v>
      </c>
      <c r="BV37" s="43">
        <v>-2.42E-4</v>
      </c>
      <c r="BW37" s="43">
        <v>-5.7000000000000003E-5</v>
      </c>
      <c r="BY37" s="30">
        <v>0.10218169497776787</v>
      </c>
      <c r="BZ37" s="43">
        <v>-3.6600000000000001E-4</v>
      </c>
      <c r="CA37" s="43">
        <v>-3.5799999999999997E-4</v>
      </c>
      <c r="CB37" s="43">
        <v>6.2000000000000003E-5</v>
      </c>
      <c r="CC37" s="30">
        <v>2.594297106110123E-2</v>
      </c>
      <c r="CD37" s="43">
        <v>-2.2000000000000001E-4</v>
      </c>
      <c r="CE37" s="43">
        <v>-2.1699999999999999E-4</v>
      </c>
      <c r="CF37" s="43">
        <v>-7.7000000000000001E-5</v>
      </c>
      <c r="CH37" s="30">
        <v>0.10218169497776787</v>
      </c>
      <c r="CI37" s="43">
        <v>-5.2700000000000002E-4</v>
      </c>
      <c r="CJ37" s="43">
        <v>-5.0900000000000001E-4</v>
      </c>
      <c r="CK37" s="43">
        <v>4.3000000000000002E-5</v>
      </c>
      <c r="CL37" s="30">
        <v>2.594297106110123E-2</v>
      </c>
      <c r="CM37" s="43">
        <v>-3.0499999999999999E-4</v>
      </c>
      <c r="CN37" s="43">
        <v>-3.01E-4</v>
      </c>
      <c r="CO37" s="43">
        <v>-1.6100000000000001E-4</v>
      </c>
      <c r="CQ37" s="30">
        <v>0.10218169497776787</v>
      </c>
      <c r="CR37" s="43">
        <v>-3.8499999999999998E-4</v>
      </c>
      <c r="CS37" s="43">
        <v>-3.7500000000000001E-4</v>
      </c>
      <c r="CT37" s="43">
        <v>-8.3999999999999995E-5</v>
      </c>
      <c r="CU37" s="30">
        <v>2.594297106110123E-2</v>
      </c>
      <c r="CV37" s="43">
        <v>-2.6800000000000001E-4</v>
      </c>
      <c r="CW37" s="43">
        <v>-2.6600000000000001E-4</v>
      </c>
      <c r="CX37" s="43">
        <v>-1.9100000000000001E-4</v>
      </c>
    </row>
    <row r="38" spans="2:102" x14ac:dyDescent="0.25">
      <c r="H38" s="1"/>
      <c r="I38" s="1"/>
      <c r="N38" s="30">
        <v>0.1057053334611012</v>
      </c>
      <c r="O38" s="43">
        <v>-4.6299999999999998E-4</v>
      </c>
      <c r="P38" s="43">
        <v>-4.4499999999999997E-4</v>
      </c>
      <c r="Q38" s="43">
        <v>1.4899999999999999E-4</v>
      </c>
      <c r="R38" s="30">
        <v>2.6903963361101232E-2</v>
      </c>
      <c r="S38" s="43">
        <v>-2.1499999999999999E-4</v>
      </c>
      <c r="T38" s="43">
        <v>-2.0900000000000001E-4</v>
      </c>
      <c r="U38" s="43">
        <v>-3.8999999999999999E-5</v>
      </c>
      <c r="W38" s="30">
        <v>0.1057053334611012</v>
      </c>
      <c r="X38" s="43">
        <v>-3.2899999999999997E-4</v>
      </c>
      <c r="Y38" s="43">
        <v>-3.1799999999999998E-4</v>
      </c>
      <c r="Z38" s="43">
        <v>2.8E-5</v>
      </c>
      <c r="AA38" s="30">
        <v>2.6903963361101232E-2</v>
      </c>
      <c r="AB38" s="43">
        <v>-1.75E-4</v>
      </c>
      <c r="AC38" s="43">
        <v>-1.7200000000000001E-4</v>
      </c>
      <c r="AD38" s="43">
        <v>-7.2000000000000002E-5</v>
      </c>
      <c r="AF38" s="30">
        <v>0.1057053334611012</v>
      </c>
      <c r="AG38" s="43">
        <v>-5.7899999999999998E-4</v>
      </c>
      <c r="AH38" s="43">
        <v>-5.6800000000000004E-4</v>
      </c>
      <c r="AI38" s="43">
        <v>1.06E-4</v>
      </c>
      <c r="AJ38" s="30">
        <v>2.6903963361101232E-2</v>
      </c>
      <c r="AK38" s="43">
        <v>-3.1599999999999998E-4</v>
      </c>
      <c r="AL38" s="43">
        <v>-3.1300000000000002E-4</v>
      </c>
      <c r="AM38" s="43">
        <v>-1.4200000000000001E-4</v>
      </c>
      <c r="AO38" s="30">
        <v>0.1057053334611012</v>
      </c>
      <c r="AP38" s="43">
        <v>-4.2000000000000002E-4</v>
      </c>
      <c r="AQ38" s="43">
        <v>-4.1300000000000001E-4</v>
      </c>
      <c r="AR38" s="43">
        <v>-3.8999999999999999E-5</v>
      </c>
      <c r="AS38" s="30">
        <v>2.6903963361101232E-2</v>
      </c>
      <c r="AT38" s="43">
        <v>-2.7500000000000002E-4</v>
      </c>
      <c r="AU38" s="43">
        <v>-2.7300000000000002E-4</v>
      </c>
      <c r="AV38" s="43">
        <v>-1.7699999999999999E-4</v>
      </c>
      <c r="AX38" s="30">
        <v>0.1057053334611012</v>
      </c>
      <c r="AY38" s="43">
        <v>-5.8E-4</v>
      </c>
      <c r="AZ38" s="43">
        <v>-5.6800000000000004E-4</v>
      </c>
      <c r="BA38" s="43">
        <v>1.06E-4</v>
      </c>
      <c r="BB38" s="30">
        <v>2.6903963361101232E-2</v>
      </c>
      <c r="BC38" s="43">
        <v>-3.1599999999999998E-4</v>
      </c>
      <c r="BD38" s="43">
        <v>-3.1300000000000002E-4</v>
      </c>
      <c r="BE38" s="43">
        <v>-1.4200000000000001E-4</v>
      </c>
      <c r="BG38" s="30">
        <v>0.1057053334611012</v>
      </c>
      <c r="BH38" s="43">
        <v>-4.2000000000000002E-4</v>
      </c>
      <c r="BI38" s="43">
        <v>-4.1399999999999998E-4</v>
      </c>
      <c r="BJ38" s="43">
        <v>-4.0000000000000003E-5</v>
      </c>
      <c r="BK38" s="30">
        <v>2.6903963361101232E-2</v>
      </c>
      <c r="BL38" s="43">
        <v>-2.7500000000000002E-4</v>
      </c>
      <c r="BM38" s="43">
        <v>-2.7300000000000002E-4</v>
      </c>
      <c r="BN38" s="43">
        <v>-1.7699999999999999E-4</v>
      </c>
      <c r="BP38" s="30">
        <v>0.1057053334611012</v>
      </c>
      <c r="BQ38" s="43">
        <v>-5.1199999999999998E-4</v>
      </c>
      <c r="BR38" s="43">
        <v>-4.9899999999999999E-4</v>
      </c>
      <c r="BS38" s="43">
        <v>2.03E-4</v>
      </c>
      <c r="BT38" s="30">
        <v>2.6903963361101232E-2</v>
      </c>
      <c r="BU38" s="43">
        <v>-2.4800000000000001E-4</v>
      </c>
      <c r="BV38" s="43">
        <v>-2.4499999999999999E-4</v>
      </c>
      <c r="BW38" s="43">
        <v>-5.3999999999999998E-5</v>
      </c>
      <c r="BY38" s="30">
        <v>0.1057053334611012</v>
      </c>
      <c r="BZ38" s="43">
        <v>-3.7300000000000001E-4</v>
      </c>
      <c r="CA38" s="43">
        <v>-3.6499999999999998E-4</v>
      </c>
      <c r="CB38" s="43">
        <v>6.8999999999999997E-5</v>
      </c>
      <c r="CC38" s="30">
        <v>2.6903963361101232E-2</v>
      </c>
      <c r="CD38" s="43">
        <v>-2.22E-4</v>
      </c>
      <c r="CE38" s="43">
        <v>-2.1800000000000001E-4</v>
      </c>
      <c r="CF38" s="43">
        <v>-7.4999999999999993E-5</v>
      </c>
      <c r="CH38" s="30">
        <v>0.1057053334611012</v>
      </c>
      <c r="CI38" s="43">
        <v>-5.3799999999999996E-4</v>
      </c>
      <c r="CJ38" s="43">
        <v>-5.1900000000000004E-4</v>
      </c>
      <c r="CK38" s="43">
        <v>5.3000000000000001E-5</v>
      </c>
      <c r="CL38" s="30">
        <v>2.6903963361101232E-2</v>
      </c>
      <c r="CM38" s="43">
        <v>-3.0800000000000001E-4</v>
      </c>
      <c r="CN38" s="43">
        <v>-3.0299999999999999E-4</v>
      </c>
      <c r="CO38" s="43">
        <v>-1.5799999999999999E-4</v>
      </c>
      <c r="CQ38" s="30">
        <v>0.1057053334611012</v>
      </c>
      <c r="CR38" s="43">
        <v>-3.8999999999999999E-4</v>
      </c>
      <c r="CS38" s="43">
        <v>-3.8000000000000002E-4</v>
      </c>
      <c r="CT38" s="43">
        <v>-7.8999999999999996E-5</v>
      </c>
      <c r="CU38" s="30">
        <v>2.6903963361101232E-2</v>
      </c>
      <c r="CV38" s="43">
        <v>-2.7E-4</v>
      </c>
      <c r="CW38" s="43">
        <v>-2.6699999999999998E-4</v>
      </c>
      <c r="CX38" s="43">
        <v>-1.8900000000000001E-4</v>
      </c>
    </row>
    <row r="39" spans="2:102" x14ac:dyDescent="0.25">
      <c r="H39" s="73"/>
      <c r="I39" s="73"/>
      <c r="N39" s="30">
        <v>0.10922897194443452</v>
      </c>
      <c r="O39" s="43">
        <v>-4.75E-4</v>
      </c>
      <c r="P39" s="43">
        <v>-4.57E-4</v>
      </c>
      <c r="Q39" s="43">
        <v>1.6000000000000001E-4</v>
      </c>
      <c r="R39" s="30">
        <v>2.7864955661101233E-2</v>
      </c>
      <c r="S39" s="43">
        <v>-2.1800000000000001E-4</v>
      </c>
      <c r="T39" s="43">
        <v>-2.12E-4</v>
      </c>
      <c r="U39" s="43">
        <v>-3.6999999999999998E-5</v>
      </c>
      <c r="W39" s="30">
        <v>0.10922897194443452</v>
      </c>
      <c r="X39" s="43">
        <v>-3.3599999999999998E-4</v>
      </c>
      <c r="Y39" s="43">
        <v>-3.2499999999999999E-4</v>
      </c>
      <c r="Z39" s="43">
        <v>3.1999999999999999E-5</v>
      </c>
      <c r="AA39" s="30">
        <v>2.7864955661101233E-2</v>
      </c>
      <c r="AB39" s="43">
        <v>-1.7699999999999999E-4</v>
      </c>
      <c r="AC39" s="43">
        <v>-1.74E-4</v>
      </c>
      <c r="AD39" s="43">
        <v>-7.1000000000000005E-5</v>
      </c>
      <c r="AF39" s="30">
        <v>0.10922897194443452</v>
      </c>
      <c r="AG39" s="43">
        <v>-5.9199999999999997E-4</v>
      </c>
      <c r="AH39" s="43">
        <v>-5.8E-4</v>
      </c>
      <c r="AI39" s="43">
        <v>1.18E-4</v>
      </c>
      <c r="AJ39" s="30">
        <v>2.7864955661101233E-2</v>
      </c>
      <c r="AK39" s="43">
        <v>-3.19E-4</v>
      </c>
      <c r="AL39" s="43">
        <v>-3.1599999999999998E-4</v>
      </c>
      <c r="AM39" s="43">
        <v>-1.3899999999999999E-4</v>
      </c>
      <c r="AO39" s="30">
        <v>0.10922897194443452</v>
      </c>
      <c r="AP39" s="43">
        <v>-4.26E-4</v>
      </c>
      <c r="AQ39" s="43">
        <v>-4.2000000000000002E-4</v>
      </c>
      <c r="AR39" s="43">
        <v>-3.3000000000000003E-5</v>
      </c>
      <c r="AS39" s="30">
        <v>2.7864955661101233E-2</v>
      </c>
      <c r="AT39" s="43">
        <v>-2.7599999999999999E-4</v>
      </c>
      <c r="AU39" s="43">
        <v>-2.7500000000000002E-4</v>
      </c>
      <c r="AV39" s="43">
        <v>-1.76E-4</v>
      </c>
      <c r="AX39" s="30">
        <v>0.10922897194443452</v>
      </c>
      <c r="AY39" s="43">
        <v>-5.9199999999999997E-4</v>
      </c>
      <c r="AZ39" s="43">
        <v>-5.8E-4</v>
      </c>
      <c r="BA39" s="43">
        <v>1.18E-4</v>
      </c>
      <c r="BB39" s="30">
        <v>2.7864955661101233E-2</v>
      </c>
      <c r="BC39" s="43">
        <v>-3.19E-4</v>
      </c>
      <c r="BD39" s="43">
        <v>-3.1599999999999998E-4</v>
      </c>
      <c r="BE39" s="43">
        <v>-1.3899999999999999E-4</v>
      </c>
      <c r="BG39" s="30">
        <v>0.10922897194443452</v>
      </c>
      <c r="BH39" s="43">
        <v>-4.2700000000000002E-4</v>
      </c>
      <c r="BI39" s="43">
        <v>-4.2000000000000002E-4</v>
      </c>
      <c r="BJ39" s="43">
        <v>-3.4E-5</v>
      </c>
      <c r="BK39" s="30">
        <v>2.7864955661101233E-2</v>
      </c>
      <c r="BL39" s="43">
        <v>-2.7599999999999999E-4</v>
      </c>
      <c r="BM39" s="43">
        <v>-2.7500000000000002E-4</v>
      </c>
      <c r="BN39" s="43">
        <v>-1.76E-4</v>
      </c>
      <c r="BP39" s="30">
        <v>0.10922897194443452</v>
      </c>
      <c r="BQ39" s="43">
        <v>-5.2800000000000004E-4</v>
      </c>
      <c r="BR39" s="43">
        <v>-5.1500000000000005E-4</v>
      </c>
      <c r="BS39" s="43">
        <v>2.24E-4</v>
      </c>
      <c r="BT39" s="30">
        <v>2.7864955661101233E-2</v>
      </c>
      <c r="BU39" s="43">
        <v>-2.5099999999999998E-4</v>
      </c>
      <c r="BV39" s="43">
        <v>-2.4800000000000001E-4</v>
      </c>
      <c r="BW39" s="43">
        <v>-5.1E-5</v>
      </c>
      <c r="BY39" s="30">
        <v>0.10922897194443452</v>
      </c>
      <c r="BZ39" s="43">
        <v>-3.8000000000000002E-4</v>
      </c>
      <c r="CA39" s="43">
        <v>-3.7100000000000002E-4</v>
      </c>
      <c r="CB39" s="43">
        <v>7.4999999999999993E-5</v>
      </c>
      <c r="CC39" s="30">
        <v>2.7864955661101233E-2</v>
      </c>
      <c r="CD39" s="43">
        <v>-2.23E-4</v>
      </c>
      <c r="CE39" s="43">
        <v>-2.2000000000000001E-4</v>
      </c>
      <c r="CF39" s="43">
        <v>-7.2999999999999999E-5</v>
      </c>
      <c r="CH39" s="30">
        <v>0.10922897194443452</v>
      </c>
      <c r="CI39" s="43">
        <v>-5.4900000000000001E-4</v>
      </c>
      <c r="CJ39" s="43">
        <v>-5.2899999999999996E-4</v>
      </c>
      <c r="CK39" s="43">
        <v>6.3E-5</v>
      </c>
      <c r="CL39" s="30">
        <v>2.7864955661101233E-2</v>
      </c>
      <c r="CM39" s="43">
        <v>-3.1100000000000002E-4</v>
      </c>
      <c r="CN39" s="43">
        <v>-3.0600000000000001E-4</v>
      </c>
      <c r="CO39" s="43">
        <v>-1.56E-4</v>
      </c>
      <c r="CQ39" s="30">
        <v>0.10922897194443452</v>
      </c>
      <c r="CR39" s="43">
        <v>-3.9500000000000001E-4</v>
      </c>
      <c r="CS39" s="43">
        <v>-3.8499999999999998E-4</v>
      </c>
      <c r="CT39" s="43">
        <v>-7.3999999999999996E-5</v>
      </c>
      <c r="CU39" s="30">
        <v>2.7864955661101233E-2</v>
      </c>
      <c r="CV39" s="43">
        <v>-2.7099999999999997E-4</v>
      </c>
      <c r="CW39" s="43">
        <v>-2.6899999999999998E-4</v>
      </c>
      <c r="CX39" s="43">
        <v>-1.8799999999999999E-4</v>
      </c>
    </row>
    <row r="40" spans="2:102" x14ac:dyDescent="0.25">
      <c r="H40" s="1"/>
      <c r="I40" s="1"/>
      <c r="N40" s="30">
        <v>0.11275261042776785</v>
      </c>
      <c r="O40" s="43">
        <v>-4.8799999999999999E-4</v>
      </c>
      <c r="P40" s="43">
        <v>-4.6900000000000002E-4</v>
      </c>
      <c r="Q40" s="43">
        <v>1.7200000000000001E-4</v>
      </c>
      <c r="R40" s="30">
        <v>2.8825947961101221E-2</v>
      </c>
      <c r="S40" s="43">
        <v>-2.2000000000000001E-4</v>
      </c>
      <c r="T40" s="43">
        <v>-2.1499999999999999E-4</v>
      </c>
      <c r="U40" s="43">
        <v>-3.4999999999999997E-5</v>
      </c>
      <c r="W40" s="30">
        <v>0.11275261042776785</v>
      </c>
      <c r="X40" s="43">
        <v>-3.4200000000000002E-4</v>
      </c>
      <c r="Y40" s="43">
        <v>-3.3100000000000002E-4</v>
      </c>
      <c r="Z40" s="43">
        <v>3.6000000000000001E-5</v>
      </c>
      <c r="AA40" s="30">
        <v>2.8825947961101221E-2</v>
      </c>
      <c r="AB40" s="43">
        <v>-1.7899999999999999E-4</v>
      </c>
      <c r="AC40" s="43">
        <v>-1.76E-4</v>
      </c>
      <c r="AD40" s="43">
        <v>-6.9999999999999994E-5</v>
      </c>
      <c r="AF40" s="30">
        <v>0.11275261042776785</v>
      </c>
      <c r="AG40" s="43">
        <v>-6.0599999999999998E-4</v>
      </c>
      <c r="AH40" s="43">
        <v>-5.9400000000000002E-4</v>
      </c>
      <c r="AI40" s="43">
        <v>1.35E-4</v>
      </c>
      <c r="AJ40" s="30">
        <v>2.8825947961101221E-2</v>
      </c>
      <c r="AK40" s="43">
        <v>-3.2299999999999999E-4</v>
      </c>
      <c r="AL40" s="43">
        <v>-3.19E-4</v>
      </c>
      <c r="AM40" s="43">
        <v>-1.36E-4</v>
      </c>
      <c r="AO40" s="30">
        <v>0.11275261042776785</v>
      </c>
      <c r="AP40" s="43">
        <v>-4.3199999999999998E-4</v>
      </c>
      <c r="AQ40" s="43">
        <v>-4.26E-4</v>
      </c>
      <c r="AR40" s="43">
        <v>-2.6999999999999999E-5</v>
      </c>
      <c r="AS40" s="30">
        <v>2.8825947961101221E-2</v>
      </c>
      <c r="AT40" s="43">
        <v>-2.7799999999999998E-4</v>
      </c>
      <c r="AU40" s="43">
        <v>-2.7599999999999999E-4</v>
      </c>
      <c r="AV40" s="43">
        <v>-1.74E-4</v>
      </c>
      <c r="AX40" s="30">
        <v>0.11275261042776785</v>
      </c>
      <c r="AY40" s="43">
        <v>-6.0700000000000001E-4</v>
      </c>
      <c r="AZ40" s="43">
        <v>-5.9400000000000002E-4</v>
      </c>
      <c r="BA40" s="43">
        <v>1.35E-4</v>
      </c>
      <c r="BB40" s="30">
        <v>2.8825947961101221E-2</v>
      </c>
      <c r="BC40" s="43">
        <v>-3.2299999999999999E-4</v>
      </c>
      <c r="BD40" s="43">
        <v>-3.19E-4</v>
      </c>
      <c r="BE40" s="43">
        <v>-1.36E-4</v>
      </c>
      <c r="BG40" s="30">
        <v>0.11275261042776785</v>
      </c>
      <c r="BH40" s="43">
        <v>-4.3300000000000001E-4</v>
      </c>
      <c r="BI40" s="43">
        <v>-4.26E-4</v>
      </c>
      <c r="BJ40" s="43">
        <v>-2.8E-5</v>
      </c>
      <c r="BK40" s="30">
        <v>2.8825947961101221E-2</v>
      </c>
      <c r="BL40" s="43">
        <v>-2.7799999999999998E-4</v>
      </c>
      <c r="BM40" s="43">
        <v>-2.7599999999999999E-4</v>
      </c>
      <c r="BN40" s="43">
        <v>-1.74E-4</v>
      </c>
      <c r="BP40" s="30">
        <v>0.11275261042776785</v>
      </c>
      <c r="BQ40" s="43">
        <v>-5.4600000000000004E-4</v>
      </c>
      <c r="BR40" s="43">
        <v>-5.3200000000000003E-4</v>
      </c>
      <c r="BS40" s="43">
        <v>2.5500000000000002E-4</v>
      </c>
      <c r="BT40" s="30">
        <v>2.8825947961101221E-2</v>
      </c>
      <c r="BU40" s="43">
        <v>-2.5500000000000002E-4</v>
      </c>
      <c r="BV40" s="43">
        <v>-2.5099999999999998E-4</v>
      </c>
      <c r="BW40" s="43">
        <v>-4.8000000000000001E-5</v>
      </c>
      <c r="BY40" s="30">
        <v>0.11275261042776785</v>
      </c>
      <c r="BZ40" s="43">
        <v>-3.86E-4</v>
      </c>
      <c r="CA40" s="43">
        <v>-3.77E-4</v>
      </c>
      <c r="CB40" s="43">
        <v>8.0000000000000007E-5</v>
      </c>
      <c r="CC40" s="30">
        <v>2.8825947961101221E-2</v>
      </c>
      <c r="CD40" s="43">
        <v>-2.2499999999999999E-4</v>
      </c>
      <c r="CE40" s="43">
        <v>-2.22E-4</v>
      </c>
      <c r="CF40" s="43">
        <v>-7.2000000000000002E-5</v>
      </c>
      <c r="CH40" s="30">
        <v>0.11275261042776785</v>
      </c>
      <c r="CI40" s="43">
        <v>-5.6099999999999998E-4</v>
      </c>
      <c r="CJ40" s="43">
        <v>-5.4000000000000001E-4</v>
      </c>
      <c r="CK40" s="43">
        <v>7.3999999999999996E-5</v>
      </c>
      <c r="CL40" s="30">
        <v>2.8825947961101221E-2</v>
      </c>
      <c r="CM40" s="43">
        <v>-3.1399999999999999E-4</v>
      </c>
      <c r="CN40" s="43">
        <v>-3.0800000000000001E-4</v>
      </c>
      <c r="CO40" s="43">
        <v>-1.5300000000000001E-4</v>
      </c>
      <c r="CQ40" s="30">
        <v>0.11275261042776785</v>
      </c>
      <c r="CR40" s="43">
        <v>-4.0000000000000002E-4</v>
      </c>
      <c r="CS40" s="43">
        <v>-3.8999999999999999E-4</v>
      </c>
      <c r="CT40" s="43">
        <v>-6.9999999999999994E-5</v>
      </c>
      <c r="CU40" s="30">
        <v>2.8825947961101221E-2</v>
      </c>
      <c r="CV40" s="43">
        <v>-2.7300000000000002E-4</v>
      </c>
      <c r="CW40" s="43">
        <v>-2.7E-4</v>
      </c>
      <c r="CX40" s="43">
        <v>-1.8699999999999999E-4</v>
      </c>
    </row>
    <row r="41" spans="2:102" x14ac:dyDescent="0.25">
      <c r="H41" s="1"/>
      <c r="I41" s="1"/>
      <c r="N41" s="30">
        <v>0.11627624891110118</v>
      </c>
      <c r="O41" s="43">
        <v>-5.0199999999999995E-4</v>
      </c>
      <c r="P41" s="43">
        <v>-4.8200000000000001E-4</v>
      </c>
      <c r="Q41" s="43">
        <v>1.84E-4</v>
      </c>
      <c r="R41" s="30">
        <v>2.8825947961101221E-2</v>
      </c>
      <c r="S41" s="43">
        <v>-2.2000000000000001E-4</v>
      </c>
      <c r="T41" s="43">
        <v>-2.1499999999999999E-4</v>
      </c>
      <c r="U41" s="43">
        <v>-3.4999999999999997E-5</v>
      </c>
      <c r="W41" s="30">
        <v>0.11627624891110118</v>
      </c>
      <c r="X41" s="43">
        <v>-3.4900000000000003E-4</v>
      </c>
      <c r="Y41" s="43">
        <v>-3.3700000000000001E-4</v>
      </c>
      <c r="Z41" s="43">
        <v>4.0000000000000003E-5</v>
      </c>
      <c r="AA41" s="30">
        <v>2.8825947961101221E-2</v>
      </c>
      <c r="AB41" s="43">
        <v>-1.7899999999999999E-4</v>
      </c>
      <c r="AC41" s="43">
        <v>-1.76E-4</v>
      </c>
      <c r="AD41" s="43">
        <v>-6.9999999999999994E-5</v>
      </c>
      <c r="AF41" s="30">
        <v>0.11627624891110118</v>
      </c>
      <c r="AG41" s="43">
        <v>-6.2100000000000002E-4</v>
      </c>
      <c r="AH41" s="43">
        <v>-6.0800000000000003E-4</v>
      </c>
      <c r="AI41" s="43">
        <v>1.5100000000000001E-4</v>
      </c>
      <c r="AJ41" s="30">
        <v>2.8825947961101221E-2</v>
      </c>
      <c r="AK41" s="43">
        <v>-3.2299999999999999E-4</v>
      </c>
      <c r="AL41" s="43">
        <v>-3.19E-4</v>
      </c>
      <c r="AM41" s="43">
        <v>-1.36E-4</v>
      </c>
      <c r="AO41" s="30">
        <v>0.11627624891110118</v>
      </c>
      <c r="AP41" s="43">
        <v>-4.3800000000000002E-4</v>
      </c>
      <c r="AQ41" s="43">
        <v>-4.3100000000000001E-4</v>
      </c>
      <c r="AR41" s="43">
        <v>-2.1999999999999999E-5</v>
      </c>
      <c r="AS41" s="30">
        <v>2.8825947961101221E-2</v>
      </c>
      <c r="AT41" s="43">
        <v>-2.7799999999999998E-4</v>
      </c>
      <c r="AU41" s="43">
        <v>-2.7599999999999999E-4</v>
      </c>
      <c r="AV41" s="43">
        <v>-1.74E-4</v>
      </c>
      <c r="AX41" s="30">
        <v>0.11627624891110118</v>
      </c>
      <c r="AY41" s="43">
        <v>-6.2100000000000002E-4</v>
      </c>
      <c r="AZ41" s="43">
        <v>-6.0800000000000003E-4</v>
      </c>
      <c r="BA41" s="43">
        <v>1.4999999999999999E-4</v>
      </c>
      <c r="BB41" s="30">
        <v>2.8825947961101221E-2</v>
      </c>
      <c r="BC41" s="43">
        <v>-3.2299999999999999E-4</v>
      </c>
      <c r="BD41" s="43">
        <v>-3.19E-4</v>
      </c>
      <c r="BE41" s="43">
        <v>-1.36E-4</v>
      </c>
      <c r="BG41" s="30">
        <v>0.11627624891110118</v>
      </c>
      <c r="BH41" s="43">
        <v>-4.3899999999999999E-4</v>
      </c>
      <c r="BI41" s="43">
        <v>-4.3199999999999998E-4</v>
      </c>
      <c r="BJ41" s="43">
        <v>-2.1999999999999999E-5</v>
      </c>
      <c r="BK41" s="30">
        <v>2.8825947961101221E-2</v>
      </c>
      <c r="BL41" s="43">
        <v>-2.7799999999999998E-4</v>
      </c>
      <c r="BM41" s="43">
        <v>-2.7599999999999999E-4</v>
      </c>
      <c r="BN41" s="43">
        <v>-1.74E-4</v>
      </c>
      <c r="BP41" s="30">
        <v>0.11627624891110118</v>
      </c>
      <c r="BQ41" s="43">
        <v>-5.6099999999999998E-4</v>
      </c>
      <c r="BR41" s="43">
        <v>-5.4600000000000004E-4</v>
      </c>
      <c r="BS41" s="43">
        <v>2.9799999999999998E-4</v>
      </c>
      <c r="BT41" s="30">
        <v>2.8825947961101221E-2</v>
      </c>
      <c r="BU41" s="43">
        <v>-2.5500000000000002E-4</v>
      </c>
      <c r="BV41" s="43">
        <v>-2.5099999999999998E-4</v>
      </c>
      <c r="BW41" s="43">
        <v>-4.8000000000000001E-5</v>
      </c>
      <c r="BY41" s="30">
        <v>0.11627624891110118</v>
      </c>
      <c r="BZ41" s="43">
        <v>-3.9199999999999999E-4</v>
      </c>
      <c r="CA41" s="43">
        <v>-3.8400000000000001E-4</v>
      </c>
      <c r="CB41" s="43">
        <v>8.6000000000000003E-5</v>
      </c>
      <c r="CC41" s="30">
        <v>2.8825947961101221E-2</v>
      </c>
      <c r="CD41" s="43">
        <v>-2.2499999999999999E-4</v>
      </c>
      <c r="CE41" s="43">
        <v>-2.22E-4</v>
      </c>
      <c r="CF41" s="43">
        <v>-7.2000000000000002E-5</v>
      </c>
      <c r="CH41" s="30">
        <v>0.11627624891110118</v>
      </c>
      <c r="CI41" s="43">
        <v>-5.7300000000000005E-4</v>
      </c>
      <c r="CJ41" s="43">
        <v>-5.5199999999999997E-4</v>
      </c>
      <c r="CK41" s="43">
        <v>8.5000000000000006E-5</v>
      </c>
      <c r="CL41" s="30">
        <v>2.8825947961101221E-2</v>
      </c>
      <c r="CM41" s="43">
        <v>-3.1399999999999999E-4</v>
      </c>
      <c r="CN41" s="43">
        <v>-3.0800000000000001E-4</v>
      </c>
      <c r="CO41" s="43">
        <v>-1.5300000000000001E-4</v>
      </c>
      <c r="CQ41" s="30">
        <v>0.11627624891110118</v>
      </c>
      <c r="CR41" s="43">
        <v>-4.0499999999999998E-4</v>
      </c>
      <c r="CS41" s="43">
        <v>-3.9399999999999998E-4</v>
      </c>
      <c r="CT41" s="43">
        <v>-6.4999999999999994E-5</v>
      </c>
      <c r="CU41" s="30">
        <v>2.8825947961101221E-2</v>
      </c>
      <c r="CV41" s="43">
        <v>-2.7300000000000002E-4</v>
      </c>
      <c r="CW41" s="43">
        <v>-2.7E-4</v>
      </c>
      <c r="CX41" s="43">
        <v>-1.8699999999999999E-4</v>
      </c>
    </row>
    <row r="42" spans="2:102" x14ac:dyDescent="0.25">
      <c r="N42" s="30">
        <v>0.11979988739443451</v>
      </c>
      <c r="O42" s="43">
        <v>-5.1500000000000005E-4</v>
      </c>
      <c r="P42" s="43">
        <v>-4.95E-4</v>
      </c>
      <c r="Q42" s="43">
        <v>1.9599999999999999E-4</v>
      </c>
      <c r="R42" s="30">
        <v>2.9786940261101222E-2</v>
      </c>
      <c r="S42" s="43">
        <v>-2.23E-4</v>
      </c>
      <c r="T42" s="43">
        <v>-2.1800000000000001E-4</v>
      </c>
      <c r="U42" s="43">
        <v>-3.3000000000000003E-5</v>
      </c>
      <c r="W42" s="30">
        <v>0.11979988739443451</v>
      </c>
      <c r="X42" s="43">
        <v>-3.5500000000000001E-4</v>
      </c>
      <c r="Y42" s="43">
        <v>-3.4400000000000001E-4</v>
      </c>
      <c r="Z42" s="43">
        <v>4.3999999999999999E-5</v>
      </c>
      <c r="AA42" s="30">
        <v>2.9786940261101222E-2</v>
      </c>
      <c r="AB42" s="43">
        <v>-1.8100000000000001E-4</v>
      </c>
      <c r="AC42" s="43">
        <v>-1.7799999999999999E-4</v>
      </c>
      <c r="AD42" s="43">
        <v>-6.8999999999999997E-5</v>
      </c>
      <c r="AF42" s="30">
        <v>0.11979988739443451</v>
      </c>
      <c r="AG42" s="43">
        <v>-6.3599999999999996E-4</v>
      </c>
      <c r="AH42" s="43">
        <v>-6.2200000000000005E-4</v>
      </c>
      <c r="AI42" s="43">
        <v>1.66E-4</v>
      </c>
      <c r="AJ42" s="30">
        <v>2.9786940261101222E-2</v>
      </c>
      <c r="AK42" s="43">
        <v>-3.2600000000000001E-4</v>
      </c>
      <c r="AL42" s="43">
        <v>-3.2200000000000002E-4</v>
      </c>
      <c r="AM42" s="43">
        <v>-1.3300000000000001E-4</v>
      </c>
      <c r="AO42" s="30">
        <v>0.11979988739443451</v>
      </c>
      <c r="AP42" s="43">
        <v>-4.44E-4</v>
      </c>
      <c r="AQ42" s="43">
        <v>-4.37E-4</v>
      </c>
      <c r="AR42" s="43">
        <v>-1.5999999999999999E-5</v>
      </c>
      <c r="AS42" s="30">
        <v>2.9786940261101222E-2</v>
      </c>
      <c r="AT42" s="43">
        <v>-2.7999999999999998E-4</v>
      </c>
      <c r="AU42" s="43">
        <v>-2.7799999999999998E-4</v>
      </c>
      <c r="AV42" s="43">
        <v>-1.7200000000000001E-4</v>
      </c>
      <c r="AX42" s="30">
        <v>0.11979988739443451</v>
      </c>
      <c r="AY42" s="43">
        <v>-6.3599999999999996E-4</v>
      </c>
      <c r="AZ42" s="43">
        <v>-6.2200000000000005E-4</v>
      </c>
      <c r="BA42" s="43">
        <v>1.66E-4</v>
      </c>
      <c r="BB42" s="30">
        <v>2.9786940261101222E-2</v>
      </c>
      <c r="BC42" s="43">
        <v>-3.2600000000000001E-4</v>
      </c>
      <c r="BD42" s="43">
        <v>-3.2200000000000002E-4</v>
      </c>
      <c r="BE42" s="43">
        <v>-1.3300000000000001E-4</v>
      </c>
      <c r="BG42" s="30">
        <v>0.11979988739443451</v>
      </c>
      <c r="BH42" s="43">
        <v>-4.4499999999999997E-4</v>
      </c>
      <c r="BI42" s="43">
        <v>-4.3800000000000002E-4</v>
      </c>
      <c r="BJ42" s="43">
        <v>-1.5999999999999999E-5</v>
      </c>
      <c r="BK42" s="30">
        <v>2.9786940261101222E-2</v>
      </c>
      <c r="BL42" s="43">
        <v>-2.7999999999999998E-4</v>
      </c>
      <c r="BM42" s="43">
        <v>-2.7799999999999998E-4</v>
      </c>
      <c r="BN42" s="43">
        <v>-1.7200000000000001E-4</v>
      </c>
      <c r="BP42" s="30">
        <v>0.11979988739443451</v>
      </c>
      <c r="BQ42" s="43">
        <v>-5.7799999999999995E-4</v>
      </c>
      <c r="BR42" s="43">
        <v>-5.62E-4</v>
      </c>
      <c r="BS42" s="43">
        <v>3.3300000000000002E-4</v>
      </c>
      <c r="BT42" s="30">
        <v>2.9786940261101222E-2</v>
      </c>
      <c r="BU42" s="43">
        <v>-2.5799999999999998E-4</v>
      </c>
      <c r="BV42" s="43">
        <v>-2.5399999999999999E-4</v>
      </c>
      <c r="BW42" s="43">
        <v>-4.5000000000000003E-5</v>
      </c>
      <c r="BY42" s="30">
        <v>0.11979988739443451</v>
      </c>
      <c r="BZ42" s="43">
        <v>-3.9899999999999999E-4</v>
      </c>
      <c r="CA42" s="43">
        <v>-3.8999999999999999E-4</v>
      </c>
      <c r="CB42" s="43">
        <v>9.2E-5</v>
      </c>
      <c r="CC42" s="30">
        <v>2.9786940261101222E-2</v>
      </c>
      <c r="CD42" s="43">
        <v>-2.2699999999999999E-4</v>
      </c>
      <c r="CE42" s="43">
        <v>-2.24E-4</v>
      </c>
      <c r="CF42" s="43">
        <v>-6.9999999999999994E-5</v>
      </c>
      <c r="CH42" s="30">
        <v>0.11979988739443451</v>
      </c>
      <c r="CI42" s="43">
        <v>-5.8500000000000002E-4</v>
      </c>
      <c r="CJ42" s="43">
        <v>-5.6300000000000002E-4</v>
      </c>
      <c r="CK42" s="43">
        <v>9.5000000000000005E-5</v>
      </c>
      <c r="CL42" s="30">
        <v>2.9786940261101222E-2</v>
      </c>
      <c r="CM42" s="43">
        <v>-3.1599999999999998E-4</v>
      </c>
      <c r="CN42" s="43">
        <v>-3.1100000000000002E-4</v>
      </c>
      <c r="CO42" s="43">
        <v>-1.5100000000000001E-4</v>
      </c>
      <c r="CQ42" s="30">
        <v>0.11979988739443451</v>
      </c>
      <c r="CR42" s="43">
        <v>-4.0999999999999999E-4</v>
      </c>
      <c r="CS42" s="43">
        <v>-3.9899999999999999E-4</v>
      </c>
      <c r="CT42" s="43">
        <v>-6.0999999999999999E-5</v>
      </c>
      <c r="CU42" s="30">
        <v>2.9786940261101222E-2</v>
      </c>
      <c r="CV42" s="43">
        <v>-2.7399999999999999E-4</v>
      </c>
      <c r="CW42" s="43">
        <v>-2.7099999999999997E-4</v>
      </c>
      <c r="CX42" s="43">
        <v>-1.85E-4</v>
      </c>
    </row>
    <row r="43" spans="2:102" x14ac:dyDescent="0.25">
      <c r="N43" s="30">
        <v>0.12332352587776783</v>
      </c>
      <c r="O43" s="43">
        <v>-5.31E-4</v>
      </c>
      <c r="P43" s="43">
        <v>-5.1000000000000004E-4</v>
      </c>
      <c r="Q43" s="43">
        <v>2.14E-4</v>
      </c>
      <c r="R43" s="30">
        <v>3.0747932561101223E-2</v>
      </c>
      <c r="S43" s="43">
        <v>-2.2599999999999999E-4</v>
      </c>
      <c r="T43" s="43">
        <v>-2.2100000000000001E-4</v>
      </c>
      <c r="U43" s="43">
        <v>-3.0000000000000001E-5</v>
      </c>
      <c r="W43" s="30">
        <v>0.12332352587776783</v>
      </c>
      <c r="X43" s="43">
        <v>-3.6200000000000002E-4</v>
      </c>
      <c r="Y43" s="43">
        <v>-3.5E-4</v>
      </c>
      <c r="Z43" s="43">
        <v>4.8000000000000001E-5</v>
      </c>
      <c r="AA43" s="30">
        <v>3.0747932561101223E-2</v>
      </c>
      <c r="AB43" s="43">
        <v>-1.83E-4</v>
      </c>
      <c r="AC43" s="43">
        <v>-1.7899999999999999E-4</v>
      </c>
      <c r="AD43" s="43">
        <v>-6.7000000000000002E-5</v>
      </c>
      <c r="AF43" s="30">
        <v>0.12332352587776783</v>
      </c>
      <c r="AG43" s="43">
        <v>-6.4999999999999997E-4</v>
      </c>
      <c r="AH43" s="43">
        <v>-6.3599999999999996E-4</v>
      </c>
      <c r="AI43" s="43">
        <v>1.8200000000000001E-4</v>
      </c>
      <c r="AJ43" s="30">
        <v>3.0747932561101223E-2</v>
      </c>
      <c r="AK43" s="43">
        <v>-3.2899999999999997E-4</v>
      </c>
      <c r="AL43" s="43">
        <v>-3.2600000000000001E-4</v>
      </c>
      <c r="AM43" s="43">
        <v>-1.2999999999999999E-4</v>
      </c>
      <c r="AO43" s="30">
        <v>0.12332352587776783</v>
      </c>
      <c r="AP43" s="43">
        <v>-4.4999999999999999E-4</v>
      </c>
      <c r="AQ43" s="43">
        <v>-4.4299999999999998E-4</v>
      </c>
      <c r="AR43" s="43">
        <v>-1.0000000000000001E-5</v>
      </c>
      <c r="AS43" s="30">
        <v>3.0747932561101223E-2</v>
      </c>
      <c r="AT43" s="43">
        <v>-2.8200000000000002E-4</v>
      </c>
      <c r="AU43" s="43">
        <v>-2.7999999999999998E-4</v>
      </c>
      <c r="AV43" s="43">
        <v>-1.7100000000000001E-4</v>
      </c>
      <c r="AX43" s="30">
        <v>0.12332352587776783</v>
      </c>
      <c r="AY43" s="43">
        <v>-6.5099999999999999E-4</v>
      </c>
      <c r="AZ43" s="43">
        <v>-6.3599999999999996E-4</v>
      </c>
      <c r="BA43" s="43">
        <v>1.8100000000000001E-4</v>
      </c>
      <c r="BB43" s="30">
        <v>3.0747932561101223E-2</v>
      </c>
      <c r="BC43" s="43">
        <v>-3.2899999999999997E-4</v>
      </c>
      <c r="BD43" s="43">
        <v>-3.2600000000000001E-4</v>
      </c>
      <c r="BE43" s="43">
        <v>-1.2999999999999999E-4</v>
      </c>
      <c r="BG43" s="30">
        <v>0.12332352587776783</v>
      </c>
      <c r="BH43" s="43">
        <v>-4.5100000000000001E-4</v>
      </c>
      <c r="BI43" s="43">
        <v>-4.4299999999999998E-4</v>
      </c>
      <c r="BJ43" s="43">
        <v>-1.1E-5</v>
      </c>
      <c r="BK43" s="30">
        <v>3.0747932561101223E-2</v>
      </c>
      <c r="BL43" s="43">
        <v>-2.8200000000000002E-4</v>
      </c>
      <c r="BM43" s="43">
        <v>-2.7999999999999998E-4</v>
      </c>
      <c r="BN43" s="43">
        <v>-1.7100000000000001E-4</v>
      </c>
      <c r="BP43" s="30">
        <v>0.12332352587776783</v>
      </c>
      <c r="BQ43" s="43">
        <v>-5.9400000000000002E-4</v>
      </c>
      <c r="BR43" s="43">
        <v>-5.7700000000000004E-4</v>
      </c>
      <c r="BS43" s="43">
        <v>3.68E-4</v>
      </c>
      <c r="BT43" s="30">
        <v>3.0747932561101223E-2</v>
      </c>
      <c r="BU43" s="43">
        <v>-2.61E-4</v>
      </c>
      <c r="BV43" s="43">
        <v>-2.5700000000000001E-4</v>
      </c>
      <c r="BW43" s="43">
        <v>-4.1999999999999998E-5</v>
      </c>
      <c r="BY43" s="30">
        <v>0.12332352587776783</v>
      </c>
      <c r="BZ43" s="43">
        <v>-4.0499999999999998E-4</v>
      </c>
      <c r="CA43" s="43">
        <v>-3.9599999999999998E-4</v>
      </c>
      <c r="CB43" s="43">
        <v>9.7999999999999997E-5</v>
      </c>
      <c r="CC43" s="30">
        <v>3.0747932561101223E-2</v>
      </c>
      <c r="CD43" s="43">
        <v>-2.2900000000000001E-4</v>
      </c>
      <c r="CE43" s="43">
        <v>-2.2599999999999999E-4</v>
      </c>
      <c r="CF43" s="43">
        <v>-6.7999999999999999E-5</v>
      </c>
      <c r="CH43" s="30">
        <v>0.12332352587776783</v>
      </c>
      <c r="CI43" s="43">
        <v>-5.9699999999999998E-4</v>
      </c>
      <c r="CJ43" s="43">
        <v>-5.7499999999999999E-4</v>
      </c>
      <c r="CK43" s="43">
        <v>1.06E-4</v>
      </c>
      <c r="CL43" s="30">
        <v>3.0747932561101223E-2</v>
      </c>
      <c r="CM43" s="43">
        <v>-3.19E-4</v>
      </c>
      <c r="CN43" s="43">
        <v>-3.1399999999999999E-4</v>
      </c>
      <c r="CO43" s="43">
        <v>-1.4799999999999999E-4</v>
      </c>
      <c r="CQ43" s="30">
        <v>0.12332352587776783</v>
      </c>
      <c r="CR43" s="43">
        <v>-4.15E-4</v>
      </c>
      <c r="CS43" s="43">
        <v>-4.0299999999999998E-4</v>
      </c>
      <c r="CT43" s="43">
        <v>-5.5999999999999999E-5</v>
      </c>
      <c r="CU43" s="30">
        <v>3.0747932561101223E-2</v>
      </c>
      <c r="CV43" s="43">
        <v>-2.7599999999999999E-4</v>
      </c>
      <c r="CW43" s="43">
        <v>-2.7300000000000002E-4</v>
      </c>
      <c r="CX43" s="43">
        <v>-1.84E-4</v>
      </c>
    </row>
    <row r="44" spans="2:102" x14ac:dyDescent="0.25">
      <c r="N44" s="30">
        <v>0.12684716436110116</v>
      </c>
      <c r="O44" s="43">
        <v>-5.5000000000000003E-4</v>
      </c>
      <c r="P44" s="43">
        <v>-5.2700000000000002E-4</v>
      </c>
      <c r="Q44" s="43">
        <v>2.4000000000000001E-4</v>
      </c>
      <c r="R44" s="30">
        <v>3.1708924861101224E-2</v>
      </c>
      <c r="S44" s="43">
        <v>-2.2900000000000001E-4</v>
      </c>
      <c r="T44" s="43">
        <v>-2.23E-4</v>
      </c>
      <c r="U44" s="43">
        <v>-2.8E-5</v>
      </c>
      <c r="W44" s="30">
        <v>0.12684716436110116</v>
      </c>
      <c r="X44" s="43">
        <v>-3.68E-4</v>
      </c>
      <c r="Y44" s="43">
        <v>-3.5599999999999998E-4</v>
      </c>
      <c r="Z44" s="43">
        <v>5.1999999999999997E-5</v>
      </c>
      <c r="AA44" s="30">
        <v>3.1708924861101224E-2</v>
      </c>
      <c r="AB44" s="43">
        <v>-1.85E-4</v>
      </c>
      <c r="AC44" s="43">
        <v>-1.8100000000000001E-4</v>
      </c>
      <c r="AD44" s="43">
        <v>-6.6000000000000005E-5</v>
      </c>
      <c r="AF44" s="30">
        <v>0.12684716436110116</v>
      </c>
      <c r="AG44" s="43">
        <v>-6.6600000000000003E-4</v>
      </c>
      <c r="AH44" s="43">
        <v>-6.5099999999999999E-4</v>
      </c>
      <c r="AI44" s="43">
        <v>1.9799999999999999E-4</v>
      </c>
      <c r="AJ44" s="30">
        <v>3.1708924861101224E-2</v>
      </c>
      <c r="AK44" s="43">
        <v>-3.3199999999999999E-4</v>
      </c>
      <c r="AL44" s="43">
        <v>-3.2899999999999997E-4</v>
      </c>
      <c r="AM44" s="43">
        <v>-1.27E-4</v>
      </c>
      <c r="AO44" s="30">
        <v>0.12684716436110116</v>
      </c>
      <c r="AP44" s="43">
        <v>-4.5600000000000003E-4</v>
      </c>
      <c r="AQ44" s="43">
        <v>-4.4900000000000002E-4</v>
      </c>
      <c r="AR44" s="43">
        <v>-5.0000000000000004E-6</v>
      </c>
      <c r="AS44" s="30">
        <v>3.1708924861101224E-2</v>
      </c>
      <c r="AT44" s="43">
        <v>-2.8299999999999999E-4</v>
      </c>
      <c r="AU44" s="43">
        <v>-2.81E-4</v>
      </c>
      <c r="AV44" s="43">
        <v>-1.6899999999999999E-4</v>
      </c>
      <c r="AX44" s="30">
        <v>0.12684716436110116</v>
      </c>
      <c r="AY44" s="43">
        <v>-6.6600000000000003E-4</v>
      </c>
      <c r="AZ44" s="43">
        <v>-6.5099999999999999E-4</v>
      </c>
      <c r="BA44" s="43">
        <v>1.9799999999999999E-4</v>
      </c>
      <c r="BB44" s="30">
        <v>3.1708924861101224E-2</v>
      </c>
      <c r="BC44" s="43">
        <v>-3.3199999999999999E-4</v>
      </c>
      <c r="BD44" s="43">
        <v>-3.2899999999999997E-4</v>
      </c>
      <c r="BE44" s="43">
        <v>-1.27E-4</v>
      </c>
      <c r="BG44" s="30">
        <v>0.12684716436110116</v>
      </c>
      <c r="BH44" s="43">
        <v>-4.57E-4</v>
      </c>
      <c r="BI44" s="43">
        <v>-4.4900000000000002E-4</v>
      </c>
      <c r="BJ44" s="43">
        <v>-5.0000000000000004E-6</v>
      </c>
      <c r="BK44" s="30">
        <v>3.1708924861101224E-2</v>
      </c>
      <c r="BL44" s="43">
        <v>-2.8400000000000002E-4</v>
      </c>
      <c r="BM44" s="43">
        <v>-2.8200000000000002E-4</v>
      </c>
      <c r="BN44" s="43">
        <v>-1.6899999999999999E-4</v>
      </c>
      <c r="BP44" s="30">
        <v>0.12684716436110116</v>
      </c>
      <c r="BQ44" s="43">
        <v>-6.1200000000000002E-4</v>
      </c>
      <c r="BR44" s="43">
        <v>-5.9400000000000002E-4</v>
      </c>
      <c r="BS44" s="43">
        <v>4.06E-4</v>
      </c>
      <c r="BT44" s="30">
        <v>3.1708924861101224E-2</v>
      </c>
      <c r="BU44" s="43">
        <v>-2.6400000000000002E-4</v>
      </c>
      <c r="BV44" s="43">
        <v>-2.5999999999999998E-4</v>
      </c>
      <c r="BW44" s="43">
        <v>-3.8999999999999999E-5</v>
      </c>
      <c r="BY44" s="30">
        <v>0.12684716436110116</v>
      </c>
      <c r="BZ44" s="43">
        <v>-4.1100000000000002E-4</v>
      </c>
      <c r="CA44" s="43">
        <v>-4.0200000000000001E-4</v>
      </c>
      <c r="CB44" s="43">
        <v>1.0399999999999999E-4</v>
      </c>
      <c r="CC44" s="30">
        <v>3.1708924861101224E-2</v>
      </c>
      <c r="CD44" s="43">
        <v>-2.31E-4</v>
      </c>
      <c r="CE44" s="43">
        <v>-2.2699999999999999E-4</v>
      </c>
      <c r="CF44" s="43">
        <v>-6.6000000000000005E-5</v>
      </c>
      <c r="CH44" s="30">
        <v>0.12684716436110116</v>
      </c>
      <c r="CI44" s="43">
        <v>-6.1200000000000002E-4</v>
      </c>
      <c r="CJ44" s="43">
        <v>-5.8799999999999998E-4</v>
      </c>
      <c r="CK44" s="43">
        <v>1.2300000000000001E-4</v>
      </c>
      <c r="CL44" s="30">
        <v>3.1708924861101224E-2</v>
      </c>
      <c r="CM44" s="43">
        <v>-3.2200000000000002E-4</v>
      </c>
      <c r="CN44" s="43">
        <v>-3.1599999999999998E-4</v>
      </c>
      <c r="CO44" s="43">
        <v>-1.45E-4</v>
      </c>
      <c r="CQ44" s="30">
        <v>0.12684716436110116</v>
      </c>
      <c r="CR44" s="43">
        <v>-4.2000000000000002E-4</v>
      </c>
      <c r="CS44" s="43">
        <v>-4.08E-4</v>
      </c>
      <c r="CT44" s="43">
        <v>-5.1999999999999997E-5</v>
      </c>
      <c r="CU44" s="30">
        <v>3.1708924861101224E-2</v>
      </c>
      <c r="CV44" s="43">
        <v>-2.7700000000000001E-4</v>
      </c>
      <c r="CW44" s="43">
        <v>-2.7399999999999999E-4</v>
      </c>
      <c r="CX44" s="43">
        <v>-1.83E-4</v>
      </c>
    </row>
    <row r="45" spans="2:102" x14ac:dyDescent="0.25">
      <c r="N45" s="30">
        <v>0.1303708028444345</v>
      </c>
      <c r="O45" s="43">
        <v>-5.6700000000000001E-4</v>
      </c>
      <c r="P45" s="43">
        <v>-5.4199999999999995E-4</v>
      </c>
      <c r="Q45" s="43">
        <v>2.7799999999999998E-4</v>
      </c>
      <c r="R45" s="30">
        <v>3.2669917161101222E-2</v>
      </c>
      <c r="S45" s="43">
        <v>-2.32E-4</v>
      </c>
      <c r="T45" s="43">
        <v>-2.2599999999999999E-4</v>
      </c>
      <c r="U45" s="43">
        <v>-2.5999999999999998E-5</v>
      </c>
      <c r="W45" s="30">
        <v>0.1303708028444345</v>
      </c>
      <c r="X45" s="43">
        <v>-3.7399999999999998E-4</v>
      </c>
      <c r="Y45" s="43">
        <v>-3.6200000000000002E-4</v>
      </c>
      <c r="Z45" s="43">
        <v>5.5999999999999999E-5</v>
      </c>
      <c r="AA45" s="30">
        <v>3.2669917161101222E-2</v>
      </c>
      <c r="AB45" s="43">
        <v>-1.8599999999999999E-4</v>
      </c>
      <c r="AC45" s="43">
        <v>-1.83E-4</v>
      </c>
      <c r="AD45" s="43">
        <v>-6.4999999999999994E-5</v>
      </c>
      <c r="AF45" s="30">
        <v>0.1303708028444345</v>
      </c>
      <c r="AG45" s="43">
        <v>-6.8199999999999999E-4</v>
      </c>
      <c r="AH45" s="43">
        <v>-6.6699999999999995E-4</v>
      </c>
      <c r="AI45" s="43">
        <v>2.1599999999999999E-4</v>
      </c>
      <c r="AJ45" s="30">
        <v>3.2669917161101222E-2</v>
      </c>
      <c r="AK45" s="43">
        <v>-3.3500000000000001E-4</v>
      </c>
      <c r="AL45" s="43">
        <v>-3.3199999999999999E-4</v>
      </c>
      <c r="AM45" s="43">
        <v>-1.2400000000000001E-4</v>
      </c>
      <c r="AO45" s="30">
        <v>0.1303708028444345</v>
      </c>
      <c r="AP45" s="43">
        <v>-4.6200000000000001E-4</v>
      </c>
      <c r="AQ45" s="43">
        <v>-4.5399999999999998E-4</v>
      </c>
      <c r="AR45" s="43">
        <v>9.9999999999999995E-7</v>
      </c>
      <c r="AS45" s="30">
        <v>3.2669917161101222E-2</v>
      </c>
      <c r="AT45" s="43">
        <v>-2.8499999999999999E-4</v>
      </c>
      <c r="AU45" s="43">
        <v>-2.8299999999999999E-4</v>
      </c>
      <c r="AV45" s="43">
        <v>-1.6699999999999999E-4</v>
      </c>
      <c r="AX45" s="30">
        <v>0.1303708028444345</v>
      </c>
      <c r="AY45" s="43">
        <v>-6.8300000000000001E-4</v>
      </c>
      <c r="AZ45" s="43">
        <v>-6.6699999999999995E-4</v>
      </c>
      <c r="BA45" s="43">
        <v>2.1499999999999999E-4</v>
      </c>
      <c r="BB45" s="30">
        <v>3.2669917161101222E-2</v>
      </c>
      <c r="BC45" s="43">
        <v>-3.3500000000000001E-4</v>
      </c>
      <c r="BD45" s="43">
        <v>-3.3199999999999999E-4</v>
      </c>
      <c r="BE45" s="43">
        <v>-1.2400000000000001E-4</v>
      </c>
      <c r="BG45" s="30">
        <v>0.1303708028444345</v>
      </c>
      <c r="BH45" s="43">
        <v>-4.6200000000000001E-4</v>
      </c>
      <c r="BI45" s="43">
        <v>-4.55E-4</v>
      </c>
      <c r="BJ45" s="43">
        <v>4.0579999999999999E-7</v>
      </c>
      <c r="BK45" s="30">
        <v>3.2669917161101222E-2</v>
      </c>
      <c r="BL45" s="43">
        <v>-2.8499999999999999E-4</v>
      </c>
      <c r="BM45" s="43">
        <v>-2.8299999999999999E-4</v>
      </c>
      <c r="BN45" s="43">
        <v>-1.6699999999999999E-4</v>
      </c>
      <c r="BP45" s="30">
        <v>0.1303708028444345</v>
      </c>
      <c r="BQ45" s="43">
        <v>-6.3100000000000005E-4</v>
      </c>
      <c r="BR45" s="43">
        <v>-6.1200000000000002E-4</v>
      </c>
      <c r="BS45" s="43">
        <v>4.4499999999999997E-4</v>
      </c>
      <c r="BT45" s="30">
        <v>3.2669917161101222E-2</v>
      </c>
      <c r="BU45" s="43">
        <v>-2.6699999999999998E-4</v>
      </c>
      <c r="BV45" s="43">
        <v>-2.63E-4</v>
      </c>
      <c r="BW45" s="43">
        <v>-3.6000000000000001E-5</v>
      </c>
      <c r="BY45" s="30">
        <v>0.1303708028444345</v>
      </c>
      <c r="BZ45" s="43">
        <v>-4.17E-4</v>
      </c>
      <c r="CA45" s="43">
        <v>-4.0700000000000003E-4</v>
      </c>
      <c r="CB45" s="43">
        <v>1.0900000000000001E-4</v>
      </c>
      <c r="CC45" s="30">
        <v>3.2669917161101222E-2</v>
      </c>
      <c r="CD45" s="43">
        <v>-2.33E-4</v>
      </c>
      <c r="CE45" s="43">
        <v>-2.2900000000000001E-4</v>
      </c>
      <c r="CF45" s="43">
        <v>-6.4999999999999994E-5</v>
      </c>
      <c r="CH45" s="30">
        <v>0.1303708028444345</v>
      </c>
      <c r="CI45" s="43">
        <v>-6.2600000000000004E-4</v>
      </c>
      <c r="CJ45" s="43">
        <v>-6.02E-4</v>
      </c>
      <c r="CK45" s="43">
        <v>1.3799999999999999E-4</v>
      </c>
      <c r="CL45" s="30">
        <v>3.2669917161101222E-2</v>
      </c>
      <c r="CM45" s="43">
        <v>-3.2499999999999999E-4</v>
      </c>
      <c r="CN45" s="43">
        <v>-3.19E-4</v>
      </c>
      <c r="CO45" s="43">
        <v>-1.4300000000000001E-4</v>
      </c>
      <c r="CQ45" s="30">
        <v>0.1303708028444345</v>
      </c>
      <c r="CR45" s="43">
        <v>-4.2400000000000001E-4</v>
      </c>
      <c r="CS45" s="43">
        <v>-4.1199999999999999E-4</v>
      </c>
      <c r="CT45" s="43">
        <v>-4.8000000000000001E-5</v>
      </c>
      <c r="CU45" s="30">
        <v>3.2669917161101222E-2</v>
      </c>
      <c r="CV45" s="43">
        <v>-2.7900000000000001E-4</v>
      </c>
      <c r="CW45" s="43">
        <v>-2.7500000000000002E-4</v>
      </c>
      <c r="CX45" s="43">
        <v>-1.8100000000000001E-4</v>
      </c>
    </row>
    <row r="46" spans="2:102" x14ac:dyDescent="0.25">
      <c r="N46" s="30">
        <v>0.13389444132776784</v>
      </c>
      <c r="O46" s="43">
        <v>-5.8399999999999999E-4</v>
      </c>
      <c r="P46" s="43">
        <v>-5.5800000000000001E-4</v>
      </c>
      <c r="Q46" s="43">
        <v>3.0899999999999998E-4</v>
      </c>
      <c r="R46" s="30">
        <v>3.3630909461101227E-2</v>
      </c>
      <c r="S46" s="43">
        <v>-2.3499999999999999E-4</v>
      </c>
      <c r="T46" s="43">
        <v>-2.2900000000000001E-4</v>
      </c>
      <c r="U46" s="43">
        <v>-2.4000000000000001E-5</v>
      </c>
      <c r="W46" s="30">
        <v>0.13389444132776784</v>
      </c>
      <c r="X46" s="43">
        <v>-3.8099999999999999E-4</v>
      </c>
      <c r="Y46" s="43">
        <v>-3.68E-4</v>
      </c>
      <c r="Z46" s="43">
        <v>6.0000000000000002E-5</v>
      </c>
      <c r="AA46" s="30">
        <v>3.3630909461101227E-2</v>
      </c>
      <c r="AB46" s="43">
        <v>-1.8799999999999999E-4</v>
      </c>
      <c r="AC46" s="43">
        <v>-1.85E-4</v>
      </c>
      <c r="AD46" s="43">
        <v>-6.3999999999999997E-5</v>
      </c>
      <c r="AF46" s="30">
        <v>0.13389444132776784</v>
      </c>
      <c r="AG46" s="43">
        <v>-6.9800000000000005E-4</v>
      </c>
      <c r="AH46" s="43">
        <v>-6.8199999999999999E-4</v>
      </c>
      <c r="AI46" s="43">
        <v>2.33E-4</v>
      </c>
      <c r="AJ46" s="30">
        <v>3.3630909461101227E-2</v>
      </c>
      <c r="AK46" s="43">
        <v>-3.39E-4</v>
      </c>
      <c r="AL46" s="43">
        <v>-3.3500000000000001E-4</v>
      </c>
      <c r="AM46" s="43">
        <v>-1.21E-4</v>
      </c>
      <c r="AO46" s="30">
        <v>0.13389444132776784</v>
      </c>
      <c r="AP46" s="43">
        <v>-4.6799999999999999E-4</v>
      </c>
      <c r="AQ46" s="43">
        <v>-4.6000000000000001E-4</v>
      </c>
      <c r="AR46" s="43">
        <v>6.0000000000000002E-6</v>
      </c>
      <c r="AS46" s="30">
        <v>3.3630909461101227E-2</v>
      </c>
      <c r="AT46" s="43">
        <v>-2.8699999999999998E-4</v>
      </c>
      <c r="AU46" s="43">
        <v>-2.8499999999999999E-4</v>
      </c>
      <c r="AV46" s="43">
        <v>-1.66E-4</v>
      </c>
      <c r="AX46" s="30">
        <v>0.13389444132776784</v>
      </c>
      <c r="AY46" s="43">
        <v>-6.9899999999999997E-4</v>
      </c>
      <c r="AZ46" s="43">
        <v>-6.8300000000000001E-4</v>
      </c>
      <c r="BA46" s="43">
        <v>2.32E-4</v>
      </c>
      <c r="BB46" s="30">
        <v>3.3630909461101227E-2</v>
      </c>
      <c r="BC46" s="43">
        <v>-3.39E-4</v>
      </c>
      <c r="BD46" s="43">
        <v>-3.3500000000000001E-4</v>
      </c>
      <c r="BE46" s="43">
        <v>-1.21E-4</v>
      </c>
      <c r="BG46" s="30">
        <v>0.13389444132776784</v>
      </c>
      <c r="BH46" s="43">
        <v>-4.6799999999999999E-4</v>
      </c>
      <c r="BI46" s="43">
        <v>-4.6000000000000001E-4</v>
      </c>
      <c r="BJ46" s="43">
        <v>6.0000000000000002E-6</v>
      </c>
      <c r="BK46" s="30">
        <v>3.3630909461101227E-2</v>
      </c>
      <c r="BL46" s="43">
        <v>-2.8699999999999998E-4</v>
      </c>
      <c r="BM46" s="43">
        <v>-2.8499999999999999E-4</v>
      </c>
      <c r="BN46" s="43">
        <v>-1.66E-4</v>
      </c>
      <c r="BP46" s="30">
        <v>0.13389444132776784</v>
      </c>
      <c r="BQ46" s="43">
        <v>-6.4899999999999995E-4</v>
      </c>
      <c r="BR46" s="43">
        <v>-6.29E-4</v>
      </c>
      <c r="BS46" s="43">
        <v>4.84E-4</v>
      </c>
      <c r="BT46" s="30">
        <v>3.3630909461101227E-2</v>
      </c>
      <c r="BU46" s="43">
        <v>-2.7E-4</v>
      </c>
      <c r="BV46" s="43">
        <v>-2.6600000000000001E-4</v>
      </c>
      <c r="BW46" s="43">
        <v>-3.3000000000000003E-5</v>
      </c>
      <c r="BY46" s="30">
        <v>0.13389444132776784</v>
      </c>
      <c r="BZ46" s="43">
        <v>-4.2400000000000001E-4</v>
      </c>
      <c r="CA46" s="43">
        <v>-4.1399999999999998E-4</v>
      </c>
      <c r="CB46" s="43">
        <v>1.15E-4</v>
      </c>
      <c r="CC46" s="30">
        <v>3.3630909461101227E-2</v>
      </c>
      <c r="CD46" s="43">
        <v>-2.3499999999999999E-4</v>
      </c>
      <c r="CE46" s="43">
        <v>-2.31E-4</v>
      </c>
      <c r="CF46" s="43">
        <v>-6.3E-5</v>
      </c>
      <c r="CH46" s="30">
        <v>0.13389444132776784</v>
      </c>
      <c r="CI46" s="43">
        <v>-6.4000000000000005E-4</v>
      </c>
      <c r="CJ46" s="43">
        <v>-6.1499999999999999E-4</v>
      </c>
      <c r="CK46" s="43">
        <v>1.5200000000000001E-4</v>
      </c>
      <c r="CL46" s="30">
        <v>3.3630909461101227E-2</v>
      </c>
      <c r="CM46" s="43">
        <v>-3.2699999999999998E-4</v>
      </c>
      <c r="CN46" s="43">
        <v>-3.21E-4</v>
      </c>
      <c r="CO46" s="43">
        <v>-1.3999999999999999E-4</v>
      </c>
      <c r="CQ46" s="30">
        <v>0.13389444132776784</v>
      </c>
      <c r="CR46" s="43">
        <v>-4.2900000000000002E-4</v>
      </c>
      <c r="CS46" s="43">
        <v>-4.1599999999999997E-4</v>
      </c>
      <c r="CT46" s="43">
        <v>-4.3000000000000002E-5</v>
      </c>
      <c r="CU46" s="30">
        <v>3.3630909461101227E-2</v>
      </c>
      <c r="CV46" s="43">
        <v>-2.7999999999999998E-4</v>
      </c>
      <c r="CW46" s="43">
        <v>-2.7700000000000001E-4</v>
      </c>
      <c r="CX46" s="43">
        <v>-1.8000000000000001E-4</v>
      </c>
    </row>
    <row r="47" spans="2:102" x14ac:dyDescent="0.25">
      <c r="N47" s="30">
        <v>0.13741807981110118</v>
      </c>
      <c r="O47" s="43">
        <v>-6.0499999999999996E-4</v>
      </c>
      <c r="P47" s="43">
        <v>-5.7700000000000004E-4</v>
      </c>
      <c r="Q47" s="43">
        <v>3.4699999999999998E-4</v>
      </c>
      <c r="R47" s="30">
        <v>3.4591901761101225E-2</v>
      </c>
      <c r="S47" s="43">
        <v>-2.3800000000000001E-4</v>
      </c>
      <c r="T47" s="43">
        <v>-2.32E-4</v>
      </c>
      <c r="U47" s="43">
        <v>-2.0999999999999999E-5</v>
      </c>
      <c r="W47" s="30">
        <v>0.13741807981110118</v>
      </c>
      <c r="X47" s="43">
        <v>-3.8699999999999997E-4</v>
      </c>
      <c r="Y47" s="43">
        <v>-3.7300000000000001E-4</v>
      </c>
      <c r="Z47" s="43">
        <v>6.3E-5</v>
      </c>
      <c r="AA47" s="30">
        <v>3.4591901761101225E-2</v>
      </c>
      <c r="AB47" s="43">
        <v>-1.9000000000000001E-4</v>
      </c>
      <c r="AC47" s="43">
        <v>-1.8599999999999999E-4</v>
      </c>
      <c r="AD47" s="43">
        <v>-6.3E-5</v>
      </c>
      <c r="AF47" s="30">
        <v>0.13741807981110118</v>
      </c>
      <c r="AG47" s="43">
        <v>-7.2599999999999997E-4</v>
      </c>
      <c r="AH47" s="43">
        <v>-7.0799999999999997E-4</v>
      </c>
      <c r="AI47" s="43">
        <v>2.9799999999999998E-4</v>
      </c>
      <c r="AJ47" s="30">
        <v>3.4591901761101225E-2</v>
      </c>
      <c r="AK47" s="43">
        <v>-3.4200000000000002E-4</v>
      </c>
      <c r="AL47" s="43">
        <v>-3.3799999999999998E-4</v>
      </c>
      <c r="AM47" s="43">
        <v>-1.18E-4</v>
      </c>
      <c r="AO47" s="30">
        <v>0.13741807981110118</v>
      </c>
      <c r="AP47" s="43">
        <v>-4.73E-4</v>
      </c>
      <c r="AQ47" s="43">
        <v>-4.6500000000000003E-4</v>
      </c>
      <c r="AR47" s="43">
        <v>1.1E-5</v>
      </c>
      <c r="AS47" s="30">
        <v>3.4591901761101225E-2</v>
      </c>
      <c r="AT47" s="43">
        <v>-2.8899999999999998E-4</v>
      </c>
      <c r="AU47" s="43">
        <v>-2.8699999999999998E-4</v>
      </c>
      <c r="AV47" s="43">
        <v>-1.64E-4</v>
      </c>
      <c r="AX47" s="30">
        <v>0.13741807981110118</v>
      </c>
      <c r="AY47" s="43">
        <v>-7.2599999999999997E-4</v>
      </c>
      <c r="AZ47" s="43">
        <v>-7.0899999999999999E-4</v>
      </c>
      <c r="BA47" s="43">
        <v>2.9599999999999998E-4</v>
      </c>
      <c r="BB47" s="30">
        <v>3.4591901761101225E-2</v>
      </c>
      <c r="BC47" s="43">
        <v>-3.4200000000000002E-4</v>
      </c>
      <c r="BD47" s="43">
        <v>-3.3799999999999998E-4</v>
      </c>
      <c r="BE47" s="43">
        <v>-1.18E-4</v>
      </c>
      <c r="BG47" s="30">
        <v>0.13741807981110118</v>
      </c>
      <c r="BH47" s="43">
        <v>-4.73E-4</v>
      </c>
      <c r="BI47" s="43">
        <v>-4.6500000000000003E-4</v>
      </c>
      <c r="BJ47" s="43">
        <v>1.1E-5</v>
      </c>
      <c r="BK47" s="30">
        <v>3.4591901761101225E-2</v>
      </c>
      <c r="BL47" s="43">
        <v>-2.8899999999999998E-4</v>
      </c>
      <c r="BM47" s="43">
        <v>-2.8699999999999998E-4</v>
      </c>
      <c r="BN47" s="43">
        <v>-1.64E-4</v>
      </c>
      <c r="BP47" s="30">
        <v>0.13741807981110118</v>
      </c>
      <c r="BQ47" s="43">
        <v>-6.7100000000000005E-4</v>
      </c>
      <c r="BR47" s="43">
        <v>-6.4999999999999997E-4</v>
      </c>
      <c r="BS47" s="43">
        <v>5.2999999999999998E-4</v>
      </c>
      <c r="BT47" s="30">
        <v>3.4591901761101225E-2</v>
      </c>
      <c r="BU47" s="43">
        <v>-2.7399999999999999E-4</v>
      </c>
      <c r="BV47" s="43">
        <v>-2.6899999999999998E-4</v>
      </c>
      <c r="BW47" s="43">
        <v>-3.0000000000000001E-5</v>
      </c>
      <c r="BY47" s="30">
        <v>0.13741807981110118</v>
      </c>
      <c r="BZ47" s="43">
        <v>-4.2999999999999999E-4</v>
      </c>
      <c r="CA47" s="43">
        <v>-4.1899999999999999E-4</v>
      </c>
      <c r="CB47" s="43">
        <v>1.21E-4</v>
      </c>
      <c r="CC47" s="30">
        <v>3.4591901761101225E-2</v>
      </c>
      <c r="CD47" s="43">
        <v>-2.3599999999999999E-4</v>
      </c>
      <c r="CE47" s="43">
        <v>-2.33E-4</v>
      </c>
      <c r="CF47" s="43">
        <v>-6.0999999999999999E-5</v>
      </c>
      <c r="CH47" s="30">
        <v>0.13741807981110118</v>
      </c>
      <c r="CI47" s="43">
        <v>-6.5700000000000003E-4</v>
      </c>
      <c r="CJ47" s="43">
        <v>-6.3000000000000003E-4</v>
      </c>
      <c r="CK47" s="43">
        <v>1.7000000000000001E-4</v>
      </c>
      <c r="CL47" s="30">
        <v>3.4591901761101225E-2</v>
      </c>
      <c r="CM47" s="43">
        <v>-3.3E-4</v>
      </c>
      <c r="CN47" s="43">
        <v>-3.2400000000000001E-4</v>
      </c>
      <c r="CO47" s="43">
        <v>-1.3799999999999999E-4</v>
      </c>
      <c r="CQ47" s="30">
        <v>0.13741807981110118</v>
      </c>
      <c r="CR47" s="43">
        <v>-4.3300000000000001E-4</v>
      </c>
      <c r="CS47" s="43">
        <v>-4.2000000000000002E-4</v>
      </c>
      <c r="CT47" s="43">
        <v>-4.0000000000000003E-5</v>
      </c>
      <c r="CU47" s="30">
        <v>3.4591901761101225E-2</v>
      </c>
      <c r="CV47" s="43">
        <v>-2.81E-4</v>
      </c>
      <c r="CW47" s="43">
        <v>-2.7799999999999998E-4</v>
      </c>
      <c r="CX47" s="43">
        <v>-1.7899999999999999E-4</v>
      </c>
    </row>
    <row r="48" spans="2:102" x14ac:dyDescent="0.25">
      <c r="N48" s="30">
        <v>0.14094171829443455</v>
      </c>
      <c r="O48" s="43">
        <v>-6.2399999999999999E-4</v>
      </c>
      <c r="P48" s="43">
        <v>-5.9400000000000002E-4</v>
      </c>
      <c r="Q48" s="43">
        <v>3.8200000000000002E-4</v>
      </c>
      <c r="R48" s="30">
        <v>3.555289406110123E-2</v>
      </c>
      <c r="S48" s="43">
        <v>-2.41E-4</v>
      </c>
      <c r="T48" s="43">
        <v>-2.3499999999999999E-4</v>
      </c>
      <c r="U48" s="43">
        <v>-1.9000000000000001E-5</v>
      </c>
      <c r="W48" s="30">
        <v>0.14094171829443455</v>
      </c>
      <c r="X48" s="43">
        <v>-3.9300000000000001E-4</v>
      </c>
      <c r="Y48" s="43">
        <v>-3.79E-4</v>
      </c>
      <c r="Z48" s="43">
        <v>6.7000000000000002E-5</v>
      </c>
      <c r="AA48" s="30">
        <v>3.555289406110123E-2</v>
      </c>
      <c r="AB48" s="43">
        <v>-1.92E-4</v>
      </c>
      <c r="AC48" s="43">
        <v>-1.8799999999999999E-4</v>
      </c>
      <c r="AD48" s="43">
        <v>-6.0999999999999999E-5</v>
      </c>
      <c r="AF48" s="30">
        <v>0.14094171829443455</v>
      </c>
      <c r="AG48" s="43">
        <v>-7.4799999999999997E-4</v>
      </c>
      <c r="AH48" s="43">
        <v>-7.2900000000000005E-4</v>
      </c>
      <c r="AI48" s="43">
        <v>3.4099999999999999E-4</v>
      </c>
      <c r="AJ48" s="30">
        <v>3.555289406110123E-2</v>
      </c>
      <c r="AK48" s="43">
        <v>-3.4499999999999998E-4</v>
      </c>
      <c r="AL48" s="43">
        <v>-3.4099999999999999E-4</v>
      </c>
      <c r="AM48" s="43">
        <v>-1.15E-4</v>
      </c>
      <c r="AO48" s="30">
        <v>0.14094171829443455</v>
      </c>
      <c r="AP48" s="43">
        <v>-4.7899999999999999E-4</v>
      </c>
      <c r="AQ48" s="43">
        <v>-4.6999999999999999E-4</v>
      </c>
      <c r="AR48" s="43">
        <v>1.7E-5</v>
      </c>
      <c r="AS48" s="30">
        <v>3.555289406110123E-2</v>
      </c>
      <c r="AT48" s="43">
        <v>-2.9100000000000003E-4</v>
      </c>
      <c r="AU48" s="43">
        <v>-2.8800000000000001E-4</v>
      </c>
      <c r="AV48" s="43">
        <v>-1.6200000000000001E-4</v>
      </c>
      <c r="AX48" s="30">
        <v>0.14094171829443455</v>
      </c>
      <c r="AY48" s="43">
        <v>-7.4899999999999999E-4</v>
      </c>
      <c r="AZ48" s="43">
        <v>-7.2999999999999996E-4</v>
      </c>
      <c r="BA48" s="43">
        <v>3.39E-4</v>
      </c>
      <c r="BB48" s="30">
        <v>3.555289406110123E-2</v>
      </c>
      <c r="BC48" s="43">
        <v>-3.4499999999999998E-4</v>
      </c>
      <c r="BD48" s="43">
        <v>-3.4099999999999999E-4</v>
      </c>
      <c r="BE48" s="43">
        <v>-1.15E-4</v>
      </c>
      <c r="BG48" s="30">
        <v>0.14094171829443455</v>
      </c>
      <c r="BH48" s="43">
        <v>-4.7899999999999999E-4</v>
      </c>
      <c r="BI48" s="43">
        <v>-4.7100000000000001E-4</v>
      </c>
      <c r="BJ48" s="43">
        <v>1.5999999999999999E-5</v>
      </c>
      <c r="BK48" s="30">
        <v>3.555289406110123E-2</v>
      </c>
      <c r="BL48" s="43">
        <v>-2.9100000000000003E-4</v>
      </c>
      <c r="BM48" s="43">
        <v>-2.8800000000000001E-4</v>
      </c>
      <c r="BN48" s="43">
        <v>-1.6200000000000001E-4</v>
      </c>
      <c r="BP48" s="30">
        <v>0.14094171829443455</v>
      </c>
      <c r="BQ48" s="43">
        <v>-6.9099999999999999E-4</v>
      </c>
      <c r="BR48" s="43">
        <v>-6.69E-4</v>
      </c>
      <c r="BS48" s="43">
        <v>5.7200000000000003E-4</v>
      </c>
      <c r="BT48" s="30">
        <v>3.555289406110123E-2</v>
      </c>
      <c r="BU48" s="43">
        <v>-2.7700000000000001E-4</v>
      </c>
      <c r="BV48" s="43">
        <v>-2.72E-4</v>
      </c>
      <c r="BW48" s="43">
        <v>-2.6999999999999999E-5</v>
      </c>
      <c r="BY48" s="30">
        <v>0.14094171829443455</v>
      </c>
      <c r="BZ48" s="43">
        <v>-4.3600000000000003E-4</v>
      </c>
      <c r="CA48" s="43">
        <v>-4.2499999999999998E-4</v>
      </c>
      <c r="CB48" s="43">
        <v>1.27E-4</v>
      </c>
      <c r="CC48" s="30">
        <v>3.555289406110123E-2</v>
      </c>
      <c r="CD48" s="43">
        <v>-2.3800000000000001E-4</v>
      </c>
      <c r="CE48" s="43">
        <v>-2.34E-4</v>
      </c>
      <c r="CF48" s="43">
        <v>-5.8999999999999998E-5</v>
      </c>
      <c r="CH48" s="30">
        <v>0.14094171829443455</v>
      </c>
      <c r="CI48" s="43">
        <v>-6.7199999999999996E-4</v>
      </c>
      <c r="CJ48" s="43">
        <v>-6.4499999999999996E-4</v>
      </c>
      <c r="CK48" s="43">
        <v>1.8599999999999999E-4</v>
      </c>
      <c r="CL48" s="30">
        <v>3.555289406110123E-2</v>
      </c>
      <c r="CM48" s="43">
        <v>-3.3300000000000002E-4</v>
      </c>
      <c r="CN48" s="43">
        <v>-3.2699999999999998E-4</v>
      </c>
      <c r="CO48" s="43">
        <v>-1.35E-4</v>
      </c>
      <c r="CQ48" s="30">
        <v>0.14094171829443455</v>
      </c>
      <c r="CR48" s="43">
        <v>-4.37E-4</v>
      </c>
      <c r="CS48" s="43">
        <v>-4.2400000000000001E-4</v>
      </c>
      <c r="CT48" s="43">
        <v>-3.6000000000000001E-5</v>
      </c>
      <c r="CU48" s="30">
        <v>3.555289406110123E-2</v>
      </c>
      <c r="CV48" s="43">
        <v>-2.8299999999999999E-4</v>
      </c>
      <c r="CW48" s="43">
        <v>-2.7999999999999998E-4</v>
      </c>
      <c r="CX48" s="43">
        <v>-1.7699999999999999E-4</v>
      </c>
    </row>
    <row r="49" spans="14:102" x14ac:dyDescent="0.25">
      <c r="N49" s="30">
        <v>0.14446535677776789</v>
      </c>
      <c r="O49" s="43">
        <v>-6.4300000000000002E-4</v>
      </c>
      <c r="P49" s="43">
        <v>-6.1200000000000002E-4</v>
      </c>
      <c r="Q49" s="43">
        <v>4.1800000000000002E-4</v>
      </c>
      <c r="R49" s="30">
        <v>3.6513886361101228E-2</v>
      </c>
      <c r="S49" s="43">
        <v>-2.4399999999999999E-4</v>
      </c>
      <c r="T49" s="43">
        <v>-2.3800000000000001E-4</v>
      </c>
      <c r="U49" s="43">
        <v>-1.7E-5</v>
      </c>
      <c r="W49" s="30">
        <v>0.14446535677776789</v>
      </c>
      <c r="X49" s="43">
        <v>-3.9899999999999999E-4</v>
      </c>
      <c r="Y49" s="43">
        <v>-3.8499999999999998E-4</v>
      </c>
      <c r="Z49" s="43">
        <v>7.1000000000000005E-5</v>
      </c>
      <c r="AA49" s="30">
        <v>3.6513886361101228E-2</v>
      </c>
      <c r="AB49" s="43">
        <v>-1.94E-4</v>
      </c>
      <c r="AC49" s="43">
        <v>-1.9000000000000001E-4</v>
      </c>
      <c r="AD49" s="43">
        <v>-6.0000000000000002E-5</v>
      </c>
      <c r="AF49" s="30">
        <v>0.14446535677776789</v>
      </c>
      <c r="AG49" s="43">
        <v>-7.7099999999999998E-4</v>
      </c>
      <c r="AH49" s="43">
        <v>-7.5100000000000004E-4</v>
      </c>
      <c r="AI49" s="43">
        <v>3.8499999999999998E-4</v>
      </c>
      <c r="AJ49" s="30">
        <v>3.6513886361101228E-2</v>
      </c>
      <c r="AK49" s="43">
        <v>-3.48E-4</v>
      </c>
      <c r="AL49" s="43">
        <v>-3.4400000000000001E-4</v>
      </c>
      <c r="AM49" s="43">
        <v>-1.12E-4</v>
      </c>
      <c r="AO49" s="30">
        <v>0.14446535677776789</v>
      </c>
      <c r="AP49" s="43">
        <v>-4.84E-4</v>
      </c>
      <c r="AQ49" s="43">
        <v>-4.75E-4</v>
      </c>
      <c r="AR49" s="43">
        <v>2.1999999999999999E-5</v>
      </c>
      <c r="AS49" s="30">
        <v>3.6513886361101228E-2</v>
      </c>
      <c r="AT49" s="43">
        <v>-2.92E-4</v>
      </c>
      <c r="AU49" s="43">
        <v>-2.9E-4</v>
      </c>
      <c r="AV49" s="43">
        <v>-1.6000000000000001E-4</v>
      </c>
      <c r="AX49" s="30">
        <v>0.14446535677776789</v>
      </c>
      <c r="AY49" s="43">
        <v>-7.7200000000000001E-4</v>
      </c>
      <c r="AZ49" s="43">
        <v>-7.5199999999999996E-4</v>
      </c>
      <c r="BA49" s="43">
        <v>3.8299999999999999E-4</v>
      </c>
      <c r="BB49" s="30">
        <v>3.6513886361101228E-2</v>
      </c>
      <c r="BC49" s="43">
        <v>-3.48E-4</v>
      </c>
      <c r="BD49" s="43">
        <v>-3.4400000000000001E-4</v>
      </c>
      <c r="BE49" s="43">
        <v>-1.12E-4</v>
      </c>
      <c r="BG49" s="30">
        <v>0.14446535677776789</v>
      </c>
      <c r="BH49" s="43">
        <v>-4.84E-4</v>
      </c>
      <c r="BI49" s="43">
        <v>-4.7600000000000002E-4</v>
      </c>
      <c r="BJ49" s="43">
        <v>2.0999999999999999E-5</v>
      </c>
      <c r="BK49" s="30">
        <v>3.6513886361101228E-2</v>
      </c>
      <c r="BL49" s="43">
        <v>-2.92E-4</v>
      </c>
      <c r="BM49" s="43">
        <v>-2.9E-4</v>
      </c>
      <c r="BN49" s="43">
        <v>-1.6100000000000001E-4</v>
      </c>
      <c r="BP49" s="30">
        <v>0.14446535677776789</v>
      </c>
      <c r="BQ49" s="43">
        <v>-7.1199999999999996E-4</v>
      </c>
      <c r="BR49" s="43">
        <v>-6.8900000000000005E-4</v>
      </c>
      <c r="BS49" s="43">
        <v>6.1700000000000004E-4</v>
      </c>
      <c r="BT49" s="30">
        <v>3.6513886361101228E-2</v>
      </c>
      <c r="BU49" s="43">
        <v>-2.7999999999999998E-4</v>
      </c>
      <c r="BV49" s="43">
        <v>-2.7500000000000002E-4</v>
      </c>
      <c r="BW49" s="43">
        <v>-2.4000000000000001E-5</v>
      </c>
      <c r="BY49" s="30">
        <v>0.14446535677776789</v>
      </c>
      <c r="BZ49" s="43">
        <v>-4.4200000000000001E-4</v>
      </c>
      <c r="CA49" s="43">
        <v>-4.3100000000000001E-4</v>
      </c>
      <c r="CB49" s="43">
        <v>1.3300000000000001E-4</v>
      </c>
      <c r="CC49" s="30">
        <v>3.6513886361101228E-2</v>
      </c>
      <c r="CD49" s="43">
        <v>-2.4000000000000001E-4</v>
      </c>
      <c r="CE49" s="43">
        <v>-2.3599999999999999E-4</v>
      </c>
      <c r="CF49" s="43">
        <v>-5.8E-5</v>
      </c>
      <c r="CH49" s="30">
        <v>0.14446535677776789</v>
      </c>
      <c r="CI49" s="43">
        <v>-6.8800000000000003E-4</v>
      </c>
      <c r="CJ49" s="43">
        <v>-6.6E-4</v>
      </c>
      <c r="CK49" s="43">
        <v>2.03E-4</v>
      </c>
      <c r="CL49" s="30">
        <v>3.6513886361101228E-2</v>
      </c>
      <c r="CM49" s="43">
        <v>-3.3599999999999998E-4</v>
      </c>
      <c r="CN49" s="43">
        <v>-3.2899999999999997E-4</v>
      </c>
      <c r="CO49" s="43">
        <v>-1.3300000000000001E-4</v>
      </c>
      <c r="CQ49" s="30">
        <v>0.14446535677776789</v>
      </c>
      <c r="CR49" s="43">
        <v>-4.4099999999999999E-4</v>
      </c>
      <c r="CS49" s="43">
        <v>-4.28E-4</v>
      </c>
      <c r="CT49" s="43">
        <v>-3.1999999999999999E-5</v>
      </c>
      <c r="CU49" s="30">
        <v>3.6513886361101228E-2</v>
      </c>
      <c r="CV49" s="43">
        <v>-2.8400000000000002E-4</v>
      </c>
      <c r="CW49" s="43">
        <v>-2.81E-4</v>
      </c>
      <c r="CX49" s="43">
        <v>-1.76E-4</v>
      </c>
    </row>
    <row r="50" spans="14:102" x14ac:dyDescent="0.25">
      <c r="N50" s="30">
        <v>0.14798899526110124</v>
      </c>
      <c r="O50" s="43">
        <v>-6.6299999999999996E-4</v>
      </c>
      <c r="P50" s="43">
        <v>-6.3000000000000003E-4</v>
      </c>
      <c r="Q50" s="43">
        <v>4.5399999999999998E-4</v>
      </c>
      <c r="R50" s="30">
        <v>3.7474878661101232E-2</v>
      </c>
      <c r="S50" s="43">
        <v>-2.4699999999999999E-4</v>
      </c>
      <c r="T50" s="43">
        <v>-2.4000000000000001E-4</v>
      </c>
      <c r="U50" s="43">
        <v>-1.5E-5</v>
      </c>
      <c r="W50" s="30">
        <v>0.14798899526110124</v>
      </c>
      <c r="X50" s="43">
        <v>-4.0499999999999998E-4</v>
      </c>
      <c r="Y50" s="43">
        <v>-3.9100000000000002E-4</v>
      </c>
      <c r="Z50" s="43">
        <v>7.3999999999999996E-5</v>
      </c>
      <c r="AA50" s="30">
        <v>3.7474878661101232E-2</v>
      </c>
      <c r="AB50" s="43">
        <v>-1.9599999999999999E-4</v>
      </c>
      <c r="AC50" s="43">
        <v>-1.92E-4</v>
      </c>
      <c r="AD50" s="43">
        <v>-5.8999999999999998E-5</v>
      </c>
      <c r="AF50" s="30">
        <v>0.14798899526110124</v>
      </c>
      <c r="AG50" s="43">
        <v>-7.94E-4</v>
      </c>
      <c r="AH50" s="43">
        <v>-7.7300000000000003E-4</v>
      </c>
      <c r="AI50" s="43">
        <v>4.2900000000000002E-4</v>
      </c>
      <c r="AJ50" s="30">
        <v>3.7474878661101232E-2</v>
      </c>
      <c r="AK50" s="43">
        <v>-3.5100000000000002E-4</v>
      </c>
      <c r="AL50" s="43">
        <v>-3.4699999999999998E-4</v>
      </c>
      <c r="AM50" s="43">
        <v>-1.0900000000000001E-4</v>
      </c>
      <c r="AO50" s="30">
        <v>0.14798899526110124</v>
      </c>
      <c r="AP50" s="43">
        <v>-4.8899999999999996E-4</v>
      </c>
      <c r="AQ50" s="43">
        <v>-4.8099999999999998E-4</v>
      </c>
      <c r="AR50" s="43">
        <v>2.6999999999999999E-5</v>
      </c>
      <c r="AS50" s="30">
        <v>3.7474878661101232E-2</v>
      </c>
      <c r="AT50" s="43">
        <v>-2.9399999999999999E-4</v>
      </c>
      <c r="AU50" s="43">
        <v>-2.92E-4</v>
      </c>
      <c r="AV50" s="43">
        <v>-1.5899999999999999E-4</v>
      </c>
      <c r="AX50" s="30">
        <v>0.14798899526110124</v>
      </c>
      <c r="AY50" s="43">
        <v>-7.9500000000000003E-4</v>
      </c>
      <c r="AZ50" s="43">
        <v>-7.7399999999999995E-4</v>
      </c>
      <c r="BA50" s="43">
        <v>4.2700000000000002E-4</v>
      </c>
      <c r="BB50" s="30">
        <v>3.7474878661101232E-2</v>
      </c>
      <c r="BC50" s="43">
        <v>-3.5100000000000002E-4</v>
      </c>
      <c r="BD50" s="43">
        <v>-3.4699999999999998E-4</v>
      </c>
      <c r="BE50" s="43">
        <v>-1.0900000000000001E-4</v>
      </c>
      <c r="BG50" s="30">
        <v>0.14798899526110124</v>
      </c>
      <c r="BH50" s="43">
        <v>-4.8999999999999998E-4</v>
      </c>
      <c r="BI50" s="43">
        <v>-4.8099999999999998E-4</v>
      </c>
      <c r="BJ50" s="43">
        <v>2.5999999999999998E-5</v>
      </c>
      <c r="BK50" s="30">
        <v>3.7474878661101232E-2</v>
      </c>
      <c r="BL50" s="43">
        <v>-2.9399999999999999E-4</v>
      </c>
      <c r="BM50" s="43">
        <v>-2.92E-4</v>
      </c>
      <c r="BN50" s="43">
        <v>-1.5899999999999999E-4</v>
      </c>
      <c r="BP50" s="30">
        <v>0.14798899526110124</v>
      </c>
      <c r="BQ50" s="43">
        <v>-7.3300000000000004E-4</v>
      </c>
      <c r="BR50" s="43">
        <v>-7.0899999999999999E-4</v>
      </c>
      <c r="BS50" s="43">
        <v>6.6100000000000002E-4</v>
      </c>
      <c r="BT50" s="30">
        <v>3.7474878661101232E-2</v>
      </c>
      <c r="BU50" s="43">
        <v>-2.8299999999999999E-4</v>
      </c>
      <c r="BV50" s="43">
        <v>-2.7799999999999998E-4</v>
      </c>
      <c r="BW50" s="43">
        <v>-2.0999999999999999E-5</v>
      </c>
      <c r="BY50" s="30">
        <v>0.14798899526110124</v>
      </c>
      <c r="BZ50" s="43">
        <v>-4.4799999999999999E-4</v>
      </c>
      <c r="CA50" s="43">
        <v>-4.37E-4</v>
      </c>
      <c r="CB50" s="43">
        <v>1.3799999999999999E-4</v>
      </c>
      <c r="CC50" s="30">
        <v>3.7474878661101232E-2</v>
      </c>
      <c r="CD50" s="43">
        <v>-2.42E-4</v>
      </c>
      <c r="CE50" s="43">
        <v>-2.3800000000000001E-4</v>
      </c>
      <c r="CF50" s="43">
        <v>-5.5999999999999999E-5</v>
      </c>
      <c r="CH50" s="30">
        <v>0.14798899526110124</v>
      </c>
      <c r="CI50" s="43">
        <v>-7.0399999999999998E-4</v>
      </c>
      <c r="CJ50" s="43">
        <v>-6.7500000000000004E-4</v>
      </c>
      <c r="CK50" s="43">
        <v>2.1900000000000001E-4</v>
      </c>
      <c r="CL50" s="30">
        <v>3.7474878661101232E-2</v>
      </c>
      <c r="CM50" s="43">
        <v>-3.39E-4</v>
      </c>
      <c r="CN50" s="43">
        <v>-3.3199999999999999E-4</v>
      </c>
      <c r="CO50" s="43">
        <v>-1.2999999999999999E-4</v>
      </c>
      <c r="CQ50" s="30">
        <v>0.14798899526110124</v>
      </c>
      <c r="CR50" s="43">
        <v>-4.46E-4</v>
      </c>
      <c r="CS50" s="43">
        <v>-4.3199999999999998E-4</v>
      </c>
      <c r="CT50" s="43">
        <v>-2.8E-5</v>
      </c>
      <c r="CU50" s="30">
        <v>3.7474878661101232E-2</v>
      </c>
      <c r="CV50" s="43">
        <v>-2.8600000000000001E-4</v>
      </c>
      <c r="CW50" s="43">
        <v>-2.8200000000000002E-4</v>
      </c>
      <c r="CX50" s="43">
        <v>-1.74E-4</v>
      </c>
    </row>
    <row r="51" spans="14:102" x14ac:dyDescent="0.25">
      <c r="N51" s="30">
        <v>0.15151263374443458</v>
      </c>
      <c r="O51" s="43">
        <v>-6.8499999999999995E-4</v>
      </c>
      <c r="P51" s="43">
        <v>-6.4999999999999997E-4</v>
      </c>
      <c r="Q51" s="43">
        <v>4.95E-4</v>
      </c>
      <c r="R51" s="30">
        <v>3.8435870961101216E-2</v>
      </c>
      <c r="S51" s="43">
        <v>-2.5000000000000001E-4</v>
      </c>
      <c r="T51" s="43">
        <v>-2.43E-4</v>
      </c>
      <c r="U51" s="43">
        <v>-1.2E-5</v>
      </c>
      <c r="W51" s="30">
        <v>0.15151263374443458</v>
      </c>
      <c r="X51" s="43">
        <v>-4.0999999999999999E-4</v>
      </c>
      <c r="Y51" s="43">
        <v>-3.9599999999999998E-4</v>
      </c>
      <c r="Z51" s="43">
        <v>7.7000000000000001E-5</v>
      </c>
      <c r="AA51" s="30">
        <v>3.8435870961101216E-2</v>
      </c>
      <c r="AB51" s="43">
        <v>-1.9699999999999999E-4</v>
      </c>
      <c r="AC51" s="43">
        <v>-1.93E-4</v>
      </c>
      <c r="AD51" s="43">
        <v>-5.8E-5</v>
      </c>
      <c r="AF51" s="30">
        <v>0.15151263374443458</v>
      </c>
      <c r="AG51" s="43">
        <v>-8.1999999999999998E-4</v>
      </c>
      <c r="AH51" s="43">
        <v>-7.9799999999999999E-4</v>
      </c>
      <c r="AI51" s="43">
        <v>4.7800000000000002E-4</v>
      </c>
      <c r="AJ51" s="30">
        <v>3.8435870961101216E-2</v>
      </c>
      <c r="AK51" s="43">
        <v>-3.5399999999999999E-4</v>
      </c>
      <c r="AL51" s="43">
        <v>-3.5E-4</v>
      </c>
      <c r="AM51" s="43">
        <v>-1.06E-4</v>
      </c>
      <c r="AO51" s="30">
        <v>0.15151263374443458</v>
      </c>
      <c r="AP51" s="43">
        <v>-4.95E-4</v>
      </c>
      <c r="AQ51" s="43">
        <v>-4.86E-4</v>
      </c>
      <c r="AR51" s="43">
        <v>3.1999999999999999E-5</v>
      </c>
      <c r="AS51" s="30">
        <v>3.8435870961101216E-2</v>
      </c>
      <c r="AT51" s="43">
        <v>-2.9599999999999998E-4</v>
      </c>
      <c r="AU51" s="43">
        <v>-2.9300000000000002E-4</v>
      </c>
      <c r="AV51" s="43">
        <v>-1.5699999999999999E-4</v>
      </c>
      <c r="AX51" s="30">
        <v>0.15151263374443458</v>
      </c>
      <c r="AY51" s="43">
        <v>-8.1999999999999998E-4</v>
      </c>
      <c r="AZ51" s="43">
        <v>-7.9799999999999999E-4</v>
      </c>
      <c r="BA51" s="43">
        <v>4.7600000000000002E-4</v>
      </c>
      <c r="BB51" s="30">
        <v>3.8435870961101216E-2</v>
      </c>
      <c r="BC51" s="43">
        <v>-3.5500000000000001E-4</v>
      </c>
      <c r="BD51" s="43">
        <v>-3.5E-4</v>
      </c>
      <c r="BE51" s="43">
        <v>-1.06E-4</v>
      </c>
      <c r="BG51" s="30">
        <v>0.15151263374443458</v>
      </c>
      <c r="BH51" s="43">
        <v>-4.95E-4</v>
      </c>
      <c r="BI51" s="43">
        <v>-4.86E-4</v>
      </c>
      <c r="BJ51" s="43">
        <v>3.1000000000000001E-5</v>
      </c>
      <c r="BK51" s="30">
        <v>3.8435870961101216E-2</v>
      </c>
      <c r="BL51" s="43">
        <v>-2.9599999999999998E-4</v>
      </c>
      <c r="BM51" s="43">
        <v>-2.9399999999999999E-4</v>
      </c>
      <c r="BN51" s="43">
        <v>-1.5699999999999999E-4</v>
      </c>
      <c r="BP51" s="30">
        <v>0.15151263374443458</v>
      </c>
      <c r="BQ51" s="43">
        <v>-7.5600000000000005E-4</v>
      </c>
      <c r="BR51" s="43">
        <v>-7.3099999999999999E-4</v>
      </c>
      <c r="BS51" s="43">
        <v>7.1000000000000002E-4</v>
      </c>
      <c r="BT51" s="30">
        <v>3.8435870961101216E-2</v>
      </c>
      <c r="BU51" s="43">
        <v>-2.8600000000000001E-4</v>
      </c>
      <c r="BV51" s="43">
        <v>-2.81E-4</v>
      </c>
      <c r="BW51" s="43">
        <v>-1.8E-5</v>
      </c>
      <c r="BY51" s="30">
        <v>0.15151263374443458</v>
      </c>
      <c r="BZ51" s="43">
        <v>-4.5399999999999998E-4</v>
      </c>
      <c r="CA51" s="43">
        <v>-4.4299999999999998E-4</v>
      </c>
      <c r="CB51" s="43">
        <v>1.44E-4</v>
      </c>
      <c r="CC51" s="30">
        <v>3.8435870961101216E-2</v>
      </c>
      <c r="CD51" s="43">
        <v>-2.4399999999999999E-4</v>
      </c>
      <c r="CE51" s="43">
        <v>-2.4000000000000001E-4</v>
      </c>
      <c r="CF51" s="43">
        <v>-5.3999999999999998E-5</v>
      </c>
      <c r="CH51" s="30">
        <v>0.15151263374443458</v>
      </c>
      <c r="CI51" s="43">
        <v>-7.2800000000000002E-4</v>
      </c>
      <c r="CJ51" s="43">
        <v>-6.96E-4</v>
      </c>
      <c r="CK51" s="43">
        <v>2.6600000000000001E-4</v>
      </c>
      <c r="CL51" s="30">
        <v>3.8435870961101216E-2</v>
      </c>
      <c r="CM51" s="43">
        <v>-3.4099999999999999E-4</v>
      </c>
      <c r="CN51" s="43">
        <v>-3.3500000000000001E-4</v>
      </c>
      <c r="CO51" s="43">
        <v>-1.2799999999999999E-4</v>
      </c>
      <c r="CQ51" s="30">
        <v>0.15151263374443458</v>
      </c>
      <c r="CR51" s="43">
        <v>-4.4999999999999999E-4</v>
      </c>
      <c r="CS51" s="43">
        <v>-4.3600000000000003E-4</v>
      </c>
      <c r="CT51" s="43">
        <v>-2.4000000000000001E-5</v>
      </c>
      <c r="CU51" s="30">
        <v>3.8435870961101216E-2</v>
      </c>
      <c r="CV51" s="43">
        <v>-2.8699999999999998E-4</v>
      </c>
      <c r="CW51" s="43">
        <v>-2.8400000000000002E-4</v>
      </c>
      <c r="CX51" s="43">
        <v>-1.73E-4</v>
      </c>
    </row>
    <row r="52" spans="14:102" x14ac:dyDescent="0.25">
      <c r="N52" s="30">
        <v>0.15503627222776792</v>
      </c>
      <c r="O52" s="43">
        <v>-7.0600000000000003E-4</v>
      </c>
      <c r="P52" s="43">
        <v>-6.7000000000000002E-4</v>
      </c>
      <c r="Q52" s="43">
        <v>5.3600000000000002E-4</v>
      </c>
      <c r="R52" s="30">
        <v>3.8435870961101216E-2</v>
      </c>
      <c r="S52" s="43">
        <v>-2.5000000000000001E-4</v>
      </c>
      <c r="T52" s="43">
        <v>-2.43E-4</v>
      </c>
      <c r="U52" s="43">
        <v>-1.2E-5</v>
      </c>
      <c r="W52" s="30">
        <v>0.15503627222776792</v>
      </c>
      <c r="X52" s="43">
        <v>-4.1599999999999997E-4</v>
      </c>
      <c r="Y52" s="43">
        <v>-4.0099999999999999E-4</v>
      </c>
      <c r="Z52" s="43">
        <v>8.1000000000000004E-5</v>
      </c>
      <c r="AA52" s="30">
        <v>3.8435870961101216E-2</v>
      </c>
      <c r="AB52" s="43">
        <v>-1.9699999999999999E-4</v>
      </c>
      <c r="AC52" s="43">
        <v>-1.93E-4</v>
      </c>
      <c r="AD52" s="43">
        <v>-5.8E-5</v>
      </c>
      <c r="AF52" s="30">
        <v>0.15503627222776792</v>
      </c>
      <c r="AG52" s="43">
        <v>-8.4800000000000001E-4</v>
      </c>
      <c r="AH52" s="43">
        <v>-8.25E-4</v>
      </c>
      <c r="AI52" s="43">
        <v>5.2800000000000004E-4</v>
      </c>
      <c r="AJ52" s="30">
        <v>3.8435870961101216E-2</v>
      </c>
      <c r="AK52" s="43">
        <v>-3.5399999999999999E-4</v>
      </c>
      <c r="AL52" s="43">
        <v>-3.5E-4</v>
      </c>
      <c r="AM52" s="43">
        <v>-1.06E-4</v>
      </c>
      <c r="AO52" s="30">
        <v>0.15503627222776792</v>
      </c>
      <c r="AP52" s="43">
        <v>-4.9899999999999999E-4</v>
      </c>
      <c r="AQ52" s="43">
        <v>-4.8999999999999998E-4</v>
      </c>
      <c r="AR52" s="43">
        <v>3.6000000000000001E-5</v>
      </c>
      <c r="AS52" s="30">
        <v>3.8435870961101216E-2</v>
      </c>
      <c r="AT52" s="43">
        <v>-2.9599999999999998E-4</v>
      </c>
      <c r="AU52" s="43">
        <v>-2.9300000000000002E-4</v>
      </c>
      <c r="AV52" s="43">
        <v>-1.5699999999999999E-4</v>
      </c>
      <c r="AX52" s="30">
        <v>0.15503627222776792</v>
      </c>
      <c r="AY52" s="43">
        <v>-8.4900000000000004E-4</v>
      </c>
      <c r="AZ52" s="43">
        <v>-8.25E-4</v>
      </c>
      <c r="BA52" s="43">
        <v>5.2499999999999997E-4</v>
      </c>
      <c r="BB52" s="30">
        <v>3.8435870961101216E-2</v>
      </c>
      <c r="BC52" s="43">
        <v>-3.5500000000000001E-4</v>
      </c>
      <c r="BD52" s="43">
        <v>-3.5E-4</v>
      </c>
      <c r="BE52" s="43">
        <v>-1.06E-4</v>
      </c>
      <c r="BG52" s="30">
        <v>0.15503627222776792</v>
      </c>
      <c r="BH52" s="43">
        <v>-5.0000000000000001E-4</v>
      </c>
      <c r="BI52" s="43">
        <v>-4.9100000000000001E-4</v>
      </c>
      <c r="BJ52" s="43">
        <v>3.6000000000000001E-5</v>
      </c>
      <c r="BK52" s="30">
        <v>3.8435870961101216E-2</v>
      </c>
      <c r="BL52" s="43">
        <v>-2.9599999999999998E-4</v>
      </c>
      <c r="BM52" s="43">
        <v>-2.9399999999999999E-4</v>
      </c>
      <c r="BN52" s="43">
        <v>-1.5699999999999999E-4</v>
      </c>
      <c r="BP52" s="30">
        <v>0.15503627222776792</v>
      </c>
      <c r="BQ52" s="43">
        <v>-7.7899999999999996E-4</v>
      </c>
      <c r="BR52" s="43">
        <v>-7.5199999999999996E-4</v>
      </c>
      <c r="BS52" s="43">
        <v>7.5900000000000002E-4</v>
      </c>
      <c r="BT52" s="30">
        <v>3.8435870961101216E-2</v>
      </c>
      <c r="BU52" s="43">
        <v>-2.8600000000000001E-4</v>
      </c>
      <c r="BV52" s="43">
        <v>-2.81E-4</v>
      </c>
      <c r="BW52" s="43">
        <v>-1.8E-5</v>
      </c>
      <c r="BY52" s="30">
        <v>0.15503627222776792</v>
      </c>
      <c r="BZ52" s="43">
        <v>-4.5899999999999999E-4</v>
      </c>
      <c r="CA52" s="43">
        <v>-4.4799999999999999E-4</v>
      </c>
      <c r="CB52" s="43">
        <v>1.4999999999999999E-4</v>
      </c>
      <c r="CC52" s="30">
        <v>3.8435870961101216E-2</v>
      </c>
      <c r="CD52" s="43">
        <v>-2.4399999999999999E-4</v>
      </c>
      <c r="CE52" s="43">
        <v>-2.4000000000000001E-4</v>
      </c>
      <c r="CF52" s="43">
        <v>-5.3999999999999998E-5</v>
      </c>
      <c r="CH52" s="30">
        <v>0.15503627222776792</v>
      </c>
      <c r="CI52" s="43">
        <v>-7.5000000000000002E-4</v>
      </c>
      <c r="CJ52" s="43">
        <v>-7.1599999999999995E-4</v>
      </c>
      <c r="CK52" s="43">
        <v>3.0699999999999998E-4</v>
      </c>
      <c r="CL52" s="30">
        <v>3.8435870961101216E-2</v>
      </c>
      <c r="CM52" s="43">
        <v>-3.4099999999999999E-4</v>
      </c>
      <c r="CN52" s="43">
        <v>-3.3500000000000001E-4</v>
      </c>
      <c r="CO52" s="43">
        <v>-1.2799999999999999E-4</v>
      </c>
      <c r="CQ52" s="30">
        <v>0.15503627222776792</v>
      </c>
      <c r="CR52" s="43">
        <v>-4.5399999999999998E-4</v>
      </c>
      <c r="CS52" s="43">
        <v>-4.4000000000000002E-4</v>
      </c>
      <c r="CT52" s="43">
        <v>-2.0000000000000002E-5</v>
      </c>
      <c r="CU52" s="30">
        <v>3.8435870961101216E-2</v>
      </c>
      <c r="CV52" s="43">
        <v>-2.8699999999999998E-4</v>
      </c>
      <c r="CW52" s="43">
        <v>-2.8400000000000002E-4</v>
      </c>
      <c r="CX52" s="43">
        <v>-1.73E-4</v>
      </c>
    </row>
    <row r="53" spans="14:102" x14ac:dyDescent="0.25">
      <c r="N53" s="30">
        <v>0.15855991071110126</v>
      </c>
      <c r="O53" s="43">
        <v>-7.2800000000000002E-4</v>
      </c>
      <c r="P53" s="43">
        <v>-6.8900000000000005E-4</v>
      </c>
      <c r="Q53" s="43">
        <v>5.7600000000000001E-4</v>
      </c>
      <c r="R53" s="30">
        <v>3.9396863261101214E-2</v>
      </c>
      <c r="S53" s="43">
        <v>-2.5300000000000002E-4</v>
      </c>
      <c r="T53" s="43">
        <v>-2.4600000000000002E-4</v>
      </c>
      <c r="U53" s="43">
        <v>-1.0000000000000001E-5</v>
      </c>
      <c r="W53" s="30">
        <v>0.15855991071110126</v>
      </c>
      <c r="X53" s="43">
        <v>-4.2200000000000001E-4</v>
      </c>
      <c r="Y53" s="43">
        <v>-4.0700000000000003E-4</v>
      </c>
      <c r="Z53" s="43">
        <v>8.3999999999999995E-5</v>
      </c>
      <c r="AA53" s="30">
        <v>3.9396863261101214E-2</v>
      </c>
      <c r="AB53" s="43">
        <v>-1.9900000000000001E-4</v>
      </c>
      <c r="AC53" s="43">
        <v>-1.95E-4</v>
      </c>
      <c r="AD53" s="43">
        <v>-5.7000000000000003E-5</v>
      </c>
      <c r="AF53" s="30">
        <v>0.15855991071110126</v>
      </c>
      <c r="AG53" s="43">
        <v>-8.7600000000000004E-4</v>
      </c>
      <c r="AH53" s="43">
        <v>-8.5099999999999998E-4</v>
      </c>
      <c r="AI53" s="43">
        <v>5.7700000000000004E-4</v>
      </c>
      <c r="AJ53" s="30">
        <v>3.9396863261101214E-2</v>
      </c>
      <c r="AK53" s="43">
        <v>-3.5799999999999997E-4</v>
      </c>
      <c r="AL53" s="43">
        <v>-3.5300000000000002E-4</v>
      </c>
      <c r="AM53" s="43">
        <v>-1.03E-4</v>
      </c>
      <c r="AO53" s="30">
        <v>0.15855991071110126</v>
      </c>
      <c r="AP53" s="43">
        <v>-5.04E-4</v>
      </c>
      <c r="AQ53" s="43">
        <v>-4.95E-4</v>
      </c>
      <c r="AR53" s="43">
        <v>4.1E-5</v>
      </c>
      <c r="AS53" s="30">
        <v>3.9396863261101214E-2</v>
      </c>
      <c r="AT53" s="43">
        <v>-2.9799999999999998E-4</v>
      </c>
      <c r="AU53" s="43">
        <v>-2.9500000000000001E-4</v>
      </c>
      <c r="AV53" s="43">
        <v>-1.55E-4</v>
      </c>
      <c r="AX53" s="30">
        <v>0.15855991071110126</v>
      </c>
      <c r="AY53" s="43">
        <v>-8.7600000000000004E-4</v>
      </c>
      <c r="AZ53" s="43">
        <v>-8.5099999999999998E-4</v>
      </c>
      <c r="BA53" s="43">
        <v>5.7499999999999999E-4</v>
      </c>
      <c r="BB53" s="30">
        <v>3.9396863261101214E-2</v>
      </c>
      <c r="BC53" s="43">
        <v>-3.5799999999999997E-4</v>
      </c>
      <c r="BD53" s="43">
        <v>-3.5300000000000002E-4</v>
      </c>
      <c r="BE53" s="43">
        <v>-1.03E-4</v>
      </c>
      <c r="BG53" s="30">
        <v>0.15855991071110126</v>
      </c>
      <c r="BH53" s="43">
        <v>-5.0500000000000002E-4</v>
      </c>
      <c r="BI53" s="43">
        <v>-4.9600000000000002E-4</v>
      </c>
      <c r="BJ53" s="43">
        <v>4.0000000000000003E-5</v>
      </c>
      <c r="BK53" s="30">
        <v>3.9396863261101214E-2</v>
      </c>
      <c r="BL53" s="43">
        <v>-2.9799999999999998E-4</v>
      </c>
      <c r="BM53" s="43">
        <v>-2.9500000000000001E-4</v>
      </c>
      <c r="BN53" s="43">
        <v>-1.56E-4</v>
      </c>
      <c r="BP53" s="30">
        <v>0.15855991071110126</v>
      </c>
      <c r="BQ53" s="43">
        <v>-8.0500000000000005E-4</v>
      </c>
      <c r="BR53" s="43">
        <v>-7.7700000000000002E-4</v>
      </c>
      <c r="BS53" s="43">
        <v>8.0800000000000002E-4</v>
      </c>
      <c r="BT53" s="30">
        <v>3.9396863261101214E-2</v>
      </c>
      <c r="BU53" s="43">
        <v>-2.8899999999999998E-4</v>
      </c>
      <c r="BV53" s="43">
        <v>-2.8400000000000002E-4</v>
      </c>
      <c r="BW53" s="43">
        <v>-1.5E-5</v>
      </c>
      <c r="BY53" s="30">
        <v>0.15855991071110126</v>
      </c>
      <c r="BZ53" s="43">
        <v>-4.6500000000000003E-4</v>
      </c>
      <c r="CA53" s="43">
        <v>-4.5300000000000001E-4</v>
      </c>
      <c r="CB53" s="43">
        <v>1.56E-4</v>
      </c>
      <c r="CC53" s="30">
        <v>3.9396863261101214E-2</v>
      </c>
      <c r="CD53" s="43">
        <v>-2.4600000000000002E-4</v>
      </c>
      <c r="CE53" s="43">
        <v>-2.42E-4</v>
      </c>
      <c r="CF53" s="43">
        <v>-5.1999999999999997E-5</v>
      </c>
      <c r="CH53" s="30">
        <v>0.15855991071110126</v>
      </c>
      <c r="CI53" s="43">
        <v>-7.7200000000000001E-4</v>
      </c>
      <c r="CJ53" s="43">
        <v>-7.36E-4</v>
      </c>
      <c r="CK53" s="43">
        <v>3.48E-4</v>
      </c>
      <c r="CL53" s="30">
        <v>3.9396863261101214E-2</v>
      </c>
      <c r="CM53" s="43">
        <v>-3.4400000000000001E-4</v>
      </c>
      <c r="CN53" s="43">
        <v>-3.3700000000000001E-4</v>
      </c>
      <c r="CO53" s="43">
        <v>-1.25E-4</v>
      </c>
      <c r="CQ53" s="30">
        <v>0.15855991071110126</v>
      </c>
      <c r="CR53" s="43">
        <v>-4.5800000000000002E-4</v>
      </c>
      <c r="CS53" s="43">
        <v>-4.44E-4</v>
      </c>
      <c r="CT53" s="43">
        <v>-1.5999999999999999E-5</v>
      </c>
      <c r="CU53" s="30">
        <v>3.9396863261101214E-2</v>
      </c>
      <c r="CV53" s="43">
        <v>-2.8899999999999998E-4</v>
      </c>
      <c r="CW53" s="43">
        <v>-2.8499999999999999E-4</v>
      </c>
      <c r="CX53" s="43">
        <v>-1.7200000000000001E-4</v>
      </c>
    </row>
    <row r="54" spans="14:102" x14ac:dyDescent="0.25">
      <c r="N54" s="30">
        <v>0.1620835491944346</v>
      </c>
      <c r="O54" s="43">
        <v>-7.4899999999999999E-4</v>
      </c>
      <c r="P54" s="43">
        <v>-7.0899999999999999E-4</v>
      </c>
      <c r="Q54" s="43">
        <v>6.1600000000000001E-4</v>
      </c>
      <c r="R54" s="30">
        <v>4.0357855561101219E-2</v>
      </c>
      <c r="S54" s="43">
        <v>-2.5599999999999999E-4</v>
      </c>
      <c r="T54" s="43">
        <v>-2.4899999999999998E-4</v>
      </c>
      <c r="U54" s="43">
        <v>-7.9999999999999996E-6</v>
      </c>
      <c r="W54" s="30">
        <v>0.1620835491944346</v>
      </c>
      <c r="X54" s="43">
        <v>-4.2700000000000002E-4</v>
      </c>
      <c r="Y54" s="43">
        <v>-4.1199999999999999E-4</v>
      </c>
      <c r="Z54" s="43">
        <v>8.7000000000000001E-5</v>
      </c>
      <c r="AA54" s="30">
        <v>4.0357855561101219E-2</v>
      </c>
      <c r="AB54" s="43">
        <v>-2.0100000000000001E-4</v>
      </c>
      <c r="AC54" s="43">
        <v>-1.9699999999999999E-4</v>
      </c>
      <c r="AD54" s="43">
        <v>-5.5000000000000002E-5</v>
      </c>
      <c r="AF54" s="30">
        <v>0.1620835491944346</v>
      </c>
      <c r="AG54" s="43">
        <v>-9.0300000000000005E-4</v>
      </c>
      <c r="AH54" s="43">
        <v>-8.7699999999999996E-4</v>
      </c>
      <c r="AI54" s="43">
        <v>6.2600000000000004E-4</v>
      </c>
      <c r="AJ54" s="30">
        <v>4.0357855561101219E-2</v>
      </c>
      <c r="AK54" s="43">
        <v>-3.6099999999999999E-4</v>
      </c>
      <c r="AL54" s="43">
        <v>-3.5599999999999998E-4</v>
      </c>
      <c r="AM54" s="43">
        <v>-1E-4</v>
      </c>
      <c r="AO54" s="30">
        <v>0.1620835491944346</v>
      </c>
      <c r="AP54" s="43">
        <v>-5.0900000000000001E-4</v>
      </c>
      <c r="AQ54" s="43">
        <v>-5.0000000000000001E-4</v>
      </c>
      <c r="AR54" s="43">
        <v>4.6E-5</v>
      </c>
      <c r="AS54" s="30">
        <v>4.0357855561101219E-2</v>
      </c>
      <c r="AT54" s="43">
        <v>-2.99E-4</v>
      </c>
      <c r="AU54" s="43">
        <v>-2.9700000000000001E-4</v>
      </c>
      <c r="AV54" s="43">
        <v>-1.54E-4</v>
      </c>
      <c r="AX54" s="30">
        <v>0.1620835491944346</v>
      </c>
      <c r="AY54" s="43">
        <v>-9.0399999999999996E-4</v>
      </c>
      <c r="AZ54" s="43">
        <v>-8.7799999999999998E-4</v>
      </c>
      <c r="BA54" s="43">
        <v>6.2399999999999999E-4</v>
      </c>
      <c r="BB54" s="30">
        <v>4.0357855561101219E-2</v>
      </c>
      <c r="BC54" s="43">
        <v>-3.6099999999999999E-4</v>
      </c>
      <c r="BD54" s="43">
        <v>-3.57E-4</v>
      </c>
      <c r="BE54" s="43">
        <v>-1E-4</v>
      </c>
      <c r="BG54" s="30">
        <v>0.1620835491944346</v>
      </c>
      <c r="BH54" s="43">
        <v>-5.1000000000000004E-4</v>
      </c>
      <c r="BI54" s="43">
        <v>-5.0000000000000001E-4</v>
      </c>
      <c r="BJ54" s="43">
        <v>4.5000000000000003E-5</v>
      </c>
      <c r="BK54" s="30">
        <v>4.0357855561101219E-2</v>
      </c>
      <c r="BL54" s="43">
        <v>-2.9999999999999997E-4</v>
      </c>
      <c r="BM54" s="43">
        <v>-2.9700000000000001E-4</v>
      </c>
      <c r="BN54" s="43">
        <v>-1.54E-4</v>
      </c>
      <c r="BP54" s="30">
        <v>0.1620835491944346</v>
      </c>
      <c r="BQ54" s="43">
        <v>-8.3199999999999995E-4</v>
      </c>
      <c r="BR54" s="43">
        <v>-8.03E-4</v>
      </c>
      <c r="BS54" s="43">
        <v>8.5599999999999999E-4</v>
      </c>
      <c r="BT54" s="30">
        <v>4.0357855561101219E-2</v>
      </c>
      <c r="BU54" s="43">
        <v>-2.9300000000000002E-4</v>
      </c>
      <c r="BV54" s="43">
        <v>-2.8699999999999998E-4</v>
      </c>
      <c r="BW54" s="43">
        <v>-1.2E-5</v>
      </c>
      <c r="BY54" s="30">
        <v>0.1620835491944346</v>
      </c>
      <c r="BZ54" s="43">
        <v>-4.6999999999999999E-4</v>
      </c>
      <c r="CA54" s="43">
        <v>-4.5899999999999999E-4</v>
      </c>
      <c r="CB54" s="43">
        <v>1.6100000000000001E-4</v>
      </c>
      <c r="CC54" s="30">
        <v>4.0357855561101219E-2</v>
      </c>
      <c r="CD54" s="43">
        <v>-2.4699999999999999E-4</v>
      </c>
      <c r="CE54" s="43">
        <v>-2.43E-4</v>
      </c>
      <c r="CF54" s="43">
        <v>-5.1E-5</v>
      </c>
      <c r="CH54" s="30">
        <v>0.1620835491944346</v>
      </c>
      <c r="CI54" s="43">
        <v>-7.9299999999999998E-4</v>
      </c>
      <c r="CJ54" s="43">
        <v>-7.5600000000000005E-4</v>
      </c>
      <c r="CK54" s="43">
        <v>3.8900000000000002E-4</v>
      </c>
      <c r="CL54" s="30">
        <v>4.0357855561101219E-2</v>
      </c>
      <c r="CM54" s="43">
        <v>-3.4699999999999998E-4</v>
      </c>
      <c r="CN54" s="43">
        <v>-3.4000000000000002E-4</v>
      </c>
      <c r="CO54" s="43">
        <v>-1.22E-4</v>
      </c>
      <c r="CQ54" s="30">
        <v>0.1620835491944346</v>
      </c>
      <c r="CR54" s="43">
        <v>-4.6200000000000001E-4</v>
      </c>
      <c r="CS54" s="43">
        <v>-4.4799999999999999E-4</v>
      </c>
      <c r="CT54" s="43">
        <v>-1.2E-5</v>
      </c>
      <c r="CU54" s="30">
        <v>4.0357855561101219E-2</v>
      </c>
      <c r="CV54" s="43">
        <v>-2.9E-4</v>
      </c>
      <c r="CW54" s="43">
        <v>-2.8600000000000001E-4</v>
      </c>
      <c r="CX54" s="43">
        <v>-1.7000000000000001E-4</v>
      </c>
    </row>
    <row r="55" spans="14:102" x14ac:dyDescent="0.25">
      <c r="N55" s="30">
        <v>0.16560718767776794</v>
      </c>
      <c r="O55" s="43">
        <v>-7.7099999999999998E-4</v>
      </c>
      <c r="P55" s="43">
        <v>-7.2900000000000005E-4</v>
      </c>
      <c r="Q55" s="43">
        <v>6.5799999999999995E-4</v>
      </c>
      <c r="R55" s="30">
        <v>4.1318847861101217E-2</v>
      </c>
      <c r="S55" s="43">
        <v>-2.5900000000000001E-4</v>
      </c>
      <c r="T55" s="43">
        <v>-2.52E-4</v>
      </c>
      <c r="U55" s="43">
        <v>-6.0000000000000002E-6</v>
      </c>
      <c r="W55" s="30">
        <v>0.16560718767776794</v>
      </c>
      <c r="X55" s="43">
        <v>-4.3300000000000001E-4</v>
      </c>
      <c r="Y55" s="43">
        <v>-4.1800000000000002E-4</v>
      </c>
      <c r="Z55" s="43">
        <v>9.1000000000000003E-5</v>
      </c>
      <c r="AA55" s="30">
        <v>4.1318847861101217E-2</v>
      </c>
      <c r="AB55" s="43">
        <v>-2.03E-4</v>
      </c>
      <c r="AC55" s="43">
        <v>-1.9900000000000001E-4</v>
      </c>
      <c r="AD55" s="43">
        <v>-5.3999999999999998E-5</v>
      </c>
      <c r="AF55" s="30">
        <v>0.16560718767776794</v>
      </c>
      <c r="AG55" s="43">
        <v>-9.3099999999999997E-4</v>
      </c>
      <c r="AH55" s="43">
        <v>-9.0399999999999996E-4</v>
      </c>
      <c r="AI55" s="43">
        <v>6.7699999999999998E-4</v>
      </c>
      <c r="AJ55" s="30">
        <v>4.1318847861101217E-2</v>
      </c>
      <c r="AK55" s="43">
        <v>-3.6400000000000001E-4</v>
      </c>
      <c r="AL55" s="43">
        <v>-3.6000000000000002E-4</v>
      </c>
      <c r="AM55" s="43">
        <v>-9.7E-5</v>
      </c>
      <c r="AO55" s="30">
        <v>0.16560718767776794</v>
      </c>
      <c r="AP55" s="43">
        <v>-5.1400000000000003E-4</v>
      </c>
      <c r="AQ55" s="43">
        <v>-5.0500000000000002E-4</v>
      </c>
      <c r="AR55" s="43">
        <v>5.1E-5</v>
      </c>
      <c r="AS55" s="30">
        <v>4.1318847861101217E-2</v>
      </c>
      <c r="AT55" s="43">
        <v>-3.01E-4</v>
      </c>
      <c r="AU55" s="43">
        <v>-2.99E-4</v>
      </c>
      <c r="AV55" s="43">
        <v>-1.5200000000000001E-4</v>
      </c>
      <c r="AX55" s="30">
        <v>0.16560718767776794</v>
      </c>
      <c r="AY55" s="43">
        <v>-9.3199999999999999E-4</v>
      </c>
      <c r="AZ55" s="43">
        <v>-9.0399999999999996E-4</v>
      </c>
      <c r="BA55" s="43">
        <v>6.7400000000000001E-4</v>
      </c>
      <c r="BB55" s="30">
        <v>4.1318847861101217E-2</v>
      </c>
      <c r="BC55" s="43">
        <v>-3.6400000000000001E-4</v>
      </c>
      <c r="BD55" s="43">
        <v>-3.6000000000000002E-4</v>
      </c>
      <c r="BE55" s="43">
        <v>-9.7E-5</v>
      </c>
      <c r="BG55" s="30">
        <v>0.16560718767776794</v>
      </c>
      <c r="BH55" s="43">
        <v>-5.1500000000000005E-4</v>
      </c>
      <c r="BI55" s="43">
        <v>-5.0500000000000002E-4</v>
      </c>
      <c r="BJ55" s="43">
        <v>5.0000000000000002E-5</v>
      </c>
      <c r="BK55" s="30">
        <v>4.1318847861101217E-2</v>
      </c>
      <c r="BL55" s="43">
        <v>-3.01E-4</v>
      </c>
      <c r="BM55" s="43">
        <v>-2.99E-4</v>
      </c>
      <c r="BN55" s="43">
        <v>-1.5200000000000001E-4</v>
      </c>
      <c r="BP55" s="30">
        <v>0.16560718767776794</v>
      </c>
      <c r="BQ55" s="43">
        <v>-8.6200000000000003E-4</v>
      </c>
      <c r="BR55" s="43">
        <v>-8.3100000000000003E-4</v>
      </c>
      <c r="BS55" s="43">
        <v>9.0600000000000001E-4</v>
      </c>
      <c r="BT55" s="30">
        <v>4.1318847861101217E-2</v>
      </c>
      <c r="BU55" s="43">
        <v>-2.9599999999999998E-4</v>
      </c>
      <c r="BV55" s="43">
        <v>-2.9E-4</v>
      </c>
      <c r="BW55" s="43">
        <v>-9.0000000000000002E-6</v>
      </c>
      <c r="BY55" s="30">
        <v>0.16560718767776794</v>
      </c>
      <c r="BZ55" s="43">
        <v>-4.7600000000000002E-4</v>
      </c>
      <c r="CA55" s="43">
        <v>-4.64E-4</v>
      </c>
      <c r="CB55" s="43">
        <v>1.6699999999999999E-4</v>
      </c>
      <c r="CC55" s="30">
        <v>4.1318847861101217E-2</v>
      </c>
      <c r="CD55" s="43">
        <v>-2.4899999999999998E-4</v>
      </c>
      <c r="CE55" s="43">
        <v>-2.4499999999999999E-4</v>
      </c>
      <c r="CF55" s="43">
        <v>-4.8999999999999998E-5</v>
      </c>
      <c r="CH55" s="30">
        <v>0.16560718767776794</v>
      </c>
      <c r="CI55" s="43">
        <v>-8.1599999999999999E-4</v>
      </c>
      <c r="CJ55" s="43">
        <v>-7.76E-4</v>
      </c>
      <c r="CK55" s="43">
        <v>4.3100000000000001E-4</v>
      </c>
      <c r="CL55" s="30">
        <v>4.1318847861101217E-2</v>
      </c>
      <c r="CM55" s="43">
        <v>-3.5E-4</v>
      </c>
      <c r="CN55" s="43">
        <v>-3.4200000000000002E-4</v>
      </c>
      <c r="CO55" s="43">
        <v>-1.2E-4</v>
      </c>
      <c r="CQ55" s="30">
        <v>0.16560718767776794</v>
      </c>
      <c r="CR55" s="43">
        <v>-4.6700000000000002E-4</v>
      </c>
      <c r="CS55" s="43">
        <v>-4.5199999999999998E-4</v>
      </c>
      <c r="CT55" s="43">
        <v>-7.9999999999999996E-6</v>
      </c>
      <c r="CU55" s="30">
        <v>4.1318847861101217E-2</v>
      </c>
      <c r="CV55" s="43">
        <v>-2.92E-4</v>
      </c>
      <c r="CW55" s="43">
        <v>-2.8800000000000001E-4</v>
      </c>
      <c r="CX55" s="43">
        <v>-1.6899999999999999E-4</v>
      </c>
    </row>
    <row r="56" spans="14:102" x14ac:dyDescent="0.25">
      <c r="N56" s="30">
        <v>0.16913082616110128</v>
      </c>
      <c r="O56" s="43">
        <v>-7.9799999999999999E-4</v>
      </c>
      <c r="P56" s="43">
        <v>-7.54E-4</v>
      </c>
      <c r="Q56" s="43">
        <v>7.0500000000000001E-4</v>
      </c>
      <c r="R56" s="30">
        <v>4.2279840161101222E-2</v>
      </c>
      <c r="S56" s="43">
        <v>-2.6200000000000003E-4</v>
      </c>
      <c r="T56" s="43">
        <v>-2.5500000000000002E-4</v>
      </c>
      <c r="U56" s="43">
        <v>-3.0000000000000001E-6</v>
      </c>
      <c r="W56" s="30">
        <v>0.16913082616110128</v>
      </c>
      <c r="X56" s="43">
        <v>-4.3800000000000002E-4</v>
      </c>
      <c r="Y56" s="43">
        <v>-4.2299999999999998E-4</v>
      </c>
      <c r="Z56" s="43">
        <v>9.2999999999999997E-5</v>
      </c>
      <c r="AA56" s="30">
        <v>4.2279840161101222E-2</v>
      </c>
      <c r="AB56" s="43">
        <v>-2.05E-4</v>
      </c>
      <c r="AC56" s="43">
        <v>-2.0000000000000001E-4</v>
      </c>
      <c r="AD56" s="43">
        <v>-5.3000000000000001E-5</v>
      </c>
      <c r="AF56" s="30">
        <v>0.16913082616110128</v>
      </c>
      <c r="AG56" s="43">
        <v>-9.6299999999999999E-4</v>
      </c>
      <c r="AH56" s="43">
        <v>-9.3400000000000004E-4</v>
      </c>
      <c r="AI56" s="43">
        <v>7.3300000000000004E-4</v>
      </c>
      <c r="AJ56" s="30">
        <v>4.2279840161101222E-2</v>
      </c>
      <c r="AK56" s="43">
        <v>-3.6699999999999998E-4</v>
      </c>
      <c r="AL56" s="43">
        <v>-3.6299999999999999E-4</v>
      </c>
      <c r="AM56" s="43">
        <v>-9.2999999999999997E-5</v>
      </c>
      <c r="AO56" s="30">
        <v>0.16913082616110128</v>
      </c>
      <c r="AP56" s="43">
        <v>-5.1900000000000004E-4</v>
      </c>
      <c r="AQ56" s="43">
        <v>-5.0900000000000001E-4</v>
      </c>
      <c r="AR56" s="43">
        <v>5.5000000000000002E-5</v>
      </c>
      <c r="AS56" s="30">
        <v>4.2279840161101222E-2</v>
      </c>
      <c r="AT56" s="43">
        <v>-3.0299999999999999E-4</v>
      </c>
      <c r="AU56" s="43">
        <v>-2.9999999999999997E-4</v>
      </c>
      <c r="AV56" s="43">
        <v>-1.4999999999999999E-4</v>
      </c>
      <c r="AX56" s="30">
        <v>0.16913082616110128</v>
      </c>
      <c r="AY56" s="43">
        <v>-9.6299999999999999E-4</v>
      </c>
      <c r="AZ56" s="43">
        <v>-9.3400000000000004E-4</v>
      </c>
      <c r="BA56" s="43">
        <v>7.3099999999999999E-4</v>
      </c>
      <c r="BB56" s="30">
        <v>4.2279840161101222E-2</v>
      </c>
      <c r="BC56" s="43">
        <v>-3.6699999999999998E-4</v>
      </c>
      <c r="BD56" s="43">
        <v>-3.6299999999999999E-4</v>
      </c>
      <c r="BE56" s="43">
        <v>-9.3999999999999994E-5</v>
      </c>
      <c r="BG56" s="30">
        <v>0.16913082616110128</v>
      </c>
      <c r="BH56" s="43">
        <v>-5.1900000000000004E-4</v>
      </c>
      <c r="BI56" s="43">
        <v>-5.1000000000000004E-4</v>
      </c>
      <c r="BJ56" s="43">
        <v>5.3999999999999998E-5</v>
      </c>
      <c r="BK56" s="30">
        <v>4.2279840161101222E-2</v>
      </c>
      <c r="BL56" s="43">
        <v>-3.0299999999999999E-4</v>
      </c>
      <c r="BM56" s="43">
        <v>-2.9999999999999997E-4</v>
      </c>
      <c r="BN56" s="43">
        <v>-1.4999999999999999E-4</v>
      </c>
      <c r="BP56" s="30">
        <v>0.16913082616110128</v>
      </c>
      <c r="BQ56" s="43">
        <v>-8.9400000000000005E-4</v>
      </c>
      <c r="BR56" s="43">
        <v>-8.6200000000000003E-4</v>
      </c>
      <c r="BS56" s="43">
        <v>9.6199999999999996E-4</v>
      </c>
      <c r="BT56" s="30">
        <v>4.2279840161101222E-2</v>
      </c>
      <c r="BU56" s="43">
        <v>-2.99E-4</v>
      </c>
      <c r="BV56" s="43">
        <v>-2.9300000000000002E-4</v>
      </c>
      <c r="BW56" s="43">
        <v>-6.0000000000000002E-6</v>
      </c>
      <c r="BY56" s="30">
        <v>0.16913082616110128</v>
      </c>
      <c r="BZ56" s="43">
        <v>-4.8000000000000001E-4</v>
      </c>
      <c r="CA56" s="43">
        <v>-4.6799999999999999E-4</v>
      </c>
      <c r="CB56" s="43">
        <v>1.7200000000000001E-4</v>
      </c>
      <c r="CC56" s="30">
        <v>4.2279840161101222E-2</v>
      </c>
      <c r="CD56" s="43">
        <v>-2.5099999999999998E-4</v>
      </c>
      <c r="CE56" s="43">
        <v>-2.4699999999999999E-4</v>
      </c>
      <c r="CF56" s="43">
        <v>-4.6999999999999997E-5</v>
      </c>
      <c r="CH56" s="30">
        <v>0.16913082616110128</v>
      </c>
      <c r="CI56" s="43">
        <v>-8.43E-4</v>
      </c>
      <c r="CJ56" s="43">
        <v>-8.0099999999999995E-4</v>
      </c>
      <c r="CK56" s="43">
        <v>4.7899999999999999E-4</v>
      </c>
      <c r="CL56" s="30">
        <v>4.2279840161101222E-2</v>
      </c>
      <c r="CM56" s="43">
        <v>-3.5300000000000002E-4</v>
      </c>
      <c r="CN56" s="43">
        <v>-3.4499999999999998E-4</v>
      </c>
      <c r="CO56" s="43">
        <v>-1.17E-4</v>
      </c>
      <c r="CQ56" s="30">
        <v>0.16913082616110128</v>
      </c>
      <c r="CR56" s="43">
        <v>-4.6999999999999999E-4</v>
      </c>
      <c r="CS56" s="43">
        <v>-4.55E-4</v>
      </c>
      <c r="CT56" s="43">
        <v>-5.0000000000000004E-6</v>
      </c>
      <c r="CU56" s="30">
        <v>4.2279840161101222E-2</v>
      </c>
      <c r="CV56" s="43">
        <v>-2.9300000000000002E-4</v>
      </c>
      <c r="CW56" s="43">
        <v>-2.8899999999999998E-4</v>
      </c>
      <c r="CX56" s="43">
        <v>-1.6799999999999999E-4</v>
      </c>
    </row>
    <row r="57" spans="14:102" x14ac:dyDescent="0.25">
      <c r="N57" s="30">
        <v>0.17265446464443462</v>
      </c>
      <c r="O57" s="43">
        <v>-8.2399999999999997E-4</v>
      </c>
      <c r="P57" s="43">
        <v>-7.7800000000000005E-4</v>
      </c>
      <c r="Q57" s="43">
        <v>7.5000000000000002E-4</v>
      </c>
      <c r="R57" s="30">
        <v>4.324083246110122E-2</v>
      </c>
      <c r="S57" s="43">
        <v>-2.6499999999999999E-4</v>
      </c>
      <c r="T57" s="43">
        <v>-2.5700000000000001E-4</v>
      </c>
      <c r="U57" s="43">
        <v>-9.9999999999999995E-7</v>
      </c>
      <c r="W57" s="30">
        <v>0.17265446464443462</v>
      </c>
      <c r="X57" s="43">
        <v>-4.44E-4</v>
      </c>
      <c r="Y57" s="43">
        <v>-4.28E-4</v>
      </c>
      <c r="Z57" s="43">
        <v>9.7E-5</v>
      </c>
      <c r="AA57" s="30">
        <v>4.324083246110122E-2</v>
      </c>
      <c r="AB57" s="43">
        <v>-2.0699999999999999E-4</v>
      </c>
      <c r="AC57" s="43">
        <v>-2.02E-4</v>
      </c>
      <c r="AD57" s="43">
        <v>-5.1999999999999997E-5</v>
      </c>
      <c r="AF57" s="30">
        <v>0.17265446464443462</v>
      </c>
      <c r="AG57" s="43">
        <v>-9.9200000000000004E-4</v>
      </c>
      <c r="AH57" s="43">
        <v>-9.6199999999999996E-4</v>
      </c>
      <c r="AI57" s="43">
        <v>7.8600000000000002E-4</v>
      </c>
      <c r="AJ57" s="30">
        <v>4.324083246110122E-2</v>
      </c>
      <c r="AK57" s="43">
        <v>-3.6999999999999999E-4</v>
      </c>
      <c r="AL57" s="43">
        <v>-3.6600000000000001E-4</v>
      </c>
      <c r="AM57" s="43">
        <v>-9.0000000000000006E-5</v>
      </c>
      <c r="AO57" s="30">
        <v>0.17265446464443462</v>
      </c>
      <c r="AP57" s="43">
        <v>-5.2400000000000005E-4</v>
      </c>
      <c r="AQ57" s="43">
        <v>-5.1400000000000003E-4</v>
      </c>
      <c r="AR57" s="43">
        <v>6.0000000000000002E-5</v>
      </c>
      <c r="AS57" s="30">
        <v>4.324083246110122E-2</v>
      </c>
      <c r="AT57" s="43">
        <v>-3.0499999999999999E-4</v>
      </c>
      <c r="AU57" s="43">
        <v>-3.0200000000000002E-4</v>
      </c>
      <c r="AV57" s="43">
        <v>-1.4899999999999999E-4</v>
      </c>
      <c r="AX57" s="30">
        <v>0.17265446464443462</v>
      </c>
      <c r="AY57" s="43">
        <v>-9.9299999999999996E-4</v>
      </c>
      <c r="AZ57" s="43">
        <v>-9.6299999999999999E-4</v>
      </c>
      <c r="BA57" s="43">
        <v>7.8399999999999997E-4</v>
      </c>
      <c r="BB57" s="30">
        <v>4.324083246110122E-2</v>
      </c>
      <c r="BC57" s="43">
        <v>-3.7100000000000002E-4</v>
      </c>
      <c r="BD57" s="43">
        <v>-3.6600000000000001E-4</v>
      </c>
      <c r="BE57" s="43">
        <v>-9.1000000000000003E-5</v>
      </c>
      <c r="BG57" s="30">
        <v>0.17265446464443462</v>
      </c>
      <c r="BH57" s="43">
        <v>-5.2400000000000005E-4</v>
      </c>
      <c r="BI57" s="43">
        <v>-5.1400000000000003E-4</v>
      </c>
      <c r="BJ57" s="43">
        <v>5.8999999999999998E-5</v>
      </c>
      <c r="BK57" s="30">
        <v>4.324083246110122E-2</v>
      </c>
      <c r="BL57" s="43">
        <v>-3.0499999999999999E-4</v>
      </c>
      <c r="BM57" s="43">
        <v>-3.0200000000000002E-4</v>
      </c>
      <c r="BN57" s="43">
        <v>-1.4899999999999999E-4</v>
      </c>
      <c r="BP57" s="30">
        <v>0.17265446464443462</v>
      </c>
      <c r="BQ57" s="43">
        <v>-9.2599999999999996E-4</v>
      </c>
      <c r="BR57" s="43">
        <v>-8.92E-4</v>
      </c>
      <c r="BS57" s="43">
        <v>1.016E-3</v>
      </c>
      <c r="BT57" s="30">
        <v>4.324083246110122E-2</v>
      </c>
      <c r="BU57" s="43">
        <v>-3.0200000000000002E-4</v>
      </c>
      <c r="BV57" s="43">
        <v>-2.9700000000000001E-4</v>
      </c>
      <c r="BW57" s="43">
        <v>-3.0000000000000001E-6</v>
      </c>
      <c r="BY57" s="30">
        <v>0.17265446464443462</v>
      </c>
      <c r="BZ57" s="43">
        <v>-4.84E-4</v>
      </c>
      <c r="CA57" s="43">
        <v>-4.7199999999999998E-4</v>
      </c>
      <c r="CB57" s="43">
        <v>1.75E-4</v>
      </c>
      <c r="CC57" s="30">
        <v>4.324083246110122E-2</v>
      </c>
      <c r="CD57" s="43">
        <v>-2.5300000000000002E-4</v>
      </c>
      <c r="CE57" s="43">
        <v>-2.4899999999999998E-4</v>
      </c>
      <c r="CF57" s="43">
        <v>-4.5000000000000003E-5</v>
      </c>
      <c r="CH57" s="30">
        <v>0.17265446464443462</v>
      </c>
      <c r="CI57" s="43">
        <v>-8.6899999999999998E-4</v>
      </c>
      <c r="CJ57" s="43">
        <v>-8.2399999999999997E-4</v>
      </c>
      <c r="CK57" s="43">
        <v>5.2400000000000005E-4</v>
      </c>
      <c r="CL57" s="30">
        <v>4.324083246110122E-2</v>
      </c>
      <c r="CM57" s="43">
        <v>-3.5500000000000001E-4</v>
      </c>
      <c r="CN57" s="43">
        <v>-3.48E-4</v>
      </c>
      <c r="CO57" s="43">
        <v>-1.15E-4</v>
      </c>
      <c r="CQ57" s="30">
        <v>0.17265446464443462</v>
      </c>
      <c r="CR57" s="43">
        <v>-4.7399999999999997E-4</v>
      </c>
      <c r="CS57" s="43">
        <v>-4.5899999999999999E-4</v>
      </c>
      <c r="CT57" s="43">
        <v>-9.9999999999999995E-7</v>
      </c>
      <c r="CU57" s="30">
        <v>4.324083246110122E-2</v>
      </c>
      <c r="CV57" s="43">
        <v>-2.9500000000000001E-4</v>
      </c>
      <c r="CW57" s="43">
        <v>-2.9100000000000003E-4</v>
      </c>
      <c r="CX57" s="43">
        <v>-1.66E-4</v>
      </c>
    </row>
    <row r="58" spans="14:102" x14ac:dyDescent="0.25">
      <c r="N58" s="30">
        <v>0.17617810312776797</v>
      </c>
      <c r="O58" s="43">
        <v>-8.52E-4</v>
      </c>
      <c r="P58" s="43">
        <v>-8.0400000000000003E-4</v>
      </c>
      <c r="Q58" s="43">
        <v>7.9500000000000003E-4</v>
      </c>
      <c r="R58" s="30">
        <v>4.4201824761101224E-2</v>
      </c>
      <c r="S58" s="43">
        <v>-2.6800000000000001E-4</v>
      </c>
      <c r="T58" s="43">
        <v>-2.5999999999999998E-4</v>
      </c>
      <c r="U58" s="43">
        <v>9.9999999999999995E-7</v>
      </c>
      <c r="W58" s="30">
        <v>0.17617810312776797</v>
      </c>
      <c r="X58" s="43">
        <v>-4.4999999999999999E-4</v>
      </c>
      <c r="Y58" s="43">
        <v>-4.3399999999999998E-4</v>
      </c>
      <c r="Z58" s="43">
        <v>1E-4</v>
      </c>
      <c r="AA58" s="30">
        <v>4.4201824761101224E-2</v>
      </c>
      <c r="AB58" s="43">
        <v>-2.0799999999999999E-4</v>
      </c>
      <c r="AC58" s="43">
        <v>-2.04E-4</v>
      </c>
      <c r="AD58" s="43">
        <v>-5.1E-5</v>
      </c>
      <c r="AF58" s="30">
        <v>0.17617810312776797</v>
      </c>
      <c r="AG58" s="43">
        <v>-1.0219999999999999E-3</v>
      </c>
      <c r="AH58" s="43">
        <v>-9.8999999999999999E-4</v>
      </c>
      <c r="AI58" s="43">
        <v>8.4000000000000003E-4</v>
      </c>
      <c r="AJ58" s="30">
        <v>4.4201824761101224E-2</v>
      </c>
      <c r="AK58" s="43">
        <v>-3.7399999999999998E-4</v>
      </c>
      <c r="AL58" s="43">
        <v>-3.6900000000000002E-4</v>
      </c>
      <c r="AM58" s="43">
        <v>-8.7000000000000001E-5</v>
      </c>
      <c r="AO58" s="30">
        <v>0.17617810312776797</v>
      </c>
      <c r="AP58" s="43">
        <v>-5.2899999999999996E-4</v>
      </c>
      <c r="AQ58" s="43">
        <v>-5.1800000000000001E-4</v>
      </c>
      <c r="AR58" s="43">
        <v>6.3999999999999997E-5</v>
      </c>
      <c r="AS58" s="30">
        <v>4.4201824761101224E-2</v>
      </c>
      <c r="AT58" s="43">
        <v>-3.0699999999999998E-4</v>
      </c>
      <c r="AU58" s="43">
        <v>-3.0400000000000002E-4</v>
      </c>
      <c r="AV58" s="43">
        <v>-1.47E-4</v>
      </c>
      <c r="AX58" s="30">
        <v>0.17617810312776797</v>
      </c>
      <c r="AY58" s="43">
        <v>-1.023E-3</v>
      </c>
      <c r="AZ58" s="43">
        <v>-9.9099999999999991E-4</v>
      </c>
      <c r="BA58" s="43">
        <v>8.3799999999999999E-4</v>
      </c>
      <c r="BB58" s="30">
        <v>4.4201824761101224E-2</v>
      </c>
      <c r="BC58" s="43">
        <v>-3.7399999999999998E-4</v>
      </c>
      <c r="BD58" s="43">
        <v>-3.6900000000000002E-4</v>
      </c>
      <c r="BE58" s="43">
        <v>-8.7999999999999998E-5</v>
      </c>
      <c r="BG58" s="30">
        <v>0.17617810312776797</v>
      </c>
      <c r="BH58" s="43">
        <v>-5.2899999999999996E-4</v>
      </c>
      <c r="BI58" s="43">
        <v>-5.1900000000000004E-4</v>
      </c>
      <c r="BJ58" s="43">
        <v>6.3E-5</v>
      </c>
      <c r="BK58" s="30">
        <v>4.4201824761101224E-2</v>
      </c>
      <c r="BL58" s="43">
        <v>-3.0699999999999998E-4</v>
      </c>
      <c r="BM58" s="43">
        <v>-3.0400000000000002E-4</v>
      </c>
      <c r="BN58" s="43">
        <v>-1.47E-4</v>
      </c>
      <c r="BP58" s="30">
        <v>0.17617810312776797</v>
      </c>
      <c r="BQ58" s="43">
        <v>-9.5600000000000004E-4</v>
      </c>
      <c r="BR58" s="43">
        <v>-9.2100000000000005E-4</v>
      </c>
      <c r="BS58" s="43">
        <v>1.07E-3</v>
      </c>
      <c r="BT58" s="30">
        <v>4.4201824761101224E-2</v>
      </c>
      <c r="BU58" s="43">
        <v>-3.0499999999999999E-4</v>
      </c>
      <c r="BV58" s="43">
        <v>-2.9999999999999997E-4</v>
      </c>
      <c r="BW58" s="43">
        <v>3.6390000000000002E-7</v>
      </c>
      <c r="BY58" s="30">
        <v>0.17617810312776797</v>
      </c>
      <c r="BZ58" s="43">
        <v>-4.8799999999999999E-4</v>
      </c>
      <c r="CA58" s="43">
        <v>-4.7600000000000002E-4</v>
      </c>
      <c r="CB58" s="43">
        <v>1.8000000000000001E-4</v>
      </c>
      <c r="CC58" s="30">
        <v>4.4201824761101224E-2</v>
      </c>
      <c r="CD58" s="43">
        <v>-2.5500000000000002E-4</v>
      </c>
      <c r="CE58" s="43">
        <v>-2.5099999999999998E-4</v>
      </c>
      <c r="CF58" s="43">
        <v>-4.3000000000000002E-5</v>
      </c>
      <c r="CH58" s="30">
        <v>0.17617810312776797</v>
      </c>
      <c r="CI58" s="43">
        <v>-8.9499999999999996E-4</v>
      </c>
      <c r="CJ58" s="43">
        <v>-8.4800000000000001E-4</v>
      </c>
      <c r="CK58" s="43">
        <v>5.6899999999999995E-4</v>
      </c>
      <c r="CL58" s="30">
        <v>4.4201824761101224E-2</v>
      </c>
      <c r="CM58" s="43">
        <v>-3.5799999999999997E-4</v>
      </c>
      <c r="CN58" s="43">
        <v>-3.5E-4</v>
      </c>
      <c r="CO58" s="43">
        <v>-1.12E-4</v>
      </c>
      <c r="CQ58" s="30">
        <v>0.17617810312776797</v>
      </c>
      <c r="CR58" s="43">
        <v>-4.7800000000000002E-4</v>
      </c>
      <c r="CS58" s="43">
        <v>-4.6299999999999998E-4</v>
      </c>
      <c r="CT58" s="43">
        <v>1.9999999999999999E-6</v>
      </c>
      <c r="CU58" s="30">
        <v>4.4201824761101224E-2</v>
      </c>
      <c r="CV58" s="43">
        <v>-2.9599999999999998E-4</v>
      </c>
      <c r="CW58" s="43">
        <v>-2.92E-4</v>
      </c>
      <c r="CX58" s="43">
        <v>-1.65E-4</v>
      </c>
    </row>
    <row r="59" spans="14:102" x14ac:dyDescent="0.25">
      <c r="N59" s="30">
        <v>0.17970174161110131</v>
      </c>
      <c r="O59" s="43">
        <v>-8.8099999999999995E-4</v>
      </c>
      <c r="P59" s="43">
        <v>-8.3000000000000001E-4</v>
      </c>
      <c r="Q59" s="43">
        <v>8.3799999999999999E-4</v>
      </c>
      <c r="R59" s="30">
        <v>4.5162817061101222E-2</v>
      </c>
      <c r="S59" s="43">
        <v>-2.7099999999999997E-4</v>
      </c>
      <c r="T59" s="43">
        <v>-2.63E-4</v>
      </c>
      <c r="U59" s="43">
        <v>3.0000000000000001E-6</v>
      </c>
      <c r="W59" s="30">
        <v>0.17970174161110131</v>
      </c>
      <c r="X59" s="43">
        <v>-4.55E-4</v>
      </c>
      <c r="Y59" s="43">
        <v>-4.3899999999999999E-4</v>
      </c>
      <c r="Z59" s="43">
        <v>1.03E-4</v>
      </c>
      <c r="AA59" s="30">
        <v>4.5162817061101222E-2</v>
      </c>
      <c r="AB59" s="43">
        <v>-2.1000000000000001E-4</v>
      </c>
      <c r="AC59" s="43">
        <v>-2.0599999999999999E-4</v>
      </c>
      <c r="AD59" s="43">
        <v>-4.8999999999999998E-5</v>
      </c>
      <c r="AF59" s="30">
        <v>0.17970174161110131</v>
      </c>
      <c r="AG59" s="43">
        <v>-1.0510000000000001E-3</v>
      </c>
      <c r="AH59" s="43">
        <v>-1.018E-3</v>
      </c>
      <c r="AI59" s="43">
        <v>8.92E-4</v>
      </c>
      <c r="AJ59" s="30">
        <v>4.5162817061101222E-2</v>
      </c>
      <c r="AK59" s="43">
        <v>-3.77E-4</v>
      </c>
      <c r="AL59" s="43">
        <v>-3.7199999999999999E-4</v>
      </c>
      <c r="AM59" s="43">
        <v>-8.3999999999999995E-5</v>
      </c>
      <c r="AO59" s="30">
        <v>0.17970174161110131</v>
      </c>
      <c r="AP59" s="43">
        <v>-5.3399999999999997E-4</v>
      </c>
      <c r="AQ59" s="43">
        <v>-5.2300000000000003E-4</v>
      </c>
      <c r="AR59" s="43">
        <v>6.8999999999999997E-5</v>
      </c>
      <c r="AS59" s="30">
        <v>4.5162817061101222E-2</v>
      </c>
      <c r="AT59" s="43">
        <v>-3.0800000000000001E-4</v>
      </c>
      <c r="AU59" s="43">
        <v>-3.0499999999999999E-4</v>
      </c>
      <c r="AV59" s="43">
        <v>-1.45E-4</v>
      </c>
      <c r="AX59" s="30">
        <v>0.17970174161110131</v>
      </c>
      <c r="AY59" s="43">
        <v>-1.052E-3</v>
      </c>
      <c r="AZ59" s="43">
        <v>-1.0189999999999999E-3</v>
      </c>
      <c r="BA59" s="43">
        <v>8.8999999999999995E-4</v>
      </c>
      <c r="BB59" s="30">
        <v>4.5162817061101222E-2</v>
      </c>
      <c r="BC59" s="43">
        <v>-3.77E-4</v>
      </c>
      <c r="BD59" s="43">
        <v>-3.7199999999999999E-4</v>
      </c>
      <c r="BE59" s="43">
        <v>-8.5000000000000006E-5</v>
      </c>
      <c r="BG59" s="30">
        <v>0.17970174161110131</v>
      </c>
      <c r="BH59" s="43">
        <v>-5.3399999999999997E-4</v>
      </c>
      <c r="BI59" s="43">
        <v>-5.2400000000000005E-4</v>
      </c>
      <c r="BJ59" s="43">
        <v>6.7999999999999999E-5</v>
      </c>
      <c r="BK59" s="30">
        <v>4.5162817061101222E-2</v>
      </c>
      <c r="BL59" s="43">
        <v>-3.0800000000000001E-4</v>
      </c>
      <c r="BM59" s="43">
        <v>-3.0600000000000001E-4</v>
      </c>
      <c r="BN59" s="43">
        <v>-1.45E-4</v>
      </c>
      <c r="BP59" s="30">
        <v>0.17970174161110131</v>
      </c>
      <c r="BQ59" s="43">
        <v>-9.8700000000000003E-4</v>
      </c>
      <c r="BR59" s="43">
        <v>-9.5E-4</v>
      </c>
      <c r="BS59" s="43">
        <v>1.122E-3</v>
      </c>
      <c r="BT59" s="30">
        <v>4.5162817061101222E-2</v>
      </c>
      <c r="BU59" s="43">
        <v>-3.0800000000000001E-4</v>
      </c>
      <c r="BV59" s="43">
        <v>-3.0299999999999999E-4</v>
      </c>
      <c r="BW59" s="43">
        <v>3.0000000000000001E-6</v>
      </c>
      <c r="BY59" s="30">
        <v>0.17970174161110131</v>
      </c>
      <c r="BZ59" s="43">
        <v>-4.9200000000000003E-4</v>
      </c>
      <c r="CA59" s="43">
        <v>-4.8000000000000001E-4</v>
      </c>
      <c r="CB59" s="43">
        <v>1.84E-4</v>
      </c>
      <c r="CC59" s="30">
        <v>4.5162817061101222E-2</v>
      </c>
      <c r="CD59" s="43">
        <v>-2.5700000000000001E-4</v>
      </c>
      <c r="CE59" s="43">
        <v>-2.52E-4</v>
      </c>
      <c r="CF59" s="43">
        <v>-4.1999999999999998E-5</v>
      </c>
      <c r="CH59" s="30">
        <v>0.17970174161110131</v>
      </c>
      <c r="CI59" s="43">
        <v>-9.2000000000000003E-4</v>
      </c>
      <c r="CJ59" s="43">
        <v>-8.7100000000000003E-4</v>
      </c>
      <c r="CK59" s="43">
        <v>6.1300000000000005E-4</v>
      </c>
      <c r="CL59" s="30">
        <v>4.5162817061101222E-2</v>
      </c>
      <c r="CM59" s="43">
        <v>-3.6099999999999999E-4</v>
      </c>
      <c r="CN59" s="43">
        <v>-3.5300000000000002E-4</v>
      </c>
      <c r="CO59" s="43">
        <v>-1.1E-4</v>
      </c>
      <c r="CQ59" s="30">
        <v>0.17970174161110131</v>
      </c>
      <c r="CR59" s="43">
        <v>-4.8200000000000001E-4</v>
      </c>
      <c r="CS59" s="43">
        <v>-4.6700000000000002E-4</v>
      </c>
      <c r="CT59" s="43">
        <v>6.0000000000000002E-6</v>
      </c>
      <c r="CU59" s="30">
        <v>4.5162817061101222E-2</v>
      </c>
      <c r="CV59" s="43">
        <v>-2.9799999999999998E-4</v>
      </c>
      <c r="CW59" s="43">
        <v>-2.9300000000000002E-4</v>
      </c>
      <c r="CX59" s="43">
        <v>-1.64E-4</v>
      </c>
    </row>
    <row r="60" spans="14:102" x14ac:dyDescent="0.25">
      <c r="N60" s="30">
        <v>0.18322538009443465</v>
      </c>
      <c r="O60" s="43">
        <v>-9.0899999999999998E-4</v>
      </c>
      <c r="P60" s="43">
        <v>-8.5599999999999999E-4</v>
      </c>
      <c r="Q60" s="43">
        <v>8.8099999999999995E-4</v>
      </c>
      <c r="R60" s="30">
        <v>4.6123809361101227E-2</v>
      </c>
      <c r="S60" s="43">
        <v>-2.7399999999999999E-4</v>
      </c>
      <c r="T60" s="43">
        <v>-2.6600000000000001E-4</v>
      </c>
      <c r="U60" s="43">
        <v>6.0000000000000002E-6</v>
      </c>
      <c r="W60" s="30">
        <v>0.18322538009443465</v>
      </c>
      <c r="X60" s="43">
        <v>-4.6200000000000001E-4</v>
      </c>
      <c r="Y60" s="43">
        <v>-4.4499999999999997E-4</v>
      </c>
      <c r="Z60" s="43">
        <v>1.07E-4</v>
      </c>
      <c r="AA60" s="30">
        <v>4.6123809361101227E-2</v>
      </c>
      <c r="AB60" s="43">
        <v>-2.12E-4</v>
      </c>
      <c r="AC60" s="43">
        <v>-2.0699999999999999E-4</v>
      </c>
      <c r="AD60" s="43">
        <v>-4.8000000000000001E-5</v>
      </c>
      <c r="AF60" s="30">
        <v>0.18322538009443465</v>
      </c>
      <c r="AG60" s="43">
        <v>-1.08E-3</v>
      </c>
      <c r="AH60" s="43">
        <v>-1.0460000000000001E-3</v>
      </c>
      <c r="AI60" s="43">
        <v>9.4399999999999996E-4</v>
      </c>
      <c r="AJ60" s="30">
        <v>4.6123809361101227E-2</v>
      </c>
      <c r="AK60" s="43">
        <v>-3.8000000000000002E-4</v>
      </c>
      <c r="AL60" s="43">
        <v>-3.7500000000000001E-4</v>
      </c>
      <c r="AM60" s="43">
        <v>-8.1000000000000004E-5</v>
      </c>
      <c r="AO60" s="30">
        <v>0.18322538009443465</v>
      </c>
      <c r="AP60" s="43">
        <v>-5.3799999999999996E-4</v>
      </c>
      <c r="AQ60" s="43">
        <v>-5.2800000000000004E-4</v>
      </c>
      <c r="AR60" s="43">
        <v>7.2999999999999999E-5</v>
      </c>
      <c r="AS60" s="30">
        <v>4.6123809361101227E-2</v>
      </c>
      <c r="AT60" s="43">
        <v>-3.1E-4</v>
      </c>
      <c r="AU60" s="43">
        <v>-3.0699999999999998E-4</v>
      </c>
      <c r="AV60" s="43">
        <v>-1.44E-4</v>
      </c>
      <c r="AX60" s="30">
        <v>0.18322538009443465</v>
      </c>
      <c r="AY60" s="43">
        <v>-1.0809999999999999E-3</v>
      </c>
      <c r="AZ60" s="43">
        <v>-1.047E-3</v>
      </c>
      <c r="BA60" s="43">
        <v>9.4200000000000002E-4</v>
      </c>
      <c r="BB60" s="30">
        <v>4.6123809361101227E-2</v>
      </c>
      <c r="BC60" s="43">
        <v>-3.8000000000000002E-4</v>
      </c>
      <c r="BD60" s="43">
        <v>-3.7500000000000001E-4</v>
      </c>
      <c r="BE60" s="43">
        <v>-8.2000000000000001E-5</v>
      </c>
      <c r="BG60" s="30">
        <v>0.18322538009443465</v>
      </c>
      <c r="BH60" s="43">
        <v>-5.3899999999999998E-4</v>
      </c>
      <c r="BI60" s="43">
        <v>-5.2899999999999996E-4</v>
      </c>
      <c r="BJ60" s="43">
        <v>7.2000000000000002E-5</v>
      </c>
      <c r="BK60" s="30">
        <v>4.6123809361101227E-2</v>
      </c>
      <c r="BL60" s="43">
        <v>-3.1E-4</v>
      </c>
      <c r="BM60" s="43">
        <v>-3.0699999999999998E-4</v>
      </c>
      <c r="BN60" s="43">
        <v>-1.44E-4</v>
      </c>
      <c r="BP60" s="30">
        <v>0.18322538009443465</v>
      </c>
      <c r="BQ60" s="43">
        <v>-1.0169999999999999E-3</v>
      </c>
      <c r="BR60" s="43">
        <v>-9.7900000000000005E-4</v>
      </c>
      <c r="BS60" s="43">
        <v>1.175E-3</v>
      </c>
      <c r="BT60" s="30">
        <v>4.6123809361101227E-2</v>
      </c>
      <c r="BU60" s="43">
        <v>-3.1100000000000002E-4</v>
      </c>
      <c r="BV60" s="43">
        <v>-3.0600000000000001E-4</v>
      </c>
      <c r="BW60" s="43">
        <v>6.0000000000000002E-6</v>
      </c>
      <c r="BY60" s="30">
        <v>0.18322538009443465</v>
      </c>
      <c r="BZ60" s="43">
        <v>-4.9600000000000002E-4</v>
      </c>
      <c r="CA60" s="43">
        <v>-4.84E-4</v>
      </c>
      <c r="CB60" s="43">
        <v>1.8900000000000001E-4</v>
      </c>
      <c r="CC60" s="30">
        <v>4.6123809361101227E-2</v>
      </c>
      <c r="CD60" s="43">
        <v>-2.5900000000000001E-4</v>
      </c>
      <c r="CE60" s="43">
        <v>-2.5399999999999999E-4</v>
      </c>
      <c r="CF60" s="43">
        <v>-4.0000000000000003E-5</v>
      </c>
      <c r="CH60" s="30">
        <v>0.18322538009443465</v>
      </c>
      <c r="CI60" s="43">
        <v>-9.4499999999999998E-4</v>
      </c>
      <c r="CJ60" s="43">
        <v>-8.9400000000000005E-4</v>
      </c>
      <c r="CK60" s="43">
        <v>6.5799999999999995E-4</v>
      </c>
      <c r="CL60" s="30">
        <v>4.6123809361101227E-2</v>
      </c>
      <c r="CM60" s="43">
        <v>-3.6400000000000001E-4</v>
      </c>
      <c r="CN60" s="43">
        <v>-3.5599999999999998E-4</v>
      </c>
      <c r="CO60" s="43">
        <v>-1.07E-4</v>
      </c>
      <c r="CQ60" s="30">
        <v>0.18322538009443465</v>
      </c>
      <c r="CR60" s="43">
        <v>-4.86E-4</v>
      </c>
      <c r="CS60" s="43">
        <v>-4.6999999999999999E-4</v>
      </c>
      <c r="CT60" s="43">
        <v>1.0000000000000001E-5</v>
      </c>
      <c r="CU60" s="30">
        <v>4.6123809361101227E-2</v>
      </c>
      <c r="CV60" s="43">
        <v>-2.99E-4</v>
      </c>
      <c r="CW60" s="43">
        <v>-2.9500000000000001E-4</v>
      </c>
      <c r="CX60" s="43">
        <v>-1.6200000000000001E-4</v>
      </c>
    </row>
    <row r="61" spans="14:102" x14ac:dyDescent="0.25">
      <c r="N61" s="30">
        <v>0.18674901857776799</v>
      </c>
      <c r="O61" s="43">
        <v>-9.3899999999999995E-4</v>
      </c>
      <c r="P61" s="43">
        <v>-8.8400000000000002E-4</v>
      </c>
      <c r="Q61" s="43">
        <v>9.2800000000000001E-4</v>
      </c>
      <c r="R61" s="30">
        <v>4.7084801661101225E-2</v>
      </c>
      <c r="S61" s="43">
        <v>-2.7700000000000001E-4</v>
      </c>
      <c r="T61" s="43">
        <v>-2.6899999999999998E-4</v>
      </c>
      <c r="U61" s="43">
        <v>7.9999999999999996E-6</v>
      </c>
      <c r="W61" s="30">
        <v>0.18674901857776799</v>
      </c>
      <c r="X61" s="43">
        <v>-4.6700000000000002E-4</v>
      </c>
      <c r="Y61" s="43">
        <v>-4.4999999999999999E-4</v>
      </c>
      <c r="Z61" s="43">
        <v>1.11E-4</v>
      </c>
      <c r="AA61" s="30">
        <v>4.7084801661101225E-2</v>
      </c>
      <c r="AB61" s="43">
        <v>-2.14E-4</v>
      </c>
      <c r="AC61" s="43">
        <v>-2.0900000000000001E-4</v>
      </c>
      <c r="AD61" s="43">
        <v>-4.6999999999999997E-5</v>
      </c>
      <c r="AF61" s="30">
        <v>0.18674901857776799</v>
      </c>
      <c r="AG61" s="43">
        <v>-1.1119999999999999E-3</v>
      </c>
      <c r="AH61" s="43">
        <v>-1.0759999999999999E-3</v>
      </c>
      <c r="AI61" s="43">
        <v>1.0009999999999999E-3</v>
      </c>
      <c r="AJ61" s="30">
        <v>4.7084801661101225E-2</v>
      </c>
      <c r="AK61" s="43">
        <v>-3.8299999999999999E-4</v>
      </c>
      <c r="AL61" s="43">
        <v>-3.7800000000000003E-4</v>
      </c>
      <c r="AM61" s="43">
        <v>-7.7999999999999999E-5</v>
      </c>
      <c r="AO61" s="30">
        <v>0.18674901857776799</v>
      </c>
      <c r="AP61" s="43">
        <v>-5.4299999999999997E-4</v>
      </c>
      <c r="AQ61" s="43">
        <v>-5.3300000000000005E-4</v>
      </c>
      <c r="AR61" s="43">
        <v>7.7999999999999999E-5</v>
      </c>
      <c r="AS61" s="30">
        <v>4.7084801661101225E-2</v>
      </c>
      <c r="AT61" s="43">
        <v>-3.1199999999999999E-4</v>
      </c>
      <c r="AU61" s="43">
        <v>-3.0899999999999998E-4</v>
      </c>
      <c r="AV61" s="43">
        <v>-1.4200000000000001E-4</v>
      </c>
      <c r="AX61" s="30">
        <v>0.18674901857776799</v>
      </c>
      <c r="AY61" s="43">
        <v>-1.1130000000000001E-3</v>
      </c>
      <c r="AZ61" s="43">
        <v>-1.077E-3</v>
      </c>
      <c r="BA61" s="43">
        <v>9.9799999999999997E-4</v>
      </c>
      <c r="BB61" s="30">
        <v>4.7084801661101225E-2</v>
      </c>
      <c r="BC61" s="43">
        <v>-3.8299999999999999E-4</v>
      </c>
      <c r="BD61" s="43">
        <v>-3.7800000000000003E-4</v>
      </c>
      <c r="BE61" s="43">
        <v>-7.8999999999999996E-5</v>
      </c>
      <c r="BG61" s="30">
        <v>0.18674901857776799</v>
      </c>
      <c r="BH61" s="43">
        <v>-5.44E-4</v>
      </c>
      <c r="BI61" s="43">
        <v>-5.3300000000000005E-4</v>
      </c>
      <c r="BJ61" s="43">
        <v>7.7000000000000001E-5</v>
      </c>
      <c r="BK61" s="30">
        <v>4.7084801661101225E-2</v>
      </c>
      <c r="BL61" s="43">
        <v>-3.1199999999999999E-4</v>
      </c>
      <c r="BM61" s="43">
        <v>-3.0899999999999998E-4</v>
      </c>
      <c r="BN61" s="43">
        <v>-1.4200000000000001E-4</v>
      </c>
      <c r="BP61" s="30">
        <v>0.18674901857776799</v>
      </c>
      <c r="BQ61" s="43">
        <v>-1.0499999999999999E-3</v>
      </c>
      <c r="BR61" s="43">
        <v>-1.01E-3</v>
      </c>
      <c r="BS61" s="43">
        <v>1.232E-3</v>
      </c>
      <c r="BT61" s="30">
        <v>4.7084801661101225E-2</v>
      </c>
      <c r="BU61" s="43">
        <v>-3.1500000000000001E-4</v>
      </c>
      <c r="BV61" s="43">
        <v>-3.0899999999999998E-4</v>
      </c>
      <c r="BW61" s="43">
        <v>9.0000000000000002E-6</v>
      </c>
      <c r="BY61" s="30">
        <v>0.18674901857776799</v>
      </c>
      <c r="BZ61" s="43">
        <v>-5.0000000000000001E-4</v>
      </c>
      <c r="CA61" s="43">
        <v>-4.8799999999999999E-4</v>
      </c>
      <c r="CB61" s="43">
        <v>1.93E-4</v>
      </c>
      <c r="CC61" s="30">
        <v>4.7084801661101225E-2</v>
      </c>
      <c r="CD61" s="43">
        <v>-2.5999999999999998E-4</v>
      </c>
      <c r="CE61" s="43">
        <v>-2.5599999999999999E-4</v>
      </c>
      <c r="CF61" s="43">
        <v>-3.8000000000000002E-5</v>
      </c>
      <c r="CH61" s="30">
        <v>0.18674901857776799</v>
      </c>
      <c r="CI61" s="43">
        <v>-9.7199999999999999E-4</v>
      </c>
      <c r="CJ61" s="43">
        <v>-9.1799999999999998E-4</v>
      </c>
      <c r="CK61" s="43">
        <v>7.0600000000000003E-4</v>
      </c>
      <c r="CL61" s="30">
        <v>4.7084801661101225E-2</v>
      </c>
      <c r="CM61" s="43">
        <v>-3.6699999999999998E-4</v>
      </c>
      <c r="CN61" s="43">
        <v>-3.5799999999999997E-4</v>
      </c>
      <c r="CO61" s="43">
        <v>-1.0399999999999999E-4</v>
      </c>
      <c r="CQ61" s="30">
        <v>0.18674901857776799</v>
      </c>
      <c r="CR61" s="43">
        <v>-4.8999999999999998E-4</v>
      </c>
      <c r="CS61" s="43">
        <v>-4.7399999999999997E-4</v>
      </c>
      <c r="CT61" s="43">
        <v>1.2999999999999999E-5</v>
      </c>
      <c r="CU61" s="30">
        <v>4.7084801661101225E-2</v>
      </c>
      <c r="CV61" s="43">
        <v>-3.01E-4</v>
      </c>
      <c r="CW61" s="43">
        <v>-2.9599999999999998E-4</v>
      </c>
      <c r="CX61" s="43">
        <v>-1.6100000000000001E-4</v>
      </c>
    </row>
    <row r="62" spans="14:102" x14ac:dyDescent="0.25">
      <c r="N62" s="30">
        <v>0.19027265706110136</v>
      </c>
      <c r="O62" s="43">
        <v>-9.6900000000000003E-4</v>
      </c>
      <c r="P62" s="43">
        <v>-9.1200000000000005E-4</v>
      </c>
      <c r="Q62" s="43">
        <v>9.7499999999999996E-4</v>
      </c>
      <c r="R62" s="30">
        <v>4.8045793961101209E-2</v>
      </c>
      <c r="S62" s="43">
        <v>-2.7999999999999998E-4</v>
      </c>
      <c r="T62" s="43">
        <v>-2.72E-4</v>
      </c>
      <c r="U62" s="43">
        <v>1.0000000000000001E-5</v>
      </c>
      <c r="W62" s="30">
        <v>0.19027265706110136</v>
      </c>
      <c r="X62" s="43">
        <v>-4.73E-4</v>
      </c>
      <c r="Y62" s="43">
        <v>-4.5600000000000003E-4</v>
      </c>
      <c r="Z62" s="43">
        <v>1.1400000000000001E-4</v>
      </c>
      <c r="AA62" s="30">
        <v>4.8045793961101209E-2</v>
      </c>
      <c r="AB62" s="43">
        <v>-2.1599999999999999E-4</v>
      </c>
      <c r="AC62" s="43">
        <v>-2.1100000000000001E-4</v>
      </c>
      <c r="AD62" s="43">
        <v>-4.6E-5</v>
      </c>
      <c r="AF62" s="30">
        <v>0.19027265706110136</v>
      </c>
      <c r="AG62" s="43">
        <v>-1.1429999999999999E-3</v>
      </c>
      <c r="AH62" s="43">
        <v>-1.1050000000000001E-3</v>
      </c>
      <c r="AI62" s="43">
        <v>1.057E-3</v>
      </c>
      <c r="AJ62" s="30">
        <v>4.8045793961101209E-2</v>
      </c>
      <c r="AK62" s="43">
        <v>-3.86E-4</v>
      </c>
      <c r="AL62" s="43">
        <v>-3.8099999999999999E-4</v>
      </c>
      <c r="AM62" s="43">
        <v>-7.4999999999999993E-5</v>
      </c>
      <c r="AO62" s="30">
        <v>0.19027265706110136</v>
      </c>
      <c r="AP62" s="43">
        <v>-5.4799999999999998E-4</v>
      </c>
      <c r="AQ62" s="43">
        <v>-5.3700000000000004E-4</v>
      </c>
      <c r="AR62" s="43">
        <v>8.2000000000000001E-5</v>
      </c>
      <c r="AS62" s="30">
        <v>4.8045793961101209E-2</v>
      </c>
      <c r="AT62" s="43">
        <v>-3.1399999999999999E-4</v>
      </c>
      <c r="AU62" s="43">
        <v>-3.1100000000000002E-4</v>
      </c>
      <c r="AV62" s="43">
        <v>-1.3999999999999999E-4</v>
      </c>
      <c r="AX62" s="30">
        <v>0.19027265706110136</v>
      </c>
      <c r="AY62" s="43">
        <v>-1.1440000000000001E-3</v>
      </c>
      <c r="AZ62" s="43">
        <v>-1.106E-3</v>
      </c>
      <c r="BA62" s="43">
        <v>1.054E-3</v>
      </c>
      <c r="BB62" s="30">
        <v>4.8045793961101209E-2</v>
      </c>
      <c r="BC62" s="43">
        <v>-3.8699999999999997E-4</v>
      </c>
      <c r="BD62" s="43">
        <v>-3.8099999999999999E-4</v>
      </c>
      <c r="BE62" s="43">
        <v>-7.4999999999999993E-5</v>
      </c>
      <c r="BG62" s="30">
        <v>0.19027265706110136</v>
      </c>
      <c r="BH62" s="43">
        <v>-5.4799999999999998E-4</v>
      </c>
      <c r="BI62" s="43">
        <v>-5.3799999999999996E-4</v>
      </c>
      <c r="BJ62" s="43">
        <v>8.1000000000000004E-5</v>
      </c>
      <c r="BK62" s="30">
        <v>4.8045793961101209E-2</v>
      </c>
      <c r="BL62" s="43">
        <v>-3.1399999999999999E-4</v>
      </c>
      <c r="BM62" s="43">
        <v>-3.1100000000000002E-4</v>
      </c>
      <c r="BN62" s="43">
        <v>-1.3999999999999999E-4</v>
      </c>
      <c r="BP62" s="30">
        <v>0.19027265706110136</v>
      </c>
      <c r="BQ62" s="43">
        <v>-1.085E-3</v>
      </c>
      <c r="BR62" s="43">
        <v>-1.044E-3</v>
      </c>
      <c r="BS62" s="43">
        <v>1.305E-3</v>
      </c>
      <c r="BT62" s="30">
        <v>4.8045793961101209E-2</v>
      </c>
      <c r="BU62" s="43">
        <v>-3.1799999999999998E-4</v>
      </c>
      <c r="BV62" s="43">
        <v>-3.1199999999999999E-4</v>
      </c>
      <c r="BW62" s="43">
        <v>1.2E-5</v>
      </c>
      <c r="BY62" s="30">
        <v>0.19027265706110136</v>
      </c>
      <c r="BZ62" s="43">
        <v>-5.04E-4</v>
      </c>
      <c r="CA62" s="43">
        <v>-4.9100000000000001E-4</v>
      </c>
      <c r="CB62" s="43">
        <v>1.9699999999999999E-4</v>
      </c>
      <c r="CC62" s="30">
        <v>4.8045793961101209E-2</v>
      </c>
      <c r="CD62" s="43">
        <v>-2.6200000000000003E-4</v>
      </c>
      <c r="CE62" s="43">
        <v>-2.5799999999999998E-4</v>
      </c>
      <c r="CF62" s="43">
        <v>-3.6000000000000001E-5</v>
      </c>
      <c r="CH62" s="30">
        <v>0.19027265706110136</v>
      </c>
      <c r="CI62" s="43">
        <v>-9.990000000000001E-4</v>
      </c>
      <c r="CJ62" s="43">
        <v>-9.4300000000000004E-4</v>
      </c>
      <c r="CK62" s="43">
        <v>7.5299999999999998E-4</v>
      </c>
      <c r="CL62" s="30">
        <v>4.8045793961101209E-2</v>
      </c>
      <c r="CM62" s="43">
        <v>-3.6900000000000002E-4</v>
      </c>
      <c r="CN62" s="43">
        <v>-3.6099999999999999E-4</v>
      </c>
      <c r="CO62" s="43">
        <v>-1.02E-4</v>
      </c>
      <c r="CQ62" s="30">
        <v>0.19027265706110136</v>
      </c>
      <c r="CR62" s="43">
        <v>-4.9399999999999997E-4</v>
      </c>
      <c r="CS62" s="43">
        <v>-4.7699999999999999E-4</v>
      </c>
      <c r="CT62" s="43">
        <v>1.5999999999999999E-5</v>
      </c>
      <c r="CU62" s="30">
        <v>4.8045793961101209E-2</v>
      </c>
      <c r="CV62" s="43">
        <v>-3.0200000000000002E-4</v>
      </c>
      <c r="CW62" s="43">
        <v>-2.9700000000000001E-4</v>
      </c>
      <c r="CX62" s="43">
        <v>-1.6000000000000001E-4</v>
      </c>
    </row>
    <row r="63" spans="14:102" x14ac:dyDescent="0.25">
      <c r="N63" s="30">
        <v>0.1937962955444347</v>
      </c>
      <c r="O63" s="43">
        <v>-1.0009999999999999E-3</v>
      </c>
      <c r="P63" s="43">
        <v>-9.4200000000000002E-4</v>
      </c>
      <c r="Q63" s="43">
        <v>1.026E-3</v>
      </c>
      <c r="R63" s="30">
        <v>4.8045793961101209E-2</v>
      </c>
      <c r="S63" s="43">
        <v>-2.7999999999999998E-4</v>
      </c>
      <c r="T63" s="43">
        <v>-2.72E-4</v>
      </c>
      <c r="U63" s="43">
        <v>1.0000000000000001E-5</v>
      </c>
      <c r="W63" s="30">
        <v>0.1937962955444347</v>
      </c>
      <c r="X63" s="43">
        <v>-4.7899999999999999E-4</v>
      </c>
      <c r="Y63" s="43">
        <v>-4.6099999999999998E-4</v>
      </c>
      <c r="Z63" s="43">
        <v>1.18E-4</v>
      </c>
      <c r="AA63" s="30">
        <v>4.8045793961101209E-2</v>
      </c>
      <c r="AB63" s="43">
        <v>-2.1599999999999999E-4</v>
      </c>
      <c r="AC63" s="43">
        <v>-2.1100000000000001E-4</v>
      </c>
      <c r="AD63" s="43">
        <v>-4.6E-5</v>
      </c>
      <c r="AF63" s="30">
        <v>0.1937962955444347</v>
      </c>
      <c r="AG63" s="43">
        <v>-1.176E-3</v>
      </c>
      <c r="AH63" s="43">
        <v>-1.137E-3</v>
      </c>
      <c r="AI63" s="43">
        <v>1.1169999999999999E-3</v>
      </c>
      <c r="AJ63" s="30">
        <v>4.8045793961101209E-2</v>
      </c>
      <c r="AK63" s="43">
        <v>-3.86E-4</v>
      </c>
      <c r="AL63" s="43">
        <v>-3.8099999999999999E-4</v>
      </c>
      <c r="AM63" s="43">
        <v>-7.4999999999999993E-5</v>
      </c>
      <c r="AO63" s="30">
        <v>0.1937962955444347</v>
      </c>
      <c r="AP63" s="43">
        <v>-5.5199999999999997E-4</v>
      </c>
      <c r="AQ63" s="43">
        <v>-5.4100000000000003E-4</v>
      </c>
      <c r="AR63" s="43">
        <v>8.6000000000000003E-5</v>
      </c>
      <c r="AS63" s="30">
        <v>4.8045793961101209E-2</v>
      </c>
      <c r="AT63" s="43">
        <v>-3.1399999999999999E-4</v>
      </c>
      <c r="AU63" s="43">
        <v>-3.1100000000000002E-4</v>
      </c>
      <c r="AV63" s="43">
        <v>-1.3999999999999999E-4</v>
      </c>
      <c r="AX63" s="30">
        <v>0.1937962955444347</v>
      </c>
      <c r="AY63" s="43">
        <v>-1.1770000000000001E-3</v>
      </c>
      <c r="AZ63" s="43">
        <v>-1.1379999999999999E-3</v>
      </c>
      <c r="BA63" s="43">
        <v>1.114E-3</v>
      </c>
      <c r="BB63" s="30">
        <v>4.8045793961101209E-2</v>
      </c>
      <c r="BC63" s="43">
        <v>-3.8699999999999997E-4</v>
      </c>
      <c r="BD63" s="43">
        <v>-3.8099999999999999E-4</v>
      </c>
      <c r="BE63" s="43">
        <v>-7.4999999999999993E-5</v>
      </c>
      <c r="BG63" s="30">
        <v>0.1937962955444347</v>
      </c>
      <c r="BH63" s="43">
        <v>-5.53E-4</v>
      </c>
      <c r="BI63" s="43">
        <v>-5.4199999999999995E-4</v>
      </c>
      <c r="BJ63" s="43">
        <v>8.5000000000000006E-5</v>
      </c>
      <c r="BK63" s="30">
        <v>4.8045793961101209E-2</v>
      </c>
      <c r="BL63" s="43">
        <v>-3.1399999999999999E-4</v>
      </c>
      <c r="BM63" s="43">
        <v>-3.1100000000000002E-4</v>
      </c>
      <c r="BN63" s="43">
        <v>-1.3999999999999999E-4</v>
      </c>
      <c r="BP63" s="30">
        <v>0.1937962955444347</v>
      </c>
      <c r="BQ63" s="43">
        <v>-1.1130000000000001E-3</v>
      </c>
      <c r="BR63" s="43">
        <v>-1.0690000000000001E-3</v>
      </c>
      <c r="BS63" s="43">
        <v>1.413E-3</v>
      </c>
      <c r="BT63" s="30">
        <v>4.8045793961101209E-2</v>
      </c>
      <c r="BU63" s="43">
        <v>-3.1799999999999998E-4</v>
      </c>
      <c r="BV63" s="43">
        <v>-3.1199999999999999E-4</v>
      </c>
      <c r="BW63" s="43">
        <v>1.2E-5</v>
      </c>
      <c r="BY63" s="30">
        <v>0.1937962955444347</v>
      </c>
      <c r="BZ63" s="43">
        <v>-5.0900000000000001E-4</v>
      </c>
      <c r="CA63" s="43">
        <v>-4.9600000000000002E-4</v>
      </c>
      <c r="CB63" s="43">
        <v>2.04E-4</v>
      </c>
      <c r="CC63" s="30">
        <v>4.8045793961101209E-2</v>
      </c>
      <c r="CD63" s="43">
        <v>-2.6200000000000003E-4</v>
      </c>
      <c r="CE63" s="43">
        <v>-2.5799999999999998E-4</v>
      </c>
      <c r="CF63" s="43">
        <v>-3.6000000000000001E-5</v>
      </c>
      <c r="CH63" s="30">
        <v>0.1937962955444347</v>
      </c>
      <c r="CI63" s="43">
        <v>-1.0280000000000001E-3</v>
      </c>
      <c r="CJ63" s="43">
        <v>-9.6900000000000003E-4</v>
      </c>
      <c r="CK63" s="43">
        <v>8.0400000000000003E-4</v>
      </c>
      <c r="CL63" s="30">
        <v>4.8045793961101209E-2</v>
      </c>
      <c r="CM63" s="43">
        <v>-3.6900000000000002E-4</v>
      </c>
      <c r="CN63" s="43">
        <v>-3.6099999999999999E-4</v>
      </c>
      <c r="CO63" s="43">
        <v>-1.02E-4</v>
      </c>
      <c r="CQ63" s="30">
        <v>0.1937962955444347</v>
      </c>
      <c r="CR63" s="43">
        <v>-4.9700000000000005E-4</v>
      </c>
      <c r="CS63" s="43">
        <v>-4.8099999999999998E-4</v>
      </c>
      <c r="CT63" s="43">
        <v>2.0000000000000002E-5</v>
      </c>
      <c r="CU63" s="30">
        <v>4.8045793961101209E-2</v>
      </c>
      <c r="CV63" s="43">
        <v>-3.0200000000000002E-4</v>
      </c>
      <c r="CW63" s="43">
        <v>-2.9700000000000001E-4</v>
      </c>
      <c r="CX63" s="43">
        <v>-1.6000000000000001E-4</v>
      </c>
    </row>
    <row r="64" spans="14:102" x14ac:dyDescent="0.25">
      <c r="N64" s="30">
        <v>0.19731993402776804</v>
      </c>
      <c r="O64" s="43">
        <v>-1.036E-3</v>
      </c>
      <c r="P64" s="43">
        <v>-9.7400000000000004E-4</v>
      </c>
      <c r="Q64" s="43">
        <v>1.08E-3</v>
      </c>
      <c r="R64" s="30">
        <v>4.9006786261101214E-2</v>
      </c>
      <c r="S64" s="43">
        <v>-2.8299999999999999E-4</v>
      </c>
      <c r="T64" s="43">
        <v>-2.7500000000000002E-4</v>
      </c>
      <c r="U64" s="43">
        <v>1.2E-5</v>
      </c>
      <c r="W64" s="30">
        <v>0.19731993402776804</v>
      </c>
      <c r="X64" s="43">
        <v>-4.84E-4</v>
      </c>
      <c r="Y64" s="43">
        <v>-4.66E-4</v>
      </c>
      <c r="Z64" s="43">
        <v>1.21E-4</v>
      </c>
      <c r="AA64" s="30">
        <v>4.9006786261101214E-2</v>
      </c>
      <c r="AB64" s="43">
        <v>-2.1800000000000001E-4</v>
      </c>
      <c r="AC64" s="43">
        <v>-2.13E-4</v>
      </c>
      <c r="AD64" s="43">
        <v>-4.3999999999999999E-5</v>
      </c>
      <c r="AF64" s="30">
        <v>0.19731993402776804</v>
      </c>
      <c r="AG64" s="43">
        <v>-1.212E-3</v>
      </c>
      <c r="AH64" s="43">
        <v>-1.1709999999999999E-3</v>
      </c>
      <c r="AI64" s="43">
        <v>1.1820000000000001E-3</v>
      </c>
      <c r="AJ64" s="30">
        <v>4.9006786261101214E-2</v>
      </c>
      <c r="AK64" s="43">
        <v>-3.8999999999999999E-4</v>
      </c>
      <c r="AL64" s="43">
        <v>-3.8400000000000001E-4</v>
      </c>
      <c r="AM64" s="43">
        <v>-7.2000000000000002E-5</v>
      </c>
      <c r="AO64" s="30">
        <v>0.19731993402776804</v>
      </c>
      <c r="AP64" s="43">
        <v>-5.5599999999999996E-4</v>
      </c>
      <c r="AQ64" s="43">
        <v>-5.4500000000000002E-4</v>
      </c>
      <c r="AR64" s="43">
        <v>9.0000000000000006E-5</v>
      </c>
      <c r="AS64" s="30">
        <v>4.9006786261101214E-2</v>
      </c>
      <c r="AT64" s="43">
        <v>-3.1500000000000001E-4</v>
      </c>
      <c r="AU64" s="43">
        <v>-3.1199999999999999E-4</v>
      </c>
      <c r="AV64" s="43">
        <v>-1.3899999999999999E-4</v>
      </c>
      <c r="AX64" s="30">
        <v>0.19731993402776804</v>
      </c>
      <c r="AY64" s="43">
        <v>-1.2130000000000001E-3</v>
      </c>
      <c r="AZ64" s="43">
        <v>-1.1720000000000001E-3</v>
      </c>
      <c r="BA64" s="43">
        <v>1.1789999999999999E-3</v>
      </c>
      <c r="BB64" s="30">
        <v>4.9006786261101214E-2</v>
      </c>
      <c r="BC64" s="43">
        <v>-3.8999999999999999E-4</v>
      </c>
      <c r="BD64" s="43">
        <v>-3.8400000000000001E-4</v>
      </c>
      <c r="BE64" s="43">
        <v>-7.2000000000000002E-5</v>
      </c>
      <c r="BG64" s="30">
        <v>0.19731993402776804</v>
      </c>
      <c r="BH64" s="43">
        <v>-5.5699999999999999E-4</v>
      </c>
      <c r="BI64" s="43">
        <v>-5.4600000000000004E-4</v>
      </c>
      <c r="BJ64" s="43">
        <v>8.8999999999999995E-5</v>
      </c>
      <c r="BK64" s="30">
        <v>4.9006786261101214E-2</v>
      </c>
      <c r="BL64" s="43">
        <v>-3.1599999999999998E-4</v>
      </c>
      <c r="BM64" s="43">
        <v>-3.1300000000000002E-4</v>
      </c>
      <c r="BN64" s="43">
        <v>-1.3899999999999999E-4</v>
      </c>
      <c r="BP64" s="30">
        <v>0.19731993402776804</v>
      </c>
      <c r="BQ64" s="43">
        <v>-1.106E-3</v>
      </c>
      <c r="BR64" s="43">
        <v>-1.059E-3</v>
      </c>
      <c r="BS64" s="43">
        <v>1.5629999999999999E-3</v>
      </c>
      <c r="BT64" s="30">
        <v>4.9006786261101214E-2</v>
      </c>
      <c r="BU64" s="43">
        <v>-3.21E-4</v>
      </c>
      <c r="BV64" s="43">
        <v>-3.1500000000000001E-4</v>
      </c>
      <c r="BW64" s="43">
        <v>1.5E-5</v>
      </c>
      <c r="BY64" s="30">
        <v>0.19731993402776804</v>
      </c>
      <c r="BZ64" s="43">
        <v>-5.13E-4</v>
      </c>
      <c r="CA64" s="43">
        <v>-5.0000000000000001E-4</v>
      </c>
      <c r="CB64" s="43">
        <v>2.0799999999999999E-4</v>
      </c>
      <c r="CC64" s="30">
        <v>4.9006786261101214E-2</v>
      </c>
      <c r="CD64" s="43">
        <v>-2.6400000000000002E-4</v>
      </c>
      <c r="CE64" s="43">
        <v>-2.5999999999999998E-4</v>
      </c>
      <c r="CF64" s="43">
        <v>-3.4999999999999997E-5</v>
      </c>
      <c r="CH64" s="30">
        <v>0.19731993402776804</v>
      </c>
      <c r="CI64" s="43">
        <v>-1.059E-3</v>
      </c>
      <c r="CJ64" s="43">
        <v>-9.9799999999999997E-4</v>
      </c>
      <c r="CK64" s="43">
        <v>8.5899999999999995E-4</v>
      </c>
      <c r="CL64" s="30">
        <v>4.9006786261101214E-2</v>
      </c>
      <c r="CM64" s="43">
        <v>-3.7199999999999999E-4</v>
      </c>
      <c r="CN64" s="43">
        <v>-3.6299999999999999E-4</v>
      </c>
      <c r="CO64" s="43">
        <v>-9.8999999999999994E-5</v>
      </c>
      <c r="CQ64" s="30">
        <v>0.19731993402776804</v>
      </c>
      <c r="CR64" s="43">
        <v>-5.0000000000000001E-4</v>
      </c>
      <c r="CS64" s="43">
        <v>-4.84E-4</v>
      </c>
      <c r="CT64" s="43">
        <v>2.3E-5</v>
      </c>
      <c r="CU64" s="30">
        <v>4.9006786261101214E-2</v>
      </c>
      <c r="CV64" s="43">
        <v>-3.0299999999999999E-4</v>
      </c>
      <c r="CW64" s="43">
        <v>-2.99E-4</v>
      </c>
      <c r="CX64" s="43">
        <v>-1.5799999999999999E-4</v>
      </c>
    </row>
    <row r="65" spans="14:102" x14ac:dyDescent="0.25">
      <c r="N65" s="30">
        <v>0.20084357251110138</v>
      </c>
      <c r="O65" s="43">
        <v>-1.0679999999999999E-3</v>
      </c>
      <c r="P65" s="43">
        <v>-1.0039999999999999E-3</v>
      </c>
      <c r="Q65" s="43">
        <v>1.1299999999999999E-3</v>
      </c>
      <c r="R65" s="30">
        <v>4.9967778561101212E-2</v>
      </c>
      <c r="S65" s="43">
        <v>-2.8600000000000001E-4</v>
      </c>
      <c r="T65" s="43">
        <v>-2.7700000000000001E-4</v>
      </c>
      <c r="U65" s="43">
        <v>1.4E-5</v>
      </c>
      <c r="W65" s="30">
        <v>0.20084357251110138</v>
      </c>
      <c r="X65" s="43">
        <v>-4.8999999999999998E-4</v>
      </c>
      <c r="Y65" s="43">
        <v>-4.7199999999999998E-4</v>
      </c>
      <c r="Z65" s="43">
        <v>1.2400000000000001E-4</v>
      </c>
      <c r="AA65" s="30">
        <v>4.9967778561101212E-2</v>
      </c>
      <c r="AB65" s="43">
        <v>-2.1900000000000001E-4</v>
      </c>
      <c r="AC65" s="43">
        <v>-2.14E-4</v>
      </c>
      <c r="AD65" s="43">
        <v>-4.3000000000000002E-5</v>
      </c>
      <c r="AF65" s="30">
        <v>0.20084357251110138</v>
      </c>
      <c r="AG65" s="43">
        <v>-1.2470000000000001E-3</v>
      </c>
      <c r="AH65" s="43">
        <v>-1.2049999999999999E-3</v>
      </c>
      <c r="AI65" s="43">
        <v>1.242E-3</v>
      </c>
      <c r="AJ65" s="30">
        <v>4.9967778561101212E-2</v>
      </c>
      <c r="AK65" s="43">
        <v>-3.9300000000000001E-4</v>
      </c>
      <c r="AL65" s="43">
        <v>-3.8699999999999997E-4</v>
      </c>
      <c r="AM65" s="43">
        <v>-6.8999999999999997E-5</v>
      </c>
      <c r="AO65" s="30">
        <v>0.20084357251110138</v>
      </c>
      <c r="AP65" s="43">
        <v>-5.5900000000000004E-4</v>
      </c>
      <c r="AQ65" s="43">
        <v>-5.4799999999999998E-4</v>
      </c>
      <c r="AR65" s="43">
        <v>9.2999999999999997E-5</v>
      </c>
      <c r="AS65" s="30">
        <v>4.9967778561101212E-2</v>
      </c>
      <c r="AT65" s="43">
        <v>-3.1700000000000001E-4</v>
      </c>
      <c r="AU65" s="43">
        <v>-3.1399999999999999E-4</v>
      </c>
      <c r="AV65" s="43">
        <v>-1.37E-4</v>
      </c>
      <c r="AX65" s="30">
        <v>0.20084357251110138</v>
      </c>
      <c r="AY65" s="43">
        <v>-1.2470000000000001E-3</v>
      </c>
      <c r="AZ65" s="43">
        <v>-1.2049999999999999E-3</v>
      </c>
      <c r="BA65" s="43">
        <v>1.237E-3</v>
      </c>
      <c r="BB65" s="30">
        <v>4.9967778561101212E-2</v>
      </c>
      <c r="BC65" s="43">
        <v>-3.9300000000000001E-4</v>
      </c>
      <c r="BD65" s="43">
        <v>-3.8699999999999997E-4</v>
      </c>
      <c r="BE65" s="43">
        <v>-6.8999999999999997E-5</v>
      </c>
      <c r="BG65" s="30">
        <v>0.20084357251110138</v>
      </c>
      <c r="BH65" s="43">
        <v>-5.6099999999999998E-4</v>
      </c>
      <c r="BI65" s="43">
        <v>-5.5000000000000003E-4</v>
      </c>
      <c r="BJ65" s="43">
        <v>9.2999999999999997E-5</v>
      </c>
      <c r="BK65" s="30">
        <v>4.9967778561101212E-2</v>
      </c>
      <c r="BL65" s="43">
        <v>-3.1700000000000001E-4</v>
      </c>
      <c r="BM65" s="43">
        <v>-3.1399999999999999E-4</v>
      </c>
      <c r="BN65" s="43">
        <v>-1.37E-4</v>
      </c>
      <c r="BP65" s="30">
        <v>0.20084357251110138</v>
      </c>
      <c r="BQ65" s="43">
        <v>-1.122E-3</v>
      </c>
      <c r="BR65" s="43">
        <v>-1.073E-3</v>
      </c>
      <c r="BS65" s="43">
        <v>1.678E-3</v>
      </c>
      <c r="BT65" s="30">
        <v>4.9967778561101212E-2</v>
      </c>
      <c r="BU65" s="43">
        <v>-3.2400000000000001E-4</v>
      </c>
      <c r="BV65" s="43">
        <v>-3.1799999999999998E-4</v>
      </c>
      <c r="BW65" s="43">
        <v>1.8E-5</v>
      </c>
      <c r="BY65" s="30">
        <v>0.20084357251110138</v>
      </c>
      <c r="BZ65" s="43">
        <v>-5.1800000000000001E-4</v>
      </c>
      <c r="CA65" s="43">
        <v>-5.04E-4</v>
      </c>
      <c r="CB65" s="43">
        <v>2.14E-4</v>
      </c>
      <c r="CC65" s="30">
        <v>4.9967778561101212E-2</v>
      </c>
      <c r="CD65" s="43">
        <v>-2.6600000000000001E-4</v>
      </c>
      <c r="CE65" s="43">
        <v>-2.61E-4</v>
      </c>
      <c r="CF65" s="43">
        <v>-3.3000000000000003E-5</v>
      </c>
      <c r="CH65" s="30">
        <v>0.20084357251110138</v>
      </c>
      <c r="CI65" s="43">
        <v>-1.088E-3</v>
      </c>
      <c r="CJ65" s="43">
        <v>-1.024E-3</v>
      </c>
      <c r="CK65" s="43">
        <v>9.1E-4</v>
      </c>
      <c r="CL65" s="30">
        <v>4.9967778561101212E-2</v>
      </c>
      <c r="CM65" s="43">
        <v>-3.7500000000000001E-4</v>
      </c>
      <c r="CN65" s="43">
        <v>-3.6600000000000001E-4</v>
      </c>
      <c r="CO65" s="43">
        <v>-9.7E-5</v>
      </c>
      <c r="CQ65" s="30">
        <v>0.20084357251110138</v>
      </c>
      <c r="CR65" s="43">
        <v>-5.04E-4</v>
      </c>
      <c r="CS65" s="43">
        <v>-4.8700000000000002E-4</v>
      </c>
      <c r="CT65" s="43">
        <v>2.5999999999999998E-5</v>
      </c>
      <c r="CU65" s="30">
        <v>4.9967778561101212E-2</v>
      </c>
      <c r="CV65" s="43">
        <v>-3.0499999999999999E-4</v>
      </c>
      <c r="CW65" s="43">
        <v>-2.9999999999999997E-4</v>
      </c>
      <c r="CX65" s="43">
        <v>-1.5699999999999999E-4</v>
      </c>
    </row>
    <row r="66" spans="14:102" x14ac:dyDescent="0.25">
      <c r="N66" s="30">
        <v>0.20436721099443472</v>
      </c>
      <c r="O66" s="43">
        <v>-1.0950000000000001E-3</v>
      </c>
      <c r="P66" s="43">
        <v>-1.0280000000000001E-3</v>
      </c>
      <c r="Q66" s="43">
        <v>1.1720000000000001E-3</v>
      </c>
      <c r="R66" s="30">
        <v>5.0928770861101216E-2</v>
      </c>
      <c r="S66" s="43">
        <v>-2.8899999999999998E-4</v>
      </c>
      <c r="T66" s="43">
        <v>-2.7999999999999998E-4</v>
      </c>
      <c r="U66" s="43">
        <v>1.7E-5</v>
      </c>
      <c r="W66" s="30">
        <v>0.20436721099443472</v>
      </c>
      <c r="X66" s="43">
        <v>-4.9600000000000002E-4</v>
      </c>
      <c r="Y66" s="43">
        <v>-4.7800000000000002E-4</v>
      </c>
      <c r="Z66" s="43">
        <v>1.2799999999999999E-4</v>
      </c>
      <c r="AA66" s="30">
        <v>5.0928770861101216E-2</v>
      </c>
      <c r="AB66" s="43">
        <v>-2.2100000000000001E-4</v>
      </c>
      <c r="AC66" s="43">
        <v>-2.1599999999999999E-4</v>
      </c>
      <c r="AD66" s="43">
        <v>-4.1999999999999998E-5</v>
      </c>
      <c r="AF66" s="30">
        <v>0.20436721099443472</v>
      </c>
      <c r="AG66" s="43">
        <v>-1.2769999999999999E-3</v>
      </c>
      <c r="AH66" s="43">
        <v>-1.2329999999999999E-3</v>
      </c>
      <c r="AI66" s="43">
        <v>1.2930000000000001E-3</v>
      </c>
      <c r="AJ66" s="30">
        <v>5.0928770861101216E-2</v>
      </c>
      <c r="AK66" s="43">
        <v>-3.9599999999999998E-4</v>
      </c>
      <c r="AL66" s="43">
        <v>-3.8999999999999999E-4</v>
      </c>
      <c r="AM66" s="43">
        <v>-6.6000000000000005E-5</v>
      </c>
      <c r="AO66" s="30">
        <v>0.20436721099443472</v>
      </c>
      <c r="AP66" s="43">
        <v>-5.6300000000000002E-4</v>
      </c>
      <c r="AQ66" s="43">
        <v>-5.5199999999999997E-4</v>
      </c>
      <c r="AR66" s="43">
        <v>9.6000000000000002E-5</v>
      </c>
      <c r="AS66" s="30">
        <v>5.0928770861101216E-2</v>
      </c>
      <c r="AT66" s="43">
        <v>-3.19E-4</v>
      </c>
      <c r="AU66" s="43">
        <v>-3.1599999999999998E-4</v>
      </c>
      <c r="AV66" s="43">
        <v>-1.35E-4</v>
      </c>
      <c r="AX66" s="30">
        <v>0.20436721099443472</v>
      </c>
      <c r="AY66" s="43">
        <v>-1.2780000000000001E-3</v>
      </c>
      <c r="AZ66" s="43">
        <v>-1.2340000000000001E-3</v>
      </c>
      <c r="BA66" s="43">
        <v>1.2899999999999999E-3</v>
      </c>
      <c r="BB66" s="30">
        <v>5.0928770861101216E-2</v>
      </c>
      <c r="BC66" s="43">
        <v>-3.9599999999999998E-4</v>
      </c>
      <c r="BD66" s="43">
        <v>-3.9100000000000002E-4</v>
      </c>
      <c r="BE66" s="43">
        <v>-6.6000000000000005E-5</v>
      </c>
      <c r="BG66" s="30">
        <v>0.20436721099443472</v>
      </c>
      <c r="BH66" s="43">
        <v>-5.6400000000000005E-4</v>
      </c>
      <c r="BI66" s="43">
        <v>-5.53E-4</v>
      </c>
      <c r="BJ66" s="43">
        <v>9.5000000000000005E-5</v>
      </c>
      <c r="BK66" s="30">
        <v>5.0928770861101216E-2</v>
      </c>
      <c r="BL66" s="43">
        <v>-3.19E-4</v>
      </c>
      <c r="BM66" s="43">
        <v>-3.1599999999999998E-4</v>
      </c>
      <c r="BN66" s="43">
        <v>-1.35E-4</v>
      </c>
      <c r="BP66" s="30">
        <v>0.20436721099443472</v>
      </c>
      <c r="BQ66" s="43">
        <v>-1.1379999999999999E-3</v>
      </c>
      <c r="BR66" s="43">
        <v>-1.088E-3</v>
      </c>
      <c r="BS66" s="43">
        <v>1.7359999999999999E-3</v>
      </c>
      <c r="BT66" s="30">
        <v>5.0928770861101216E-2</v>
      </c>
      <c r="BU66" s="43">
        <v>-3.2699999999999998E-4</v>
      </c>
      <c r="BV66" s="43">
        <v>-3.21E-4</v>
      </c>
      <c r="BW66" s="43">
        <v>2.0999999999999999E-5</v>
      </c>
      <c r="BY66" s="30">
        <v>0.20436721099443472</v>
      </c>
      <c r="BZ66" s="43">
        <v>-5.2400000000000005E-4</v>
      </c>
      <c r="CA66" s="43">
        <v>-5.1000000000000004E-4</v>
      </c>
      <c r="CB66" s="43">
        <v>2.2100000000000001E-4</v>
      </c>
      <c r="CC66" s="30">
        <v>5.0928770861101216E-2</v>
      </c>
      <c r="CD66" s="43">
        <v>-2.6800000000000001E-4</v>
      </c>
      <c r="CE66" s="43">
        <v>-2.63E-4</v>
      </c>
      <c r="CF66" s="43">
        <v>-3.1000000000000001E-5</v>
      </c>
      <c r="CH66" s="30">
        <v>0.20436721099443472</v>
      </c>
      <c r="CI66" s="43">
        <v>-1.1119999999999999E-3</v>
      </c>
      <c r="CJ66" s="43">
        <v>-1.0460000000000001E-3</v>
      </c>
      <c r="CK66" s="43">
        <v>9.5200000000000005E-4</v>
      </c>
      <c r="CL66" s="30">
        <v>5.0928770861101216E-2</v>
      </c>
      <c r="CM66" s="43">
        <v>-3.7800000000000003E-4</v>
      </c>
      <c r="CN66" s="43">
        <v>-3.6900000000000002E-4</v>
      </c>
      <c r="CO66" s="43">
        <v>-9.3999999999999994E-5</v>
      </c>
      <c r="CQ66" s="30">
        <v>0.20436721099443472</v>
      </c>
      <c r="CR66" s="43">
        <v>-5.0900000000000001E-4</v>
      </c>
      <c r="CS66" s="43">
        <v>-4.9100000000000001E-4</v>
      </c>
      <c r="CT66" s="43">
        <v>3.0000000000000001E-5</v>
      </c>
      <c r="CU66" s="30">
        <v>5.0928770861101216E-2</v>
      </c>
      <c r="CV66" s="43">
        <v>-3.0600000000000001E-4</v>
      </c>
      <c r="CW66" s="43">
        <v>-3.0200000000000002E-4</v>
      </c>
      <c r="CX66" s="43">
        <v>-1.56E-4</v>
      </c>
    </row>
    <row r="67" spans="14:102" x14ac:dyDescent="0.25">
      <c r="N67" s="30">
        <v>0.20789084947776806</v>
      </c>
      <c r="O67" s="43">
        <v>-1.1230000000000001E-3</v>
      </c>
      <c r="P67" s="43">
        <v>-1.054E-3</v>
      </c>
      <c r="Q67" s="43">
        <v>1.214E-3</v>
      </c>
      <c r="R67" s="30">
        <v>5.1889763161101214E-2</v>
      </c>
      <c r="S67" s="43">
        <v>-2.92E-4</v>
      </c>
      <c r="T67" s="43">
        <v>-2.8299999999999999E-4</v>
      </c>
      <c r="U67" s="43">
        <v>1.9000000000000001E-5</v>
      </c>
      <c r="W67" s="30">
        <v>0.20789084947776806</v>
      </c>
      <c r="X67" s="43">
        <v>-5.0299999999999997E-4</v>
      </c>
      <c r="Y67" s="43">
        <v>-4.8500000000000003E-4</v>
      </c>
      <c r="Z67" s="43">
        <v>1.3300000000000001E-4</v>
      </c>
      <c r="AA67" s="30">
        <v>5.1889763161101214E-2</v>
      </c>
      <c r="AB67" s="43">
        <v>-2.23E-4</v>
      </c>
      <c r="AC67" s="43">
        <v>-2.1800000000000001E-4</v>
      </c>
      <c r="AD67" s="43">
        <v>-4.1E-5</v>
      </c>
      <c r="AF67" s="30">
        <v>0.20789084947776806</v>
      </c>
      <c r="AG67" s="43">
        <v>-1.3060000000000001E-3</v>
      </c>
      <c r="AH67" s="43">
        <v>-1.261E-3</v>
      </c>
      <c r="AI67" s="43">
        <v>1.3420000000000001E-3</v>
      </c>
      <c r="AJ67" s="30">
        <v>5.1889763161101214E-2</v>
      </c>
      <c r="AK67" s="43">
        <v>-3.9899999999999999E-4</v>
      </c>
      <c r="AL67" s="43">
        <v>-3.9399999999999998E-4</v>
      </c>
      <c r="AM67" s="43">
        <v>-6.3E-5</v>
      </c>
      <c r="AO67" s="30">
        <v>0.20789084947776806</v>
      </c>
      <c r="AP67" s="43">
        <v>-5.6700000000000001E-4</v>
      </c>
      <c r="AQ67" s="43">
        <v>-5.5500000000000005E-4</v>
      </c>
      <c r="AR67" s="43">
        <v>1E-4</v>
      </c>
      <c r="AS67" s="30">
        <v>5.1889763161101214E-2</v>
      </c>
      <c r="AT67" s="43">
        <v>-3.21E-4</v>
      </c>
      <c r="AU67" s="43">
        <v>-3.1799999999999998E-4</v>
      </c>
      <c r="AV67" s="43">
        <v>-1.3300000000000001E-4</v>
      </c>
      <c r="AX67" s="30">
        <v>0.20789084947776806</v>
      </c>
      <c r="AY67" s="43">
        <v>-1.307E-3</v>
      </c>
      <c r="AZ67" s="43">
        <v>-1.2620000000000001E-3</v>
      </c>
      <c r="BA67" s="43">
        <v>1.3389999999999999E-3</v>
      </c>
      <c r="BB67" s="30">
        <v>5.1889763161101214E-2</v>
      </c>
      <c r="BC67" s="43">
        <v>-3.9899999999999999E-4</v>
      </c>
      <c r="BD67" s="43">
        <v>-3.9399999999999998E-4</v>
      </c>
      <c r="BE67" s="43">
        <v>-6.3E-5</v>
      </c>
      <c r="BG67" s="30">
        <v>0.20789084947776806</v>
      </c>
      <c r="BH67" s="43">
        <v>-5.6800000000000004E-4</v>
      </c>
      <c r="BI67" s="43">
        <v>-5.5599999999999996E-4</v>
      </c>
      <c r="BJ67" s="43">
        <v>9.7999999999999997E-5</v>
      </c>
      <c r="BK67" s="30">
        <v>5.1889763161101214E-2</v>
      </c>
      <c r="BL67" s="43">
        <v>-3.21E-4</v>
      </c>
      <c r="BM67" s="43">
        <v>-3.1799999999999998E-4</v>
      </c>
      <c r="BN67" s="43">
        <v>-1.34E-4</v>
      </c>
      <c r="BP67" s="30">
        <v>0.20789084947776806</v>
      </c>
      <c r="BQ67" s="43">
        <v>-1.152E-3</v>
      </c>
      <c r="BR67" s="43">
        <v>-1.101E-3</v>
      </c>
      <c r="BS67" s="43">
        <v>1.8109999999999999E-3</v>
      </c>
      <c r="BT67" s="30">
        <v>5.1889763161101214E-2</v>
      </c>
      <c r="BU67" s="43">
        <v>-3.3E-4</v>
      </c>
      <c r="BV67" s="43">
        <v>-3.2400000000000001E-4</v>
      </c>
      <c r="BW67" s="43">
        <v>2.4000000000000001E-5</v>
      </c>
      <c r="BY67" s="30">
        <v>0.20789084947776806</v>
      </c>
      <c r="BZ67" s="43">
        <v>-5.2999999999999998E-4</v>
      </c>
      <c r="CA67" s="43">
        <v>-5.1599999999999997E-4</v>
      </c>
      <c r="CB67" s="43">
        <v>2.2900000000000001E-4</v>
      </c>
      <c r="CC67" s="30">
        <v>5.1889763161101214E-2</v>
      </c>
      <c r="CD67" s="43">
        <v>-2.7E-4</v>
      </c>
      <c r="CE67" s="43">
        <v>-2.6499999999999999E-4</v>
      </c>
      <c r="CF67" s="43">
        <v>-2.9E-5</v>
      </c>
      <c r="CH67" s="30">
        <v>0.20789084947776806</v>
      </c>
      <c r="CI67" s="43">
        <v>-1.137E-3</v>
      </c>
      <c r="CJ67" s="43">
        <v>-1.0690000000000001E-3</v>
      </c>
      <c r="CK67" s="43">
        <v>9.9500000000000001E-4</v>
      </c>
      <c r="CL67" s="30">
        <v>5.1889763161101214E-2</v>
      </c>
      <c r="CM67" s="43">
        <v>-3.8099999999999999E-4</v>
      </c>
      <c r="CN67" s="43">
        <v>-3.7100000000000002E-4</v>
      </c>
      <c r="CO67" s="43">
        <v>-9.2E-5</v>
      </c>
      <c r="CQ67" s="30">
        <v>0.20789084947776806</v>
      </c>
      <c r="CR67" s="43">
        <v>-5.13E-4</v>
      </c>
      <c r="CS67" s="43">
        <v>-4.95E-4</v>
      </c>
      <c r="CT67" s="43">
        <v>3.4E-5</v>
      </c>
      <c r="CU67" s="30">
        <v>5.1889763161101214E-2</v>
      </c>
      <c r="CV67" s="43">
        <v>-3.0800000000000001E-4</v>
      </c>
      <c r="CW67" s="43">
        <v>-3.0299999999999999E-4</v>
      </c>
      <c r="CX67" s="43">
        <v>-1.54E-4</v>
      </c>
    </row>
    <row r="68" spans="14:102" x14ac:dyDescent="0.25">
      <c r="N68" s="30">
        <v>0.21141448796110124</v>
      </c>
      <c r="O68" s="43">
        <v>-1.152E-3</v>
      </c>
      <c r="P68" s="43">
        <v>-1.0809999999999999E-3</v>
      </c>
      <c r="Q68" s="43">
        <v>1.2589999999999999E-3</v>
      </c>
      <c r="R68" s="30">
        <v>5.2850755461101219E-2</v>
      </c>
      <c r="S68" s="43">
        <v>-2.9500000000000001E-4</v>
      </c>
      <c r="T68" s="43">
        <v>-2.8600000000000001E-4</v>
      </c>
      <c r="U68" s="43">
        <v>2.0999999999999999E-5</v>
      </c>
      <c r="W68" s="30">
        <v>0.21141448796110124</v>
      </c>
      <c r="X68" s="43">
        <v>-5.1000000000000004E-4</v>
      </c>
      <c r="Y68" s="43">
        <v>-4.9100000000000001E-4</v>
      </c>
      <c r="Z68" s="43">
        <v>1.3799999999999999E-4</v>
      </c>
      <c r="AA68" s="30">
        <v>5.2850755461101219E-2</v>
      </c>
      <c r="AB68" s="43">
        <v>-2.2499999999999999E-4</v>
      </c>
      <c r="AC68" s="43">
        <v>-2.2000000000000001E-4</v>
      </c>
      <c r="AD68" s="43">
        <v>-4.0000000000000003E-5</v>
      </c>
      <c r="AF68" s="30">
        <v>0.21141448796110124</v>
      </c>
      <c r="AG68" s="43">
        <v>-1.3370000000000001E-3</v>
      </c>
      <c r="AH68" s="43">
        <v>-1.291E-3</v>
      </c>
      <c r="AI68" s="43">
        <v>1.395E-3</v>
      </c>
      <c r="AJ68" s="30">
        <v>5.2850755461101219E-2</v>
      </c>
      <c r="AK68" s="43">
        <v>-4.0200000000000001E-4</v>
      </c>
      <c r="AL68" s="43">
        <v>-3.97E-4</v>
      </c>
      <c r="AM68" s="43">
        <v>-6.0000000000000002E-5</v>
      </c>
      <c r="AO68" s="30">
        <v>0.21141448796110124</v>
      </c>
      <c r="AP68" s="43">
        <v>-5.6999999999999998E-4</v>
      </c>
      <c r="AQ68" s="43">
        <v>-5.5900000000000004E-4</v>
      </c>
      <c r="AR68" s="43">
        <v>1.03E-4</v>
      </c>
      <c r="AS68" s="30">
        <v>5.2850755461101219E-2</v>
      </c>
      <c r="AT68" s="43">
        <v>-3.2299999999999999E-4</v>
      </c>
      <c r="AU68" s="43">
        <v>-3.19E-4</v>
      </c>
      <c r="AV68" s="43">
        <v>-1.3200000000000001E-4</v>
      </c>
      <c r="AX68" s="30">
        <v>0.21141448796110124</v>
      </c>
      <c r="AY68" s="43">
        <v>-1.3389999999999999E-3</v>
      </c>
      <c r="AZ68" s="43">
        <v>-1.292E-3</v>
      </c>
      <c r="BA68" s="43">
        <v>1.392E-3</v>
      </c>
      <c r="BB68" s="30">
        <v>5.2850755461101219E-2</v>
      </c>
      <c r="BC68" s="43">
        <v>-4.0299999999999998E-4</v>
      </c>
      <c r="BD68" s="43">
        <v>-3.97E-4</v>
      </c>
      <c r="BE68" s="43">
        <v>-6.0000000000000002E-5</v>
      </c>
      <c r="BG68" s="30">
        <v>0.21141448796110124</v>
      </c>
      <c r="BH68" s="43">
        <v>-5.71E-4</v>
      </c>
      <c r="BI68" s="43">
        <v>-5.5999999999999995E-4</v>
      </c>
      <c r="BJ68" s="43">
        <v>1.02E-4</v>
      </c>
      <c r="BK68" s="30">
        <v>5.2850755461101219E-2</v>
      </c>
      <c r="BL68" s="43">
        <v>-3.2299999999999999E-4</v>
      </c>
      <c r="BM68" s="43">
        <v>-3.19E-4</v>
      </c>
      <c r="BN68" s="43">
        <v>-1.3200000000000001E-4</v>
      </c>
      <c r="BP68" s="30">
        <v>0.21141448796110124</v>
      </c>
      <c r="BQ68" s="43">
        <v>-1.168E-3</v>
      </c>
      <c r="BR68" s="43">
        <v>-1.1150000000000001E-3</v>
      </c>
      <c r="BS68" s="43">
        <v>1.89E-3</v>
      </c>
      <c r="BT68" s="30">
        <v>5.2850755461101219E-2</v>
      </c>
      <c r="BU68" s="43">
        <v>-3.3399999999999999E-4</v>
      </c>
      <c r="BV68" s="43">
        <v>-3.2699999999999998E-4</v>
      </c>
      <c r="BW68" s="43">
        <v>2.6999999999999999E-5</v>
      </c>
      <c r="BY68" s="30">
        <v>0.21141448796110124</v>
      </c>
      <c r="BZ68" s="43">
        <v>-5.3700000000000004E-4</v>
      </c>
      <c r="CA68" s="43">
        <v>-5.2300000000000003E-4</v>
      </c>
      <c r="CB68" s="43">
        <v>2.4000000000000001E-4</v>
      </c>
      <c r="CC68" s="30">
        <v>5.2850755461101219E-2</v>
      </c>
      <c r="CD68" s="43">
        <v>-2.72E-4</v>
      </c>
      <c r="CE68" s="43">
        <v>-2.6699999999999998E-4</v>
      </c>
      <c r="CF68" s="43">
        <v>-2.8E-5</v>
      </c>
      <c r="CH68" s="30">
        <v>0.21141448796110124</v>
      </c>
      <c r="CI68" s="43">
        <v>-1.163E-3</v>
      </c>
      <c r="CJ68" s="43">
        <v>-1.0920000000000001E-3</v>
      </c>
      <c r="CK68" s="43">
        <v>1.041E-3</v>
      </c>
      <c r="CL68" s="30">
        <v>5.2850755461101219E-2</v>
      </c>
      <c r="CM68" s="43">
        <v>-3.8299999999999999E-4</v>
      </c>
      <c r="CN68" s="43">
        <v>-3.7399999999999998E-4</v>
      </c>
      <c r="CO68" s="43">
        <v>-8.8999999999999995E-5</v>
      </c>
      <c r="CQ68" s="30">
        <v>0.21141448796110124</v>
      </c>
      <c r="CR68" s="43">
        <v>-5.1699999999999999E-4</v>
      </c>
      <c r="CS68" s="43">
        <v>-4.9899999999999999E-4</v>
      </c>
      <c r="CT68" s="43">
        <v>3.8000000000000002E-5</v>
      </c>
      <c r="CU68" s="30">
        <v>5.2850755461101219E-2</v>
      </c>
      <c r="CV68" s="43">
        <v>-3.0899999999999998E-4</v>
      </c>
      <c r="CW68" s="43">
        <v>-3.0400000000000002E-4</v>
      </c>
      <c r="CX68" s="43">
        <v>-1.5300000000000001E-4</v>
      </c>
    </row>
    <row r="69" spans="14:102" x14ac:dyDescent="0.25">
      <c r="N69" s="30"/>
      <c r="R69" s="30">
        <v>5.3811747761101217E-2</v>
      </c>
      <c r="S69" s="43">
        <v>-2.9799999999999998E-4</v>
      </c>
      <c r="T69" s="43">
        <v>-2.8899999999999998E-4</v>
      </c>
      <c r="U69" s="43">
        <v>2.3E-5</v>
      </c>
      <c r="W69" s="30"/>
      <c r="AA69" s="30">
        <v>5.3811747761101217E-2</v>
      </c>
      <c r="AB69" s="43">
        <v>-2.2699999999999999E-4</v>
      </c>
      <c r="AC69" s="43">
        <v>-2.2100000000000001E-4</v>
      </c>
      <c r="AD69" s="43">
        <v>-3.8000000000000002E-5</v>
      </c>
      <c r="AF69" s="30"/>
      <c r="AJ69" s="30">
        <v>5.3811747761101217E-2</v>
      </c>
      <c r="AK69" s="43">
        <v>-4.06E-4</v>
      </c>
      <c r="AL69" s="43">
        <v>-4.0000000000000002E-4</v>
      </c>
      <c r="AM69" s="43">
        <v>-5.7000000000000003E-5</v>
      </c>
      <c r="AO69" s="30"/>
      <c r="AS69" s="30">
        <v>5.3811747761101217E-2</v>
      </c>
      <c r="AT69" s="43">
        <v>-3.2400000000000001E-4</v>
      </c>
      <c r="AU69" s="43">
        <v>-3.21E-4</v>
      </c>
      <c r="AV69" s="43">
        <v>-1.2999999999999999E-4</v>
      </c>
      <c r="AX69" s="30"/>
      <c r="BB69" s="30">
        <v>5.3811747761101217E-2</v>
      </c>
      <c r="BC69" s="43">
        <v>-4.06E-4</v>
      </c>
      <c r="BD69" s="43">
        <v>-4.0000000000000002E-4</v>
      </c>
      <c r="BE69" s="43">
        <v>-5.7000000000000003E-5</v>
      </c>
      <c r="BG69" s="30"/>
      <c r="BK69" s="30">
        <v>5.3811747761101217E-2</v>
      </c>
      <c r="BL69" s="43">
        <v>-3.2400000000000001E-4</v>
      </c>
      <c r="BM69" s="43">
        <v>-3.21E-4</v>
      </c>
      <c r="BN69" s="43">
        <v>-1.2999999999999999E-4</v>
      </c>
      <c r="BP69" s="30"/>
      <c r="BT69" s="30">
        <v>5.3811747761101217E-2</v>
      </c>
      <c r="BU69" s="43">
        <v>-3.3700000000000001E-4</v>
      </c>
      <c r="BV69" s="43">
        <v>-3.3E-4</v>
      </c>
      <c r="BW69" s="43">
        <v>3.0000000000000001E-5</v>
      </c>
      <c r="BY69" s="30"/>
      <c r="CC69" s="30">
        <v>5.3811747761101217E-2</v>
      </c>
      <c r="CD69" s="43">
        <v>-2.7300000000000002E-4</v>
      </c>
      <c r="CE69" s="43">
        <v>-2.6899999999999998E-4</v>
      </c>
      <c r="CF69" s="43">
        <v>-2.5999999999999998E-5</v>
      </c>
      <c r="CH69" s="30"/>
      <c r="CL69" s="30">
        <v>5.3811747761101217E-2</v>
      </c>
      <c r="CM69" s="43">
        <v>-3.86E-4</v>
      </c>
      <c r="CN69" s="43">
        <v>-3.77E-4</v>
      </c>
      <c r="CO69" s="43">
        <v>-8.6000000000000003E-5</v>
      </c>
      <c r="CQ69" s="30"/>
      <c r="CU69" s="30">
        <v>5.3811747761101217E-2</v>
      </c>
      <c r="CV69" s="43">
        <v>-3.1100000000000002E-4</v>
      </c>
      <c r="CW69" s="43">
        <v>-3.0600000000000001E-4</v>
      </c>
      <c r="CX69" s="43">
        <v>-1.5200000000000001E-4</v>
      </c>
    </row>
    <row r="70" spans="14:102" x14ac:dyDescent="0.25">
      <c r="N70" s="30"/>
      <c r="R70" s="30">
        <v>5.4772740061101222E-2</v>
      </c>
      <c r="S70" s="43">
        <v>-3.01E-4</v>
      </c>
      <c r="T70" s="43">
        <v>-2.92E-4</v>
      </c>
      <c r="U70" s="43">
        <v>2.5999999999999998E-5</v>
      </c>
      <c r="W70" s="30"/>
      <c r="AA70" s="30">
        <v>5.4772740061101222E-2</v>
      </c>
      <c r="AB70" s="43">
        <v>-2.2900000000000001E-4</v>
      </c>
      <c r="AC70" s="43">
        <v>-2.23E-4</v>
      </c>
      <c r="AD70" s="43">
        <v>-3.6999999999999998E-5</v>
      </c>
      <c r="AF70" s="30"/>
      <c r="AJ70" s="30">
        <v>5.4772740061101222E-2</v>
      </c>
      <c r="AK70" s="43">
        <v>-4.0900000000000002E-4</v>
      </c>
      <c r="AL70" s="43">
        <v>-4.0299999999999998E-4</v>
      </c>
      <c r="AM70" s="43">
        <v>-5.3999999999999998E-5</v>
      </c>
      <c r="AO70" s="30"/>
      <c r="AS70" s="30">
        <v>5.4772740061101222E-2</v>
      </c>
      <c r="AT70" s="43">
        <v>-3.2600000000000001E-4</v>
      </c>
      <c r="AU70" s="43">
        <v>-3.2299999999999999E-4</v>
      </c>
      <c r="AV70" s="43">
        <v>-1.2799999999999999E-4</v>
      </c>
      <c r="AX70" s="30"/>
      <c r="BB70" s="30">
        <v>5.4772740061101222E-2</v>
      </c>
      <c r="BC70" s="43">
        <v>-4.0900000000000002E-4</v>
      </c>
      <c r="BD70" s="43">
        <v>-4.0299999999999998E-4</v>
      </c>
      <c r="BE70" s="43">
        <v>-5.3999999999999998E-5</v>
      </c>
      <c r="BG70" s="30"/>
      <c r="BK70" s="30">
        <v>5.4772740061101222E-2</v>
      </c>
      <c r="BL70" s="43">
        <v>-3.2600000000000001E-4</v>
      </c>
      <c r="BM70" s="43">
        <v>-3.2299999999999999E-4</v>
      </c>
      <c r="BN70" s="43">
        <v>-1.2899999999999999E-4</v>
      </c>
      <c r="BP70" s="30"/>
      <c r="BT70" s="30">
        <v>5.4772740061101222E-2</v>
      </c>
      <c r="BU70" s="43">
        <v>-3.4000000000000002E-4</v>
      </c>
      <c r="BV70" s="43">
        <v>-3.3300000000000002E-4</v>
      </c>
      <c r="BW70" s="43">
        <v>3.3000000000000003E-5</v>
      </c>
      <c r="BY70" s="30"/>
      <c r="CC70" s="30">
        <v>5.4772740061101222E-2</v>
      </c>
      <c r="CD70" s="43">
        <v>-2.7500000000000002E-4</v>
      </c>
      <c r="CE70" s="43">
        <v>-2.7E-4</v>
      </c>
      <c r="CF70" s="43">
        <v>-2.4000000000000001E-5</v>
      </c>
      <c r="CH70" s="30"/>
      <c r="CL70" s="30">
        <v>5.4772740061101222E-2</v>
      </c>
      <c r="CM70" s="43">
        <v>-3.8900000000000002E-4</v>
      </c>
      <c r="CN70" s="43">
        <v>-3.79E-4</v>
      </c>
      <c r="CO70" s="43">
        <v>-8.3999999999999995E-5</v>
      </c>
      <c r="CQ70" s="30"/>
      <c r="CU70" s="30">
        <v>5.4772740061101222E-2</v>
      </c>
      <c r="CV70" s="43">
        <v>-3.1199999999999999E-4</v>
      </c>
      <c r="CW70" s="43">
        <v>-3.0699999999999998E-4</v>
      </c>
      <c r="CX70" s="43">
        <v>-1.4999999999999999E-4</v>
      </c>
    </row>
    <row r="71" spans="14:102" x14ac:dyDescent="0.25">
      <c r="N71" s="30"/>
      <c r="R71" s="30">
        <v>5.5733732361101219E-2</v>
      </c>
      <c r="S71" s="43">
        <v>-3.0400000000000002E-4</v>
      </c>
      <c r="T71" s="43">
        <v>-2.9399999999999999E-4</v>
      </c>
      <c r="U71" s="43">
        <v>2.8E-5</v>
      </c>
      <c r="W71" s="30"/>
      <c r="AA71" s="30">
        <v>5.5733732361101219E-2</v>
      </c>
      <c r="AB71" s="43">
        <v>-2.31E-4</v>
      </c>
      <c r="AC71" s="43">
        <v>-2.2499999999999999E-4</v>
      </c>
      <c r="AD71" s="43">
        <v>-3.6000000000000001E-5</v>
      </c>
      <c r="AF71" s="30"/>
      <c r="AJ71" s="30">
        <v>5.5733732361101219E-2</v>
      </c>
      <c r="AK71" s="43">
        <v>-4.1199999999999999E-4</v>
      </c>
      <c r="AL71" s="43">
        <v>-4.06E-4</v>
      </c>
      <c r="AM71" s="43">
        <v>-5.1E-5</v>
      </c>
      <c r="AO71" s="30"/>
      <c r="AS71" s="30">
        <v>5.5733732361101219E-2</v>
      </c>
      <c r="AT71" s="43">
        <v>-3.28E-4</v>
      </c>
      <c r="AU71" s="43">
        <v>-3.2400000000000001E-4</v>
      </c>
      <c r="AV71" s="43">
        <v>-1.27E-4</v>
      </c>
      <c r="AX71" s="30"/>
      <c r="BB71" s="30">
        <v>5.5733732361101219E-2</v>
      </c>
      <c r="BC71" s="43">
        <v>-4.1199999999999999E-4</v>
      </c>
      <c r="BD71" s="43">
        <v>-4.06E-4</v>
      </c>
      <c r="BE71" s="43">
        <v>-5.1E-5</v>
      </c>
      <c r="BG71" s="30"/>
      <c r="BK71" s="30">
        <v>5.5733732361101219E-2</v>
      </c>
      <c r="BL71" s="43">
        <v>-3.28E-4</v>
      </c>
      <c r="BM71" s="43">
        <v>-3.2499999999999999E-4</v>
      </c>
      <c r="BN71" s="43">
        <v>-1.27E-4</v>
      </c>
      <c r="BP71" s="30"/>
      <c r="BT71" s="30">
        <v>5.5733732361101219E-2</v>
      </c>
      <c r="BU71" s="43">
        <v>-3.4299999999999999E-4</v>
      </c>
      <c r="BV71" s="43">
        <v>-3.3599999999999998E-4</v>
      </c>
      <c r="BW71" s="43">
        <v>3.6000000000000001E-5</v>
      </c>
      <c r="BY71" s="30"/>
      <c r="CC71" s="30">
        <v>5.5733732361101219E-2</v>
      </c>
      <c r="CD71" s="43">
        <v>-2.7700000000000001E-4</v>
      </c>
      <c r="CE71" s="43">
        <v>-2.72E-4</v>
      </c>
      <c r="CF71" s="43">
        <v>-2.1999999999999999E-5</v>
      </c>
      <c r="CH71" s="30"/>
      <c r="CL71" s="30">
        <v>5.5733732361101219E-2</v>
      </c>
      <c r="CM71" s="43">
        <v>-3.9199999999999999E-4</v>
      </c>
      <c r="CN71" s="43">
        <v>-3.8200000000000002E-4</v>
      </c>
      <c r="CO71" s="43">
        <v>-8.1000000000000004E-5</v>
      </c>
      <c r="CQ71" s="30"/>
      <c r="CU71" s="30">
        <v>5.5733732361101219E-2</v>
      </c>
      <c r="CV71" s="43">
        <v>-3.1399999999999999E-4</v>
      </c>
      <c r="CW71" s="43">
        <v>-3.0899999999999998E-4</v>
      </c>
      <c r="CX71" s="43">
        <v>-1.4899999999999999E-4</v>
      </c>
    </row>
    <row r="72" spans="14:102" x14ac:dyDescent="0.25">
      <c r="N72" s="30"/>
      <c r="R72" s="30">
        <v>5.6694724661101217E-2</v>
      </c>
      <c r="S72" s="43">
        <v>-3.0699999999999998E-4</v>
      </c>
      <c r="T72" s="43">
        <v>-2.9700000000000001E-4</v>
      </c>
      <c r="U72" s="43">
        <v>3.0000000000000001E-5</v>
      </c>
      <c r="W72" s="30"/>
      <c r="AA72" s="30">
        <v>5.6694724661101217E-2</v>
      </c>
      <c r="AB72" s="43">
        <v>-2.33E-4</v>
      </c>
      <c r="AC72" s="43">
        <v>-2.2699999999999999E-4</v>
      </c>
      <c r="AD72" s="43">
        <v>-3.4999999999999997E-5</v>
      </c>
      <c r="AF72" s="30"/>
      <c r="AJ72" s="30">
        <v>5.6694724661101217E-2</v>
      </c>
      <c r="AK72" s="43">
        <v>-4.15E-4</v>
      </c>
      <c r="AL72" s="43">
        <v>-4.0900000000000002E-4</v>
      </c>
      <c r="AM72" s="43">
        <v>-4.8000000000000001E-5</v>
      </c>
      <c r="AO72" s="30"/>
      <c r="AS72" s="30">
        <v>5.6694724661101217E-2</v>
      </c>
      <c r="AT72" s="43">
        <v>-3.3E-4</v>
      </c>
      <c r="AU72" s="43">
        <v>-3.2600000000000001E-4</v>
      </c>
      <c r="AV72" s="43">
        <v>-1.25E-4</v>
      </c>
      <c r="AX72" s="30"/>
      <c r="BB72" s="30">
        <v>5.6694724661101217E-2</v>
      </c>
      <c r="BC72" s="43">
        <v>-4.15E-4</v>
      </c>
      <c r="BD72" s="43">
        <v>-4.0900000000000002E-4</v>
      </c>
      <c r="BE72" s="43">
        <v>-4.8000000000000001E-5</v>
      </c>
      <c r="BG72" s="30"/>
      <c r="BK72" s="30">
        <v>5.6694724661101217E-2</v>
      </c>
      <c r="BL72" s="43">
        <v>-3.3E-4</v>
      </c>
      <c r="BM72" s="43">
        <v>-3.2600000000000001E-4</v>
      </c>
      <c r="BN72" s="43">
        <v>-1.25E-4</v>
      </c>
      <c r="BP72" s="30"/>
      <c r="BT72" s="30">
        <v>5.6694724661101217E-2</v>
      </c>
      <c r="BU72" s="43">
        <v>-3.4600000000000001E-4</v>
      </c>
      <c r="BV72" s="43">
        <v>-3.39E-4</v>
      </c>
      <c r="BW72" s="43">
        <v>3.8999999999999999E-5</v>
      </c>
      <c r="BY72" s="30"/>
      <c r="CC72" s="30">
        <v>5.6694724661101217E-2</v>
      </c>
      <c r="CD72" s="43">
        <v>-2.7900000000000001E-4</v>
      </c>
      <c r="CE72" s="43">
        <v>-2.7399999999999999E-4</v>
      </c>
      <c r="CF72" s="43">
        <v>-2.0000000000000002E-5</v>
      </c>
      <c r="CH72" s="30"/>
      <c r="CL72" s="30">
        <v>5.6694724661101217E-2</v>
      </c>
      <c r="CM72" s="43">
        <v>-3.9500000000000001E-4</v>
      </c>
      <c r="CN72" s="43">
        <v>-3.8400000000000001E-4</v>
      </c>
      <c r="CO72" s="43">
        <v>-7.8999999999999996E-5</v>
      </c>
      <c r="CQ72" s="30"/>
      <c r="CU72" s="30">
        <v>5.6694724661101217E-2</v>
      </c>
      <c r="CV72" s="43">
        <v>-3.1500000000000001E-4</v>
      </c>
      <c r="CW72" s="43">
        <v>-3.1E-4</v>
      </c>
      <c r="CX72" s="43">
        <v>-1.4799999999999999E-4</v>
      </c>
    </row>
    <row r="73" spans="14:102" x14ac:dyDescent="0.25">
      <c r="N73" s="30"/>
      <c r="R73" s="30">
        <v>5.7655716961101208E-2</v>
      </c>
      <c r="S73" s="43">
        <v>-3.1E-4</v>
      </c>
      <c r="T73" s="43">
        <v>-2.9999999999999997E-4</v>
      </c>
      <c r="U73" s="43">
        <v>3.1999999999999999E-5</v>
      </c>
      <c r="W73" s="30"/>
      <c r="AA73" s="30">
        <v>5.7655716961101208E-2</v>
      </c>
      <c r="AB73" s="43">
        <v>-2.34E-4</v>
      </c>
      <c r="AC73" s="43">
        <v>-2.2900000000000001E-4</v>
      </c>
      <c r="AD73" s="43">
        <v>-3.3000000000000003E-5</v>
      </c>
      <c r="AF73" s="30"/>
      <c r="AJ73" s="30">
        <v>5.7655716961101208E-2</v>
      </c>
      <c r="AK73" s="43">
        <v>-4.1800000000000002E-4</v>
      </c>
      <c r="AL73" s="43">
        <v>-4.1199999999999999E-4</v>
      </c>
      <c r="AM73" s="43">
        <v>-4.5000000000000003E-5</v>
      </c>
      <c r="AO73" s="30"/>
      <c r="AS73" s="30">
        <v>5.7655716961101208E-2</v>
      </c>
      <c r="AT73" s="43">
        <v>-3.3100000000000002E-4</v>
      </c>
      <c r="AU73" s="43">
        <v>-3.28E-4</v>
      </c>
      <c r="AV73" s="43">
        <v>-1.2300000000000001E-4</v>
      </c>
      <c r="AX73" s="30"/>
      <c r="BB73" s="30">
        <v>5.7655716961101208E-2</v>
      </c>
      <c r="BC73" s="43">
        <v>-4.1899999999999999E-4</v>
      </c>
      <c r="BD73" s="43">
        <v>-4.1199999999999999E-4</v>
      </c>
      <c r="BE73" s="43">
        <v>-4.5000000000000003E-5</v>
      </c>
      <c r="BG73" s="30"/>
      <c r="BK73" s="30">
        <v>5.7655716961101208E-2</v>
      </c>
      <c r="BL73" s="43">
        <v>-3.3199999999999999E-4</v>
      </c>
      <c r="BM73" s="43">
        <v>-3.28E-4</v>
      </c>
      <c r="BN73" s="43">
        <v>-1.2400000000000001E-4</v>
      </c>
      <c r="BP73" s="30"/>
      <c r="BT73" s="30">
        <v>5.7655716961101208E-2</v>
      </c>
      <c r="BU73" s="43">
        <v>-3.4900000000000003E-4</v>
      </c>
      <c r="BV73" s="43">
        <v>-3.4200000000000002E-4</v>
      </c>
      <c r="BW73" s="43">
        <v>4.1999999999999998E-5</v>
      </c>
      <c r="BY73" s="30"/>
      <c r="CC73" s="30">
        <v>5.7655716961101208E-2</v>
      </c>
      <c r="CD73" s="43">
        <v>-2.81E-4</v>
      </c>
      <c r="CE73" s="43">
        <v>-2.7599999999999999E-4</v>
      </c>
      <c r="CF73" s="43">
        <v>-1.9000000000000001E-5</v>
      </c>
      <c r="CH73" s="30"/>
      <c r="CL73" s="30">
        <v>5.7655716961101208E-2</v>
      </c>
      <c r="CM73" s="43">
        <v>-3.97E-4</v>
      </c>
      <c r="CN73" s="43">
        <v>-3.8699999999999997E-4</v>
      </c>
      <c r="CO73" s="43">
        <v>-7.6000000000000004E-5</v>
      </c>
      <c r="CQ73" s="30"/>
      <c r="CU73" s="30">
        <v>5.7655716961101208E-2</v>
      </c>
      <c r="CV73" s="43">
        <v>-3.1700000000000001E-4</v>
      </c>
      <c r="CW73" s="43">
        <v>-3.1100000000000002E-4</v>
      </c>
      <c r="CX73" s="43">
        <v>-1.46E-4</v>
      </c>
    </row>
    <row r="74" spans="14:102" x14ac:dyDescent="0.25">
      <c r="N74" s="30"/>
      <c r="R74" s="30">
        <v>5.7655716961101208E-2</v>
      </c>
      <c r="S74" s="43">
        <v>-3.1E-4</v>
      </c>
      <c r="T74" s="43">
        <v>-2.9999999999999997E-4</v>
      </c>
      <c r="U74" s="43">
        <v>3.1999999999999999E-5</v>
      </c>
      <c r="W74" s="30"/>
      <c r="AA74" s="30">
        <v>5.7655716961101208E-2</v>
      </c>
      <c r="AB74" s="43">
        <v>-2.34E-4</v>
      </c>
      <c r="AC74" s="43">
        <v>-2.2900000000000001E-4</v>
      </c>
      <c r="AD74" s="43">
        <v>-3.3000000000000003E-5</v>
      </c>
      <c r="AF74" s="30"/>
      <c r="AJ74" s="30">
        <v>5.7655716961101208E-2</v>
      </c>
      <c r="AK74" s="43">
        <v>-4.1800000000000002E-4</v>
      </c>
      <c r="AL74" s="43">
        <v>-4.1199999999999999E-4</v>
      </c>
      <c r="AM74" s="43">
        <v>-4.5000000000000003E-5</v>
      </c>
      <c r="AO74" s="30"/>
      <c r="AS74" s="30">
        <v>5.7655716961101208E-2</v>
      </c>
      <c r="AT74" s="43">
        <v>-3.3100000000000002E-4</v>
      </c>
      <c r="AU74" s="43">
        <v>-3.28E-4</v>
      </c>
      <c r="AV74" s="43">
        <v>-1.2300000000000001E-4</v>
      </c>
      <c r="AX74" s="30"/>
      <c r="BB74" s="30">
        <v>5.7655716961101208E-2</v>
      </c>
      <c r="BC74" s="43">
        <v>-4.1899999999999999E-4</v>
      </c>
      <c r="BD74" s="43">
        <v>-4.1199999999999999E-4</v>
      </c>
      <c r="BE74" s="43">
        <v>-4.5000000000000003E-5</v>
      </c>
      <c r="BG74" s="30"/>
      <c r="BK74" s="30">
        <v>5.7655716961101208E-2</v>
      </c>
      <c r="BL74" s="43">
        <v>-3.3199999999999999E-4</v>
      </c>
      <c r="BM74" s="43">
        <v>-3.28E-4</v>
      </c>
      <c r="BN74" s="43">
        <v>-1.2400000000000001E-4</v>
      </c>
      <c r="BP74" s="30"/>
      <c r="BT74" s="30">
        <v>5.7655716961101208E-2</v>
      </c>
      <c r="BU74" s="43">
        <v>-3.4900000000000003E-4</v>
      </c>
      <c r="BV74" s="43">
        <v>-3.4200000000000002E-4</v>
      </c>
      <c r="BW74" s="43">
        <v>4.1999999999999998E-5</v>
      </c>
      <c r="BY74" s="30"/>
      <c r="CC74" s="30">
        <v>5.7655716961101208E-2</v>
      </c>
      <c r="CD74" s="43">
        <v>-2.81E-4</v>
      </c>
      <c r="CE74" s="43">
        <v>-2.7599999999999999E-4</v>
      </c>
      <c r="CF74" s="43">
        <v>-1.9000000000000001E-5</v>
      </c>
      <c r="CH74" s="30"/>
      <c r="CL74" s="30">
        <v>5.7655716961101208E-2</v>
      </c>
      <c r="CM74" s="43">
        <v>-3.97E-4</v>
      </c>
      <c r="CN74" s="43">
        <v>-3.8699999999999997E-4</v>
      </c>
      <c r="CO74" s="43">
        <v>-7.6000000000000004E-5</v>
      </c>
      <c r="CQ74" s="30"/>
      <c r="CU74" s="30">
        <v>5.7655716961101208E-2</v>
      </c>
      <c r="CV74" s="43">
        <v>-3.1700000000000001E-4</v>
      </c>
      <c r="CW74" s="43">
        <v>-3.1100000000000002E-4</v>
      </c>
      <c r="CX74" s="43">
        <v>-1.46E-4</v>
      </c>
    </row>
    <row r="75" spans="14:102" x14ac:dyDescent="0.25">
      <c r="N75" s="30"/>
      <c r="R75" s="30">
        <v>5.8616709261101206E-2</v>
      </c>
      <c r="S75" s="43">
        <v>-3.1300000000000002E-4</v>
      </c>
      <c r="T75" s="43">
        <v>-3.0299999999999999E-4</v>
      </c>
      <c r="U75" s="43">
        <v>3.4999999999999997E-5</v>
      </c>
      <c r="W75" s="30"/>
      <c r="AA75" s="30">
        <v>5.8616709261101206E-2</v>
      </c>
      <c r="AB75" s="43">
        <v>-2.3599999999999999E-4</v>
      </c>
      <c r="AC75" s="43">
        <v>-2.3000000000000001E-4</v>
      </c>
      <c r="AD75" s="43">
        <v>-3.1999999999999999E-5</v>
      </c>
      <c r="AF75" s="30"/>
      <c r="AJ75" s="30">
        <v>5.8616709261101206E-2</v>
      </c>
      <c r="AK75" s="43">
        <v>-4.2200000000000001E-4</v>
      </c>
      <c r="AL75" s="43">
        <v>-4.15E-4</v>
      </c>
      <c r="AM75" s="43">
        <v>-4.1999999999999998E-5</v>
      </c>
      <c r="AO75" s="30"/>
      <c r="AS75" s="30">
        <v>5.8616709261101206E-2</v>
      </c>
      <c r="AT75" s="43">
        <v>-3.3300000000000002E-4</v>
      </c>
      <c r="AU75" s="43">
        <v>-3.3E-4</v>
      </c>
      <c r="AV75" s="43">
        <v>-1.22E-4</v>
      </c>
      <c r="AX75" s="30"/>
      <c r="BB75" s="30">
        <v>5.8616709261101206E-2</v>
      </c>
      <c r="BC75" s="43">
        <v>-4.2200000000000001E-4</v>
      </c>
      <c r="BD75" s="43">
        <v>-4.15E-4</v>
      </c>
      <c r="BE75" s="43">
        <v>-4.1999999999999998E-5</v>
      </c>
      <c r="BG75" s="30"/>
      <c r="BK75" s="30">
        <v>5.8616709261101206E-2</v>
      </c>
      <c r="BL75" s="43">
        <v>-3.3300000000000002E-4</v>
      </c>
      <c r="BM75" s="43">
        <v>-3.3E-4</v>
      </c>
      <c r="BN75" s="43">
        <v>-1.22E-4</v>
      </c>
      <c r="BP75" s="30"/>
      <c r="BT75" s="30">
        <v>5.8616709261101206E-2</v>
      </c>
      <c r="BU75" s="43">
        <v>-3.5300000000000002E-4</v>
      </c>
      <c r="BV75" s="43">
        <v>-3.4499999999999998E-4</v>
      </c>
      <c r="BW75" s="43">
        <v>4.5000000000000003E-5</v>
      </c>
      <c r="BY75" s="30"/>
      <c r="CC75" s="30">
        <v>5.8616709261101206E-2</v>
      </c>
      <c r="CD75" s="43">
        <v>-2.8299999999999999E-4</v>
      </c>
      <c r="CE75" s="43">
        <v>-2.7799999999999998E-4</v>
      </c>
      <c r="CF75" s="43">
        <v>-1.7E-5</v>
      </c>
      <c r="CH75" s="30"/>
      <c r="CL75" s="30">
        <v>5.8616709261101206E-2</v>
      </c>
      <c r="CM75" s="43">
        <v>-4.0000000000000002E-4</v>
      </c>
      <c r="CN75" s="43">
        <v>-3.8999999999999999E-4</v>
      </c>
      <c r="CO75" s="43">
        <v>-7.3999999999999996E-5</v>
      </c>
      <c r="CQ75" s="30"/>
      <c r="CU75" s="30">
        <v>5.8616709261101206E-2</v>
      </c>
      <c r="CV75" s="43">
        <v>-3.1799999999999998E-4</v>
      </c>
      <c r="CW75" s="43">
        <v>-3.1300000000000002E-4</v>
      </c>
      <c r="CX75" s="43">
        <v>-1.45E-4</v>
      </c>
    </row>
    <row r="76" spans="14:102" x14ac:dyDescent="0.25">
      <c r="N76" s="30"/>
      <c r="R76" s="30">
        <v>5.9577701561101211E-2</v>
      </c>
      <c r="S76" s="43">
        <v>-3.1599999999999998E-4</v>
      </c>
      <c r="T76" s="43">
        <v>-3.0600000000000001E-4</v>
      </c>
      <c r="U76" s="43">
        <v>3.6999999999999998E-5</v>
      </c>
      <c r="W76" s="30"/>
      <c r="AA76" s="30">
        <v>5.9577701561101211E-2</v>
      </c>
      <c r="AB76" s="43">
        <v>-2.3800000000000001E-4</v>
      </c>
      <c r="AC76" s="43">
        <v>-2.32E-4</v>
      </c>
      <c r="AD76" s="43">
        <v>-3.1000000000000001E-5</v>
      </c>
      <c r="AF76" s="30"/>
      <c r="AJ76" s="30">
        <v>5.9577701561101211E-2</v>
      </c>
      <c r="AK76" s="43">
        <v>-4.2499999999999998E-4</v>
      </c>
      <c r="AL76" s="43">
        <v>-4.1800000000000002E-4</v>
      </c>
      <c r="AM76" s="43">
        <v>-3.8999999999999999E-5</v>
      </c>
      <c r="AO76" s="30"/>
      <c r="AS76" s="30">
        <v>5.9577701561101211E-2</v>
      </c>
      <c r="AT76" s="43">
        <v>-3.3500000000000001E-4</v>
      </c>
      <c r="AU76" s="43">
        <v>-3.3100000000000002E-4</v>
      </c>
      <c r="AV76" s="43">
        <v>-1.2E-4</v>
      </c>
      <c r="AX76" s="30"/>
      <c r="BB76" s="30">
        <v>5.9577701561101211E-2</v>
      </c>
      <c r="BC76" s="43">
        <v>-4.2499999999999998E-4</v>
      </c>
      <c r="BD76" s="43">
        <v>-4.1800000000000002E-4</v>
      </c>
      <c r="BE76" s="43">
        <v>-3.8999999999999999E-5</v>
      </c>
      <c r="BG76" s="30"/>
      <c r="BK76" s="30">
        <v>5.9577701561101211E-2</v>
      </c>
      <c r="BL76" s="43">
        <v>-3.3500000000000001E-4</v>
      </c>
      <c r="BM76" s="43">
        <v>-3.3199999999999999E-4</v>
      </c>
      <c r="BN76" s="43">
        <v>-1.2E-4</v>
      </c>
      <c r="BP76" s="30"/>
      <c r="BT76" s="30">
        <v>5.9577701561101211E-2</v>
      </c>
      <c r="BU76" s="43">
        <v>-3.5599999999999998E-4</v>
      </c>
      <c r="BV76" s="43">
        <v>-3.48E-4</v>
      </c>
      <c r="BW76" s="43">
        <v>4.8000000000000001E-5</v>
      </c>
      <c r="BY76" s="30"/>
      <c r="CC76" s="30">
        <v>5.9577701561101211E-2</v>
      </c>
      <c r="CD76" s="43">
        <v>-2.8499999999999999E-4</v>
      </c>
      <c r="CE76" s="43">
        <v>-2.7900000000000001E-4</v>
      </c>
      <c r="CF76" s="43">
        <v>-1.5E-5</v>
      </c>
      <c r="CH76" s="30"/>
      <c r="CL76" s="30">
        <v>5.9577701561101211E-2</v>
      </c>
      <c r="CM76" s="43">
        <v>-4.0299999999999998E-4</v>
      </c>
      <c r="CN76" s="43">
        <v>-3.9199999999999999E-4</v>
      </c>
      <c r="CO76" s="43">
        <v>-7.1000000000000005E-5</v>
      </c>
      <c r="CQ76" s="30"/>
      <c r="CU76" s="30">
        <v>5.9577701561101211E-2</v>
      </c>
      <c r="CV76" s="43">
        <v>-3.2000000000000003E-4</v>
      </c>
      <c r="CW76" s="43">
        <v>-3.1399999999999999E-4</v>
      </c>
      <c r="CX76" s="43">
        <v>-1.4300000000000001E-4</v>
      </c>
    </row>
    <row r="77" spans="14:102" x14ac:dyDescent="0.25">
      <c r="N77" s="30"/>
      <c r="R77" s="30">
        <v>6.0538693861101209E-2</v>
      </c>
      <c r="S77" s="43">
        <v>-3.19E-4</v>
      </c>
      <c r="T77" s="43">
        <v>-3.0899999999999998E-4</v>
      </c>
      <c r="U77" s="43">
        <v>3.8999999999999999E-5</v>
      </c>
      <c r="W77" s="30"/>
      <c r="AA77" s="30">
        <v>6.0538693861101209E-2</v>
      </c>
      <c r="AB77" s="43">
        <v>-2.4000000000000001E-4</v>
      </c>
      <c r="AC77" s="43">
        <v>-2.34E-4</v>
      </c>
      <c r="AD77" s="43">
        <v>-3.0000000000000001E-5</v>
      </c>
      <c r="AF77" s="30"/>
      <c r="AJ77" s="30">
        <v>6.0538693861101209E-2</v>
      </c>
      <c r="AK77" s="43">
        <v>-4.28E-4</v>
      </c>
      <c r="AL77" s="43">
        <v>-4.2099999999999999E-4</v>
      </c>
      <c r="AM77" s="43">
        <v>-3.6000000000000001E-5</v>
      </c>
      <c r="AO77" s="30"/>
      <c r="AS77" s="30">
        <v>6.0538693861101209E-2</v>
      </c>
      <c r="AT77" s="43">
        <v>-3.3700000000000001E-4</v>
      </c>
      <c r="AU77" s="43">
        <v>-3.3300000000000002E-4</v>
      </c>
      <c r="AV77" s="43">
        <v>-1.18E-4</v>
      </c>
      <c r="AX77" s="30"/>
      <c r="BB77" s="30">
        <v>6.0538693861101209E-2</v>
      </c>
      <c r="BC77" s="43">
        <v>-4.28E-4</v>
      </c>
      <c r="BD77" s="43">
        <v>-4.2099999999999999E-4</v>
      </c>
      <c r="BE77" s="43">
        <v>-3.6000000000000001E-5</v>
      </c>
      <c r="BG77" s="30"/>
      <c r="BK77" s="30">
        <v>6.0538693861101209E-2</v>
      </c>
      <c r="BL77" s="43">
        <v>-3.3700000000000001E-4</v>
      </c>
      <c r="BM77" s="43">
        <v>-3.3300000000000002E-4</v>
      </c>
      <c r="BN77" s="43">
        <v>-1.18E-4</v>
      </c>
      <c r="BP77" s="30"/>
      <c r="BT77" s="30">
        <v>6.0538693861101209E-2</v>
      </c>
      <c r="BU77" s="43">
        <v>-3.59E-4</v>
      </c>
      <c r="BV77" s="43">
        <v>-3.5100000000000002E-4</v>
      </c>
      <c r="BW77" s="43">
        <v>5.1E-5</v>
      </c>
      <c r="BY77" s="30"/>
      <c r="CC77" s="30">
        <v>6.0538693861101209E-2</v>
      </c>
      <c r="CD77" s="43">
        <v>-2.8600000000000001E-4</v>
      </c>
      <c r="CE77" s="43">
        <v>-2.81E-4</v>
      </c>
      <c r="CF77" s="43">
        <v>-1.2999999999999999E-5</v>
      </c>
      <c r="CH77" s="30"/>
      <c r="CL77" s="30">
        <v>6.0538693861101209E-2</v>
      </c>
      <c r="CM77" s="43">
        <v>-4.06E-4</v>
      </c>
      <c r="CN77" s="43">
        <v>-3.9500000000000001E-4</v>
      </c>
      <c r="CO77" s="43">
        <v>-6.8999999999999997E-5</v>
      </c>
      <c r="CQ77" s="30"/>
      <c r="CU77" s="30">
        <v>6.0538693861101209E-2</v>
      </c>
      <c r="CV77" s="43">
        <v>-3.21E-4</v>
      </c>
      <c r="CW77" s="43">
        <v>-3.1500000000000001E-4</v>
      </c>
      <c r="CX77" s="43">
        <v>-1.4200000000000001E-4</v>
      </c>
    </row>
    <row r="78" spans="14:102" x14ac:dyDescent="0.25">
      <c r="N78" s="30"/>
      <c r="R78" s="30">
        <v>6.1499686161101214E-2</v>
      </c>
      <c r="S78" s="43">
        <v>-3.2200000000000002E-4</v>
      </c>
      <c r="T78" s="43">
        <v>-3.1100000000000002E-4</v>
      </c>
      <c r="U78" s="43">
        <v>4.1E-5</v>
      </c>
      <c r="W78" s="30"/>
      <c r="AA78" s="30">
        <v>6.1499686161101214E-2</v>
      </c>
      <c r="AB78" s="43">
        <v>-2.42E-4</v>
      </c>
      <c r="AC78" s="43">
        <v>-2.3599999999999999E-4</v>
      </c>
      <c r="AD78" s="43">
        <v>-2.9E-5</v>
      </c>
      <c r="AF78" s="30"/>
      <c r="AJ78" s="30">
        <v>6.1499686161101214E-2</v>
      </c>
      <c r="AK78" s="43">
        <v>-4.3100000000000001E-4</v>
      </c>
      <c r="AL78" s="43">
        <v>-4.2400000000000001E-4</v>
      </c>
      <c r="AM78" s="43">
        <v>-3.3000000000000003E-5</v>
      </c>
      <c r="AO78" s="30"/>
      <c r="AS78" s="30">
        <v>6.1499686161101214E-2</v>
      </c>
      <c r="AT78" s="43">
        <v>-3.39E-4</v>
      </c>
      <c r="AU78" s="43">
        <v>-3.3500000000000001E-4</v>
      </c>
      <c r="AV78" s="43">
        <v>-1.17E-4</v>
      </c>
      <c r="AX78" s="30"/>
      <c r="BB78" s="30">
        <v>6.1499686161101214E-2</v>
      </c>
      <c r="BC78" s="43">
        <v>-4.3100000000000001E-4</v>
      </c>
      <c r="BD78" s="43">
        <v>-4.2499999999999998E-4</v>
      </c>
      <c r="BE78" s="43">
        <v>-3.3000000000000003E-5</v>
      </c>
      <c r="BG78" s="30"/>
      <c r="BK78" s="30">
        <v>6.1499686161101214E-2</v>
      </c>
      <c r="BL78" s="43">
        <v>-3.39E-4</v>
      </c>
      <c r="BM78" s="43">
        <v>-3.3500000000000001E-4</v>
      </c>
      <c r="BN78" s="43">
        <v>-1.17E-4</v>
      </c>
      <c r="BP78" s="30"/>
      <c r="BT78" s="30">
        <v>6.1499686161101214E-2</v>
      </c>
      <c r="BU78" s="43">
        <v>-3.6200000000000002E-4</v>
      </c>
      <c r="BV78" s="43">
        <v>-3.5399999999999999E-4</v>
      </c>
      <c r="BW78" s="43">
        <v>5.3999999999999998E-5</v>
      </c>
      <c r="BY78" s="30"/>
      <c r="CC78" s="30">
        <v>6.1499686161101214E-2</v>
      </c>
      <c r="CD78" s="43">
        <v>-2.8800000000000001E-4</v>
      </c>
      <c r="CE78" s="43">
        <v>-2.8299999999999999E-4</v>
      </c>
      <c r="CF78" s="43">
        <v>-1.2E-5</v>
      </c>
      <c r="CH78" s="30"/>
      <c r="CL78" s="30">
        <v>6.1499686161101214E-2</v>
      </c>
      <c r="CM78" s="43">
        <v>-4.08E-4</v>
      </c>
      <c r="CN78" s="43">
        <v>-3.9800000000000002E-4</v>
      </c>
      <c r="CO78" s="43">
        <v>-6.6000000000000005E-5</v>
      </c>
      <c r="CQ78" s="30"/>
      <c r="CU78" s="30">
        <v>6.1499686161101214E-2</v>
      </c>
      <c r="CV78" s="43">
        <v>-3.2299999999999999E-4</v>
      </c>
      <c r="CW78" s="43">
        <v>-3.1700000000000001E-4</v>
      </c>
      <c r="CX78" s="43">
        <v>-1.4100000000000001E-4</v>
      </c>
    </row>
    <row r="79" spans="14:102" x14ac:dyDescent="0.25">
      <c r="N79" s="30"/>
      <c r="R79" s="30">
        <v>6.2460678461101211E-2</v>
      </c>
      <c r="S79" s="43">
        <v>-3.2499999999999999E-4</v>
      </c>
      <c r="T79" s="43">
        <v>-3.1399999999999999E-4</v>
      </c>
      <c r="U79" s="43">
        <v>4.3000000000000002E-5</v>
      </c>
      <c r="W79" s="30"/>
      <c r="AA79" s="30">
        <v>6.2460678461101211E-2</v>
      </c>
      <c r="AB79" s="43">
        <v>-2.4399999999999999E-4</v>
      </c>
      <c r="AC79" s="43">
        <v>-2.3800000000000001E-4</v>
      </c>
      <c r="AD79" s="43">
        <v>-2.6999999999999999E-5</v>
      </c>
      <c r="AF79" s="30"/>
      <c r="AJ79" s="30">
        <v>6.2460678461101211E-2</v>
      </c>
      <c r="AK79" s="43">
        <v>-4.3399999999999998E-4</v>
      </c>
      <c r="AL79" s="43">
        <v>-4.2700000000000002E-4</v>
      </c>
      <c r="AM79" s="43">
        <v>-3.0000000000000001E-5</v>
      </c>
      <c r="AO79" s="30"/>
      <c r="AS79" s="30">
        <v>6.2460678461101211E-2</v>
      </c>
      <c r="AT79" s="43">
        <v>-3.4000000000000002E-4</v>
      </c>
      <c r="AU79" s="43">
        <v>-3.3599999999999998E-4</v>
      </c>
      <c r="AV79" s="43">
        <v>-1.15E-4</v>
      </c>
      <c r="AX79" s="30"/>
      <c r="BB79" s="30">
        <v>6.2460678461101211E-2</v>
      </c>
      <c r="BC79" s="43">
        <v>-4.35E-4</v>
      </c>
      <c r="BD79" s="43">
        <v>-4.28E-4</v>
      </c>
      <c r="BE79" s="43">
        <v>-3.0000000000000001E-5</v>
      </c>
      <c r="BG79" s="30"/>
      <c r="BK79" s="30">
        <v>6.2460678461101211E-2</v>
      </c>
      <c r="BL79" s="43">
        <v>-3.4099999999999999E-4</v>
      </c>
      <c r="BM79" s="43">
        <v>-3.3700000000000001E-4</v>
      </c>
      <c r="BN79" s="43">
        <v>-1.15E-4</v>
      </c>
      <c r="BP79" s="30"/>
      <c r="BT79" s="30">
        <v>6.2460678461101211E-2</v>
      </c>
      <c r="BU79" s="43">
        <v>-3.6499999999999998E-4</v>
      </c>
      <c r="BV79" s="43">
        <v>-3.57E-4</v>
      </c>
      <c r="BW79" s="43">
        <v>5.7000000000000003E-5</v>
      </c>
      <c r="BY79" s="30"/>
      <c r="CC79" s="30">
        <v>6.2460678461101211E-2</v>
      </c>
      <c r="CD79" s="43">
        <v>-2.9E-4</v>
      </c>
      <c r="CE79" s="43">
        <v>-2.8499999999999999E-4</v>
      </c>
      <c r="CF79" s="43">
        <v>-1.0000000000000001E-5</v>
      </c>
      <c r="CH79" s="30"/>
      <c r="CL79" s="30">
        <v>6.2460678461101211E-2</v>
      </c>
      <c r="CM79" s="43">
        <v>-4.1100000000000002E-4</v>
      </c>
      <c r="CN79" s="43">
        <v>-4.0000000000000002E-4</v>
      </c>
      <c r="CO79" s="43">
        <v>-6.3E-5</v>
      </c>
      <c r="CQ79" s="30"/>
      <c r="CU79" s="30">
        <v>6.2460678461101211E-2</v>
      </c>
      <c r="CV79" s="43">
        <v>-3.2400000000000001E-4</v>
      </c>
      <c r="CW79" s="43">
        <v>-3.1799999999999998E-4</v>
      </c>
      <c r="CX79" s="43">
        <v>-1.3899999999999999E-4</v>
      </c>
    </row>
    <row r="80" spans="14:102" x14ac:dyDescent="0.25">
      <c r="N80" s="30"/>
      <c r="R80" s="30">
        <v>6.3421670761101209E-2</v>
      </c>
      <c r="S80" s="43">
        <v>-3.28E-4</v>
      </c>
      <c r="T80" s="43">
        <v>-3.1700000000000001E-4</v>
      </c>
      <c r="U80" s="43">
        <v>4.6E-5</v>
      </c>
      <c r="W80" s="30"/>
      <c r="AA80" s="30">
        <v>6.3421670761101209E-2</v>
      </c>
      <c r="AB80" s="43">
        <v>-2.4600000000000002E-4</v>
      </c>
      <c r="AC80" s="43">
        <v>-2.3900000000000001E-4</v>
      </c>
      <c r="AD80" s="43">
        <v>-2.5999999999999998E-5</v>
      </c>
      <c r="AF80" s="30"/>
      <c r="AJ80" s="30">
        <v>6.3421670761101209E-2</v>
      </c>
      <c r="AK80" s="43">
        <v>-4.3800000000000002E-4</v>
      </c>
      <c r="AL80" s="43">
        <v>-4.3100000000000001E-4</v>
      </c>
      <c r="AM80" s="43">
        <v>-2.6999999999999999E-5</v>
      </c>
      <c r="AO80" s="30"/>
      <c r="AS80" s="30">
        <v>6.3421670761101209E-2</v>
      </c>
      <c r="AT80" s="43">
        <v>-3.4200000000000002E-4</v>
      </c>
      <c r="AU80" s="43">
        <v>-3.3799999999999998E-4</v>
      </c>
      <c r="AV80" s="43">
        <v>-1.13E-4</v>
      </c>
      <c r="AX80" s="30"/>
      <c r="BB80" s="30">
        <v>6.3421670761101209E-2</v>
      </c>
      <c r="BC80" s="43">
        <v>-4.3800000000000002E-4</v>
      </c>
      <c r="BD80" s="43">
        <v>-4.3100000000000001E-4</v>
      </c>
      <c r="BE80" s="43">
        <v>-2.6999999999999999E-5</v>
      </c>
      <c r="BG80" s="30"/>
      <c r="BK80" s="30">
        <v>6.3421670761101209E-2</v>
      </c>
      <c r="BL80" s="43">
        <v>-3.4200000000000002E-4</v>
      </c>
      <c r="BM80" s="43">
        <v>-3.3799999999999998E-4</v>
      </c>
      <c r="BN80" s="43">
        <v>-1.13E-4</v>
      </c>
      <c r="BP80" s="30"/>
      <c r="BT80" s="30">
        <v>6.3421670761101209E-2</v>
      </c>
      <c r="BU80" s="43">
        <v>-3.68E-4</v>
      </c>
      <c r="BV80" s="43">
        <v>-3.6099999999999999E-4</v>
      </c>
      <c r="BW80" s="43">
        <v>6.0000000000000002E-5</v>
      </c>
      <c r="BY80" s="30"/>
      <c r="CC80" s="30">
        <v>6.3421670761101209E-2</v>
      </c>
      <c r="CD80" s="43">
        <v>-2.92E-4</v>
      </c>
      <c r="CE80" s="43">
        <v>-2.8600000000000001E-4</v>
      </c>
      <c r="CF80" s="43">
        <v>-7.9999999999999996E-6</v>
      </c>
      <c r="CH80" s="30"/>
      <c r="CL80" s="30">
        <v>6.3421670761101209E-2</v>
      </c>
      <c r="CM80" s="43">
        <v>-4.1399999999999998E-4</v>
      </c>
      <c r="CN80" s="43">
        <v>-4.0299999999999998E-4</v>
      </c>
      <c r="CO80" s="43">
        <v>-6.0999999999999999E-5</v>
      </c>
      <c r="CQ80" s="30"/>
      <c r="CU80" s="30">
        <v>6.3421670761101209E-2</v>
      </c>
      <c r="CV80" s="43">
        <v>-3.2600000000000001E-4</v>
      </c>
      <c r="CW80" s="43">
        <v>-3.2000000000000003E-4</v>
      </c>
      <c r="CX80" s="43">
        <v>-1.3799999999999999E-4</v>
      </c>
    </row>
    <row r="81" spans="14:102" x14ac:dyDescent="0.25">
      <c r="N81" s="30"/>
      <c r="R81" s="30">
        <v>6.4382663061101214E-2</v>
      </c>
      <c r="S81" s="43">
        <v>-3.3100000000000002E-4</v>
      </c>
      <c r="T81" s="43">
        <v>-3.2000000000000003E-4</v>
      </c>
      <c r="U81" s="43">
        <v>4.8000000000000001E-5</v>
      </c>
      <c r="W81" s="30"/>
      <c r="AA81" s="30">
        <v>6.4382663061101214E-2</v>
      </c>
      <c r="AB81" s="43">
        <v>-2.4800000000000001E-4</v>
      </c>
      <c r="AC81" s="43">
        <v>-2.41E-4</v>
      </c>
      <c r="AD81" s="43">
        <v>-2.5000000000000001E-5</v>
      </c>
      <c r="AF81" s="30"/>
      <c r="AJ81" s="30">
        <v>6.4382663061101214E-2</v>
      </c>
      <c r="AK81" s="43">
        <v>-4.4099999999999999E-4</v>
      </c>
      <c r="AL81" s="43">
        <v>-4.3399999999999998E-4</v>
      </c>
      <c r="AM81" s="43">
        <v>-2.4000000000000001E-5</v>
      </c>
      <c r="AO81" s="30"/>
      <c r="AS81" s="30">
        <v>6.4382663061101214E-2</v>
      </c>
      <c r="AT81" s="43">
        <v>-3.4400000000000001E-4</v>
      </c>
      <c r="AU81" s="43">
        <v>-3.4000000000000002E-4</v>
      </c>
      <c r="AV81" s="43">
        <v>-1.11E-4</v>
      </c>
      <c r="AX81" s="30"/>
      <c r="BB81" s="30">
        <v>6.4382663061101214E-2</v>
      </c>
      <c r="BC81" s="43">
        <v>-4.4099999999999999E-4</v>
      </c>
      <c r="BD81" s="43">
        <v>-4.3399999999999998E-4</v>
      </c>
      <c r="BE81" s="43">
        <v>-2.4000000000000001E-5</v>
      </c>
      <c r="BG81" s="30"/>
      <c r="BK81" s="30">
        <v>6.4382663061101214E-2</v>
      </c>
      <c r="BL81" s="43">
        <v>-3.4400000000000001E-4</v>
      </c>
      <c r="BM81" s="43">
        <v>-3.4000000000000002E-4</v>
      </c>
      <c r="BN81" s="43">
        <v>-1.12E-4</v>
      </c>
      <c r="BP81" s="30"/>
      <c r="BT81" s="30">
        <v>6.4382663061101214E-2</v>
      </c>
      <c r="BU81" s="43">
        <v>-3.7100000000000002E-4</v>
      </c>
      <c r="BV81" s="43">
        <v>-3.6400000000000001E-4</v>
      </c>
      <c r="BW81" s="43">
        <v>6.3E-5</v>
      </c>
      <c r="BY81" s="30"/>
      <c r="CC81" s="30">
        <v>6.4382663061101214E-2</v>
      </c>
      <c r="CD81" s="43">
        <v>-2.9399999999999999E-4</v>
      </c>
      <c r="CE81" s="43">
        <v>-2.8800000000000001E-4</v>
      </c>
      <c r="CF81" s="43">
        <v>-6.0000000000000002E-6</v>
      </c>
      <c r="CH81" s="30"/>
      <c r="CL81" s="30">
        <v>6.4382663061101214E-2</v>
      </c>
      <c r="CM81" s="43">
        <v>-4.17E-4</v>
      </c>
      <c r="CN81" s="43">
        <v>-4.0499999999999998E-4</v>
      </c>
      <c r="CO81" s="43">
        <v>-5.8E-5</v>
      </c>
      <c r="CQ81" s="30"/>
      <c r="CU81" s="30">
        <v>6.4382663061101214E-2</v>
      </c>
      <c r="CV81" s="43">
        <v>-3.2699999999999998E-4</v>
      </c>
      <c r="CW81" s="43">
        <v>-3.21E-4</v>
      </c>
      <c r="CX81" s="43">
        <v>-1.37E-4</v>
      </c>
    </row>
    <row r="82" spans="14:102" x14ac:dyDescent="0.25">
      <c r="N82" s="30"/>
      <c r="R82" s="30">
        <v>6.5343655361101219E-2</v>
      </c>
      <c r="S82" s="43">
        <v>-3.3399999999999999E-4</v>
      </c>
      <c r="T82" s="43">
        <v>-3.2299999999999999E-4</v>
      </c>
      <c r="U82" s="43">
        <v>5.0000000000000002E-5</v>
      </c>
      <c r="W82" s="30"/>
      <c r="AA82" s="30">
        <v>6.5343655361101219E-2</v>
      </c>
      <c r="AB82" s="43">
        <v>-2.5000000000000001E-4</v>
      </c>
      <c r="AC82" s="43">
        <v>-2.43E-4</v>
      </c>
      <c r="AD82" s="43">
        <v>-2.4000000000000001E-5</v>
      </c>
      <c r="AF82" s="30"/>
      <c r="AJ82" s="30">
        <v>6.5343655361101219E-2</v>
      </c>
      <c r="AK82" s="43">
        <v>-4.44E-4</v>
      </c>
      <c r="AL82" s="43">
        <v>-4.37E-4</v>
      </c>
      <c r="AM82" s="43">
        <v>-2.0999999999999999E-5</v>
      </c>
      <c r="AO82" s="30"/>
      <c r="AS82" s="30">
        <v>6.5343655361101219E-2</v>
      </c>
      <c r="AT82" s="43">
        <v>-3.4600000000000001E-4</v>
      </c>
      <c r="AU82" s="43">
        <v>-3.4200000000000002E-4</v>
      </c>
      <c r="AV82" s="43">
        <v>-1.1E-4</v>
      </c>
      <c r="AX82" s="30"/>
      <c r="BB82" s="30">
        <v>6.5343655361101219E-2</v>
      </c>
      <c r="BC82" s="43">
        <v>-4.44E-4</v>
      </c>
      <c r="BD82" s="43">
        <v>-4.37E-4</v>
      </c>
      <c r="BE82" s="43">
        <v>-2.0999999999999999E-5</v>
      </c>
      <c r="BG82" s="30"/>
      <c r="BK82" s="30">
        <v>6.5343655361101219E-2</v>
      </c>
      <c r="BL82" s="43">
        <v>-3.4600000000000001E-4</v>
      </c>
      <c r="BM82" s="43">
        <v>-3.4200000000000002E-4</v>
      </c>
      <c r="BN82" s="43">
        <v>-1.1E-4</v>
      </c>
      <c r="BP82" s="30"/>
      <c r="BT82" s="30">
        <v>6.5343655361101219E-2</v>
      </c>
      <c r="BU82" s="43">
        <v>-3.7399999999999998E-4</v>
      </c>
      <c r="BV82" s="43">
        <v>-3.6699999999999998E-4</v>
      </c>
      <c r="BW82" s="43">
        <v>6.6000000000000005E-5</v>
      </c>
      <c r="BY82" s="30"/>
      <c r="CC82" s="30">
        <v>6.5343655361101219E-2</v>
      </c>
      <c r="CD82" s="43">
        <v>-2.9599999999999998E-4</v>
      </c>
      <c r="CE82" s="43">
        <v>-2.9E-4</v>
      </c>
      <c r="CF82" s="43">
        <v>-5.0000000000000004E-6</v>
      </c>
      <c r="CH82" s="30"/>
      <c r="CL82" s="30">
        <v>6.5343655361101219E-2</v>
      </c>
      <c r="CM82" s="43">
        <v>-4.2000000000000002E-4</v>
      </c>
      <c r="CN82" s="43">
        <v>-4.08E-4</v>
      </c>
      <c r="CO82" s="43">
        <v>-5.5999999999999999E-5</v>
      </c>
      <c r="CQ82" s="30"/>
      <c r="CU82" s="30">
        <v>6.5343655361101219E-2</v>
      </c>
      <c r="CV82" s="43">
        <v>-3.28E-4</v>
      </c>
      <c r="CW82" s="43">
        <v>-3.2200000000000002E-4</v>
      </c>
      <c r="CX82" s="43">
        <v>-1.35E-4</v>
      </c>
    </row>
    <row r="83" spans="14:102" x14ac:dyDescent="0.25">
      <c r="N83" s="30"/>
      <c r="R83" s="30">
        <v>6.630464766110121E-2</v>
      </c>
      <c r="S83" s="43">
        <v>-3.3700000000000001E-4</v>
      </c>
      <c r="T83" s="43">
        <v>-3.2499999999999999E-4</v>
      </c>
      <c r="U83" s="43">
        <v>5.1999999999999997E-5</v>
      </c>
      <c r="W83" s="30"/>
      <c r="AA83" s="30">
        <v>6.630464766110121E-2</v>
      </c>
      <c r="AB83" s="43">
        <v>-2.5099999999999998E-4</v>
      </c>
      <c r="AC83" s="43">
        <v>-2.4499999999999999E-4</v>
      </c>
      <c r="AD83" s="43">
        <v>-2.1999999999999999E-5</v>
      </c>
      <c r="AF83" s="30"/>
      <c r="AJ83" s="30">
        <v>6.630464766110121E-2</v>
      </c>
      <c r="AK83" s="43">
        <v>-4.4700000000000002E-4</v>
      </c>
      <c r="AL83" s="43">
        <v>-4.4000000000000002E-4</v>
      </c>
      <c r="AM83" s="43">
        <v>-1.8E-5</v>
      </c>
      <c r="AO83" s="30"/>
      <c r="AS83" s="30">
        <v>6.630464766110121E-2</v>
      </c>
      <c r="AT83" s="43">
        <v>-3.4699999999999998E-4</v>
      </c>
      <c r="AU83" s="43">
        <v>-3.4299999999999999E-4</v>
      </c>
      <c r="AV83" s="43">
        <v>-1.08E-4</v>
      </c>
      <c r="AX83" s="30"/>
      <c r="BB83" s="30">
        <v>6.630464766110121E-2</v>
      </c>
      <c r="BC83" s="43">
        <v>-4.4700000000000002E-4</v>
      </c>
      <c r="BD83" s="43">
        <v>-4.4000000000000002E-4</v>
      </c>
      <c r="BE83" s="43">
        <v>-1.8E-5</v>
      </c>
      <c r="BG83" s="30"/>
      <c r="BK83" s="30">
        <v>6.630464766110121E-2</v>
      </c>
      <c r="BL83" s="43">
        <v>-3.48E-4</v>
      </c>
      <c r="BM83" s="43">
        <v>-3.4400000000000001E-4</v>
      </c>
      <c r="BN83" s="43">
        <v>-1.08E-4</v>
      </c>
      <c r="BP83" s="30"/>
      <c r="BT83" s="30">
        <v>6.630464766110121E-2</v>
      </c>
      <c r="BU83" s="43">
        <v>-3.7800000000000003E-4</v>
      </c>
      <c r="BV83" s="43">
        <v>-3.6999999999999999E-4</v>
      </c>
      <c r="BW83" s="43">
        <v>6.8999999999999997E-5</v>
      </c>
      <c r="BY83" s="30"/>
      <c r="CC83" s="30">
        <v>6.630464766110121E-2</v>
      </c>
      <c r="CD83" s="43">
        <v>-2.9799999999999998E-4</v>
      </c>
      <c r="CE83" s="43">
        <v>-2.92E-4</v>
      </c>
      <c r="CF83" s="43">
        <v>-3.0000000000000001E-6</v>
      </c>
      <c r="CH83" s="30"/>
      <c r="CL83" s="30">
        <v>6.630464766110121E-2</v>
      </c>
      <c r="CM83" s="43">
        <v>-4.2200000000000001E-4</v>
      </c>
      <c r="CN83" s="43">
        <v>-4.1100000000000002E-4</v>
      </c>
      <c r="CO83" s="43">
        <v>-5.3000000000000001E-5</v>
      </c>
      <c r="CQ83" s="30"/>
      <c r="CU83" s="30">
        <v>6.630464766110121E-2</v>
      </c>
      <c r="CV83" s="43">
        <v>-3.3E-4</v>
      </c>
      <c r="CW83" s="43">
        <v>-3.2400000000000001E-4</v>
      </c>
      <c r="CX83" s="43">
        <v>-1.34E-4</v>
      </c>
    </row>
    <row r="84" spans="14:102" x14ac:dyDescent="0.25">
      <c r="N84" s="30"/>
      <c r="R84" s="30">
        <v>6.7265639961101201E-2</v>
      </c>
      <c r="S84" s="43">
        <v>-3.4000000000000002E-4</v>
      </c>
      <c r="T84" s="43">
        <v>-3.28E-4</v>
      </c>
      <c r="U84" s="43">
        <v>5.3999999999999998E-5</v>
      </c>
      <c r="W84" s="30"/>
      <c r="AA84" s="30">
        <v>6.7265639961101201E-2</v>
      </c>
      <c r="AB84" s="43">
        <v>-2.5300000000000002E-4</v>
      </c>
      <c r="AC84" s="43">
        <v>-2.4699999999999999E-4</v>
      </c>
      <c r="AD84" s="43">
        <v>-2.0999999999999999E-5</v>
      </c>
      <c r="AF84" s="30"/>
      <c r="AJ84" s="30">
        <v>6.7265639961101201E-2</v>
      </c>
      <c r="AK84" s="43">
        <v>-4.4999999999999999E-4</v>
      </c>
      <c r="AL84" s="43">
        <v>-4.4299999999999998E-4</v>
      </c>
      <c r="AM84" s="43">
        <v>-1.5E-5</v>
      </c>
      <c r="AO84" s="30"/>
      <c r="AS84" s="30">
        <v>6.7265639961101201E-2</v>
      </c>
      <c r="AT84" s="43">
        <v>-3.4900000000000003E-4</v>
      </c>
      <c r="AU84" s="43">
        <v>-3.4499999999999998E-4</v>
      </c>
      <c r="AV84" s="43">
        <v>-1.06E-4</v>
      </c>
      <c r="AX84" s="30"/>
      <c r="BB84" s="30">
        <v>6.7265639961101201E-2</v>
      </c>
      <c r="BC84" s="43">
        <v>-4.5100000000000001E-4</v>
      </c>
      <c r="BD84" s="43">
        <v>-4.4299999999999998E-4</v>
      </c>
      <c r="BE84" s="43">
        <v>-1.5E-5</v>
      </c>
      <c r="BG84" s="30"/>
      <c r="BK84" s="30">
        <v>6.7265639961101201E-2</v>
      </c>
      <c r="BL84" s="43">
        <v>-3.4900000000000003E-4</v>
      </c>
      <c r="BM84" s="43">
        <v>-3.4499999999999998E-4</v>
      </c>
      <c r="BN84" s="43">
        <v>-1.07E-4</v>
      </c>
      <c r="BP84" s="30"/>
      <c r="BT84" s="30">
        <v>6.7265639961101201E-2</v>
      </c>
      <c r="BU84" s="43">
        <v>-3.8099999999999999E-4</v>
      </c>
      <c r="BV84" s="43">
        <v>-3.7300000000000001E-4</v>
      </c>
      <c r="BW84" s="43">
        <v>7.1000000000000005E-5</v>
      </c>
      <c r="BY84" s="30"/>
      <c r="CC84" s="30">
        <v>6.7265639961101201E-2</v>
      </c>
      <c r="CD84" s="43">
        <v>-2.99E-4</v>
      </c>
      <c r="CE84" s="43">
        <v>-2.9399999999999999E-4</v>
      </c>
      <c r="CF84" s="43">
        <v>-9.9999999999999995E-7</v>
      </c>
      <c r="CH84" s="30"/>
      <c r="CL84" s="30">
        <v>6.7265639961101201E-2</v>
      </c>
      <c r="CM84" s="43">
        <v>-4.2499999999999998E-4</v>
      </c>
      <c r="CN84" s="43">
        <v>-4.1300000000000001E-4</v>
      </c>
      <c r="CO84" s="43">
        <v>-5.1E-5</v>
      </c>
      <c r="CQ84" s="30"/>
      <c r="CU84" s="30">
        <v>6.7265639961101201E-2</v>
      </c>
      <c r="CV84" s="43">
        <v>-3.3100000000000002E-4</v>
      </c>
      <c r="CW84" s="43">
        <v>-3.2499999999999999E-4</v>
      </c>
      <c r="CX84" s="43">
        <v>-1.3300000000000001E-4</v>
      </c>
    </row>
    <row r="85" spans="14:102" x14ac:dyDescent="0.25">
      <c r="N85" s="30"/>
      <c r="R85" s="30">
        <v>6.7265639961101201E-2</v>
      </c>
      <c r="S85" s="43">
        <v>-3.4000000000000002E-4</v>
      </c>
      <c r="T85" s="43">
        <v>-3.28E-4</v>
      </c>
      <c r="U85" s="43">
        <v>5.3999999999999998E-5</v>
      </c>
      <c r="W85" s="30"/>
      <c r="AA85" s="30">
        <v>6.7265639961101201E-2</v>
      </c>
      <c r="AB85" s="43">
        <v>-2.5300000000000002E-4</v>
      </c>
      <c r="AC85" s="43">
        <v>-2.4699999999999999E-4</v>
      </c>
      <c r="AD85" s="43">
        <v>-2.0999999999999999E-5</v>
      </c>
      <c r="AF85" s="30"/>
      <c r="AJ85" s="30">
        <v>6.7265639961101201E-2</v>
      </c>
      <c r="AK85" s="43">
        <v>-4.4999999999999999E-4</v>
      </c>
      <c r="AL85" s="43">
        <v>-4.4299999999999998E-4</v>
      </c>
      <c r="AM85" s="43">
        <v>-1.5E-5</v>
      </c>
      <c r="AO85" s="30"/>
      <c r="AS85" s="30">
        <v>6.7265639961101201E-2</v>
      </c>
      <c r="AT85" s="43">
        <v>-3.4900000000000003E-4</v>
      </c>
      <c r="AU85" s="43">
        <v>-3.4499999999999998E-4</v>
      </c>
      <c r="AV85" s="43">
        <v>-1.06E-4</v>
      </c>
      <c r="AX85" s="30"/>
      <c r="BB85" s="30">
        <v>6.7265639961101201E-2</v>
      </c>
      <c r="BC85" s="43">
        <v>-4.5100000000000001E-4</v>
      </c>
      <c r="BD85" s="43">
        <v>-4.4299999999999998E-4</v>
      </c>
      <c r="BE85" s="43">
        <v>-1.5E-5</v>
      </c>
      <c r="BG85" s="30"/>
      <c r="BK85" s="30">
        <v>6.7265639961101201E-2</v>
      </c>
      <c r="BL85" s="43">
        <v>-3.4900000000000003E-4</v>
      </c>
      <c r="BM85" s="43">
        <v>-3.4499999999999998E-4</v>
      </c>
      <c r="BN85" s="43">
        <v>-1.07E-4</v>
      </c>
      <c r="BP85" s="30"/>
      <c r="BT85" s="30">
        <v>6.7265639961101201E-2</v>
      </c>
      <c r="BU85" s="43">
        <v>-3.8099999999999999E-4</v>
      </c>
      <c r="BV85" s="43">
        <v>-3.7300000000000001E-4</v>
      </c>
      <c r="BW85" s="43">
        <v>7.1000000000000005E-5</v>
      </c>
      <c r="BY85" s="30"/>
      <c r="CC85" s="30">
        <v>6.7265639961101201E-2</v>
      </c>
      <c r="CD85" s="43">
        <v>-2.99E-4</v>
      </c>
      <c r="CE85" s="43">
        <v>-2.9399999999999999E-4</v>
      </c>
      <c r="CF85" s="43">
        <v>-9.9999999999999995E-7</v>
      </c>
      <c r="CH85" s="30"/>
      <c r="CL85" s="30">
        <v>6.7265639961101201E-2</v>
      </c>
      <c r="CM85" s="43">
        <v>-4.2499999999999998E-4</v>
      </c>
      <c r="CN85" s="43">
        <v>-4.1300000000000001E-4</v>
      </c>
      <c r="CO85" s="43">
        <v>-5.1E-5</v>
      </c>
      <c r="CQ85" s="30"/>
      <c r="CU85" s="30">
        <v>6.7265639961101201E-2</v>
      </c>
      <c r="CV85" s="43">
        <v>-3.3100000000000002E-4</v>
      </c>
      <c r="CW85" s="43">
        <v>-3.2499999999999999E-4</v>
      </c>
      <c r="CX85" s="43">
        <v>-1.3300000000000001E-4</v>
      </c>
    </row>
    <row r="86" spans="14:102" x14ac:dyDescent="0.25">
      <c r="N86" s="30"/>
      <c r="R86" s="30">
        <v>6.8226632261101205E-2</v>
      </c>
      <c r="S86" s="43">
        <v>-3.4299999999999999E-4</v>
      </c>
      <c r="T86" s="43">
        <v>-3.3100000000000002E-4</v>
      </c>
      <c r="U86" s="43">
        <v>5.5999999999999999E-5</v>
      </c>
      <c r="W86" s="30"/>
      <c r="AA86" s="30">
        <v>6.8226632261101205E-2</v>
      </c>
      <c r="AB86" s="43">
        <v>-2.5500000000000002E-4</v>
      </c>
      <c r="AC86" s="43">
        <v>-2.4800000000000001E-4</v>
      </c>
      <c r="AD86" s="43">
        <v>-2.0000000000000002E-5</v>
      </c>
      <c r="AF86" s="30"/>
      <c r="AJ86" s="30">
        <v>6.8226632261101205E-2</v>
      </c>
      <c r="AK86" s="43">
        <v>-4.5399999999999998E-4</v>
      </c>
      <c r="AL86" s="43">
        <v>-4.46E-4</v>
      </c>
      <c r="AM86" s="43">
        <v>-1.2E-5</v>
      </c>
      <c r="AO86" s="30"/>
      <c r="AS86" s="30">
        <v>6.8226632261101205E-2</v>
      </c>
      <c r="AT86" s="43">
        <v>-3.5100000000000002E-4</v>
      </c>
      <c r="AU86" s="43">
        <v>-3.4699999999999998E-4</v>
      </c>
      <c r="AV86" s="43">
        <v>-1.05E-4</v>
      </c>
      <c r="AX86" s="30"/>
      <c r="BB86" s="30">
        <v>6.8226632261101205E-2</v>
      </c>
      <c r="BC86" s="43">
        <v>-4.5399999999999998E-4</v>
      </c>
      <c r="BD86" s="43">
        <v>-4.46E-4</v>
      </c>
      <c r="BE86" s="43">
        <v>-1.2E-5</v>
      </c>
      <c r="BG86" s="30"/>
      <c r="BK86" s="30">
        <v>6.8226632261101205E-2</v>
      </c>
      <c r="BL86" s="43">
        <v>-3.5100000000000002E-4</v>
      </c>
      <c r="BM86" s="43">
        <v>-3.4699999999999998E-4</v>
      </c>
      <c r="BN86" s="43">
        <v>-1.05E-4</v>
      </c>
      <c r="BP86" s="30"/>
      <c r="BT86" s="30">
        <v>6.8226632261101205E-2</v>
      </c>
      <c r="BU86" s="43">
        <v>-3.8400000000000001E-4</v>
      </c>
      <c r="BV86" s="43">
        <v>-3.7599999999999998E-4</v>
      </c>
      <c r="BW86" s="43">
        <v>7.3999999999999996E-5</v>
      </c>
      <c r="BY86" s="30"/>
      <c r="CC86" s="30">
        <v>6.8226632261101205E-2</v>
      </c>
      <c r="CD86" s="43">
        <v>-3.01E-4</v>
      </c>
      <c r="CE86" s="43">
        <v>-2.9500000000000001E-4</v>
      </c>
      <c r="CF86" s="43">
        <v>9.9999999999999995E-7</v>
      </c>
      <c r="CH86" s="30"/>
      <c r="CL86" s="30">
        <v>6.8226632261101205E-2</v>
      </c>
      <c r="CM86" s="43">
        <v>-4.28E-4</v>
      </c>
      <c r="CN86" s="43">
        <v>-4.1599999999999997E-4</v>
      </c>
      <c r="CO86" s="43">
        <v>-4.8000000000000001E-5</v>
      </c>
      <c r="CQ86" s="30"/>
      <c r="CU86" s="30">
        <v>6.8226632261101205E-2</v>
      </c>
      <c r="CV86" s="43">
        <v>-3.3300000000000002E-4</v>
      </c>
      <c r="CW86" s="43">
        <v>-3.2600000000000001E-4</v>
      </c>
      <c r="CX86" s="43">
        <v>-1.3100000000000001E-4</v>
      </c>
    </row>
    <row r="87" spans="14:102" x14ac:dyDescent="0.25">
      <c r="N87" s="30"/>
      <c r="R87" s="30">
        <v>6.918762456110121E-2</v>
      </c>
      <c r="S87" s="43">
        <v>-3.4600000000000001E-4</v>
      </c>
      <c r="T87" s="43">
        <v>-3.3399999999999999E-4</v>
      </c>
      <c r="U87" s="43">
        <v>5.8999999999999998E-5</v>
      </c>
      <c r="W87" s="30"/>
      <c r="AA87" s="30">
        <v>6.918762456110121E-2</v>
      </c>
      <c r="AB87" s="43">
        <v>-2.5700000000000001E-4</v>
      </c>
      <c r="AC87" s="43">
        <v>-2.5000000000000001E-4</v>
      </c>
      <c r="AD87" s="43">
        <v>-1.9000000000000001E-5</v>
      </c>
      <c r="AF87" s="30"/>
      <c r="AJ87" s="30">
        <v>6.918762456110121E-2</v>
      </c>
      <c r="AK87" s="43">
        <v>-4.57E-4</v>
      </c>
      <c r="AL87" s="43">
        <v>-4.4900000000000002E-4</v>
      </c>
      <c r="AM87" s="43">
        <v>-9.0000000000000002E-6</v>
      </c>
      <c r="AO87" s="30"/>
      <c r="AS87" s="30">
        <v>6.918762456110121E-2</v>
      </c>
      <c r="AT87" s="43">
        <v>-3.5300000000000002E-4</v>
      </c>
      <c r="AU87" s="43">
        <v>-3.48E-4</v>
      </c>
      <c r="AV87" s="43">
        <v>-1.03E-4</v>
      </c>
      <c r="AX87" s="30"/>
      <c r="BB87" s="30">
        <v>6.918762456110121E-2</v>
      </c>
      <c r="BC87" s="43">
        <v>-4.57E-4</v>
      </c>
      <c r="BD87" s="43">
        <v>-4.4900000000000002E-4</v>
      </c>
      <c r="BE87" s="43">
        <v>-9.0000000000000002E-6</v>
      </c>
      <c r="BG87" s="30"/>
      <c r="BK87" s="30">
        <v>6.918762456110121E-2</v>
      </c>
      <c r="BL87" s="43">
        <v>-3.5300000000000002E-4</v>
      </c>
      <c r="BM87" s="43">
        <v>-3.4900000000000003E-4</v>
      </c>
      <c r="BN87" s="43">
        <v>-1.03E-4</v>
      </c>
      <c r="BP87" s="30"/>
      <c r="BT87" s="30">
        <v>6.918762456110121E-2</v>
      </c>
      <c r="BU87" s="43">
        <v>-3.8699999999999997E-4</v>
      </c>
      <c r="BV87" s="43">
        <v>-3.79E-4</v>
      </c>
      <c r="BW87" s="43">
        <v>7.7000000000000001E-5</v>
      </c>
      <c r="BY87" s="30"/>
      <c r="CC87" s="30">
        <v>6.918762456110121E-2</v>
      </c>
      <c r="CD87" s="43">
        <v>-3.0299999999999999E-4</v>
      </c>
      <c r="CE87" s="43">
        <v>-2.9700000000000001E-4</v>
      </c>
      <c r="CF87" s="43">
        <v>1.9999999999999999E-6</v>
      </c>
      <c r="CH87" s="30"/>
      <c r="CL87" s="30">
        <v>6.918762456110121E-2</v>
      </c>
      <c r="CM87" s="43">
        <v>-4.3100000000000001E-4</v>
      </c>
      <c r="CN87" s="43">
        <v>-4.1800000000000002E-4</v>
      </c>
      <c r="CO87" s="43">
        <v>-4.6E-5</v>
      </c>
      <c r="CQ87" s="30"/>
      <c r="CU87" s="30">
        <v>6.918762456110121E-2</v>
      </c>
      <c r="CV87" s="43">
        <v>-3.3399999999999999E-4</v>
      </c>
      <c r="CW87" s="43">
        <v>-3.28E-4</v>
      </c>
      <c r="CX87" s="43">
        <v>-1.2999999999999999E-4</v>
      </c>
    </row>
    <row r="88" spans="14:102" x14ac:dyDescent="0.25">
      <c r="N88" s="30"/>
      <c r="R88" s="30">
        <v>7.0148616861101201E-2</v>
      </c>
      <c r="S88" s="43">
        <v>-3.4900000000000003E-4</v>
      </c>
      <c r="T88" s="43">
        <v>-3.3700000000000001E-4</v>
      </c>
      <c r="U88" s="43">
        <v>6.0999999999999999E-5</v>
      </c>
      <c r="W88" s="30"/>
      <c r="AA88" s="30">
        <v>7.0148616861101201E-2</v>
      </c>
      <c r="AB88" s="43">
        <v>-2.5900000000000001E-4</v>
      </c>
      <c r="AC88" s="43">
        <v>-2.52E-4</v>
      </c>
      <c r="AD88" s="43">
        <v>-1.7E-5</v>
      </c>
      <c r="AF88" s="30"/>
      <c r="AJ88" s="30">
        <v>7.0148616861101201E-2</v>
      </c>
      <c r="AK88" s="43">
        <v>-4.6000000000000001E-4</v>
      </c>
      <c r="AL88" s="43">
        <v>-4.5199999999999998E-4</v>
      </c>
      <c r="AM88" s="43">
        <v>-5.0000000000000004E-6</v>
      </c>
      <c r="AO88" s="30"/>
      <c r="AS88" s="30">
        <v>7.0148616861101201E-2</v>
      </c>
      <c r="AT88" s="43">
        <v>-3.5500000000000001E-4</v>
      </c>
      <c r="AU88" s="43">
        <v>-3.5E-4</v>
      </c>
      <c r="AV88" s="43">
        <v>-1.01E-4</v>
      </c>
      <c r="AX88" s="30"/>
      <c r="BB88" s="30">
        <v>7.0148616861101201E-2</v>
      </c>
      <c r="BC88" s="43">
        <v>-4.6000000000000001E-4</v>
      </c>
      <c r="BD88" s="43">
        <v>-4.5199999999999998E-4</v>
      </c>
      <c r="BE88" s="43">
        <v>-6.0000000000000002E-6</v>
      </c>
      <c r="BG88" s="30"/>
      <c r="BK88" s="30">
        <v>7.0148616861101201E-2</v>
      </c>
      <c r="BL88" s="43">
        <v>-3.5500000000000001E-4</v>
      </c>
      <c r="BM88" s="43">
        <v>-3.5E-4</v>
      </c>
      <c r="BN88" s="43">
        <v>-1.02E-4</v>
      </c>
      <c r="BP88" s="30"/>
      <c r="BT88" s="30">
        <v>7.0148616861101201E-2</v>
      </c>
      <c r="BU88" s="43">
        <v>-3.8999999999999999E-4</v>
      </c>
      <c r="BV88" s="43">
        <v>-3.8200000000000002E-4</v>
      </c>
      <c r="BW88" s="43">
        <v>8.0000000000000007E-5</v>
      </c>
      <c r="BY88" s="30"/>
      <c r="CC88" s="30">
        <v>7.0148616861101201E-2</v>
      </c>
      <c r="CD88" s="43">
        <v>-3.0499999999999999E-4</v>
      </c>
      <c r="CE88" s="43">
        <v>-2.99E-4</v>
      </c>
      <c r="CF88" s="43">
        <v>3.9999999999999998E-6</v>
      </c>
      <c r="CH88" s="30"/>
      <c r="CL88" s="30">
        <v>7.0148616861101201E-2</v>
      </c>
      <c r="CM88" s="43">
        <v>-4.3399999999999998E-4</v>
      </c>
      <c r="CN88" s="43">
        <v>-4.2099999999999999E-4</v>
      </c>
      <c r="CO88" s="43">
        <v>-4.3000000000000002E-5</v>
      </c>
      <c r="CQ88" s="30"/>
      <c r="CU88" s="30">
        <v>7.0148616861101201E-2</v>
      </c>
      <c r="CV88" s="43">
        <v>-3.3599999999999998E-4</v>
      </c>
      <c r="CW88" s="43">
        <v>-3.2899999999999997E-4</v>
      </c>
      <c r="CX88" s="43">
        <v>-1.2899999999999999E-4</v>
      </c>
    </row>
    <row r="89" spans="14:102" x14ac:dyDescent="0.25">
      <c r="N89" s="30"/>
      <c r="R89" s="30">
        <v>7.1109609161101206E-2</v>
      </c>
      <c r="S89" s="43">
        <v>-3.5199999999999999E-4</v>
      </c>
      <c r="T89" s="43">
        <v>-3.4000000000000002E-4</v>
      </c>
      <c r="U89" s="43">
        <v>6.3E-5</v>
      </c>
      <c r="W89" s="30"/>
      <c r="AA89" s="30">
        <v>7.1109609161101206E-2</v>
      </c>
      <c r="AB89" s="43">
        <v>-2.61E-4</v>
      </c>
      <c r="AC89" s="43">
        <v>-2.5399999999999999E-4</v>
      </c>
      <c r="AD89" s="43">
        <v>-1.5999999999999999E-5</v>
      </c>
      <c r="AF89" s="30"/>
      <c r="AJ89" s="30">
        <v>7.1109609161101206E-2</v>
      </c>
      <c r="AK89" s="43">
        <v>-4.6299999999999998E-4</v>
      </c>
      <c r="AL89" s="43">
        <v>-4.55E-4</v>
      </c>
      <c r="AM89" s="43">
        <v>-1.9999999999999999E-6</v>
      </c>
      <c r="AO89" s="30"/>
      <c r="AS89" s="30">
        <v>7.1109609161101206E-2</v>
      </c>
      <c r="AT89" s="43">
        <v>-3.5599999999999998E-4</v>
      </c>
      <c r="AU89" s="43">
        <v>-3.5199999999999999E-4</v>
      </c>
      <c r="AV89" s="43">
        <v>-1E-4</v>
      </c>
      <c r="AX89" s="30"/>
      <c r="BB89" s="30">
        <v>7.1109609161101206E-2</v>
      </c>
      <c r="BC89" s="43">
        <v>-4.6299999999999998E-4</v>
      </c>
      <c r="BD89" s="43">
        <v>-4.55E-4</v>
      </c>
      <c r="BE89" s="43">
        <v>-3.0000000000000001E-6</v>
      </c>
      <c r="BG89" s="30"/>
      <c r="BK89" s="30">
        <v>7.1109609161101206E-2</v>
      </c>
      <c r="BL89" s="43">
        <v>-3.57E-4</v>
      </c>
      <c r="BM89" s="43">
        <v>-3.5199999999999999E-4</v>
      </c>
      <c r="BN89" s="43">
        <v>-1E-4</v>
      </c>
      <c r="BP89" s="30"/>
      <c r="BT89" s="30">
        <v>7.1109609161101206E-2</v>
      </c>
      <c r="BU89" s="43">
        <v>-3.9300000000000001E-4</v>
      </c>
      <c r="BV89" s="43">
        <v>-3.8499999999999998E-4</v>
      </c>
      <c r="BW89" s="43">
        <v>8.2999999999999998E-5</v>
      </c>
      <c r="BY89" s="30"/>
      <c r="CC89" s="30">
        <v>7.1109609161101206E-2</v>
      </c>
      <c r="CD89" s="43">
        <v>-3.0699999999999998E-4</v>
      </c>
      <c r="CE89" s="43">
        <v>-3.01E-4</v>
      </c>
      <c r="CF89" s="43">
        <v>6.0000000000000002E-6</v>
      </c>
      <c r="CH89" s="30"/>
      <c r="CL89" s="30">
        <v>7.1109609161101206E-2</v>
      </c>
      <c r="CM89" s="43">
        <v>-4.3600000000000003E-4</v>
      </c>
      <c r="CN89" s="43">
        <v>-4.2400000000000001E-4</v>
      </c>
      <c r="CO89" s="43">
        <v>-4.0000000000000003E-5</v>
      </c>
      <c r="CQ89" s="30"/>
      <c r="CU89" s="30">
        <v>7.1109609161101206E-2</v>
      </c>
      <c r="CV89" s="43">
        <v>-3.3700000000000001E-4</v>
      </c>
      <c r="CW89" s="43">
        <v>-3.3100000000000002E-4</v>
      </c>
      <c r="CX89" s="43">
        <v>-1.27E-4</v>
      </c>
    </row>
    <row r="90" spans="14:102" x14ac:dyDescent="0.25">
      <c r="N90" s="30"/>
      <c r="R90" s="30">
        <v>7.2070601461101211E-2</v>
      </c>
      <c r="S90" s="43">
        <v>-3.5500000000000001E-4</v>
      </c>
      <c r="T90" s="43">
        <v>-3.4200000000000002E-4</v>
      </c>
      <c r="U90" s="43">
        <v>6.4999999999999994E-5</v>
      </c>
      <c r="W90" s="30"/>
      <c r="AA90" s="30">
        <v>7.2070601461101211E-2</v>
      </c>
      <c r="AB90" s="43">
        <v>-2.63E-4</v>
      </c>
      <c r="AC90" s="43">
        <v>-2.5599999999999999E-4</v>
      </c>
      <c r="AD90" s="43">
        <v>-1.5E-5</v>
      </c>
      <c r="AF90" s="30"/>
      <c r="AJ90" s="30">
        <v>7.2070601461101211E-2</v>
      </c>
      <c r="AK90" s="43">
        <v>-4.66E-4</v>
      </c>
      <c r="AL90" s="43">
        <v>-4.5800000000000002E-4</v>
      </c>
      <c r="AM90" s="43">
        <v>9.9999999999999995E-7</v>
      </c>
      <c r="AO90" s="30"/>
      <c r="AS90" s="30">
        <v>7.2070601461101211E-2</v>
      </c>
      <c r="AT90" s="43">
        <v>-3.5799999999999997E-4</v>
      </c>
      <c r="AU90" s="43">
        <v>-3.5399999999999999E-4</v>
      </c>
      <c r="AV90" s="43">
        <v>-9.7999999999999997E-5</v>
      </c>
      <c r="AX90" s="30"/>
      <c r="BB90" s="30">
        <v>7.2070601461101211E-2</v>
      </c>
      <c r="BC90" s="43">
        <v>-4.6700000000000002E-4</v>
      </c>
      <c r="BD90" s="43">
        <v>-4.5899999999999999E-4</v>
      </c>
      <c r="BE90" s="43">
        <v>3.5929999999999999E-7</v>
      </c>
      <c r="BG90" s="30"/>
      <c r="BK90" s="30">
        <v>7.2070601461101211E-2</v>
      </c>
      <c r="BL90" s="43">
        <v>-3.5799999999999997E-4</v>
      </c>
      <c r="BM90" s="43">
        <v>-3.5399999999999999E-4</v>
      </c>
      <c r="BN90" s="43">
        <v>-9.7999999999999997E-5</v>
      </c>
      <c r="BP90" s="30"/>
      <c r="BT90" s="30">
        <v>7.2070601461101211E-2</v>
      </c>
      <c r="BU90" s="43">
        <v>-3.9599999999999998E-4</v>
      </c>
      <c r="BV90" s="43">
        <v>-3.88E-4</v>
      </c>
      <c r="BW90" s="43">
        <v>8.6000000000000003E-5</v>
      </c>
      <c r="BY90" s="30"/>
      <c r="CC90" s="30">
        <v>7.2070601461101211E-2</v>
      </c>
      <c r="CD90" s="43">
        <v>-3.0899999999999998E-4</v>
      </c>
      <c r="CE90" s="43">
        <v>-3.0299999999999999E-4</v>
      </c>
      <c r="CF90" s="43">
        <v>7.9999999999999996E-6</v>
      </c>
      <c r="CH90" s="30"/>
      <c r="CL90" s="30">
        <v>7.2070601461101211E-2</v>
      </c>
      <c r="CM90" s="43">
        <v>-4.3899999999999999E-4</v>
      </c>
      <c r="CN90" s="43">
        <v>-4.26E-4</v>
      </c>
      <c r="CO90" s="43">
        <v>-3.8000000000000002E-5</v>
      </c>
      <c r="CQ90" s="30"/>
      <c r="CU90" s="30">
        <v>7.2070601461101211E-2</v>
      </c>
      <c r="CV90" s="43">
        <v>-3.39E-4</v>
      </c>
      <c r="CW90" s="43">
        <v>-3.3199999999999999E-4</v>
      </c>
      <c r="CX90" s="43">
        <v>-1.26E-4</v>
      </c>
    </row>
    <row r="91" spans="14:102" x14ac:dyDescent="0.25">
      <c r="N91" s="30"/>
      <c r="R91" s="30">
        <v>7.3031593761101202E-2</v>
      </c>
      <c r="S91" s="43">
        <v>-3.5799999999999997E-4</v>
      </c>
      <c r="T91" s="43">
        <v>-3.4499999999999998E-4</v>
      </c>
      <c r="U91" s="43">
        <v>6.7000000000000002E-5</v>
      </c>
      <c r="W91" s="30"/>
      <c r="AA91" s="30">
        <v>7.3031593761101202E-2</v>
      </c>
      <c r="AB91" s="43">
        <v>-2.6499999999999999E-4</v>
      </c>
      <c r="AC91" s="43">
        <v>-2.5700000000000001E-4</v>
      </c>
      <c r="AD91" s="43">
        <v>-1.4E-5</v>
      </c>
      <c r="AF91" s="30"/>
      <c r="AJ91" s="30">
        <v>7.3031593761101202E-2</v>
      </c>
      <c r="AK91" s="43">
        <v>-4.6999999999999999E-4</v>
      </c>
      <c r="AL91" s="43">
        <v>-4.6099999999999998E-4</v>
      </c>
      <c r="AM91" s="43">
        <v>3.9999999999999998E-6</v>
      </c>
      <c r="AO91" s="30"/>
      <c r="AS91" s="30">
        <v>7.3031593761101202E-2</v>
      </c>
      <c r="AT91" s="43">
        <v>-3.6000000000000002E-4</v>
      </c>
      <c r="AU91" s="43">
        <v>-3.5500000000000001E-4</v>
      </c>
      <c r="AV91" s="43">
        <v>-9.6000000000000002E-5</v>
      </c>
      <c r="AX91" s="30"/>
      <c r="BB91" s="30">
        <v>7.3031593761101202E-2</v>
      </c>
      <c r="BC91" s="43">
        <v>-4.6999999999999999E-4</v>
      </c>
      <c r="BD91" s="43">
        <v>-4.6200000000000001E-4</v>
      </c>
      <c r="BE91" s="43">
        <v>3.0000000000000001E-6</v>
      </c>
      <c r="BG91" s="30"/>
      <c r="BK91" s="30">
        <v>7.3031593761101202E-2</v>
      </c>
      <c r="BL91" s="43">
        <v>-3.6000000000000002E-4</v>
      </c>
      <c r="BM91" s="43">
        <v>-3.5599999999999998E-4</v>
      </c>
      <c r="BN91" s="43">
        <v>-9.7E-5</v>
      </c>
      <c r="BP91" s="30"/>
      <c r="BT91" s="30">
        <v>7.3031593761101202E-2</v>
      </c>
      <c r="BU91" s="43">
        <v>-4.0000000000000002E-4</v>
      </c>
      <c r="BV91" s="43">
        <v>-3.9100000000000002E-4</v>
      </c>
      <c r="BW91" s="43">
        <v>8.8999999999999995E-5</v>
      </c>
      <c r="BY91" s="30"/>
      <c r="CC91" s="30">
        <v>7.3031593761101202E-2</v>
      </c>
      <c r="CD91" s="43">
        <v>-3.1100000000000002E-4</v>
      </c>
      <c r="CE91" s="43">
        <v>-3.0400000000000002E-4</v>
      </c>
      <c r="CF91" s="43">
        <v>1.0000000000000001E-5</v>
      </c>
      <c r="CH91" s="30"/>
      <c r="CL91" s="30">
        <v>7.3031593761101202E-2</v>
      </c>
      <c r="CM91" s="43">
        <v>-4.4200000000000001E-4</v>
      </c>
      <c r="CN91" s="43">
        <v>-4.2900000000000002E-4</v>
      </c>
      <c r="CO91" s="43">
        <v>-3.4999999999999997E-5</v>
      </c>
      <c r="CQ91" s="30"/>
      <c r="CU91" s="30">
        <v>7.3031593761101202E-2</v>
      </c>
      <c r="CV91" s="43">
        <v>-3.4000000000000002E-4</v>
      </c>
      <c r="CW91" s="43">
        <v>-3.3300000000000002E-4</v>
      </c>
      <c r="CX91" s="43">
        <v>-1.25E-4</v>
      </c>
    </row>
    <row r="92" spans="14:102" x14ac:dyDescent="0.25">
      <c r="N92" s="30"/>
      <c r="R92" s="30">
        <v>7.3992586061101207E-2</v>
      </c>
      <c r="S92" s="43">
        <v>-3.6099999999999999E-4</v>
      </c>
      <c r="T92" s="43">
        <v>-3.48E-4</v>
      </c>
      <c r="U92" s="43">
        <v>6.8999999999999997E-5</v>
      </c>
      <c r="W92" s="30"/>
      <c r="AA92" s="30">
        <v>7.3992586061101207E-2</v>
      </c>
      <c r="AB92" s="43">
        <v>-2.6699999999999998E-4</v>
      </c>
      <c r="AC92" s="43">
        <v>-2.5900000000000001E-4</v>
      </c>
      <c r="AD92" s="43">
        <v>-1.2999999999999999E-5</v>
      </c>
      <c r="AF92" s="30"/>
      <c r="AJ92" s="30">
        <v>7.3992586061101207E-2</v>
      </c>
      <c r="AK92" s="43">
        <v>-4.73E-4</v>
      </c>
      <c r="AL92" s="43">
        <v>-4.6500000000000003E-4</v>
      </c>
      <c r="AM92" s="43">
        <v>6.9999999999999999E-6</v>
      </c>
      <c r="AO92" s="30"/>
      <c r="AS92" s="30">
        <v>7.3992586061101207E-2</v>
      </c>
      <c r="AT92" s="43">
        <v>-3.6200000000000002E-4</v>
      </c>
      <c r="AU92" s="43">
        <v>-3.57E-4</v>
      </c>
      <c r="AV92" s="43">
        <v>-9.5000000000000005E-5</v>
      </c>
      <c r="AX92" s="30"/>
      <c r="BB92" s="30">
        <v>7.3992586061101207E-2</v>
      </c>
      <c r="BC92" s="43">
        <v>-4.73E-4</v>
      </c>
      <c r="BD92" s="43">
        <v>-4.6500000000000003E-4</v>
      </c>
      <c r="BE92" s="43">
        <v>6.0000000000000002E-6</v>
      </c>
      <c r="BG92" s="30"/>
      <c r="BK92" s="30">
        <v>7.3992586061101207E-2</v>
      </c>
      <c r="BL92" s="43">
        <v>-3.6200000000000002E-4</v>
      </c>
      <c r="BM92" s="43">
        <v>-3.57E-4</v>
      </c>
      <c r="BN92" s="43">
        <v>-9.5000000000000005E-5</v>
      </c>
      <c r="BP92" s="30"/>
      <c r="BT92" s="30">
        <v>7.3992586061101207E-2</v>
      </c>
      <c r="BU92" s="43">
        <v>-4.0299999999999998E-4</v>
      </c>
      <c r="BV92" s="43">
        <v>-3.9399999999999998E-4</v>
      </c>
      <c r="BW92" s="43">
        <v>9.2E-5</v>
      </c>
      <c r="BY92" s="30"/>
      <c r="CC92" s="30">
        <v>7.3992586061101207E-2</v>
      </c>
      <c r="CD92" s="43">
        <v>-3.1199999999999999E-4</v>
      </c>
      <c r="CE92" s="43">
        <v>-3.0600000000000001E-4</v>
      </c>
      <c r="CF92" s="43">
        <v>1.1E-5</v>
      </c>
      <c r="CH92" s="30"/>
      <c r="CL92" s="30">
        <v>7.3992586061101207E-2</v>
      </c>
      <c r="CM92" s="43">
        <v>-4.4499999999999997E-4</v>
      </c>
      <c r="CN92" s="43">
        <v>-4.3100000000000001E-4</v>
      </c>
      <c r="CO92" s="43">
        <v>-3.3000000000000003E-5</v>
      </c>
      <c r="CQ92" s="30"/>
      <c r="CU92" s="30">
        <v>7.3992586061101207E-2</v>
      </c>
      <c r="CV92" s="43">
        <v>-3.4200000000000002E-4</v>
      </c>
      <c r="CW92" s="43">
        <v>-3.3500000000000001E-4</v>
      </c>
      <c r="CX92" s="43">
        <v>-1.2300000000000001E-4</v>
      </c>
    </row>
    <row r="93" spans="14:102" x14ac:dyDescent="0.25">
      <c r="N93" s="30"/>
      <c r="R93" s="30">
        <v>7.4953578361101211E-2</v>
      </c>
      <c r="S93" s="43">
        <v>-3.6400000000000001E-4</v>
      </c>
      <c r="T93" s="43">
        <v>-3.5100000000000002E-4</v>
      </c>
      <c r="U93" s="43">
        <v>7.2000000000000002E-5</v>
      </c>
      <c r="W93" s="30"/>
      <c r="AA93" s="30">
        <v>7.4953578361101211E-2</v>
      </c>
      <c r="AB93" s="43">
        <v>-2.6800000000000001E-4</v>
      </c>
      <c r="AC93" s="43">
        <v>-2.61E-4</v>
      </c>
      <c r="AD93" s="43">
        <v>-1.1E-5</v>
      </c>
      <c r="AF93" s="30"/>
      <c r="AJ93" s="30">
        <v>7.4953578361101211E-2</v>
      </c>
      <c r="AK93" s="43">
        <v>-4.7600000000000002E-4</v>
      </c>
      <c r="AL93" s="43">
        <v>-4.6799999999999999E-4</v>
      </c>
      <c r="AM93" s="43">
        <v>1.0000000000000001E-5</v>
      </c>
      <c r="AO93" s="30"/>
      <c r="AS93" s="30">
        <v>7.4953578361101211E-2</v>
      </c>
      <c r="AT93" s="43">
        <v>-3.6299999999999999E-4</v>
      </c>
      <c r="AU93" s="43">
        <v>-3.59E-4</v>
      </c>
      <c r="AV93" s="43">
        <v>-9.2999999999999997E-5</v>
      </c>
      <c r="AX93" s="30"/>
      <c r="BB93" s="30">
        <v>7.4953578361101211E-2</v>
      </c>
      <c r="BC93" s="43">
        <v>-4.7600000000000002E-4</v>
      </c>
      <c r="BD93" s="43">
        <v>-4.6799999999999999E-4</v>
      </c>
      <c r="BE93" s="43">
        <v>9.0000000000000002E-6</v>
      </c>
      <c r="BG93" s="30"/>
      <c r="BK93" s="30">
        <v>7.4953578361101211E-2</v>
      </c>
      <c r="BL93" s="43">
        <v>-3.6400000000000001E-4</v>
      </c>
      <c r="BM93" s="43">
        <v>-3.59E-4</v>
      </c>
      <c r="BN93" s="43">
        <v>-9.2999999999999997E-5</v>
      </c>
      <c r="BP93" s="30"/>
      <c r="BT93" s="30">
        <v>7.4953578361101211E-2</v>
      </c>
      <c r="BU93" s="43">
        <v>-4.06E-4</v>
      </c>
      <c r="BV93" s="43">
        <v>-3.97E-4</v>
      </c>
      <c r="BW93" s="43">
        <v>9.3999999999999994E-5</v>
      </c>
      <c r="BY93" s="30"/>
      <c r="CC93" s="30">
        <v>7.4953578361101211E-2</v>
      </c>
      <c r="CD93" s="43">
        <v>-3.1399999999999999E-4</v>
      </c>
      <c r="CE93" s="43">
        <v>-3.0800000000000001E-4</v>
      </c>
      <c r="CF93" s="43">
        <v>1.2999999999999999E-5</v>
      </c>
      <c r="CH93" s="30"/>
      <c r="CL93" s="30">
        <v>7.4953578361101211E-2</v>
      </c>
      <c r="CM93" s="43">
        <v>-4.4700000000000002E-4</v>
      </c>
      <c r="CN93" s="43">
        <v>-4.3399999999999998E-4</v>
      </c>
      <c r="CO93" s="43">
        <v>-3.0000000000000001E-5</v>
      </c>
      <c r="CQ93" s="30"/>
      <c r="CU93" s="30">
        <v>7.4953578361101211E-2</v>
      </c>
      <c r="CV93" s="43">
        <v>-3.4299999999999999E-4</v>
      </c>
      <c r="CW93" s="43">
        <v>-3.3599999999999998E-4</v>
      </c>
      <c r="CX93" s="43">
        <v>-1.22E-4</v>
      </c>
    </row>
    <row r="94" spans="14:102" x14ac:dyDescent="0.25">
      <c r="N94" s="30"/>
      <c r="R94" s="30">
        <v>7.5914570661101216E-2</v>
      </c>
      <c r="S94" s="43">
        <v>-3.6699999999999998E-4</v>
      </c>
      <c r="T94" s="43">
        <v>-3.5399999999999999E-4</v>
      </c>
      <c r="U94" s="43">
        <v>7.3999999999999996E-5</v>
      </c>
      <c r="W94" s="30"/>
      <c r="AA94" s="30">
        <v>7.5914570661101216E-2</v>
      </c>
      <c r="AB94" s="43">
        <v>-2.7E-4</v>
      </c>
      <c r="AC94" s="43">
        <v>-2.63E-4</v>
      </c>
      <c r="AD94" s="43">
        <v>-1.0000000000000001E-5</v>
      </c>
      <c r="AF94" s="30"/>
      <c r="AJ94" s="30">
        <v>7.5914570661101216E-2</v>
      </c>
      <c r="AK94" s="43">
        <v>-4.7899999999999999E-4</v>
      </c>
      <c r="AL94" s="43">
        <v>-4.7100000000000001E-4</v>
      </c>
      <c r="AM94" s="43">
        <v>1.2999999999999999E-5</v>
      </c>
      <c r="AO94" s="30"/>
      <c r="AS94" s="30">
        <v>7.5914570661101216E-2</v>
      </c>
      <c r="AT94" s="43">
        <v>-3.6499999999999998E-4</v>
      </c>
      <c r="AU94" s="43">
        <v>-3.6099999999999999E-4</v>
      </c>
      <c r="AV94" s="43">
        <v>-9.1000000000000003E-5</v>
      </c>
      <c r="AX94" s="30"/>
      <c r="BB94" s="30">
        <v>7.5914570661101216E-2</v>
      </c>
      <c r="BC94" s="43">
        <v>-4.7899999999999999E-4</v>
      </c>
      <c r="BD94" s="43">
        <v>-4.7100000000000001E-4</v>
      </c>
      <c r="BE94" s="43">
        <v>1.2E-5</v>
      </c>
      <c r="BG94" s="30"/>
      <c r="BK94" s="30">
        <v>7.5914570661101216E-2</v>
      </c>
      <c r="BL94" s="43">
        <v>-3.6499999999999998E-4</v>
      </c>
      <c r="BM94" s="43">
        <v>-3.6099999999999999E-4</v>
      </c>
      <c r="BN94" s="43">
        <v>-9.1000000000000003E-5</v>
      </c>
      <c r="BP94" s="30"/>
      <c r="BT94" s="30">
        <v>7.5914570661101216E-2</v>
      </c>
      <c r="BU94" s="43">
        <v>-4.0900000000000002E-4</v>
      </c>
      <c r="BV94" s="43">
        <v>-4.0000000000000002E-4</v>
      </c>
      <c r="BW94" s="43">
        <v>9.7E-5</v>
      </c>
      <c r="BY94" s="30"/>
      <c r="CC94" s="30">
        <v>7.5914570661101216E-2</v>
      </c>
      <c r="CD94" s="43">
        <v>-3.1599999999999998E-4</v>
      </c>
      <c r="CE94" s="43">
        <v>-3.1E-4</v>
      </c>
      <c r="CF94" s="43">
        <v>1.5E-5</v>
      </c>
      <c r="CH94" s="30"/>
      <c r="CL94" s="30">
        <v>7.5914570661101216E-2</v>
      </c>
      <c r="CM94" s="43">
        <v>-4.4999999999999999E-4</v>
      </c>
      <c r="CN94" s="43">
        <v>-4.37E-4</v>
      </c>
      <c r="CO94" s="43">
        <v>-2.8E-5</v>
      </c>
      <c r="CQ94" s="30"/>
      <c r="CU94" s="30">
        <v>7.5914570661101216E-2</v>
      </c>
      <c r="CV94" s="43">
        <v>-3.4499999999999998E-4</v>
      </c>
      <c r="CW94" s="43">
        <v>-3.3799999999999998E-4</v>
      </c>
      <c r="CX94" s="43">
        <v>-1.21E-4</v>
      </c>
    </row>
    <row r="95" spans="14:102" x14ac:dyDescent="0.25">
      <c r="N95" s="30"/>
      <c r="R95" s="30">
        <v>7.6875562961101193E-2</v>
      </c>
      <c r="S95" s="43">
        <v>-3.6999999999999999E-4</v>
      </c>
      <c r="T95" s="43">
        <v>-3.5599999999999998E-4</v>
      </c>
      <c r="U95" s="43">
        <v>7.6000000000000004E-5</v>
      </c>
      <c r="W95" s="30"/>
      <c r="AA95" s="30">
        <v>7.6875562961101193E-2</v>
      </c>
      <c r="AB95" s="43">
        <v>-2.72E-4</v>
      </c>
      <c r="AC95" s="43">
        <v>-2.6499999999999999E-4</v>
      </c>
      <c r="AD95" s="43">
        <v>-9.0000000000000002E-6</v>
      </c>
      <c r="AF95" s="30"/>
      <c r="AJ95" s="30">
        <v>7.6875562961101193E-2</v>
      </c>
      <c r="AK95" s="43">
        <v>-4.8200000000000001E-4</v>
      </c>
      <c r="AL95" s="43">
        <v>-4.7399999999999997E-4</v>
      </c>
      <c r="AM95" s="43">
        <v>1.5999999999999999E-5</v>
      </c>
      <c r="AO95" s="30"/>
      <c r="AS95" s="30">
        <v>7.6875562961101193E-2</v>
      </c>
      <c r="AT95" s="43">
        <v>-3.6699999999999998E-4</v>
      </c>
      <c r="AU95" s="43">
        <v>-3.6200000000000002E-4</v>
      </c>
      <c r="AV95" s="43">
        <v>-8.8999999999999995E-5</v>
      </c>
      <c r="AX95" s="30"/>
      <c r="BB95" s="30">
        <v>7.6875562961101193E-2</v>
      </c>
      <c r="BC95" s="43">
        <v>-4.8200000000000001E-4</v>
      </c>
      <c r="BD95" s="43">
        <v>-4.7399999999999997E-4</v>
      </c>
      <c r="BE95" s="43">
        <v>1.5E-5</v>
      </c>
      <c r="BG95" s="30"/>
      <c r="BK95" s="30">
        <v>7.6875562961101193E-2</v>
      </c>
      <c r="BL95" s="43">
        <v>-3.6699999999999998E-4</v>
      </c>
      <c r="BM95" s="43">
        <v>-3.6299999999999999E-4</v>
      </c>
      <c r="BN95" s="43">
        <v>-9.0000000000000006E-5</v>
      </c>
      <c r="BP95" s="30"/>
      <c r="BT95" s="30">
        <v>7.6875562961101193E-2</v>
      </c>
      <c r="BU95" s="43">
        <v>-4.1199999999999999E-4</v>
      </c>
      <c r="BV95" s="43">
        <v>-4.0299999999999998E-4</v>
      </c>
      <c r="BW95" s="43">
        <v>1E-4</v>
      </c>
      <c r="BY95" s="30"/>
      <c r="CC95" s="30">
        <v>7.6875562961101193E-2</v>
      </c>
      <c r="CD95" s="43">
        <v>-3.1799999999999998E-4</v>
      </c>
      <c r="CE95" s="43">
        <v>-3.1199999999999999E-4</v>
      </c>
      <c r="CF95" s="43">
        <v>1.7E-5</v>
      </c>
      <c r="CH95" s="30"/>
      <c r="CL95" s="30">
        <v>7.6875562961101193E-2</v>
      </c>
      <c r="CM95" s="43">
        <v>-4.5300000000000001E-4</v>
      </c>
      <c r="CN95" s="43">
        <v>-4.3899999999999999E-4</v>
      </c>
      <c r="CO95" s="43">
        <v>-2.5000000000000001E-5</v>
      </c>
      <c r="CQ95" s="30"/>
      <c r="CU95" s="30">
        <v>7.6875562961101193E-2</v>
      </c>
      <c r="CV95" s="43">
        <v>-3.4600000000000001E-4</v>
      </c>
      <c r="CW95" s="43">
        <v>-3.39E-4</v>
      </c>
      <c r="CX95" s="43">
        <v>-1.1900000000000001E-4</v>
      </c>
    </row>
    <row r="96" spans="14:102" x14ac:dyDescent="0.25">
      <c r="N96" s="30"/>
      <c r="R96" s="30">
        <v>7.6875562961101193E-2</v>
      </c>
      <c r="S96" s="43">
        <v>-3.6999999999999999E-4</v>
      </c>
      <c r="T96" s="43">
        <v>-3.5599999999999998E-4</v>
      </c>
      <c r="U96" s="43">
        <v>7.6000000000000004E-5</v>
      </c>
      <c r="W96" s="30"/>
      <c r="AA96" s="30">
        <v>7.6875562961101193E-2</v>
      </c>
      <c r="AB96" s="43">
        <v>-2.72E-4</v>
      </c>
      <c r="AC96" s="43">
        <v>-2.6499999999999999E-4</v>
      </c>
      <c r="AD96" s="43">
        <v>-9.0000000000000002E-6</v>
      </c>
      <c r="AF96" s="30"/>
      <c r="AJ96" s="30">
        <v>7.6875562961101193E-2</v>
      </c>
      <c r="AK96" s="43">
        <v>-4.8200000000000001E-4</v>
      </c>
      <c r="AL96" s="43">
        <v>-4.7399999999999997E-4</v>
      </c>
      <c r="AM96" s="43">
        <v>1.5999999999999999E-5</v>
      </c>
      <c r="AO96" s="30"/>
      <c r="AS96" s="30">
        <v>7.6875562961101193E-2</v>
      </c>
      <c r="AT96" s="43">
        <v>-3.6699999999999998E-4</v>
      </c>
      <c r="AU96" s="43">
        <v>-3.6200000000000002E-4</v>
      </c>
      <c r="AV96" s="43">
        <v>-8.8999999999999995E-5</v>
      </c>
      <c r="AX96" s="30"/>
      <c r="BB96" s="30">
        <v>7.6875562961101193E-2</v>
      </c>
      <c r="BC96" s="43">
        <v>-4.8200000000000001E-4</v>
      </c>
      <c r="BD96" s="43">
        <v>-4.7399999999999997E-4</v>
      </c>
      <c r="BE96" s="43">
        <v>1.5E-5</v>
      </c>
      <c r="BG96" s="30"/>
      <c r="BK96" s="30">
        <v>7.6875562961101193E-2</v>
      </c>
      <c r="BL96" s="43">
        <v>-3.6699999999999998E-4</v>
      </c>
      <c r="BM96" s="43">
        <v>-3.6299999999999999E-4</v>
      </c>
      <c r="BN96" s="43">
        <v>-9.0000000000000006E-5</v>
      </c>
      <c r="BP96" s="30"/>
      <c r="BT96" s="30">
        <v>7.6875562961101193E-2</v>
      </c>
      <c r="BU96" s="43">
        <v>-4.1199999999999999E-4</v>
      </c>
      <c r="BV96" s="43">
        <v>-4.0299999999999998E-4</v>
      </c>
      <c r="BW96" s="43">
        <v>1E-4</v>
      </c>
      <c r="BY96" s="30"/>
      <c r="CC96" s="30">
        <v>7.6875562961101193E-2</v>
      </c>
      <c r="CD96" s="43">
        <v>-3.1799999999999998E-4</v>
      </c>
      <c r="CE96" s="43">
        <v>-3.1199999999999999E-4</v>
      </c>
      <c r="CF96" s="43">
        <v>1.7E-5</v>
      </c>
      <c r="CH96" s="30"/>
      <c r="CL96" s="30">
        <v>7.6875562961101193E-2</v>
      </c>
      <c r="CM96" s="43">
        <v>-4.5300000000000001E-4</v>
      </c>
      <c r="CN96" s="43">
        <v>-4.3899999999999999E-4</v>
      </c>
      <c r="CO96" s="43">
        <v>-2.5000000000000001E-5</v>
      </c>
      <c r="CQ96" s="30"/>
      <c r="CU96" s="30">
        <v>7.6875562961101193E-2</v>
      </c>
      <c r="CV96" s="43">
        <v>-3.4600000000000001E-4</v>
      </c>
      <c r="CW96" s="43">
        <v>-3.39E-4</v>
      </c>
      <c r="CX96" s="43">
        <v>-1.1900000000000001E-4</v>
      </c>
    </row>
    <row r="97" spans="14:102" x14ac:dyDescent="0.25">
      <c r="N97" s="30"/>
      <c r="R97" s="30">
        <v>7.7836555261101198E-2</v>
      </c>
      <c r="S97" s="43">
        <v>-3.7300000000000001E-4</v>
      </c>
      <c r="T97" s="43">
        <v>-3.59E-4</v>
      </c>
      <c r="U97" s="43">
        <v>7.7999999999999999E-5</v>
      </c>
      <c r="W97" s="30"/>
      <c r="AA97" s="30">
        <v>7.7836555261101198E-2</v>
      </c>
      <c r="AB97" s="43">
        <v>-2.7399999999999999E-4</v>
      </c>
      <c r="AC97" s="43">
        <v>-2.6600000000000001E-4</v>
      </c>
      <c r="AD97" s="43">
        <v>-7.9999999999999996E-6</v>
      </c>
      <c r="AF97" s="30"/>
      <c r="AJ97" s="30">
        <v>7.7836555261101198E-2</v>
      </c>
      <c r="AK97" s="43">
        <v>-4.8500000000000003E-4</v>
      </c>
      <c r="AL97" s="43">
        <v>-4.7699999999999999E-4</v>
      </c>
      <c r="AM97" s="43">
        <v>1.9000000000000001E-5</v>
      </c>
      <c r="AO97" s="30"/>
      <c r="AS97" s="30">
        <v>7.7836555261101198E-2</v>
      </c>
      <c r="AT97" s="43">
        <v>-3.6900000000000002E-4</v>
      </c>
      <c r="AU97" s="43">
        <v>-3.6400000000000001E-4</v>
      </c>
      <c r="AV97" s="43">
        <v>-8.7999999999999998E-5</v>
      </c>
      <c r="AX97" s="30"/>
      <c r="BB97" s="30">
        <v>7.7836555261101198E-2</v>
      </c>
      <c r="BC97" s="43">
        <v>-4.86E-4</v>
      </c>
      <c r="BD97" s="43">
        <v>-4.7699999999999999E-4</v>
      </c>
      <c r="BE97" s="43">
        <v>1.8E-5</v>
      </c>
      <c r="BG97" s="30"/>
      <c r="BK97" s="30">
        <v>7.7836555261101198E-2</v>
      </c>
      <c r="BL97" s="43">
        <v>-3.6900000000000002E-4</v>
      </c>
      <c r="BM97" s="43">
        <v>-3.6400000000000001E-4</v>
      </c>
      <c r="BN97" s="43">
        <v>-8.7999999999999998E-5</v>
      </c>
      <c r="BP97" s="30"/>
      <c r="BT97" s="30">
        <v>7.7836555261101198E-2</v>
      </c>
      <c r="BU97" s="43">
        <v>-4.15E-4</v>
      </c>
      <c r="BV97" s="43">
        <v>-4.06E-4</v>
      </c>
      <c r="BW97" s="43">
        <v>1.03E-4</v>
      </c>
      <c r="BY97" s="30"/>
      <c r="CC97" s="30">
        <v>7.7836555261101198E-2</v>
      </c>
      <c r="CD97" s="43">
        <v>-3.2000000000000003E-4</v>
      </c>
      <c r="CE97" s="43">
        <v>-3.1300000000000002E-4</v>
      </c>
      <c r="CF97" s="43">
        <v>1.8E-5</v>
      </c>
      <c r="CH97" s="30"/>
      <c r="CL97" s="30">
        <v>7.7836555261101198E-2</v>
      </c>
      <c r="CM97" s="43">
        <v>-4.5600000000000003E-4</v>
      </c>
      <c r="CN97" s="43">
        <v>-4.4200000000000001E-4</v>
      </c>
      <c r="CO97" s="43">
        <v>-2.3E-5</v>
      </c>
      <c r="CQ97" s="30"/>
      <c r="CU97" s="30">
        <v>7.7836555261101198E-2</v>
      </c>
      <c r="CV97" s="43">
        <v>-3.48E-4</v>
      </c>
      <c r="CW97" s="43">
        <v>-3.4000000000000002E-4</v>
      </c>
      <c r="CX97" s="43">
        <v>-1.18E-4</v>
      </c>
    </row>
    <row r="98" spans="14:102" x14ac:dyDescent="0.25">
      <c r="N98" s="30"/>
      <c r="R98" s="30">
        <v>7.8797547561101203E-2</v>
      </c>
      <c r="S98" s="43">
        <v>-3.7500000000000001E-4</v>
      </c>
      <c r="T98" s="43">
        <v>-3.6200000000000002E-4</v>
      </c>
      <c r="U98" s="43">
        <v>8.0000000000000007E-5</v>
      </c>
      <c r="W98" s="30"/>
      <c r="AA98" s="30">
        <v>7.8797547561101203E-2</v>
      </c>
      <c r="AB98" s="43">
        <v>-2.7599999999999999E-4</v>
      </c>
      <c r="AC98" s="43">
        <v>-2.6800000000000001E-4</v>
      </c>
      <c r="AD98" s="43">
        <v>-6.0000000000000002E-6</v>
      </c>
      <c r="AF98" s="30"/>
      <c r="AJ98" s="30">
        <v>7.8797547561101203E-2</v>
      </c>
      <c r="AK98" s="43">
        <v>-4.8899999999999996E-4</v>
      </c>
      <c r="AL98" s="43">
        <v>-4.8000000000000001E-4</v>
      </c>
      <c r="AM98" s="43">
        <v>2.1999999999999999E-5</v>
      </c>
      <c r="AO98" s="30"/>
      <c r="AS98" s="30">
        <v>7.8797547561101203E-2</v>
      </c>
      <c r="AT98" s="43">
        <v>-3.7100000000000002E-4</v>
      </c>
      <c r="AU98" s="43">
        <v>-3.6600000000000001E-4</v>
      </c>
      <c r="AV98" s="43">
        <v>-8.6000000000000003E-5</v>
      </c>
      <c r="AX98" s="30"/>
      <c r="BB98" s="30">
        <v>7.8797547561101203E-2</v>
      </c>
      <c r="BC98" s="43">
        <v>-4.8899999999999996E-4</v>
      </c>
      <c r="BD98" s="43">
        <v>-4.8000000000000001E-4</v>
      </c>
      <c r="BE98" s="43">
        <v>2.0999999999999999E-5</v>
      </c>
      <c r="BG98" s="30"/>
      <c r="BK98" s="30">
        <v>7.8797547561101203E-2</v>
      </c>
      <c r="BL98" s="43">
        <v>-3.7100000000000002E-4</v>
      </c>
      <c r="BM98" s="43">
        <v>-3.6600000000000001E-4</v>
      </c>
      <c r="BN98" s="43">
        <v>-8.6000000000000003E-5</v>
      </c>
      <c r="BP98" s="30"/>
      <c r="BT98" s="30">
        <v>7.8797547561101203E-2</v>
      </c>
      <c r="BU98" s="43">
        <v>-4.1800000000000002E-4</v>
      </c>
      <c r="BV98" s="43">
        <v>-4.0900000000000002E-4</v>
      </c>
      <c r="BW98" s="43">
        <v>1.06E-4</v>
      </c>
      <c r="BY98" s="30"/>
      <c r="CC98" s="30">
        <v>7.8797547561101203E-2</v>
      </c>
      <c r="CD98" s="43">
        <v>-3.2200000000000002E-4</v>
      </c>
      <c r="CE98" s="43">
        <v>-3.1500000000000001E-4</v>
      </c>
      <c r="CF98" s="43">
        <v>2.0000000000000002E-5</v>
      </c>
      <c r="CH98" s="30"/>
      <c r="CL98" s="30">
        <v>7.8797547561101203E-2</v>
      </c>
      <c r="CM98" s="43">
        <v>-4.5899999999999999E-4</v>
      </c>
      <c r="CN98" s="43">
        <v>-4.4499999999999997E-4</v>
      </c>
      <c r="CO98" s="43">
        <v>-2.0000000000000002E-5</v>
      </c>
      <c r="CQ98" s="30"/>
      <c r="CU98" s="30">
        <v>7.8797547561101203E-2</v>
      </c>
      <c r="CV98" s="43">
        <v>-3.4900000000000003E-4</v>
      </c>
      <c r="CW98" s="43">
        <v>-3.4200000000000002E-4</v>
      </c>
      <c r="CX98" s="43">
        <v>-1.16E-4</v>
      </c>
    </row>
    <row r="99" spans="14:102" x14ac:dyDescent="0.25">
      <c r="N99" s="30"/>
      <c r="R99" s="30">
        <v>7.9758539861101194E-2</v>
      </c>
      <c r="S99" s="43">
        <v>-3.7800000000000003E-4</v>
      </c>
      <c r="T99" s="43">
        <v>-3.6499999999999998E-4</v>
      </c>
      <c r="U99" s="43">
        <v>8.2000000000000001E-5</v>
      </c>
      <c r="W99" s="30"/>
      <c r="AA99" s="30">
        <v>7.9758539861101194E-2</v>
      </c>
      <c r="AB99" s="43">
        <v>-2.7799999999999998E-4</v>
      </c>
      <c r="AC99" s="43">
        <v>-2.7E-4</v>
      </c>
      <c r="AD99" s="43">
        <v>-5.0000000000000004E-6</v>
      </c>
      <c r="AF99" s="30"/>
      <c r="AJ99" s="30">
        <v>7.9758539861101194E-2</v>
      </c>
      <c r="AK99" s="43">
        <v>-4.9200000000000003E-4</v>
      </c>
      <c r="AL99" s="43">
        <v>-4.8299999999999998E-4</v>
      </c>
      <c r="AM99" s="43">
        <v>2.5000000000000001E-5</v>
      </c>
      <c r="AO99" s="30"/>
      <c r="AS99" s="30">
        <v>7.9758539861101194E-2</v>
      </c>
      <c r="AT99" s="43">
        <v>-3.7199999999999999E-4</v>
      </c>
      <c r="AU99" s="43">
        <v>-3.6699999999999998E-4</v>
      </c>
      <c r="AV99" s="43">
        <v>-8.3999999999999995E-5</v>
      </c>
      <c r="AX99" s="30"/>
      <c r="BB99" s="30">
        <v>7.9758539861101194E-2</v>
      </c>
      <c r="BC99" s="43">
        <v>-4.9200000000000003E-4</v>
      </c>
      <c r="BD99" s="43">
        <v>-4.8299999999999998E-4</v>
      </c>
      <c r="BE99" s="43">
        <v>2.4000000000000001E-5</v>
      </c>
      <c r="BG99" s="30"/>
      <c r="BK99" s="30">
        <v>7.9758539861101194E-2</v>
      </c>
      <c r="BL99" s="43">
        <v>-3.7300000000000001E-4</v>
      </c>
      <c r="BM99" s="43">
        <v>-3.68E-4</v>
      </c>
      <c r="BN99" s="43">
        <v>-8.5000000000000006E-5</v>
      </c>
      <c r="BP99" s="30"/>
      <c r="BT99" s="30">
        <v>7.9758539861101194E-2</v>
      </c>
      <c r="BU99" s="43">
        <v>-4.2099999999999999E-4</v>
      </c>
      <c r="BV99" s="43">
        <v>-4.1199999999999999E-4</v>
      </c>
      <c r="BW99" s="43">
        <v>1.0900000000000001E-4</v>
      </c>
      <c r="BY99" s="30"/>
      <c r="CC99" s="30">
        <v>7.9758539861101194E-2</v>
      </c>
      <c r="CD99" s="43">
        <v>-3.2400000000000001E-4</v>
      </c>
      <c r="CE99" s="43">
        <v>-3.1700000000000001E-4</v>
      </c>
      <c r="CF99" s="43">
        <v>2.1999999999999999E-5</v>
      </c>
      <c r="CH99" s="30"/>
      <c r="CL99" s="30">
        <v>7.9758539861101194E-2</v>
      </c>
      <c r="CM99" s="43">
        <v>-4.6099999999999998E-4</v>
      </c>
      <c r="CN99" s="43">
        <v>-4.4700000000000002E-4</v>
      </c>
      <c r="CO99" s="43">
        <v>-1.7E-5</v>
      </c>
      <c r="CQ99" s="30"/>
      <c r="CU99" s="30">
        <v>7.9758539861101194E-2</v>
      </c>
      <c r="CV99" s="43">
        <v>-3.5100000000000002E-4</v>
      </c>
      <c r="CW99" s="43">
        <v>-3.4299999999999999E-4</v>
      </c>
      <c r="CX99" s="43">
        <v>-1.15E-4</v>
      </c>
    </row>
    <row r="100" spans="14:102" x14ac:dyDescent="0.25">
      <c r="N100" s="30"/>
      <c r="R100" s="30">
        <v>8.0719532161101198E-2</v>
      </c>
      <c r="S100" s="43">
        <v>-3.8099999999999999E-4</v>
      </c>
      <c r="T100" s="43">
        <v>-3.68E-4</v>
      </c>
      <c r="U100" s="43">
        <v>8.3999999999999995E-5</v>
      </c>
      <c r="W100" s="30"/>
      <c r="AA100" s="30">
        <v>8.0719532161101198E-2</v>
      </c>
      <c r="AB100" s="43">
        <v>-2.7999999999999998E-4</v>
      </c>
      <c r="AC100" s="43">
        <v>-2.72E-4</v>
      </c>
      <c r="AD100" s="43">
        <v>-3.9999999999999998E-6</v>
      </c>
      <c r="AF100" s="30"/>
      <c r="AJ100" s="30">
        <v>8.0719532161101198E-2</v>
      </c>
      <c r="AK100" s="43">
        <v>-4.95E-4</v>
      </c>
      <c r="AL100" s="43">
        <v>-4.86E-4</v>
      </c>
      <c r="AM100" s="43">
        <v>2.8E-5</v>
      </c>
      <c r="AO100" s="30"/>
      <c r="AS100" s="30">
        <v>8.0719532161101198E-2</v>
      </c>
      <c r="AT100" s="43">
        <v>-3.7399999999999998E-4</v>
      </c>
      <c r="AU100" s="43">
        <v>-3.6900000000000002E-4</v>
      </c>
      <c r="AV100" s="43">
        <v>-8.2999999999999998E-5</v>
      </c>
      <c r="AX100" s="30"/>
      <c r="BB100" s="30">
        <v>8.0719532161101198E-2</v>
      </c>
      <c r="BC100" s="43">
        <v>-4.95E-4</v>
      </c>
      <c r="BD100" s="43">
        <v>-4.86E-4</v>
      </c>
      <c r="BE100" s="43">
        <v>2.8E-5</v>
      </c>
      <c r="BG100" s="30"/>
      <c r="BK100" s="30">
        <v>8.0719532161101198E-2</v>
      </c>
      <c r="BL100" s="43">
        <v>-3.7399999999999998E-4</v>
      </c>
      <c r="BM100" s="43">
        <v>-3.6900000000000002E-4</v>
      </c>
      <c r="BN100" s="43">
        <v>-8.2999999999999998E-5</v>
      </c>
      <c r="BP100" s="30"/>
      <c r="BT100" s="30">
        <v>8.0719532161101198E-2</v>
      </c>
      <c r="BU100" s="43">
        <v>-4.2499999999999998E-4</v>
      </c>
      <c r="BV100" s="43">
        <v>-4.15E-4</v>
      </c>
      <c r="BW100" s="43">
        <v>1.12E-4</v>
      </c>
      <c r="BY100" s="30"/>
      <c r="CC100" s="30">
        <v>8.0719532161101198E-2</v>
      </c>
      <c r="CD100" s="43">
        <v>-3.2600000000000001E-4</v>
      </c>
      <c r="CE100" s="43">
        <v>-3.19E-4</v>
      </c>
      <c r="CF100" s="43">
        <v>2.4000000000000001E-5</v>
      </c>
      <c r="CH100" s="30"/>
      <c r="CL100" s="30">
        <v>8.0719532161101198E-2</v>
      </c>
      <c r="CM100" s="43">
        <v>-4.64E-4</v>
      </c>
      <c r="CN100" s="43">
        <v>-4.4999999999999999E-4</v>
      </c>
      <c r="CO100" s="43">
        <v>-1.5E-5</v>
      </c>
      <c r="CQ100" s="30"/>
      <c r="CU100" s="30">
        <v>8.0719532161101198E-2</v>
      </c>
      <c r="CV100" s="43">
        <v>-3.5199999999999999E-4</v>
      </c>
      <c r="CW100" s="43">
        <v>-3.4400000000000001E-4</v>
      </c>
      <c r="CX100" s="43">
        <v>-1.1400000000000001E-4</v>
      </c>
    </row>
    <row r="101" spans="14:102" x14ac:dyDescent="0.25">
      <c r="N101" s="30"/>
      <c r="R101" s="30">
        <v>8.1680524461101203E-2</v>
      </c>
      <c r="S101" s="43">
        <v>-3.8400000000000001E-4</v>
      </c>
      <c r="T101" s="43">
        <v>-3.7100000000000002E-4</v>
      </c>
      <c r="U101" s="43">
        <v>8.7000000000000001E-5</v>
      </c>
      <c r="W101" s="30"/>
      <c r="AA101" s="30">
        <v>8.1680524461101203E-2</v>
      </c>
      <c r="AB101" s="43">
        <v>-2.8200000000000002E-4</v>
      </c>
      <c r="AC101" s="43">
        <v>-2.7399999999999999E-4</v>
      </c>
      <c r="AD101" s="43">
        <v>-3.0000000000000001E-6</v>
      </c>
      <c r="AF101" s="30"/>
      <c r="AJ101" s="30">
        <v>8.1680524461101203E-2</v>
      </c>
      <c r="AK101" s="43">
        <v>-4.9799999999999996E-4</v>
      </c>
      <c r="AL101" s="43">
        <v>-4.8899999999999996E-4</v>
      </c>
      <c r="AM101" s="43">
        <v>3.1000000000000001E-5</v>
      </c>
      <c r="AO101" s="30"/>
      <c r="AS101" s="30">
        <v>8.1680524461101203E-2</v>
      </c>
      <c r="AT101" s="43">
        <v>-3.7599999999999998E-4</v>
      </c>
      <c r="AU101" s="43">
        <v>-3.7100000000000002E-4</v>
      </c>
      <c r="AV101" s="43">
        <v>-8.1000000000000004E-5</v>
      </c>
      <c r="AX101" s="30"/>
      <c r="BB101" s="30">
        <v>8.1680524461101203E-2</v>
      </c>
      <c r="BC101" s="43">
        <v>-4.9799999999999996E-4</v>
      </c>
      <c r="BD101" s="43">
        <v>-4.8899999999999996E-4</v>
      </c>
      <c r="BE101" s="43">
        <v>3.1000000000000001E-5</v>
      </c>
      <c r="BG101" s="30"/>
      <c r="BK101" s="30">
        <v>8.1680524461101203E-2</v>
      </c>
      <c r="BL101" s="43">
        <v>-3.7599999999999998E-4</v>
      </c>
      <c r="BM101" s="43">
        <v>-3.7100000000000002E-4</v>
      </c>
      <c r="BN101" s="43">
        <v>-8.1000000000000004E-5</v>
      </c>
      <c r="BP101" s="30"/>
      <c r="BT101" s="30">
        <v>8.1680524461101203E-2</v>
      </c>
      <c r="BU101" s="43">
        <v>-4.28E-4</v>
      </c>
      <c r="BV101" s="43">
        <v>-4.1800000000000002E-4</v>
      </c>
      <c r="BW101" s="43">
        <v>1.15E-4</v>
      </c>
      <c r="BY101" s="30"/>
      <c r="CC101" s="30">
        <v>8.1680524461101203E-2</v>
      </c>
      <c r="CD101" s="43">
        <v>-3.2699999999999998E-4</v>
      </c>
      <c r="CE101" s="43">
        <v>-3.21E-4</v>
      </c>
      <c r="CF101" s="43">
        <v>2.5000000000000001E-5</v>
      </c>
      <c r="CH101" s="30"/>
      <c r="CL101" s="30">
        <v>8.1680524461101203E-2</v>
      </c>
      <c r="CM101" s="43">
        <v>-4.6700000000000002E-4</v>
      </c>
      <c r="CN101" s="43">
        <v>-4.5300000000000001E-4</v>
      </c>
      <c r="CO101" s="43">
        <v>-1.1E-5</v>
      </c>
      <c r="CQ101" s="30"/>
      <c r="CU101" s="30">
        <v>8.1680524461101203E-2</v>
      </c>
      <c r="CV101" s="43">
        <v>-3.5399999999999999E-4</v>
      </c>
      <c r="CW101" s="43">
        <v>-3.4600000000000001E-4</v>
      </c>
      <c r="CX101" s="43">
        <v>-1.12E-4</v>
      </c>
    </row>
    <row r="102" spans="14:102" x14ac:dyDescent="0.25">
      <c r="N102" s="30"/>
      <c r="R102" s="30">
        <v>8.2641516761101208E-2</v>
      </c>
      <c r="S102" s="43">
        <v>-3.8699999999999997E-4</v>
      </c>
      <c r="T102" s="43">
        <v>-3.7300000000000001E-4</v>
      </c>
      <c r="U102" s="43">
        <v>8.8999999999999995E-5</v>
      </c>
      <c r="W102" s="30"/>
      <c r="AA102" s="30">
        <v>8.2641516761101208E-2</v>
      </c>
      <c r="AB102" s="43">
        <v>-2.8400000000000002E-4</v>
      </c>
      <c r="AC102" s="43">
        <v>-2.7500000000000002E-4</v>
      </c>
      <c r="AD102" s="43">
        <v>-1.9999999999999999E-6</v>
      </c>
      <c r="AF102" s="30"/>
      <c r="AJ102" s="30">
        <v>8.2641516761101208E-2</v>
      </c>
      <c r="AK102" s="43">
        <v>-5.0100000000000003E-4</v>
      </c>
      <c r="AL102" s="43">
        <v>-4.9200000000000003E-4</v>
      </c>
      <c r="AM102" s="43">
        <v>3.4E-5</v>
      </c>
      <c r="AO102" s="30"/>
      <c r="AS102" s="30">
        <v>8.2641516761101208E-2</v>
      </c>
      <c r="AT102" s="43">
        <v>-3.7800000000000003E-4</v>
      </c>
      <c r="AU102" s="43">
        <v>-3.7300000000000001E-4</v>
      </c>
      <c r="AV102" s="43">
        <v>-7.8999999999999996E-5</v>
      </c>
      <c r="AX102" s="30"/>
      <c r="BB102" s="30">
        <v>8.2641516761101208E-2</v>
      </c>
      <c r="BC102" s="43">
        <v>-5.0199999999999995E-4</v>
      </c>
      <c r="BD102" s="43">
        <v>-4.9200000000000003E-4</v>
      </c>
      <c r="BE102" s="43">
        <v>3.4E-5</v>
      </c>
      <c r="BG102" s="30"/>
      <c r="BK102" s="30">
        <v>8.2641516761101208E-2</v>
      </c>
      <c r="BL102" s="43">
        <v>-3.7800000000000003E-4</v>
      </c>
      <c r="BM102" s="43">
        <v>-3.7300000000000001E-4</v>
      </c>
      <c r="BN102" s="43">
        <v>-8.0000000000000007E-5</v>
      </c>
      <c r="BP102" s="30"/>
      <c r="BT102" s="30">
        <v>8.2641516761101208E-2</v>
      </c>
      <c r="BU102" s="43">
        <v>-4.3100000000000001E-4</v>
      </c>
      <c r="BV102" s="43">
        <v>-4.2200000000000001E-4</v>
      </c>
      <c r="BW102" s="43">
        <v>1.18E-4</v>
      </c>
      <c r="BY102" s="30"/>
      <c r="CC102" s="30">
        <v>8.2641516761101208E-2</v>
      </c>
      <c r="CD102" s="43">
        <v>-3.2899999999999997E-4</v>
      </c>
      <c r="CE102" s="43">
        <v>-3.2200000000000002E-4</v>
      </c>
      <c r="CF102" s="43">
        <v>2.6999999999999999E-5</v>
      </c>
      <c r="CH102" s="30"/>
      <c r="CL102" s="30">
        <v>8.2641516761101208E-2</v>
      </c>
      <c r="CM102" s="43">
        <v>-4.6999999999999999E-4</v>
      </c>
      <c r="CN102" s="43">
        <v>-4.55E-4</v>
      </c>
      <c r="CO102" s="43">
        <v>-9.0000000000000002E-6</v>
      </c>
      <c r="CQ102" s="30"/>
      <c r="CU102" s="30">
        <v>8.2641516761101208E-2</v>
      </c>
      <c r="CV102" s="43">
        <v>-3.5500000000000001E-4</v>
      </c>
      <c r="CW102" s="43">
        <v>-3.4699999999999998E-4</v>
      </c>
      <c r="CX102" s="43">
        <v>-1.11E-4</v>
      </c>
    </row>
    <row r="103" spans="14:102" x14ac:dyDescent="0.25">
      <c r="N103" s="30"/>
      <c r="R103" s="30">
        <v>8.3602509061101199E-2</v>
      </c>
      <c r="S103" s="43">
        <v>-3.8999999999999999E-4</v>
      </c>
      <c r="T103" s="43">
        <v>-3.7599999999999998E-4</v>
      </c>
      <c r="U103" s="43">
        <v>9.1000000000000003E-5</v>
      </c>
      <c r="W103" s="30"/>
      <c r="AA103" s="30">
        <v>8.3602509061101199E-2</v>
      </c>
      <c r="AB103" s="43">
        <v>-2.8600000000000001E-4</v>
      </c>
      <c r="AC103" s="43">
        <v>-2.7700000000000001E-4</v>
      </c>
      <c r="AD103" s="43">
        <v>-2.8200000000000001E-7</v>
      </c>
      <c r="AF103" s="30"/>
      <c r="AJ103" s="30">
        <v>8.3602509061101199E-2</v>
      </c>
      <c r="AK103" s="43">
        <v>-5.0500000000000002E-4</v>
      </c>
      <c r="AL103" s="43">
        <v>-4.95E-4</v>
      </c>
      <c r="AM103" s="43">
        <v>3.6999999999999998E-5</v>
      </c>
      <c r="AO103" s="30"/>
      <c r="AS103" s="30">
        <v>8.3602509061101199E-2</v>
      </c>
      <c r="AT103" s="43">
        <v>-3.79E-4</v>
      </c>
      <c r="AU103" s="43">
        <v>-3.7399999999999998E-4</v>
      </c>
      <c r="AV103" s="43">
        <v>-7.7999999999999999E-5</v>
      </c>
      <c r="AX103" s="30"/>
      <c r="BB103" s="30">
        <v>8.3602509061101199E-2</v>
      </c>
      <c r="BC103" s="43">
        <v>-5.0500000000000002E-4</v>
      </c>
      <c r="BD103" s="43">
        <v>-4.9600000000000002E-4</v>
      </c>
      <c r="BE103" s="43">
        <v>3.6999999999999998E-5</v>
      </c>
      <c r="BG103" s="30"/>
      <c r="BK103" s="30">
        <v>8.3602509061101199E-2</v>
      </c>
      <c r="BL103" s="43">
        <v>-3.8000000000000002E-4</v>
      </c>
      <c r="BM103" s="43">
        <v>-3.7500000000000001E-4</v>
      </c>
      <c r="BN103" s="43">
        <v>-7.7999999999999999E-5</v>
      </c>
      <c r="BP103" s="30"/>
      <c r="BT103" s="30">
        <v>8.3602509061101199E-2</v>
      </c>
      <c r="BU103" s="43">
        <v>-4.35E-4</v>
      </c>
      <c r="BV103" s="43">
        <v>-4.2499999999999998E-4</v>
      </c>
      <c r="BW103" s="43">
        <v>1.21E-4</v>
      </c>
      <c r="BY103" s="30"/>
      <c r="CC103" s="30">
        <v>8.3602509061101199E-2</v>
      </c>
      <c r="CD103" s="43">
        <v>-3.3100000000000002E-4</v>
      </c>
      <c r="CE103" s="43">
        <v>-3.2400000000000001E-4</v>
      </c>
      <c r="CF103" s="43">
        <v>2.9E-5</v>
      </c>
      <c r="CH103" s="30"/>
      <c r="CL103" s="30">
        <v>8.3602509061101199E-2</v>
      </c>
      <c r="CM103" s="43">
        <v>-4.73E-4</v>
      </c>
      <c r="CN103" s="43">
        <v>-4.5800000000000002E-4</v>
      </c>
      <c r="CO103" s="43">
        <v>-6.9999999999999999E-6</v>
      </c>
      <c r="CQ103" s="30"/>
      <c r="CU103" s="30">
        <v>8.3602509061101199E-2</v>
      </c>
      <c r="CV103" s="43">
        <v>-3.5599999999999998E-4</v>
      </c>
      <c r="CW103" s="43">
        <v>-3.4900000000000003E-4</v>
      </c>
      <c r="CX103" s="43">
        <v>-1.1E-4</v>
      </c>
    </row>
    <row r="104" spans="14:102" x14ac:dyDescent="0.25">
      <c r="N104" s="30"/>
      <c r="R104" s="30">
        <v>8.4563501361101204E-2</v>
      </c>
      <c r="S104" s="43">
        <v>-3.9300000000000001E-4</v>
      </c>
      <c r="T104" s="43">
        <v>-3.79E-4</v>
      </c>
      <c r="U104" s="43">
        <v>9.2999999999999997E-5</v>
      </c>
      <c r="W104" s="30"/>
      <c r="AA104" s="30">
        <v>8.4563501361101204E-2</v>
      </c>
      <c r="AB104" s="43">
        <v>-2.8699999999999998E-4</v>
      </c>
      <c r="AC104" s="43">
        <v>-2.7900000000000001E-4</v>
      </c>
      <c r="AD104" s="43">
        <v>9.9999999999999995E-7</v>
      </c>
      <c r="AF104" s="30"/>
      <c r="AJ104" s="30">
        <v>8.4563501361101204E-2</v>
      </c>
      <c r="AK104" s="43">
        <v>-5.0799999999999999E-4</v>
      </c>
      <c r="AL104" s="43">
        <v>-4.9799999999999996E-4</v>
      </c>
      <c r="AM104" s="43">
        <v>4.0000000000000003E-5</v>
      </c>
      <c r="AO104" s="30"/>
      <c r="AS104" s="30">
        <v>8.4563501361101204E-2</v>
      </c>
      <c r="AT104" s="43">
        <v>-3.8099999999999999E-4</v>
      </c>
      <c r="AU104" s="43">
        <v>-3.7599999999999998E-4</v>
      </c>
      <c r="AV104" s="43">
        <v>-7.6000000000000004E-5</v>
      </c>
      <c r="AX104" s="30"/>
      <c r="BB104" s="30">
        <v>8.4563501361101204E-2</v>
      </c>
      <c r="BC104" s="43">
        <v>-5.0799999999999999E-4</v>
      </c>
      <c r="BD104" s="43">
        <v>-4.9899999999999999E-4</v>
      </c>
      <c r="BE104" s="43">
        <v>4.0000000000000003E-5</v>
      </c>
      <c r="BG104" s="30"/>
      <c r="BK104" s="30">
        <v>8.4563501361101204E-2</v>
      </c>
      <c r="BL104" s="43">
        <v>-3.8200000000000002E-4</v>
      </c>
      <c r="BM104" s="43">
        <v>-3.7599999999999998E-4</v>
      </c>
      <c r="BN104" s="43">
        <v>-7.6000000000000004E-5</v>
      </c>
      <c r="BP104" s="30"/>
      <c r="BT104" s="30">
        <v>8.4563501361101204E-2</v>
      </c>
      <c r="BU104" s="43">
        <v>-4.3800000000000002E-4</v>
      </c>
      <c r="BV104" s="43">
        <v>-4.28E-4</v>
      </c>
      <c r="BW104" s="43">
        <v>1.25E-4</v>
      </c>
      <c r="BY104" s="30"/>
      <c r="CC104" s="30">
        <v>8.4563501361101204E-2</v>
      </c>
      <c r="CD104" s="43">
        <v>-3.3300000000000002E-4</v>
      </c>
      <c r="CE104" s="43">
        <v>-3.2600000000000001E-4</v>
      </c>
      <c r="CF104" s="43">
        <v>3.1000000000000001E-5</v>
      </c>
      <c r="CH104" s="30"/>
      <c r="CL104" s="30">
        <v>8.4563501361101204E-2</v>
      </c>
      <c r="CM104" s="43">
        <v>-4.75E-4</v>
      </c>
      <c r="CN104" s="43">
        <v>-4.6000000000000001E-4</v>
      </c>
      <c r="CO104" s="43">
        <v>-3.9999999999999998E-6</v>
      </c>
      <c r="CQ104" s="30"/>
      <c r="CU104" s="30">
        <v>8.4563501361101204E-2</v>
      </c>
      <c r="CV104" s="43">
        <v>-3.5799999999999997E-4</v>
      </c>
      <c r="CW104" s="43">
        <v>-3.5E-4</v>
      </c>
      <c r="CX104" s="43">
        <v>-1.08E-4</v>
      </c>
    </row>
    <row r="105" spans="14:102" x14ac:dyDescent="0.25">
      <c r="N105" s="30"/>
      <c r="R105" s="30">
        <v>8.5524493661101209E-2</v>
      </c>
      <c r="S105" s="43">
        <v>-3.9599999999999998E-4</v>
      </c>
      <c r="T105" s="43">
        <v>-3.8200000000000002E-4</v>
      </c>
      <c r="U105" s="43">
        <v>9.5000000000000005E-5</v>
      </c>
      <c r="W105" s="30"/>
      <c r="AA105" s="30">
        <v>8.5524493661101209E-2</v>
      </c>
      <c r="AB105" s="43">
        <v>-2.8899999999999998E-4</v>
      </c>
      <c r="AC105" s="43">
        <v>-2.81E-4</v>
      </c>
      <c r="AD105" s="43">
        <v>1.9999999999999999E-6</v>
      </c>
      <c r="AF105" s="30"/>
      <c r="AJ105" s="30">
        <v>8.5524493661101209E-2</v>
      </c>
      <c r="AK105" s="43">
        <v>-5.1099999999999995E-4</v>
      </c>
      <c r="AL105" s="43">
        <v>-5.0199999999999995E-4</v>
      </c>
      <c r="AM105" s="43">
        <v>4.3000000000000002E-5</v>
      </c>
      <c r="AO105" s="30"/>
      <c r="AS105" s="30">
        <v>8.5524493661101209E-2</v>
      </c>
      <c r="AT105" s="43">
        <v>-3.8299999999999999E-4</v>
      </c>
      <c r="AU105" s="43">
        <v>-3.7800000000000003E-4</v>
      </c>
      <c r="AV105" s="43">
        <v>-7.3999999999999996E-5</v>
      </c>
      <c r="AX105" s="30"/>
      <c r="BB105" s="30">
        <v>8.5524493661101209E-2</v>
      </c>
      <c r="BC105" s="43">
        <v>-5.1099999999999995E-4</v>
      </c>
      <c r="BD105" s="43">
        <v>-5.0199999999999995E-4</v>
      </c>
      <c r="BE105" s="43">
        <v>4.3000000000000002E-5</v>
      </c>
      <c r="BG105" s="30"/>
      <c r="BK105" s="30">
        <v>8.5524493661101209E-2</v>
      </c>
      <c r="BL105" s="43">
        <v>-3.8299999999999999E-4</v>
      </c>
      <c r="BM105" s="43">
        <v>-3.7800000000000003E-4</v>
      </c>
      <c r="BN105" s="43">
        <v>-7.4999999999999993E-5</v>
      </c>
      <c r="BP105" s="30"/>
      <c r="BT105" s="30">
        <v>8.5524493661101209E-2</v>
      </c>
      <c r="BU105" s="43">
        <v>-4.4099999999999999E-4</v>
      </c>
      <c r="BV105" s="43">
        <v>-4.3100000000000001E-4</v>
      </c>
      <c r="BW105" s="43">
        <v>1.2799999999999999E-4</v>
      </c>
      <c r="BY105" s="30"/>
      <c r="CC105" s="30">
        <v>8.5524493661101209E-2</v>
      </c>
      <c r="CD105" s="43">
        <v>-3.3500000000000001E-4</v>
      </c>
      <c r="CE105" s="43">
        <v>-3.28E-4</v>
      </c>
      <c r="CF105" s="43">
        <v>3.1999999999999999E-5</v>
      </c>
      <c r="CH105" s="30"/>
      <c r="CL105" s="30">
        <v>8.5524493661101209E-2</v>
      </c>
      <c r="CM105" s="43">
        <v>-4.7800000000000002E-4</v>
      </c>
      <c r="CN105" s="43">
        <v>-4.6299999999999998E-4</v>
      </c>
      <c r="CO105" s="43">
        <v>-1.9999999999999999E-6</v>
      </c>
      <c r="CQ105" s="30"/>
      <c r="CU105" s="30">
        <v>8.5524493661101209E-2</v>
      </c>
      <c r="CV105" s="43">
        <v>-3.59E-4</v>
      </c>
      <c r="CW105" s="43">
        <v>-3.5100000000000002E-4</v>
      </c>
      <c r="CX105" s="43">
        <v>-1.07E-4</v>
      </c>
    </row>
    <row r="106" spans="14:102" x14ac:dyDescent="0.25">
      <c r="N106" s="30"/>
      <c r="R106" s="30">
        <v>8.6485485961101186E-2</v>
      </c>
      <c r="S106" s="43">
        <v>-3.9899999999999999E-4</v>
      </c>
      <c r="T106" s="43">
        <v>-3.8499999999999998E-4</v>
      </c>
      <c r="U106" s="43">
        <v>9.7E-5</v>
      </c>
      <c r="W106" s="30"/>
      <c r="AA106" s="30">
        <v>8.6485485961101186E-2</v>
      </c>
      <c r="AB106" s="43">
        <v>-2.9100000000000003E-4</v>
      </c>
      <c r="AC106" s="43">
        <v>-2.8299999999999999E-4</v>
      </c>
      <c r="AD106" s="43">
        <v>3.0000000000000001E-6</v>
      </c>
      <c r="AF106" s="30"/>
      <c r="AJ106" s="30">
        <v>8.6485485961101186E-2</v>
      </c>
      <c r="AK106" s="43">
        <v>-5.1400000000000003E-4</v>
      </c>
      <c r="AL106" s="43">
        <v>-5.0500000000000002E-4</v>
      </c>
      <c r="AM106" s="43">
        <v>4.6E-5</v>
      </c>
      <c r="AO106" s="30"/>
      <c r="AS106" s="30">
        <v>8.6485485961101186E-2</v>
      </c>
      <c r="AT106" s="43">
        <v>-3.8499999999999998E-4</v>
      </c>
      <c r="AU106" s="43">
        <v>-3.79E-4</v>
      </c>
      <c r="AV106" s="43">
        <v>-7.2999999999999999E-5</v>
      </c>
      <c r="AX106" s="30"/>
      <c r="BB106" s="30">
        <v>8.6485485961101186E-2</v>
      </c>
      <c r="BC106" s="43">
        <v>-5.1400000000000003E-4</v>
      </c>
      <c r="BD106" s="43">
        <v>-5.0500000000000002E-4</v>
      </c>
      <c r="BE106" s="43">
        <v>4.6E-5</v>
      </c>
      <c r="BG106" s="30"/>
      <c r="BK106" s="30">
        <v>8.6485485961101186E-2</v>
      </c>
      <c r="BL106" s="43">
        <v>-3.8499999999999998E-4</v>
      </c>
      <c r="BM106" s="43">
        <v>-3.8000000000000002E-4</v>
      </c>
      <c r="BN106" s="43">
        <v>-7.2999999999999999E-5</v>
      </c>
      <c r="BP106" s="30"/>
      <c r="BT106" s="30">
        <v>8.6485485961101186E-2</v>
      </c>
      <c r="BU106" s="43">
        <v>-4.4499999999999997E-4</v>
      </c>
      <c r="BV106" s="43">
        <v>-4.35E-4</v>
      </c>
      <c r="BW106" s="43">
        <v>1.3200000000000001E-4</v>
      </c>
      <c r="BY106" s="30"/>
      <c r="CC106" s="30">
        <v>8.6485485961101186E-2</v>
      </c>
      <c r="CD106" s="43">
        <v>-3.3700000000000001E-4</v>
      </c>
      <c r="CE106" s="43">
        <v>-3.3E-4</v>
      </c>
      <c r="CF106" s="43">
        <v>3.4E-5</v>
      </c>
      <c r="CH106" s="30"/>
      <c r="CL106" s="30">
        <v>8.6485485961101186E-2</v>
      </c>
      <c r="CM106" s="43">
        <v>-4.8099999999999998E-4</v>
      </c>
      <c r="CN106" s="43">
        <v>-4.66E-4</v>
      </c>
      <c r="CO106" s="43">
        <v>9.9999999999999995E-7</v>
      </c>
      <c r="CQ106" s="30"/>
      <c r="CU106" s="30">
        <v>8.6485485961101186E-2</v>
      </c>
      <c r="CV106" s="43">
        <v>-3.6099999999999999E-4</v>
      </c>
      <c r="CW106" s="43">
        <v>-3.5300000000000002E-4</v>
      </c>
      <c r="CX106" s="43">
        <v>-1.06E-4</v>
      </c>
    </row>
    <row r="107" spans="14:102" x14ac:dyDescent="0.25">
      <c r="N107" s="30"/>
      <c r="R107" s="30">
        <v>8.6485485961101186E-2</v>
      </c>
      <c r="S107" s="43">
        <v>-3.9899999999999999E-4</v>
      </c>
      <c r="T107" s="43">
        <v>-3.8499999999999998E-4</v>
      </c>
      <c r="U107" s="43">
        <v>9.7E-5</v>
      </c>
      <c r="W107" s="30"/>
      <c r="AA107" s="30">
        <v>8.6485485961101186E-2</v>
      </c>
      <c r="AB107" s="43">
        <v>-2.9100000000000003E-4</v>
      </c>
      <c r="AC107" s="43">
        <v>-2.8299999999999999E-4</v>
      </c>
      <c r="AD107" s="43">
        <v>3.0000000000000001E-6</v>
      </c>
      <c r="AF107" s="30"/>
      <c r="AJ107" s="30">
        <v>8.6485485961101186E-2</v>
      </c>
      <c r="AK107" s="43">
        <v>-5.1400000000000003E-4</v>
      </c>
      <c r="AL107" s="43">
        <v>-5.0500000000000002E-4</v>
      </c>
      <c r="AM107" s="43">
        <v>4.6E-5</v>
      </c>
      <c r="AO107" s="30"/>
      <c r="AS107" s="30">
        <v>8.6485485961101186E-2</v>
      </c>
      <c r="AT107" s="43">
        <v>-3.8499999999999998E-4</v>
      </c>
      <c r="AU107" s="43">
        <v>-3.79E-4</v>
      </c>
      <c r="AV107" s="43">
        <v>-7.2999999999999999E-5</v>
      </c>
      <c r="AX107" s="30"/>
      <c r="BB107" s="30">
        <v>8.6485485961101186E-2</v>
      </c>
      <c r="BC107" s="43">
        <v>-5.1400000000000003E-4</v>
      </c>
      <c r="BD107" s="43">
        <v>-5.0500000000000002E-4</v>
      </c>
      <c r="BE107" s="43">
        <v>4.6E-5</v>
      </c>
      <c r="BG107" s="30"/>
      <c r="BK107" s="30">
        <v>8.6485485961101186E-2</v>
      </c>
      <c r="BL107" s="43">
        <v>-3.8499999999999998E-4</v>
      </c>
      <c r="BM107" s="43">
        <v>-3.8000000000000002E-4</v>
      </c>
      <c r="BN107" s="43">
        <v>-7.2999999999999999E-5</v>
      </c>
      <c r="BP107" s="30"/>
      <c r="BT107" s="30">
        <v>8.6485485961101186E-2</v>
      </c>
      <c r="BU107" s="43">
        <v>-4.4499999999999997E-4</v>
      </c>
      <c r="BV107" s="43">
        <v>-4.35E-4</v>
      </c>
      <c r="BW107" s="43">
        <v>1.3200000000000001E-4</v>
      </c>
      <c r="BY107" s="30"/>
      <c r="CC107" s="30">
        <v>8.6485485961101186E-2</v>
      </c>
      <c r="CD107" s="43">
        <v>-3.3700000000000001E-4</v>
      </c>
      <c r="CE107" s="43">
        <v>-3.3E-4</v>
      </c>
      <c r="CF107" s="43">
        <v>3.4E-5</v>
      </c>
      <c r="CH107" s="30"/>
      <c r="CL107" s="30">
        <v>8.6485485961101186E-2</v>
      </c>
      <c r="CM107" s="43">
        <v>-4.8099999999999998E-4</v>
      </c>
      <c r="CN107" s="43">
        <v>-4.66E-4</v>
      </c>
      <c r="CO107" s="43">
        <v>9.9999999999999995E-7</v>
      </c>
      <c r="CQ107" s="30"/>
      <c r="CU107" s="30">
        <v>8.6485485961101186E-2</v>
      </c>
      <c r="CV107" s="43">
        <v>-3.6099999999999999E-4</v>
      </c>
      <c r="CW107" s="43">
        <v>-3.5300000000000002E-4</v>
      </c>
      <c r="CX107" s="43">
        <v>-1.06E-4</v>
      </c>
    </row>
    <row r="108" spans="14:102" x14ac:dyDescent="0.25">
      <c r="N108" s="30"/>
      <c r="R108" s="30">
        <v>8.744647826110119E-2</v>
      </c>
      <c r="S108" s="43">
        <v>-4.0200000000000001E-4</v>
      </c>
      <c r="T108" s="43">
        <v>-3.88E-4</v>
      </c>
      <c r="U108" s="43">
        <v>1E-4</v>
      </c>
      <c r="W108" s="30"/>
      <c r="AA108" s="30">
        <v>8.744647826110119E-2</v>
      </c>
      <c r="AB108" s="43">
        <v>-2.9300000000000002E-4</v>
      </c>
      <c r="AC108" s="43">
        <v>-2.8400000000000002E-4</v>
      </c>
      <c r="AD108" s="43">
        <v>5.0000000000000004E-6</v>
      </c>
      <c r="AF108" s="30"/>
      <c r="AJ108" s="30">
        <v>8.744647826110119E-2</v>
      </c>
      <c r="AK108" s="43">
        <v>-5.1699999999999999E-4</v>
      </c>
      <c r="AL108" s="43">
        <v>-5.0799999999999999E-4</v>
      </c>
      <c r="AM108" s="43">
        <v>4.8999999999999998E-5</v>
      </c>
      <c r="AO108" s="30"/>
      <c r="AS108" s="30">
        <v>8.744647826110119E-2</v>
      </c>
      <c r="AT108" s="43">
        <v>-3.8699999999999997E-4</v>
      </c>
      <c r="AU108" s="43">
        <v>-3.8099999999999999E-4</v>
      </c>
      <c r="AV108" s="43">
        <v>-7.1000000000000005E-5</v>
      </c>
      <c r="AX108" s="30"/>
      <c r="BB108" s="30">
        <v>8.744647826110119E-2</v>
      </c>
      <c r="BC108" s="43">
        <v>-5.1800000000000001E-4</v>
      </c>
      <c r="BD108" s="43">
        <v>-5.0799999999999999E-4</v>
      </c>
      <c r="BE108" s="43">
        <v>4.8999999999999998E-5</v>
      </c>
      <c r="BG108" s="30"/>
      <c r="BK108" s="30">
        <v>8.744647826110119E-2</v>
      </c>
      <c r="BL108" s="43">
        <v>-3.8699999999999997E-4</v>
      </c>
      <c r="BM108" s="43">
        <v>-3.8099999999999999E-4</v>
      </c>
      <c r="BN108" s="43">
        <v>-7.1000000000000005E-5</v>
      </c>
      <c r="BP108" s="30"/>
      <c r="BT108" s="30">
        <v>8.744647826110119E-2</v>
      </c>
      <c r="BU108" s="43">
        <v>-4.4799999999999999E-4</v>
      </c>
      <c r="BV108" s="43">
        <v>-4.3800000000000002E-4</v>
      </c>
      <c r="BW108" s="43">
        <v>1.35E-4</v>
      </c>
      <c r="BY108" s="30"/>
      <c r="CC108" s="30">
        <v>8.744647826110119E-2</v>
      </c>
      <c r="CD108" s="43">
        <v>-3.3799999999999998E-4</v>
      </c>
      <c r="CE108" s="43">
        <v>-3.3100000000000002E-4</v>
      </c>
      <c r="CF108" s="43">
        <v>3.6000000000000001E-5</v>
      </c>
      <c r="CH108" s="30"/>
      <c r="CL108" s="30">
        <v>8.744647826110119E-2</v>
      </c>
      <c r="CM108" s="43">
        <v>-4.84E-4</v>
      </c>
      <c r="CN108" s="43">
        <v>-4.6799999999999999E-4</v>
      </c>
      <c r="CO108" s="43">
        <v>3.0000000000000001E-6</v>
      </c>
      <c r="CQ108" s="30"/>
      <c r="CU108" s="30">
        <v>8.744647826110119E-2</v>
      </c>
      <c r="CV108" s="43">
        <v>-3.6200000000000002E-4</v>
      </c>
      <c r="CW108" s="43">
        <v>-3.5399999999999999E-4</v>
      </c>
      <c r="CX108" s="43">
        <v>-1.0399999999999999E-4</v>
      </c>
    </row>
    <row r="109" spans="14:102" x14ac:dyDescent="0.25">
      <c r="N109" s="30"/>
      <c r="R109" s="30">
        <v>8.8407470561101195E-2</v>
      </c>
      <c r="S109" s="43">
        <v>-4.0499999999999998E-4</v>
      </c>
      <c r="T109" s="43">
        <v>-3.9100000000000002E-4</v>
      </c>
      <c r="U109" s="43">
        <v>1.02E-4</v>
      </c>
      <c r="W109" s="30"/>
      <c r="AA109" s="30">
        <v>8.8407470561101195E-2</v>
      </c>
      <c r="AB109" s="43">
        <v>-2.9500000000000001E-4</v>
      </c>
      <c r="AC109" s="43">
        <v>-2.8600000000000001E-4</v>
      </c>
      <c r="AD109" s="43">
        <v>6.0000000000000002E-6</v>
      </c>
      <c r="AF109" s="30"/>
      <c r="AJ109" s="30">
        <v>8.8407470561101195E-2</v>
      </c>
      <c r="AK109" s="43">
        <v>-5.2099999999999998E-4</v>
      </c>
      <c r="AL109" s="43">
        <v>-5.1099999999999995E-4</v>
      </c>
      <c r="AM109" s="43">
        <v>5.1999999999999997E-5</v>
      </c>
      <c r="AO109" s="30"/>
      <c r="AS109" s="30">
        <v>8.8407470561101195E-2</v>
      </c>
      <c r="AT109" s="43">
        <v>-3.88E-4</v>
      </c>
      <c r="AU109" s="43">
        <v>-3.8299999999999999E-4</v>
      </c>
      <c r="AV109" s="43">
        <v>-6.8999999999999997E-5</v>
      </c>
      <c r="AX109" s="30"/>
      <c r="BB109" s="30">
        <v>8.8407470561101195E-2</v>
      </c>
      <c r="BC109" s="43">
        <v>-5.2099999999999998E-4</v>
      </c>
      <c r="BD109" s="43">
        <v>-5.1099999999999995E-4</v>
      </c>
      <c r="BE109" s="43">
        <v>5.1999999999999997E-5</v>
      </c>
      <c r="BG109" s="30"/>
      <c r="BK109" s="30">
        <v>8.8407470561101195E-2</v>
      </c>
      <c r="BL109" s="43">
        <v>-3.8900000000000002E-4</v>
      </c>
      <c r="BM109" s="43">
        <v>-3.8299999999999999E-4</v>
      </c>
      <c r="BN109" s="43">
        <v>-6.9999999999999994E-5</v>
      </c>
      <c r="BP109" s="30"/>
      <c r="BT109" s="30">
        <v>8.8407470561101195E-2</v>
      </c>
      <c r="BU109" s="43">
        <v>-4.5199999999999998E-4</v>
      </c>
      <c r="BV109" s="43">
        <v>-4.4099999999999999E-4</v>
      </c>
      <c r="BW109" s="43">
        <v>1.3899999999999999E-4</v>
      </c>
      <c r="BY109" s="30"/>
      <c r="CC109" s="30">
        <v>8.8407470561101195E-2</v>
      </c>
      <c r="CD109" s="43">
        <v>-3.4000000000000002E-4</v>
      </c>
      <c r="CE109" s="43">
        <v>-3.3300000000000002E-4</v>
      </c>
      <c r="CF109" s="43">
        <v>3.8000000000000002E-5</v>
      </c>
      <c r="CH109" s="30"/>
      <c r="CL109" s="30">
        <v>8.8407470561101195E-2</v>
      </c>
      <c r="CM109" s="43">
        <v>-4.8700000000000002E-4</v>
      </c>
      <c r="CN109" s="43">
        <v>-4.7100000000000001E-4</v>
      </c>
      <c r="CO109" s="43">
        <v>6.0000000000000002E-6</v>
      </c>
      <c r="CQ109" s="30"/>
      <c r="CU109" s="30">
        <v>8.8407470561101195E-2</v>
      </c>
      <c r="CV109" s="43">
        <v>-3.6400000000000001E-4</v>
      </c>
      <c r="CW109" s="43">
        <v>-3.5500000000000001E-4</v>
      </c>
      <c r="CX109" s="43">
        <v>-1.03E-4</v>
      </c>
    </row>
    <row r="110" spans="14:102" x14ac:dyDescent="0.25">
      <c r="N110" s="30"/>
      <c r="R110" s="30">
        <v>8.93684628611012E-2</v>
      </c>
      <c r="S110" s="43">
        <v>-4.08E-4</v>
      </c>
      <c r="T110" s="43">
        <v>-3.9300000000000001E-4</v>
      </c>
      <c r="U110" s="43">
        <v>1.0399999999999999E-4</v>
      </c>
      <c r="W110" s="30"/>
      <c r="AA110" s="30">
        <v>8.93684628611012E-2</v>
      </c>
      <c r="AB110" s="43">
        <v>-2.9700000000000001E-4</v>
      </c>
      <c r="AC110" s="43">
        <v>-2.8800000000000001E-4</v>
      </c>
      <c r="AD110" s="43">
        <v>6.9999999999999999E-6</v>
      </c>
      <c r="AF110" s="30"/>
      <c r="AJ110" s="30">
        <v>8.93684628611012E-2</v>
      </c>
      <c r="AK110" s="43">
        <v>-5.2400000000000005E-4</v>
      </c>
      <c r="AL110" s="43">
        <v>-5.1400000000000003E-4</v>
      </c>
      <c r="AM110" s="43">
        <v>5.5000000000000002E-5</v>
      </c>
      <c r="AO110" s="30"/>
      <c r="AS110" s="30">
        <v>8.93684628611012E-2</v>
      </c>
      <c r="AT110" s="43">
        <v>-3.8999999999999999E-4</v>
      </c>
      <c r="AU110" s="43">
        <v>-3.8499999999999998E-4</v>
      </c>
      <c r="AV110" s="43">
        <v>-6.7999999999999999E-5</v>
      </c>
      <c r="AX110" s="30"/>
      <c r="BB110" s="30">
        <v>8.93684628611012E-2</v>
      </c>
      <c r="BC110" s="43">
        <v>-5.2400000000000005E-4</v>
      </c>
      <c r="BD110" s="43">
        <v>-5.1400000000000003E-4</v>
      </c>
      <c r="BE110" s="43">
        <v>5.5000000000000002E-5</v>
      </c>
      <c r="BG110" s="30"/>
      <c r="BK110" s="30">
        <v>8.93684628611012E-2</v>
      </c>
      <c r="BL110" s="43">
        <v>-3.8999999999999999E-4</v>
      </c>
      <c r="BM110" s="43">
        <v>-3.8499999999999998E-4</v>
      </c>
      <c r="BN110" s="43">
        <v>-6.7999999999999999E-5</v>
      </c>
      <c r="BP110" s="30"/>
      <c r="BT110" s="30">
        <v>8.93684628611012E-2</v>
      </c>
      <c r="BU110" s="43">
        <v>-4.55E-4</v>
      </c>
      <c r="BV110" s="43">
        <v>-4.44E-4</v>
      </c>
      <c r="BW110" s="43">
        <v>1.4200000000000001E-4</v>
      </c>
      <c r="BY110" s="30"/>
      <c r="CC110" s="30">
        <v>8.93684628611012E-2</v>
      </c>
      <c r="CD110" s="43">
        <v>-3.4200000000000002E-4</v>
      </c>
      <c r="CE110" s="43">
        <v>-3.3500000000000001E-4</v>
      </c>
      <c r="CF110" s="43">
        <v>3.8999999999999999E-5</v>
      </c>
      <c r="CH110" s="30"/>
      <c r="CL110" s="30">
        <v>8.93684628611012E-2</v>
      </c>
      <c r="CM110" s="43">
        <v>-4.8999999999999998E-4</v>
      </c>
      <c r="CN110" s="43">
        <v>-4.7399999999999997E-4</v>
      </c>
      <c r="CO110" s="43">
        <v>9.0000000000000002E-6</v>
      </c>
      <c r="CQ110" s="30"/>
      <c r="CU110" s="30">
        <v>8.93684628611012E-2</v>
      </c>
      <c r="CV110" s="43">
        <v>-3.6499999999999998E-4</v>
      </c>
      <c r="CW110" s="43">
        <v>-3.57E-4</v>
      </c>
      <c r="CX110" s="43">
        <v>-1.02E-4</v>
      </c>
    </row>
    <row r="111" spans="14:102" x14ac:dyDescent="0.25">
      <c r="N111" s="30"/>
      <c r="R111" s="30">
        <v>9.0329455161101191E-2</v>
      </c>
      <c r="S111" s="43">
        <v>-4.1199999999999999E-4</v>
      </c>
      <c r="T111" s="43">
        <v>-3.9599999999999998E-4</v>
      </c>
      <c r="U111" s="43">
        <v>1.06E-4</v>
      </c>
      <c r="W111" s="30"/>
      <c r="AA111" s="30">
        <v>9.0329455161101191E-2</v>
      </c>
      <c r="AB111" s="43">
        <v>-2.99E-4</v>
      </c>
      <c r="AC111" s="43">
        <v>-2.9E-4</v>
      </c>
      <c r="AD111" s="43">
        <v>7.9999999999999996E-6</v>
      </c>
      <c r="AF111" s="30"/>
      <c r="AJ111" s="30">
        <v>9.0329455161101191E-2</v>
      </c>
      <c r="AK111" s="43">
        <v>-5.2700000000000002E-4</v>
      </c>
      <c r="AL111" s="43">
        <v>-5.1699999999999999E-4</v>
      </c>
      <c r="AM111" s="43">
        <v>5.8E-5</v>
      </c>
      <c r="AO111" s="30"/>
      <c r="AS111" s="30">
        <v>9.0329455161101191E-2</v>
      </c>
      <c r="AT111" s="43">
        <v>-3.9199999999999999E-4</v>
      </c>
      <c r="AU111" s="43">
        <v>-3.86E-4</v>
      </c>
      <c r="AV111" s="43">
        <v>-6.6000000000000005E-5</v>
      </c>
      <c r="AX111" s="30"/>
      <c r="BB111" s="30">
        <v>9.0329455161101191E-2</v>
      </c>
      <c r="BC111" s="43">
        <v>-5.2700000000000002E-4</v>
      </c>
      <c r="BD111" s="43">
        <v>-5.1699999999999999E-4</v>
      </c>
      <c r="BE111" s="43">
        <v>5.8E-5</v>
      </c>
      <c r="BG111" s="30"/>
      <c r="BK111" s="30">
        <v>9.0329455161101191E-2</v>
      </c>
      <c r="BL111" s="43">
        <v>-3.9199999999999999E-4</v>
      </c>
      <c r="BM111" s="43">
        <v>-3.8699999999999997E-4</v>
      </c>
      <c r="BN111" s="43">
        <v>-6.6000000000000005E-5</v>
      </c>
      <c r="BP111" s="30"/>
      <c r="BT111" s="30">
        <v>9.0329455161101191E-2</v>
      </c>
      <c r="BU111" s="43">
        <v>-4.5800000000000002E-4</v>
      </c>
      <c r="BV111" s="43">
        <v>-4.4799999999999999E-4</v>
      </c>
      <c r="BW111" s="43">
        <v>1.46E-4</v>
      </c>
      <c r="BY111" s="30"/>
      <c r="CC111" s="30">
        <v>9.0329455161101191E-2</v>
      </c>
      <c r="CD111" s="43">
        <v>-3.4400000000000001E-4</v>
      </c>
      <c r="CE111" s="43">
        <v>-3.3700000000000001E-4</v>
      </c>
      <c r="CF111" s="43">
        <v>4.1E-5</v>
      </c>
      <c r="CH111" s="30"/>
      <c r="CL111" s="30">
        <v>9.0329455161101191E-2</v>
      </c>
      <c r="CM111" s="43">
        <v>-4.9200000000000003E-4</v>
      </c>
      <c r="CN111" s="43">
        <v>-4.7600000000000002E-4</v>
      </c>
      <c r="CO111" s="43">
        <v>1.1E-5</v>
      </c>
      <c r="CQ111" s="30"/>
      <c r="CU111" s="30">
        <v>9.0329455161101191E-2</v>
      </c>
      <c r="CV111" s="43">
        <v>-3.6699999999999998E-4</v>
      </c>
      <c r="CW111" s="43">
        <v>-3.5799999999999997E-4</v>
      </c>
      <c r="CX111" s="43">
        <v>-1E-4</v>
      </c>
    </row>
    <row r="112" spans="14:102" x14ac:dyDescent="0.25">
      <c r="N112" s="30"/>
      <c r="R112" s="30">
        <v>9.1290447461101196E-2</v>
      </c>
      <c r="S112" s="43">
        <v>-4.15E-4</v>
      </c>
      <c r="T112" s="43">
        <v>-3.9899999999999999E-4</v>
      </c>
      <c r="U112" s="43">
        <v>1.0900000000000001E-4</v>
      </c>
      <c r="W112" s="30"/>
      <c r="AA112" s="30">
        <v>9.1290447461101196E-2</v>
      </c>
      <c r="AB112" s="43">
        <v>-3.01E-4</v>
      </c>
      <c r="AC112" s="43">
        <v>-2.92E-4</v>
      </c>
      <c r="AD112" s="43">
        <v>9.0000000000000002E-6</v>
      </c>
      <c r="AF112" s="30"/>
      <c r="AJ112" s="30">
        <v>9.1290447461101196E-2</v>
      </c>
      <c r="AK112" s="43">
        <v>-5.2999999999999998E-4</v>
      </c>
      <c r="AL112" s="43">
        <v>-5.1999999999999995E-4</v>
      </c>
      <c r="AM112" s="43">
        <v>6.0999999999999999E-5</v>
      </c>
      <c r="AO112" s="30"/>
      <c r="AS112" s="30">
        <v>9.1290447461101196E-2</v>
      </c>
      <c r="AT112" s="43">
        <v>-3.9399999999999998E-4</v>
      </c>
      <c r="AU112" s="43">
        <v>-3.88E-4</v>
      </c>
      <c r="AV112" s="43">
        <v>-6.3999999999999997E-5</v>
      </c>
      <c r="AX112" s="30"/>
      <c r="BB112" s="30">
        <v>9.1290447461101196E-2</v>
      </c>
      <c r="BC112" s="43">
        <v>-5.31E-4</v>
      </c>
      <c r="BD112" s="43">
        <v>-5.2099999999999998E-4</v>
      </c>
      <c r="BE112" s="43">
        <v>6.0999999999999999E-5</v>
      </c>
      <c r="BG112" s="30"/>
      <c r="BK112" s="30">
        <v>9.1290447461101196E-2</v>
      </c>
      <c r="BL112" s="43">
        <v>-3.9399999999999998E-4</v>
      </c>
      <c r="BM112" s="43">
        <v>-3.88E-4</v>
      </c>
      <c r="BN112" s="43">
        <v>-6.4999999999999994E-5</v>
      </c>
      <c r="BP112" s="30"/>
      <c r="BT112" s="30">
        <v>9.1290447461101196E-2</v>
      </c>
      <c r="BU112" s="43">
        <v>-4.6200000000000001E-4</v>
      </c>
      <c r="BV112" s="43">
        <v>-4.5100000000000001E-4</v>
      </c>
      <c r="BW112" s="43">
        <v>1.4899999999999999E-4</v>
      </c>
      <c r="BY112" s="30"/>
      <c r="CC112" s="30">
        <v>9.1290447461101196E-2</v>
      </c>
      <c r="CD112" s="43">
        <v>-3.4600000000000001E-4</v>
      </c>
      <c r="CE112" s="43">
        <v>-3.39E-4</v>
      </c>
      <c r="CF112" s="43">
        <v>4.3000000000000002E-5</v>
      </c>
      <c r="CH112" s="30"/>
      <c r="CL112" s="30">
        <v>9.1290447461101196E-2</v>
      </c>
      <c r="CM112" s="43">
        <v>-4.95E-4</v>
      </c>
      <c r="CN112" s="43">
        <v>-4.7899999999999999E-4</v>
      </c>
      <c r="CO112" s="43">
        <v>1.4E-5</v>
      </c>
      <c r="CQ112" s="30"/>
      <c r="CU112" s="30">
        <v>9.1290447461101196E-2</v>
      </c>
      <c r="CV112" s="43">
        <v>-3.68E-4</v>
      </c>
      <c r="CW112" s="43">
        <v>-3.6000000000000002E-4</v>
      </c>
      <c r="CX112" s="43">
        <v>-9.8999999999999994E-5</v>
      </c>
    </row>
    <row r="113" spans="14:102" x14ac:dyDescent="0.25">
      <c r="N113" s="30"/>
      <c r="R113" s="30">
        <v>9.22514397611012E-2</v>
      </c>
      <c r="S113" s="43">
        <v>-4.1800000000000002E-4</v>
      </c>
      <c r="T113" s="43">
        <v>-4.0200000000000001E-4</v>
      </c>
      <c r="U113" s="43">
        <v>1.11E-4</v>
      </c>
      <c r="W113" s="30"/>
      <c r="AA113" s="30">
        <v>9.22514397611012E-2</v>
      </c>
      <c r="AB113" s="43">
        <v>-3.0299999999999999E-4</v>
      </c>
      <c r="AC113" s="43">
        <v>-2.9300000000000002E-4</v>
      </c>
      <c r="AD113" s="43">
        <v>1.1E-5</v>
      </c>
      <c r="AF113" s="30"/>
      <c r="AJ113" s="30">
        <v>9.22514397611012E-2</v>
      </c>
      <c r="AK113" s="43">
        <v>-5.3399999999999997E-4</v>
      </c>
      <c r="AL113" s="43">
        <v>-5.2300000000000003E-4</v>
      </c>
      <c r="AM113" s="43">
        <v>6.4999999999999994E-5</v>
      </c>
      <c r="AO113" s="30"/>
      <c r="AS113" s="30">
        <v>9.22514397611012E-2</v>
      </c>
      <c r="AT113" s="43">
        <v>-3.9500000000000001E-4</v>
      </c>
      <c r="AU113" s="43">
        <v>-3.8999999999999999E-4</v>
      </c>
      <c r="AV113" s="43">
        <v>-6.3E-5</v>
      </c>
      <c r="AX113" s="30"/>
      <c r="BB113" s="30">
        <v>9.22514397611012E-2</v>
      </c>
      <c r="BC113" s="43">
        <v>-5.3399999999999997E-4</v>
      </c>
      <c r="BD113" s="43">
        <v>-5.2400000000000005E-4</v>
      </c>
      <c r="BE113" s="43">
        <v>6.3999999999999997E-5</v>
      </c>
      <c r="BG113" s="30"/>
      <c r="BK113" s="30">
        <v>9.22514397611012E-2</v>
      </c>
      <c r="BL113" s="43">
        <v>-3.9599999999999998E-4</v>
      </c>
      <c r="BM113" s="43">
        <v>-3.8999999999999999E-4</v>
      </c>
      <c r="BN113" s="43">
        <v>-6.3E-5</v>
      </c>
      <c r="BP113" s="30"/>
      <c r="BT113" s="30">
        <v>9.22514397611012E-2</v>
      </c>
      <c r="BU113" s="43">
        <v>-4.6500000000000003E-4</v>
      </c>
      <c r="BV113" s="43">
        <v>-4.5399999999999998E-4</v>
      </c>
      <c r="BW113" s="43">
        <v>1.5300000000000001E-4</v>
      </c>
      <c r="BY113" s="30"/>
      <c r="CC113" s="30">
        <v>9.22514397611012E-2</v>
      </c>
      <c r="CD113" s="43">
        <v>-3.48E-4</v>
      </c>
      <c r="CE113" s="43">
        <v>-3.4000000000000002E-4</v>
      </c>
      <c r="CF113" s="43">
        <v>4.5000000000000003E-5</v>
      </c>
      <c r="CH113" s="30"/>
      <c r="CL113" s="30">
        <v>9.22514397611012E-2</v>
      </c>
      <c r="CM113" s="43">
        <v>-4.9799999999999996E-4</v>
      </c>
      <c r="CN113" s="43">
        <v>-4.8099999999999998E-4</v>
      </c>
      <c r="CO113" s="43">
        <v>1.5999999999999999E-5</v>
      </c>
      <c r="CQ113" s="30"/>
      <c r="CU113" s="30">
        <v>9.22514397611012E-2</v>
      </c>
      <c r="CV113" s="43">
        <v>-3.6999999999999999E-4</v>
      </c>
      <c r="CW113" s="43">
        <v>-3.6099999999999999E-4</v>
      </c>
      <c r="CX113" s="43">
        <v>-9.7999999999999997E-5</v>
      </c>
    </row>
    <row r="114" spans="14:102" x14ac:dyDescent="0.25">
      <c r="N114" s="30"/>
      <c r="R114" s="30">
        <v>9.3212432061101205E-2</v>
      </c>
      <c r="S114" s="43">
        <v>-4.2099999999999999E-4</v>
      </c>
      <c r="T114" s="43">
        <v>-4.0499999999999998E-4</v>
      </c>
      <c r="U114" s="43">
        <v>1.1400000000000001E-4</v>
      </c>
      <c r="W114" s="30"/>
      <c r="AA114" s="30">
        <v>9.3212432061101205E-2</v>
      </c>
      <c r="AB114" s="43">
        <v>-3.0400000000000002E-4</v>
      </c>
      <c r="AC114" s="43">
        <v>-2.9500000000000001E-4</v>
      </c>
      <c r="AD114" s="43">
        <v>1.2E-5</v>
      </c>
      <c r="AF114" s="30"/>
      <c r="AJ114" s="30">
        <v>9.3212432061101205E-2</v>
      </c>
      <c r="AK114" s="43">
        <v>-5.3700000000000004E-4</v>
      </c>
      <c r="AL114" s="43">
        <v>-5.2700000000000002E-4</v>
      </c>
      <c r="AM114" s="43">
        <v>6.7999999999999999E-5</v>
      </c>
      <c r="AO114" s="30"/>
      <c r="AS114" s="30">
        <v>9.3212432061101205E-2</v>
      </c>
      <c r="AT114" s="43">
        <v>-3.97E-4</v>
      </c>
      <c r="AU114" s="43">
        <v>-3.9100000000000002E-4</v>
      </c>
      <c r="AV114" s="43">
        <v>-6.0999999999999999E-5</v>
      </c>
      <c r="AX114" s="30"/>
      <c r="BB114" s="30">
        <v>9.3212432061101205E-2</v>
      </c>
      <c r="BC114" s="43">
        <v>-5.3700000000000004E-4</v>
      </c>
      <c r="BD114" s="43">
        <v>-5.2700000000000002E-4</v>
      </c>
      <c r="BE114" s="43">
        <v>6.7000000000000002E-5</v>
      </c>
      <c r="BG114" s="30"/>
      <c r="BK114" s="30">
        <v>9.3212432061101205E-2</v>
      </c>
      <c r="BL114" s="43">
        <v>-3.97E-4</v>
      </c>
      <c r="BM114" s="43">
        <v>-3.9199999999999999E-4</v>
      </c>
      <c r="BN114" s="43">
        <v>-6.0999999999999999E-5</v>
      </c>
      <c r="BP114" s="30"/>
      <c r="BT114" s="30">
        <v>9.3212432061101205E-2</v>
      </c>
      <c r="BU114" s="43">
        <v>-4.6799999999999999E-4</v>
      </c>
      <c r="BV114" s="43">
        <v>-4.57E-4</v>
      </c>
      <c r="BW114" s="43">
        <v>1.56E-4</v>
      </c>
      <c r="BY114" s="30"/>
      <c r="CC114" s="30">
        <v>9.3212432061101205E-2</v>
      </c>
      <c r="CD114" s="43">
        <v>-3.5E-4</v>
      </c>
      <c r="CE114" s="43">
        <v>-3.4200000000000002E-4</v>
      </c>
      <c r="CF114" s="43">
        <v>4.6E-5</v>
      </c>
      <c r="CH114" s="30"/>
      <c r="CL114" s="30">
        <v>9.3212432061101205E-2</v>
      </c>
      <c r="CM114" s="43">
        <v>-5.0100000000000003E-4</v>
      </c>
      <c r="CN114" s="43">
        <v>-4.84E-4</v>
      </c>
      <c r="CO114" s="43">
        <v>1.9000000000000001E-5</v>
      </c>
      <c r="CQ114" s="30"/>
      <c r="CU114" s="30">
        <v>9.3212432061101205E-2</v>
      </c>
      <c r="CV114" s="43">
        <v>-3.7100000000000002E-4</v>
      </c>
      <c r="CW114" s="43">
        <v>-3.6200000000000002E-4</v>
      </c>
      <c r="CX114" s="43">
        <v>-9.6000000000000002E-5</v>
      </c>
    </row>
    <row r="115" spans="14:102" x14ac:dyDescent="0.25">
      <c r="N115" s="30"/>
      <c r="R115" s="30">
        <v>9.4173424361101196E-2</v>
      </c>
      <c r="S115" s="43">
        <v>-4.2400000000000001E-4</v>
      </c>
      <c r="T115" s="43">
        <v>-4.08E-4</v>
      </c>
      <c r="U115" s="43">
        <v>1.16E-4</v>
      </c>
      <c r="W115" s="30"/>
      <c r="AA115" s="30">
        <v>9.4173424361101196E-2</v>
      </c>
      <c r="AB115" s="43">
        <v>-3.0600000000000001E-4</v>
      </c>
      <c r="AC115" s="43">
        <v>-2.9700000000000001E-4</v>
      </c>
      <c r="AD115" s="43">
        <v>1.2999999999999999E-5</v>
      </c>
      <c r="AF115" s="30"/>
      <c r="AJ115" s="30">
        <v>9.4173424361101196E-2</v>
      </c>
      <c r="AK115" s="43">
        <v>-5.4000000000000001E-4</v>
      </c>
      <c r="AL115" s="43">
        <v>-5.2999999999999998E-4</v>
      </c>
      <c r="AM115" s="43">
        <v>7.1000000000000005E-5</v>
      </c>
      <c r="AO115" s="30"/>
      <c r="AS115" s="30">
        <v>9.4173424361101196E-2</v>
      </c>
      <c r="AT115" s="43">
        <v>-3.9899999999999999E-4</v>
      </c>
      <c r="AU115" s="43">
        <v>-3.9300000000000001E-4</v>
      </c>
      <c r="AV115" s="43">
        <v>-5.8999999999999998E-5</v>
      </c>
      <c r="AX115" s="30"/>
      <c r="BB115" s="30">
        <v>9.4173424361101196E-2</v>
      </c>
      <c r="BC115" s="43">
        <v>-5.4000000000000001E-4</v>
      </c>
      <c r="BD115" s="43">
        <v>-5.2999999999999998E-4</v>
      </c>
      <c r="BE115" s="43">
        <v>6.9999999999999994E-5</v>
      </c>
      <c r="BG115" s="30"/>
      <c r="BK115" s="30">
        <v>9.4173424361101196E-2</v>
      </c>
      <c r="BL115" s="43">
        <v>-3.9899999999999999E-4</v>
      </c>
      <c r="BM115" s="43">
        <v>-3.9300000000000001E-4</v>
      </c>
      <c r="BN115" s="43">
        <v>-5.8999999999999998E-5</v>
      </c>
      <c r="BP115" s="30"/>
      <c r="BT115" s="30">
        <v>9.4173424361101196E-2</v>
      </c>
      <c r="BU115" s="43">
        <v>-4.7199999999999998E-4</v>
      </c>
      <c r="BV115" s="43">
        <v>-4.6000000000000001E-4</v>
      </c>
      <c r="BW115" s="43">
        <v>1.6000000000000001E-4</v>
      </c>
      <c r="BY115" s="30"/>
      <c r="CC115" s="30">
        <v>9.4173424361101196E-2</v>
      </c>
      <c r="CD115" s="43">
        <v>-3.5100000000000002E-4</v>
      </c>
      <c r="CE115" s="43">
        <v>-3.4400000000000001E-4</v>
      </c>
      <c r="CF115" s="43">
        <v>4.8000000000000001E-5</v>
      </c>
      <c r="CH115" s="30"/>
      <c r="CL115" s="30">
        <v>9.4173424361101196E-2</v>
      </c>
      <c r="CM115" s="43">
        <v>-5.04E-4</v>
      </c>
      <c r="CN115" s="43">
        <v>-4.8700000000000002E-4</v>
      </c>
      <c r="CO115" s="43">
        <v>2.1999999999999999E-5</v>
      </c>
      <c r="CQ115" s="30"/>
      <c r="CU115" s="30">
        <v>9.4173424361101196E-2</v>
      </c>
      <c r="CV115" s="43">
        <v>-3.7300000000000001E-4</v>
      </c>
      <c r="CW115" s="43">
        <v>-3.6400000000000001E-4</v>
      </c>
      <c r="CX115" s="43">
        <v>-9.5000000000000005E-5</v>
      </c>
    </row>
    <row r="116" spans="14:102" x14ac:dyDescent="0.25">
      <c r="N116" s="30"/>
      <c r="R116" s="30">
        <v>9.5134416661101201E-2</v>
      </c>
      <c r="S116" s="43">
        <v>-4.28E-4</v>
      </c>
      <c r="T116" s="43">
        <v>-4.1199999999999999E-4</v>
      </c>
      <c r="U116" s="43">
        <v>1.1900000000000001E-4</v>
      </c>
      <c r="W116" s="30"/>
      <c r="AA116" s="30">
        <v>9.5134416661101201E-2</v>
      </c>
      <c r="AB116" s="43">
        <v>-3.0800000000000001E-4</v>
      </c>
      <c r="AC116" s="43">
        <v>-2.99E-4</v>
      </c>
      <c r="AD116" s="43">
        <v>1.4E-5</v>
      </c>
      <c r="AF116" s="30"/>
      <c r="AJ116" s="30">
        <v>9.5134416661101201E-2</v>
      </c>
      <c r="AK116" s="43">
        <v>-5.4299999999999997E-4</v>
      </c>
      <c r="AL116" s="43">
        <v>-5.3300000000000005E-4</v>
      </c>
      <c r="AM116" s="43">
        <v>7.2999999999999999E-5</v>
      </c>
      <c r="AO116" s="30"/>
      <c r="AS116" s="30">
        <v>9.5134416661101201E-2</v>
      </c>
      <c r="AT116" s="43">
        <v>-4.0099999999999999E-4</v>
      </c>
      <c r="AU116" s="43">
        <v>-3.9500000000000001E-4</v>
      </c>
      <c r="AV116" s="43">
        <v>-5.7000000000000003E-5</v>
      </c>
      <c r="AX116" s="30"/>
      <c r="BB116" s="30">
        <v>9.5134416661101201E-2</v>
      </c>
      <c r="BC116" s="43">
        <v>-5.44E-4</v>
      </c>
      <c r="BD116" s="43">
        <v>-5.3300000000000005E-4</v>
      </c>
      <c r="BE116" s="43">
        <v>7.2999999999999999E-5</v>
      </c>
      <c r="BG116" s="30"/>
      <c r="BK116" s="30">
        <v>9.5134416661101201E-2</v>
      </c>
      <c r="BL116" s="43">
        <v>-4.0099999999999999E-4</v>
      </c>
      <c r="BM116" s="43">
        <v>-3.9500000000000001E-4</v>
      </c>
      <c r="BN116" s="43">
        <v>-5.8E-5</v>
      </c>
      <c r="BP116" s="30"/>
      <c r="BT116" s="30">
        <v>9.5134416661101201E-2</v>
      </c>
      <c r="BU116" s="43">
        <v>-4.75E-4</v>
      </c>
      <c r="BV116" s="43">
        <v>-4.64E-4</v>
      </c>
      <c r="BW116" s="43">
        <v>1.63E-4</v>
      </c>
      <c r="BY116" s="30"/>
      <c r="CC116" s="30">
        <v>9.5134416661101201E-2</v>
      </c>
      <c r="CD116" s="43">
        <v>-3.5300000000000002E-4</v>
      </c>
      <c r="CE116" s="43">
        <v>-3.4600000000000001E-4</v>
      </c>
      <c r="CF116" s="43">
        <v>5.0000000000000002E-5</v>
      </c>
      <c r="CH116" s="30"/>
      <c r="CL116" s="30">
        <v>9.5134416661101201E-2</v>
      </c>
      <c r="CM116" s="43">
        <v>-5.0600000000000005E-4</v>
      </c>
      <c r="CN116" s="43">
        <v>-4.8899999999999996E-4</v>
      </c>
      <c r="CO116" s="43">
        <v>2.4000000000000001E-5</v>
      </c>
      <c r="CQ116" s="30"/>
      <c r="CU116" s="30">
        <v>9.5134416661101201E-2</v>
      </c>
      <c r="CV116" s="43">
        <v>-3.7399999999999998E-4</v>
      </c>
      <c r="CW116" s="43">
        <v>-3.6499999999999998E-4</v>
      </c>
      <c r="CX116" s="43">
        <v>-9.3999999999999994E-5</v>
      </c>
    </row>
    <row r="117" spans="14:102" x14ac:dyDescent="0.25">
      <c r="N117" s="30"/>
      <c r="R117" s="30">
        <v>9.6095408961101192E-2</v>
      </c>
      <c r="S117" s="43">
        <v>-4.3100000000000001E-4</v>
      </c>
      <c r="T117" s="43">
        <v>-4.15E-4</v>
      </c>
      <c r="U117" s="43">
        <v>1.22E-4</v>
      </c>
      <c r="W117" s="30"/>
      <c r="AA117" s="30">
        <v>9.6095408961101192E-2</v>
      </c>
      <c r="AB117" s="43">
        <v>-3.1E-4</v>
      </c>
      <c r="AC117" s="43">
        <v>-3.01E-4</v>
      </c>
      <c r="AD117" s="43">
        <v>1.5999999999999999E-5</v>
      </c>
      <c r="AF117" s="30"/>
      <c r="AJ117" s="30">
        <v>9.6095408961101192E-2</v>
      </c>
      <c r="AK117" s="43">
        <v>-5.4699999999999996E-4</v>
      </c>
      <c r="AL117" s="43">
        <v>-5.3600000000000002E-4</v>
      </c>
      <c r="AM117" s="43">
        <v>7.6000000000000004E-5</v>
      </c>
      <c r="AO117" s="30"/>
      <c r="AS117" s="30">
        <v>9.6095408961101192E-2</v>
      </c>
      <c r="AT117" s="43">
        <v>-4.0200000000000001E-4</v>
      </c>
      <c r="AU117" s="43">
        <v>-3.97E-4</v>
      </c>
      <c r="AV117" s="43">
        <v>-5.5999999999999999E-5</v>
      </c>
      <c r="AX117" s="30"/>
      <c r="BB117" s="30">
        <v>9.6095408961101192E-2</v>
      </c>
      <c r="BC117" s="43">
        <v>-5.4699999999999996E-4</v>
      </c>
      <c r="BD117" s="43">
        <v>-5.3600000000000002E-4</v>
      </c>
      <c r="BE117" s="43">
        <v>7.6000000000000004E-5</v>
      </c>
      <c r="BG117" s="30"/>
      <c r="BK117" s="30">
        <v>9.6095408961101192E-2</v>
      </c>
      <c r="BL117" s="43">
        <v>-4.0299999999999998E-4</v>
      </c>
      <c r="BM117" s="43">
        <v>-3.97E-4</v>
      </c>
      <c r="BN117" s="43">
        <v>-5.5999999999999999E-5</v>
      </c>
      <c r="BP117" s="30"/>
      <c r="BT117" s="30">
        <v>9.6095408961101192E-2</v>
      </c>
      <c r="BU117" s="43">
        <v>-4.7800000000000002E-4</v>
      </c>
      <c r="BV117" s="43">
        <v>-4.6700000000000002E-4</v>
      </c>
      <c r="BW117" s="43">
        <v>1.6699999999999999E-4</v>
      </c>
      <c r="BY117" s="30"/>
      <c r="CC117" s="30">
        <v>9.6095408961101192E-2</v>
      </c>
      <c r="CD117" s="43">
        <v>-3.5500000000000001E-4</v>
      </c>
      <c r="CE117" s="43">
        <v>-3.4699999999999998E-4</v>
      </c>
      <c r="CF117" s="43">
        <v>5.1999999999999997E-5</v>
      </c>
      <c r="CH117" s="30"/>
      <c r="CL117" s="30">
        <v>9.6095408961101192E-2</v>
      </c>
      <c r="CM117" s="43">
        <v>-5.0900000000000001E-4</v>
      </c>
      <c r="CN117" s="43">
        <v>-4.9200000000000003E-4</v>
      </c>
      <c r="CO117" s="43">
        <v>2.6999999999999999E-5</v>
      </c>
      <c r="CQ117" s="30"/>
      <c r="CU117" s="30">
        <v>9.6095408961101192E-2</v>
      </c>
      <c r="CV117" s="43">
        <v>-3.7500000000000001E-4</v>
      </c>
      <c r="CW117" s="43">
        <v>-3.6600000000000001E-4</v>
      </c>
      <c r="CX117" s="43">
        <v>-9.2E-5</v>
      </c>
    </row>
    <row r="118" spans="14:102" x14ac:dyDescent="0.25">
      <c r="N118" s="30"/>
      <c r="R118" s="30">
        <v>9.6095408961101192E-2</v>
      </c>
      <c r="S118" s="43">
        <v>-4.3100000000000001E-4</v>
      </c>
      <c r="T118" s="43">
        <v>-4.15E-4</v>
      </c>
      <c r="U118" s="43">
        <v>1.22E-4</v>
      </c>
      <c r="W118" s="30"/>
      <c r="AA118" s="30">
        <v>9.6095408961101192E-2</v>
      </c>
      <c r="AB118" s="43">
        <v>-3.1E-4</v>
      </c>
      <c r="AC118" s="43">
        <v>-3.01E-4</v>
      </c>
      <c r="AD118" s="43">
        <v>1.5999999999999999E-5</v>
      </c>
      <c r="AF118" s="30"/>
      <c r="AJ118" s="30">
        <v>9.6095408961101192E-2</v>
      </c>
      <c r="AK118" s="43">
        <v>-5.4699999999999996E-4</v>
      </c>
      <c r="AL118" s="43">
        <v>-5.3600000000000002E-4</v>
      </c>
      <c r="AM118" s="43">
        <v>7.6000000000000004E-5</v>
      </c>
      <c r="AO118" s="30"/>
      <c r="AS118" s="30">
        <v>9.6095408961101192E-2</v>
      </c>
      <c r="AT118" s="43">
        <v>-4.0200000000000001E-4</v>
      </c>
      <c r="AU118" s="43">
        <v>-3.97E-4</v>
      </c>
      <c r="AV118" s="43">
        <v>-5.5999999999999999E-5</v>
      </c>
      <c r="AX118" s="30"/>
      <c r="BB118" s="30">
        <v>9.6095408961101192E-2</v>
      </c>
      <c r="BC118" s="43">
        <v>-5.4699999999999996E-4</v>
      </c>
      <c r="BD118" s="43">
        <v>-5.3600000000000002E-4</v>
      </c>
      <c r="BE118" s="43">
        <v>7.6000000000000004E-5</v>
      </c>
      <c r="BG118" s="30"/>
      <c r="BK118" s="30">
        <v>9.6095408961101192E-2</v>
      </c>
      <c r="BL118" s="43">
        <v>-4.0299999999999998E-4</v>
      </c>
      <c r="BM118" s="43">
        <v>-3.97E-4</v>
      </c>
      <c r="BN118" s="43">
        <v>-5.5999999999999999E-5</v>
      </c>
      <c r="BP118" s="30"/>
      <c r="BT118" s="30">
        <v>9.6095408961101192E-2</v>
      </c>
      <c r="BU118" s="43">
        <v>-4.7800000000000002E-4</v>
      </c>
      <c r="BV118" s="43">
        <v>-4.6700000000000002E-4</v>
      </c>
      <c r="BW118" s="43">
        <v>1.6699999999999999E-4</v>
      </c>
      <c r="BY118" s="30"/>
      <c r="CC118" s="30">
        <v>9.6095408961101192E-2</v>
      </c>
      <c r="CD118" s="43">
        <v>-3.5500000000000001E-4</v>
      </c>
      <c r="CE118" s="43">
        <v>-3.4699999999999998E-4</v>
      </c>
      <c r="CF118" s="43">
        <v>5.1999999999999997E-5</v>
      </c>
      <c r="CH118" s="30"/>
      <c r="CL118" s="30">
        <v>9.6095408961101192E-2</v>
      </c>
      <c r="CM118" s="43">
        <v>-5.0900000000000001E-4</v>
      </c>
      <c r="CN118" s="43">
        <v>-4.9200000000000003E-4</v>
      </c>
      <c r="CO118" s="43">
        <v>2.6999999999999999E-5</v>
      </c>
      <c r="CQ118" s="30"/>
      <c r="CU118" s="30">
        <v>9.6095408961101192E-2</v>
      </c>
      <c r="CV118" s="43">
        <v>-3.7500000000000001E-4</v>
      </c>
      <c r="CW118" s="43">
        <v>-3.6600000000000001E-4</v>
      </c>
      <c r="CX118" s="43">
        <v>-9.2E-5</v>
      </c>
    </row>
    <row r="119" spans="14:102" x14ac:dyDescent="0.25">
      <c r="N119" s="30"/>
      <c r="R119" s="30">
        <v>9.7056401261101183E-2</v>
      </c>
      <c r="S119" s="43">
        <v>-4.3399999999999998E-4</v>
      </c>
      <c r="T119" s="43">
        <v>-4.1800000000000002E-4</v>
      </c>
      <c r="U119" s="43">
        <v>1.2400000000000001E-4</v>
      </c>
      <c r="W119" s="30"/>
      <c r="AA119" s="30">
        <v>9.7056401261101183E-2</v>
      </c>
      <c r="AB119" s="43">
        <v>-3.1199999999999999E-4</v>
      </c>
      <c r="AC119" s="43">
        <v>-3.0200000000000002E-4</v>
      </c>
      <c r="AD119" s="43">
        <v>1.7E-5</v>
      </c>
      <c r="AF119" s="30"/>
      <c r="AJ119" s="30">
        <v>9.7056401261101183E-2</v>
      </c>
      <c r="AK119" s="43">
        <v>-5.5000000000000003E-4</v>
      </c>
      <c r="AL119" s="43">
        <v>-5.3899999999999998E-4</v>
      </c>
      <c r="AM119" s="43">
        <v>7.8999999999999996E-5</v>
      </c>
      <c r="AO119" s="30"/>
      <c r="AS119" s="30">
        <v>9.7056401261101183E-2</v>
      </c>
      <c r="AT119" s="43">
        <v>-4.0400000000000001E-4</v>
      </c>
      <c r="AU119" s="43">
        <v>-3.9800000000000002E-4</v>
      </c>
      <c r="AV119" s="43">
        <v>-5.3999999999999998E-5</v>
      </c>
      <c r="AX119" s="30"/>
      <c r="BB119" s="30">
        <v>9.7056401261101183E-2</v>
      </c>
      <c r="BC119" s="43">
        <v>-5.5000000000000003E-4</v>
      </c>
      <c r="BD119" s="43">
        <v>-5.3899999999999998E-4</v>
      </c>
      <c r="BE119" s="43">
        <v>7.8999999999999996E-5</v>
      </c>
      <c r="BG119" s="30"/>
      <c r="BK119" s="30">
        <v>9.7056401261101183E-2</v>
      </c>
      <c r="BL119" s="43">
        <v>-4.0499999999999998E-4</v>
      </c>
      <c r="BM119" s="43">
        <v>-3.9899999999999999E-4</v>
      </c>
      <c r="BN119" s="43">
        <v>-5.3999999999999998E-5</v>
      </c>
      <c r="BP119" s="30"/>
      <c r="BT119" s="30">
        <v>9.7056401261101183E-2</v>
      </c>
      <c r="BU119" s="43">
        <v>-4.8200000000000001E-4</v>
      </c>
      <c r="BV119" s="43">
        <v>-4.6999999999999999E-4</v>
      </c>
      <c r="BW119" s="43">
        <v>1.7100000000000001E-4</v>
      </c>
      <c r="BY119" s="30"/>
      <c r="CC119" s="30">
        <v>9.7056401261101183E-2</v>
      </c>
      <c r="CD119" s="43">
        <v>-3.57E-4</v>
      </c>
      <c r="CE119" s="43">
        <v>-3.4900000000000003E-4</v>
      </c>
      <c r="CF119" s="43">
        <v>5.3000000000000001E-5</v>
      </c>
      <c r="CH119" s="30"/>
      <c r="CL119" s="30">
        <v>9.7056401261101183E-2</v>
      </c>
      <c r="CM119" s="43">
        <v>-5.1199999999999998E-4</v>
      </c>
      <c r="CN119" s="43">
        <v>-4.95E-4</v>
      </c>
      <c r="CO119" s="43">
        <v>2.9E-5</v>
      </c>
      <c r="CQ119" s="30"/>
      <c r="CU119" s="30">
        <v>9.7056401261101183E-2</v>
      </c>
      <c r="CV119" s="43">
        <v>-3.77E-4</v>
      </c>
      <c r="CW119" s="43">
        <v>-3.68E-4</v>
      </c>
      <c r="CX119" s="43">
        <v>-9.1000000000000003E-5</v>
      </c>
    </row>
    <row r="120" spans="14:102" x14ac:dyDescent="0.25">
      <c r="N120" s="30"/>
      <c r="R120" s="30">
        <v>9.8017393561101188E-2</v>
      </c>
      <c r="S120" s="43">
        <v>-4.37E-4</v>
      </c>
      <c r="T120" s="43">
        <v>-4.2099999999999999E-4</v>
      </c>
      <c r="U120" s="43">
        <v>1.27E-4</v>
      </c>
      <c r="W120" s="30"/>
      <c r="AA120" s="30">
        <v>9.8017393561101188E-2</v>
      </c>
      <c r="AB120" s="43">
        <v>-3.1399999999999999E-4</v>
      </c>
      <c r="AC120" s="43">
        <v>-3.0400000000000002E-4</v>
      </c>
      <c r="AD120" s="43">
        <v>1.8E-5</v>
      </c>
      <c r="AF120" s="30"/>
      <c r="AJ120" s="30">
        <v>9.8017393561101188E-2</v>
      </c>
      <c r="AK120" s="43">
        <v>-5.53E-4</v>
      </c>
      <c r="AL120" s="43">
        <v>-5.4199999999999995E-4</v>
      </c>
      <c r="AM120" s="43">
        <v>8.2000000000000001E-5</v>
      </c>
      <c r="AO120" s="30"/>
      <c r="AS120" s="30">
        <v>9.8017393561101188E-2</v>
      </c>
      <c r="AT120" s="43">
        <v>-4.06E-4</v>
      </c>
      <c r="AU120" s="43">
        <v>-4.0000000000000002E-4</v>
      </c>
      <c r="AV120" s="43">
        <v>-5.1999999999999997E-5</v>
      </c>
      <c r="AX120" s="30"/>
      <c r="BB120" s="30">
        <v>9.8017393561101188E-2</v>
      </c>
      <c r="BC120" s="43">
        <v>-5.53E-4</v>
      </c>
      <c r="BD120" s="43">
        <v>-5.4299999999999997E-4</v>
      </c>
      <c r="BE120" s="43">
        <v>8.2000000000000001E-5</v>
      </c>
      <c r="BG120" s="30"/>
      <c r="BK120" s="30">
        <v>9.8017393561101188E-2</v>
      </c>
      <c r="BL120" s="43">
        <v>-4.06E-4</v>
      </c>
      <c r="BM120" s="43">
        <v>-4.0000000000000002E-4</v>
      </c>
      <c r="BN120" s="43">
        <v>-5.3000000000000001E-5</v>
      </c>
      <c r="BP120" s="30"/>
      <c r="BT120" s="30">
        <v>9.8017393561101188E-2</v>
      </c>
      <c r="BU120" s="43">
        <v>-4.8500000000000003E-4</v>
      </c>
      <c r="BV120" s="43">
        <v>-4.73E-4</v>
      </c>
      <c r="BW120" s="43">
        <v>1.74E-4</v>
      </c>
      <c r="BY120" s="30"/>
      <c r="CC120" s="30">
        <v>9.8017393561101188E-2</v>
      </c>
      <c r="CD120" s="43">
        <v>-3.59E-4</v>
      </c>
      <c r="CE120" s="43">
        <v>-3.5100000000000002E-4</v>
      </c>
      <c r="CF120" s="43">
        <v>5.5000000000000002E-5</v>
      </c>
      <c r="CH120" s="30"/>
      <c r="CL120" s="30">
        <v>9.8017393561101188E-2</v>
      </c>
      <c r="CM120" s="43">
        <v>-5.1500000000000005E-4</v>
      </c>
      <c r="CN120" s="43">
        <v>-4.9700000000000005E-4</v>
      </c>
      <c r="CO120" s="43">
        <v>3.1999999999999999E-5</v>
      </c>
      <c r="CQ120" s="30"/>
      <c r="CU120" s="30">
        <v>9.8017393561101188E-2</v>
      </c>
      <c r="CV120" s="43">
        <v>-3.7800000000000003E-4</v>
      </c>
      <c r="CW120" s="43">
        <v>-3.6900000000000002E-4</v>
      </c>
      <c r="CX120" s="43">
        <v>-9.0000000000000006E-5</v>
      </c>
    </row>
    <row r="121" spans="14:102" x14ac:dyDescent="0.25">
      <c r="N121" s="30"/>
      <c r="R121" s="30">
        <v>9.8978385861101192E-2</v>
      </c>
      <c r="S121" s="43">
        <v>-4.4099999999999999E-4</v>
      </c>
      <c r="T121" s="43">
        <v>-4.2400000000000001E-4</v>
      </c>
      <c r="U121" s="43">
        <v>1.2999999999999999E-4</v>
      </c>
      <c r="W121" s="30"/>
      <c r="AA121" s="30">
        <v>9.8978385861101192E-2</v>
      </c>
      <c r="AB121" s="43">
        <v>-3.1599999999999998E-4</v>
      </c>
      <c r="AC121" s="43">
        <v>-3.0600000000000001E-4</v>
      </c>
      <c r="AD121" s="43">
        <v>1.9000000000000001E-5</v>
      </c>
      <c r="AF121" s="30"/>
      <c r="AJ121" s="30">
        <v>9.8978385861101192E-2</v>
      </c>
      <c r="AK121" s="43">
        <v>-5.5599999999999996E-4</v>
      </c>
      <c r="AL121" s="43">
        <v>-5.4500000000000002E-4</v>
      </c>
      <c r="AM121" s="43">
        <v>8.5000000000000006E-5</v>
      </c>
      <c r="AO121" s="30"/>
      <c r="AS121" s="30">
        <v>9.8978385861101192E-2</v>
      </c>
      <c r="AT121" s="43">
        <v>-4.08E-4</v>
      </c>
      <c r="AU121" s="43">
        <v>-4.0200000000000001E-4</v>
      </c>
      <c r="AV121" s="43">
        <v>-5.1E-5</v>
      </c>
      <c r="AX121" s="30"/>
      <c r="BB121" s="30">
        <v>9.8978385861101192E-2</v>
      </c>
      <c r="BC121" s="43">
        <v>-5.5699999999999999E-4</v>
      </c>
      <c r="BD121" s="43">
        <v>-5.4600000000000004E-4</v>
      </c>
      <c r="BE121" s="43">
        <v>8.5000000000000006E-5</v>
      </c>
      <c r="BG121" s="30"/>
      <c r="BK121" s="30">
        <v>9.8978385861101192E-2</v>
      </c>
      <c r="BL121" s="43">
        <v>-4.08E-4</v>
      </c>
      <c r="BM121" s="43">
        <v>-4.0200000000000001E-4</v>
      </c>
      <c r="BN121" s="43">
        <v>-5.1E-5</v>
      </c>
      <c r="BP121" s="30"/>
      <c r="BT121" s="30">
        <v>9.8978385861101192E-2</v>
      </c>
      <c r="BU121" s="43">
        <v>-4.8799999999999999E-4</v>
      </c>
      <c r="BV121" s="43">
        <v>-4.7699999999999999E-4</v>
      </c>
      <c r="BW121" s="43">
        <v>1.7799999999999999E-4</v>
      </c>
      <c r="BY121" s="30"/>
      <c r="CC121" s="30">
        <v>9.8978385861101192E-2</v>
      </c>
      <c r="CD121" s="43">
        <v>-3.6000000000000002E-4</v>
      </c>
      <c r="CE121" s="43">
        <v>-3.5300000000000002E-4</v>
      </c>
      <c r="CF121" s="43">
        <v>5.7000000000000003E-5</v>
      </c>
      <c r="CH121" s="30"/>
      <c r="CL121" s="30">
        <v>9.8978385861101192E-2</v>
      </c>
      <c r="CM121" s="43">
        <v>-5.1800000000000001E-4</v>
      </c>
      <c r="CN121" s="43">
        <v>-5.0000000000000001E-4</v>
      </c>
      <c r="CO121" s="43">
        <v>3.4999999999999997E-5</v>
      </c>
      <c r="CQ121" s="30"/>
      <c r="CU121" s="30">
        <v>9.8978385861101192E-2</v>
      </c>
      <c r="CV121" s="43">
        <v>-3.8000000000000002E-4</v>
      </c>
      <c r="CW121" s="43">
        <v>-3.6999999999999999E-4</v>
      </c>
      <c r="CX121" s="43">
        <v>-8.7999999999999998E-5</v>
      </c>
    </row>
    <row r="122" spans="14:102" x14ac:dyDescent="0.25">
      <c r="N122" s="30"/>
      <c r="R122" s="30">
        <v>9.9939378161101197E-2</v>
      </c>
      <c r="S122" s="43">
        <v>-4.44E-4</v>
      </c>
      <c r="T122" s="43">
        <v>-4.2700000000000002E-4</v>
      </c>
      <c r="U122" s="43">
        <v>1.3300000000000001E-4</v>
      </c>
      <c r="W122" s="30"/>
      <c r="AA122" s="30">
        <v>9.9939378161101197E-2</v>
      </c>
      <c r="AB122" s="43">
        <v>-3.1799999999999998E-4</v>
      </c>
      <c r="AC122" s="43">
        <v>-3.0800000000000001E-4</v>
      </c>
      <c r="AD122" s="43">
        <v>2.0000000000000002E-5</v>
      </c>
      <c r="AF122" s="30"/>
      <c r="AJ122" s="30">
        <v>9.9939378161101197E-2</v>
      </c>
      <c r="AK122" s="43">
        <v>-5.5999999999999995E-4</v>
      </c>
      <c r="AL122" s="43">
        <v>-5.4900000000000001E-4</v>
      </c>
      <c r="AM122" s="43">
        <v>8.7999999999999998E-5</v>
      </c>
      <c r="AO122" s="30"/>
      <c r="AS122" s="30">
        <v>9.9939378161101197E-2</v>
      </c>
      <c r="AT122" s="43">
        <v>-4.0999999999999999E-4</v>
      </c>
      <c r="AU122" s="43">
        <v>-4.0299999999999998E-4</v>
      </c>
      <c r="AV122" s="43">
        <v>-4.8999999999999998E-5</v>
      </c>
      <c r="AX122" s="30"/>
      <c r="BB122" s="30">
        <v>9.9939378161101197E-2</v>
      </c>
      <c r="BC122" s="43">
        <v>-5.5999999999999995E-4</v>
      </c>
      <c r="BD122" s="43">
        <v>-5.4900000000000001E-4</v>
      </c>
      <c r="BE122" s="43">
        <v>8.7999999999999998E-5</v>
      </c>
      <c r="BG122" s="30"/>
      <c r="BK122" s="30">
        <v>9.9939378161101197E-2</v>
      </c>
      <c r="BL122" s="43">
        <v>-4.0999999999999999E-4</v>
      </c>
      <c r="BM122" s="43">
        <v>-4.0400000000000001E-4</v>
      </c>
      <c r="BN122" s="43">
        <v>-4.8999999999999998E-5</v>
      </c>
      <c r="BP122" s="30"/>
      <c r="BT122" s="30">
        <v>9.9939378161101197E-2</v>
      </c>
      <c r="BU122" s="43">
        <v>-4.9200000000000003E-4</v>
      </c>
      <c r="BV122" s="43">
        <v>-4.8000000000000001E-4</v>
      </c>
      <c r="BW122" s="43">
        <v>1.8100000000000001E-4</v>
      </c>
      <c r="BY122" s="30"/>
      <c r="CC122" s="30">
        <v>9.9939378161101197E-2</v>
      </c>
      <c r="CD122" s="43">
        <v>-3.6200000000000002E-4</v>
      </c>
      <c r="CE122" s="43">
        <v>-3.5399999999999999E-4</v>
      </c>
      <c r="CF122" s="43">
        <v>5.8E-5</v>
      </c>
      <c r="CH122" s="30"/>
      <c r="CL122" s="30">
        <v>9.9939378161101197E-2</v>
      </c>
      <c r="CM122" s="43">
        <v>-5.2099999999999998E-4</v>
      </c>
      <c r="CN122" s="43">
        <v>-5.0299999999999997E-4</v>
      </c>
      <c r="CO122" s="43">
        <v>3.6999999999999998E-5</v>
      </c>
      <c r="CQ122" s="30"/>
      <c r="CU122" s="30">
        <v>9.9939378161101197E-2</v>
      </c>
      <c r="CV122" s="43">
        <v>-3.8099999999999999E-4</v>
      </c>
      <c r="CW122" s="43">
        <v>-3.7199999999999999E-4</v>
      </c>
      <c r="CX122" s="43">
        <v>-8.7000000000000001E-5</v>
      </c>
    </row>
    <row r="123" spans="14:102" x14ac:dyDescent="0.25">
      <c r="N123" s="30"/>
      <c r="R123" s="30">
        <v>0.10090037046110119</v>
      </c>
      <c r="S123" s="43">
        <v>-4.4700000000000002E-4</v>
      </c>
      <c r="T123" s="43">
        <v>-4.2999999999999999E-4</v>
      </c>
      <c r="U123" s="43">
        <v>1.35E-4</v>
      </c>
      <c r="W123" s="30"/>
      <c r="AA123" s="30">
        <v>0.10090037046110119</v>
      </c>
      <c r="AB123" s="43">
        <v>-3.19E-4</v>
      </c>
      <c r="AC123" s="43">
        <v>-3.0899999999999998E-4</v>
      </c>
      <c r="AD123" s="43">
        <v>2.1999999999999999E-5</v>
      </c>
      <c r="AF123" s="30"/>
      <c r="AJ123" s="30">
        <v>0.10090037046110119</v>
      </c>
      <c r="AK123" s="43">
        <v>-5.6300000000000002E-4</v>
      </c>
      <c r="AL123" s="43">
        <v>-5.5199999999999997E-4</v>
      </c>
      <c r="AM123" s="43">
        <v>9.1000000000000003E-5</v>
      </c>
      <c r="AO123" s="30"/>
      <c r="AS123" s="30">
        <v>0.10090037046110119</v>
      </c>
      <c r="AT123" s="43">
        <v>-4.1100000000000002E-4</v>
      </c>
      <c r="AU123" s="43">
        <v>-4.0499999999999998E-4</v>
      </c>
      <c r="AV123" s="43">
        <v>-4.6999999999999997E-5</v>
      </c>
      <c r="AX123" s="30"/>
      <c r="BB123" s="30">
        <v>0.10090037046110119</v>
      </c>
      <c r="BC123" s="43">
        <v>-5.6300000000000002E-4</v>
      </c>
      <c r="BD123" s="43">
        <v>-5.5199999999999997E-4</v>
      </c>
      <c r="BE123" s="43">
        <v>9.1000000000000003E-5</v>
      </c>
      <c r="BG123" s="30"/>
      <c r="BK123" s="30">
        <v>0.10090037046110119</v>
      </c>
      <c r="BL123" s="43">
        <v>-4.1199999999999999E-4</v>
      </c>
      <c r="BM123" s="43">
        <v>-4.0499999999999998E-4</v>
      </c>
      <c r="BN123" s="43">
        <v>-4.8000000000000001E-5</v>
      </c>
      <c r="BP123" s="30"/>
      <c r="BT123" s="30">
        <v>0.10090037046110119</v>
      </c>
      <c r="BU123" s="43">
        <v>-4.95E-4</v>
      </c>
      <c r="BV123" s="43">
        <v>-4.8299999999999998E-4</v>
      </c>
      <c r="BW123" s="43">
        <v>1.85E-4</v>
      </c>
      <c r="BY123" s="30"/>
      <c r="CC123" s="30">
        <v>0.10090037046110119</v>
      </c>
      <c r="CD123" s="43">
        <v>-3.6400000000000001E-4</v>
      </c>
      <c r="CE123" s="43">
        <v>-3.5599999999999998E-4</v>
      </c>
      <c r="CF123" s="43">
        <v>6.0000000000000002E-5</v>
      </c>
      <c r="CH123" s="30"/>
      <c r="CL123" s="30">
        <v>0.10090037046110119</v>
      </c>
      <c r="CM123" s="43">
        <v>-5.2400000000000005E-4</v>
      </c>
      <c r="CN123" s="43">
        <v>-5.0600000000000005E-4</v>
      </c>
      <c r="CO123" s="43">
        <v>4.0000000000000003E-5</v>
      </c>
      <c r="CQ123" s="30"/>
      <c r="CU123" s="30">
        <v>0.10090037046110119</v>
      </c>
      <c r="CV123" s="43">
        <v>-3.8299999999999999E-4</v>
      </c>
      <c r="CW123" s="43">
        <v>-3.7300000000000001E-4</v>
      </c>
      <c r="CX123" s="43">
        <v>-8.6000000000000003E-5</v>
      </c>
    </row>
    <row r="124" spans="14:102" x14ac:dyDescent="0.25">
      <c r="N124" s="30"/>
      <c r="R124" s="30">
        <v>0.10186136276110119</v>
      </c>
      <c r="S124" s="43">
        <v>-4.4999999999999999E-4</v>
      </c>
      <c r="T124" s="43">
        <v>-4.3300000000000001E-4</v>
      </c>
      <c r="U124" s="43">
        <v>1.3799999999999999E-4</v>
      </c>
      <c r="W124" s="30"/>
      <c r="AA124" s="30">
        <v>0.10186136276110119</v>
      </c>
      <c r="AB124" s="43">
        <v>-3.21E-4</v>
      </c>
      <c r="AC124" s="43">
        <v>-3.1100000000000002E-4</v>
      </c>
      <c r="AD124" s="43">
        <v>2.3E-5</v>
      </c>
      <c r="AF124" s="30"/>
      <c r="AJ124" s="30">
        <v>0.10186136276110119</v>
      </c>
      <c r="AK124" s="43">
        <v>-5.6599999999999999E-4</v>
      </c>
      <c r="AL124" s="43">
        <v>-5.5500000000000005E-4</v>
      </c>
      <c r="AM124" s="43">
        <v>9.3999999999999994E-5</v>
      </c>
      <c r="AO124" s="30"/>
      <c r="AS124" s="30">
        <v>0.10186136276110119</v>
      </c>
      <c r="AT124" s="43">
        <v>-4.1300000000000001E-4</v>
      </c>
      <c r="AU124" s="43">
        <v>-4.0700000000000003E-4</v>
      </c>
      <c r="AV124" s="43">
        <v>-4.6E-5</v>
      </c>
      <c r="AX124" s="30"/>
      <c r="BB124" s="30">
        <v>0.10186136276110119</v>
      </c>
      <c r="BC124" s="43">
        <v>-5.6700000000000001E-4</v>
      </c>
      <c r="BD124" s="43">
        <v>-5.5500000000000005E-4</v>
      </c>
      <c r="BE124" s="43">
        <v>9.3999999999999994E-5</v>
      </c>
      <c r="BG124" s="30"/>
      <c r="BK124" s="30">
        <v>0.10186136276110119</v>
      </c>
      <c r="BL124" s="43">
        <v>-4.1300000000000001E-4</v>
      </c>
      <c r="BM124" s="43">
        <v>-4.0700000000000003E-4</v>
      </c>
      <c r="BN124" s="43">
        <v>-4.6E-5</v>
      </c>
      <c r="BP124" s="30"/>
      <c r="BT124" s="30">
        <v>0.10186136276110119</v>
      </c>
      <c r="BU124" s="43">
        <v>-4.9899999999999999E-4</v>
      </c>
      <c r="BV124" s="43">
        <v>-4.86E-4</v>
      </c>
      <c r="BW124" s="43">
        <v>1.8900000000000001E-4</v>
      </c>
      <c r="BY124" s="30"/>
      <c r="CC124" s="30">
        <v>0.10186136276110119</v>
      </c>
      <c r="CD124" s="43">
        <v>-3.6600000000000001E-4</v>
      </c>
      <c r="CE124" s="43">
        <v>-3.5799999999999997E-4</v>
      </c>
      <c r="CF124" s="43">
        <v>6.2000000000000003E-5</v>
      </c>
      <c r="CH124" s="30"/>
      <c r="CL124" s="30">
        <v>0.10186136276110119</v>
      </c>
      <c r="CM124" s="43">
        <v>-5.2700000000000002E-4</v>
      </c>
      <c r="CN124" s="43">
        <v>-5.0799999999999999E-4</v>
      </c>
      <c r="CO124" s="43">
        <v>4.3000000000000002E-5</v>
      </c>
      <c r="CQ124" s="30"/>
      <c r="CU124" s="30">
        <v>0.10186136276110119</v>
      </c>
      <c r="CV124" s="43">
        <v>-3.8400000000000001E-4</v>
      </c>
      <c r="CW124" s="43">
        <v>-3.7500000000000001E-4</v>
      </c>
      <c r="CX124" s="43">
        <v>-8.3999999999999995E-5</v>
      </c>
    </row>
    <row r="125" spans="14:102" x14ac:dyDescent="0.25">
      <c r="N125" s="30"/>
      <c r="R125" s="30">
        <v>0.1028223550611012</v>
      </c>
      <c r="S125" s="43">
        <v>-4.5300000000000001E-4</v>
      </c>
      <c r="T125" s="43">
        <v>-4.3600000000000003E-4</v>
      </c>
      <c r="U125" s="43">
        <v>1.4100000000000001E-4</v>
      </c>
      <c r="W125" s="30"/>
      <c r="AA125" s="30">
        <v>0.1028223550611012</v>
      </c>
      <c r="AB125" s="43">
        <v>-3.2299999999999999E-4</v>
      </c>
      <c r="AC125" s="43">
        <v>-3.1300000000000002E-4</v>
      </c>
      <c r="AD125" s="43">
        <v>2.4000000000000001E-5</v>
      </c>
      <c r="AF125" s="30"/>
      <c r="AJ125" s="30">
        <v>0.1028223550611012</v>
      </c>
      <c r="AK125" s="43">
        <v>-5.6999999999999998E-4</v>
      </c>
      <c r="AL125" s="43">
        <v>-5.5800000000000001E-4</v>
      </c>
      <c r="AM125" s="43">
        <v>9.7999999999999997E-5</v>
      </c>
      <c r="AO125" s="30"/>
      <c r="AS125" s="30">
        <v>0.1028223550611012</v>
      </c>
      <c r="AT125" s="43">
        <v>-4.15E-4</v>
      </c>
      <c r="AU125" s="43">
        <v>-4.08E-4</v>
      </c>
      <c r="AV125" s="43">
        <v>-4.3999999999999999E-5</v>
      </c>
      <c r="AX125" s="30"/>
      <c r="BB125" s="30">
        <v>0.1028223550611012</v>
      </c>
      <c r="BC125" s="43">
        <v>-5.6999999999999998E-4</v>
      </c>
      <c r="BD125" s="43">
        <v>-5.5800000000000001E-4</v>
      </c>
      <c r="BE125" s="43">
        <v>9.7E-5</v>
      </c>
      <c r="BG125" s="30"/>
      <c r="BK125" s="30">
        <v>0.1028223550611012</v>
      </c>
      <c r="BL125" s="43">
        <v>-4.15E-4</v>
      </c>
      <c r="BM125" s="43">
        <v>-4.0900000000000002E-4</v>
      </c>
      <c r="BN125" s="43">
        <v>-4.5000000000000003E-5</v>
      </c>
      <c r="BP125" s="30"/>
      <c r="BT125" s="30">
        <v>0.1028223550611012</v>
      </c>
      <c r="BU125" s="43">
        <v>-5.0199999999999995E-4</v>
      </c>
      <c r="BV125" s="43">
        <v>-4.8999999999999998E-4</v>
      </c>
      <c r="BW125" s="43">
        <v>1.92E-4</v>
      </c>
      <c r="BY125" s="30"/>
      <c r="CC125" s="30">
        <v>0.1028223550611012</v>
      </c>
      <c r="CD125" s="43">
        <v>-3.68E-4</v>
      </c>
      <c r="CE125" s="43">
        <v>-3.6000000000000002E-4</v>
      </c>
      <c r="CF125" s="43">
        <v>6.3E-5</v>
      </c>
      <c r="CH125" s="30"/>
      <c r="CL125" s="30">
        <v>0.1028223550611012</v>
      </c>
      <c r="CM125" s="43">
        <v>-5.2899999999999996E-4</v>
      </c>
      <c r="CN125" s="43">
        <v>-5.1099999999999995E-4</v>
      </c>
      <c r="CO125" s="43">
        <v>4.5000000000000003E-5</v>
      </c>
      <c r="CQ125" s="30"/>
      <c r="CU125" s="30">
        <v>0.1028223550611012</v>
      </c>
      <c r="CV125" s="43">
        <v>-3.86E-4</v>
      </c>
      <c r="CW125" s="43">
        <v>-3.7599999999999998E-4</v>
      </c>
      <c r="CX125" s="43">
        <v>-8.2999999999999998E-5</v>
      </c>
    </row>
    <row r="126" spans="14:102" x14ac:dyDescent="0.25">
      <c r="N126" s="30"/>
      <c r="R126" s="30">
        <v>0.10378334736110119</v>
      </c>
      <c r="S126" s="43">
        <v>-4.57E-4</v>
      </c>
      <c r="T126" s="43">
        <v>-4.3899999999999999E-4</v>
      </c>
      <c r="U126" s="43">
        <v>1.44E-4</v>
      </c>
      <c r="W126" s="30"/>
      <c r="AA126" s="30">
        <v>0.10378334736110119</v>
      </c>
      <c r="AB126" s="43">
        <v>-3.2499999999999999E-4</v>
      </c>
      <c r="AC126" s="43">
        <v>-3.1500000000000001E-4</v>
      </c>
      <c r="AD126" s="43">
        <v>2.5000000000000001E-5</v>
      </c>
      <c r="AF126" s="30"/>
      <c r="AJ126" s="30">
        <v>0.10378334736110119</v>
      </c>
      <c r="AK126" s="43">
        <v>-5.7300000000000005E-4</v>
      </c>
      <c r="AL126" s="43">
        <v>-5.6099999999999998E-4</v>
      </c>
      <c r="AM126" s="43">
        <v>1.01E-4</v>
      </c>
      <c r="AO126" s="30"/>
      <c r="AS126" s="30">
        <v>0.10378334736110119</v>
      </c>
      <c r="AT126" s="43">
        <v>-4.1599999999999997E-4</v>
      </c>
      <c r="AU126" s="43">
        <v>-4.0999999999999999E-4</v>
      </c>
      <c r="AV126" s="43">
        <v>-4.1999999999999998E-5</v>
      </c>
      <c r="AX126" s="30"/>
      <c r="BB126" s="30">
        <v>0.10378334736110119</v>
      </c>
      <c r="BC126" s="43">
        <v>-5.7300000000000005E-4</v>
      </c>
      <c r="BD126" s="43">
        <v>-5.62E-4</v>
      </c>
      <c r="BE126" s="43">
        <v>1E-4</v>
      </c>
      <c r="BG126" s="30"/>
      <c r="BK126" s="30">
        <v>0.10378334736110119</v>
      </c>
      <c r="BL126" s="43">
        <v>-4.17E-4</v>
      </c>
      <c r="BM126" s="43">
        <v>-4.0999999999999999E-4</v>
      </c>
      <c r="BN126" s="43">
        <v>-4.3000000000000002E-5</v>
      </c>
      <c r="BP126" s="30"/>
      <c r="BT126" s="30">
        <v>0.10378334736110119</v>
      </c>
      <c r="BU126" s="43">
        <v>-5.0500000000000002E-4</v>
      </c>
      <c r="BV126" s="43">
        <v>-4.9299999999999995E-4</v>
      </c>
      <c r="BW126" s="43">
        <v>1.9599999999999999E-4</v>
      </c>
      <c r="BY126" s="30"/>
      <c r="CC126" s="30">
        <v>0.10378334736110119</v>
      </c>
      <c r="CD126" s="43">
        <v>-3.6999999999999999E-4</v>
      </c>
      <c r="CE126" s="43">
        <v>-3.6099999999999999E-4</v>
      </c>
      <c r="CF126" s="43">
        <v>6.4999999999999994E-5</v>
      </c>
      <c r="CH126" s="30"/>
      <c r="CL126" s="30">
        <v>0.10378334736110119</v>
      </c>
      <c r="CM126" s="43">
        <v>-5.3200000000000003E-4</v>
      </c>
      <c r="CN126" s="43">
        <v>-5.1400000000000003E-4</v>
      </c>
      <c r="CO126" s="43">
        <v>4.8000000000000001E-5</v>
      </c>
      <c r="CQ126" s="30"/>
      <c r="CU126" s="30">
        <v>0.10378334736110119</v>
      </c>
      <c r="CV126" s="43">
        <v>-3.8699999999999997E-4</v>
      </c>
      <c r="CW126" s="43">
        <v>-3.77E-4</v>
      </c>
      <c r="CX126" s="43">
        <v>-8.2000000000000001E-5</v>
      </c>
    </row>
    <row r="127" spans="14:102" x14ac:dyDescent="0.25">
      <c r="N127" s="30"/>
      <c r="R127" s="30">
        <v>0.10474433966110119</v>
      </c>
      <c r="S127" s="43">
        <v>-4.6000000000000001E-4</v>
      </c>
      <c r="T127" s="43">
        <v>-4.4200000000000001E-4</v>
      </c>
      <c r="U127" s="43">
        <v>1.47E-4</v>
      </c>
      <c r="W127" s="30"/>
      <c r="AA127" s="30">
        <v>0.10474433966110119</v>
      </c>
      <c r="AB127" s="43">
        <v>-3.2699999999999998E-4</v>
      </c>
      <c r="AC127" s="43">
        <v>-3.1700000000000001E-4</v>
      </c>
      <c r="AD127" s="43">
        <v>2.5999999999999998E-5</v>
      </c>
      <c r="AF127" s="30"/>
      <c r="AJ127" s="30">
        <v>0.10474433966110119</v>
      </c>
      <c r="AK127" s="43">
        <v>-5.7600000000000001E-4</v>
      </c>
      <c r="AL127" s="43">
        <v>-5.6499999999999996E-4</v>
      </c>
      <c r="AM127" s="43">
        <v>1.0399999999999999E-4</v>
      </c>
      <c r="AO127" s="30"/>
      <c r="AS127" s="30">
        <v>0.10474433966110119</v>
      </c>
      <c r="AT127" s="43">
        <v>-4.1800000000000002E-4</v>
      </c>
      <c r="AU127" s="43">
        <v>-4.1199999999999999E-4</v>
      </c>
      <c r="AV127" s="43">
        <v>-4.1E-5</v>
      </c>
      <c r="AX127" s="30"/>
      <c r="BB127" s="30">
        <v>0.10474433966110119</v>
      </c>
      <c r="BC127" s="43">
        <v>-5.7700000000000004E-4</v>
      </c>
      <c r="BD127" s="43">
        <v>-5.6499999999999996E-4</v>
      </c>
      <c r="BE127" s="43">
        <v>1.03E-4</v>
      </c>
      <c r="BG127" s="30"/>
      <c r="BK127" s="30">
        <v>0.10474433966110119</v>
      </c>
      <c r="BL127" s="43">
        <v>-4.1899999999999999E-4</v>
      </c>
      <c r="BM127" s="43">
        <v>-4.1199999999999999E-4</v>
      </c>
      <c r="BN127" s="43">
        <v>-4.1E-5</v>
      </c>
      <c r="BP127" s="30"/>
      <c r="BT127" s="30">
        <v>0.10474433966110119</v>
      </c>
      <c r="BU127" s="43">
        <v>-5.1000000000000004E-4</v>
      </c>
      <c r="BV127" s="43">
        <v>-4.9700000000000005E-4</v>
      </c>
      <c r="BW127" s="43">
        <v>2.0100000000000001E-4</v>
      </c>
      <c r="BY127" s="30"/>
      <c r="CC127" s="30">
        <v>0.10474433966110119</v>
      </c>
      <c r="CD127" s="43">
        <v>-3.7100000000000002E-4</v>
      </c>
      <c r="CE127" s="43">
        <v>-3.6299999999999999E-4</v>
      </c>
      <c r="CF127" s="43">
        <v>6.7000000000000002E-5</v>
      </c>
      <c r="CH127" s="30"/>
      <c r="CL127" s="30">
        <v>0.10474433966110119</v>
      </c>
      <c r="CM127" s="43">
        <v>-5.3499999999999999E-4</v>
      </c>
      <c r="CN127" s="43">
        <v>-5.1699999999999999E-4</v>
      </c>
      <c r="CO127" s="43">
        <v>5.1E-5</v>
      </c>
      <c r="CQ127" s="30"/>
      <c r="CU127" s="30">
        <v>0.10474433966110119</v>
      </c>
      <c r="CV127" s="43">
        <v>-3.88E-4</v>
      </c>
      <c r="CW127" s="43">
        <v>-3.79E-4</v>
      </c>
      <c r="CX127" s="43">
        <v>-8.0000000000000007E-5</v>
      </c>
    </row>
    <row r="128" spans="14:102" x14ac:dyDescent="0.25">
      <c r="N128" s="30"/>
      <c r="R128" s="30">
        <v>0.10570533196110118</v>
      </c>
      <c r="S128" s="43">
        <v>-4.6299999999999998E-4</v>
      </c>
      <c r="T128" s="43">
        <v>-4.4499999999999997E-4</v>
      </c>
      <c r="U128" s="43">
        <v>1.4999999999999999E-4</v>
      </c>
      <c r="W128" s="30"/>
      <c r="AA128" s="30">
        <v>0.10570533196110118</v>
      </c>
      <c r="AB128" s="43">
        <v>-3.2899999999999997E-4</v>
      </c>
      <c r="AC128" s="43">
        <v>-3.1799999999999998E-4</v>
      </c>
      <c r="AD128" s="43">
        <v>2.8E-5</v>
      </c>
      <c r="AF128" s="30"/>
      <c r="AJ128" s="30">
        <v>0.10570533196110118</v>
      </c>
      <c r="AK128" s="43">
        <v>-5.8E-4</v>
      </c>
      <c r="AL128" s="43">
        <v>-5.6800000000000004E-4</v>
      </c>
      <c r="AM128" s="43">
        <v>1.07E-4</v>
      </c>
      <c r="AO128" s="30"/>
      <c r="AS128" s="30">
        <v>0.10570533196110118</v>
      </c>
      <c r="AT128" s="43">
        <v>-4.2000000000000002E-4</v>
      </c>
      <c r="AU128" s="43">
        <v>-4.1300000000000001E-4</v>
      </c>
      <c r="AV128" s="43">
        <v>-3.8999999999999999E-5</v>
      </c>
      <c r="AX128" s="30"/>
      <c r="BB128" s="30">
        <v>0.10570533196110118</v>
      </c>
      <c r="BC128" s="43">
        <v>-5.8E-4</v>
      </c>
      <c r="BD128" s="43">
        <v>-5.6800000000000004E-4</v>
      </c>
      <c r="BE128" s="43">
        <v>1.06E-4</v>
      </c>
      <c r="BG128" s="30"/>
      <c r="BK128" s="30">
        <v>0.10570533196110118</v>
      </c>
      <c r="BL128" s="43">
        <v>-4.2000000000000002E-4</v>
      </c>
      <c r="BM128" s="43">
        <v>-4.1399999999999998E-4</v>
      </c>
      <c r="BN128" s="43">
        <v>-4.0000000000000003E-5</v>
      </c>
      <c r="BP128" s="30"/>
      <c r="BT128" s="30">
        <v>0.10570533196110118</v>
      </c>
      <c r="BU128" s="43">
        <v>-5.1400000000000003E-4</v>
      </c>
      <c r="BV128" s="43">
        <v>-5.0100000000000003E-4</v>
      </c>
      <c r="BW128" s="43">
        <v>2.0599999999999999E-4</v>
      </c>
      <c r="BY128" s="30"/>
      <c r="CC128" s="30">
        <v>0.10570533196110118</v>
      </c>
      <c r="CD128" s="43">
        <v>-3.7300000000000001E-4</v>
      </c>
      <c r="CE128" s="43">
        <v>-3.6499999999999998E-4</v>
      </c>
      <c r="CF128" s="43">
        <v>6.7999999999999999E-5</v>
      </c>
      <c r="CH128" s="30"/>
      <c r="CL128" s="30">
        <v>0.10570533196110118</v>
      </c>
      <c r="CM128" s="43">
        <v>-5.3799999999999996E-4</v>
      </c>
      <c r="CN128" s="43">
        <v>-5.1900000000000004E-4</v>
      </c>
      <c r="CO128" s="43">
        <v>5.3000000000000001E-5</v>
      </c>
      <c r="CQ128" s="30"/>
      <c r="CU128" s="30">
        <v>0.10570533196110118</v>
      </c>
      <c r="CV128" s="43">
        <v>-3.8999999999999999E-4</v>
      </c>
      <c r="CW128" s="43">
        <v>-3.8000000000000002E-4</v>
      </c>
      <c r="CX128" s="43">
        <v>-7.8999999999999996E-5</v>
      </c>
    </row>
    <row r="129" spans="14:102" x14ac:dyDescent="0.25">
      <c r="N129" s="30"/>
      <c r="R129" s="30">
        <v>0.10570533196110118</v>
      </c>
      <c r="S129" s="43">
        <v>-4.6299999999999998E-4</v>
      </c>
      <c r="T129" s="43">
        <v>-4.4499999999999997E-4</v>
      </c>
      <c r="U129" s="43">
        <v>1.4999999999999999E-4</v>
      </c>
      <c r="W129" s="30"/>
      <c r="AA129" s="30">
        <v>0.10570533196110118</v>
      </c>
      <c r="AB129" s="43">
        <v>-3.2899999999999997E-4</v>
      </c>
      <c r="AC129" s="43">
        <v>-3.1799999999999998E-4</v>
      </c>
      <c r="AD129" s="43">
        <v>2.8E-5</v>
      </c>
      <c r="AF129" s="30"/>
      <c r="AJ129" s="30">
        <v>0.10570533196110118</v>
      </c>
      <c r="AK129" s="43">
        <v>-5.8E-4</v>
      </c>
      <c r="AL129" s="43">
        <v>-5.6800000000000004E-4</v>
      </c>
      <c r="AM129" s="43">
        <v>1.07E-4</v>
      </c>
      <c r="AO129" s="30"/>
      <c r="AS129" s="30">
        <v>0.10570533196110118</v>
      </c>
      <c r="AT129" s="43">
        <v>-4.2000000000000002E-4</v>
      </c>
      <c r="AU129" s="43">
        <v>-4.1300000000000001E-4</v>
      </c>
      <c r="AV129" s="43">
        <v>-3.8999999999999999E-5</v>
      </c>
      <c r="AX129" s="30"/>
      <c r="BB129" s="30">
        <v>0.10570533196110118</v>
      </c>
      <c r="BC129" s="43">
        <v>-5.8E-4</v>
      </c>
      <c r="BD129" s="43">
        <v>-5.6800000000000004E-4</v>
      </c>
      <c r="BE129" s="43">
        <v>1.06E-4</v>
      </c>
      <c r="BG129" s="30"/>
      <c r="BK129" s="30">
        <v>0.10570533196110118</v>
      </c>
      <c r="BL129" s="43">
        <v>-4.2000000000000002E-4</v>
      </c>
      <c r="BM129" s="43">
        <v>-4.1399999999999998E-4</v>
      </c>
      <c r="BN129" s="43">
        <v>-4.0000000000000003E-5</v>
      </c>
      <c r="BP129" s="30"/>
      <c r="BT129" s="30">
        <v>0.10570533196110118</v>
      </c>
      <c r="BU129" s="43">
        <v>-5.1400000000000003E-4</v>
      </c>
      <c r="BV129" s="43">
        <v>-5.0100000000000003E-4</v>
      </c>
      <c r="BW129" s="43">
        <v>2.0599999999999999E-4</v>
      </c>
      <c r="BY129" s="30"/>
      <c r="CC129" s="30">
        <v>0.10570533196110118</v>
      </c>
      <c r="CD129" s="43">
        <v>-3.7300000000000001E-4</v>
      </c>
      <c r="CE129" s="43">
        <v>-3.6499999999999998E-4</v>
      </c>
      <c r="CF129" s="43">
        <v>6.7999999999999999E-5</v>
      </c>
      <c r="CH129" s="30"/>
      <c r="CL129" s="30">
        <v>0.10570533196110118</v>
      </c>
      <c r="CM129" s="43">
        <v>-5.3799999999999996E-4</v>
      </c>
      <c r="CN129" s="43">
        <v>-5.1900000000000004E-4</v>
      </c>
      <c r="CO129" s="43">
        <v>5.3000000000000001E-5</v>
      </c>
      <c r="CQ129" s="30"/>
      <c r="CU129" s="30">
        <v>0.10570533196110118</v>
      </c>
      <c r="CV129" s="43">
        <v>-3.8999999999999999E-4</v>
      </c>
      <c r="CW129" s="43">
        <v>-3.8000000000000002E-4</v>
      </c>
      <c r="CX129" s="43">
        <v>-7.8999999999999996E-5</v>
      </c>
    </row>
    <row r="130" spans="14:102" x14ac:dyDescent="0.25">
      <c r="N130" s="30"/>
      <c r="R130" s="30">
        <v>0.10666632426110119</v>
      </c>
      <c r="S130" s="43">
        <v>-4.6700000000000002E-4</v>
      </c>
      <c r="T130" s="43">
        <v>-4.4900000000000002E-4</v>
      </c>
      <c r="U130" s="43">
        <v>1.5300000000000001E-4</v>
      </c>
      <c r="W130" s="30"/>
      <c r="AA130" s="30">
        <v>0.10666632426110119</v>
      </c>
      <c r="AB130" s="43">
        <v>-3.3100000000000002E-4</v>
      </c>
      <c r="AC130" s="43">
        <v>-3.2000000000000003E-4</v>
      </c>
      <c r="AD130" s="43">
        <v>2.9E-5</v>
      </c>
      <c r="AF130" s="30"/>
      <c r="AJ130" s="30">
        <v>0.10666632426110119</v>
      </c>
      <c r="AK130" s="43">
        <v>-5.8299999999999997E-4</v>
      </c>
      <c r="AL130" s="43">
        <v>-5.71E-4</v>
      </c>
      <c r="AM130" s="43">
        <v>1.11E-4</v>
      </c>
      <c r="AO130" s="30"/>
      <c r="AS130" s="30">
        <v>0.10666632426110119</v>
      </c>
      <c r="AT130" s="43">
        <v>-4.2200000000000001E-4</v>
      </c>
      <c r="AU130" s="43">
        <v>-4.15E-4</v>
      </c>
      <c r="AV130" s="43">
        <v>-3.8000000000000002E-5</v>
      </c>
      <c r="AX130" s="30"/>
      <c r="BB130" s="30">
        <v>0.10666632426110119</v>
      </c>
      <c r="BC130" s="43">
        <v>-5.8299999999999997E-4</v>
      </c>
      <c r="BD130" s="43">
        <v>-5.7200000000000003E-4</v>
      </c>
      <c r="BE130" s="43">
        <v>1.0900000000000001E-4</v>
      </c>
      <c r="BG130" s="30"/>
      <c r="BK130" s="30">
        <v>0.10666632426110119</v>
      </c>
      <c r="BL130" s="43">
        <v>-4.2200000000000001E-4</v>
      </c>
      <c r="BM130" s="43">
        <v>-4.15E-4</v>
      </c>
      <c r="BN130" s="43">
        <v>-3.8000000000000002E-5</v>
      </c>
      <c r="BP130" s="30"/>
      <c r="BT130" s="30">
        <v>0.10666632426110119</v>
      </c>
      <c r="BU130" s="43">
        <v>-5.1800000000000001E-4</v>
      </c>
      <c r="BV130" s="43">
        <v>-5.0500000000000002E-4</v>
      </c>
      <c r="BW130" s="43">
        <v>2.1100000000000001E-4</v>
      </c>
      <c r="BY130" s="30"/>
      <c r="CC130" s="30">
        <v>0.10666632426110119</v>
      </c>
      <c r="CD130" s="43">
        <v>-3.7500000000000001E-4</v>
      </c>
      <c r="CE130" s="43">
        <v>-3.6699999999999998E-4</v>
      </c>
      <c r="CF130" s="43">
        <v>6.9999999999999994E-5</v>
      </c>
      <c r="CH130" s="30"/>
      <c r="CL130" s="30">
        <v>0.10666632426110119</v>
      </c>
      <c r="CM130" s="43">
        <v>-5.4100000000000003E-4</v>
      </c>
      <c r="CN130" s="43">
        <v>-5.22E-4</v>
      </c>
      <c r="CO130" s="43">
        <v>5.5999999999999999E-5</v>
      </c>
      <c r="CQ130" s="30"/>
      <c r="CU130" s="30">
        <v>0.10666632426110119</v>
      </c>
      <c r="CV130" s="43">
        <v>-3.9100000000000002E-4</v>
      </c>
      <c r="CW130" s="43">
        <v>-3.8099999999999999E-4</v>
      </c>
      <c r="CX130" s="43">
        <v>-7.7999999999999999E-5</v>
      </c>
    </row>
    <row r="131" spans="14:102" x14ac:dyDescent="0.25">
      <c r="N131" s="30"/>
      <c r="R131" s="30">
        <v>0.10762731656110118</v>
      </c>
      <c r="S131" s="43">
        <v>-4.6999999999999999E-4</v>
      </c>
      <c r="T131" s="43">
        <v>-4.5199999999999998E-4</v>
      </c>
      <c r="U131" s="43">
        <v>1.56E-4</v>
      </c>
      <c r="W131" s="30"/>
      <c r="AA131" s="30">
        <v>0.10762731656110118</v>
      </c>
      <c r="AB131" s="43">
        <v>-3.3199999999999999E-4</v>
      </c>
      <c r="AC131" s="43">
        <v>-3.2200000000000002E-4</v>
      </c>
      <c r="AD131" s="43">
        <v>3.0000000000000001E-5</v>
      </c>
      <c r="AF131" s="30"/>
      <c r="AJ131" s="30">
        <v>0.10762731656110118</v>
      </c>
      <c r="AK131" s="43">
        <v>-5.8699999999999996E-4</v>
      </c>
      <c r="AL131" s="43">
        <v>-5.7499999999999999E-4</v>
      </c>
      <c r="AM131" s="43">
        <v>1.15E-4</v>
      </c>
      <c r="AO131" s="30"/>
      <c r="AS131" s="30">
        <v>0.10762731656110118</v>
      </c>
      <c r="AT131" s="43">
        <v>-4.2299999999999998E-4</v>
      </c>
      <c r="AU131" s="43">
        <v>-4.17E-4</v>
      </c>
      <c r="AV131" s="43">
        <v>-3.6000000000000001E-5</v>
      </c>
      <c r="AX131" s="30"/>
      <c r="BB131" s="30">
        <v>0.10762731656110118</v>
      </c>
      <c r="BC131" s="43">
        <v>-5.8699999999999996E-4</v>
      </c>
      <c r="BD131" s="43">
        <v>-5.7499999999999999E-4</v>
      </c>
      <c r="BE131" s="43">
        <v>1.1400000000000001E-4</v>
      </c>
      <c r="BG131" s="30"/>
      <c r="BK131" s="30">
        <v>0.10762731656110118</v>
      </c>
      <c r="BL131" s="43">
        <v>-4.2400000000000001E-4</v>
      </c>
      <c r="BM131" s="43">
        <v>-4.17E-4</v>
      </c>
      <c r="BN131" s="43">
        <v>-3.6000000000000001E-5</v>
      </c>
      <c r="BP131" s="30"/>
      <c r="BT131" s="30">
        <v>0.10762731656110118</v>
      </c>
      <c r="BU131" s="43">
        <v>-5.22E-4</v>
      </c>
      <c r="BV131" s="43">
        <v>-5.0900000000000001E-4</v>
      </c>
      <c r="BW131" s="43">
        <v>2.1900000000000001E-4</v>
      </c>
      <c r="BY131" s="30"/>
      <c r="CC131" s="30">
        <v>0.10762731656110118</v>
      </c>
      <c r="CD131" s="43">
        <v>-3.77E-4</v>
      </c>
      <c r="CE131" s="43">
        <v>-3.68E-4</v>
      </c>
      <c r="CF131" s="43">
        <v>7.2000000000000002E-5</v>
      </c>
      <c r="CH131" s="30"/>
      <c r="CL131" s="30">
        <v>0.10762731656110118</v>
      </c>
      <c r="CM131" s="43">
        <v>-5.44E-4</v>
      </c>
      <c r="CN131" s="43">
        <v>-5.2499999999999997E-4</v>
      </c>
      <c r="CO131" s="43">
        <v>5.8999999999999998E-5</v>
      </c>
      <c r="CQ131" s="30"/>
      <c r="CU131" s="30">
        <v>0.10762731656110118</v>
      </c>
      <c r="CV131" s="43">
        <v>-3.9300000000000001E-4</v>
      </c>
      <c r="CW131" s="43">
        <v>-3.8299999999999999E-4</v>
      </c>
      <c r="CX131" s="43">
        <v>-7.6000000000000004E-5</v>
      </c>
    </row>
    <row r="132" spans="14:102" x14ac:dyDescent="0.25">
      <c r="N132" s="30"/>
      <c r="R132" s="30">
        <v>0.10858830886110118</v>
      </c>
      <c r="S132" s="43">
        <v>-4.7399999999999997E-4</v>
      </c>
      <c r="T132" s="43">
        <v>-4.55E-4</v>
      </c>
      <c r="U132" s="43">
        <v>1.5899999999999999E-4</v>
      </c>
      <c r="W132" s="30"/>
      <c r="AA132" s="30">
        <v>0.10858830886110118</v>
      </c>
      <c r="AB132" s="43">
        <v>-3.3399999999999999E-4</v>
      </c>
      <c r="AC132" s="43">
        <v>-3.2400000000000001E-4</v>
      </c>
      <c r="AD132" s="43">
        <v>3.1000000000000001E-5</v>
      </c>
      <c r="AF132" s="30"/>
      <c r="AJ132" s="30">
        <v>0.10858830886110118</v>
      </c>
      <c r="AK132" s="43">
        <v>-5.9100000000000005E-4</v>
      </c>
      <c r="AL132" s="43">
        <v>-5.7899999999999998E-4</v>
      </c>
      <c r="AM132" s="43">
        <v>1.18E-4</v>
      </c>
      <c r="AO132" s="30"/>
      <c r="AS132" s="30">
        <v>0.10858830886110118</v>
      </c>
      <c r="AT132" s="43">
        <v>-4.2499999999999998E-4</v>
      </c>
      <c r="AU132" s="43">
        <v>-4.1800000000000002E-4</v>
      </c>
      <c r="AV132" s="43">
        <v>-3.4E-5</v>
      </c>
      <c r="AX132" s="30"/>
      <c r="BB132" s="30">
        <v>0.10858830886110118</v>
      </c>
      <c r="BC132" s="43">
        <v>-5.9100000000000005E-4</v>
      </c>
      <c r="BD132" s="43">
        <v>-5.7899999999999998E-4</v>
      </c>
      <c r="BE132" s="43">
        <v>1.18E-4</v>
      </c>
      <c r="BG132" s="30"/>
      <c r="BK132" s="30">
        <v>0.10858830886110118</v>
      </c>
      <c r="BL132" s="43">
        <v>-4.2499999999999998E-4</v>
      </c>
      <c r="BM132" s="43">
        <v>-4.1899999999999999E-4</v>
      </c>
      <c r="BN132" s="43">
        <v>-3.4999999999999997E-5</v>
      </c>
      <c r="BP132" s="30"/>
      <c r="BT132" s="30">
        <v>0.10858830886110118</v>
      </c>
      <c r="BU132" s="43">
        <v>-5.2700000000000002E-4</v>
      </c>
      <c r="BV132" s="43">
        <v>-5.1400000000000003E-4</v>
      </c>
      <c r="BW132" s="43">
        <v>2.2599999999999999E-4</v>
      </c>
      <c r="BY132" s="30"/>
      <c r="CC132" s="30">
        <v>0.10858830886110118</v>
      </c>
      <c r="CD132" s="43">
        <v>-3.7800000000000003E-4</v>
      </c>
      <c r="CE132" s="43">
        <v>-3.6999999999999999E-4</v>
      </c>
      <c r="CF132" s="43">
        <v>7.2999999999999999E-5</v>
      </c>
      <c r="CH132" s="30"/>
      <c r="CL132" s="30">
        <v>0.10858830886110118</v>
      </c>
      <c r="CM132" s="43">
        <v>-5.4799999999999998E-4</v>
      </c>
      <c r="CN132" s="43">
        <v>-5.2800000000000004E-4</v>
      </c>
      <c r="CO132" s="43">
        <v>6.2000000000000003E-5</v>
      </c>
      <c r="CQ132" s="30"/>
      <c r="CU132" s="30">
        <v>0.10858830886110118</v>
      </c>
      <c r="CV132" s="43">
        <v>-3.9399999999999998E-4</v>
      </c>
      <c r="CW132" s="43">
        <v>-3.8400000000000001E-4</v>
      </c>
      <c r="CX132" s="43">
        <v>-7.4999999999999993E-5</v>
      </c>
    </row>
    <row r="133" spans="14:102" x14ac:dyDescent="0.25">
      <c r="N133" s="30"/>
      <c r="R133" s="30">
        <v>0.10954930116110119</v>
      </c>
      <c r="S133" s="43">
        <v>-4.7699999999999999E-4</v>
      </c>
      <c r="T133" s="43">
        <v>-4.5800000000000002E-4</v>
      </c>
      <c r="U133" s="43">
        <v>1.6200000000000001E-4</v>
      </c>
      <c r="W133" s="30"/>
      <c r="AA133" s="30">
        <v>0.10954930116110119</v>
      </c>
      <c r="AB133" s="43">
        <v>-3.3599999999999998E-4</v>
      </c>
      <c r="AC133" s="43">
        <v>-3.2499999999999999E-4</v>
      </c>
      <c r="AD133" s="43">
        <v>3.1999999999999999E-5</v>
      </c>
      <c r="AF133" s="30"/>
      <c r="AJ133" s="30">
        <v>0.10954930116110119</v>
      </c>
      <c r="AK133" s="43">
        <v>-5.9400000000000002E-4</v>
      </c>
      <c r="AL133" s="43">
        <v>-5.8200000000000005E-4</v>
      </c>
      <c r="AM133" s="43">
        <v>1.22E-4</v>
      </c>
      <c r="AO133" s="30"/>
      <c r="AS133" s="30">
        <v>0.10954930116110119</v>
      </c>
      <c r="AT133" s="43">
        <v>-4.2700000000000002E-4</v>
      </c>
      <c r="AU133" s="43">
        <v>-4.2000000000000002E-4</v>
      </c>
      <c r="AV133" s="43">
        <v>-3.3000000000000003E-5</v>
      </c>
      <c r="AX133" s="30"/>
      <c r="BB133" s="30">
        <v>0.10954930116110119</v>
      </c>
      <c r="BC133" s="43">
        <v>-5.9500000000000004E-4</v>
      </c>
      <c r="BD133" s="43">
        <v>-5.8200000000000005E-4</v>
      </c>
      <c r="BE133" s="43">
        <v>1.22E-4</v>
      </c>
      <c r="BG133" s="30"/>
      <c r="BK133" s="30">
        <v>0.10954930116110119</v>
      </c>
      <c r="BL133" s="43">
        <v>-4.2700000000000002E-4</v>
      </c>
      <c r="BM133" s="43">
        <v>-4.2000000000000002E-4</v>
      </c>
      <c r="BN133" s="43">
        <v>-3.3000000000000003E-5</v>
      </c>
      <c r="BP133" s="30"/>
      <c r="BT133" s="30">
        <v>0.10954930116110119</v>
      </c>
      <c r="BU133" s="43">
        <v>-5.31E-4</v>
      </c>
      <c r="BV133" s="43">
        <v>-5.1800000000000001E-4</v>
      </c>
      <c r="BW133" s="43">
        <v>2.3499999999999999E-4</v>
      </c>
      <c r="BY133" s="30"/>
      <c r="CC133" s="30">
        <v>0.10954930116110119</v>
      </c>
      <c r="CD133" s="43">
        <v>-3.8000000000000002E-4</v>
      </c>
      <c r="CE133" s="43">
        <v>-3.7199999999999999E-4</v>
      </c>
      <c r="CF133" s="43">
        <v>7.4999999999999993E-5</v>
      </c>
      <c r="CH133" s="30"/>
      <c r="CL133" s="30">
        <v>0.10954930116110119</v>
      </c>
      <c r="CM133" s="43">
        <v>-5.5099999999999995E-4</v>
      </c>
      <c r="CN133" s="43">
        <v>-5.31E-4</v>
      </c>
      <c r="CO133" s="43">
        <v>6.4999999999999994E-5</v>
      </c>
      <c r="CQ133" s="30"/>
      <c r="CU133" s="30">
        <v>0.10954930116110119</v>
      </c>
      <c r="CV133" s="43">
        <v>-3.9500000000000001E-4</v>
      </c>
      <c r="CW133" s="43">
        <v>-3.8499999999999998E-4</v>
      </c>
      <c r="CX133" s="43">
        <v>-7.3999999999999996E-5</v>
      </c>
    </row>
    <row r="134" spans="14:102" x14ac:dyDescent="0.25">
      <c r="N134" s="30"/>
      <c r="R134" s="30">
        <v>0.11051029346110118</v>
      </c>
      <c r="S134" s="43">
        <v>-4.8099999999999998E-4</v>
      </c>
      <c r="T134" s="43">
        <v>-4.6200000000000001E-4</v>
      </c>
      <c r="U134" s="43">
        <v>1.65E-4</v>
      </c>
      <c r="W134" s="30"/>
      <c r="AA134" s="30">
        <v>0.11051029346110118</v>
      </c>
      <c r="AB134" s="43">
        <v>-3.3799999999999998E-4</v>
      </c>
      <c r="AC134" s="43">
        <v>-3.2699999999999998E-4</v>
      </c>
      <c r="AD134" s="43">
        <v>3.3000000000000003E-5</v>
      </c>
      <c r="AF134" s="30"/>
      <c r="AJ134" s="30">
        <v>0.11051029346110118</v>
      </c>
      <c r="AK134" s="43">
        <v>-5.9800000000000001E-4</v>
      </c>
      <c r="AL134" s="43">
        <v>-5.8600000000000004E-4</v>
      </c>
      <c r="AM134" s="43">
        <v>1.27E-4</v>
      </c>
      <c r="AO134" s="30"/>
      <c r="AS134" s="30">
        <v>0.11051029346110118</v>
      </c>
      <c r="AT134" s="43">
        <v>-4.28E-4</v>
      </c>
      <c r="AU134" s="43">
        <v>-4.2200000000000001E-4</v>
      </c>
      <c r="AV134" s="43">
        <v>-3.1000000000000001E-5</v>
      </c>
      <c r="AX134" s="30"/>
      <c r="BB134" s="30">
        <v>0.11051029346110118</v>
      </c>
      <c r="BC134" s="43">
        <v>-5.9900000000000003E-4</v>
      </c>
      <c r="BD134" s="43">
        <v>-5.8600000000000004E-4</v>
      </c>
      <c r="BE134" s="43">
        <v>1.26E-4</v>
      </c>
      <c r="BG134" s="30"/>
      <c r="BK134" s="30">
        <v>0.11051029346110118</v>
      </c>
      <c r="BL134" s="43">
        <v>-4.2900000000000002E-4</v>
      </c>
      <c r="BM134" s="43">
        <v>-4.2200000000000001E-4</v>
      </c>
      <c r="BN134" s="43">
        <v>-3.1999999999999999E-5</v>
      </c>
      <c r="BP134" s="30"/>
      <c r="BT134" s="30">
        <v>0.11051029346110118</v>
      </c>
      <c r="BU134" s="43">
        <v>-5.3600000000000002E-4</v>
      </c>
      <c r="BV134" s="43">
        <v>-5.22E-4</v>
      </c>
      <c r="BW134" s="43">
        <v>2.4399999999999999E-4</v>
      </c>
      <c r="BY134" s="30"/>
      <c r="CC134" s="30">
        <v>0.11051029346110118</v>
      </c>
      <c r="CD134" s="43">
        <v>-3.8200000000000002E-4</v>
      </c>
      <c r="CE134" s="43">
        <v>-3.7300000000000001E-4</v>
      </c>
      <c r="CF134" s="43">
        <v>7.7000000000000001E-5</v>
      </c>
      <c r="CH134" s="30"/>
      <c r="CL134" s="30">
        <v>0.11051029346110118</v>
      </c>
      <c r="CM134" s="43">
        <v>-5.5400000000000002E-4</v>
      </c>
      <c r="CN134" s="43">
        <v>-5.3399999999999997E-4</v>
      </c>
      <c r="CO134" s="43">
        <v>6.7999999999999999E-5</v>
      </c>
      <c r="CQ134" s="30"/>
      <c r="CU134" s="30">
        <v>0.11051029346110118</v>
      </c>
      <c r="CV134" s="43">
        <v>-3.97E-4</v>
      </c>
      <c r="CW134" s="43">
        <v>-3.86E-4</v>
      </c>
      <c r="CX134" s="43">
        <v>-7.2999999999999999E-5</v>
      </c>
    </row>
    <row r="135" spans="14:102" x14ac:dyDescent="0.25">
      <c r="N135" s="30"/>
      <c r="R135" s="30">
        <v>0.11147128576110119</v>
      </c>
      <c r="S135" s="43">
        <v>-4.84E-4</v>
      </c>
      <c r="T135" s="43">
        <v>-4.6500000000000003E-4</v>
      </c>
      <c r="U135" s="43">
        <v>1.6799999999999999E-4</v>
      </c>
      <c r="W135" s="30"/>
      <c r="AA135" s="30">
        <v>0.11147128576110119</v>
      </c>
      <c r="AB135" s="43">
        <v>-3.4000000000000002E-4</v>
      </c>
      <c r="AC135" s="43">
        <v>-3.2899999999999997E-4</v>
      </c>
      <c r="AD135" s="43">
        <v>3.4999999999999997E-5</v>
      </c>
      <c r="AF135" s="30"/>
      <c r="AJ135" s="30">
        <v>0.11147128576110119</v>
      </c>
      <c r="AK135" s="43">
        <v>-6.02E-4</v>
      </c>
      <c r="AL135" s="43">
        <v>-5.9000000000000003E-4</v>
      </c>
      <c r="AM135" s="43">
        <v>1.3100000000000001E-4</v>
      </c>
      <c r="AO135" s="30"/>
      <c r="AS135" s="30">
        <v>0.11147128576110119</v>
      </c>
      <c r="AT135" s="43">
        <v>-4.2999999999999999E-4</v>
      </c>
      <c r="AU135" s="43">
        <v>-4.2299999999999998E-4</v>
      </c>
      <c r="AV135" s="43">
        <v>-3.0000000000000001E-5</v>
      </c>
      <c r="AX135" s="30"/>
      <c r="BB135" s="30">
        <v>0.11147128576110119</v>
      </c>
      <c r="BC135" s="43">
        <v>-6.02E-4</v>
      </c>
      <c r="BD135" s="43">
        <v>-5.9000000000000003E-4</v>
      </c>
      <c r="BE135" s="43">
        <v>1.2999999999999999E-4</v>
      </c>
      <c r="BG135" s="30"/>
      <c r="BK135" s="30">
        <v>0.11147128576110119</v>
      </c>
      <c r="BL135" s="43">
        <v>-4.3100000000000001E-4</v>
      </c>
      <c r="BM135" s="43">
        <v>-4.2400000000000001E-4</v>
      </c>
      <c r="BN135" s="43">
        <v>-3.0000000000000001E-5</v>
      </c>
      <c r="BP135" s="30"/>
      <c r="BT135" s="30">
        <v>0.11147128576110119</v>
      </c>
      <c r="BU135" s="43">
        <v>-5.4000000000000001E-4</v>
      </c>
      <c r="BV135" s="43">
        <v>-5.2599999999999999E-4</v>
      </c>
      <c r="BW135" s="43">
        <v>2.5300000000000002E-4</v>
      </c>
      <c r="BY135" s="30"/>
      <c r="CC135" s="30">
        <v>0.11147128576110119</v>
      </c>
      <c r="CD135" s="43">
        <v>-3.8400000000000001E-4</v>
      </c>
      <c r="CE135" s="43">
        <v>-3.7500000000000001E-4</v>
      </c>
      <c r="CF135" s="43">
        <v>7.7999999999999999E-5</v>
      </c>
      <c r="CH135" s="30"/>
      <c r="CL135" s="30">
        <v>0.11147128576110119</v>
      </c>
      <c r="CM135" s="43">
        <v>-5.5699999999999999E-4</v>
      </c>
      <c r="CN135" s="43">
        <v>-5.3700000000000004E-4</v>
      </c>
      <c r="CO135" s="43">
        <v>7.1000000000000005E-5</v>
      </c>
      <c r="CQ135" s="30"/>
      <c r="CU135" s="30">
        <v>0.11147128576110119</v>
      </c>
      <c r="CV135" s="43">
        <v>-3.9800000000000002E-4</v>
      </c>
      <c r="CW135" s="43">
        <v>-3.88E-4</v>
      </c>
      <c r="CX135" s="43">
        <v>-7.1000000000000005E-5</v>
      </c>
    </row>
    <row r="136" spans="14:102" x14ac:dyDescent="0.25">
      <c r="N136" s="30"/>
      <c r="R136" s="30">
        <v>0.11243227806110119</v>
      </c>
      <c r="S136" s="43">
        <v>-4.8799999999999999E-4</v>
      </c>
      <c r="T136" s="43">
        <v>-4.6900000000000002E-4</v>
      </c>
      <c r="U136" s="43">
        <v>1.7100000000000001E-4</v>
      </c>
      <c r="W136" s="30"/>
      <c r="AA136" s="30">
        <v>0.11243227806110119</v>
      </c>
      <c r="AB136" s="43">
        <v>-3.4200000000000002E-4</v>
      </c>
      <c r="AC136" s="43">
        <v>-3.3100000000000002E-4</v>
      </c>
      <c r="AD136" s="43">
        <v>3.6000000000000001E-5</v>
      </c>
      <c r="AF136" s="30"/>
      <c r="AJ136" s="30">
        <v>0.11243227806110119</v>
      </c>
      <c r="AK136" s="43">
        <v>-6.0599999999999998E-4</v>
      </c>
      <c r="AL136" s="43">
        <v>-5.9299999999999999E-4</v>
      </c>
      <c r="AM136" s="43">
        <v>1.35E-4</v>
      </c>
      <c r="AO136" s="30"/>
      <c r="AS136" s="30">
        <v>0.11243227806110119</v>
      </c>
      <c r="AT136" s="43">
        <v>-4.3199999999999998E-4</v>
      </c>
      <c r="AU136" s="43">
        <v>-4.2499999999999998E-4</v>
      </c>
      <c r="AV136" s="43">
        <v>-2.8E-5</v>
      </c>
      <c r="AX136" s="30"/>
      <c r="BB136" s="30">
        <v>0.11243227806110119</v>
      </c>
      <c r="BC136" s="43">
        <v>-6.0599999999999998E-4</v>
      </c>
      <c r="BD136" s="43">
        <v>-5.9400000000000002E-4</v>
      </c>
      <c r="BE136" s="43">
        <v>1.34E-4</v>
      </c>
      <c r="BG136" s="30"/>
      <c r="BK136" s="30">
        <v>0.11243227806110119</v>
      </c>
      <c r="BL136" s="43">
        <v>-4.3199999999999998E-4</v>
      </c>
      <c r="BM136" s="43">
        <v>-4.2499999999999998E-4</v>
      </c>
      <c r="BN136" s="43">
        <v>-2.8E-5</v>
      </c>
      <c r="BP136" s="30"/>
      <c r="BT136" s="30">
        <v>0.11243227806110119</v>
      </c>
      <c r="BU136" s="43">
        <v>-5.44E-4</v>
      </c>
      <c r="BV136" s="43">
        <v>-5.2999999999999998E-4</v>
      </c>
      <c r="BW136" s="43">
        <v>2.6200000000000003E-4</v>
      </c>
      <c r="BY136" s="30"/>
      <c r="CC136" s="30">
        <v>0.11243227806110119</v>
      </c>
      <c r="CD136" s="43">
        <v>-3.86E-4</v>
      </c>
      <c r="CE136" s="43">
        <v>-3.77E-4</v>
      </c>
      <c r="CF136" s="43">
        <v>8.0000000000000007E-5</v>
      </c>
      <c r="CH136" s="30"/>
      <c r="CL136" s="30">
        <v>0.11243227806110119</v>
      </c>
      <c r="CM136" s="43">
        <v>-5.5999999999999995E-4</v>
      </c>
      <c r="CN136" s="43">
        <v>-5.4000000000000001E-4</v>
      </c>
      <c r="CO136" s="43">
        <v>7.2999999999999999E-5</v>
      </c>
      <c r="CQ136" s="30"/>
      <c r="CU136" s="30">
        <v>0.11243227806110119</v>
      </c>
      <c r="CV136" s="43">
        <v>-4.0000000000000002E-4</v>
      </c>
      <c r="CW136" s="43">
        <v>-3.8900000000000002E-4</v>
      </c>
      <c r="CX136" s="43">
        <v>-6.9999999999999994E-5</v>
      </c>
    </row>
    <row r="137" spans="14:102" x14ac:dyDescent="0.25">
      <c r="N137" s="30"/>
      <c r="R137" s="30">
        <v>0.11339327036110119</v>
      </c>
      <c r="S137" s="43">
        <v>-4.9100000000000001E-4</v>
      </c>
      <c r="T137" s="43">
        <v>-4.7199999999999998E-4</v>
      </c>
      <c r="U137" s="43">
        <v>1.75E-4</v>
      </c>
      <c r="W137" s="30"/>
      <c r="AA137" s="30">
        <v>0.11339327036110119</v>
      </c>
      <c r="AB137" s="43">
        <v>-3.4299999999999999E-4</v>
      </c>
      <c r="AC137" s="43">
        <v>-3.3199999999999999E-4</v>
      </c>
      <c r="AD137" s="43">
        <v>3.6999999999999998E-5</v>
      </c>
      <c r="AF137" s="30"/>
      <c r="AJ137" s="30">
        <v>0.11339327036110119</v>
      </c>
      <c r="AK137" s="43">
        <v>-6.0999999999999997E-4</v>
      </c>
      <c r="AL137" s="43">
        <v>-5.9699999999999998E-4</v>
      </c>
      <c r="AM137" s="43">
        <v>1.3899999999999999E-4</v>
      </c>
      <c r="AO137" s="30"/>
      <c r="AS137" s="30">
        <v>0.11339327036110119</v>
      </c>
      <c r="AT137" s="43">
        <v>-4.3300000000000001E-4</v>
      </c>
      <c r="AU137" s="43">
        <v>-4.2700000000000002E-4</v>
      </c>
      <c r="AV137" s="43">
        <v>-2.5999999999999998E-5</v>
      </c>
      <c r="AX137" s="30"/>
      <c r="BB137" s="30">
        <v>0.11339327036110119</v>
      </c>
      <c r="BC137" s="43">
        <v>-6.0999999999999997E-4</v>
      </c>
      <c r="BD137" s="43">
        <v>-5.9699999999999998E-4</v>
      </c>
      <c r="BE137" s="43">
        <v>1.3799999999999999E-4</v>
      </c>
      <c r="BG137" s="30"/>
      <c r="BK137" s="30">
        <v>0.11339327036110119</v>
      </c>
      <c r="BL137" s="43">
        <v>-4.3399999999999998E-4</v>
      </c>
      <c r="BM137" s="43">
        <v>-4.2700000000000002E-4</v>
      </c>
      <c r="BN137" s="43">
        <v>-2.6999999999999999E-5</v>
      </c>
      <c r="BP137" s="30"/>
      <c r="BT137" s="30">
        <v>0.11339327036110119</v>
      </c>
      <c r="BU137" s="43">
        <v>-5.4900000000000001E-4</v>
      </c>
      <c r="BV137" s="43">
        <v>-5.3399999999999997E-4</v>
      </c>
      <c r="BW137" s="43">
        <v>2.7099999999999997E-4</v>
      </c>
      <c r="BY137" s="30"/>
      <c r="CC137" s="30">
        <v>0.11339327036110119</v>
      </c>
      <c r="CD137" s="43">
        <v>-3.8699999999999997E-4</v>
      </c>
      <c r="CE137" s="43">
        <v>-3.79E-4</v>
      </c>
      <c r="CF137" s="43">
        <v>8.2000000000000001E-5</v>
      </c>
      <c r="CH137" s="30"/>
      <c r="CL137" s="30">
        <v>0.11339327036110119</v>
      </c>
      <c r="CM137" s="43">
        <v>-5.6400000000000005E-4</v>
      </c>
      <c r="CN137" s="43">
        <v>-5.4299999999999997E-4</v>
      </c>
      <c r="CO137" s="43">
        <v>7.6000000000000004E-5</v>
      </c>
      <c r="CQ137" s="30"/>
      <c r="CU137" s="30">
        <v>0.11339327036110119</v>
      </c>
      <c r="CV137" s="43">
        <v>-4.0099999999999999E-4</v>
      </c>
      <c r="CW137" s="43">
        <v>-3.8999999999999999E-4</v>
      </c>
      <c r="CX137" s="43">
        <v>-6.8999999999999997E-5</v>
      </c>
    </row>
    <row r="138" spans="14:102" x14ac:dyDescent="0.25">
      <c r="N138" s="30"/>
      <c r="R138" s="30">
        <v>0.11435426266110119</v>
      </c>
      <c r="S138" s="43">
        <v>-4.95E-4</v>
      </c>
      <c r="T138" s="43">
        <v>-4.75E-4</v>
      </c>
      <c r="U138" s="43">
        <v>1.7799999999999999E-4</v>
      </c>
      <c r="W138" s="30"/>
      <c r="AA138" s="30">
        <v>0.11435426266110119</v>
      </c>
      <c r="AB138" s="43">
        <v>-3.4499999999999998E-4</v>
      </c>
      <c r="AC138" s="43">
        <v>-3.3399999999999999E-4</v>
      </c>
      <c r="AD138" s="43">
        <v>3.8000000000000002E-5</v>
      </c>
      <c r="AF138" s="30"/>
      <c r="AJ138" s="30">
        <v>0.11435426266110119</v>
      </c>
      <c r="AK138" s="43">
        <v>-6.1399999999999996E-4</v>
      </c>
      <c r="AL138" s="43">
        <v>-6.0099999999999997E-4</v>
      </c>
      <c r="AM138" s="43">
        <v>1.4300000000000001E-4</v>
      </c>
      <c r="AO138" s="30"/>
      <c r="AS138" s="30">
        <v>0.11435426266110119</v>
      </c>
      <c r="AT138" s="43">
        <v>-4.35E-4</v>
      </c>
      <c r="AU138" s="43">
        <v>-4.28E-4</v>
      </c>
      <c r="AV138" s="43">
        <v>-2.5000000000000001E-5</v>
      </c>
      <c r="AX138" s="30"/>
      <c r="BB138" s="30">
        <v>0.11435426266110119</v>
      </c>
      <c r="BC138" s="43">
        <v>-6.1399999999999996E-4</v>
      </c>
      <c r="BD138" s="43">
        <v>-6.0099999999999997E-4</v>
      </c>
      <c r="BE138" s="43">
        <v>1.4200000000000001E-4</v>
      </c>
      <c r="BG138" s="30"/>
      <c r="BK138" s="30">
        <v>0.11435426266110119</v>
      </c>
      <c r="BL138" s="43">
        <v>-4.3600000000000003E-4</v>
      </c>
      <c r="BM138" s="43">
        <v>-4.2900000000000002E-4</v>
      </c>
      <c r="BN138" s="43">
        <v>-2.5000000000000001E-5</v>
      </c>
      <c r="BP138" s="30"/>
      <c r="BT138" s="30">
        <v>0.11435426266110119</v>
      </c>
      <c r="BU138" s="43">
        <v>-5.53E-4</v>
      </c>
      <c r="BV138" s="43">
        <v>-5.3799999999999996E-4</v>
      </c>
      <c r="BW138" s="43">
        <v>2.81E-4</v>
      </c>
      <c r="BY138" s="30"/>
      <c r="CC138" s="30">
        <v>0.11435426266110119</v>
      </c>
      <c r="CD138" s="43">
        <v>-3.8900000000000002E-4</v>
      </c>
      <c r="CE138" s="43">
        <v>-3.8000000000000002E-4</v>
      </c>
      <c r="CF138" s="43">
        <v>8.2999999999999998E-5</v>
      </c>
      <c r="CH138" s="30"/>
      <c r="CL138" s="30">
        <v>0.11435426266110119</v>
      </c>
      <c r="CM138" s="43">
        <v>-5.6700000000000001E-4</v>
      </c>
      <c r="CN138" s="43">
        <v>-5.4600000000000004E-4</v>
      </c>
      <c r="CO138" s="43">
        <v>7.8999999999999996E-5</v>
      </c>
      <c r="CQ138" s="30"/>
      <c r="CU138" s="30">
        <v>0.11435426266110119</v>
      </c>
      <c r="CV138" s="43">
        <v>-4.0200000000000001E-4</v>
      </c>
      <c r="CW138" s="43">
        <v>-3.9199999999999999E-4</v>
      </c>
      <c r="CX138" s="43">
        <v>-6.7999999999999999E-5</v>
      </c>
    </row>
    <row r="139" spans="14:102" x14ac:dyDescent="0.25">
      <c r="N139" s="30"/>
      <c r="R139" s="30">
        <v>0.11531525496110118</v>
      </c>
      <c r="S139" s="43">
        <v>-4.9899999999999999E-4</v>
      </c>
      <c r="T139" s="43">
        <v>-4.7899999999999999E-4</v>
      </c>
      <c r="U139" s="43">
        <v>1.8100000000000001E-4</v>
      </c>
      <c r="W139" s="30"/>
      <c r="AA139" s="30">
        <v>0.11531525496110118</v>
      </c>
      <c r="AB139" s="43">
        <v>-3.4699999999999998E-4</v>
      </c>
      <c r="AC139" s="43">
        <v>-3.3599999999999998E-4</v>
      </c>
      <c r="AD139" s="43">
        <v>3.8999999999999999E-5</v>
      </c>
      <c r="AF139" s="30"/>
      <c r="AJ139" s="30">
        <v>0.11531525496110118</v>
      </c>
      <c r="AK139" s="43">
        <v>-6.1700000000000004E-4</v>
      </c>
      <c r="AL139" s="43">
        <v>-6.0400000000000004E-4</v>
      </c>
      <c r="AM139" s="43">
        <v>1.47E-4</v>
      </c>
      <c r="AO139" s="30"/>
      <c r="AS139" s="30">
        <v>0.11531525496110118</v>
      </c>
      <c r="AT139" s="43">
        <v>-4.37E-4</v>
      </c>
      <c r="AU139" s="43">
        <v>-4.2999999999999999E-4</v>
      </c>
      <c r="AV139" s="43">
        <v>-2.3E-5</v>
      </c>
      <c r="AX139" s="30"/>
      <c r="BB139" s="30">
        <v>0.11531525496110118</v>
      </c>
      <c r="BC139" s="43">
        <v>-6.1799999999999995E-4</v>
      </c>
      <c r="BD139" s="43">
        <v>-6.0499999999999996E-4</v>
      </c>
      <c r="BE139" s="43">
        <v>1.46E-4</v>
      </c>
      <c r="BG139" s="30"/>
      <c r="BK139" s="30">
        <v>0.11531525496110118</v>
      </c>
      <c r="BL139" s="43">
        <v>-4.37E-4</v>
      </c>
      <c r="BM139" s="43">
        <v>-4.2999999999999999E-4</v>
      </c>
      <c r="BN139" s="43">
        <v>-2.4000000000000001E-5</v>
      </c>
      <c r="BP139" s="30"/>
      <c r="BT139" s="30">
        <v>0.11531525496110118</v>
      </c>
      <c r="BU139" s="43">
        <v>-5.5699999999999999E-4</v>
      </c>
      <c r="BV139" s="43">
        <v>-5.4199999999999995E-4</v>
      </c>
      <c r="BW139" s="43">
        <v>2.9E-4</v>
      </c>
      <c r="BY139" s="30"/>
      <c r="CC139" s="30">
        <v>0.11531525496110118</v>
      </c>
      <c r="CD139" s="43">
        <v>-3.9100000000000002E-4</v>
      </c>
      <c r="CE139" s="43">
        <v>-3.8200000000000002E-4</v>
      </c>
      <c r="CF139" s="43">
        <v>8.5000000000000006E-5</v>
      </c>
      <c r="CH139" s="30"/>
      <c r="CL139" s="30">
        <v>0.11531525496110118</v>
      </c>
      <c r="CM139" s="43">
        <v>-5.6999999999999998E-4</v>
      </c>
      <c r="CN139" s="43">
        <v>-5.4900000000000001E-4</v>
      </c>
      <c r="CO139" s="43">
        <v>8.2000000000000001E-5</v>
      </c>
      <c r="CQ139" s="30"/>
      <c r="CU139" s="30">
        <v>0.11531525496110118</v>
      </c>
      <c r="CV139" s="43">
        <v>-4.0400000000000001E-4</v>
      </c>
      <c r="CW139" s="43">
        <v>-3.9300000000000001E-4</v>
      </c>
      <c r="CX139" s="43">
        <v>-6.6000000000000005E-5</v>
      </c>
    </row>
    <row r="140" spans="14:102" x14ac:dyDescent="0.25">
      <c r="N140" s="30"/>
      <c r="R140" s="30">
        <v>0.11531525496110118</v>
      </c>
      <c r="S140" s="43">
        <v>-4.9899999999999999E-4</v>
      </c>
      <c r="T140" s="43">
        <v>-4.7899999999999999E-4</v>
      </c>
      <c r="U140" s="43">
        <v>1.8100000000000001E-4</v>
      </c>
      <c r="W140" s="30"/>
      <c r="AA140" s="30">
        <v>0.11531525496110118</v>
      </c>
      <c r="AB140" s="43">
        <v>-3.4699999999999998E-4</v>
      </c>
      <c r="AC140" s="43">
        <v>-3.3599999999999998E-4</v>
      </c>
      <c r="AD140" s="43">
        <v>3.8999999999999999E-5</v>
      </c>
      <c r="AF140" s="30"/>
      <c r="AJ140" s="30">
        <v>0.11531525496110118</v>
      </c>
      <c r="AK140" s="43">
        <v>-6.1700000000000004E-4</v>
      </c>
      <c r="AL140" s="43">
        <v>-6.0400000000000004E-4</v>
      </c>
      <c r="AM140" s="43">
        <v>1.47E-4</v>
      </c>
      <c r="AO140" s="30"/>
      <c r="AS140" s="30">
        <v>0.11531525496110118</v>
      </c>
      <c r="AT140" s="43">
        <v>-4.37E-4</v>
      </c>
      <c r="AU140" s="43">
        <v>-4.2999999999999999E-4</v>
      </c>
      <c r="AV140" s="43">
        <v>-2.3E-5</v>
      </c>
      <c r="AX140" s="30"/>
      <c r="BB140" s="30">
        <v>0.11531525496110118</v>
      </c>
      <c r="BC140" s="43">
        <v>-6.1799999999999995E-4</v>
      </c>
      <c r="BD140" s="43">
        <v>-6.0499999999999996E-4</v>
      </c>
      <c r="BE140" s="43">
        <v>1.46E-4</v>
      </c>
      <c r="BG140" s="30"/>
      <c r="BK140" s="30">
        <v>0.11531525496110118</v>
      </c>
      <c r="BL140" s="43">
        <v>-4.37E-4</v>
      </c>
      <c r="BM140" s="43">
        <v>-4.2999999999999999E-4</v>
      </c>
      <c r="BN140" s="43">
        <v>-2.4000000000000001E-5</v>
      </c>
      <c r="BP140" s="30"/>
      <c r="BT140" s="30">
        <v>0.11531525496110118</v>
      </c>
      <c r="BU140" s="43">
        <v>-5.5699999999999999E-4</v>
      </c>
      <c r="BV140" s="43">
        <v>-5.4199999999999995E-4</v>
      </c>
      <c r="BW140" s="43">
        <v>2.9E-4</v>
      </c>
      <c r="BY140" s="30"/>
      <c r="CC140" s="30">
        <v>0.11531525496110118</v>
      </c>
      <c r="CD140" s="43">
        <v>-3.9100000000000002E-4</v>
      </c>
      <c r="CE140" s="43">
        <v>-3.8200000000000002E-4</v>
      </c>
      <c r="CF140" s="43">
        <v>8.5000000000000006E-5</v>
      </c>
      <c r="CH140" s="30"/>
      <c r="CL140" s="30">
        <v>0.11531525496110118</v>
      </c>
      <c r="CM140" s="43">
        <v>-5.6999999999999998E-4</v>
      </c>
      <c r="CN140" s="43">
        <v>-5.4900000000000001E-4</v>
      </c>
      <c r="CO140" s="43">
        <v>8.2000000000000001E-5</v>
      </c>
      <c r="CQ140" s="30"/>
      <c r="CU140" s="30">
        <v>0.11531525496110118</v>
      </c>
      <c r="CV140" s="43">
        <v>-4.0400000000000001E-4</v>
      </c>
      <c r="CW140" s="43">
        <v>-3.9300000000000001E-4</v>
      </c>
      <c r="CX140" s="43">
        <v>-6.6000000000000005E-5</v>
      </c>
    </row>
    <row r="141" spans="14:102" x14ac:dyDescent="0.25">
      <c r="N141" s="30"/>
      <c r="R141" s="30">
        <v>0.11627624726110118</v>
      </c>
      <c r="S141" s="43">
        <v>-5.0199999999999995E-4</v>
      </c>
      <c r="T141" s="43">
        <v>-4.8200000000000001E-4</v>
      </c>
      <c r="U141" s="43">
        <v>1.84E-4</v>
      </c>
      <c r="W141" s="30"/>
      <c r="AA141" s="30">
        <v>0.11627624726110118</v>
      </c>
      <c r="AB141" s="43">
        <v>-3.4900000000000003E-4</v>
      </c>
      <c r="AC141" s="43">
        <v>-3.3700000000000001E-4</v>
      </c>
      <c r="AD141" s="43">
        <v>4.0000000000000003E-5</v>
      </c>
      <c r="AF141" s="30"/>
      <c r="AJ141" s="30">
        <v>0.11627624726110118</v>
      </c>
      <c r="AK141" s="43">
        <v>-6.2100000000000002E-4</v>
      </c>
      <c r="AL141" s="43">
        <v>-6.0800000000000003E-4</v>
      </c>
      <c r="AM141" s="43">
        <v>1.5100000000000001E-4</v>
      </c>
      <c r="AO141" s="30"/>
      <c r="AS141" s="30">
        <v>0.11627624726110118</v>
      </c>
      <c r="AT141" s="43">
        <v>-4.3899999999999999E-4</v>
      </c>
      <c r="AU141" s="43">
        <v>-4.3100000000000001E-4</v>
      </c>
      <c r="AV141" s="43">
        <v>-2.1999999999999999E-5</v>
      </c>
      <c r="AX141" s="30"/>
      <c r="BB141" s="30">
        <v>0.11627624726110118</v>
      </c>
      <c r="BC141" s="43">
        <v>-6.2200000000000005E-4</v>
      </c>
      <c r="BD141" s="43">
        <v>-6.0800000000000003E-4</v>
      </c>
      <c r="BE141" s="43">
        <v>1.4999999999999999E-4</v>
      </c>
      <c r="BG141" s="30"/>
      <c r="BK141" s="30">
        <v>0.11627624726110118</v>
      </c>
      <c r="BL141" s="43">
        <v>-4.3899999999999999E-4</v>
      </c>
      <c r="BM141" s="43">
        <v>-4.3199999999999998E-4</v>
      </c>
      <c r="BN141" s="43">
        <v>-2.1999999999999999E-5</v>
      </c>
      <c r="BP141" s="30"/>
      <c r="BT141" s="30">
        <v>0.11627624726110118</v>
      </c>
      <c r="BU141" s="43">
        <v>-5.62E-4</v>
      </c>
      <c r="BV141" s="43">
        <v>-5.4600000000000004E-4</v>
      </c>
      <c r="BW141" s="43">
        <v>2.99E-4</v>
      </c>
      <c r="BY141" s="30"/>
      <c r="CC141" s="30">
        <v>0.11627624726110118</v>
      </c>
      <c r="CD141" s="43">
        <v>-3.9300000000000001E-4</v>
      </c>
      <c r="CE141" s="43">
        <v>-3.8400000000000001E-4</v>
      </c>
      <c r="CF141" s="43">
        <v>8.6000000000000003E-5</v>
      </c>
      <c r="CH141" s="30"/>
      <c r="CL141" s="30">
        <v>0.11627624726110118</v>
      </c>
      <c r="CM141" s="43">
        <v>-5.7300000000000005E-4</v>
      </c>
      <c r="CN141" s="43">
        <v>-5.5199999999999997E-4</v>
      </c>
      <c r="CO141" s="43">
        <v>8.5000000000000006E-5</v>
      </c>
      <c r="CQ141" s="30"/>
      <c r="CU141" s="30">
        <v>0.11627624726110118</v>
      </c>
      <c r="CV141" s="43">
        <v>-4.0499999999999998E-4</v>
      </c>
      <c r="CW141" s="43">
        <v>-3.9399999999999998E-4</v>
      </c>
      <c r="CX141" s="43">
        <v>-6.4999999999999994E-5</v>
      </c>
    </row>
    <row r="142" spans="14:102" x14ac:dyDescent="0.25">
      <c r="N142" s="30"/>
      <c r="R142" s="30">
        <v>0.11723723956110117</v>
      </c>
      <c r="S142" s="43">
        <v>-5.0600000000000005E-4</v>
      </c>
      <c r="T142" s="43">
        <v>-4.86E-4</v>
      </c>
      <c r="U142" s="43">
        <v>1.8699999999999999E-4</v>
      </c>
      <c r="W142" s="30"/>
      <c r="AA142" s="30">
        <v>0.11723723956110117</v>
      </c>
      <c r="AB142" s="43">
        <v>-3.5100000000000002E-4</v>
      </c>
      <c r="AC142" s="43">
        <v>-3.39E-4</v>
      </c>
      <c r="AD142" s="43">
        <v>4.1E-5</v>
      </c>
      <c r="AF142" s="30"/>
      <c r="AJ142" s="30">
        <v>0.11723723956110117</v>
      </c>
      <c r="AK142" s="43">
        <v>-6.2500000000000001E-4</v>
      </c>
      <c r="AL142" s="43">
        <v>-6.1200000000000002E-4</v>
      </c>
      <c r="AM142" s="43">
        <v>1.55E-4</v>
      </c>
      <c r="AO142" s="30"/>
      <c r="AS142" s="30">
        <v>0.11723723956110117</v>
      </c>
      <c r="AT142" s="43">
        <v>-4.4000000000000002E-4</v>
      </c>
      <c r="AU142" s="43">
        <v>-4.3300000000000001E-4</v>
      </c>
      <c r="AV142" s="43">
        <v>-2.0000000000000002E-5</v>
      </c>
      <c r="AX142" s="30"/>
      <c r="BB142" s="30">
        <v>0.11723723956110117</v>
      </c>
      <c r="BC142" s="43">
        <v>-6.2600000000000004E-4</v>
      </c>
      <c r="BD142" s="43">
        <v>-6.1200000000000002E-4</v>
      </c>
      <c r="BE142" s="43">
        <v>1.55E-4</v>
      </c>
      <c r="BG142" s="30"/>
      <c r="BK142" s="30">
        <v>0.11723723956110117</v>
      </c>
      <c r="BL142" s="43">
        <v>-4.4099999999999999E-4</v>
      </c>
      <c r="BM142" s="43">
        <v>-4.3300000000000001E-4</v>
      </c>
      <c r="BN142" s="43">
        <v>-2.0000000000000002E-5</v>
      </c>
      <c r="BP142" s="30"/>
      <c r="BT142" s="30">
        <v>0.11723723956110117</v>
      </c>
      <c r="BU142" s="43">
        <v>-5.6599999999999999E-4</v>
      </c>
      <c r="BV142" s="43">
        <v>-5.5099999999999995E-4</v>
      </c>
      <c r="BW142" s="43">
        <v>3.0899999999999998E-4</v>
      </c>
      <c r="BY142" s="30"/>
      <c r="CC142" s="30">
        <v>0.11723723956110117</v>
      </c>
      <c r="CD142" s="43">
        <v>-3.9399999999999998E-4</v>
      </c>
      <c r="CE142" s="43">
        <v>-3.8499999999999998E-4</v>
      </c>
      <c r="CF142" s="43">
        <v>8.7999999999999998E-5</v>
      </c>
      <c r="CH142" s="30"/>
      <c r="CL142" s="30">
        <v>0.11723723956110117</v>
      </c>
      <c r="CM142" s="43">
        <v>-5.7700000000000004E-4</v>
      </c>
      <c r="CN142" s="43">
        <v>-5.5500000000000005E-4</v>
      </c>
      <c r="CO142" s="43">
        <v>8.7999999999999998E-5</v>
      </c>
      <c r="CQ142" s="30"/>
      <c r="CU142" s="30">
        <v>0.11723723956110117</v>
      </c>
      <c r="CV142" s="43">
        <v>-4.06E-4</v>
      </c>
      <c r="CW142" s="43">
        <v>-3.9500000000000001E-4</v>
      </c>
      <c r="CX142" s="43">
        <v>-6.3999999999999997E-5</v>
      </c>
    </row>
    <row r="143" spans="14:102" x14ac:dyDescent="0.25">
      <c r="N143" s="30"/>
      <c r="R143" s="30">
        <v>0.11819823186110118</v>
      </c>
      <c r="S143" s="43">
        <v>-5.1000000000000004E-4</v>
      </c>
      <c r="T143" s="43">
        <v>-4.8899999999999996E-4</v>
      </c>
      <c r="U143" s="43">
        <v>1.9100000000000001E-4</v>
      </c>
      <c r="W143" s="30"/>
      <c r="AA143" s="30">
        <v>0.11819823186110118</v>
      </c>
      <c r="AB143" s="43">
        <v>-3.5199999999999999E-4</v>
      </c>
      <c r="AC143" s="43">
        <v>-3.4099999999999999E-4</v>
      </c>
      <c r="AD143" s="43">
        <v>4.3000000000000002E-5</v>
      </c>
      <c r="AF143" s="30"/>
      <c r="AJ143" s="30">
        <v>0.11819823186110118</v>
      </c>
      <c r="AK143" s="43">
        <v>-6.29E-4</v>
      </c>
      <c r="AL143" s="43">
        <v>-6.1600000000000001E-4</v>
      </c>
      <c r="AM143" s="43">
        <v>1.6000000000000001E-4</v>
      </c>
      <c r="AO143" s="30"/>
      <c r="AS143" s="30">
        <v>0.11819823186110118</v>
      </c>
      <c r="AT143" s="43">
        <v>-4.4200000000000001E-4</v>
      </c>
      <c r="AU143" s="43">
        <v>-4.35E-4</v>
      </c>
      <c r="AV143" s="43">
        <v>-1.8E-5</v>
      </c>
      <c r="AX143" s="30"/>
      <c r="BB143" s="30">
        <v>0.11819823186110118</v>
      </c>
      <c r="BC143" s="43">
        <v>-6.3000000000000003E-4</v>
      </c>
      <c r="BD143" s="43">
        <v>-6.1600000000000001E-4</v>
      </c>
      <c r="BE143" s="43">
        <v>1.5899999999999999E-4</v>
      </c>
      <c r="BG143" s="30"/>
      <c r="BK143" s="30">
        <v>0.11819823186110118</v>
      </c>
      <c r="BL143" s="43">
        <v>-4.4200000000000001E-4</v>
      </c>
      <c r="BM143" s="43">
        <v>-4.35E-4</v>
      </c>
      <c r="BN143" s="43">
        <v>-1.9000000000000001E-5</v>
      </c>
      <c r="BP143" s="30"/>
      <c r="BT143" s="30">
        <v>0.11819823186110118</v>
      </c>
      <c r="BU143" s="43">
        <v>-5.71E-4</v>
      </c>
      <c r="BV143" s="43">
        <v>-5.5500000000000005E-4</v>
      </c>
      <c r="BW143" s="43">
        <v>3.1799999999999998E-4</v>
      </c>
      <c r="BY143" s="30"/>
      <c r="CC143" s="30">
        <v>0.11819823186110118</v>
      </c>
      <c r="CD143" s="43">
        <v>-3.9599999999999998E-4</v>
      </c>
      <c r="CE143" s="43">
        <v>-3.8699999999999997E-4</v>
      </c>
      <c r="CF143" s="43">
        <v>9.0000000000000006E-5</v>
      </c>
      <c r="CH143" s="30"/>
      <c r="CL143" s="30">
        <v>0.11819823186110118</v>
      </c>
      <c r="CM143" s="43">
        <v>-5.8E-4</v>
      </c>
      <c r="CN143" s="43">
        <v>-5.5800000000000001E-4</v>
      </c>
      <c r="CO143" s="43">
        <v>9.1000000000000003E-5</v>
      </c>
      <c r="CQ143" s="30"/>
      <c r="CU143" s="30">
        <v>0.11819823186110118</v>
      </c>
      <c r="CV143" s="43">
        <v>-4.08E-4</v>
      </c>
      <c r="CW143" s="43">
        <v>-3.97E-4</v>
      </c>
      <c r="CX143" s="43">
        <v>-6.3E-5</v>
      </c>
    </row>
    <row r="144" spans="14:102" x14ac:dyDescent="0.25">
      <c r="N144" s="30"/>
      <c r="R144" s="30">
        <v>0.11915922416110118</v>
      </c>
      <c r="S144" s="43">
        <v>-5.13E-4</v>
      </c>
      <c r="T144" s="43">
        <v>-4.9299999999999995E-4</v>
      </c>
      <c r="U144" s="43">
        <v>1.94E-4</v>
      </c>
      <c r="W144" s="30"/>
      <c r="AA144" s="30">
        <v>0.11915922416110118</v>
      </c>
      <c r="AB144" s="43">
        <v>-3.5399999999999999E-4</v>
      </c>
      <c r="AC144" s="43">
        <v>-3.4200000000000002E-4</v>
      </c>
      <c r="AD144" s="43">
        <v>4.3999999999999999E-5</v>
      </c>
      <c r="AF144" s="30"/>
      <c r="AJ144" s="30">
        <v>0.11915922416110118</v>
      </c>
      <c r="AK144" s="43">
        <v>-6.3299999999999999E-4</v>
      </c>
      <c r="AL144" s="43">
        <v>-6.2E-4</v>
      </c>
      <c r="AM144" s="43">
        <v>1.64E-4</v>
      </c>
      <c r="AO144" s="30"/>
      <c r="AS144" s="30">
        <v>0.11915922416110118</v>
      </c>
      <c r="AT144" s="43">
        <v>-4.4299999999999998E-4</v>
      </c>
      <c r="AU144" s="43">
        <v>-4.3600000000000003E-4</v>
      </c>
      <c r="AV144" s="43">
        <v>-1.7E-5</v>
      </c>
      <c r="AX144" s="30"/>
      <c r="BB144" s="30">
        <v>0.11915922416110118</v>
      </c>
      <c r="BC144" s="43">
        <v>-6.3400000000000001E-4</v>
      </c>
      <c r="BD144" s="43">
        <v>-6.2E-4</v>
      </c>
      <c r="BE144" s="43">
        <v>1.63E-4</v>
      </c>
      <c r="BG144" s="30"/>
      <c r="BK144" s="30">
        <v>0.11915922416110118</v>
      </c>
      <c r="BL144" s="43">
        <v>-4.44E-4</v>
      </c>
      <c r="BM144" s="43">
        <v>-4.37E-4</v>
      </c>
      <c r="BN144" s="43">
        <v>-1.7E-5</v>
      </c>
      <c r="BP144" s="30"/>
      <c r="BT144" s="30">
        <v>0.11915922416110118</v>
      </c>
      <c r="BU144" s="43">
        <v>-5.7499999999999999E-4</v>
      </c>
      <c r="BV144" s="43">
        <v>-5.5900000000000004E-4</v>
      </c>
      <c r="BW144" s="43">
        <v>3.28E-4</v>
      </c>
      <c r="BY144" s="30"/>
      <c r="CC144" s="30">
        <v>0.11915922416110118</v>
      </c>
      <c r="CD144" s="43">
        <v>-3.9800000000000002E-4</v>
      </c>
      <c r="CE144" s="43">
        <v>-3.8900000000000002E-4</v>
      </c>
      <c r="CF144" s="43">
        <v>9.1000000000000003E-5</v>
      </c>
      <c r="CH144" s="30"/>
      <c r="CL144" s="30">
        <v>0.11915922416110118</v>
      </c>
      <c r="CM144" s="43">
        <v>-5.8299999999999997E-4</v>
      </c>
      <c r="CN144" s="43">
        <v>-5.62E-4</v>
      </c>
      <c r="CO144" s="43">
        <v>9.3999999999999994E-5</v>
      </c>
      <c r="CQ144" s="30"/>
      <c r="CU144" s="30">
        <v>0.11915922416110118</v>
      </c>
      <c r="CV144" s="43">
        <v>-4.0900000000000002E-4</v>
      </c>
      <c r="CW144" s="43">
        <v>-3.9800000000000002E-4</v>
      </c>
      <c r="CX144" s="43">
        <v>-6.0999999999999999E-5</v>
      </c>
    </row>
    <row r="145" spans="14:102" x14ac:dyDescent="0.25">
      <c r="N145" s="30"/>
      <c r="R145" s="30">
        <v>0.12012021646110119</v>
      </c>
      <c r="S145" s="43">
        <v>-5.1800000000000001E-4</v>
      </c>
      <c r="T145" s="43">
        <v>-4.9700000000000005E-4</v>
      </c>
      <c r="U145" s="43">
        <v>1.9900000000000001E-4</v>
      </c>
      <c r="W145" s="30"/>
      <c r="AA145" s="30">
        <v>0.12012021646110119</v>
      </c>
      <c r="AB145" s="43">
        <v>-3.5599999999999998E-4</v>
      </c>
      <c r="AC145" s="43">
        <v>-3.4400000000000001E-4</v>
      </c>
      <c r="AD145" s="43">
        <v>4.5000000000000003E-5</v>
      </c>
      <c r="AF145" s="30"/>
      <c r="AJ145" s="30">
        <v>0.12012021646110119</v>
      </c>
      <c r="AK145" s="43">
        <v>-6.3699999999999998E-4</v>
      </c>
      <c r="AL145" s="43">
        <v>-6.2299999999999996E-4</v>
      </c>
      <c r="AM145" s="43">
        <v>1.6799999999999999E-4</v>
      </c>
      <c r="AO145" s="30"/>
      <c r="AS145" s="30">
        <v>0.12012021646110119</v>
      </c>
      <c r="AT145" s="43">
        <v>-4.4499999999999997E-4</v>
      </c>
      <c r="AU145" s="43">
        <v>-4.3800000000000002E-4</v>
      </c>
      <c r="AV145" s="43">
        <v>-1.5E-5</v>
      </c>
      <c r="AX145" s="30"/>
      <c r="BB145" s="30">
        <v>0.12012021646110119</v>
      </c>
      <c r="BC145" s="43">
        <v>-6.38E-4</v>
      </c>
      <c r="BD145" s="43">
        <v>-6.2399999999999999E-4</v>
      </c>
      <c r="BE145" s="43">
        <v>1.6699999999999999E-4</v>
      </c>
      <c r="BG145" s="30"/>
      <c r="BK145" s="30">
        <v>0.12012021646110119</v>
      </c>
      <c r="BL145" s="43">
        <v>-4.46E-4</v>
      </c>
      <c r="BM145" s="43">
        <v>-4.3800000000000002E-4</v>
      </c>
      <c r="BN145" s="43">
        <v>-1.5999999999999999E-5</v>
      </c>
      <c r="BP145" s="30"/>
      <c r="BT145" s="30">
        <v>0.12012021646110119</v>
      </c>
      <c r="BU145" s="43">
        <v>-5.8E-4</v>
      </c>
      <c r="BV145" s="43">
        <v>-5.6400000000000005E-4</v>
      </c>
      <c r="BW145" s="43">
        <v>3.3700000000000001E-4</v>
      </c>
      <c r="BY145" s="30"/>
      <c r="CC145" s="30">
        <v>0.12012021646110119</v>
      </c>
      <c r="CD145" s="43">
        <v>-4.0000000000000002E-4</v>
      </c>
      <c r="CE145" s="43">
        <v>-3.8999999999999999E-4</v>
      </c>
      <c r="CF145" s="43">
        <v>9.2999999999999997E-5</v>
      </c>
      <c r="CH145" s="30"/>
      <c r="CL145" s="30">
        <v>0.12012021646110119</v>
      </c>
      <c r="CM145" s="43">
        <v>-5.8699999999999996E-4</v>
      </c>
      <c r="CN145" s="43">
        <v>-5.6499999999999996E-4</v>
      </c>
      <c r="CO145" s="43">
        <v>9.7E-5</v>
      </c>
      <c r="CQ145" s="30"/>
      <c r="CU145" s="30">
        <v>0.12012021646110119</v>
      </c>
      <c r="CV145" s="43">
        <v>-4.0999999999999999E-4</v>
      </c>
      <c r="CW145" s="43">
        <v>-3.9899999999999999E-4</v>
      </c>
      <c r="CX145" s="43">
        <v>-6.0000000000000002E-5</v>
      </c>
    </row>
    <row r="146" spans="14:102" x14ac:dyDescent="0.25">
      <c r="N146" s="30"/>
      <c r="R146" s="30">
        <v>0.12108120876110118</v>
      </c>
      <c r="S146" s="43">
        <v>-5.22E-4</v>
      </c>
      <c r="T146" s="43">
        <v>-5.0100000000000003E-4</v>
      </c>
      <c r="U146" s="43">
        <v>2.04E-4</v>
      </c>
      <c r="W146" s="30"/>
      <c r="AA146" s="30">
        <v>0.12108120876110118</v>
      </c>
      <c r="AB146" s="43">
        <v>-3.5799999999999997E-4</v>
      </c>
      <c r="AC146" s="43">
        <v>-3.4600000000000001E-4</v>
      </c>
      <c r="AD146" s="43">
        <v>4.6E-5</v>
      </c>
      <c r="AF146" s="30"/>
      <c r="AJ146" s="30">
        <v>0.12108120876110118</v>
      </c>
      <c r="AK146" s="43">
        <v>-6.4099999999999997E-4</v>
      </c>
      <c r="AL146" s="43">
        <v>-6.2699999999999995E-4</v>
      </c>
      <c r="AM146" s="43">
        <v>1.7200000000000001E-4</v>
      </c>
      <c r="AO146" s="30"/>
      <c r="AS146" s="30">
        <v>0.12108120876110118</v>
      </c>
      <c r="AT146" s="43">
        <v>-4.4700000000000002E-4</v>
      </c>
      <c r="AU146" s="43">
        <v>-4.3899999999999999E-4</v>
      </c>
      <c r="AV146" s="43">
        <v>-1.4E-5</v>
      </c>
      <c r="AX146" s="30"/>
      <c r="BB146" s="30">
        <v>0.12108120876110118</v>
      </c>
      <c r="BC146" s="43">
        <v>-6.4199999999999999E-4</v>
      </c>
      <c r="BD146" s="43">
        <v>-6.2799999999999998E-4</v>
      </c>
      <c r="BE146" s="43">
        <v>1.7200000000000001E-4</v>
      </c>
      <c r="BG146" s="30"/>
      <c r="BK146" s="30">
        <v>0.12108120876110118</v>
      </c>
      <c r="BL146" s="43">
        <v>-4.4700000000000002E-4</v>
      </c>
      <c r="BM146" s="43">
        <v>-4.4000000000000002E-4</v>
      </c>
      <c r="BN146" s="43">
        <v>-1.4E-5</v>
      </c>
      <c r="BP146" s="30"/>
      <c r="BT146" s="30">
        <v>0.12108120876110118</v>
      </c>
      <c r="BU146" s="43">
        <v>-5.8399999999999999E-4</v>
      </c>
      <c r="BV146" s="43">
        <v>-5.6800000000000004E-4</v>
      </c>
      <c r="BW146" s="43">
        <v>3.4699999999999998E-4</v>
      </c>
      <c r="BY146" s="30"/>
      <c r="CC146" s="30">
        <v>0.12108120876110118</v>
      </c>
      <c r="CD146" s="43">
        <v>-4.0099999999999999E-4</v>
      </c>
      <c r="CE146" s="43">
        <v>-3.9199999999999999E-4</v>
      </c>
      <c r="CF146" s="43">
        <v>9.3999999999999994E-5</v>
      </c>
      <c r="CH146" s="30"/>
      <c r="CL146" s="30">
        <v>0.12108120876110118</v>
      </c>
      <c r="CM146" s="43">
        <v>-5.9000000000000003E-4</v>
      </c>
      <c r="CN146" s="43">
        <v>-5.6800000000000004E-4</v>
      </c>
      <c r="CO146" s="43">
        <v>1E-4</v>
      </c>
      <c r="CQ146" s="30"/>
      <c r="CU146" s="30">
        <v>0.12108120876110118</v>
      </c>
      <c r="CV146" s="43">
        <v>-4.1199999999999999E-4</v>
      </c>
      <c r="CW146" s="43">
        <v>-4.0000000000000002E-4</v>
      </c>
      <c r="CX146" s="43">
        <v>-5.8999999999999998E-5</v>
      </c>
    </row>
    <row r="147" spans="14:102" x14ac:dyDescent="0.25">
      <c r="N147" s="30"/>
      <c r="R147" s="30">
        <v>0.12204220106110118</v>
      </c>
      <c r="S147" s="43">
        <v>-5.2599999999999999E-4</v>
      </c>
      <c r="T147" s="43">
        <v>-5.0500000000000002E-4</v>
      </c>
      <c r="U147" s="43">
        <v>2.0799999999999999E-4</v>
      </c>
      <c r="W147" s="30"/>
      <c r="AA147" s="30">
        <v>0.12204220106110118</v>
      </c>
      <c r="AB147" s="43">
        <v>-3.59E-4</v>
      </c>
      <c r="AC147" s="43">
        <v>-3.48E-4</v>
      </c>
      <c r="AD147" s="43">
        <v>4.6999999999999997E-5</v>
      </c>
      <c r="AF147" s="30"/>
      <c r="AJ147" s="30">
        <v>0.12204220106110118</v>
      </c>
      <c r="AK147" s="43">
        <v>-6.4499999999999996E-4</v>
      </c>
      <c r="AL147" s="43">
        <v>-6.3100000000000005E-4</v>
      </c>
      <c r="AM147" s="43">
        <v>1.7699999999999999E-4</v>
      </c>
      <c r="AO147" s="30"/>
      <c r="AS147" s="30">
        <v>0.12204220106110118</v>
      </c>
      <c r="AT147" s="43">
        <v>-4.4799999999999999E-4</v>
      </c>
      <c r="AU147" s="43">
        <v>-4.4099999999999999E-4</v>
      </c>
      <c r="AV147" s="43">
        <v>-1.2E-5</v>
      </c>
      <c r="AX147" s="30"/>
      <c r="BB147" s="30">
        <v>0.12204220106110118</v>
      </c>
      <c r="BC147" s="43">
        <v>-6.4599999999999998E-4</v>
      </c>
      <c r="BD147" s="43">
        <v>-6.3199999999999997E-4</v>
      </c>
      <c r="BE147" s="43">
        <v>1.76E-4</v>
      </c>
      <c r="BG147" s="30"/>
      <c r="BK147" s="30">
        <v>0.12204220106110118</v>
      </c>
      <c r="BL147" s="43">
        <v>-4.4900000000000002E-4</v>
      </c>
      <c r="BM147" s="43">
        <v>-4.4099999999999999E-4</v>
      </c>
      <c r="BN147" s="43">
        <v>-1.2999999999999999E-5</v>
      </c>
      <c r="BP147" s="30"/>
      <c r="BT147" s="30">
        <v>0.12204220106110118</v>
      </c>
      <c r="BU147" s="43">
        <v>-5.8900000000000001E-4</v>
      </c>
      <c r="BV147" s="43">
        <v>-5.7200000000000003E-4</v>
      </c>
      <c r="BW147" s="43">
        <v>3.57E-4</v>
      </c>
      <c r="BY147" s="30"/>
      <c r="CC147" s="30">
        <v>0.12204220106110118</v>
      </c>
      <c r="CD147" s="43">
        <v>-4.0299999999999998E-4</v>
      </c>
      <c r="CE147" s="43">
        <v>-3.9399999999999998E-4</v>
      </c>
      <c r="CF147" s="43">
        <v>9.6000000000000002E-5</v>
      </c>
      <c r="CH147" s="30"/>
      <c r="CL147" s="30">
        <v>0.12204220106110118</v>
      </c>
      <c r="CM147" s="43">
        <v>-5.9400000000000002E-4</v>
      </c>
      <c r="CN147" s="43">
        <v>-5.71E-4</v>
      </c>
      <c r="CO147" s="43">
        <v>1.0399999999999999E-4</v>
      </c>
      <c r="CQ147" s="30"/>
      <c r="CU147" s="30">
        <v>0.12204220106110118</v>
      </c>
      <c r="CV147" s="43">
        <v>-4.1300000000000001E-4</v>
      </c>
      <c r="CW147" s="43">
        <v>-4.0200000000000001E-4</v>
      </c>
      <c r="CX147" s="43">
        <v>-5.8E-5</v>
      </c>
    </row>
    <row r="148" spans="14:102" x14ac:dyDescent="0.25">
      <c r="N148" s="30"/>
      <c r="R148" s="30">
        <v>0.12300319336110119</v>
      </c>
      <c r="S148" s="43">
        <v>-5.31E-4</v>
      </c>
      <c r="T148" s="43">
        <v>-5.0900000000000001E-4</v>
      </c>
      <c r="U148" s="43">
        <v>2.1499999999999999E-4</v>
      </c>
      <c r="W148" s="30"/>
      <c r="AA148" s="30">
        <v>0.12300319336110119</v>
      </c>
      <c r="AB148" s="43">
        <v>-3.6099999999999999E-4</v>
      </c>
      <c r="AC148" s="43">
        <v>-3.4900000000000003E-4</v>
      </c>
      <c r="AD148" s="43">
        <v>4.8000000000000001E-5</v>
      </c>
      <c r="AF148" s="30"/>
      <c r="AJ148" s="30">
        <v>0.12300319336110119</v>
      </c>
      <c r="AK148" s="43">
        <v>-6.4899999999999995E-4</v>
      </c>
      <c r="AL148" s="43">
        <v>-6.3500000000000004E-4</v>
      </c>
      <c r="AM148" s="43">
        <v>1.8100000000000001E-4</v>
      </c>
      <c r="AO148" s="30"/>
      <c r="AS148" s="30">
        <v>0.12300319336110119</v>
      </c>
      <c r="AT148" s="43">
        <v>-4.4999999999999999E-4</v>
      </c>
      <c r="AU148" s="43">
        <v>-4.4200000000000001E-4</v>
      </c>
      <c r="AV148" s="43">
        <v>-1.1E-5</v>
      </c>
      <c r="AX148" s="30"/>
      <c r="BB148" s="30">
        <v>0.12300319336110119</v>
      </c>
      <c r="BC148" s="43">
        <v>-6.4999999999999997E-4</v>
      </c>
      <c r="BD148" s="43">
        <v>-6.3599999999999996E-4</v>
      </c>
      <c r="BE148" s="43">
        <v>1.8000000000000001E-4</v>
      </c>
      <c r="BG148" s="30"/>
      <c r="BK148" s="30">
        <v>0.12300319336110119</v>
      </c>
      <c r="BL148" s="43">
        <v>-4.4999999999999999E-4</v>
      </c>
      <c r="BM148" s="43">
        <v>-4.4299999999999998E-4</v>
      </c>
      <c r="BN148" s="43">
        <v>-1.1E-5</v>
      </c>
      <c r="BP148" s="30"/>
      <c r="BT148" s="30">
        <v>0.12300319336110119</v>
      </c>
      <c r="BU148" s="43">
        <v>-5.9400000000000002E-4</v>
      </c>
      <c r="BV148" s="43">
        <v>-5.7700000000000004E-4</v>
      </c>
      <c r="BW148" s="43">
        <v>3.6699999999999998E-4</v>
      </c>
      <c r="BY148" s="30"/>
      <c r="CC148" s="30">
        <v>0.12300319336110119</v>
      </c>
      <c r="CD148" s="43">
        <v>-4.0499999999999998E-4</v>
      </c>
      <c r="CE148" s="43">
        <v>-3.9500000000000001E-4</v>
      </c>
      <c r="CF148" s="43">
        <v>9.7E-5</v>
      </c>
      <c r="CH148" s="30"/>
      <c r="CL148" s="30">
        <v>0.12300319336110119</v>
      </c>
      <c r="CM148" s="43">
        <v>-5.9699999999999998E-4</v>
      </c>
      <c r="CN148" s="43">
        <v>-5.7499999999999999E-4</v>
      </c>
      <c r="CO148" s="43">
        <v>1.08E-4</v>
      </c>
      <c r="CQ148" s="30"/>
      <c r="CU148" s="30">
        <v>0.12300319336110119</v>
      </c>
      <c r="CV148" s="43">
        <v>-4.1399999999999998E-4</v>
      </c>
      <c r="CW148" s="43">
        <v>-4.0299999999999998E-4</v>
      </c>
      <c r="CX148" s="43">
        <v>-5.7000000000000003E-5</v>
      </c>
    </row>
    <row r="149" spans="14:102" x14ac:dyDescent="0.25">
      <c r="N149" s="30"/>
      <c r="R149" s="30">
        <v>0.12396418566110119</v>
      </c>
      <c r="S149" s="43">
        <v>-5.3600000000000002E-4</v>
      </c>
      <c r="T149" s="43">
        <v>-5.1400000000000003E-4</v>
      </c>
      <c r="U149" s="43">
        <v>2.22E-4</v>
      </c>
      <c r="W149" s="30"/>
      <c r="AA149" s="30">
        <v>0.12396418566110119</v>
      </c>
      <c r="AB149" s="43">
        <v>-3.6299999999999999E-4</v>
      </c>
      <c r="AC149" s="43">
        <v>-3.5100000000000002E-4</v>
      </c>
      <c r="AD149" s="43">
        <v>4.8999999999999998E-5</v>
      </c>
      <c r="AF149" s="30"/>
      <c r="AJ149" s="30">
        <v>0.12396418566110119</v>
      </c>
      <c r="AK149" s="43">
        <v>-6.5399999999999996E-4</v>
      </c>
      <c r="AL149" s="43">
        <v>-6.3900000000000003E-4</v>
      </c>
      <c r="AM149" s="43">
        <v>1.85E-4</v>
      </c>
      <c r="AO149" s="30"/>
      <c r="AS149" s="30">
        <v>0.12396418566110119</v>
      </c>
      <c r="AT149" s="43">
        <v>-4.5199999999999998E-4</v>
      </c>
      <c r="AU149" s="43">
        <v>-4.44E-4</v>
      </c>
      <c r="AV149" s="43">
        <v>-9.0000000000000002E-6</v>
      </c>
      <c r="AX149" s="30"/>
      <c r="BB149" s="30">
        <v>0.12396418566110119</v>
      </c>
      <c r="BC149" s="43">
        <v>-6.5399999999999996E-4</v>
      </c>
      <c r="BD149" s="43">
        <v>-6.4000000000000005E-4</v>
      </c>
      <c r="BE149" s="43">
        <v>1.85E-4</v>
      </c>
      <c r="BG149" s="30"/>
      <c r="BK149" s="30">
        <v>0.12396418566110119</v>
      </c>
      <c r="BL149" s="43">
        <v>-4.5199999999999998E-4</v>
      </c>
      <c r="BM149" s="43">
        <v>-4.44E-4</v>
      </c>
      <c r="BN149" s="43">
        <v>-1.0000000000000001E-5</v>
      </c>
      <c r="BP149" s="30"/>
      <c r="BT149" s="30">
        <v>0.12396418566110119</v>
      </c>
      <c r="BU149" s="43">
        <v>-5.9800000000000001E-4</v>
      </c>
      <c r="BV149" s="43">
        <v>-5.8100000000000003E-4</v>
      </c>
      <c r="BW149" s="43">
        <v>3.77E-4</v>
      </c>
      <c r="BY149" s="30"/>
      <c r="CC149" s="30">
        <v>0.12396418566110119</v>
      </c>
      <c r="CD149" s="43">
        <v>-4.06E-4</v>
      </c>
      <c r="CE149" s="43">
        <v>-3.97E-4</v>
      </c>
      <c r="CF149" s="43">
        <v>9.8999999999999994E-5</v>
      </c>
      <c r="CH149" s="30"/>
      <c r="CL149" s="30">
        <v>0.12396418566110119</v>
      </c>
      <c r="CM149" s="43">
        <v>-6.0099999999999997E-4</v>
      </c>
      <c r="CN149" s="43">
        <v>-5.7799999999999995E-4</v>
      </c>
      <c r="CO149" s="43">
        <v>1.12E-4</v>
      </c>
      <c r="CQ149" s="30"/>
      <c r="CU149" s="30">
        <v>0.12396418566110119</v>
      </c>
      <c r="CV149" s="43">
        <v>-4.1599999999999997E-4</v>
      </c>
      <c r="CW149" s="43">
        <v>-4.0400000000000001E-4</v>
      </c>
      <c r="CX149" s="43">
        <v>-5.5000000000000002E-5</v>
      </c>
    </row>
    <row r="150" spans="14:102" x14ac:dyDescent="0.25">
      <c r="N150" s="30"/>
      <c r="R150" s="30">
        <v>0.12492517796110117</v>
      </c>
      <c r="S150" s="43">
        <v>-5.4100000000000003E-4</v>
      </c>
      <c r="T150" s="43">
        <v>-5.1800000000000001E-4</v>
      </c>
      <c r="U150" s="43">
        <v>2.3000000000000001E-4</v>
      </c>
      <c r="W150" s="30"/>
      <c r="AA150" s="30">
        <v>0.12492517796110117</v>
      </c>
      <c r="AB150" s="43">
        <v>-3.6499999999999998E-4</v>
      </c>
      <c r="AC150" s="43">
        <v>-3.5300000000000002E-4</v>
      </c>
      <c r="AD150" s="43">
        <v>5.0000000000000002E-5</v>
      </c>
      <c r="AF150" s="30"/>
      <c r="AJ150" s="30">
        <v>0.12492517796110117</v>
      </c>
      <c r="AK150" s="43">
        <v>-6.5799999999999995E-4</v>
      </c>
      <c r="AL150" s="43">
        <v>-6.4300000000000002E-4</v>
      </c>
      <c r="AM150" s="43">
        <v>1.9000000000000001E-4</v>
      </c>
      <c r="AO150" s="30"/>
      <c r="AS150" s="30">
        <v>0.12492517796110117</v>
      </c>
      <c r="AT150" s="43">
        <v>-4.5300000000000001E-4</v>
      </c>
      <c r="AU150" s="43">
        <v>-4.46E-4</v>
      </c>
      <c r="AV150" s="43">
        <v>-7.9999999999999996E-6</v>
      </c>
      <c r="AX150" s="30"/>
      <c r="BB150" s="30">
        <v>0.12492517796110117</v>
      </c>
      <c r="BC150" s="43">
        <v>-6.5799999999999995E-4</v>
      </c>
      <c r="BD150" s="43">
        <v>-6.4400000000000004E-4</v>
      </c>
      <c r="BE150" s="43">
        <v>1.8900000000000001E-4</v>
      </c>
      <c r="BG150" s="30"/>
      <c r="BK150" s="30">
        <v>0.12492517796110117</v>
      </c>
      <c r="BL150" s="43">
        <v>-4.5399999999999998E-4</v>
      </c>
      <c r="BM150" s="43">
        <v>-4.46E-4</v>
      </c>
      <c r="BN150" s="43">
        <v>-7.9999999999999996E-6</v>
      </c>
      <c r="BP150" s="30"/>
      <c r="BT150" s="30">
        <v>0.12492517796110117</v>
      </c>
      <c r="BU150" s="43">
        <v>-6.0300000000000002E-4</v>
      </c>
      <c r="BV150" s="43">
        <v>-5.8600000000000004E-4</v>
      </c>
      <c r="BW150" s="43">
        <v>3.8699999999999997E-4</v>
      </c>
      <c r="BY150" s="30"/>
      <c r="CC150" s="30">
        <v>0.12492517796110117</v>
      </c>
      <c r="CD150" s="43">
        <v>-4.08E-4</v>
      </c>
      <c r="CE150" s="43">
        <v>-3.9899999999999999E-4</v>
      </c>
      <c r="CF150" s="43">
        <v>1.01E-4</v>
      </c>
      <c r="CH150" s="30"/>
      <c r="CL150" s="30">
        <v>0.12492517796110117</v>
      </c>
      <c r="CM150" s="43">
        <v>-6.0499999999999996E-4</v>
      </c>
      <c r="CN150" s="43">
        <v>-5.8200000000000005E-4</v>
      </c>
      <c r="CO150" s="43">
        <v>1.16E-4</v>
      </c>
      <c r="CQ150" s="30"/>
      <c r="CU150" s="30">
        <v>0.12492517796110117</v>
      </c>
      <c r="CV150" s="43">
        <v>-4.17E-4</v>
      </c>
      <c r="CW150" s="43">
        <v>-4.0499999999999998E-4</v>
      </c>
      <c r="CX150" s="43">
        <v>-5.3999999999999998E-5</v>
      </c>
    </row>
    <row r="151" spans="14:102" x14ac:dyDescent="0.25">
      <c r="N151" s="30"/>
      <c r="R151" s="30">
        <v>0.12492517796110117</v>
      </c>
      <c r="S151" s="43">
        <v>-5.4100000000000003E-4</v>
      </c>
      <c r="T151" s="43">
        <v>-5.1800000000000001E-4</v>
      </c>
      <c r="U151" s="43">
        <v>2.3000000000000001E-4</v>
      </c>
      <c r="W151" s="30"/>
      <c r="AA151" s="30">
        <v>0.12492517796110117</v>
      </c>
      <c r="AB151" s="43">
        <v>-3.6499999999999998E-4</v>
      </c>
      <c r="AC151" s="43">
        <v>-3.5300000000000002E-4</v>
      </c>
      <c r="AD151" s="43">
        <v>5.0000000000000002E-5</v>
      </c>
      <c r="AF151" s="30"/>
      <c r="AJ151" s="30">
        <v>0.12492517796110117</v>
      </c>
      <c r="AK151" s="43">
        <v>-6.5799999999999995E-4</v>
      </c>
      <c r="AL151" s="43">
        <v>-6.4300000000000002E-4</v>
      </c>
      <c r="AM151" s="43">
        <v>1.9000000000000001E-4</v>
      </c>
      <c r="AO151" s="30"/>
      <c r="AS151" s="30">
        <v>0.12492517796110117</v>
      </c>
      <c r="AT151" s="43">
        <v>-4.5300000000000001E-4</v>
      </c>
      <c r="AU151" s="43">
        <v>-4.46E-4</v>
      </c>
      <c r="AV151" s="43">
        <v>-7.9999999999999996E-6</v>
      </c>
      <c r="AX151" s="30"/>
      <c r="BB151" s="30">
        <v>0.12492517796110117</v>
      </c>
      <c r="BC151" s="43">
        <v>-6.5799999999999995E-4</v>
      </c>
      <c r="BD151" s="43">
        <v>-6.4400000000000004E-4</v>
      </c>
      <c r="BE151" s="43">
        <v>1.8900000000000001E-4</v>
      </c>
      <c r="BG151" s="30"/>
      <c r="BK151" s="30">
        <v>0.12492517796110117</v>
      </c>
      <c r="BL151" s="43">
        <v>-4.5399999999999998E-4</v>
      </c>
      <c r="BM151" s="43">
        <v>-4.46E-4</v>
      </c>
      <c r="BN151" s="43">
        <v>-7.9999999999999996E-6</v>
      </c>
      <c r="BP151" s="30"/>
      <c r="BT151" s="30">
        <v>0.12492517796110117</v>
      </c>
      <c r="BU151" s="43">
        <v>-6.0300000000000002E-4</v>
      </c>
      <c r="BV151" s="43">
        <v>-5.8600000000000004E-4</v>
      </c>
      <c r="BW151" s="43">
        <v>3.8699999999999997E-4</v>
      </c>
      <c r="BY151" s="30"/>
      <c r="CC151" s="30">
        <v>0.12492517796110117</v>
      </c>
      <c r="CD151" s="43">
        <v>-4.08E-4</v>
      </c>
      <c r="CE151" s="43">
        <v>-3.9899999999999999E-4</v>
      </c>
      <c r="CF151" s="43">
        <v>1.01E-4</v>
      </c>
      <c r="CH151" s="30"/>
      <c r="CL151" s="30">
        <v>0.12492517796110117</v>
      </c>
      <c r="CM151" s="43">
        <v>-6.0499999999999996E-4</v>
      </c>
      <c r="CN151" s="43">
        <v>-5.8200000000000005E-4</v>
      </c>
      <c r="CO151" s="43">
        <v>1.16E-4</v>
      </c>
      <c r="CQ151" s="30"/>
      <c r="CU151" s="30">
        <v>0.12492517796110117</v>
      </c>
      <c r="CV151" s="43">
        <v>-4.17E-4</v>
      </c>
      <c r="CW151" s="43">
        <v>-4.0499999999999998E-4</v>
      </c>
      <c r="CX151" s="43">
        <v>-5.3999999999999998E-5</v>
      </c>
    </row>
    <row r="152" spans="14:102" x14ac:dyDescent="0.25">
      <c r="N152" s="30"/>
      <c r="R152" s="30">
        <v>0.12588617026110116</v>
      </c>
      <c r="S152" s="43">
        <v>-5.4500000000000002E-4</v>
      </c>
      <c r="T152" s="43">
        <v>-5.22E-4</v>
      </c>
      <c r="U152" s="43">
        <v>2.3900000000000001E-4</v>
      </c>
      <c r="W152" s="30"/>
      <c r="AA152" s="30">
        <v>0.12588617026110116</v>
      </c>
      <c r="AB152" s="43">
        <v>-3.6600000000000001E-4</v>
      </c>
      <c r="AC152" s="43">
        <v>-3.5399999999999999E-4</v>
      </c>
      <c r="AD152" s="43">
        <v>5.1E-5</v>
      </c>
      <c r="AF152" s="30"/>
      <c r="AJ152" s="30">
        <v>0.12588617026110116</v>
      </c>
      <c r="AK152" s="43">
        <v>-6.6200000000000005E-4</v>
      </c>
      <c r="AL152" s="43">
        <v>-6.4800000000000003E-4</v>
      </c>
      <c r="AM152" s="43">
        <v>1.95E-4</v>
      </c>
      <c r="AO152" s="30"/>
      <c r="AS152" s="30">
        <v>0.12588617026110116</v>
      </c>
      <c r="AT152" s="43">
        <v>-4.55E-4</v>
      </c>
      <c r="AU152" s="43">
        <v>-4.4700000000000002E-4</v>
      </c>
      <c r="AV152" s="43">
        <v>-6.0000000000000002E-6</v>
      </c>
      <c r="AX152" s="30"/>
      <c r="BB152" s="30">
        <v>0.12588617026110116</v>
      </c>
      <c r="BC152" s="43">
        <v>-6.6299999999999996E-4</v>
      </c>
      <c r="BD152" s="43">
        <v>-6.4800000000000003E-4</v>
      </c>
      <c r="BE152" s="43">
        <v>1.94E-4</v>
      </c>
      <c r="BG152" s="30"/>
      <c r="BK152" s="30">
        <v>0.12588617026110116</v>
      </c>
      <c r="BL152" s="43">
        <v>-4.55E-4</v>
      </c>
      <c r="BM152" s="43">
        <v>-4.4799999999999999E-4</v>
      </c>
      <c r="BN152" s="43">
        <v>-6.0000000000000002E-6</v>
      </c>
      <c r="BP152" s="30"/>
      <c r="BT152" s="30">
        <v>0.12588617026110116</v>
      </c>
      <c r="BU152" s="43">
        <v>-6.0800000000000003E-4</v>
      </c>
      <c r="BV152" s="43">
        <v>-5.9100000000000005E-4</v>
      </c>
      <c r="BW152" s="43">
        <v>3.9800000000000002E-4</v>
      </c>
      <c r="BY152" s="30"/>
      <c r="CC152" s="30">
        <v>0.12588617026110116</v>
      </c>
      <c r="CD152" s="43">
        <v>-4.0999999999999999E-4</v>
      </c>
      <c r="CE152" s="43">
        <v>-4.0000000000000002E-4</v>
      </c>
      <c r="CF152" s="43">
        <v>1.02E-4</v>
      </c>
      <c r="CH152" s="30"/>
      <c r="CL152" s="30">
        <v>0.12588617026110116</v>
      </c>
      <c r="CM152" s="43">
        <v>-6.0899999999999995E-4</v>
      </c>
      <c r="CN152" s="43">
        <v>-5.8500000000000002E-4</v>
      </c>
      <c r="CO152" s="43">
        <v>1.2E-4</v>
      </c>
      <c r="CQ152" s="30"/>
      <c r="CU152" s="30">
        <v>0.12588617026110116</v>
      </c>
      <c r="CV152" s="43">
        <v>-4.1800000000000002E-4</v>
      </c>
      <c r="CW152" s="43">
        <v>-4.0700000000000003E-4</v>
      </c>
      <c r="CX152" s="43">
        <v>-5.3000000000000001E-5</v>
      </c>
    </row>
    <row r="153" spans="14:102" x14ac:dyDescent="0.25">
      <c r="N153" s="30"/>
      <c r="R153" s="30">
        <v>0.12684716256110118</v>
      </c>
      <c r="S153" s="43">
        <v>-5.5000000000000003E-4</v>
      </c>
      <c r="T153" s="43">
        <v>-5.2700000000000002E-4</v>
      </c>
      <c r="U153" s="43">
        <v>2.4699999999999999E-4</v>
      </c>
      <c r="W153" s="30"/>
      <c r="AA153" s="30">
        <v>0.12684716256110118</v>
      </c>
      <c r="AB153" s="43">
        <v>-3.68E-4</v>
      </c>
      <c r="AC153" s="43">
        <v>-3.5599999999999998E-4</v>
      </c>
      <c r="AD153" s="43">
        <v>5.1999999999999997E-5</v>
      </c>
      <c r="AF153" s="30"/>
      <c r="AJ153" s="30">
        <v>0.12684716256110118</v>
      </c>
      <c r="AK153" s="43">
        <v>-6.6699999999999995E-4</v>
      </c>
      <c r="AL153" s="43">
        <v>-6.5200000000000002E-4</v>
      </c>
      <c r="AM153" s="43">
        <v>1.9900000000000001E-4</v>
      </c>
      <c r="AO153" s="30"/>
      <c r="AS153" s="30">
        <v>0.12684716256110118</v>
      </c>
      <c r="AT153" s="43">
        <v>-4.5600000000000003E-4</v>
      </c>
      <c r="AU153" s="43">
        <v>-4.4900000000000002E-4</v>
      </c>
      <c r="AV153" s="43">
        <v>-5.0000000000000004E-6</v>
      </c>
      <c r="AX153" s="30"/>
      <c r="BB153" s="30">
        <v>0.12684716256110118</v>
      </c>
      <c r="BC153" s="43">
        <v>-6.6699999999999995E-4</v>
      </c>
      <c r="BD153" s="43">
        <v>-6.5200000000000002E-4</v>
      </c>
      <c r="BE153" s="43">
        <v>1.9900000000000001E-4</v>
      </c>
      <c r="BG153" s="30"/>
      <c r="BK153" s="30">
        <v>0.12684716256110118</v>
      </c>
      <c r="BL153" s="43">
        <v>-4.57E-4</v>
      </c>
      <c r="BM153" s="43">
        <v>-4.4900000000000002E-4</v>
      </c>
      <c r="BN153" s="43">
        <v>-5.0000000000000004E-6</v>
      </c>
      <c r="BP153" s="30"/>
      <c r="BT153" s="30">
        <v>0.12684716256110118</v>
      </c>
      <c r="BU153" s="43">
        <v>-6.1300000000000005E-4</v>
      </c>
      <c r="BV153" s="43">
        <v>-5.9500000000000004E-4</v>
      </c>
      <c r="BW153" s="43">
        <v>4.08E-4</v>
      </c>
      <c r="BY153" s="30"/>
      <c r="CC153" s="30">
        <v>0.12684716256110118</v>
      </c>
      <c r="CD153" s="43">
        <v>-4.1100000000000002E-4</v>
      </c>
      <c r="CE153" s="43">
        <v>-4.0200000000000001E-4</v>
      </c>
      <c r="CF153" s="43">
        <v>1.0399999999999999E-4</v>
      </c>
      <c r="CH153" s="30"/>
      <c r="CL153" s="30">
        <v>0.12684716256110118</v>
      </c>
      <c r="CM153" s="43">
        <v>-6.1200000000000002E-4</v>
      </c>
      <c r="CN153" s="43">
        <v>-5.8900000000000001E-4</v>
      </c>
      <c r="CO153" s="43">
        <v>1.2400000000000001E-4</v>
      </c>
      <c r="CQ153" s="30"/>
      <c r="CU153" s="30">
        <v>0.12684716256110118</v>
      </c>
      <c r="CV153" s="43">
        <v>-4.2000000000000002E-4</v>
      </c>
      <c r="CW153" s="43">
        <v>-4.08E-4</v>
      </c>
      <c r="CX153" s="43">
        <v>-5.1999999999999997E-5</v>
      </c>
    </row>
    <row r="154" spans="14:102" x14ac:dyDescent="0.25">
      <c r="N154" s="30"/>
      <c r="R154" s="30">
        <v>0.12780815486110117</v>
      </c>
      <c r="S154" s="43">
        <v>-5.5500000000000005E-4</v>
      </c>
      <c r="T154" s="43">
        <v>-5.31E-4</v>
      </c>
      <c r="U154" s="43">
        <v>2.5599999999999999E-4</v>
      </c>
      <c r="W154" s="30"/>
      <c r="AA154" s="30">
        <v>0.12780815486110117</v>
      </c>
      <c r="AB154" s="43">
        <v>-3.6999999999999999E-4</v>
      </c>
      <c r="AC154" s="43">
        <v>-3.57E-4</v>
      </c>
      <c r="AD154" s="43">
        <v>5.3000000000000001E-5</v>
      </c>
      <c r="AF154" s="30"/>
      <c r="AJ154" s="30">
        <v>0.12780815486110117</v>
      </c>
      <c r="AK154" s="43">
        <v>-6.7100000000000005E-4</v>
      </c>
      <c r="AL154" s="43">
        <v>-6.5600000000000001E-4</v>
      </c>
      <c r="AM154" s="43">
        <v>2.04E-4</v>
      </c>
      <c r="AO154" s="30"/>
      <c r="AS154" s="30">
        <v>0.12780815486110117</v>
      </c>
      <c r="AT154" s="43">
        <v>-4.5800000000000002E-4</v>
      </c>
      <c r="AU154" s="43">
        <v>-4.4999999999999999E-4</v>
      </c>
      <c r="AV154" s="43">
        <v>-3.0000000000000001E-6</v>
      </c>
      <c r="AX154" s="30"/>
      <c r="BB154" s="30">
        <v>0.12780815486110117</v>
      </c>
      <c r="BC154" s="43">
        <v>-6.7100000000000005E-4</v>
      </c>
      <c r="BD154" s="43">
        <v>-6.5700000000000003E-4</v>
      </c>
      <c r="BE154" s="43">
        <v>2.03E-4</v>
      </c>
      <c r="BG154" s="30"/>
      <c r="BK154" s="30">
        <v>0.12780815486110117</v>
      </c>
      <c r="BL154" s="43">
        <v>-4.5800000000000002E-4</v>
      </c>
      <c r="BM154" s="43">
        <v>-4.5100000000000001E-4</v>
      </c>
      <c r="BN154" s="43">
        <v>-3.9999999999999998E-6</v>
      </c>
      <c r="BP154" s="30"/>
      <c r="BT154" s="30">
        <v>0.12780815486110117</v>
      </c>
      <c r="BU154" s="43">
        <v>-6.1799999999999995E-4</v>
      </c>
      <c r="BV154" s="43">
        <v>-5.9999999999999995E-4</v>
      </c>
      <c r="BW154" s="43">
        <v>4.1899999999999999E-4</v>
      </c>
      <c r="BY154" s="30"/>
      <c r="CC154" s="30">
        <v>0.12780815486110117</v>
      </c>
      <c r="CD154" s="43">
        <v>-4.1300000000000001E-4</v>
      </c>
      <c r="CE154" s="43">
        <v>-4.0299999999999998E-4</v>
      </c>
      <c r="CF154" s="43">
        <v>1.05E-4</v>
      </c>
      <c r="CH154" s="30"/>
      <c r="CL154" s="30">
        <v>0.12780815486110117</v>
      </c>
      <c r="CM154" s="43">
        <v>-6.1600000000000001E-4</v>
      </c>
      <c r="CN154" s="43">
        <v>-5.9199999999999997E-4</v>
      </c>
      <c r="CO154" s="43">
        <v>1.2799999999999999E-4</v>
      </c>
      <c r="CQ154" s="30"/>
      <c r="CU154" s="30">
        <v>0.12780815486110117</v>
      </c>
      <c r="CV154" s="43">
        <v>-4.2099999999999999E-4</v>
      </c>
      <c r="CW154" s="43">
        <v>-4.0900000000000002E-4</v>
      </c>
      <c r="CX154" s="43">
        <v>-5.1E-5</v>
      </c>
    </row>
    <row r="155" spans="14:102" x14ac:dyDescent="0.25">
      <c r="N155" s="30"/>
      <c r="R155" s="30">
        <v>0.12876914716110116</v>
      </c>
      <c r="S155" s="43">
        <v>-5.5999999999999995E-4</v>
      </c>
      <c r="T155" s="43">
        <v>-5.3499999999999999E-4</v>
      </c>
      <c r="U155" s="43">
        <v>2.6400000000000002E-4</v>
      </c>
      <c r="W155" s="30"/>
      <c r="AA155" s="30">
        <v>0.12876914716110116</v>
      </c>
      <c r="AB155" s="43">
        <v>-3.7199999999999999E-4</v>
      </c>
      <c r="AC155" s="43">
        <v>-3.59E-4</v>
      </c>
      <c r="AD155" s="43">
        <v>5.3999999999999998E-5</v>
      </c>
      <c r="AF155" s="30"/>
      <c r="AJ155" s="30">
        <v>0.12876914716110116</v>
      </c>
      <c r="AK155" s="43">
        <v>-6.7500000000000004E-4</v>
      </c>
      <c r="AL155" s="43">
        <v>-6.6E-4</v>
      </c>
      <c r="AM155" s="43">
        <v>2.0900000000000001E-4</v>
      </c>
      <c r="AO155" s="30"/>
      <c r="AS155" s="30">
        <v>0.12876914716110116</v>
      </c>
      <c r="AT155" s="43">
        <v>-4.5899999999999999E-4</v>
      </c>
      <c r="AU155" s="43">
        <v>-4.5199999999999998E-4</v>
      </c>
      <c r="AV155" s="43">
        <v>-1.9999999999999999E-6</v>
      </c>
      <c r="AX155" s="30"/>
      <c r="BB155" s="30">
        <v>0.12876914716110116</v>
      </c>
      <c r="BC155" s="43">
        <v>-6.7599999999999995E-4</v>
      </c>
      <c r="BD155" s="43">
        <v>-6.6100000000000002E-4</v>
      </c>
      <c r="BE155" s="43">
        <v>2.0799999999999999E-4</v>
      </c>
      <c r="BG155" s="30"/>
      <c r="BK155" s="30">
        <v>0.12876914716110116</v>
      </c>
      <c r="BL155" s="43">
        <v>-4.6000000000000001E-4</v>
      </c>
      <c r="BM155" s="43">
        <v>-4.5199999999999998E-4</v>
      </c>
      <c r="BN155" s="43">
        <v>-1.9999999999999999E-6</v>
      </c>
      <c r="BP155" s="30"/>
      <c r="BT155" s="30">
        <v>0.12876914716110116</v>
      </c>
      <c r="BU155" s="43">
        <v>-6.2299999999999996E-4</v>
      </c>
      <c r="BV155" s="43">
        <v>-6.0499999999999996E-4</v>
      </c>
      <c r="BW155" s="43">
        <v>4.2900000000000002E-4</v>
      </c>
      <c r="BY155" s="30"/>
      <c r="CC155" s="30">
        <v>0.12876914716110116</v>
      </c>
      <c r="CD155" s="43">
        <v>-4.15E-4</v>
      </c>
      <c r="CE155" s="43">
        <v>-4.0499999999999998E-4</v>
      </c>
      <c r="CF155" s="43">
        <v>1.07E-4</v>
      </c>
      <c r="CH155" s="30"/>
      <c r="CL155" s="30">
        <v>0.12876914716110116</v>
      </c>
      <c r="CM155" s="43">
        <v>-6.2E-4</v>
      </c>
      <c r="CN155" s="43">
        <v>-5.9599999999999996E-4</v>
      </c>
      <c r="CO155" s="43">
        <v>1.3200000000000001E-4</v>
      </c>
      <c r="CQ155" s="30"/>
      <c r="CU155" s="30">
        <v>0.12876914716110116</v>
      </c>
      <c r="CV155" s="43">
        <v>-4.2200000000000001E-4</v>
      </c>
      <c r="CW155" s="43">
        <v>-4.0999999999999999E-4</v>
      </c>
      <c r="CX155" s="43">
        <v>-4.8999999999999998E-5</v>
      </c>
    </row>
    <row r="156" spans="14:102" x14ac:dyDescent="0.25">
      <c r="N156" s="30"/>
      <c r="R156" s="30">
        <v>0.12973013946110115</v>
      </c>
      <c r="S156" s="43">
        <v>-5.6400000000000005E-4</v>
      </c>
      <c r="T156" s="43">
        <v>-5.4000000000000001E-4</v>
      </c>
      <c r="U156" s="43">
        <v>2.7300000000000002E-4</v>
      </c>
      <c r="W156" s="30"/>
      <c r="AA156" s="30">
        <v>0.12973013946110115</v>
      </c>
      <c r="AB156" s="43">
        <v>-3.7300000000000001E-4</v>
      </c>
      <c r="AC156" s="43">
        <v>-3.6099999999999999E-4</v>
      </c>
      <c r="AD156" s="43">
        <v>5.5000000000000002E-5</v>
      </c>
      <c r="AF156" s="30"/>
      <c r="AJ156" s="30">
        <v>0.12973013946110115</v>
      </c>
      <c r="AK156" s="43">
        <v>-6.8000000000000005E-4</v>
      </c>
      <c r="AL156" s="43">
        <v>-6.6500000000000001E-4</v>
      </c>
      <c r="AM156" s="43">
        <v>2.13E-4</v>
      </c>
      <c r="AO156" s="30"/>
      <c r="AS156" s="30">
        <v>0.12973013946110115</v>
      </c>
      <c r="AT156" s="43">
        <v>-4.6099999999999998E-4</v>
      </c>
      <c r="AU156" s="43">
        <v>-4.5300000000000001E-4</v>
      </c>
      <c r="AV156" s="43">
        <v>-6.4410000000000006E-8</v>
      </c>
      <c r="AX156" s="30"/>
      <c r="BB156" s="30">
        <v>0.12973013946110115</v>
      </c>
      <c r="BC156" s="43">
        <v>-6.8000000000000005E-4</v>
      </c>
      <c r="BD156" s="43">
        <v>-6.6500000000000001E-4</v>
      </c>
      <c r="BE156" s="43">
        <v>2.13E-4</v>
      </c>
      <c r="BG156" s="30"/>
      <c r="BK156" s="30">
        <v>0.12973013946110115</v>
      </c>
      <c r="BL156" s="43">
        <v>-4.6200000000000001E-4</v>
      </c>
      <c r="BM156" s="43">
        <v>-4.5399999999999998E-4</v>
      </c>
      <c r="BN156" s="43">
        <v>-9.9999999999999995E-7</v>
      </c>
      <c r="BP156" s="30"/>
      <c r="BT156" s="30">
        <v>0.12973013946110115</v>
      </c>
      <c r="BU156" s="43">
        <v>-6.2799999999999998E-4</v>
      </c>
      <c r="BV156" s="43">
        <v>-6.0899999999999995E-4</v>
      </c>
      <c r="BW156" s="43">
        <v>4.4000000000000002E-4</v>
      </c>
      <c r="BY156" s="30"/>
      <c r="CC156" s="30">
        <v>0.12973013946110115</v>
      </c>
      <c r="CD156" s="43">
        <v>-4.1599999999999997E-4</v>
      </c>
      <c r="CE156" s="43">
        <v>-4.0700000000000003E-4</v>
      </c>
      <c r="CF156" s="43">
        <v>1.08E-4</v>
      </c>
      <c r="CH156" s="30"/>
      <c r="CL156" s="30">
        <v>0.12973013946110115</v>
      </c>
      <c r="CM156" s="43">
        <v>-6.2399999999999999E-4</v>
      </c>
      <c r="CN156" s="43">
        <v>-5.9999999999999995E-4</v>
      </c>
      <c r="CO156" s="43">
        <v>1.36E-4</v>
      </c>
      <c r="CQ156" s="30"/>
      <c r="CU156" s="30">
        <v>0.12973013946110115</v>
      </c>
      <c r="CV156" s="43">
        <v>-4.2299999999999998E-4</v>
      </c>
      <c r="CW156" s="43">
        <v>-4.1100000000000002E-4</v>
      </c>
      <c r="CX156" s="43">
        <v>-4.8000000000000001E-5</v>
      </c>
    </row>
    <row r="157" spans="14:102" x14ac:dyDescent="0.25">
      <c r="N157" s="30"/>
      <c r="R157" s="30">
        <v>0.13069113176110114</v>
      </c>
      <c r="S157" s="43">
        <v>-5.6899999999999995E-4</v>
      </c>
      <c r="T157" s="43">
        <v>-5.44E-4</v>
      </c>
      <c r="U157" s="43">
        <v>2.81E-4</v>
      </c>
      <c r="W157" s="30"/>
      <c r="AA157" s="30">
        <v>0.13069113176110114</v>
      </c>
      <c r="AB157" s="43">
        <v>-3.7500000000000001E-4</v>
      </c>
      <c r="AC157" s="43">
        <v>-3.6200000000000002E-4</v>
      </c>
      <c r="AD157" s="43">
        <v>5.7000000000000003E-5</v>
      </c>
      <c r="AF157" s="30"/>
      <c r="AJ157" s="30">
        <v>0.13069113176110114</v>
      </c>
      <c r="AK157" s="43">
        <v>-6.8400000000000004E-4</v>
      </c>
      <c r="AL157" s="43">
        <v>-6.69E-4</v>
      </c>
      <c r="AM157" s="43">
        <v>2.1800000000000001E-4</v>
      </c>
      <c r="AO157" s="30"/>
      <c r="AS157" s="30">
        <v>0.13069113176110114</v>
      </c>
      <c r="AT157" s="43">
        <v>-4.6299999999999998E-4</v>
      </c>
      <c r="AU157" s="43">
        <v>-4.55E-4</v>
      </c>
      <c r="AV157" s="43">
        <v>9.9999999999999995E-7</v>
      </c>
      <c r="AX157" s="30"/>
      <c r="BB157" s="30">
        <v>0.13069113176110114</v>
      </c>
      <c r="BC157" s="43">
        <v>-6.8499999999999995E-4</v>
      </c>
      <c r="BD157" s="43">
        <v>-6.69E-4</v>
      </c>
      <c r="BE157" s="43">
        <v>2.1699999999999999E-4</v>
      </c>
      <c r="BG157" s="30"/>
      <c r="BK157" s="30">
        <v>0.13069113176110114</v>
      </c>
      <c r="BL157" s="43">
        <v>-4.6299999999999998E-4</v>
      </c>
      <c r="BM157" s="43">
        <v>-4.55E-4</v>
      </c>
      <c r="BN157" s="43">
        <v>9.9999999999999995E-7</v>
      </c>
      <c r="BP157" s="30"/>
      <c r="BT157" s="30">
        <v>0.13069113176110114</v>
      </c>
      <c r="BU157" s="43">
        <v>-6.3299999999999999E-4</v>
      </c>
      <c r="BV157" s="43">
        <v>-6.1399999999999996E-4</v>
      </c>
      <c r="BW157" s="43">
        <v>4.4999999999999999E-4</v>
      </c>
      <c r="BY157" s="30"/>
      <c r="CC157" s="30">
        <v>0.13069113176110114</v>
      </c>
      <c r="CD157" s="43">
        <v>-4.1800000000000002E-4</v>
      </c>
      <c r="CE157" s="43">
        <v>-4.08E-4</v>
      </c>
      <c r="CF157" s="43">
        <v>1.1E-4</v>
      </c>
      <c r="CH157" s="30"/>
      <c r="CL157" s="30">
        <v>0.13069113176110114</v>
      </c>
      <c r="CM157" s="43">
        <v>-6.2799999999999998E-4</v>
      </c>
      <c r="CN157" s="43">
        <v>-6.0300000000000002E-4</v>
      </c>
      <c r="CO157" s="43">
        <v>1.3999999999999999E-4</v>
      </c>
      <c r="CQ157" s="30"/>
      <c r="CU157" s="30">
        <v>0.13069113176110114</v>
      </c>
      <c r="CV157" s="43">
        <v>-4.2499999999999998E-4</v>
      </c>
      <c r="CW157" s="43">
        <v>-4.1300000000000001E-4</v>
      </c>
      <c r="CX157" s="43">
        <v>-4.6999999999999997E-5</v>
      </c>
    </row>
    <row r="158" spans="14:102" x14ac:dyDescent="0.25">
      <c r="N158" s="30"/>
      <c r="R158" s="30">
        <v>0.13165212406110113</v>
      </c>
      <c r="S158" s="43">
        <v>-5.7399999999999997E-4</v>
      </c>
      <c r="T158" s="43">
        <v>-5.4799999999999998E-4</v>
      </c>
      <c r="U158" s="43">
        <v>2.9E-4</v>
      </c>
      <c r="W158" s="30"/>
      <c r="AA158" s="30">
        <v>0.13165212406110113</v>
      </c>
      <c r="AB158" s="43">
        <v>-3.77E-4</v>
      </c>
      <c r="AC158" s="43">
        <v>-3.6400000000000001E-4</v>
      </c>
      <c r="AD158" s="43">
        <v>5.8E-5</v>
      </c>
      <c r="AF158" s="30"/>
      <c r="AJ158" s="30">
        <v>0.13165212406110113</v>
      </c>
      <c r="AK158" s="43">
        <v>-6.8900000000000005E-4</v>
      </c>
      <c r="AL158" s="43">
        <v>-6.7400000000000001E-4</v>
      </c>
      <c r="AM158" s="43">
        <v>2.24E-4</v>
      </c>
      <c r="AO158" s="30"/>
      <c r="AS158" s="30">
        <v>0.13165212406110113</v>
      </c>
      <c r="AT158" s="43">
        <v>-4.64E-4</v>
      </c>
      <c r="AU158" s="43">
        <v>-4.5600000000000003E-4</v>
      </c>
      <c r="AV158" s="43">
        <v>3.0000000000000001E-6</v>
      </c>
      <c r="AX158" s="30"/>
      <c r="BB158" s="30">
        <v>0.13165212406110113</v>
      </c>
      <c r="BC158" s="43">
        <v>-6.8900000000000005E-4</v>
      </c>
      <c r="BD158" s="43">
        <v>-6.7299999999999999E-4</v>
      </c>
      <c r="BE158" s="43">
        <v>2.22E-4</v>
      </c>
      <c r="BG158" s="30"/>
      <c r="BK158" s="30">
        <v>0.13165212406110113</v>
      </c>
      <c r="BL158" s="43">
        <v>-4.6500000000000003E-4</v>
      </c>
      <c r="BM158" s="43">
        <v>-4.57E-4</v>
      </c>
      <c r="BN158" s="43">
        <v>1.9999999999999999E-6</v>
      </c>
      <c r="BP158" s="30"/>
      <c r="BT158" s="30">
        <v>0.13165212406110113</v>
      </c>
      <c r="BU158" s="43">
        <v>-6.38E-4</v>
      </c>
      <c r="BV158" s="43">
        <v>-6.1899999999999998E-4</v>
      </c>
      <c r="BW158" s="43">
        <v>4.6099999999999998E-4</v>
      </c>
      <c r="BY158" s="30"/>
      <c r="CC158" s="30">
        <v>0.13165212406110113</v>
      </c>
      <c r="CD158" s="43">
        <v>-4.2000000000000002E-4</v>
      </c>
      <c r="CE158" s="43">
        <v>-4.0999999999999999E-4</v>
      </c>
      <c r="CF158" s="43">
        <v>1.11E-4</v>
      </c>
      <c r="CH158" s="30"/>
      <c r="CL158" s="30">
        <v>0.13165212406110113</v>
      </c>
      <c r="CM158" s="43">
        <v>-6.3199999999999997E-4</v>
      </c>
      <c r="CN158" s="43">
        <v>-6.0700000000000001E-4</v>
      </c>
      <c r="CO158" s="43">
        <v>1.44E-4</v>
      </c>
      <c r="CQ158" s="30"/>
      <c r="CU158" s="30">
        <v>0.13165212406110113</v>
      </c>
      <c r="CV158" s="43">
        <v>-4.26E-4</v>
      </c>
      <c r="CW158" s="43">
        <v>-4.1399999999999998E-4</v>
      </c>
      <c r="CX158" s="43">
        <v>-4.6E-5</v>
      </c>
    </row>
    <row r="159" spans="14:102" x14ac:dyDescent="0.25">
      <c r="N159" s="30"/>
      <c r="R159" s="30">
        <v>0.1326131163611011</v>
      </c>
      <c r="S159" s="43">
        <v>-5.7899999999999998E-4</v>
      </c>
      <c r="T159" s="43">
        <v>-5.5400000000000002E-4</v>
      </c>
      <c r="U159" s="43">
        <v>3.01E-4</v>
      </c>
      <c r="W159" s="30"/>
      <c r="AA159" s="30">
        <v>0.1326131163611011</v>
      </c>
      <c r="AB159" s="43">
        <v>-3.7800000000000003E-4</v>
      </c>
      <c r="AC159" s="43">
        <v>-3.6600000000000001E-4</v>
      </c>
      <c r="AD159" s="43">
        <v>5.8999999999999998E-5</v>
      </c>
      <c r="AF159" s="30"/>
      <c r="AJ159" s="30">
        <v>0.1326131163611011</v>
      </c>
      <c r="AK159" s="43">
        <v>-6.96E-4</v>
      </c>
      <c r="AL159" s="43">
        <v>-6.8000000000000005E-4</v>
      </c>
      <c r="AM159" s="43">
        <v>2.41E-4</v>
      </c>
      <c r="AO159" s="30"/>
      <c r="AS159" s="30">
        <v>0.1326131163611011</v>
      </c>
      <c r="AT159" s="43">
        <v>-4.66E-4</v>
      </c>
      <c r="AU159" s="43">
        <v>-4.5800000000000002E-4</v>
      </c>
      <c r="AV159" s="43">
        <v>3.9999999999999998E-6</v>
      </c>
      <c r="AX159" s="30"/>
      <c r="BB159" s="30">
        <v>0.1326131163611011</v>
      </c>
      <c r="BC159" s="43">
        <v>-6.96E-4</v>
      </c>
      <c r="BD159" s="43">
        <v>-6.8000000000000005E-4</v>
      </c>
      <c r="BE159" s="43">
        <v>2.4000000000000001E-4</v>
      </c>
      <c r="BG159" s="30"/>
      <c r="BK159" s="30">
        <v>0.1326131163611011</v>
      </c>
      <c r="BL159" s="43">
        <v>-4.66E-4</v>
      </c>
      <c r="BM159" s="43">
        <v>-4.5800000000000002E-4</v>
      </c>
      <c r="BN159" s="43">
        <v>3.9999999999999998E-6</v>
      </c>
      <c r="BP159" s="30"/>
      <c r="BT159" s="30">
        <v>0.1326131163611011</v>
      </c>
      <c r="BU159" s="43">
        <v>-6.4400000000000004E-4</v>
      </c>
      <c r="BV159" s="43">
        <v>-6.2399999999999999E-4</v>
      </c>
      <c r="BW159" s="43">
        <v>4.73E-4</v>
      </c>
      <c r="BY159" s="30"/>
      <c r="CC159" s="30">
        <v>0.1326131163611011</v>
      </c>
      <c r="CD159" s="43">
        <v>-4.2099999999999999E-4</v>
      </c>
      <c r="CE159" s="43">
        <v>-4.1199999999999999E-4</v>
      </c>
      <c r="CF159" s="43">
        <v>1.13E-4</v>
      </c>
      <c r="CH159" s="30"/>
      <c r="CL159" s="30">
        <v>0.1326131163611011</v>
      </c>
      <c r="CM159" s="43">
        <v>-6.3599999999999996E-4</v>
      </c>
      <c r="CN159" s="43">
        <v>-6.11E-4</v>
      </c>
      <c r="CO159" s="43">
        <v>1.4799999999999999E-4</v>
      </c>
      <c r="CQ159" s="30"/>
      <c r="CU159" s="30">
        <v>0.1326131163611011</v>
      </c>
      <c r="CV159" s="43">
        <v>-4.2700000000000002E-4</v>
      </c>
      <c r="CW159" s="43">
        <v>-4.15E-4</v>
      </c>
      <c r="CX159" s="43">
        <v>-4.5000000000000003E-5</v>
      </c>
    </row>
    <row r="160" spans="14:102" x14ac:dyDescent="0.25">
      <c r="N160" s="30"/>
      <c r="R160" s="30">
        <v>0.13357410866110109</v>
      </c>
      <c r="S160" s="43">
        <v>-5.8500000000000002E-4</v>
      </c>
      <c r="T160" s="43">
        <v>-5.5800000000000001E-4</v>
      </c>
      <c r="U160" s="43">
        <v>3.1E-4</v>
      </c>
      <c r="W160" s="30"/>
      <c r="AA160" s="30">
        <v>0.13357410866110109</v>
      </c>
      <c r="AB160" s="43">
        <v>-3.8000000000000002E-4</v>
      </c>
      <c r="AC160" s="43">
        <v>-3.6699999999999998E-4</v>
      </c>
      <c r="AD160" s="43">
        <v>6.0000000000000002E-5</v>
      </c>
      <c r="AF160" s="30"/>
      <c r="AJ160" s="30">
        <v>0.13357410866110109</v>
      </c>
      <c r="AK160" s="43">
        <v>-7.0200000000000004E-4</v>
      </c>
      <c r="AL160" s="43">
        <v>-6.8599999999999998E-4</v>
      </c>
      <c r="AM160" s="43">
        <v>2.5300000000000002E-4</v>
      </c>
      <c r="AO160" s="30"/>
      <c r="AS160" s="30">
        <v>0.13357410866110109</v>
      </c>
      <c r="AT160" s="43">
        <v>-4.6700000000000002E-4</v>
      </c>
      <c r="AU160" s="43">
        <v>-4.5899999999999999E-4</v>
      </c>
      <c r="AV160" s="43">
        <v>6.0000000000000002E-6</v>
      </c>
      <c r="AX160" s="30"/>
      <c r="BB160" s="30">
        <v>0.13357410866110109</v>
      </c>
      <c r="BC160" s="43">
        <v>-7.0299999999999996E-4</v>
      </c>
      <c r="BD160" s="43">
        <v>-6.8599999999999998E-4</v>
      </c>
      <c r="BE160" s="43">
        <v>2.5099999999999998E-4</v>
      </c>
      <c r="BG160" s="30"/>
      <c r="BK160" s="30">
        <v>0.13357410866110109</v>
      </c>
      <c r="BL160" s="43">
        <v>-4.6799999999999999E-4</v>
      </c>
      <c r="BM160" s="43">
        <v>-4.6000000000000001E-4</v>
      </c>
      <c r="BN160" s="43">
        <v>5.0000000000000004E-6</v>
      </c>
      <c r="BP160" s="30"/>
      <c r="BT160" s="30">
        <v>0.13357410866110109</v>
      </c>
      <c r="BU160" s="43">
        <v>-6.4899999999999995E-4</v>
      </c>
      <c r="BV160" s="43">
        <v>-6.3000000000000003E-4</v>
      </c>
      <c r="BW160" s="43">
        <v>4.8500000000000003E-4</v>
      </c>
      <c r="BY160" s="30"/>
      <c r="CC160" s="30">
        <v>0.13357410866110109</v>
      </c>
      <c r="CD160" s="43">
        <v>-4.2299999999999998E-4</v>
      </c>
      <c r="CE160" s="43">
        <v>-4.1300000000000001E-4</v>
      </c>
      <c r="CF160" s="43">
        <v>1.15E-4</v>
      </c>
      <c r="CH160" s="30"/>
      <c r="CL160" s="30">
        <v>0.13357410866110109</v>
      </c>
      <c r="CM160" s="43">
        <v>-6.4099999999999997E-4</v>
      </c>
      <c r="CN160" s="43">
        <v>-6.1499999999999999E-4</v>
      </c>
      <c r="CO160" s="43">
        <v>1.5300000000000001E-4</v>
      </c>
      <c r="CQ160" s="30"/>
      <c r="CU160" s="30">
        <v>0.13357410866110109</v>
      </c>
      <c r="CV160" s="43">
        <v>-4.28E-4</v>
      </c>
      <c r="CW160" s="43">
        <v>-4.1599999999999997E-4</v>
      </c>
      <c r="CX160" s="43">
        <v>-4.3999999999999999E-5</v>
      </c>
    </row>
    <row r="161" spans="14:102" x14ac:dyDescent="0.25">
      <c r="N161" s="30"/>
      <c r="R161" s="30">
        <v>0.13453510096110108</v>
      </c>
      <c r="S161" s="43">
        <v>-5.9000000000000003E-4</v>
      </c>
      <c r="T161" s="43">
        <v>-5.6300000000000002E-4</v>
      </c>
      <c r="U161" s="43">
        <v>3.2000000000000003E-4</v>
      </c>
      <c r="W161" s="30"/>
      <c r="AA161" s="30">
        <v>0.13453510096110108</v>
      </c>
      <c r="AB161" s="43">
        <v>-3.8200000000000002E-4</v>
      </c>
      <c r="AC161" s="43">
        <v>-3.6900000000000002E-4</v>
      </c>
      <c r="AD161" s="43">
        <v>6.0999999999999999E-5</v>
      </c>
      <c r="AF161" s="30"/>
      <c r="AJ161" s="30">
        <v>0.13453510096110108</v>
      </c>
      <c r="AK161" s="43">
        <v>-7.0799999999999997E-4</v>
      </c>
      <c r="AL161" s="43">
        <v>-6.9200000000000002E-4</v>
      </c>
      <c r="AM161" s="43">
        <v>2.6499999999999999E-4</v>
      </c>
      <c r="AO161" s="30"/>
      <c r="AS161" s="30">
        <v>0.13453510096110108</v>
      </c>
      <c r="AT161" s="43">
        <v>-4.6900000000000002E-4</v>
      </c>
      <c r="AU161" s="43">
        <v>-4.6099999999999998E-4</v>
      </c>
      <c r="AV161" s="43">
        <v>6.9999999999999999E-6</v>
      </c>
      <c r="AX161" s="30"/>
      <c r="BB161" s="30">
        <v>0.13453510096110108</v>
      </c>
      <c r="BC161" s="43">
        <v>-7.0899999999999999E-4</v>
      </c>
      <c r="BD161" s="43">
        <v>-6.9200000000000002E-4</v>
      </c>
      <c r="BE161" s="43">
        <v>2.63E-4</v>
      </c>
      <c r="BG161" s="30"/>
      <c r="BK161" s="30">
        <v>0.13453510096110108</v>
      </c>
      <c r="BL161" s="43">
        <v>-4.6900000000000002E-4</v>
      </c>
      <c r="BM161" s="43">
        <v>-4.6099999999999998E-4</v>
      </c>
      <c r="BN161" s="43">
        <v>6.9999999999999999E-6</v>
      </c>
      <c r="BP161" s="30"/>
      <c r="BT161" s="30">
        <v>0.13453510096110108</v>
      </c>
      <c r="BU161" s="43">
        <v>-6.5499999999999998E-4</v>
      </c>
      <c r="BV161" s="43">
        <v>-6.3500000000000004E-4</v>
      </c>
      <c r="BW161" s="43">
        <v>4.9700000000000005E-4</v>
      </c>
      <c r="BY161" s="30"/>
      <c r="CC161" s="30">
        <v>0.13453510096110108</v>
      </c>
      <c r="CD161" s="43">
        <v>-4.2499999999999998E-4</v>
      </c>
      <c r="CE161" s="43">
        <v>-4.15E-4</v>
      </c>
      <c r="CF161" s="43">
        <v>1.16E-4</v>
      </c>
      <c r="CH161" s="30"/>
      <c r="CL161" s="30">
        <v>0.13453510096110108</v>
      </c>
      <c r="CM161" s="43">
        <v>-6.4499999999999996E-4</v>
      </c>
      <c r="CN161" s="43">
        <v>-6.1899999999999998E-4</v>
      </c>
      <c r="CO161" s="43">
        <v>1.5699999999999999E-4</v>
      </c>
      <c r="CQ161" s="30"/>
      <c r="CU161" s="30">
        <v>0.13453510096110108</v>
      </c>
      <c r="CV161" s="43">
        <v>-4.2900000000000002E-4</v>
      </c>
      <c r="CW161" s="43">
        <v>-4.17E-4</v>
      </c>
      <c r="CX161" s="43">
        <v>-4.3000000000000002E-5</v>
      </c>
    </row>
    <row r="162" spans="14:102" x14ac:dyDescent="0.25">
      <c r="N162" s="30"/>
      <c r="R162" s="30">
        <v>0.13453510096110108</v>
      </c>
      <c r="S162" s="43">
        <v>-5.9000000000000003E-4</v>
      </c>
      <c r="T162" s="43">
        <v>-5.6300000000000002E-4</v>
      </c>
      <c r="U162" s="43">
        <v>3.2000000000000003E-4</v>
      </c>
      <c r="W162" s="30"/>
      <c r="AA162" s="30">
        <v>0.13453510096110108</v>
      </c>
      <c r="AB162" s="43">
        <v>-3.8200000000000002E-4</v>
      </c>
      <c r="AC162" s="43">
        <v>-3.6900000000000002E-4</v>
      </c>
      <c r="AD162" s="43">
        <v>6.0999999999999999E-5</v>
      </c>
      <c r="AF162" s="30"/>
      <c r="AJ162" s="30">
        <v>0.13453510096110108</v>
      </c>
      <c r="AK162" s="43">
        <v>-7.0799999999999997E-4</v>
      </c>
      <c r="AL162" s="43">
        <v>-6.9200000000000002E-4</v>
      </c>
      <c r="AM162" s="43">
        <v>2.6499999999999999E-4</v>
      </c>
      <c r="AO162" s="30"/>
      <c r="AS162" s="30">
        <v>0.13453510096110108</v>
      </c>
      <c r="AT162" s="43">
        <v>-4.6900000000000002E-4</v>
      </c>
      <c r="AU162" s="43">
        <v>-4.6099999999999998E-4</v>
      </c>
      <c r="AV162" s="43">
        <v>6.9999999999999999E-6</v>
      </c>
      <c r="AX162" s="30"/>
      <c r="BB162" s="30">
        <v>0.13453510096110108</v>
      </c>
      <c r="BC162" s="43">
        <v>-7.0899999999999999E-4</v>
      </c>
      <c r="BD162" s="43">
        <v>-6.9200000000000002E-4</v>
      </c>
      <c r="BE162" s="43">
        <v>2.63E-4</v>
      </c>
      <c r="BG162" s="30"/>
      <c r="BK162" s="30">
        <v>0.13453510096110108</v>
      </c>
      <c r="BL162" s="43">
        <v>-4.6900000000000002E-4</v>
      </c>
      <c r="BM162" s="43">
        <v>-4.6099999999999998E-4</v>
      </c>
      <c r="BN162" s="43">
        <v>6.9999999999999999E-6</v>
      </c>
      <c r="BP162" s="30"/>
      <c r="BT162" s="30">
        <v>0.13453510096110108</v>
      </c>
      <c r="BU162" s="43">
        <v>-6.5499999999999998E-4</v>
      </c>
      <c r="BV162" s="43">
        <v>-6.3500000000000004E-4</v>
      </c>
      <c r="BW162" s="43">
        <v>4.9700000000000005E-4</v>
      </c>
      <c r="BY162" s="30"/>
      <c r="CC162" s="30">
        <v>0.13453510096110108</v>
      </c>
      <c r="CD162" s="43">
        <v>-4.2499999999999998E-4</v>
      </c>
      <c r="CE162" s="43">
        <v>-4.15E-4</v>
      </c>
      <c r="CF162" s="43">
        <v>1.16E-4</v>
      </c>
      <c r="CH162" s="30"/>
      <c r="CL162" s="30">
        <v>0.13453510096110108</v>
      </c>
      <c r="CM162" s="43">
        <v>-6.4499999999999996E-4</v>
      </c>
      <c r="CN162" s="43">
        <v>-6.1899999999999998E-4</v>
      </c>
      <c r="CO162" s="43">
        <v>1.5699999999999999E-4</v>
      </c>
      <c r="CQ162" s="30"/>
      <c r="CU162" s="30">
        <v>0.13453510096110108</v>
      </c>
      <c r="CV162" s="43">
        <v>-4.2900000000000002E-4</v>
      </c>
      <c r="CW162" s="43">
        <v>-4.17E-4</v>
      </c>
      <c r="CX162" s="43">
        <v>-4.3000000000000002E-5</v>
      </c>
    </row>
    <row r="163" spans="14:102" x14ac:dyDescent="0.25">
      <c r="N163" s="30"/>
      <c r="R163" s="30">
        <v>0.13549609326110107</v>
      </c>
      <c r="S163" s="43">
        <v>-5.9500000000000004E-4</v>
      </c>
      <c r="T163" s="43">
        <v>-5.6800000000000004E-4</v>
      </c>
      <c r="U163" s="43">
        <v>3.2899999999999997E-4</v>
      </c>
      <c r="W163" s="30"/>
      <c r="AA163" s="30">
        <v>0.13549609326110107</v>
      </c>
      <c r="AB163" s="43">
        <v>-3.8299999999999999E-4</v>
      </c>
      <c r="AC163" s="43">
        <v>-3.6999999999999999E-4</v>
      </c>
      <c r="AD163" s="43">
        <v>6.2000000000000003E-5</v>
      </c>
      <c r="AF163" s="30"/>
      <c r="AJ163" s="30">
        <v>0.13549609326110107</v>
      </c>
      <c r="AK163" s="43">
        <v>-7.1400000000000001E-4</v>
      </c>
      <c r="AL163" s="43">
        <v>-6.9800000000000005E-4</v>
      </c>
      <c r="AM163" s="43">
        <v>2.7599999999999999E-4</v>
      </c>
      <c r="AO163" s="30"/>
      <c r="AS163" s="30">
        <v>0.13549609326110107</v>
      </c>
      <c r="AT163" s="43">
        <v>-4.6999999999999999E-4</v>
      </c>
      <c r="AU163" s="43">
        <v>-4.6200000000000001E-4</v>
      </c>
      <c r="AV163" s="43">
        <v>9.0000000000000002E-6</v>
      </c>
      <c r="AX163" s="30"/>
      <c r="BB163" s="30">
        <v>0.13549609326110107</v>
      </c>
      <c r="BC163" s="43">
        <v>-7.1500000000000003E-4</v>
      </c>
      <c r="BD163" s="43">
        <v>-6.9800000000000005E-4</v>
      </c>
      <c r="BE163" s="43">
        <v>2.7500000000000002E-4</v>
      </c>
      <c r="BG163" s="30"/>
      <c r="BK163" s="30">
        <v>0.13549609326110107</v>
      </c>
      <c r="BL163" s="43">
        <v>-4.7100000000000001E-4</v>
      </c>
      <c r="BM163" s="43">
        <v>-4.6200000000000001E-4</v>
      </c>
      <c r="BN163" s="43">
        <v>7.9999999999999996E-6</v>
      </c>
      <c r="BP163" s="30"/>
      <c r="BT163" s="30">
        <v>0.13549609326110107</v>
      </c>
      <c r="BU163" s="43">
        <v>-6.6100000000000002E-4</v>
      </c>
      <c r="BV163" s="43">
        <v>-6.4000000000000005E-4</v>
      </c>
      <c r="BW163" s="43">
        <v>5.0799999999999999E-4</v>
      </c>
      <c r="BY163" s="30"/>
      <c r="CC163" s="30">
        <v>0.13549609326110107</v>
      </c>
      <c r="CD163" s="43">
        <v>-4.26E-4</v>
      </c>
      <c r="CE163" s="43">
        <v>-4.1599999999999997E-4</v>
      </c>
      <c r="CF163" s="43">
        <v>1.18E-4</v>
      </c>
      <c r="CH163" s="30"/>
      <c r="CL163" s="30">
        <v>0.13549609326110107</v>
      </c>
      <c r="CM163" s="43">
        <v>-6.4899999999999995E-4</v>
      </c>
      <c r="CN163" s="43">
        <v>-6.2299999999999996E-4</v>
      </c>
      <c r="CO163" s="43">
        <v>1.6200000000000001E-4</v>
      </c>
      <c r="CQ163" s="30"/>
      <c r="CU163" s="30">
        <v>0.13549609326110107</v>
      </c>
      <c r="CV163" s="43">
        <v>-4.3100000000000001E-4</v>
      </c>
      <c r="CW163" s="43">
        <v>-4.1800000000000002E-4</v>
      </c>
      <c r="CX163" s="43">
        <v>-4.1999999999999998E-5</v>
      </c>
    </row>
    <row r="164" spans="14:102" x14ac:dyDescent="0.25">
      <c r="N164" s="30"/>
      <c r="R164" s="30">
        <v>0.13645708556110106</v>
      </c>
      <c r="S164" s="43">
        <v>-5.9999999999999995E-4</v>
      </c>
      <c r="T164" s="43">
        <v>-5.7300000000000005E-4</v>
      </c>
      <c r="U164" s="43">
        <v>3.39E-4</v>
      </c>
      <c r="W164" s="30"/>
      <c r="AA164" s="30">
        <v>0.13645708556110106</v>
      </c>
      <c r="AB164" s="43">
        <v>-3.8499999999999998E-4</v>
      </c>
      <c r="AC164" s="43">
        <v>-3.7199999999999999E-4</v>
      </c>
      <c r="AD164" s="43">
        <v>6.3E-5</v>
      </c>
      <c r="AF164" s="30"/>
      <c r="AJ164" s="30">
        <v>0.13645708556110106</v>
      </c>
      <c r="AK164" s="43">
        <v>-7.2099999999999996E-4</v>
      </c>
      <c r="AL164" s="43">
        <v>-7.0299999999999996E-4</v>
      </c>
      <c r="AM164" s="43">
        <v>2.8800000000000001E-4</v>
      </c>
      <c r="AO164" s="30"/>
      <c r="AS164" s="30">
        <v>0.13645708556110106</v>
      </c>
      <c r="AT164" s="43">
        <v>-4.7199999999999998E-4</v>
      </c>
      <c r="AU164" s="43">
        <v>-4.6299999999999998E-4</v>
      </c>
      <c r="AV164" s="43">
        <v>1.0000000000000001E-5</v>
      </c>
      <c r="AX164" s="30"/>
      <c r="BB164" s="30">
        <v>0.13645708556110106</v>
      </c>
      <c r="BC164" s="43">
        <v>-7.2099999999999996E-4</v>
      </c>
      <c r="BD164" s="43">
        <v>-7.0399999999999998E-4</v>
      </c>
      <c r="BE164" s="43">
        <v>2.8600000000000001E-4</v>
      </c>
      <c r="BG164" s="30"/>
      <c r="BK164" s="30">
        <v>0.13645708556110106</v>
      </c>
      <c r="BL164" s="43">
        <v>-4.7199999999999998E-4</v>
      </c>
      <c r="BM164" s="43">
        <v>-4.64E-4</v>
      </c>
      <c r="BN164" s="43">
        <v>9.0000000000000002E-6</v>
      </c>
      <c r="BP164" s="30"/>
      <c r="BT164" s="30">
        <v>0.13645708556110106</v>
      </c>
      <c r="BU164" s="43">
        <v>-6.6600000000000003E-4</v>
      </c>
      <c r="BV164" s="43">
        <v>-6.4499999999999996E-4</v>
      </c>
      <c r="BW164" s="43">
        <v>5.1999999999999995E-4</v>
      </c>
      <c r="BY164" s="30"/>
      <c r="CC164" s="30">
        <v>0.13645708556110106</v>
      </c>
      <c r="CD164" s="43">
        <v>-4.28E-4</v>
      </c>
      <c r="CE164" s="43">
        <v>-4.1800000000000002E-4</v>
      </c>
      <c r="CF164" s="43">
        <v>1.1900000000000001E-4</v>
      </c>
      <c r="CH164" s="30"/>
      <c r="CL164" s="30">
        <v>0.13645708556110106</v>
      </c>
      <c r="CM164" s="43">
        <v>-6.5300000000000004E-4</v>
      </c>
      <c r="CN164" s="43">
        <v>-6.2699999999999995E-4</v>
      </c>
      <c r="CO164" s="43">
        <v>1.66E-4</v>
      </c>
      <c r="CQ164" s="30"/>
      <c r="CU164" s="30">
        <v>0.13645708556110106</v>
      </c>
      <c r="CV164" s="43">
        <v>-4.3199999999999998E-4</v>
      </c>
      <c r="CW164" s="43">
        <v>-4.1899999999999999E-4</v>
      </c>
      <c r="CX164" s="43">
        <v>-4.1E-5</v>
      </c>
    </row>
    <row r="165" spans="14:102" x14ac:dyDescent="0.25">
      <c r="N165" s="30"/>
      <c r="R165" s="30">
        <v>0.13741807786110105</v>
      </c>
      <c r="S165" s="43">
        <v>-6.0499999999999996E-4</v>
      </c>
      <c r="T165" s="43">
        <v>-5.7700000000000004E-4</v>
      </c>
      <c r="U165" s="43">
        <v>3.4900000000000003E-4</v>
      </c>
      <c r="W165" s="30"/>
      <c r="AA165" s="30">
        <v>0.13741807786110105</v>
      </c>
      <c r="AB165" s="43">
        <v>-3.8699999999999997E-4</v>
      </c>
      <c r="AC165" s="43">
        <v>-3.7300000000000001E-4</v>
      </c>
      <c r="AD165" s="43">
        <v>6.3999999999999997E-5</v>
      </c>
      <c r="AF165" s="30"/>
      <c r="AJ165" s="30">
        <v>0.13741807786110105</v>
      </c>
      <c r="AK165" s="43">
        <v>-7.27E-4</v>
      </c>
      <c r="AL165" s="43">
        <v>-7.0899999999999999E-4</v>
      </c>
      <c r="AM165" s="43">
        <v>2.9999999999999997E-4</v>
      </c>
      <c r="AO165" s="30"/>
      <c r="AS165" s="30">
        <v>0.13741807786110105</v>
      </c>
      <c r="AT165" s="43">
        <v>-4.73E-4</v>
      </c>
      <c r="AU165" s="43">
        <v>-4.6500000000000003E-4</v>
      </c>
      <c r="AV165" s="43">
        <v>1.1E-5</v>
      </c>
      <c r="AX165" s="30"/>
      <c r="BB165" s="30">
        <v>0.13741807786110105</v>
      </c>
      <c r="BC165" s="43">
        <v>-7.27E-4</v>
      </c>
      <c r="BD165" s="43">
        <v>-7.1000000000000002E-4</v>
      </c>
      <c r="BE165" s="43">
        <v>2.9799999999999998E-4</v>
      </c>
      <c r="BG165" s="30"/>
      <c r="BK165" s="30">
        <v>0.13741807786110105</v>
      </c>
      <c r="BL165" s="43">
        <v>-4.7399999999999997E-4</v>
      </c>
      <c r="BM165" s="43">
        <v>-4.6500000000000003E-4</v>
      </c>
      <c r="BN165" s="43">
        <v>1.1E-5</v>
      </c>
      <c r="BP165" s="30"/>
      <c r="BT165" s="30">
        <v>0.13741807786110105</v>
      </c>
      <c r="BU165" s="43">
        <v>-6.7199999999999996E-4</v>
      </c>
      <c r="BV165" s="43">
        <v>-6.5099999999999999E-4</v>
      </c>
      <c r="BW165" s="43">
        <v>5.3200000000000003E-4</v>
      </c>
      <c r="BY165" s="30"/>
      <c r="CC165" s="30">
        <v>0.13741807786110105</v>
      </c>
      <c r="CD165" s="43">
        <v>-4.2999999999999999E-4</v>
      </c>
      <c r="CE165" s="43">
        <v>-4.2000000000000002E-4</v>
      </c>
      <c r="CF165" s="43">
        <v>1.21E-4</v>
      </c>
      <c r="CH165" s="30"/>
      <c r="CL165" s="30">
        <v>0.13741807786110105</v>
      </c>
      <c r="CM165" s="43">
        <v>-6.5799999999999995E-4</v>
      </c>
      <c r="CN165" s="43">
        <v>-6.3100000000000005E-4</v>
      </c>
      <c r="CO165" s="43">
        <v>1.7100000000000001E-4</v>
      </c>
      <c r="CQ165" s="30"/>
      <c r="CU165" s="30">
        <v>0.13741807786110105</v>
      </c>
      <c r="CV165" s="43">
        <v>-4.3300000000000001E-4</v>
      </c>
      <c r="CW165" s="43">
        <v>-4.2000000000000002E-4</v>
      </c>
      <c r="CX165" s="43">
        <v>-3.8999999999999999E-5</v>
      </c>
    </row>
    <row r="166" spans="14:102" x14ac:dyDescent="0.25">
      <c r="N166" s="30"/>
      <c r="R166" s="30">
        <v>0.13837907016110104</v>
      </c>
      <c r="S166" s="43">
        <v>-6.11E-4</v>
      </c>
      <c r="T166" s="43">
        <v>-5.8200000000000005E-4</v>
      </c>
      <c r="U166" s="43">
        <v>3.5799999999999997E-4</v>
      </c>
      <c r="W166" s="30"/>
      <c r="AA166" s="30">
        <v>0.13837907016110104</v>
      </c>
      <c r="AB166" s="43">
        <v>-3.88E-4</v>
      </c>
      <c r="AC166" s="43">
        <v>-3.7500000000000001E-4</v>
      </c>
      <c r="AD166" s="43">
        <v>6.4999999999999994E-5</v>
      </c>
      <c r="AF166" s="30"/>
      <c r="AJ166" s="30">
        <v>0.13837907016110104</v>
      </c>
      <c r="AK166" s="43">
        <v>-7.3300000000000004E-4</v>
      </c>
      <c r="AL166" s="43">
        <v>-7.1500000000000003E-4</v>
      </c>
      <c r="AM166" s="43">
        <v>3.1199999999999999E-4</v>
      </c>
      <c r="AO166" s="30"/>
      <c r="AS166" s="30">
        <v>0.13837907016110104</v>
      </c>
      <c r="AT166" s="43">
        <v>-4.75E-4</v>
      </c>
      <c r="AU166" s="43">
        <v>-4.66E-4</v>
      </c>
      <c r="AV166" s="43">
        <v>1.2999999999999999E-5</v>
      </c>
      <c r="AX166" s="30"/>
      <c r="BB166" s="30">
        <v>0.13837907016110104</v>
      </c>
      <c r="BC166" s="43">
        <v>-7.3300000000000004E-4</v>
      </c>
      <c r="BD166" s="43">
        <v>-7.1599999999999995E-4</v>
      </c>
      <c r="BE166" s="43">
        <v>3.1E-4</v>
      </c>
      <c r="BG166" s="30"/>
      <c r="BK166" s="30">
        <v>0.13837907016110104</v>
      </c>
      <c r="BL166" s="43">
        <v>-4.75E-4</v>
      </c>
      <c r="BM166" s="43">
        <v>-4.6700000000000002E-4</v>
      </c>
      <c r="BN166" s="43">
        <v>1.2E-5</v>
      </c>
      <c r="BP166" s="30"/>
      <c r="BT166" s="30">
        <v>0.13837907016110104</v>
      </c>
      <c r="BU166" s="43">
        <v>-6.7699999999999998E-4</v>
      </c>
      <c r="BV166" s="43">
        <v>-6.5600000000000001E-4</v>
      </c>
      <c r="BW166" s="43">
        <v>5.4299999999999997E-4</v>
      </c>
      <c r="BY166" s="30"/>
      <c r="CC166" s="30">
        <v>0.13837907016110104</v>
      </c>
      <c r="CD166" s="43">
        <v>-4.3100000000000001E-4</v>
      </c>
      <c r="CE166" s="43">
        <v>-4.2099999999999999E-4</v>
      </c>
      <c r="CF166" s="43">
        <v>1.2300000000000001E-4</v>
      </c>
      <c r="CH166" s="30"/>
      <c r="CL166" s="30">
        <v>0.13837907016110104</v>
      </c>
      <c r="CM166" s="43">
        <v>-6.6200000000000005E-4</v>
      </c>
      <c r="CN166" s="43">
        <v>-6.3500000000000004E-4</v>
      </c>
      <c r="CO166" s="43">
        <v>1.75E-4</v>
      </c>
      <c r="CQ166" s="30"/>
      <c r="CU166" s="30">
        <v>0.13837907016110104</v>
      </c>
      <c r="CV166" s="43">
        <v>-4.3399999999999998E-4</v>
      </c>
      <c r="CW166" s="43">
        <v>-4.2099999999999999E-4</v>
      </c>
      <c r="CX166" s="43">
        <v>-3.8000000000000002E-5</v>
      </c>
    </row>
    <row r="167" spans="14:102" x14ac:dyDescent="0.25">
      <c r="N167" s="30"/>
      <c r="R167" s="30">
        <v>0.13934006246110101</v>
      </c>
      <c r="S167" s="43">
        <v>-6.1600000000000001E-4</v>
      </c>
      <c r="T167" s="43">
        <v>-5.8699999999999996E-4</v>
      </c>
      <c r="U167" s="43">
        <v>3.68E-4</v>
      </c>
      <c r="W167" s="30"/>
      <c r="AA167" s="30">
        <v>0.13934006246110101</v>
      </c>
      <c r="AB167" s="43">
        <v>-3.8999999999999999E-4</v>
      </c>
      <c r="AC167" s="43">
        <v>-3.77E-4</v>
      </c>
      <c r="AD167" s="43">
        <v>6.6000000000000005E-5</v>
      </c>
      <c r="AF167" s="30"/>
      <c r="AJ167" s="30">
        <v>0.13934006246110101</v>
      </c>
      <c r="AK167" s="43">
        <v>-7.3899999999999997E-4</v>
      </c>
      <c r="AL167" s="43">
        <v>-7.2099999999999996E-4</v>
      </c>
      <c r="AM167" s="43">
        <v>3.2299999999999999E-4</v>
      </c>
      <c r="AO167" s="30"/>
      <c r="AS167" s="30">
        <v>0.13934006246110101</v>
      </c>
      <c r="AT167" s="43">
        <v>-4.7600000000000002E-4</v>
      </c>
      <c r="AU167" s="43">
        <v>-4.6799999999999999E-4</v>
      </c>
      <c r="AV167" s="43">
        <v>1.4E-5</v>
      </c>
      <c r="AX167" s="30"/>
      <c r="BB167" s="30">
        <v>0.13934006246110101</v>
      </c>
      <c r="BC167" s="43">
        <v>-7.3899999999999997E-4</v>
      </c>
      <c r="BD167" s="43">
        <v>-7.2099999999999996E-4</v>
      </c>
      <c r="BE167" s="43">
        <v>3.2200000000000002E-4</v>
      </c>
      <c r="BG167" s="30"/>
      <c r="BK167" s="30">
        <v>0.13934006246110101</v>
      </c>
      <c r="BL167" s="43">
        <v>-4.7699999999999999E-4</v>
      </c>
      <c r="BM167" s="43">
        <v>-4.6799999999999999E-4</v>
      </c>
      <c r="BN167" s="43">
        <v>1.4E-5</v>
      </c>
      <c r="BP167" s="30"/>
      <c r="BT167" s="30">
        <v>0.13934006246110101</v>
      </c>
      <c r="BU167" s="43">
        <v>-6.8300000000000001E-4</v>
      </c>
      <c r="BV167" s="43">
        <v>-6.6100000000000002E-4</v>
      </c>
      <c r="BW167" s="43">
        <v>5.5500000000000005E-4</v>
      </c>
      <c r="BY167" s="30"/>
      <c r="CC167" s="30">
        <v>0.13934006246110101</v>
      </c>
      <c r="CD167" s="43">
        <v>-4.3300000000000001E-4</v>
      </c>
      <c r="CE167" s="43">
        <v>-4.2299999999999998E-4</v>
      </c>
      <c r="CF167" s="43">
        <v>1.2400000000000001E-4</v>
      </c>
      <c r="CH167" s="30"/>
      <c r="CL167" s="30">
        <v>0.13934006246110101</v>
      </c>
      <c r="CM167" s="43">
        <v>-6.6600000000000003E-4</v>
      </c>
      <c r="CN167" s="43">
        <v>-6.3900000000000003E-4</v>
      </c>
      <c r="CO167" s="43">
        <v>1.8000000000000001E-4</v>
      </c>
      <c r="CQ167" s="30"/>
      <c r="CU167" s="30">
        <v>0.13934006246110101</v>
      </c>
      <c r="CV167" s="43">
        <v>-4.35E-4</v>
      </c>
      <c r="CW167" s="43">
        <v>-4.2299999999999998E-4</v>
      </c>
      <c r="CX167" s="43">
        <v>-3.6999999999999998E-5</v>
      </c>
    </row>
    <row r="168" spans="14:102" x14ac:dyDescent="0.25">
      <c r="N168" s="30"/>
      <c r="R168" s="30">
        <v>0.140301054761101</v>
      </c>
      <c r="S168" s="43">
        <v>-6.2100000000000002E-4</v>
      </c>
      <c r="T168" s="43">
        <v>-5.9199999999999997E-4</v>
      </c>
      <c r="U168" s="43">
        <v>3.7800000000000003E-4</v>
      </c>
      <c r="W168" s="30"/>
      <c r="AA168" s="30">
        <v>0.140301054761101</v>
      </c>
      <c r="AB168" s="43">
        <v>-3.9199999999999999E-4</v>
      </c>
      <c r="AC168" s="43">
        <v>-3.7800000000000003E-4</v>
      </c>
      <c r="AD168" s="43">
        <v>6.7000000000000002E-5</v>
      </c>
      <c r="AF168" s="30"/>
      <c r="AJ168" s="30">
        <v>0.140301054761101</v>
      </c>
      <c r="AK168" s="43">
        <v>-7.45E-4</v>
      </c>
      <c r="AL168" s="43">
        <v>-7.27E-4</v>
      </c>
      <c r="AM168" s="43">
        <v>3.3500000000000001E-4</v>
      </c>
      <c r="AO168" s="30"/>
      <c r="AS168" s="30">
        <v>0.140301054761101</v>
      </c>
      <c r="AT168" s="43">
        <v>-4.7800000000000002E-4</v>
      </c>
      <c r="AU168" s="43">
        <v>-4.6900000000000002E-4</v>
      </c>
      <c r="AV168" s="43">
        <v>1.5999999999999999E-5</v>
      </c>
      <c r="AX168" s="30"/>
      <c r="BB168" s="30">
        <v>0.140301054761101</v>
      </c>
      <c r="BC168" s="43">
        <v>-7.4600000000000003E-4</v>
      </c>
      <c r="BD168" s="43">
        <v>-7.27E-4</v>
      </c>
      <c r="BE168" s="43">
        <v>3.3300000000000002E-4</v>
      </c>
      <c r="BG168" s="30"/>
      <c r="BK168" s="30">
        <v>0.140301054761101</v>
      </c>
      <c r="BL168" s="43">
        <v>-4.7800000000000002E-4</v>
      </c>
      <c r="BM168" s="43">
        <v>-4.6999999999999999E-4</v>
      </c>
      <c r="BN168" s="43">
        <v>1.5E-5</v>
      </c>
      <c r="BP168" s="30"/>
      <c r="BT168" s="30">
        <v>0.140301054761101</v>
      </c>
      <c r="BU168" s="43">
        <v>-6.8800000000000003E-4</v>
      </c>
      <c r="BV168" s="43">
        <v>-6.6600000000000003E-4</v>
      </c>
      <c r="BW168" s="43">
        <v>5.6700000000000001E-4</v>
      </c>
      <c r="BY168" s="30"/>
      <c r="CC168" s="30">
        <v>0.140301054761101</v>
      </c>
      <c r="CD168" s="43">
        <v>-4.35E-4</v>
      </c>
      <c r="CE168" s="43">
        <v>-4.2499999999999998E-4</v>
      </c>
      <c r="CF168" s="43">
        <v>1.26E-4</v>
      </c>
      <c r="CH168" s="30"/>
      <c r="CL168" s="30">
        <v>0.140301054761101</v>
      </c>
      <c r="CM168" s="43">
        <v>-6.7000000000000002E-4</v>
      </c>
      <c r="CN168" s="43">
        <v>-6.4300000000000002E-4</v>
      </c>
      <c r="CO168" s="43">
        <v>1.84E-4</v>
      </c>
      <c r="CQ168" s="30"/>
      <c r="CU168" s="30">
        <v>0.140301054761101</v>
      </c>
      <c r="CV168" s="43">
        <v>-4.37E-4</v>
      </c>
      <c r="CW168" s="43">
        <v>-4.2400000000000001E-4</v>
      </c>
      <c r="CX168" s="43">
        <v>-3.6000000000000001E-5</v>
      </c>
    </row>
    <row r="169" spans="14:102" x14ac:dyDescent="0.25">
      <c r="N169" s="30"/>
      <c r="R169" s="30">
        <v>0.14126204706110099</v>
      </c>
      <c r="S169" s="43">
        <v>-6.2699999999999995E-4</v>
      </c>
      <c r="T169" s="43">
        <v>-5.9699999999999998E-4</v>
      </c>
      <c r="U169" s="43">
        <v>3.88E-4</v>
      </c>
      <c r="W169" s="30"/>
      <c r="AA169" s="30">
        <v>0.14126204706110099</v>
      </c>
      <c r="AB169" s="43">
        <v>-3.9300000000000001E-4</v>
      </c>
      <c r="AC169" s="43">
        <v>-3.8000000000000002E-4</v>
      </c>
      <c r="AD169" s="43">
        <v>6.7000000000000002E-5</v>
      </c>
      <c r="AF169" s="30"/>
      <c r="AJ169" s="30">
        <v>0.14126204706110099</v>
      </c>
      <c r="AK169" s="43">
        <v>-7.5199999999999996E-4</v>
      </c>
      <c r="AL169" s="43">
        <v>-7.3300000000000004E-4</v>
      </c>
      <c r="AM169" s="43">
        <v>3.4699999999999998E-4</v>
      </c>
      <c r="AO169" s="30"/>
      <c r="AS169" s="30">
        <v>0.14126204706110099</v>
      </c>
      <c r="AT169" s="43">
        <v>-4.7899999999999999E-4</v>
      </c>
      <c r="AU169" s="43">
        <v>-4.7100000000000001E-4</v>
      </c>
      <c r="AV169" s="43">
        <v>1.7E-5</v>
      </c>
      <c r="AX169" s="30"/>
      <c r="BB169" s="30">
        <v>0.14126204706110099</v>
      </c>
      <c r="BC169" s="43">
        <v>-7.5199999999999996E-4</v>
      </c>
      <c r="BD169" s="43">
        <v>-7.3300000000000004E-4</v>
      </c>
      <c r="BE169" s="43">
        <v>3.4499999999999998E-4</v>
      </c>
      <c r="BG169" s="30"/>
      <c r="BK169" s="30">
        <v>0.14126204706110099</v>
      </c>
      <c r="BL169" s="43">
        <v>-4.8000000000000001E-4</v>
      </c>
      <c r="BM169" s="43">
        <v>-4.7100000000000001E-4</v>
      </c>
      <c r="BN169" s="43">
        <v>1.7E-5</v>
      </c>
      <c r="BP169" s="30"/>
      <c r="BT169" s="30">
        <v>0.14126204706110099</v>
      </c>
      <c r="BU169" s="43">
        <v>-6.9399999999999996E-4</v>
      </c>
      <c r="BV169" s="43">
        <v>-6.7199999999999996E-4</v>
      </c>
      <c r="BW169" s="43">
        <v>5.7899999999999998E-4</v>
      </c>
      <c r="BY169" s="30"/>
      <c r="CC169" s="30">
        <v>0.14126204706110099</v>
      </c>
      <c r="CD169" s="43">
        <v>-4.37E-4</v>
      </c>
      <c r="CE169" s="43">
        <v>-4.26E-4</v>
      </c>
      <c r="CF169" s="43">
        <v>1.2799999999999999E-4</v>
      </c>
      <c r="CH169" s="30"/>
      <c r="CL169" s="30">
        <v>0.14126204706110099</v>
      </c>
      <c r="CM169" s="43">
        <v>-6.7500000000000004E-4</v>
      </c>
      <c r="CN169" s="43">
        <v>-6.4700000000000001E-4</v>
      </c>
      <c r="CO169" s="43">
        <v>1.8900000000000001E-4</v>
      </c>
      <c r="CQ169" s="30"/>
      <c r="CU169" s="30">
        <v>0.14126204706110099</v>
      </c>
      <c r="CV169" s="43">
        <v>-4.3800000000000002E-4</v>
      </c>
      <c r="CW169" s="43">
        <v>-4.2499999999999998E-4</v>
      </c>
      <c r="CX169" s="43">
        <v>-3.4999999999999997E-5</v>
      </c>
    </row>
    <row r="170" spans="14:102" x14ac:dyDescent="0.25">
      <c r="N170" s="30"/>
      <c r="R170" s="30">
        <v>0.14222303936110098</v>
      </c>
      <c r="S170" s="43">
        <v>-6.3199999999999997E-4</v>
      </c>
      <c r="T170" s="43">
        <v>-6.02E-4</v>
      </c>
      <c r="U170" s="43">
        <v>3.9800000000000002E-4</v>
      </c>
      <c r="W170" s="30"/>
      <c r="AA170" s="30">
        <v>0.14222303936110098</v>
      </c>
      <c r="AB170" s="43">
        <v>-3.9500000000000001E-4</v>
      </c>
      <c r="AC170" s="43">
        <v>-3.8099999999999999E-4</v>
      </c>
      <c r="AD170" s="43">
        <v>6.7999999999999999E-5</v>
      </c>
      <c r="AF170" s="30"/>
      <c r="AJ170" s="30">
        <v>0.14222303936110098</v>
      </c>
      <c r="AK170" s="43">
        <v>-7.5799999999999999E-4</v>
      </c>
      <c r="AL170" s="43">
        <v>-7.3899999999999997E-4</v>
      </c>
      <c r="AM170" s="43">
        <v>3.59E-4</v>
      </c>
      <c r="AO170" s="30"/>
      <c r="AS170" s="30">
        <v>0.14222303936110098</v>
      </c>
      <c r="AT170" s="43">
        <v>-4.8099999999999998E-4</v>
      </c>
      <c r="AU170" s="43">
        <v>-4.7199999999999998E-4</v>
      </c>
      <c r="AV170" s="43">
        <v>1.9000000000000001E-5</v>
      </c>
      <c r="AX170" s="30"/>
      <c r="BB170" s="30">
        <v>0.14222303936110098</v>
      </c>
      <c r="BC170" s="43">
        <v>-7.5799999999999999E-4</v>
      </c>
      <c r="BD170" s="43">
        <v>-7.3899999999999997E-4</v>
      </c>
      <c r="BE170" s="43">
        <v>3.5799999999999997E-4</v>
      </c>
      <c r="BG170" s="30"/>
      <c r="BK170" s="30">
        <v>0.14222303936110098</v>
      </c>
      <c r="BL170" s="43">
        <v>-4.8099999999999998E-4</v>
      </c>
      <c r="BM170" s="43">
        <v>-4.73E-4</v>
      </c>
      <c r="BN170" s="43">
        <v>1.8E-5</v>
      </c>
      <c r="BP170" s="30"/>
      <c r="BT170" s="30">
        <v>0.14222303936110098</v>
      </c>
      <c r="BU170" s="43">
        <v>-6.9999999999999999E-4</v>
      </c>
      <c r="BV170" s="43">
        <v>-6.7699999999999998E-4</v>
      </c>
      <c r="BW170" s="43">
        <v>5.9100000000000005E-4</v>
      </c>
      <c r="BY170" s="30"/>
      <c r="CC170" s="30">
        <v>0.14222303936110098</v>
      </c>
      <c r="CD170" s="43">
        <v>-4.3800000000000002E-4</v>
      </c>
      <c r="CE170" s="43">
        <v>-4.28E-4</v>
      </c>
      <c r="CF170" s="43">
        <v>1.2899999999999999E-4</v>
      </c>
      <c r="CH170" s="30"/>
      <c r="CL170" s="30">
        <v>0.14222303936110098</v>
      </c>
      <c r="CM170" s="43">
        <v>-6.7900000000000002E-4</v>
      </c>
      <c r="CN170" s="43">
        <v>-6.5099999999999999E-4</v>
      </c>
      <c r="CO170" s="43">
        <v>1.93E-4</v>
      </c>
      <c r="CQ170" s="30"/>
      <c r="CU170" s="30">
        <v>0.14222303936110098</v>
      </c>
      <c r="CV170" s="43">
        <v>-4.3899999999999999E-4</v>
      </c>
      <c r="CW170" s="43">
        <v>-4.26E-4</v>
      </c>
      <c r="CX170" s="43">
        <v>-3.4E-5</v>
      </c>
    </row>
    <row r="171" spans="14:102" x14ac:dyDescent="0.25">
      <c r="N171" s="30"/>
      <c r="R171" s="30">
        <v>0.14318403166110097</v>
      </c>
      <c r="S171" s="43">
        <v>-6.3699999999999998E-4</v>
      </c>
      <c r="T171" s="43">
        <v>-6.0700000000000001E-4</v>
      </c>
      <c r="U171" s="43">
        <v>4.08E-4</v>
      </c>
      <c r="W171" s="30"/>
      <c r="AA171" s="30">
        <v>0.14318403166110097</v>
      </c>
      <c r="AB171" s="43">
        <v>-3.97E-4</v>
      </c>
      <c r="AC171" s="43">
        <v>-3.8299999999999999E-4</v>
      </c>
      <c r="AD171" s="43">
        <v>6.8999999999999997E-5</v>
      </c>
      <c r="AF171" s="30"/>
      <c r="AJ171" s="30">
        <v>0.14318403166110097</v>
      </c>
      <c r="AK171" s="43">
        <v>-7.6400000000000003E-4</v>
      </c>
      <c r="AL171" s="43">
        <v>-7.45E-4</v>
      </c>
      <c r="AM171" s="43">
        <v>3.7100000000000002E-4</v>
      </c>
      <c r="AO171" s="30"/>
      <c r="AS171" s="30">
        <v>0.14318403166110097</v>
      </c>
      <c r="AT171" s="43">
        <v>-4.8200000000000001E-4</v>
      </c>
      <c r="AU171" s="43">
        <v>-4.7399999999999997E-4</v>
      </c>
      <c r="AV171" s="43">
        <v>2.0000000000000002E-5</v>
      </c>
      <c r="AX171" s="30"/>
      <c r="BB171" s="30">
        <v>0.14318403166110097</v>
      </c>
      <c r="BC171" s="43">
        <v>-7.6499999999999995E-4</v>
      </c>
      <c r="BD171" s="43">
        <v>-7.45E-4</v>
      </c>
      <c r="BE171" s="43">
        <v>3.6999999999999999E-4</v>
      </c>
      <c r="BG171" s="30"/>
      <c r="BK171" s="30">
        <v>0.14318403166110097</v>
      </c>
      <c r="BL171" s="43">
        <v>-4.8299999999999998E-4</v>
      </c>
      <c r="BM171" s="43">
        <v>-4.7399999999999997E-4</v>
      </c>
      <c r="BN171" s="43">
        <v>1.9000000000000001E-5</v>
      </c>
      <c r="BP171" s="30"/>
      <c r="BT171" s="30">
        <v>0.14318403166110097</v>
      </c>
      <c r="BU171" s="43">
        <v>-7.0600000000000003E-4</v>
      </c>
      <c r="BV171" s="43">
        <v>-6.8300000000000001E-4</v>
      </c>
      <c r="BW171" s="43">
        <v>6.0300000000000002E-4</v>
      </c>
      <c r="BY171" s="30"/>
      <c r="CC171" s="30">
        <v>0.14318403166110097</v>
      </c>
      <c r="CD171" s="43">
        <v>-4.4000000000000002E-4</v>
      </c>
      <c r="CE171" s="43">
        <v>-4.2900000000000002E-4</v>
      </c>
      <c r="CF171" s="43">
        <v>1.3100000000000001E-4</v>
      </c>
      <c r="CH171" s="30"/>
      <c r="CL171" s="30">
        <v>0.14318403166110097</v>
      </c>
      <c r="CM171" s="43">
        <v>-6.8400000000000004E-4</v>
      </c>
      <c r="CN171" s="43">
        <v>-6.5499999999999998E-4</v>
      </c>
      <c r="CO171" s="43">
        <v>1.9799999999999999E-4</v>
      </c>
      <c r="CQ171" s="30"/>
      <c r="CU171" s="30">
        <v>0.14318403166110097</v>
      </c>
      <c r="CV171" s="43">
        <v>-4.4000000000000002E-4</v>
      </c>
      <c r="CW171" s="43">
        <v>-4.2700000000000002E-4</v>
      </c>
      <c r="CX171" s="43">
        <v>-3.3000000000000003E-5</v>
      </c>
    </row>
    <row r="172" spans="14:102" x14ac:dyDescent="0.25">
      <c r="N172" s="30"/>
      <c r="R172" s="30">
        <v>0.14414502396110096</v>
      </c>
      <c r="S172" s="43">
        <v>-6.4300000000000002E-4</v>
      </c>
      <c r="T172" s="43">
        <v>-6.1200000000000002E-4</v>
      </c>
      <c r="U172" s="43">
        <v>4.17E-4</v>
      </c>
      <c r="W172" s="30"/>
      <c r="AA172" s="30">
        <v>0.14414502396110096</v>
      </c>
      <c r="AB172" s="43">
        <v>-3.9800000000000002E-4</v>
      </c>
      <c r="AC172" s="43">
        <v>-3.8499999999999998E-4</v>
      </c>
      <c r="AD172" s="43">
        <v>6.9999999999999994E-5</v>
      </c>
      <c r="AF172" s="30"/>
      <c r="AJ172" s="30">
        <v>0.14414502396110096</v>
      </c>
      <c r="AK172" s="43">
        <v>-7.6999999999999996E-4</v>
      </c>
      <c r="AL172" s="43">
        <v>-7.5100000000000004E-4</v>
      </c>
      <c r="AM172" s="43">
        <v>3.8299999999999999E-4</v>
      </c>
      <c r="AO172" s="30"/>
      <c r="AS172" s="30">
        <v>0.14414502396110096</v>
      </c>
      <c r="AT172" s="43">
        <v>-4.84E-4</v>
      </c>
      <c r="AU172" s="43">
        <v>-4.75E-4</v>
      </c>
      <c r="AV172" s="43">
        <v>2.0999999999999999E-5</v>
      </c>
      <c r="AX172" s="30"/>
      <c r="BB172" s="30">
        <v>0.14414502396110096</v>
      </c>
      <c r="BC172" s="43">
        <v>-7.7099999999999998E-4</v>
      </c>
      <c r="BD172" s="43">
        <v>-7.5100000000000004E-4</v>
      </c>
      <c r="BE172" s="43">
        <v>3.8200000000000002E-4</v>
      </c>
      <c r="BG172" s="30"/>
      <c r="BK172" s="30">
        <v>0.14414502396110096</v>
      </c>
      <c r="BL172" s="43">
        <v>-4.84E-4</v>
      </c>
      <c r="BM172" s="43">
        <v>-4.7600000000000002E-4</v>
      </c>
      <c r="BN172" s="43">
        <v>2.0999999999999999E-5</v>
      </c>
      <c r="BP172" s="30"/>
      <c r="BT172" s="30">
        <v>0.14414502396110096</v>
      </c>
      <c r="BU172" s="43">
        <v>-7.1100000000000004E-4</v>
      </c>
      <c r="BV172" s="43">
        <v>-6.8800000000000003E-4</v>
      </c>
      <c r="BW172" s="43">
        <v>6.1600000000000001E-4</v>
      </c>
      <c r="BY172" s="30"/>
      <c r="CC172" s="30">
        <v>0.14414502396110096</v>
      </c>
      <c r="CD172" s="43">
        <v>-4.4099999999999999E-4</v>
      </c>
      <c r="CE172" s="43">
        <v>-4.3100000000000001E-4</v>
      </c>
      <c r="CF172" s="43">
        <v>1.3200000000000001E-4</v>
      </c>
      <c r="CH172" s="30"/>
      <c r="CL172" s="30">
        <v>0.14414502396110096</v>
      </c>
      <c r="CM172" s="43">
        <v>-6.8800000000000003E-4</v>
      </c>
      <c r="CN172" s="43">
        <v>-6.5899999999999997E-4</v>
      </c>
      <c r="CO172" s="43">
        <v>2.02E-4</v>
      </c>
      <c r="CQ172" s="30"/>
      <c r="CU172" s="30">
        <v>0.14414502396110096</v>
      </c>
      <c r="CV172" s="43">
        <v>-4.4099999999999999E-4</v>
      </c>
      <c r="CW172" s="43">
        <v>-4.28E-4</v>
      </c>
      <c r="CX172" s="43">
        <v>-3.1999999999999999E-5</v>
      </c>
    </row>
    <row r="173" spans="14:102" x14ac:dyDescent="0.25">
      <c r="N173" s="30"/>
      <c r="R173" s="30">
        <v>0.14414502396110096</v>
      </c>
      <c r="S173" s="43">
        <v>-6.4300000000000002E-4</v>
      </c>
      <c r="T173" s="43">
        <v>-6.1200000000000002E-4</v>
      </c>
      <c r="U173" s="43">
        <v>4.17E-4</v>
      </c>
      <c r="W173" s="30"/>
      <c r="AA173" s="30">
        <v>0.14414502396110096</v>
      </c>
      <c r="AB173" s="43">
        <v>-3.9800000000000002E-4</v>
      </c>
      <c r="AC173" s="43">
        <v>-3.8499999999999998E-4</v>
      </c>
      <c r="AD173" s="43">
        <v>6.9999999999999994E-5</v>
      </c>
      <c r="AF173" s="30"/>
      <c r="AJ173" s="30">
        <v>0.14414502396110096</v>
      </c>
      <c r="AK173" s="43">
        <v>-7.6999999999999996E-4</v>
      </c>
      <c r="AL173" s="43">
        <v>-7.5100000000000004E-4</v>
      </c>
      <c r="AM173" s="43">
        <v>3.8299999999999999E-4</v>
      </c>
      <c r="AO173" s="30"/>
      <c r="AS173" s="30">
        <v>0.14414502396110096</v>
      </c>
      <c r="AT173" s="43">
        <v>-4.84E-4</v>
      </c>
      <c r="AU173" s="43">
        <v>-4.75E-4</v>
      </c>
      <c r="AV173" s="43">
        <v>2.0999999999999999E-5</v>
      </c>
      <c r="AX173" s="30"/>
      <c r="BB173" s="30">
        <v>0.14414502396110096</v>
      </c>
      <c r="BC173" s="43">
        <v>-7.7099999999999998E-4</v>
      </c>
      <c r="BD173" s="43">
        <v>-7.5100000000000004E-4</v>
      </c>
      <c r="BE173" s="43">
        <v>3.8200000000000002E-4</v>
      </c>
      <c r="BG173" s="30"/>
      <c r="BK173" s="30">
        <v>0.14414502396110096</v>
      </c>
      <c r="BL173" s="43">
        <v>-4.84E-4</v>
      </c>
      <c r="BM173" s="43">
        <v>-4.7600000000000002E-4</v>
      </c>
      <c r="BN173" s="43">
        <v>2.0999999999999999E-5</v>
      </c>
      <c r="BP173" s="30"/>
      <c r="BT173" s="30">
        <v>0.14414502396110096</v>
      </c>
      <c r="BU173" s="43">
        <v>-7.1100000000000004E-4</v>
      </c>
      <c r="BV173" s="43">
        <v>-6.8800000000000003E-4</v>
      </c>
      <c r="BW173" s="43">
        <v>6.1600000000000001E-4</v>
      </c>
      <c r="BY173" s="30"/>
      <c r="CC173" s="30">
        <v>0.14414502396110096</v>
      </c>
      <c r="CD173" s="43">
        <v>-4.4099999999999999E-4</v>
      </c>
      <c r="CE173" s="43">
        <v>-4.3100000000000001E-4</v>
      </c>
      <c r="CF173" s="43">
        <v>1.3200000000000001E-4</v>
      </c>
      <c r="CH173" s="30"/>
      <c r="CL173" s="30">
        <v>0.14414502396110096</v>
      </c>
      <c r="CM173" s="43">
        <v>-6.8800000000000003E-4</v>
      </c>
      <c r="CN173" s="43">
        <v>-6.5899999999999997E-4</v>
      </c>
      <c r="CO173" s="43">
        <v>2.02E-4</v>
      </c>
      <c r="CQ173" s="30"/>
      <c r="CU173" s="30">
        <v>0.14414502396110096</v>
      </c>
      <c r="CV173" s="43">
        <v>-4.4099999999999999E-4</v>
      </c>
      <c r="CW173" s="43">
        <v>-4.28E-4</v>
      </c>
      <c r="CX173" s="43">
        <v>-3.1999999999999999E-5</v>
      </c>
    </row>
    <row r="174" spans="14:102" x14ac:dyDescent="0.25">
      <c r="N174" s="30"/>
      <c r="R174" s="30">
        <v>0.14510601626110092</v>
      </c>
      <c r="S174" s="43">
        <v>-6.4800000000000003E-4</v>
      </c>
      <c r="T174" s="43">
        <v>-6.1700000000000004E-4</v>
      </c>
      <c r="U174" s="43">
        <v>4.2700000000000002E-4</v>
      </c>
      <c r="W174" s="30"/>
      <c r="AA174" s="30">
        <v>0.14510601626110092</v>
      </c>
      <c r="AB174" s="43">
        <v>-4.0000000000000002E-4</v>
      </c>
      <c r="AC174" s="43">
        <v>-3.86E-4</v>
      </c>
      <c r="AD174" s="43">
        <v>7.1000000000000005E-5</v>
      </c>
      <c r="AF174" s="30"/>
      <c r="AJ174" s="30">
        <v>0.14510601626110092</v>
      </c>
      <c r="AK174" s="43">
        <v>-7.7700000000000002E-4</v>
      </c>
      <c r="AL174" s="43">
        <v>-7.5699999999999997E-4</v>
      </c>
      <c r="AM174" s="43">
        <v>3.9599999999999998E-4</v>
      </c>
      <c r="AO174" s="30"/>
      <c r="AS174" s="30">
        <v>0.14510601626110092</v>
      </c>
      <c r="AT174" s="43">
        <v>-4.8500000000000003E-4</v>
      </c>
      <c r="AU174" s="43">
        <v>-4.7699999999999999E-4</v>
      </c>
      <c r="AV174" s="43">
        <v>2.3E-5</v>
      </c>
      <c r="AX174" s="30"/>
      <c r="BB174" s="30">
        <v>0.14510601626110092</v>
      </c>
      <c r="BC174" s="43">
        <v>-7.7700000000000002E-4</v>
      </c>
      <c r="BD174" s="43">
        <v>-7.5699999999999997E-4</v>
      </c>
      <c r="BE174" s="43">
        <v>3.9399999999999998E-4</v>
      </c>
      <c r="BG174" s="30"/>
      <c r="BK174" s="30">
        <v>0.14510601626110092</v>
      </c>
      <c r="BL174" s="43">
        <v>-4.86E-4</v>
      </c>
      <c r="BM174" s="43">
        <v>-4.7699999999999999E-4</v>
      </c>
      <c r="BN174" s="43">
        <v>2.1999999999999999E-5</v>
      </c>
      <c r="BP174" s="30"/>
      <c r="BT174" s="30">
        <v>0.14510601626110092</v>
      </c>
      <c r="BU174" s="43">
        <v>-7.1699999999999997E-4</v>
      </c>
      <c r="BV174" s="43">
        <v>-6.9399999999999996E-4</v>
      </c>
      <c r="BW174" s="43">
        <v>6.2799999999999998E-4</v>
      </c>
      <c r="BY174" s="30"/>
      <c r="CC174" s="30">
        <v>0.14510601626110092</v>
      </c>
      <c r="CD174" s="43">
        <v>-4.4299999999999998E-4</v>
      </c>
      <c r="CE174" s="43">
        <v>-4.3199999999999998E-4</v>
      </c>
      <c r="CF174" s="43">
        <v>1.34E-4</v>
      </c>
      <c r="CH174" s="30"/>
      <c r="CL174" s="30">
        <v>0.14510601626110092</v>
      </c>
      <c r="CM174" s="43">
        <v>-6.9200000000000002E-4</v>
      </c>
      <c r="CN174" s="43">
        <v>-6.6399999999999999E-4</v>
      </c>
      <c r="CO174" s="43">
        <v>2.0699999999999999E-4</v>
      </c>
      <c r="CQ174" s="30"/>
      <c r="CU174" s="30">
        <v>0.14510601626110092</v>
      </c>
      <c r="CV174" s="43">
        <v>-4.4200000000000001E-4</v>
      </c>
      <c r="CW174" s="43">
        <v>-4.2900000000000002E-4</v>
      </c>
      <c r="CX174" s="43">
        <v>-3.1000000000000001E-5</v>
      </c>
    </row>
    <row r="175" spans="14:102" x14ac:dyDescent="0.25">
      <c r="N175" s="30"/>
      <c r="R175" s="30">
        <v>0.14606700856110091</v>
      </c>
      <c r="S175" s="43">
        <v>-6.5300000000000004E-4</v>
      </c>
      <c r="T175" s="43">
        <v>-6.2100000000000002E-4</v>
      </c>
      <c r="U175" s="43">
        <v>4.37E-4</v>
      </c>
      <c r="W175" s="30"/>
      <c r="AA175" s="30">
        <v>0.14606700856110091</v>
      </c>
      <c r="AB175" s="43">
        <v>-4.0200000000000001E-4</v>
      </c>
      <c r="AC175" s="43">
        <v>-3.88E-4</v>
      </c>
      <c r="AD175" s="43">
        <v>7.2000000000000002E-5</v>
      </c>
      <c r="AF175" s="30"/>
      <c r="AJ175" s="30">
        <v>0.14606700856110091</v>
      </c>
      <c r="AK175" s="43">
        <v>-7.8299999999999995E-4</v>
      </c>
      <c r="AL175" s="43">
        <v>-7.6300000000000001E-4</v>
      </c>
      <c r="AM175" s="43">
        <v>4.08E-4</v>
      </c>
      <c r="AO175" s="30"/>
      <c r="AS175" s="30">
        <v>0.14606700856110091</v>
      </c>
      <c r="AT175" s="43">
        <v>-4.8700000000000002E-4</v>
      </c>
      <c r="AU175" s="43">
        <v>-4.7800000000000002E-4</v>
      </c>
      <c r="AV175" s="43">
        <v>2.4000000000000001E-5</v>
      </c>
      <c r="AX175" s="30"/>
      <c r="BB175" s="30">
        <v>0.14606700856110091</v>
      </c>
      <c r="BC175" s="43">
        <v>-7.8399999999999997E-4</v>
      </c>
      <c r="BD175" s="43">
        <v>-7.6300000000000001E-4</v>
      </c>
      <c r="BE175" s="43">
        <v>4.06E-4</v>
      </c>
      <c r="BG175" s="30"/>
      <c r="BK175" s="30">
        <v>0.14606700856110091</v>
      </c>
      <c r="BL175" s="43">
        <v>-4.8700000000000002E-4</v>
      </c>
      <c r="BM175" s="43">
        <v>-4.7800000000000002E-4</v>
      </c>
      <c r="BN175" s="43">
        <v>2.4000000000000001E-5</v>
      </c>
      <c r="BP175" s="30"/>
      <c r="BT175" s="30">
        <v>0.14606700856110091</v>
      </c>
      <c r="BU175" s="43">
        <v>-7.2300000000000001E-4</v>
      </c>
      <c r="BV175" s="43">
        <v>-6.9899999999999997E-4</v>
      </c>
      <c r="BW175" s="43">
        <v>6.4000000000000005E-4</v>
      </c>
      <c r="BY175" s="30"/>
      <c r="CC175" s="30">
        <v>0.14606700856110091</v>
      </c>
      <c r="CD175" s="43">
        <v>-4.4499999999999997E-4</v>
      </c>
      <c r="CE175" s="43">
        <v>-4.3399999999999998E-4</v>
      </c>
      <c r="CF175" s="43">
        <v>1.35E-4</v>
      </c>
      <c r="CH175" s="30"/>
      <c r="CL175" s="30">
        <v>0.14606700856110091</v>
      </c>
      <c r="CM175" s="43">
        <v>-6.9700000000000003E-4</v>
      </c>
      <c r="CN175" s="43">
        <v>-6.6799999999999997E-4</v>
      </c>
      <c r="CO175" s="43">
        <v>2.1100000000000001E-4</v>
      </c>
      <c r="CQ175" s="30"/>
      <c r="CU175" s="30">
        <v>0.14606700856110091</v>
      </c>
      <c r="CV175" s="43">
        <v>-4.44E-4</v>
      </c>
      <c r="CW175" s="43">
        <v>-4.2999999999999999E-4</v>
      </c>
      <c r="CX175" s="43">
        <v>-3.0000000000000001E-5</v>
      </c>
    </row>
    <row r="176" spans="14:102" x14ac:dyDescent="0.25">
      <c r="N176" s="30"/>
      <c r="R176" s="30">
        <v>0.1470280008611009</v>
      </c>
      <c r="S176" s="43">
        <v>-6.5899999999999997E-4</v>
      </c>
      <c r="T176" s="43">
        <v>-6.2600000000000004E-4</v>
      </c>
      <c r="U176" s="43">
        <v>4.4700000000000002E-4</v>
      </c>
      <c r="W176" s="30"/>
      <c r="AA176" s="30">
        <v>0.1470280008611009</v>
      </c>
      <c r="AB176" s="43">
        <v>-4.0299999999999998E-4</v>
      </c>
      <c r="AC176" s="43">
        <v>-3.8900000000000002E-4</v>
      </c>
      <c r="AD176" s="43">
        <v>7.2999999999999999E-5</v>
      </c>
      <c r="AF176" s="30"/>
      <c r="AJ176" s="30">
        <v>0.1470280008611009</v>
      </c>
      <c r="AK176" s="43">
        <v>-7.8899999999999999E-4</v>
      </c>
      <c r="AL176" s="43">
        <v>-7.6900000000000004E-4</v>
      </c>
      <c r="AM176" s="43">
        <v>4.2000000000000002E-4</v>
      </c>
      <c r="AO176" s="30"/>
      <c r="AS176" s="30">
        <v>0.1470280008611009</v>
      </c>
      <c r="AT176" s="43">
        <v>-4.8799999999999999E-4</v>
      </c>
      <c r="AU176" s="43">
        <v>-4.7899999999999999E-4</v>
      </c>
      <c r="AV176" s="43">
        <v>2.5999999999999998E-5</v>
      </c>
      <c r="AX176" s="30"/>
      <c r="BB176" s="30">
        <v>0.1470280008611009</v>
      </c>
      <c r="BC176" s="43">
        <v>-7.9000000000000001E-4</v>
      </c>
      <c r="BD176" s="43">
        <v>-7.6900000000000004E-4</v>
      </c>
      <c r="BE176" s="43">
        <v>4.1800000000000002E-4</v>
      </c>
      <c r="BG176" s="30"/>
      <c r="BK176" s="30">
        <v>0.1470280008611009</v>
      </c>
      <c r="BL176" s="43">
        <v>-4.8899999999999996E-4</v>
      </c>
      <c r="BM176" s="43">
        <v>-4.8000000000000001E-4</v>
      </c>
      <c r="BN176" s="43">
        <v>2.5000000000000001E-5</v>
      </c>
      <c r="BP176" s="30"/>
      <c r="BT176" s="30">
        <v>0.1470280008611009</v>
      </c>
      <c r="BU176" s="43">
        <v>-7.2900000000000005E-4</v>
      </c>
      <c r="BV176" s="43">
        <v>-7.0500000000000001E-4</v>
      </c>
      <c r="BW176" s="43">
        <v>6.5200000000000002E-4</v>
      </c>
      <c r="BY176" s="30"/>
      <c r="CC176" s="30">
        <v>0.1470280008611009</v>
      </c>
      <c r="CD176" s="43">
        <v>-4.46E-4</v>
      </c>
      <c r="CE176" s="43">
        <v>-4.3600000000000003E-4</v>
      </c>
      <c r="CF176" s="43">
        <v>1.37E-4</v>
      </c>
      <c r="CH176" s="30"/>
      <c r="CL176" s="30">
        <v>0.1470280008611009</v>
      </c>
      <c r="CM176" s="43">
        <v>-7.0200000000000004E-4</v>
      </c>
      <c r="CN176" s="43">
        <v>-6.7199999999999996E-4</v>
      </c>
      <c r="CO176" s="43">
        <v>2.1599999999999999E-4</v>
      </c>
      <c r="CQ176" s="30"/>
      <c r="CU176" s="30">
        <v>0.1470280008611009</v>
      </c>
      <c r="CV176" s="43">
        <v>-4.4499999999999997E-4</v>
      </c>
      <c r="CW176" s="43">
        <v>-4.3100000000000001E-4</v>
      </c>
      <c r="CX176" s="43">
        <v>-2.9E-5</v>
      </c>
    </row>
    <row r="177" spans="14:102" x14ac:dyDescent="0.25">
      <c r="N177" s="30"/>
      <c r="R177" s="30">
        <v>0.1479889931611009</v>
      </c>
      <c r="S177" s="43">
        <v>-6.6500000000000001E-4</v>
      </c>
      <c r="T177" s="43">
        <v>-6.3199999999999997E-4</v>
      </c>
      <c r="U177" s="43">
        <v>4.5899999999999999E-4</v>
      </c>
      <c r="W177" s="30"/>
      <c r="AA177" s="30">
        <v>0.1479889931611009</v>
      </c>
      <c r="AB177" s="43">
        <v>-4.0499999999999998E-4</v>
      </c>
      <c r="AC177" s="43">
        <v>-3.9100000000000002E-4</v>
      </c>
      <c r="AD177" s="43">
        <v>7.3999999999999996E-5</v>
      </c>
      <c r="AF177" s="30"/>
      <c r="AJ177" s="30">
        <v>0.1479889931611009</v>
      </c>
      <c r="AK177" s="43">
        <v>-7.9699999999999997E-4</v>
      </c>
      <c r="AL177" s="43">
        <v>-7.76E-4</v>
      </c>
      <c r="AM177" s="43">
        <v>4.3300000000000001E-4</v>
      </c>
      <c r="AO177" s="30"/>
      <c r="AS177" s="30">
        <v>0.1479889931611009</v>
      </c>
      <c r="AT177" s="43">
        <v>-4.8999999999999998E-4</v>
      </c>
      <c r="AU177" s="43">
        <v>-4.8099999999999998E-4</v>
      </c>
      <c r="AV177" s="43">
        <v>2.6999999999999999E-5</v>
      </c>
      <c r="AX177" s="30"/>
      <c r="BB177" s="30">
        <v>0.1479889931611009</v>
      </c>
      <c r="BC177" s="43">
        <v>-7.9699999999999997E-4</v>
      </c>
      <c r="BD177" s="43">
        <v>-7.76E-4</v>
      </c>
      <c r="BE177" s="43">
        <v>4.3100000000000001E-4</v>
      </c>
      <c r="BG177" s="30"/>
      <c r="BK177" s="30">
        <v>0.1479889931611009</v>
      </c>
      <c r="BL177" s="43">
        <v>-4.8999999999999998E-4</v>
      </c>
      <c r="BM177" s="43">
        <v>-4.8099999999999998E-4</v>
      </c>
      <c r="BN177" s="43">
        <v>2.5999999999999998E-5</v>
      </c>
      <c r="BP177" s="30"/>
      <c r="BT177" s="30">
        <v>0.1479889931611009</v>
      </c>
      <c r="BU177" s="43">
        <v>-7.3499999999999998E-4</v>
      </c>
      <c r="BV177" s="43">
        <v>-7.1100000000000004E-4</v>
      </c>
      <c r="BW177" s="43">
        <v>6.6600000000000003E-4</v>
      </c>
      <c r="BY177" s="30"/>
      <c r="CC177" s="30">
        <v>0.1479889931611009</v>
      </c>
      <c r="CD177" s="43">
        <v>-4.4799999999999999E-4</v>
      </c>
      <c r="CE177" s="43">
        <v>-4.37E-4</v>
      </c>
      <c r="CF177" s="43">
        <v>1.3899999999999999E-4</v>
      </c>
      <c r="CH177" s="30"/>
      <c r="CL177" s="30">
        <v>0.1479889931611009</v>
      </c>
      <c r="CM177" s="43">
        <v>-7.0799999999999997E-4</v>
      </c>
      <c r="CN177" s="43">
        <v>-6.78E-4</v>
      </c>
      <c r="CO177" s="43">
        <v>2.2800000000000001E-4</v>
      </c>
      <c r="CQ177" s="30"/>
      <c r="CU177" s="30">
        <v>0.1479889931611009</v>
      </c>
      <c r="CV177" s="43">
        <v>-4.46E-4</v>
      </c>
      <c r="CW177" s="43">
        <v>-4.3199999999999998E-4</v>
      </c>
      <c r="CX177" s="43">
        <v>-2.8E-5</v>
      </c>
    </row>
    <row r="178" spans="14:102" x14ac:dyDescent="0.25">
      <c r="N178" s="30"/>
      <c r="R178" s="30">
        <v>0.14894998546110089</v>
      </c>
      <c r="S178" s="43">
        <v>-6.7100000000000005E-4</v>
      </c>
      <c r="T178" s="43">
        <v>-6.3699999999999998E-4</v>
      </c>
      <c r="U178" s="43">
        <v>4.6999999999999999E-4</v>
      </c>
      <c r="W178" s="30"/>
      <c r="AA178" s="30">
        <v>0.14894998546110089</v>
      </c>
      <c r="AB178" s="43">
        <v>-4.06E-4</v>
      </c>
      <c r="AC178" s="43">
        <v>-3.9199999999999999E-4</v>
      </c>
      <c r="AD178" s="43">
        <v>7.4999999999999993E-5</v>
      </c>
      <c r="AF178" s="30"/>
      <c r="AJ178" s="30">
        <v>0.14894998546110089</v>
      </c>
      <c r="AK178" s="43">
        <v>-8.03E-4</v>
      </c>
      <c r="AL178" s="43">
        <v>-7.8200000000000003E-4</v>
      </c>
      <c r="AM178" s="43">
        <v>4.46E-4</v>
      </c>
      <c r="AO178" s="30"/>
      <c r="AS178" s="30">
        <v>0.14894998546110089</v>
      </c>
      <c r="AT178" s="43">
        <v>-4.9100000000000001E-4</v>
      </c>
      <c r="AU178" s="43">
        <v>-4.8200000000000001E-4</v>
      </c>
      <c r="AV178" s="43">
        <v>2.8E-5</v>
      </c>
      <c r="AX178" s="30"/>
      <c r="BB178" s="30">
        <v>0.14894998546110089</v>
      </c>
      <c r="BC178" s="43">
        <v>-8.0400000000000003E-4</v>
      </c>
      <c r="BD178" s="43">
        <v>-7.8299999999999995E-4</v>
      </c>
      <c r="BE178" s="43">
        <v>4.4499999999999997E-4</v>
      </c>
      <c r="BG178" s="30"/>
      <c r="BK178" s="30">
        <v>0.14894998546110089</v>
      </c>
      <c r="BL178" s="43">
        <v>-4.9100000000000001E-4</v>
      </c>
      <c r="BM178" s="43">
        <v>-4.8299999999999998E-4</v>
      </c>
      <c r="BN178" s="43">
        <v>2.8E-5</v>
      </c>
      <c r="BP178" s="30"/>
      <c r="BT178" s="30">
        <v>0.14894998546110089</v>
      </c>
      <c r="BU178" s="43">
        <v>-7.4100000000000001E-4</v>
      </c>
      <c r="BV178" s="43">
        <v>-7.1699999999999997E-4</v>
      </c>
      <c r="BW178" s="43">
        <v>6.7900000000000002E-4</v>
      </c>
      <c r="BY178" s="30"/>
      <c r="CC178" s="30">
        <v>0.14894998546110089</v>
      </c>
      <c r="CD178" s="43">
        <v>-4.4999999999999999E-4</v>
      </c>
      <c r="CE178" s="43">
        <v>-4.3899999999999999E-4</v>
      </c>
      <c r="CF178" s="43">
        <v>1.3999999999999999E-4</v>
      </c>
      <c r="CH178" s="30"/>
      <c r="CL178" s="30">
        <v>0.14894998546110089</v>
      </c>
      <c r="CM178" s="43">
        <v>-7.1400000000000001E-4</v>
      </c>
      <c r="CN178" s="43">
        <v>-6.8300000000000001E-4</v>
      </c>
      <c r="CO178" s="43">
        <v>2.3900000000000001E-4</v>
      </c>
      <c r="CQ178" s="30"/>
      <c r="CU178" s="30">
        <v>0.14894998546110089</v>
      </c>
      <c r="CV178" s="43">
        <v>-4.4700000000000002E-4</v>
      </c>
      <c r="CW178" s="43">
        <v>-4.3399999999999998E-4</v>
      </c>
      <c r="CX178" s="43">
        <v>-2.6999999999999999E-5</v>
      </c>
    </row>
    <row r="179" spans="14:102" x14ac:dyDescent="0.25">
      <c r="N179" s="30"/>
      <c r="R179" s="30">
        <v>0.14991097776110088</v>
      </c>
      <c r="S179" s="43">
        <v>-6.7699999999999998E-4</v>
      </c>
      <c r="T179" s="43">
        <v>-6.4300000000000002E-4</v>
      </c>
      <c r="U179" s="43">
        <v>4.8099999999999998E-4</v>
      </c>
      <c r="W179" s="30"/>
      <c r="AA179" s="30">
        <v>0.14991097776110088</v>
      </c>
      <c r="AB179" s="43">
        <v>-4.08E-4</v>
      </c>
      <c r="AC179" s="43">
        <v>-3.9399999999999998E-4</v>
      </c>
      <c r="AD179" s="43">
        <v>7.6000000000000004E-5</v>
      </c>
      <c r="AF179" s="30"/>
      <c r="AJ179" s="30">
        <v>0.14991097776110088</v>
      </c>
      <c r="AK179" s="43">
        <v>-8.0999999999999996E-4</v>
      </c>
      <c r="AL179" s="43">
        <v>-7.8899999999999999E-4</v>
      </c>
      <c r="AM179" s="43">
        <v>4.6000000000000001E-4</v>
      </c>
      <c r="AO179" s="30"/>
      <c r="AS179" s="30">
        <v>0.14991097776110088</v>
      </c>
      <c r="AT179" s="43">
        <v>-4.9200000000000003E-4</v>
      </c>
      <c r="AU179" s="43">
        <v>-4.8299999999999998E-4</v>
      </c>
      <c r="AV179" s="43">
        <v>3.0000000000000001E-5</v>
      </c>
      <c r="AX179" s="30"/>
      <c r="BB179" s="30">
        <v>0.14991097776110088</v>
      </c>
      <c r="BC179" s="43">
        <v>-8.1099999999999998E-4</v>
      </c>
      <c r="BD179" s="43">
        <v>-7.8899999999999999E-4</v>
      </c>
      <c r="BE179" s="43">
        <v>4.5800000000000002E-4</v>
      </c>
      <c r="BG179" s="30"/>
      <c r="BK179" s="30">
        <v>0.14991097776110088</v>
      </c>
      <c r="BL179" s="43">
        <v>-4.9299999999999995E-4</v>
      </c>
      <c r="BM179" s="43">
        <v>-4.84E-4</v>
      </c>
      <c r="BN179" s="43">
        <v>2.9E-5</v>
      </c>
      <c r="BP179" s="30"/>
      <c r="BT179" s="30">
        <v>0.14991097776110088</v>
      </c>
      <c r="BU179" s="43">
        <v>-7.4799999999999997E-4</v>
      </c>
      <c r="BV179" s="43">
        <v>-7.2199999999999999E-4</v>
      </c>
      <c r="BW179" s="43">
        <v>6.9200000000000002E-4</v>
      </c>
      <c r="BY179" s="30"/>
      <c r="CC179" s="30">
        <v>0.14991097776110088</v>
      </c>
      <c r="CD179" s="43">
        <v>-4.5100000000000001E-4</v>
      </c>
      <c r="CE179" s="43">
        <v>-4.4000000000000002E-4</v>
      </c>
      <c r="CF179" s="43">
        <v>1.4200000000000001E-4</v>
      </c>
      <c r="CH179" s="30"/>
      <c r="CL179" s="30">
        <v>0.14991097776110088</v>
      </c>
      <c r="CM179" s="43">
        <v>-7.2000000000000005E-4</v>
      </c>
      <c r="CN179" s="43">
        <v>-6.8900000000000005E-4</v>
      </c>
      <c r="CO179" s="43">
        <v>2.5099999999999998E-4</v>
      </c>
      <c r="CQ179" s="30"/>
      <c r="CU179" s="30">
        <v>0.14991097776110088</v>
      </c>
      <c r="CV179" s="43">
        <v>-4.4799999999999999E-4</v>
      </c>
      <c r="CW179" s="43">
        <v>-4.35E-4</v>
      </c>
      <c r="CX179" s="43">
        <v>-2.5000000000000001E-5</v>
      </c>
    </row>
    <row r="180" spans="14:102" x14ac:dyDescent="0.25">
      <c r="N180" s="30"/>
      <c r="R180" s="30">
        <v>0.15087197006110087</v>
      </c>
      <c r="S180" s="43">
        <v>-6.8199999999999999E-4</v>
      </c>
      <c r="T180" s="43">
        <v>-6.4800000000000003E-4</v>
      </c>
      <c r="U180" s="43">
        <v>4.9200000000000003E-4</v>
      </c>
      <c r="W180" s="30"/>
      <c r="AA180" s="30">
        <v>0.15087197006110087</v>
      </c>
      <c r="AB180" s="43">
        <v>-4.0900000000000002E-4</v>
      </c>
      <c r="AC180" s="43">
        <v>-3.9500000000000001E-4</v>
      </c>
      <c r="AD180" s="43">
        <v>7.7000000000000001E-5</v>
      </c>
      <c r="AF180" s="30"/>
      <c r="AJ180" s="30">
        <v>0.15087197006110087</v>
      </c>
      <c r="AK180" s="43">
        <v>-8.1700000000000002E-4</v>
      </c>
      <c r="AL180" s="43">
        <v>-7.9500000000000003E-4</v>
      </c>
      <c r="AM180" s="43">
        <v>4.73E-4</v>
      </c>
      <c r="AO180" s="30"/>
      <c r="AS180" s="30">
        <v>0.15087197006110087</v>
      </c>
      <c r="AT180" s="43">
        <v>-4.9399999999999997E-4</v>
      </c>
      <c r="AU180" s="43">
        <v>-4.8500000000000003E-4</v>
      </c>
      <c r="AV180" s="43">
        <v>3.1000000000000001E-5</v>
      </c>
      <c r="AX180" s="30"/>
      <c r="BB180" s="30">
        <v>0.15087197006110087</v>
      </c>
      <c r="BC180" s="43">
        <v>-8.1800000000000004E-4</v>
      </c>
      <c r="BD180" s="43">
        <v>-7.9600000000000005E-4</v>
      </c>
      <c r="BE180" s="43">
        <v>4.7100000000000001E-4</v>
      </c>
      <c r="BG180" s="30"/>
      <c r="BK180" s="30">
        <v>0.15087197006110087</v>
      </c>
      <c r="BL180" s="43">
        <v>-4.9399999999999997E-4</v>
      </c>
      <c r="BM180" s="43">
        <v>-4.8500000000000003E-4</v>
      </c>
      <c r="BN180" s="43">
        <v>3.0000000000000001E-5</v>
      </c>
      <c r="BP180" s="30"/>
      <c r="BT180" s="30">
        <v>0.15087197006110087</v>
      </c>
      <c r="BU180" s="43">
        <v>-7.54E-4</v>
      </c>
      <c r="BV180" s="43">
        <v>-7.2800000000000002E-4</v>
      </c>
      <c r="BW180" s="43">
        <v>7.0500000000000001E-4</v>
      </c>
      <c r="BY180" s="30"/>
      <c r="CC180" s="30">
        <v>0.15087197006110087</v>
      </c>
      <c r="CD180" s="43">
        <v>-4.5300000000000001E-4</v>
      </c>
      <c r="CE180" s="43">
        <v>-4.4200000000000001E-4</v>
      </c>
      <c r="CF180" s="43">
        <v>1.44E-4</v>
      </c>
      <c r="CH180" s="30"/>
      <c r="CL180" s="30">
        <v>0.15087197006110087</v>
      </c>
      <c r="CM180" s="43">
        <v>-7.2599999999999997E-4</v>
      </c>
      <c r="CN180" s="43">
        <v>-6.9399999999999996E-4</v>
      </c>
      <c r="CO180" s="43">
        <v>2.6200000000000003E-4</v>
      </c>
      <c r="CQ180" s="30"/>
      <c r="CU180" s="30">
        <v>0.15087197006110087</v>
      </c>
      <c r="CV180" s="43">
        <v>-4.4900000000000002E-4</v>
      </c>
      <c r="CW180" s="43">
        <v>-4.3600000000000003E-4</v>
      </c>
      <c r="CX180" s="43">
        <v>-2.4000000000000001E-5</v>
      </c>
    </row>
    <row r="181" spans="14:102" x14ac:dyDescent="0.25">
      <c r="N181" s="30"/>
      <c r="R181" s="30">
        <v>0.15183296236110083</v>
      </c>
      <c r="S181" s="43">
        <v>-6.8800000000000003E-4</v>
      </c>
      <c r="T181" s="43">
        <v>-6.5300000000000004E-4</v>
      </c>
      <c r="U181" s="43">
        <v>5.0299999999999997E-4</v>
      </c>
      <c r="W181" s="30"/>
      <c r="AA181" s="30">
        <v>0.15183296236110083</v>
      </c>
      <c r="AB181" s="43">
        <v>-4.1100000000000002E-4</v>
      </c>
      <c r="AC181" s="43">
        <v>-3.97E-4</v>
      </c>
      <c r="AD181" s="43">
        <v>7.7999999999999999E-5</v>
      </c>
      <c r="AF181" s="30"/>
      <c r="AJ181" s="30">
        <v>0.15183296236110083</v>
      </c>
      <c r="AK181" s="43">
        <v>-8.25E-4</v>
      </c>
      <c r="AL181" s="43">
        <v>-8.03E-4</v>
      </c>
      <c r="AM181" s="43">
        <v>4.8700000000000002E-4</v>
      </c>
      <c r="AO181" s="30"/>
      <c r="AS181" s="30">
        <v>0.15183296236110083</v>
      </c>
      <c r="AT181" s="43">
        <v>-4.95E-4</v>
      </c>
      <c r="AU181" s="43">
        <v>-4.86E-4</v>
      </c>
      <c r="AV181" s="43">
        <v>3.1999999999999999E-5</v>
      </c>
      <c r="AX181" s="30"/>
      <c r="BB181" s="30">
        <v>0.15183296236110083</v>
      </c>
      <c r="BC181" s="43">
        <v>-8.2600000000000002E-4</v>
      </c>
      <c r="BD181" s="43">
        <v>-8.0400000000000003E-4</v>
      </c>
      <c r="BE181" s="43">
        <v>4.8500000000000003E-4</v>
      </c>
      <c r="BG181" s="30"/>
      <c r="BK181" s="30">
        <v>0.15183296236110083</v>
      </c>
      <c r="BL181" s="43">
        <v>-4.9600000000000002E-4</v>
      </c>
      <c r="BM181" s="43">
        <v>-4.8700000000000002E-4</v>
      </c>
      <c r="BN181" s="43">
        <v>3.1999999999999999E-5</v>
      </c>
      <c r="BP181" s="30"/>
      <c r="BT181" s="30">
        <v>0.15183296236110083</v>
      </c>
      <c r="BU181" s="43">
        <v>-7.6000000000000004E-4</v>
      </c>
      <c r="BV181" s="43">
        <v>-7.3399999999999995E-4</v>
      </c>
      <c r="BW181" s="43">
        <v>7.1900000000000002E-4</v>
      </c>
      <c r="BY181" s="30"/>
      <c r="CC181" s="30">
        <v>0.15183296236110083</v>
      </c>
      <c r="CD181" s="43">
        <v>-4.5399999999999998E-4</v>
      </c>
      <c r="CE181" s="43">
        <v>-4.4299999999999998E-4</v>
      </c>
      <c r="CF181" s="43">
        <v>1.45E-4</v>
      </c>
      <c r="CH181" s="30"/>
      <c r="CL181" s="30">
        <v>0.15183296236110083</v>
      </c>
      <c r="CM181" s="43">
        <v>-7.3200000000000001E-4</v>
      </c>
      <c r="CN181" s="43">
        <v>-6.9999999999999999E-4</v>
      </c>
      <c r="CO181" s="43">
        <v>2.7300000000000002E-4</v>
      </c>
      <c r="CQ181" s="30"/>
      <c r="CU181" s="30">
        <v>0.15183296236110083</v>
      </c>
      <c r="CV181" s="43">
        <v>-4.4999999999999999E-4</v>
      </c>
      <c r="CW181" s="43">
        <v>-4.37E-4</v>
      </c>
      <c r="CX181" s="43">
        <v>-2.3E-5</v>
      </c>
    </row>
    <row r="182" spans="14:102" x14ac:dyDescent="0.25">
      <c r="N182" s="30"/>
      <c r="R182" s="30">
        <v>0.15279395466110082</v>
      </c>
      <c r="S182" s="43">
        <v>-6.9399999999999996E-4</v>
      </c>
      <c r="T182" s="43">
        <v>-6.5899999999999997E-4</v>
      </c>
      <c r="U182" s="43">
        <v>5.1400000000000003E-4</v>
      </c>
      <c r="W182" s="30"/>
      <c r="AA182" s="30">
        <v>0.15279395466110082</v>
      </c>
      <c r="AB182" s="43">
        <v>-4.1199999999999999E-4</v>
      </c>
      <c r="AC182" s="43">
        <v>-3.9800000000000002E-4</v>
      </c>
      <c r="AD182" s="43">
        <v>7.8999999999999996E-5</v>
      </c>
      <c r="AF182" s="30"/>
      <c r="AJ182" s="30">
        <v>0.15279395466110082</v>
      </c>
      <c r="AK182" s="43">
        <v>-8.3299999999999997E-4</v>
      </c>
      <c r="AL182" s="43">
        <v>-8.0999999999999996E-4</v>
      </c>
      <c r="AM182" s="43">
        <v>5.0000000000000001E-4</v>
      </c>
      <c r="AO182" s="30"/>
      <c r="AS182" s="30">
        <v>0.15279395466110082</v>
      </c>
      <c r="AT182" s="43">
        <v>-4.9600000000000002E-4</v>
      </c>
      <c r="AU182" s="43">
        <v>-4.8700000000000002E-4</v>
      </c>
      <c r="AV182" s="43">
        <v>3.4E-5</v>
      </c>
      <c r="AX182" s="30"/>
      <c r="BB182" s="30">
        <v>0.15279395466110082</v>
      </c>
      <c r="BC182" s="43">
        <v>-8.3299999999999997E-4</v>
      </c>
      <c r="BD182" s="43">
        <v>-8.1099999999999998E-4</v>
      </c>
      <c r="BE182" s="43">
        <v>4.9799999999999996E-4</v>
      </c>
      <c r="BG182" s="30"/>
      <c r="BK182" s="30">
        <v>0.15279395466110082</v>
      </c>
      <c r="BL182" s="43">
        <v>-4.9700000000000005E-4</v>
      </c>
      <c r="BM182" s="43">
        <v>-4.8799999999999999E-4</v>
      </c>
      <c r="BN182" s="43">
        <v>3.3000000000000003E-5</v>
      </c>
      <c r="BP182" s="30"/>
      <c r="BT182" s="30">
        <v>0.15279395466110082</v>
      </c>
      <c r="BU182" s="43">
        <v>-7.67E-4</v>
      </c>
      <c r="BV182" s="43">
        <v>-7.4100000000000001E-4</v>
      </c>
      <c r="BW182" s="43">
        <v>7.3200000000000001E-4</v>
      </c>
      <c r="BY182" s="30"/>
      <c r="CC182" s="30">
        <v>0.15279395466110082</v>
      </c>
      <c r="CD182" s="43">
        <v>-4.5600000000000003E-4</v>
      </c>
      <c r="CE182" s="43">
        <v>-4.4499999999999997E-4</v>
      </c>
      <c r="CF182" s="43">
        <v>1.47E-4</v>
      </c>
      <c r="CH182" s="30"/>
      <c r="CL182" s="30">
        <v>0.15279395466110082</v>
      </c>
      <c r="CM182" s="43">
        <v>-7.3800000000000005E-4</v>
      </c>
      <c r="CN182" s="43">
        <v>-7.0500000000000001E-4</v>
      </c>
      <c r="CO182" s="43">
        <v>2.8400000000000002E-4</v>
      </c>
      <c r="CQ182" s="30"/>
      <c r="CU182" s="30">
        <v>0.15279395466110082</v>
      </c>
      <c r="CV182" s="43">
        <v>-4.5199999999999998E-4</v>
      </c>
      <c r="CW182" s="43">
        <v>-4.3800000000000002E-4</v>
      </c>
      <c r="CX182" s="43">
        <v>-2.1999999999999999E-5</v>
      </c>
    </row>
    <row r="183" spans="14:102" x14ac:dyDescent="0.25">
      <c r="N183" s="30"/>
      <c r="R183" s="30">
        <v>0.15375494696110081</v>
      </c>
      <c r="S183" s="43">
        <v>-6.9999999999999999E-4</v>
      </c>
      <c r="T183" s="43">
        <v>-6.6399999999999999E-4</v>
      </c>
      <c r="U183" s="43">
        <v>5.2499999999999997E-4</v>
      </c>
      <c r="W183" s="30"/>
      <c r="AA183" s="30">
        <v>0.15375494696110081</v>
      </c>
      <c r="AB183" s="43">
        <v>-4.1399999999999998E-4</v>
      </c>
      <c r="AC183" s="43">
        <v>-4.0000000000000002E-4</v>
      </c>
      <c r="AD183" s="43">
        <v>8.0000000000000007E-5</v>
      </c>
      <c r="AF183" s="30"/>
      <c r="AJ183" s="30">
        <v>0.15375494696110081</v>
      </c>
      <c r="AK183" s="43">
        <v>-8.4000000000000003E-4</v>
      </c>
      <c r="AL183" s="43">
        <v>-8.1700000000000002E-4</v>
      </c>
      <c r="AM183" s="43">
        <v>5.1400000000000003E-4</v>
      </c>
      <c r="AO183" s="30"/>
      <c r="AS183" s="30">
        <v>0.15375494696110081</v>
      </c>
      <c r="AT183" s="43">
        <v>-4.9799999999999996E-4</v>
      </c>
      <c r="AU183" s="43">
        <v>-4.8899999999999996E-4</v>
      </c>
      <c r="AV183" s="43">
        <v>3.4999999999999997E-5</v>
      </c>
      <c r="AX183" s="30"/>
      <c r="BB183" s="30">
        <v>0.15375494696110081</v>
      </c>
      <c r="BC183" s="43">
        <v>-8.4099999999999995E-4</v>
      </c>
      <c r="BD183" s="43">
        <v>-8.1800000000000004E-4</v>
      </c>
      <c r="BE183" s="43">
        <v>5.1199999999999998E-4</v>
      </c>
      <c r="BG183" s="30"/>
      <c r="BK183" s="30">
        <v>0.15375494696110081</v>
      </c>
      <c r="BL183" s="43">
        <v>-4.9799999999999996E-4</v>
      </c>
      <c r="BM183" s="43">
        <v>-4.8899999999999996E-4</v>
      </c>
      <c r="BN183" s="43">
        <v>3.4E-5</v>
      </c>
      <c r="BP183" s="30"/>
      <c r="BT183" s="30">
        <v>0.15375494696110081</v>
      </c>
      <c r="BU183" s="43">
        <v>-7.7399999999999995E-4</v>
      </c>
      <c r="BV183" s="43">
        <v>-7.4700000000000005E-4</v>
      </c>
      <c r="BW183" s="43">
        <v>7.45E-4</v>
      </c>
      <c r="BY183" s="30"/>
      <c r="CC183" s="30">
        <v>0.15375494696110081</v>
      </c>
      <c r="CD183" s="43">
        <v>-4.5800000000000002E-4</v>
      </c>
      <c r="CE183" s="43">
        <v>-4.46E-4</v>
      </c>
      <c r="CF183" s="43">
        <v>1.4799999999999999E-4</v>
      </c>
      <c r="CH183" s="30"/>
      <c r="CL183" s="30">
        <v>0.15375494696110081</v>
      </c>
      <c r="CM183" s="43">
        <v>-7.4399999999999998E-4</v>
      </c>
      <c r="CN183" s="43">
        <v>-7.1100000000000004E-4</v>
      </c>
      <c r="CO183" s="43">
        <v>2.9599999999999998E-4</v>
      </c>
      <c r="CQ183" s="30"/>
      <c r="CU183" s="30">
        <v>0.15375494696110081</v>
      </c>
      <c r="CV183" s="43">
        <v>-4.5300000000000001E-4</v>
      </c>
      <c r="CW183" s="43">
        <v>-4.3899999999999999E-4</v>
      </c>
      <c r="CX183" s="43">
        <v>-2.0999999999999999E-5</v>
      </c>
    </row>
    <row r="184" spans="14:102" x14ac:dyDescent="0.25">
      <c r="N184" s="30"/>
      <c r="R184" s="30">
        <v>0.15375494696110081</v>
      </c>
      <c r="S184" s="43">
        <v>-6.9999999999999999E-4</v>
      </c>
      <c r="T184" s="43">
        <v>-6.6399999999999999E-4</v>
      </c>
      <c r="U184" s="43">
        <v>5.2499999999999997E-4</v>
      </c>
      <c r="W184" s="30"/>
      <c r="AA184" s="30">
        <v>0.15375494696110081</v>
      </c>
      <c r="AB184" s="43">
        <v>-4.1399999999999998E-4</v>
      </c>
      <c r="AC184" s="43">
        <v>-4.0000000000000002E-4</v>
      </c>
      <c r="AD184" s="43">
        <v>8.0000000000000007E-5</v>
      </c>
      <c r="AF184" s="30"/>
      <c r="AJ184" s="30">
        <v>0.15375494696110081</v>
      </c>
      <c r="AK184" s="43">
        <v>-8.4000000000000003E-4</v>
      </c>
      <c r="AL184" s="43">
        <v>-8.1700000000000002E-4</v>
      </c>
      <c r="AM184" s="43">
        <v>5.1400000000000003E-4</v>
      </c>
      <c r="AO184" s="30"/>
      <c r="AS184" s="30">
        <v>0.15375494696110081</v>
      </c>
      <c r="AT184" s="43">
        <v>-4.9799999999999996E-4</v>
      </c>
      <c r="AU184" s="43">
        <v>-4.8899999999999996E-4</v>
      </c>
      <c r="AV184" s="43">
        <v>3.4999999999999997E-5</v>
      </c>
      <c r="AX184" s="30"/>
      <c r="BB184" s="30">
        <v>0.15375494696110081</v>
      </c>
      <c r="BC184" s="43">
        <v>-8.4099999999999995E-4</v>
      </c>
      <c r="BD184" s="43">
        <v>-8.1800000000000004E-4</v>
      </c>
      <c r="BE184" s="43">
        <v>5.1199999999999998E-4</v>
      </c>
      <c r="BG184" s="30"/>
      <c r="BK184" s="30">
        <v>0.15375494696110081</v>
      </c>
      <c r="BL184" s="43">
        <v>-4.9799999999999996E-4</v>
      </c>
      <c r="BM184" s="43">
        <v>-4.8899999999999996E-4</v>
      </c>
      <c r="BN184" s="43">
        <v>3.4E-5</v>
      </c>
      <c r="BP184" s="30"/>
      <c r="BT184" s="30">
        <v>0.15375494696110081</v>
      </c>
      <c r="BU184" s="43">
        <v>-7.7399999999999995E-4</v>
      </c>
      <c r="BV184" s="43">
        <v>-7.4700000000000005E-4</v>
      </c>
      <c r="BW184" s="43">
        <v>7.45E-4</v>
      </c>
      <c r="BY184" s="30"/>
      <c r="CC184" s="30">
        <v>0.15375494696110081</v>
      </c>
      <c r="CD184" s="43">
        <v>-4.5800000000000002E-4</v>
      </c>
      <c r="CE184" s="43">
        <v>-4.46E-4</v>
      </c>
      <c r="CF184" s="43">
        <v>1.4799999999999999E-4</v>
      </c>
      <c r="CH184" s="30"/>
      <c r="CL184" s="30">
        <v>0.15375494696110081</v>
      </c>
      <c r="CM184" s="43">
        <v>-7.4399999999999998E-4</v>
      </c>
      <c r="CN184" s="43">
        <v>-7.1100000000000004E-4</v>
      </c>
      <c r="CO184" s="43">
        <v>2.9599999999999998E-4</v>
      </c>
      <c r="CQ184" s="30"/>
      <c r="CU184" s="30">
        <v>0.15375494696110081</v>
      </c>
      <c r="CV184" s="43">
        <v>-4.5300000000000001E-4</v>
      </c>
      <c r="CW184" s="43">
        <v>-4.3899999999999999E-4</v>
      </c>
      <c r="CX184" s="43">
        <v>-2.0999999999999999E-5</v>
      </c>
    </row>
    <row r="185" spans="14:102" x14ac:dyDescent="0.25">
      <c r="N185" s="30"/>
      <c r="R185" s="30">
        <v>0.1547159392611008</v>
      </c>
      <c r="S185" s="43">
        <v>-7.0600000000000003E-4</v>
      </c>
      <c r="T185" s="43">
        <v>-6.7000000000000002E-4</v>
      </c>
      <c r="U185" s="43">
        <v>5.3600000000000002E-4</v>
      </c>
      <c r="W185" s="30"/>
      <c r="AA185" s="30">
        <v>0.1547159392611008</v>
      </c>
      <c r="AB185" s="43">
        <v>-4.1599999999999997E-4</v>
      </c>
      <c r="AC185" s="43">
        <v>-4.0099999999999999E-4</v>
      </c>
      <c r="AD185" s="43">
        <v>8.1000000000000004E-5</v>
      </c>
      <c r="AF185" s="30"/>
      <c r="AJ185" s="30">
        <v>0.1547159392611008</v>
      </c>
      <c r="AK185" s="43">
        <v>-8.4800000000000001E-4</v>
      </c>
      <c r="AL185" s="43">
        <v>-8.25E-4</v>
      </c>
      <c r="AM185" s="43">
        <v>5.2700000000000002E-4</v>
      </c>
      <c r="AO185" s="30"/>
      <c r="AS185" s="30">
        <v>0.1547159392611008</v>
      </c>
      <c r="AT185" s="43">
        <v>-4.9899999999999999E-4</v>
      </c>
      <c r="AU185" s="43">
        <v>-4.8999999999999998E-4</v>
      </c>
      <c r="AV185" s="43">
        <v>3.6000000000000001E-5</v>
      </c>
      <c r="AX185" s="30"/>
      <c r="BB185" s="30">
        <v>0.1547159392611008</v>
      </c>
      <c r="BC185" s="43">
        <v>-8.4900000000000004E-4</v>
      </c>
      <c r="BD185" s="43">
        <v>-8.25E-4</v>
      </c>
      <c r="BE185" s="43">
        <v>5.2499999999999997E-4</v>
      </c>
      <c r="BG185" s="30"/>
      <c r="BK185" s="30">
        <v>0.1547159392611008</v>
      </c>
      <c r="BL185" s="43">
        <v>-5.0000000000000001E-4</v>
      </c>
      <c r="BM185" s="43">
        <v>-4.9100000000000001E-4</v>
      </c>
      <c r="BN185" s="43">
        <v>3.6000000000000001E-5</v>
      </c>
      <c r="BP185" s="30"/>
      <c r="BT185" s="30">
        <v>0.1547159392611008</v>
      </c>
      <c r="BU185" s="43">
        <v>-7.7999999999999999E-4</v>
      </c>
      <c r="BV185" s="43">
        <v>-7.54E-4</v>
      </c>
      <c r="BW185" s="43">
        <v>7.5900000000000002E-4</v>
      </c>
      <c r="BY185" s="30"/>
      <c r="CC185" s="30">
        <v>0.1547159392611008</v>
      </c>
      <c r="CD185" s="43">
        <v>-4.5899999999999999E-4</v>
      </c>
      <c r="CE185" s="43">
        <v>-4.4799999999999999E-4</v>
      </c>
      <c r="CF185" s="43">
        <v>1.4999999999999999E-4</v>
      </c>
      <c r="CH185" s="30"/>
      <c r="CL185" s="30">
        <v>0.1547159392611008</v>
      </c>
      <c r="CM185" s="43">
        <v>-7.5000000000000002E-4</v>
      </c>
      <c r="CN185" s="43">
        <v>-7.1599999999999995E-4</v>
      </c>
      <c r="CO185" s="43">
        <v>3.0699999999999998E-4</v>
      </c>
      <c r="CQ185" s="30"/>
      <c r="CU185" s="30">
        <v>0.1547159392611008</v>
      </c>
      <c r="CV185" s="43">
        <v>-4.5399999999999998E-4</v>
      </c>
      <c r="CW185" s="43">
        <v>-4.4000000000000002E-4</v>
      </c>
      <c r="CX185" s="43">
        <v>-2.0000000000000002E-5</v>
      </c>
    </row>
    <row r="186" spans="14:102" x14ac:dyDescent="0.25">
      <c r="N186" s="30"/>
      <c r="R186" s="30">
        <v>0.1556769315611008</v>
      </c>
      <c r="S186" s="43">
        <v>-7.1199999999999996E-4</v>
      </c>
      <c r="T186" s="43">
        <v>-6.7500000000000004E-4</v>
      </c>
      <c r="U186" s="43">
        <v>5.4699999999999996E-4</v>
      </c>
      <c r="W186" s="30"/>
      <c r="AA186" s="30">
        <v>0.1556769315611008</v>
      </c>
      <c r="AB186" s="43">
        <v>-4.17E-4</v>
      </c>
      <c r="AC186" s="43">
        <v>-4.0299999999999998E-4</v>
      </c>
      <c r="AD186" s="43">
        <v>8.1000000000000004E-5</v>
      </c>
      <c r="AF186" s="30"/>
      <c r="AJ186" s="30">
        <v>0.1556769315611008</v>
      </c>
      <c r="AK186" s="43">
        <v>-8.5599999999999999E-4</v>
      </c>
      <c r="AL186" s="43">
        <v>-8.3199999999999995E-4</v>
      </c>
      <c r="AM186" s="43">
        <v>5.4100000000000003E-4</v>
      </c>
      <c r="AO186" s="30"/>
      <c r="AS186" s="30">
        <v>0.1556769315611008</v>
      </c>
      <c r="AT186" s="43">
        <v>-5.0100000000000003E-4</v>
      </c>
      <c r="AU186" s="43">
        <v>-4.9100000000000001E-4</v>
      </c>
      <c r="AV186" s="43">
        <v>3.6999999999999998E-5</v>
      </c>
      <c r="AX186" s="30"/>
      <c r="BB186" s="30">
        <v>0.1556769315611008</v>
      </c>
      <c r="BC186" s="43">
        <v>-8.5599999999999999E-4</v>
      </c>
      <c r="BD186" s="43">
        <v>-8.3199999999999995E-4</v>
      </c>
      <c r="BE186" s="43">
        <v>5.3899999999999998E-4</v>
      </c>
      <c r="BG186" s="30"/>
      <c r="BK186" s="30">
        <v>0.1556769315611008</v>
      </c>
      <c r="BL186" s="43">
        <v>-5.0100000000000003E-4</v>
      </c>
      <c r="BM186" s="43">
        <v>-4.9200000000000003E-4</v>
      </c>
      <c r="BN186" s="43">
        <v>3.6999999999999998E-5</v>
      </c>
      <c r="BP186" s="30"/>
      <c r="BT186" s="30">
        <v>0.1556769315611008</v>
      </c>
      <c r="BU186" s="43">
        <v>-7.8700000000000005E-4</v>
      </c>
      <c r="BV186" s="43">
        <v>-7.6000000000000004E-4</v>
      </c>
      <c r="BW186" s="43">
        <v>7.7200000000000001E-4</v>
      </c>
      <c r="BY186" s="30"/>
      <c r="CC186" s="30">
        <v>0.1556769315611008</v>
      </c>
      <c r="CD186" s="43">
        <v>-4.6099999999999998E-4</v>
      </c>
      <c r="CE186" s="43">
        <v>-4.4900000000000002E-4</v>
      </c>
      <c r="CF186" s="43">
        <v>1.5100000000000001E-4</v>
      </c>
      <c r="CH186" s="30"/>
      <c r="CL186" s="30">
        <v>0.1556769315611008</v>
      </c>
      <c r="CM186" s="43">
        <v>-7.5600000000000005E-4</v>
      </c>
      <c r="CN186" s="43">
        <v>-7.2099999999999996E-4</v>
      </c>
      <c r="CO186" s="43">
        <v>3.1799999999999998E-4</v>
      </c>
      <c r="CQ186" s="30"/>
      <c r="CU186" s="30">
        <v>0.1556769315611008</v>
      </c>
      <c r="CV186" s="43">
        <v>-4.55E-4</v>
      </c>
      <c r="CW186" s="43">
        <v>-4.4099999999999999E-4</v>
      </c>
      <c r="CX186" s="43">
        <v>-1.9000000000000001E-5</v>
      </c>
    </row>
    <row r="187" spans="14:102" x14ac:dyDescent="0.25">
      <c r="N187" s="30"/>
      <c r="R187" s="30">
        <v>0.15663792386110079</v>
      </c>
      <c r="S187" s="43">
        <v>-7.18E-4</v>
      </c>
      <c r="T187" s="43">
        <v>-6.8099999999999996E-4</v>
      </c>
      <c r="U187" s="43">
        <v>5.5800000000000001E-4</v>
      </c>
      <c r="W187" s="30"/>
      <c r="AA187" s="30">
        <v>0.15663792386110079</v>
      </c>
      <c r="AB187" s="43">
        <v>-4.1899999999999999E-4</v>
      </c>
      <c r="AC187" s="43">
        <v>-4.0400000000000001E-4</v>
      </c>
      <c r="AD187" s="43">
        <v>8.2000000000000001E-5</v>
      </c>
      <c r="AF187" s="30"/>
      <c r="AJ187" s="30">
        <v>0.15663792386110079</v>
      </c>
      <c r="AK187" s="43">
        <v>-8.6300000000000005E-4</v>
      </c>
      <c r="AL187" s="43">
        <v>-8.3900000000000001E-4</v>
      </c>
      <c r="AM187" s="43">
        <v>5.5500000000000005E-4</v>
      </c>
      <c r="AO187" s="30"/>
      <c r="AS187" s="30">
        <v>0.15663792386110079</v>
      </c>
      <c r="AT187" s="43">
        <v>-5.0199999999999995E-4</v>
      </c>
      <c r="AU187" s="43">
        <v>-4.9299999999999995E-4</v>
      </c>
      <c r="AV187" s="43">
        <v>3.8999999999999999E-5</v>
      </c>
      <c r="AX187" s="30"/>
      <c r="BB187" s="30">
        <v>0.15663792386110079</v>
      </c>
      <c r="BC187" s="43">
        <v>-8.6399999999999997E-4</v>
      </c>
      <c r="BD187" s="43">
        <v>-8.4000000000000003E-4</v>
      </c>
      <c r="BE187" s="43">
        <v>5.53E-4</v>
      </c>
      <c r="BG187" s="30"/>
      <c r="BK187" s="30">
        <v>0.15663792386110079</v>
      </c>
      <c r="BL187" s="43">
        <v>-5.0199999999999995E-4</v>
      </c>
      <c r="BM187" s="43">
        <v>-4.9299999999999995E-4</v>
      </c>
      <c r="BN187" s="43">
        <v>3.8000000000000002E-5</v>
      </c>
      <c r="BP187" s="30"/>
      <c r="BT187" s="30">
        <v>0.15663792386110079</v>
      </c>
      <c r="BU187" s="43">
        <v>-7.94E-4</v>
      </c>
      <c r="BV187" s="43">
        <v>-7.67E-4</v>
      </c>
      <c r="BW187" s="43">
        <v>7.8600000000000002E-4</v>
      </c>
      <c r="BY187" s="30"/>
      <c r="CC187" s="30">
        <v>0.15663792386110079</v>
      </c>
      <c r="CD187" s="43">
        <v>-4.6200000000000001E-4</v>
      </c>
      <c r="CE187" s="43">
        <v>-4.5100000000000001E-4</v>
      </c>
      <c r="CF187" s="43">
        <v>1.5300000000000001E-4</v>
      </c>
      <c r="CH187" s="30"/>
      <c r="CL187" s="30">
        <v>0.15663792386110079</v>
      </c>
      <c r="CM187" s="43">
        <v>-7.6199999999999998E-4</v>
      </c>
      <c r="CN187" s="43">
        <v>-7.27E-4</v>
      </c>
      <c r="CO187" s="43">
        <v>3.3E-4</v>
      </c>
      <c r="CQ187" s="30"/>
      <c r="CU187" s="30">
        <v>0.15663792386110079</v>
      </c>
      <c r="CV187" s="43">
        <v>-4.5600000000000003E-4</v>
      </c>
      <c r="CW187" s="43">
        <v>-4.4200000000000001E-4</v>
      </c>
      <c r="CX187" s="43">
        <v>-1.8E-5</v>
      </c>
    </row>
    <row r="188" spans="14:102" x14ac:dyDescent="0.25">
      <c r="N188" s="30"/>
      <c r="R188" s="30">
        <v>0.15759891616110078</v>
      </c>
      <c r="S188" s="43">
        <v>-7.2400000000000003E-4</v>
      </c>
      <c r="T188" s="43">
        <v>-6.8599999999999998E-4</v>
      </c>
      <c r="U188" s="43">
        <v>5.6899999999999995E-4</v>
      </c>
      <c r="W188" s="30"/>
      <c r="AA188" s="30">
        <v>0.15759891616110078</v>
      </c>
      <c r="AB188" s="43">
        <v>-4.2000000000000002E-4</v>
      </c>
      <c r="AC188" s="43">
        <v>-4.06E-4</v>
      </c>
      <c r="AD188" s="43">
        <v>8.2999999999999998E-5</v>
      </c>
      <c r="AF188" s="30"/>
      <c r="AJ188" s="30">
        <v>0.15759891616110078</v>
      </c>
      <c r="AK188" s="43">
        <v>-8.7100000000000003E-4</v>
      </c>
      <c r="AL188" s="43">
        <v>-8.4599999999999996E-4</v>
      </c>
      <c r="AM188" s="43">
        <v>5.6800000000000004E-4</v>
      </c>
      <c r="AO188" s="30"/>
      <c r="AS188" s="30">
        <v>0.15759891616110078</v>
      </c>
      <c r="AT188" s="43">
        <v>-5.0299999999999997E-4</v>
      </c>
      <c r="AU188" s="43">
        <v>-4.9399999999999997E-4</v>
      </c>
      <c r="AV188" s="43">
        <v>4.0000000000000003E-5</v>
      </c>
      <c r="AX188" s="30"/>
      <c r="BB188" s="30">
        <v>0.15759891616110078</v>
      </c>
      <c r="BC188" s="43">
        <v>-8.7100000000000003E-4</v>
      </c>
      <c r="BD188" s="43">
        <v>-8.4699999999999999E-4</v>
      </c>
      <c r="BE188" s="43">
        <v>5.6599999999999999E-4</v>
      </c>
      <c r="BG188" s="30"/>
      <c r="BK188" s="30">
        <v>0.15759891616110078</v>
      </c>
      <c r="BL188" s="43">
        <v>-5.04E-4</v>
      </c>
      <c r="BM188" s="43">
        <v>-4.95E-4</v>
      </c>
      <c r="BN188" s="43">
        <v>3.8999999999999999E-5</v>
      </c>
      <c r="BP188" s="30"/>
      <c r="BT188" s="30">
        <v>0.15759891616110078</v>
      </c>
      <c r="BU188" s="43">
        <v>-8.0199999999999998E-4</v>
      </c>
      <c r="BV188" s="43">
        <v>-7.7399999999999995E-4</v>
      </c>
      <c r="BW188" s="43">
        <v>7.9900000000000001E-4</v>
      </c>
      <c r="BY188" s="30"/>
      <c r="CC188" s="30">
        <v>0.15759891616110078</v>
      </c>
      <c r="CD188" s="43">
        <v>-4.64E-4</v>
      </c>
      <c r="CE188" s="43">
        <v>-4.5199999999999998E-4</v>
      </c>
      <c r="CF188" s="43">
        <v>1.54E-4</v>
      </c>
      <c r="CH188" s="30"/>
      <c r="CL188" s="30">
        <v>0.15759891616110078</v>
      </c>
      <c r="CM188" s="43">
        <v>-7.6800000000000002E-4</v>
      </c>
      <c r="CN188" s="43">
        <v>-7.3200000000000001E-4</v>
      </c>
      <c r="CO188" s="43">
        <v>3.4099999999999999E-4</v>
      </c>
      <c r="CQ188" s="30"/>
      <c r="CU188" s="30">
        <v>0.15759891616110078</v>
      </c>
      <c r="CV188" s="43">
        <v>-4.57E-4</v>
      </c>
      <c r="CW188" s="43">
        <v>-4.4299999999999998E-4</v>
      </c>
      <c r="CX188" s="43">
        <v>-1.7E-5</v>
      </c>
    </row>
    <row r="189" spans="14:102" x14ac:dyDescent="0.25">
      <c r="N189" s="30"/>
      <c r="R189" s="30">
        <v>0.15855990846110074</v>
      </c>
      <c r="S189" s="43">
        <v>-7.2999999999999996E-4</v>
      </c>
      <c r="T189" s="43">
        <v>-6.9099999999999999E-4</v>
      </c>
      <c r="U189" s="43">
        <v>5.8100000000000003E-4</v>
      </c>
      <c r="W189" s="30"/>
      <c r="AA189" s="30">
        <v>0.15855990846110074</v>
      </c>
      <c r="AB189" s="43">
        <v>-4.2200000000000001E-4</v>
      </c>
      <c r="AC189" s="43">
        <v>-4.0700000000000003E-4</v>
      </c>
      <c r="AD189" s="43">
        <v>8.3999999999999995E-5</v>
      </c>
      <c r="AF189" s="30"/>
      <c r="AJ189" s="30">
        <v>0.15855990846110074</v>
      </c>
      <c r="AK189" s="43">
        <v>-8.7799999999999998E-4</v>
      </c>
      <c r="AL189" s="43">
        <v>-8.5300000000000003E-4</v>
      </c>
      <c r="AM189" s="43">
        <v>5.8200000000000005E-4</v>
      </c>
      <c r="AO189" s="30"/>
      <c r="AS189" s="30">
        <v>0.15855990846110074</v>
      </c>
      <c r="AT189" s="43">
        <v>-5.0500000000000002E-4</v>
      </c>
      <c r="AU189" s="43">
        <v>-4.95E-4</v>
      </c>
      <c r="AV189" s="43">
        <v>4.1E-5</v>
      </c>
      <c r="AX189" s="30"/>
      <c r="BB189" s="30">
        <v>0.15855990846110074</v>
      </c>
      <c r="BC189" s="43">
        <v>-8.7900000000000001E-4</v>
      </c>
      <c r="BD189" s="43">
        <v>-8.5400000000000005E-4</v>
      </c>
      <c r="BE189" s="43">
        <v>5.8E-4</v>
      </c>
      <c r="BG189" s="30"/>
      <c r="BK189" s="30">
        <v>0.15855990846110074</v>
      </c>
      <c r="BL189" s="43">
        <v>-5.0500000000000002E-4</v>
      </c>
      <c r="BM189" s="43">
        <v>-4.9600000000000002E-4</v>
      </c>
      <c r="BN189" s="43">
        <v>4.1E-5</v>
      </c>
      <c r="BP189" s="30"/>
      <c r="BT189" s="30">
        <v>0.15855990846110074</v>
      </c>
      <c r="BU189" s="43">
        <v>-8.0900000000000004E-4</v>
      </c>
      <c r="BV189" s="43">
        <v>-7.7999999999999999E-4</v>
      </c>
      <c r="BW189" s="43">
        <v>8.1300000000000003E-4</v>
      </c>
      <c r="BY189" s="30"/>
      <c r="CC189" s="30">
        <v>0.15855990846110074</v>
      </c>
      <c r="CD189" s="43">
        <v>-4.6500000000000003E-4</v>
      </c>
      <c r="CE189" s="43">
        <v>-4.5399999999999998E-4</v>
      </c>
      <c r="CF189" s="43">
        <v>1.56E-4</v>
      </c>
      <c r="CH189" s="30"/>
      <c r="CL189" s="30">
        <v>0.15855990846110074</v>
      </c>
      <c r="CM189" s="43">
        <v>-7.7399999999999995E-4</v>
      </c>
      <c r="CN189" s="43">
        <v>-7.3800000000000005E-4</v>
      </c>
      <c r="CO189" s="43">
        <v>3.5199999999999999E-4</v>
      </c>
      <c r="CQ189" s="30"/>
      <c r="CU189" s="30">
        <v>0.15855990846110074</v>
      </c>
      <c r="CV189" s="43">
        <v>-4.5800000000000002E-4</v>
      </c>
      <c r="CW189" s="43">
        <v>-4.44E-4</v>
      </c>
      <c r="CX189" s="43">
        <v>-1.5999999999999999E-5</v>
      </c>
    </row>
    <row r="190" spans="14:102" x14ac:dyDescent="0.25">
      <c r="N190" s="30"/>
      <c r="R190" s="30">
        <v>0.15952090076110073</v>
      </c>
      <c r="S190" s="43">
        <v>-7.36E-4</v>
      </c>
      <c r="T190" s="43">
        <v>-6.9700000000000003E-4</v>
      </c>
      <c r="U190" s="43">
        <v>5.9199999999999997E-4</v>
      </c>
      <c r="W190" s="30"/>
      <c r="AA190" s="30">
        <v>0.15952090076110073</v>
      </c>
      <c r="AB190" s="43">
        <v>-4.2299999999999998E-4</v>
      </c>
      <c r="AC190" s="43">
        <v>-4.0900000000000002E-4</v>
      </c>
      <c r="AD190" s="43">
        <v>8.5000000000000006E-5</v>
      </c>
      <c r="AF190" s="30"/>
      <c r="AJ190" s="30">
        <v>0.15952090076110073</v>
      </c>
      <c r="AK190" s="43">
        <v>-8.8599999999999996E-4</v>
      </c>
      <c r="AL190" s="43">
        <v>-8.61E-4</v>
      </c>
      <c r="AM190" s="43">
        <v>5.9599999999999996E-4</v>
      </c>
      <c r="AO190" s="30"/>
      <c r="AS190" s="30">
        <v>0.15952090076110073</v>
      </c>
      <c r="AT190" s="43">
        <v>-5.0600000000000005E-4</v>
      </c>
      <c r="AU190" s="43">
        <v>-4.9700000000000005E-4</v>
      </c>
      <c r="AV190" s="43">
        <v>4.3000000000000002E-5</v>
      </c>
      <c r="AX190" s="30"/>
      <c r="BB190" s="30">
        <v>0.15952090076110073</v>
      </c>
      <c r="BC190" s="43">
        <v>-8.8699999999999998E-4</v>
      </c>
      <c r="BD190" s="43">
        <v>-8.61E-4</v>
      </c>
      <c r="BE190" s="43">
        <v>5.9400000000000002E-4</v>
      </c>
      <c r="BG190" s="30"/>
      <c r="BK190" s="30">
        <v>0.15952090076110073</v>
      </c>
      <c r="BL190" s="43">
        <v>-5.0699999999999996E-4</v>
      </c>
      <c r="BM190" s="43">
        <v>-4.9700000000000005E-4</v>
      </c>
      <c r="BN190" s="43">
        <v>4.1999999999999998E-5</v>
      </c>
      <c r="BP190" s="30"/>
      <c r="BT190" s="30">
        <v>0.15952090076110073</v>
      </c>
      <c r="BU190" s="43">
        <v>-8.1599999999999999E-4</v>
      </c>
      <c r="BV190" s="43">
        <v>-7.8700000000000005E-4</v>
      </c>
      <c r="BW190" s="43">
        <v>8.2600000000000002E-4</v>
      </c>
      <c r="BY190" s="30"/>
      <c r="CC190" s="30">
        <v>0.15952090076110073</v>
      </c>
      <c r="CD190" s="43">
        <v>-4.6700000000000002E-4</v>
      </c>
      <c r="CE190" s="43">
        <v>-4.55E-4</v>
      </c>
      <c r="CF190" s="43">
        <v>1.5699999999999999E-4</v>
      </c>
      <c r="CH190" s="30"/>
      <c r="CL190" s="30">
        <v>0.15952090076110073</v>
      </c>
      <c r="CM190" s="43">
        <v>-7.7999999999999999E-4</v>
      </c>
      <c r="CN190" s="43">
        <v>-7.4299999999999995E-4</v>
      </c>
      <c r="CO190" s="43">
        <v>3.6400000000000001E-4</v>
      </c>
      <c r="CQ190" s="30"/>
      <c r="CU190" s="30">
        <v>0.15952090076110073</v>
      </c>
      <c r="CV190" s="43">
        <v>-4.6000000000000001E-4</v>
      </c>
      <c r="CW190" s="43">
        <v>-4.4499999999999997E-4</v>
      </c>
      <c r="CX190" s="43">
        <v>-1.5E-5</v>
      </c>
    </row>
    <row r="191" spans="14:102" x14ac:dyDescent="0.25">
      <c r="N191" s="30"/>
      <c r="R191" s="30">
        <v>0.16048189306110072</v>
      </c>
      <c r="S191" s="43">
        <v>-7.4200000000000004E-4</v>
      </c>
      <c r="T191" s="43">
        <v>-7.0200000000000004E-4</v>
      </c>
      <c r="U191" s="43">
        <v>6.0300000000000002E-4</v>
      </c>
      <c r="W191" s="30"/>
      <c r="AA191" s="30">
        <v>0.16048189306110072</v>
      </c>
      <c r="AB191" s="43">
        <v>-4.2499999999999998E-4</v>
      </c>
      <c r="AC191" s="43">
        <v>-4.0999999999999999E-4</v>
      </c>
      <c r="AD191" s="43">
        <v>8.6000000000000003E-5</v>
      </c>
      <c r="AF191" s="30"/>
      <c r="AJ191" s="30">
        <v>0.16048189306110072</v>
      </c>
      <c r="AK191" s="43">
        <v>-8.9400000000000005E-4</v>
      </c>
      <c r="AL191" s="43">
        <v>-8.6799999999999996E-4</v>
      </c>
      <c r="AM191" s="43">
        <v>6.0899999999999995E-4</v>
      </c>
      <c r="AO191" s="30"/>
      <c r="AS191" s="30">
        <v>0.16048189306110072</v>
      </c>
      <c r="AT191" s="43">
        <v>-5.0699999999999996E-4</v>
      </c>
      <c r="AU191" s="43">
        <v>-4.9799999999999996E-4</v>
      </c>
      <c r="AV191" s="43">
        <v>4.3999999999999999E-5</v>
      </c>
      <c r="AX191" s="30"/>
      <c r="BB191" s="30">
        <v>0.16048189306110072</v>
      </c>
      <c r="BC191" s="43">
        <v>-8.9400000000000005E-4</v>
      </c>
      <c r="BD191" s="43">
        <v>-8.6899999999999998E-4</v>
      </c>
      <c r="BE191" s="43">
        <v>6.0700000000000001E-4</v>
      </c>
      <c r="BG191" s="30"/>
      <c r="BK191" s="30">
        <v>0.16048189306110072</v>
      </c>
      <c r="BL191" s="43">
        <v>-5.0799999999999999E-4</v>
      </c>
      <c r="BM191" s="43">
        <v>-4.9899999999999999E-4</v>
      </c>
      <c r="BN191" s="43">
        <v>4.3000000000000002E-5</v>
      </c>
      <c r="BP191" s="30"/>
      <c r="BT191" s="30">
        <v>0.16048189306110072</v>
      </c>
      <c r="BU191" s="43">
        <v>-8.2399999999999997E-4</v>
      </c>
      <c r="BV191" s="43">
        <v>-7.9500000000000003E-4</v>
      </c>
      <c r="BW191" s="43">
        <v>8.4000000000000003E-4</v>
      </c>
      <c r="BY191" s="30"/>
      <c r="CC191" s="30">
        <v>0.16048189306110072</v>
      </c>
      <c r="CD191" s="43">
        <v>-4.6799999999999999E-4</v>
      </c>
      <c r="CE191" s="43">
        <v>-4.57E-4</v>
      </c>
      <c r="CF191" s="43">
        <v>1.5899999999999999E-4</v>
      </c>
      <c r="CH191" s="30"/>
      <c r="CL191" s="30">
        <v>0.16048189306110072</v>
      </c>
      <c r="CM191" s="43">
        <v>-7.8600000000000002E-4</v>
      </c>
      <c r="CN191" s="43">
        <v>-7.4899999999999999E-4</v>
      </c>
      <c r="CO191" s="43">
        <v>3.7500000000000001E-4</v>
      </c>
      <c r="CQ191" s="30"/>
      <c r="CU191" s="30">
        <v>0.16048189306110072</v>
      </c>
      <c r="CV191" s="43">
        <v>-4.6099999999999998E-4</v>
      </c>
      <c r="CW191" s="43">
        <v>-4.4700000000000002E-4</v>
      </c>
      <c r="CX191" s="43">
        <v>-1.4E-5</v>
      </c>
    </row>
    <row r="192" spans="14:102" x14ac:dyDescent="0.25">
      <c r="N192" s="30"/>
      <c r="R192" s="30">
        <v>0.16144288536110071</v>
      </c>
      <c r="S192" s="43">
        <v>-7.4799999999999997E-4</v>
      </c>
      <c r="T192" s="43">
        <v>-7.0799999999999997E-4</v>
      </c>
      <c r="U192" s="43">
        <v>6.1399999999999996E-4</v>
      </c>
      <c r="W192" s="30"/>
      <c r="AA192" s="30">
        <v>0.16144288536110071</v>
      </c>
      <c r="AB192" s="43">
        <v>-4.2700000000000002E-4</v>
      </c>
      <c r="AC192" s="43">
        <v>-4.1199999999999999E-4</v>
      </c>
      <c r="AD192" s="43">
        <v>8.7000000000000001E-5</v>
      </c>
      <c r="AF192" s="30"/>
      <c r="AJ192" s="30">
        <v>0.16144288536110071</v>
      </c>
      <c r="AK192" s="43">
        <v>-9.01E-4</v>
      </c>
      <c r="AL192" s="43">
        <v>-8.7500000000000002E-4</v>
      </c>
      <c r="AM192" s="43">
        <v>6.2299999999999996E-4</v>
      </c>
      <c r="AO192" s="30"/>
      <c r="AS192" s="30">
        <v>0.16144288536110071</v>
      </c>
      <c r="AT192" s="43">
        <v>-5.0900000000000001E-4</v>
      </c>
      <c r="AU192" s="43">
        <v>-4.9899999999999999E-4</v>
      </c>
      <c r="AV192" s="43">
        <v>4.5000000000000003E-5</v>
      </c>
      <c r="AX192" s="30"/>
      <c r="BB192" s="30">
        <v>0.16144288536110071</v>
      </c>
      <c r="BC192" s="43">
        <v>-9.0200000000000002E-4</v>
      </c>
      <c r="BD192" s="43">
        <v>-8.7600000000000004E-4</v>
      </c>
      <c r="BE192" s="43">
        <v>6.2100000000000002E-4</v>
      </c>
      <c r="BG192" s="30"/>
      <c r="BK192" s="30">
        <v>0.16144288536110071</v>
      </c>
      <c r="BL192" s="43">
        <v>-5.0900000000000001E-4</v>
      </c>
      <c r="BM192" s="43">
        <v>-5.0000000000000001E-4</v>
      </c>
      <c r="BN192" s="43">
        <v>4.5000000000000003E-5</v>
      </c>
      <c r="BP192" s="30"/>
      <c r="BT192" s="30">
        <v>0.16144288536110071</v>
      </c>
      <c r="BU192" s="43">
        <v>-8.3199999999999995E-4</v>
      </c>
      <c r="BV192" s="43">
        <v>-8.0199999999999998E-4</v>
      </c>
      <c r="BW192" s="43">
        <v>8.5300000000000003E-4</v>
      </c>
      <c r="BY192" s="30"/>
      <c r="CC192" s="30">
        <v>0.16144288536110071</v>
      </c>
      <c r="CD192" s="43">
        <v>-4.6999999999999999E-4</v>
      </c>
      <c r="CE192" s="43">
        <v>-4.5800000000000002E-4</v>
      </c>
      <c r="CF192" s="43">
        <v>1.6100000000000001E-4</v>
      </c>
      <c r="CH192" s="30"/>
      <c r="CL192" s="30">
        <v>0.16144288536110071</v>
      </c>
      <c r="CM192" s="43">
        <v>-7.9199999999999995E-4</v>
      </c>
      <c r="CN192" s="43">
        <v>-7.54E-4</v>
      </c>
      <c r="CO192" s="43">
        <v>3.86E-4</v>
      </c>
      <c r="CQ192" s="30"/>
      <c r="CU192" s="30">
        <v>0.16144288536110071</v>
      </c>
      <c r="CV192" s="43">
        <v>-4.6200000000000001E-4</v>
      </c>
      <c r="CW192" s="43">
        <v>-4.4799999999999999E-4</v>
      </c>
      <c r="CX192" s="43">
        <v>-1.2999999999999999E-5</v>
      </c>
    </row>
    <row r="193" spans="14:102" x14ac:dyDescent="0.25">
      <c r="N193" s="30"/>
      <c r="R193" s="30">
        <v>0.1624038776611007</v>
      </c>
      <c r="S193" s="43">
        <v>-7.54E-4</v>
      </c>
      <c r="T193" s="43">
        <v>-7.1400000000000001E-4</v>
      </c>
      <c r="U193" s="43">
        <v>6.2600000000000004E-4</v>
      </c>
      <c r="W193" s="30"/>
      <c r="AA193" s="30">
        <v>0.1624038776611007</v>
      </c>
      <c r="AB193" s="43">
        <v>-4.28E-4</v>
      </c>
      <c r="AC193" s="43">
        <v>-4.1300000000000001E-4</v>
      </c>
      <c r="AD193" s="43">
        <v>8.7999999999999998E-5</v>
      </c>
      <c r="AF193" s="30"/>
      <c r="AJ193" s="30">
        <v>0.1624038776611007</v>
      </c>
      <c r="AK193" s="43">
        <v>-9.0899999999999998E-4</v>
      </c>
      <c r="AL193" s="43">
        <v>-8.83E-4</v>
      </c>
      <c r="AM193" s="43">
        <v>6.3699999999999998E-4</v>
      </c>
      <c r="AO193" s="30"/>
      <c r="AS193" s="30">
        <v>0.1624038776611007</v>
      </c>
      <c r="AT193" s="43">
        <v>-5.1000000000000004E-4</v>
      </c>
      <c r="AU193" s="43">
        <v>-5.0100000000000003E-4</v>
      </c>
      <c r="AV193" s="43">
        <v>4.6999999999999997E-5</v>
      </c>
      <c r="AX193" s="30"/>
      <c r="BB193" s="30">
        <v>0.1624038776611007</v>
      </c>
      <c r="BC193" s="43">
        <v>-9.1E-4</v>
      </c>
      <c r="BD193" s="43">
        <v>-8.8400000000000002E-4</v>
      </c>
      <c r="BE193" s="43">
        <v>6.3500000000000004E-4</v>
      </c>
      <c r="BG193" s="30"/>
      <c r="BK193" s="30">
        <v>0.1624038776611007</v>
      </c>
      <c r="BL193" s="43">
        <v>-5.1099999999999995E-4</v>
      </c>
      <c r="BM193" s="43">
        <v>-5.0100000000000003E-4</v>
      </c>
      <c r="BN193" s="43">
        <v>4.6E-5</v>
      </c>
      <c r="BP193" s="30"/>
      <c r="BT193" s="30">
        <v>0.1624038776611007</v>
      </c>
      <c r="BU193" s="43">
        <v>-8.4000000000000003E-4</v>
      </c>
      <c r="BV193" s="43">
        <v>-8.0999999999999996E-4</v>
      </c>
      <c r="BW193" s="43">
        <v>8.6700000000000004E-4</v>
      </c>
      <c r="BY193" s="30"/>
      <c r="CC193" s="30">
        <v>0.1624038776611007</v>
      </c>
      <c r="CD193" s="43">
        <v>-4.7100000000000001E-4</v>
      </c>
      <c r="CE193" s="43">
        <v>-4.5899999999999999E-4</v>
      </c>
      <c r="CF193" s="43">
        <v>1.6200000000000001E-4</v>
      </c>
      <c r="CH193" s="30"/>
      <c r="CL193" s="30">
        <v>0.1624038776611007</v>
      </c>
      <c r="CM193" s="43">
        <v>-7.9799999999999999E-4</v>
      </c>
      <c r="CN193" s="43">
        <v>-7.6000000000000004E-4</v>
      </c>
      <c r="CO193" s="43">
        <v>3.9800000000000002E-4</v>
      </c>
      <c r="CQ193" s="30"/>
      <c r="CU193" s="30">
        <v>0.1624038776611007</v>
      </c>
      <c r="CV193" s="43">
        <v>-4.6299999999999998E-4</v>
      </c>
      <c r="CW193" s="43">
        <v>-4.4900000000000002E-4</v>
      </c>
      <c r="CX193" s="43">
        <v>-1.2E-5</v>
      </c>
    </row>
    <row r="194" spans="14:102" x14ac:dyDescent="0.25">
      <c r="N194" s="30"/>
      <c r="R194" s="30">
        <v>0.16336486996110069</v>
      </c>
      <c r="S194" s="43">
        <v>-7.6000000000000004E-4</v>
      </c>
      <c r="T194" s="43">
        <v>-7.1900000000000002E-4</v>
      </c>
      <c r="U194" s="43">
        <v>6.3699999999999998E-4</v>
      </c>
      <c r="W194" s="30"/>
      <c r="AA194" s="30">
        <v>0.16336486996110069</v>
      </c>
      <c r="AB194" s="43">
        <v>-4.2999999999999999E-4</v>
      </c>
      <c r="AC194" s="43">
        <v>-4.15E-4</v>
      </c>
      <c r="AD194" s="43">
        <v>8.8999999999999995E-5</v>
      </c>
      <c r="AF194" s="30"/>
      <c r="AJ194" s="30">
        <v>0.16336486996110069</v>
      </c>
      <c r="AK194" s="43">
        <v>-9.1699999999999995E-4</v>
      </c>
      <c r="AL194" s="43">
        <v>-8.8999999999999995E-4</v>
      </c>
      <c r="AM194" s="43">
        <v>6.5099999999999999E-4</v>
      </c>
      <c r="AO194" s="30"/>
      <c r="AS194" s="30">
        <v>0.16336486996110069</v>
      </c>
      <c r="AT194" s="43">
        <v>-5.1099999999999995E-4</v>
      </c>
      <c r="AU194" s="43">
        <v>-5.0199999999999995E-4</v>
      </c>
      <c r="AV194" s="43">
        <v>4.8000000000000001E-5</v>
      </c>
      <c r="AX194" s="30"/>
      <c r="BB194" s="30">
        <v>0.16336486996110069</v>
      </c>
      <c r="BC194" s="43">
        <v>-9.1799999999999998E-4</v>
      </c>
      <c r="BD194" s="43">
        <v>-8.9099999999999997E-4</v>
      </c>
      <c r="BE194" s="43">
        <v>6.4899999999999995E-4</v>
      </c>
      <c r="BG194" s="30"/>
      <c r="BK194" s="30">
        <v>0.16336486996110069</v>
      </c>
      <c r="BL194" s="43">
        <v>-5.1199999999999998E-4</v>
      </c>
      <c r="BM194" s="43">
        <v>-5.0199999999999995E-4</v>
      </c>
      <c r="BN194" s="43">
        <v>4.6999999999999997E-5</v>
      </c>
      <c r="BP194" s="30"/>
      <c r="BT194" s="30">
        <v>0.16336486996110069</v>
      </c>
      <c r="BU194" s="43">
        <v>-8.4800000000000001E-4</v>
      </c>
      <c r="BV194" s="43">
        <v>-8.1800000000000004E-4</v>
      </c>
      <c r="BW194" s="43">
        <v>8.8099999999999995E-4</v>
      </c>
      <c r="BY194" s="30"/>
      <c r="CC194" s="30">
        <v>0.16336486996110069</v>
      </c>
      <c r="CD194" s="43">
        <v>-4.73E-4</v>
      </c>
      <c r="CE194" s="43">
        <v>-4.6099999999999998E-4</v>
      </c>
      <c r="CF194" s="43">
        <v>1.63E-4</v>
      </c>
      <c r="CH194" s="30"/>
      <c r="CL194" s="30">
        <v>0.16336486996110069</v>
      </c>
      <c r="CM194" s="43">
        <v>-8.0500000000000005E-4</v>
      </c>
      <c r="CN194" s="43">
        <v>-7.6599999999999997E-4</v>
      </c>
      <c r="CO194" s="43">
        <v>4.0999999999999999E-4</v>
      </c>
      <c r="CQ194" s="30"/>
      <c r="CU194" s="30">
        <v>0.16336486996110069</v>
      </c>
      <c r="CV194" s="43">
        <v>-4.64E-4</v>
      </c>
      <c r="CW194" s="43">
        <v>-4.4999999999999999E-4</v>
      </c>
      <c r="CX194" s="43">
        <v>-1.1E-5</v>
      </c>
    </row>
    <row r="195" spans="14:102" x14ac:dyDescent="0.25">
      <c r="N195" s="30"/>
      <c r="R195" s="30">
        <v>0.16336486996110069</v>
      </c>
      <c r="S195" s="43">
        <v>-7.6000000000000004E-4</v>
      </c>
      <c r="T195" s="43">
        <v>-7.1900000000000002E-4</v>
      </c>
      <c r="U195" s="43">
        <v>6.3699999999999998E-4</v>
      </c>
      <c r="W195" s="30"/>
      <c r="AA195" s="30">
        <v>0.16336486996110069</v>
      </c>
      <c r="AB195" s="43">
        <v>-4.2999999999999999E-4</v>
      </c>
      <c r="AC195" s="43">
        <v>-4.15E-4</v>
      </c>
      <c r="AD195" s="43">
        <v>8.8999999999999995E-5</v>
      </c>
      <c r="AF195" s="30"/>
      <c r="AJ195" s="30">
        <v>0.16336486996110069</v>
      </c>
      <c r="AK195" s="43">
        <v>-9.1699999999999995E-4</v>
      </c>
      <c r="AL195" s="43">
        <v>-8.8999999999999995E-4</v>
      </c>
      <c r="AM195" s="43">
        <v>6.5099999999999999E-4</v>
      </c>
      <c r="AO195" s="30"/>
      <c r="AS195" s="30">
        <v>0.16336486996110069</v>
      </c>
      <c r="AT195" s="43">
        <v>-5.1099999999999995E-4</v>
      </c>
      <c r="AU195" s="43">
        <v>-5.0199999999999995E-4</v>
      </c>
      <c r="AV195" s="43">
        <v>4.8000000000000001E-5</v>
      </c>
      <c r="AX195" s="30"/>
      <c r="BB195" s="30">
        <v>0.16336486996110069</v>
      </c>
      <c r="BC195" s="43">
        <v>-9.1799999999999998E-4</v>
      </c>
      <c r="BD195" s="43">
        <v>-8.9099999999999997E-4</v>
      </c>
      <c r="BE195" s="43">
        <v>6.4899999999999995E-4</v>
      </c>
      <c r="BG195" s="30"/>
      <c r="BK195" s="30">
        <v>0.16336486996110069</v>
      </c>
      <c r="BL195" s="43">
        <v>-5.1199999999999998E-4</v>
      </c>
      <c r="BM195" s="43">
        <v>-5.0199999999999995E-4</v>
      </c>
      <c r="BN195" s="43">
        <v>4.6999999999999997E-5</v>
      </c>
      <c r="BP195" s="30"/>
      <c r="BT195" s="30">
        <v>0.16336486996110069</v>
      </c>
      <c r="BU195" s="43">
        <v>-8.4800000000000001E-4</v>
      </c>
      <c r="BV195" s="43">
        <v>-8.1800000000000004E-4</v>
      </c>
      <c r="BW195" s="43">
        <v>8.8099999999999995E-4</v>
      </c>
      <c r="BY195" s="30"/>
      <c r="CC195" s="30">
        <v>0.16336486996110069</v>
      </c>
      <c r="CD195" s="43">
        <v>-4.73E-4</v>
      </c>
      <c r="CE195" s="43">
        <v>-4.6099999999999998E-4</v>
      </c>
      <c r="CF195" s="43">
        <v>1.63E-4</v>
      </c>
      <c r="CH195" s="30"/>
      <c r="CL195" s="30">
        <v>0.16336486996110069</v>
      </c>
      <c r="CM195" s="43">
        <v>-8.0500000000000005E-4</v>
      </c>
      <c r="CN195" s="43">
        <v>-7.6599999999999997E-4</v>
      </c>
      <c r="CO195" s="43">
        <v>4.0999999999999999E-4</v>
      </c>
      <c r="CQ195" s="30"/>
      <c r="CU195" s="30">
        <v>0.16336486996110069</v>
      </c>
      <c r="CV195" s="43">
        <v>-4.64E-4</v>
      </c>
      <c r="CW195" s="43">
        <v>-4.4999999999999999E-4</v>
      </c>
      <c r="CX195" s="43">
        <v>-1.1E-5</v>
      </c>
    </row>
    <row r="196" spans="14:102" x14ac:dyDescent="0.25">
      <c r="N196" s="30"/>
      <c r="R196" s="30">
        <v>0.16432586226110066</v>
      </c>
      <c r="S196" s="43">
        <v>-7.67E-4</v>
      </c>
      <c r="T196" s="43">
        <v>-7.2499999999999995E-4</v>
      </c>
      <c r="U196" s="43">
        <v>6.4999999999999997E-4</v>
      </c>
      <c r="W196" s="30"/>
      <c r="AA196" s="30">
        <v>0.16432586226110066</v>
      </c>
      <c r="AB196" s="43">
        <v>-4.3100000000000001E-4</v>
      </c>
      <c r="AC196" s="43">
        <v>-4.1599999999999997E-4</v>
      </c>
      <c r="AD196" s="43">
        <v>9.0000000000000006E-5</v>
      </c>
      <c r="AF196" s="30"/>
      <c r="AJ196" s="30">
        <v>0.16432586226110066</v>
      </c>
      <c r="AK196" s="43">
        <v>-9.2500000000000004E-4</v>
      </c>
      <c r="AL196" s="43">
        <v>-8.9800000000000004E-4</v>
      </c>
      <c r="AM196" s="43">
        <v>6.6600000000000003E-4</v>
      </c>
      <c r="AO196" s="30"/>
      <c r="AS196" s="30">
        <v>0.16432586226110066</v>
      </c>
      <c r="AT196" s="43">
        <v>-5.13E-4</v>
      </c>
      <c r="AU196" s="43">
        <v>-5.0299999999999997E-4</v>
      </c>
      <c r="AV196" s="43">
        <v>4.8999999999999998E-5</v>
      </c>
      <c r="AX196" s="30"/>
      <c r="BB196" s="30">
        <v>0.16432586226110066</v>
      </c>
      <c r="BC196" s="43">
        <v>-9.2599999999999996E-4</v>
      </c>
      <c r="BD196" s="43">
        <v>-8.9899999999999995E-4</v>
      </c>
      <c r="BE196" s="43">
        <v>6.6399999999999999E-4</v>
      </c>
      <c r="BG196" s="30"/>
      <c r="BK196" s="30">
        <v>0.16432586226110066</v>
      </c>
      <c r="BL196" s="43">
        <v>-5.13E-4</v>
      </c>
      <c r="BM196" s="43">
        <v>-5.04E-4</v>
      </c>
      <c r="BN196" s="43">
        <v>4.8000000000000001E-5</v>
      </c>
      <c r="BP196" s="30"/>
      <c r="BT196" s="30">
        <v>0.16432586226110066</v>
      </c>
      <c r="BU196" s="43">
        <v>-8.5599999999999999E-4</v>
      </c>
      <c r="BV196" s="43">
        <v>-8.25E-4</v>
      </c>
      <c r="BW196" s="43">
        <v>8.9599999999999999E-4</v>
      </c>
      <c r="BY196" s="30"/>
      <c r="CC196" s="30">
        <v>0.16432586226110066</v>
      </c>
      <c r="CD196" s="43">
        <v>-4.7399999999999997E-4</v>
      </c>
      <c r="CE196" s="43">
        <v>-4.6200000000000001E-4</v>
      </c>
      <c r="CF196" s="43">
        <v>1.65E-4</v>
      </c>
      <c r="CH196" s="30"/>
      <c r="CL196" s="30">
        <v>0.16432586226110066</v>
      </c>
      <c r="CM196" s="43">
        <v>-8.1099999999999998E-4</v>
      </c>
      <c r="CN196" s="43">
        <v>-7.7200000000000001E-4</v>
      </c>
      <c r="CO196" s="43">
        <v>4.2200000000000001E-4</v>
      </c>
      <c r="CQ196" s="30"/>
      <c r="CU196" s="30">
        <v>0.16432586226110066</v>
      </c>
      <c r="CV196" s="43">
        <v>-4.6500000000000003E-4</v>
      </c>
      <c r="CW196" s="43">
        <v>-4.5100000000000001E-4</v>
      </c>
      <c r="CX196" s="43">
        <v>-1.0000000000000001E-5</v>
      </c>
    </row>
    <row r="197" spans="14:102" x14ac:dyDescent="0.25">
      <c r="N197" s="30"/>
      <c r="R197" s="30">
        <v>0.16528685456110065</v>
      </c>
      <c r="S197" s="43">
        <v>-7.7399999999999995E-4</v>
      </c>
      <c r="T197" s="43">
        <v>-7.3200000000000001E-4</v>
      </c>
      <c r="U197" s="43">
        <v>6.6200000000000005E-4</v>
      </c>
      <c r="W197" s="30"/>
      <c r="AA197" s="30">
        <v>0.16528685456110065</v>
      </c>
      <c r="AB197" s="43">
        <v>-4.3300000000000001E-4</v>
      </c>
      <c r="AC197" s="43">
        <v>-4.17E-4</v>
      </c>
      <c r="AD197" s="43">
        <v>9.0000000000000006E-5</v>
      </c>
      <c r="AF197" s="30"/>
      <c r="AJ197" s="30">
        <v>0.16528685456110065</v>
      </c>
      <c r="AK197" s="43">
        <v>-9.3400000000000004E-4</v>
      </c>
      <c r="AL197" s="43">
        <v>-9.0600000000000001E-4</v>
      </c>
      <c r="AM197" s="43">
        <v>6.8099999999999996E-4</v>
      </c>
      <c r="AO197" s="30"/>
      <c r="AS197" s="30">
        <v>0.16528685456110065</v>
      </c>
      <c r="AT197" s="43">
        <v>-5.1400000000000003E-4</v>
      </c>
      <c r="AU197" s="43">
        <v>-5.04E-4</v>
      </c>
      <c r="AV197" s="43">
        <v>5.0000000000000002E-5</v>
      </c>
      <c r="AX197" s="30"/>
      <c r="BB197" s="30">
        <v>0.16528685456110065</v>
      </c>
      <c r="BC197" s="43">
        <v>-9.3400000000000004E-4</v>
      </c>
      <c r="BD197" s="43">
        <v>-9.0700000000000004E-4</v>
      </c>
      <c r="BE197" s="43">
        <v>6.7900000000000002E-4</v>
      </c>
      <c r="BG197" s="30"/>
      <c r="BK197" s="30">
        <v>0.16528685456110065</v>
      </c>
      <c r="BL197" s="43">
        <v>-5.1500000000000005E-4</v>
      </c>
      <c r="BM197" s="43">
        <v>-5.0500000000000002E-4</v>
      </c>
      <c r="BN197" s="43">
        <v>5.0000000000000002E-5</v>
      </c>
      <c r="BP197" s="30"/>
      <c r="BT197" s="30">
        <v>0.16528685456110065</v>
      </c>
      <c r="BU197" s="43">
        <v>-8.6399999999999997E-4</v>
      </c>
      <c r="BV197" s="43">
        <v>-8.34E-4</v>
      </c>
      <c r="BW197" s="43">
        <v>9.1E-4</v>
      </c>
      <c r="BY197" s="30"/>
      <c r="CC197" s="30">
        <v>0.16528685456110065</v>
      </c>
      <c r="CD197" s="43">
        <v>-4.75E-4</v>
      </c>
      <c r="CE197" s="43">
        <v>-4.64E-4</v>
      </c>
      <c r="CF197" s="43">
        <v>1.66E-4</v>
      </c>
      <c r="CH197" s="30"/>
      <c r="CL197" s="30">
        <v>0.16528685456110065</v>
      </c>
      <c r="CM197" s="43">
        <v>-8.1800000000000004E-4</v>
      </c>
      <c r="CN197" s="43">
        <v>-7.7700000000000002E-4</v>
      </c>
      <c r="CO197" s="43">
        <v>4.3399999999999998E-4</v>
      </c>
      <c r="CQ197" s="30"/>
      <c r="CU197" s="30">
        <v>0.16528685456110065</v>
      </c>
      <c r="CV197" s="43">
        <v>-4.66E-4</v>
      </c>
      <c r="CW197" s="43">
        <v>-4.5199999999999998E-4</v>
      </c>
      <c r="CX197" s="43">
        <v>-9.0000000000000002E-6</v>
      </c>
    </row>
    <row r="198" spans="14:102" x14ac:dyDescent="0.25">
      <c r="N198" s="30"/>
      <c r="R198" s="30">
        <v>0.16624784686110064</v>
      </c>
      <c r="S198" s="43">
        <v>-7.8100000000000001E-4</v>
      </c>
      <c r="T198" s="43">
        <v>-7.3800000000000005E-4</v>
      </c>
      <c r="U198" s="43">
        <v>6.7400000000000001E-4</v>
      </c>
      <c r="W198" s="30"/>
      <c r="AA198" s="30">
        <v>0.16624784686110064</v>
      </c>
      <c r="AB198" s="43">
        <v>-4.3399999999999998E-4</v>
      </c>
      <c r="AC198" s="43">
        <v>-4.1899999999999999E-4</v>
      </c>
      <c r="AD198" s="43">
        <v>9.1000000000000003E-5</v>
      </c>
      <c r="AF198" s="30"/>
      <c r="AJ198" s="30">
        <v>0.16624784686110064</v>
      </c>
      <c r="AK198" s="43">
        <v>-9.4200000000000002E-4</v>
      </c>
      <c r="AL198" s="43">
        <v>-9.1399999999999999E-4</v>
      </c>
      <c r="AM198" s="43">
        <v>6.96E-4</v>
      </c>
      <c r="AO198" s="30"/>
      <c r="AS198" s="30">
        <v>0.16624784686110064</v>
      </c>
      <c r="AT198" s="43">
        <v>-5.1500000000000005E-4</v>
      </c>
      <c r="AU198" s="43">
        <v>-5.0600000000000005E-4</v>
      </c>
      <c r="AV198" s="43">
        <v>5.1E-5</v>
      </c>
      <c r="AX198" s="30"/>
      <c r="BB198" s="30">
        <v>0.16624784686110064</v>
      </c>
      <c r="BC198" s="43">
        <v>-9.4200000000000002E-4</v>
      </c>
      <c r="BD198" s="43">
        <v>-9.1500000000000001E-4</v>
      </c>
      <c r="BE198" s="43">
        <v>6.9399999999999996E-4</v>
      </c>
      <c r="BG198" s="30"/>
      <c r="BK198" s="30">
        <v>0.16624784686110064</v>
      </c>
      <c r="BL198" s="43">
        <v>-5.1599999999999997E-4</v>
      </c>
      <c r="BM198" s="43">
        <v>-5.0600000000000005E-4</v>
      </c>
      <c r="BN198" s="43">
        <v>5.1E-5</v>
      </c>
      <c r="BP198" s="30"/>
      <c r="BT198" s="30">
        <v>0.16624784686110064</v>
      </c>
      <c r="BU198" s="43">
        <v>-8.7299999999999997E-4</v>
      </c>
      <c r="BV198" s="43">
        <v>-8.4199999999999998E-4</v>
      </c>
      <c r="BW198" s="43">
        <v>9.2500000000000004E-4</v>
      </c>
      <c r="BY198" s="30"/>
      <c r="CC198" s="30">
        <v>0.16624784686110064</v>
      </c>
      <c r="CD198" s="43">
        <v>-4.7699999999999999E-4</v>
      </c>
      <c r="CE198" s="43">
        <v>-4.6500000000000003E-4</v>
      </c>
      <c r="CF198" s="43">
        <v>1.6799999999999999E-4</v>
      </c>
      <c r="CH198" s="30"/>
      <c r="CL198" s="30">
        <v>0.16624784686110064</v>
      </c>
      <c r="CM198" s="43">
        <v>-8.25E-4</v>
      </c>
      <c r="CN198" s="43">
        <v>-7.85E-4</v>
      </c>
      <c r="CO198" s="43">
        <v>4.4700000000000002E-4</v>
      </c>
      <c r="CQ198" s="30"/>
      <c r="CU198" s="30">
        <v>0.16624784686110064</v>
      </c>
      <c r="CV198" s="43">
        <v>-4.6700000000000002E-4</v>
      </c>
      <c r="CW198" s="43">
        <v>-4.5300000000000001E-4</v>
      </c>
      <c r="CX198" s="43">
        <v>-7.9999999999999996E-6</v>
      </c>
    </row>
    <row r="199" spans="14:102" x14ac:dyDescent="0.25">
      <c r="N199" s="30"/>
      <c r="R199" s="30">
        <v>0.16720883916110063</v>
      </c>
      <c r="S199" s="43">
        <v>-7.8799999999999996E-4</v>
      </c>
      <c r="T199" s="43">
        <v>-7.45E-4</v>
      </c>
      <c r="U199" s="43">
        <v>6.87E-4</v>
      </c>
      <c r="W199" s="30"/>
      <c r="AA199" s="30">
        <v>0.16720883916110063</v>
      </c>
      <c r="AB199" s="43">
        <v>-4.3600000000000003E-4</v>
      </c>
      <c r="AC199" s="43">
        <v>-4.2000000000000002E-4</v>
      </c>
      <c r="AD199" s="43">
        <v>9.2E-5</v>
      </c>
      <c r="AF199" s="30"/>
      <c r="AJ199" s="30">
        <v>0.16720883916110063</v>
      </c>
      <c r="AK199" s="43">
        <v>-9.5E-4</v>
      </c>
      <c r="AL199" s="43">
        <v>-9.2199999999999997E-4</v>
      </c>
      <c r="AM199" s="43">
        <v>7.1100000000000004E-4</v>
      </c>
      <c r="AO199" s="30"/>
      <c r="AS199" s="30">
        <v>0.16720883916110063</v>
      </c>
      <c r="AT199" s="43">
        <v>-5.1699999999999999E-4</v>
      </c>
      <c r="AU199" s="43">
        <v>-5.0699999999999996E-4</v>
      </c>
      <c r="AV199" s="43">
        <v>5.3000000000000001E-5</v>
      </c>
      <c r="AX199" s="30"/>
      <c r="BB199" s="30">
        <v>0.16720883916110063</v>
      </c>
      <c r="BC199" s="43">
        <v>-9.5100000000000002E-4</v>
      </c>
      <c r="BD199" s="43">
        <v>-9.2199999999999997E-4</v>
      </c>
      <c r="BE199" s="43">
        <v>7.0799999999999997E-4</v>
      </c>
      <c r="BG199" s="30"/>
      <c r="BK199" s="30">
        <v>0.16720883916110063</v>
      </c>
      <c r="BL199" s="43">
        <v>-5.1699999999999999E-4</v>
      </c>
      <c r="BM199" s="43">
        <v>-5.0699999999999996E-4</v>
      </c>
      <c r="BN199" s="43">
        <v>5.1999999999999997E-5</v>
      </c>
      <c r="BP199" s="30"/>
      <c r="BT199" s="30">
        <v>0.16720883916110063</v>
      </c>
      <c r="BU199" s="43">
        <v>-8.8099999999999995E-4</v>
      </c>
      <c r="BV199" s="43">
        <v>-8.4999999999999995E-4</v>
      </c>
      <c r="BW199" s="43">
        <v>9.3999999999999997E-4</v>
      </c>
      <c r="BY199" s="30"/>
      <c r="CC199" s="30">
        <v>0.16720883916110063</v>
      </c>
      <c r="CD199" s="43">
        <v>-4.7800000000000002E-4</v>
      </c>
      <c r="CE199" s="43">
        <v>-4.66E-4</v>
      </c>
      <c r="CF199" s="43">
        <v>1.6899999999999999E-4</v>
      </c>
      <c r="CH199" s="30"/>
      <c r="CL199" s="30">
        <v>0.16720883916110063</v>
      </c>
      <c r="CM199" s="43">
        <v>-8.3199999999999995E-4</v>
      </c>
      <c r="CN199" s="43">
        <v>-7.9100000000000004E-4</v>
      </c>
      <c r="CO199" s="43">
        <v>4.6000000000000001E-4</v>
      </c>
      <c r="CQ199" s="30"/>
      <c r="CU199" s="30">
        <v>0.16720883916110063</v>
      </c>
      <c r="CV199" s="43">
        <v>-4.6799999999999999E-4</v>
      </c>
      <c r="CW199" s="43">
        <v>-4.5399999999999998E-4</v>
      </c>
      <c r="CX199" s="43">
        <v>-6.9999999999999999E-6</v>
      </c>
    </row>
    <row r="200" spans="14:102" x14ac:dyDescent="0.25">
      <c r="N200" s="30"/>
      <c r="R200" s="30">
        <v>0.16816983146110062</v>
      </c>
      <c r="S200" s="43">
        <v>-7.9500000000000003E-4</v>
      </c>
      <c r="T200" s="43">
        <v>-7.5100000000000004E-4</v>
      </c>
      <c r="U200" s="43">
        <v>6.9899999999999997E-4</v>
      </c>
      <c r="W200" s="30"/>
      <c r="AA200" s="30">
        <v>0.16816983146110062</v>
      </c>
      <c r="AB200" s="43">
        <v>-4.37E-4</v>
      </c>
      <c r="AC200" s="43">
        <v>-4.2200000000000001E-4</v>
      </c>
      <c r="AD200" s="43">
        <v>9.2999999999999997E-5</v>
      </c>
      <c r="AF200" s="30"/>
      <c r="AJ200" s="30">
        <v>0.16816983146110062</v>
      </c>
      <c r="AK200" s="43">
        <v>-9.5799999999999998E-4</v>
      </c>
      <c r="AL200" s="43">
        <v>-9.3000000000000005E-4</v>
      </c>
      <c r="AM200" s="43">
        <v>7.2499999999999995E-4</v>
      </c>
      <c r="AO200" s="30"/>
      <c r="AS200" s="30">
        <v>0.16816983146110062</v>
      </c>
      <c r="AT200" s="43">
        <v>-5.1800000000000001E-4</v>
      </c>
      <c r="AU200" s="43">
        <v>-5.0799999999999999E-4</v>
      </c>
      <c r="AV200" s="43">
        <v>5.3999999999999998E-5</v>
      </c>
      <c r="AX200" s="30"/>
      <c r="BB200" s="30">
        <v>0.16816983146110062</v>
      </c>
      <c r="BC200" s="43">
        <v>-9.59E-4</v>
      </c>
      <c r="BD200" s="43">
        <v>-9.3000000000000005E-4</v>
      </c>
      <c r="BE200" s="43">
        <v>7.2300000000000001E-4</v>
      </c>
      <c r="BG200" s="30"/>
      <c r="BK200" s="30">
        <v>0.16816983146110062</v>
      </c>
      <c r="BL200" s="43">
        <v>-5.1800000000000001E-4</v>
      </c>
      <c r="BM200" s="43">
        <v>-5.0900000000000001E-4</v>
      </c>
      <c r="BN200" s="43">
        <v>5.3000000000000001E-5</v>
      </c>
      <c r="BP200" s="30"/>
      <c r="BT200" s="30">
        <v>0.16816983146110062</v>
      </c>
      <c r="BU200" s="43">
        <v>-8.8999999999999995E-4</v>
      </c>
      <c r="BV200" s="43">
        <v>-8.5800000000000004E-4</v>
      </c>
      <c r="BW200" s="43">
        <v>9.5500000000000001E-4</v>
      </c>
      <c r="BY200" s="30"/>
      <c r="CC200" s="30">
        <v>0.16816983146110062</v>
      </c>
      <c r="CD200" s="43">
        <v>-4.7899999999999999E-4</v>
      </c>
      <c r="CE200" s="43">
        <v>-4.6700000000000002E-4</v>
      </c>
      <c r="CF200" s="43">
        <v>1.7100000000000001E-4</v>
      </c>
      <c r="CH200" s="30"/>
      <c r="CL200" s="30">
        <v>0.16816983146110062</v>
      </c>
      <c r="CM200" s="43">
        <v>-8.3900000000000001E-4</v>
      </c>
      <c r="CN200" s="43">
        <v>-7.9699999999999997E-4</v>
      </c>
      <c r="CO200" s="43">
        <v>4.7199999999999998E-4</v>
      </c>
      <c r="CQ200" s="30"/>
      <c r="CU200" s="30">
        <v>0.16816983146110062</v>
      </c>
      <c r="CV200" s="43">
        <v>-4.6999999999999999E-4</v>
      </c>
      <c r="CW200" s="43">
        <v>-4.55E-4</v>
      </c>
      <c r="CX200" s="43">
        <v>-6.0000000000000002E-6</v>
      </c>
    </row>
    <row r="201" spans="14:102" x14ac:dyDescent="0.25">
      <c r="N201" s="30"/>
      <c r="R201" s="30">
        <v>0.16913082376110061</v>
      </c>
      <c r="S201" s="43">
        <v>-8.0199999999999998E-4</v>
      </c>
      <c r="T201" s="43">
        <v>-7.5799999999999999E-4</v>
      </c>
      <c r="U201" s="43">
        <v>7.1199999999999996E-4</v>
      </c>
      <c r="W201" s="30"/>
      <c r="AA201" s="30">
        <v>0.16913082376110061</v>
      </c>
      <c r="AB201" s="43">
        <v>-4.3899999999999999E-4</v>
      </c>
      <c r="AC201" s="43">
        <v>-4.2299999999999998E-4</v>
      </c>
      <c r="AD201" s="43">
        <v>9.3999999999999994E-5</v>
      </c>
      <c r="AF201" s="30"/>
      <c r="AJ201" s="30">
        <v>0.16913082376110061</v>
      </c>
      <c r="AK201" s="43">
        <v>-9.6699999999999998E-4</v>
      </c>
      <c r="AL201" s="43">
        <v>-9.3700000000000001E-4</v>
      </c>
      <c r="AM201" s="43">
        <v>7.3999999999999999E-4</v>
      </c>
      <c r="AO201" s="30"/>
      <c r="AS201" s="30">
        <v>0.16913082376110061</v>
      </c>
      <c r="AT201" s="43">
        <v>-5.1900000000000004E-4</v>
      </c>
      <c r="AU201" s="43">
        <v>-5.0900000000000001E-4</v>
      </c>
      <c r="AV201" s="43">
        <v>5.5000000000000002E-5</v>
      </c>
      <c r="AX201" s="30"/>
      <c r="BB201" s="30">
        <v>0.16913082376110061</v>
      </c>
      <c r="BC201" s="43">
        <v>-9.6699999999999998E-4</v>
      </c>
      <c r="BD201" s="43">
        <v>-9.3800000000000003E-4</v>
      </c>
      <c r="BE201" s="43">
        <v>7.3800000000000005E-4</v>
      </c>
      <c r="BG201" s="30"/>
      <c r="BK201" s="30">
        <v>0.16913082376110061</v>
      </c>
      <c r="BL201" s="43">
        <v>-5.1999999999999995E-4</v>
      </c>
      <c r="BM201" s="43">
        <v>-5.1000000000000004E-4</v>
      </c>
      <c r="BN201" s="43">
        <v>5.3999999999999998E-5</v>
      </c>
      <c r="BP201" s="30"/>
      <c r="BT201" s="30">
        <v>0.16913082376110061</v>
      </c>
      <c r="BU201" s="43">
        <v>-8.9899999999999995E-4</v>
      </c>
      <c r="BV201" s="43">
        <v>-8.6600000000000002E-4</v>
      </c>
      <c r="BW201" s="43">
        <v>9.7000000000000005E-4</v>
      </c>
      <c r="BY201" s="30"/>
      <c r="CC201" s="30">
        <v>0.16913082376110061</v>
      </c>
      <c r="CD201" s="43">
        <v>-4.8000000000000001E-4</v>
      </c>
      <c r="CE201" s="43">
        <v>-4.6799999999999999E-4</v>
      </c>
      <c r="CF201" s="43">
        <v>1.7200000000000001E-4</v>
      </c>
      <c r="CH201" s="30"/>
      <c r="CL201" s="30">
        <v>0.16913082376110061</v>
      </c>
      <c r="CM201" s="43">
        <v>-8.4699999999999999E-4</v>
      </c>
      <c r="CN201" s="43">
        <v>-8.0400000000000003E-4</v>
      </c>
      <c r="CO201" s="43">
        <v>4.8500000000000003E-4</v>
      </c>
      <c r="CQ201" s="30"/>
      <c r="CU201" s="30">
        <v>0.16913082376110061</v>
      </c>
      <c r="CV201" s="43">
        <v>-4.7100000000000001E-4</v>
      </c>
      <c r="CW201" s="43">
        <v>-4.5600000000000003E-4</v>
      </c>
      <c r="CX201" s="43">
        <v>-5.0000000000000004E-6</v>
      </c>
    </row>
    <row r="202" spans="14:102" x14ac:dyDescent="0.25">
      <c r="N202" s="30"/>
      <c r="R202" s="30">
        <v>0.1700918160611006</v>
      </c>
      <c r="S202" s="43">
        <v>-8.0900000000000004E-4</v>
      </c>
      <c r="T202" s="43">
        <v>-7.6400000000000003E-4</v>
      </c>
      <c r="U202" s="43">
        <v>7.2400000000000003E-4</v>
      </c>
      <c r="W202" s="30"/>
      <c r="AA202" s="30">
        <v>0.1700918160611006</v>
      </c>
      <c r="AB202" s="43">
        <v>-4.4000000000000002E-4</v>
      </c>
      <c r="AC202" s="43">
        <v>-4.2499999999999998E-4</v>
      </c>
      <c r="AD202" s="43">
        <v>9.5000000000000005E-5</v>
      </c>
      <c r="AF202" s="30"/>
      <c r="AJ202" s="30">
        <v>0.1700918160611006</v>
      </c>
      <c r="AK202" s="43">
        <v>-9.7499999999999996E-4</v>
      </c>
      <c r="AL202" s="43">
        <v>-9.4499999999999998E-4</v>
      </c>
      <c r="AM202" s="43">
        <v>7.5500000000000003E-4</v>
      </c>
      <c r="AO202" s="30"/>
      <c r="AS202" s="30">
        <v>0.1700918160611006</v>
      </c>
      <c r="AT202" s="43">
        <v>-5.2099999999999998E-4</v>
      </c>
      <c r="AU202" s="43">
        <v>-5.1099999999999995E-4</v>
      </c>
      <c r="AV202" s="43">
        <v>5.5999999999999999E-5</v>
      </c>
      <c r="AX202" s="30"/>
      <c r="BB202" s="30">
        <v>0.1700918160611006</v>
      </c>
      <c r="BC202" s="43">
        <v>-9.7499999999999996E-4</v>
      </c>
      <c r="BD202" s="43">
        <v>-9.4600000000000001E-4</v>
      </c>
      <c r="BE202" s="43">
        <v>7.5299999999999998E-4</v>
      </c>
      <c r="BG202" s="30"/>
      <c r="BK202" s="30">
        <v>0.1700918160611006</v>
      </c>
      <c r="BL202" s="43">
        <v>-5.2099999999999998E-4</v>
      </c>
      <c r="BM202" s="43">
        <v>-5.1099999999999995E-4</v>
      </c>
      <c r="BN202" s="43">
        <v>5.5999999999999999E-5</v>
      </c>
      <c r="BP202" s="30"/>
      <c r="BT202" s="30">
        <v>0.1700918160611006</v>
      </c>
      <c r="BU202" s="43">
        <v>-9.0700000000000004E-4</v>
      </c>
      <c r="BV202" s="43">
        <v>-8.7399999999999999E-4</v>
      </c>
      <c r="BW202" s="43">
        <v>9.8400000000000007E-4</v>
      </c>
      <c r="BY202" s="30"/>
      <c r="CC202" s="30">
        <v>0.1700918160611006</v>
      </c>
      <c r="CD202" s="43">
        <v>-4.8099999999999998E-4</v>
      </c>
      <c r="CE202" s="43">
        <v>-4.6900000000000002E-4</v>
      </c>
      <c r="CF202" s="43">
        <v>1.73E-4</v>
      </c>
      <c r="CH202" s="30"/>
      <c r="CL202" s="30">
        <v>0.1700918160611006</v>
      </c>
      <c r="CM202" s="43">
        <v>-8.5400000000000005E-4</v>
      </c>
      <c r="CN202" s="43">
        <v>-8.0999999999999996E-4</v>
      </c>
      <c r="CO202" s="43">
        <v>4.9700000000000005E-4</v>
      </c>
      <c r="CQ202" s="30"/>
      <c r="CU202" s="30">
        <v>0.1700918160611006</v>
      </c>
      <c r="CV202" s="43">
        <v>-4.7199999999999998E-4</v>
      </c>
      <c r="CW202" s="43">
        <v>-4.57E-4</v>
      </c>
      <c r="CX202" s="43">
        <v>-3.9999999999999998E-6</v>
      </c>
    </row>
    <row r="203" spans="14:102" x14ac:dyDescent="0.25">
      <c r="N203" s="30"/>
      <c r="R203" s="30">
        <v>0.17105280836110057</v>
      </c>
      <c r="S203" s="43">
        <v>-8.1599999999999999E-4</v>
      </c>
      <c r="T203" s="43">
        <v>-7.7099999999999998E-4</v>
      </c>
      <c r="U203" s="43">
        <v>7.36E-4</v>
      </c>
      <c r="W203" s="30"/>
      <c r="AA203" s="30">
        <v>0.17105280836110057</v>
      </c>
      <c r="AB203" s="43">
        <v>-4.4200000000000001E-4</v>
      </c>
      <c r="AC203" s="43">
        <v>-4.26E-4</v>
      </c>
      <c r="AD203" s="43">
        <v>9.6000000000000002E-5</v>
      </c>
      <c r="AF203" s="30"/>
      <c r="AJ203" s="30">
        <v>0.17105280836110057</v>
      </c>
      <c r="AK203" s="43">
        <v>-9.8299999999999993E-4</v>
      </c>
      <c r="AL203" s="43">
        <v>-9.5299999999999996E-4</v>
      </c>
      <c r="AM203" s="43">
        <v>7.6999999999999996E-4</v>
      </c>
      <c r="AO203" s="30"/>
      <c r="AS203" s="30">
        <v>0.17105280836110057</v>
      </c>
      <c r="AT203" s="43">
        <v>-5.22E-4</v>
      </c>
      <c r="AU203" s="43">
        <v>-5.1199999999999998E-4</v>
      </c>
      <c r="AV203" s="43">
        <v>5.8E-5</v>
      </c>
      <c r="AX203" s="30"/>
      <c r="BB203" s="30">
        <v>0.17105280836110057</v>
      </c>
      <c r="BC203" s="43">
        <v>-9.8400000000000007E-4</v>
      </c>
      <c r="BD203" s="43">
        <v>-9.5399999999999999E-4</v>
      </c>
      <c r="BE203" s="43">
        <v>7.6800000000000002E-4</v>
      </c>
      <c r="BG203" s="30"/>
      <c r="BK203" s="30">
        <v>0.17105280836110057</v>
      </c>
      <c r="BL203" s="43">
        <v>-5.22E-4</v>
      </c>
      <c r="BM203" s="43">
        <v>-5.13E-4</v>
      </c>
      <c r="BN203" s="43">
        <v>5.7000000000000003E-5</v>
      </c>
      <c r="BP203" s="30"/>
      <c r="BT203" s="30">
        <v>0.17105280836110057</v>
      </c>
      <c r="BU203" s="43">
        <v>-9.1600000000000004E-4</v>
      </c>
      <c r="BV203" s="43">
        <v>-8.83E-4</v>
      </c>
      <c r="BW203" s="43">
        <v>9.990000000000001E-4</v>
      </c>
      <c r="BY203" s="30"/>
      <c r="CC203" s="30">
        <v>0.17105280836110057</v>
      </c>
      <c r="CD203" s="43">
        <v>-4.8299999999999998E-4</v>
      </c>
      <c r="CE203" s="43">
        <v>-4.7100000000000001E-4</v>
      </c>
      <c r="CF203" s="43">
        <v>1.74E-4</v>
      </c>
      <c r="CH203" s="30"/>
      <c r="CL203" s="30">
        <v>0.17105280836110057</v>
      </c>
      <c r="CM203" s="43">
        <v>-8.61E-4</v>
      </c>
      <c r="CN203" s="43">
        <v>-8.1700000000000002E-4</v>
      </c>
      <c r="CO203" s="43">
        <v>5.1000000000000004E-4</v>
      </c>
      <c r="CQ203" s="30"/>
      <c r="CU203" s="30">
        <v>0.17105280836110057</v>
      </c>
      <c r="CV203" s="43">
        <v>-4.73E-4</v>
      </c>
      <c r="CW203" s="43">
        <v>-4.5800000000000002E-4</v>
      </c>
      <c r="CX203" s="43">
        <v>-3.0000000000000001E-6</v>
      </c>
    </row>
    <row r="204" spans="14:102" x14ac:dyDescent="0.25">
      <c r="N204" s="30"/>
      <c r="R204" s="30">
        <v>0.17201380066110056</v>
      </c>
      <c r="S204" s="43">
        <v>-8.2399999999999997E-4</v>
      </c>
      <c r="T204" s="43">
        <v>-7.7800000000000005E-4</v>
      </c>
      <c r="U204" s="43">
        <v>7.4899999999999999E-4</v>
      </c>
      <c r="W204" s="30"/>
      <c r="AA204" s="30">
        <v>0.17201380066110056</v>
      </c>
      <c r="AB204" s="43">
        <v>-4.4299999999999998E-4</v>
      </c>
      <c r="AC204" s="43">
        <v>-4.28E-4</v>
      </c>
      <c r="AD204" s="43">
        <v>9.6000000000000002E-5</v>
      </c>
      <c r="AF204" s="30"/>
      <c r="AJ204" s="30">
        <v>0.17201380066110056</v>
      </c>
      <c r="AK204" s="43">
        <v>-9.9099999999999991E-4</v>
      </c>
      <c r="AL204" s="43">
        <v>-9.6100000000000005E-4</v>
      </c>
      <c r="AM204" s="43">
        <v>7.85E-4</v>
      </c>
      <c r="AO204" s="30"/>
      <c r="AS204" s="30">
        <v>0.17201380066110056</v>
      </c>
      <c r="AT204" s="43">
        <v>-5.2300000000000003E-4</v>
      </c>
      <c r="AU204" s="43">
        <v>-5.13E-4</v>
      </c>
      <c r="AV204" s="43">
        <v>5.8999999999999998E-5</v>
      </c>
      <c r="AX204" s="30"/>
      <c r="BB204" s="30">
        <v>0.17201380066110056</v>
      </c>
      <c r="BC204" s="43">
        <v>-9.9200000000000004E-4</v>
      </c>
      <c r="BD204" s="43">
        <v>-9.6199999999999996E-4</v>
      </c>
      <c r="BE204" s="43">
        <v>7.8200000000000003E-4</v>
      </c>
      <c r="BG204" s="30"/>
      <c r="BK204" s="30">
        <v>0.17201380066110056</v>
      </c>
      <c r="BL204" s="43">
        <v>-5.2400000000000005E-4</v>
      </c>
      <c r="BM204" s="43">
        <v>-5.1400000000000003E-4</v>
      </c>
      <c r="BN204" s="43">
        <v>5.8E-5</v>
      </c>
      <c r="BP204" s="30"/>
      <c r="BT204" s="30">
        <v>0.17201380066110056</v>
      </c>
      <c r="BU204" s="43">
        <v>-9.2400000000000002E-4</v>
      </c>
      <c r="BV204" s="43">
        <v>-8.9099999999999997E-4</v>
      </c>
      <c r="BW204" s="43">
        <v>1.0139999999999999E-3</v>
      </c>
      <c r="BY204" s="30"/>
      <c r="CC204" s="30">
        <v>0.17201380066110056</v>
      </c>
      <c r="CD204" s="43">
        <v>-4.84E-4</v>
      </c>
      <c r="CE204" s="43">
        <v>-4.7199999999999998E-4</v>
      </c>
      <c r="CF204" s="43">
        <v>1.75E-4</v>
      </c>
      <c r="CH204" s="30"/>
      <c r="CL204" s="30">
        <v>0.17201380066110056</v>
      </c>
      <c r="CM204" s="43">
        <v>-8.6799999999999996E-4</v>
      </c>
      <c r="CN204" s="43">
        <v>-8.2299999999999995E-4</v>
      </c>
      <c r="CO204" s="43">
        <v>5.22E-4</v>
      </c>
      <c r="CQ204" s="30"/>
      <c r="CU204" s="30">
        <v>0.17201380066110056</v>
      </c>
      <c r="CV204" s="43">
        <v>-4.7399999999999997E-4</v>
      </c>
      <c r="CW204" s="43">
        <v>-4.5899999999999999E-4</v>
      </c>
      <c r="CX204" s="43">
        <v>-1.9999999999999999E-6</v>
      </c>
    </row>
    <row r="205" spans="14:102" x14ac:dyDescent="0.25">
      <c r="N205" s="30"/>
      <c r="R205" s="30">
        <v>0.17297479296110055</v>
      </c>
      <c r="S205" s="43">
        <v>-8.3199999999999995E-4</v>
      </c>
      <c r="T205" s="43">
        <v>-7.85E-4</v>
      </c>
      <c r="U205" s="43">
        <v>7.6099999999999996E-4</v>
      </c>
      <c r="W205" s="30"/>
      <c r="AA205" s="30">
        <v>0.17297479296110055</v>
      </c>
      <c r="AB205" s="43">
        <v>-4.4499999999999997E-4</v>
      </c>
      <c r="AC205" s="43">
        <v>-4.2900000000000002E-4</v>
      </c>
      <c r="AD205" s="43">
        <v>9.7E-5</v>
      </c>
      <c r="AF205" s="30"/>
      <c r="AJ205" s="30">
        <v>0.17297479296110055</v>
      </c>
      <c r="AK205" s="43">
        <v>-1E-3</v>
      </c>
      <c r="AL205" s="43">
        <v>-9.6900000000000003E-4</v>
      </c>
      <c r="AM205" s="43">
        <v>7.9900000000000001E-4</v>
      </c>
      <c r="AO205" s="30"/>
      <c r="AS205" s="30">
        <v>0.17297479296110055</v>
      </c>
      <c r="AT205" s="43">
        <v>-5.2499999999999997E-4</v>
      </c>
      <c r="AU205" s="43">
        <v>-5.1500000000000005E-4</v>
      </c>
      <c r="AV205" s="43">
        <v>6.0000000000000002E-5</v>
      </c>
      <c r="AX205" s="30"/>
      <c r="BB205" s="30">
        <v>0.17297479296110055</v>
      </c>
      <c r="BC205" s="43">
        <v>-1E-3</v>
      </c>
      <c r="BD205" s="43">
        <v>-9.7000000000000005E-4</v>
      </c>
      <c r="BE205" s="43">
        <v>7.9699999999999997E-4</v>
      </c>
      <c r="BG205" s="30"/>
      <c r="BK205" s="30">
        <v>0.17297479296110055</v>
      </c>
      <c r="BL205" s="43">
        <v>-5.2499999999999997E-4</v>
      </c>
      <c r="BM205" s="43">
        <v>-5.1500000000000005E-4</v>
      </c>
      <c r="BN205" s="43">
        <v>5.8999999999999998E-5</v>
      </c>
      <c r="BP205" s="30"/>
      <c r="BT205" s="30">
        <v>0.17297479296110055</v>
      </c>
      <c r="BU205" s="43">
        <v>-9.3300000000000002E-4</v>
      </c>
      <c r="BV205" s="43">
        <v>-8.9899999999999995E-4</v>
      </c>
      <c r="BW205" s="43">
        <v>1.029E-3</v>
      </c>
      <c r="BY205" s="30"/>
      <c r="CC205" s="30">
        <v>0.17297479296110055</v>
      </c>
      <c r="CD205" s="43">
        <v>-4.8500000000000003E-4</v>
      </c>
      <c r="CE205" s="43">
        <v>-4.73E-4</v>
      </c>
      <c r="CF205" s="43">
        <v>1.76E-4</v>
      </c>
      <c r="CH205" s="30"/>
      <c r="CL205" s="30">
        <v>0.17297479296110055</v>
      </c>
      <c r="CM205" s="43">
        <v>-8.7500000000000002E-4</v>
      </c>
      <c r="CN205" s="43">
        <v>-8.3000000000000001E-4</v>
      </c>
      <c r="CO205" s="43">
        <v>5.3499999999999999E-4</v>
      </c>
      <c r="CQ205" s="30"/>
      <c r="CU205" s="30">
        <v>0.17297479296110055</v>
      </c>
      <c r="CV205" s="43">
        <v>-4.75E-4</v>
      </c>
      <c r="CW205" s="43">
        <v>-4.6000000000000001E-4</v>
      </c>
      <c r="CX205" s="43">
        <v>-9.9999999999999995E-7</v>
      </c>
    </row>
    <row r="206" spans="14:102" x14ac:dyDescent="0.25">
      <c r="N206" s="30"/>
      <c r="R206" s="30">
        <v>0.17297479296110055</v>
      </c>
      <c r="S206" s="43">
        <v>-8.3199999999999995E-4</v>
      </c>
      <c r="T206" s="43">
        <v>-7.85E-4</v>
      </c>
      <c r="U206" s="43">
        <v>7.6099999999999996E-4</v>
      </c>
      <c r="W206" s="30"/>
      <c r="AA206" s="30">
        <v>0.17297479296110055</v>
      </c>
      <c r="AB206" s="43">
        <v>-4.4499999999999997E-4</v>
      </c>
      <c r="AC206" s="43">
        <v>-4.2900000000000002E-4</v>
      </c>
      <c r="AD206" s="43">
        <v>9.7E-5</v>
      </c>
      <c r="AF206" s="30"/>
      <c r="AJ206" s="30">
        <v>0.17297479296110055</v>
      </c>
      <c r="AK206" s="43">
        <v>-1E-3</v>
      </c>
      <c r="AL206" s="43">
        <v>-9.6900000000000003E-4</v>
      </c>
      <c r="AM206" s="43">
        <v>7.9900000000000001E-4</v>
      </c>
      <c r="AO206" s="30"/>
      <c r="AS206" s="30">
        <v>0.17297479296110055</v>
      </c>
      <c r="AT206" s="43">
        <v>-5.2499999999999997E-4</v>
      </c>
      <c r="AU206" s="43">
        <v>-5.1500000000000005E-4</v>
      </c>
      <c r="AV206" s="43">
        <v>6.0000000000000002E-5</v>
      </c>
      <c r="AX206" s="30"/>
      <c r="BB206" s="30">
        <v>0.17297479296110055</v>
      </c>
      <c r="BC206" s="43">
        <v>-1E-3</v>
      </c>
      <c r="BD206" s="43">
        <v>-9.7000000000000005E-4</v>
      </c>
      <c r="BE206" s="43">
        <v>7.9699999999999997E-4</v>
      </c>
      <c r="BG206" s="30"/>
      <c r="BK206" s="30">
        <v>0.17297479296110055</v>
      </c>
      <c r="BL206" s="43">
        <v>-5.2499999999999997E-4</v>
      </c>
      <c r="BM206" s="43">
        <v>-5.1500000000000005E-4</v>
      </c>
      <c r="BN206" s="43">
        <v>5.8999999999999998E-5</v>
      </c>
      <c r="BP206" s="30"/>
      <c r="BT206" s="30">
        <v>0.17297479296110055</v>
      </c>
      <c r="BU206" s="43">
        <v>-9.3300000000000002E-4</v>
      </c>
      <c r="BV206" s="43">
        <v>-8.9899999999999995E-4</v>
      </c>
      <c r="BW206" s="43">
        <v>1.029E-3</v>
      </c>
      <c r="BY206" s="30"/>
      <c r="CC206" s="30">
        <v>0.17297479296110055</v>
      </c>
      <c r="CD206" s="43">
        <v>-4.8500000000000003E-4</v>
      </c>
      <c r="CE206" s="43">
        <v>-4.73E-4</v>
      </c>
      <c r="CF206" s="43">
        <v>1.76E-4</v>
      </c>
      <c r="CH206" s="30"/>
      <c r="CL206" s="30">
        <v>0.17297479296110055</v>
      </c>
      <c r="CM206" s="43">
        <v>-8.7500000000000002E-4</v>
      </c>
      <c r="CN206" s="43">
        <v>-8.3000000000000001E-4</v>
      </c>
      <c r="CO206" s="43">
        <v>5.3499999999999999E-4</v>
      </c>
      <c r="CQ206" s="30"/>
      <c r="CU206" s="30">
        <v>0.17297479296110055</v>
      </c>
      <c r="CV206" s="43">
        <v>-4.75E-4</v>
      </c>
      <c r="CW206" s="43">
        <v>-4.6000000000000001E-4</v>
      </c>
      <c r="CX206" s="43">
        <v>-9.9999999999999995E-7</v>
      </c>
    </row>
    <row r="207" spans="14:102" x14ac:dyDescent="0.25">
      <c r="N207" s="30"/>
      <c r="R207" s="30">
        <v>0.17393578526110054</v>
      </c>
      <c r="S207" s="43">
        <v>-8.3900000000000001E-4</v>
      </c>
      <c r="T207" s="43">
        <v>-7.9199999999999995E-4</v>
      </c>
      <c r="U207" s="43">
        <v>7.7300000000000003E-4</v>
      </c>
      <c r="W207" s="30"/>
      <c r="AA207" s="30">
        <v>0.17393578526110054</v>
      </c>
      <c r="AB207" s="43">
        <v>-4.4700000000000002E-4</v>
      </c>
      <c r="AC207" s="43">
        <v>-4.3100000000000001E-4</v>
      </c>
      <c r="AD207" s="43">
        <v>9.7999999999999997E-5</v>
      </c>
      <c r="AF207" s="30"/>
      <c r="AJ207" s="30">
        <v>0.17393578526110054</v>
      </c>
      <c r="AK207" s="43">
        <v>-1.008E-3</v>
      </c>
      <c r="AL207" s="43">
        <v>-9.77E-4</v>
      </c>
      <c r="AM207" s="43">
        <v>8.1400000000000005E-4</v>
      </c>
      <c r="AO207" s="30"/>
      <c r="AS207" s="30">
        <v>0.17393578526110054</v>
      </c>
      <c r="AT207" s="43">
        <v>-5.2599999999999999E-4</v>
      </c>
      <c r="AU207" s="43">
        <v>-5.1599999999999997E-4</v>
      </c>
      <c r="AV207" s="43">
        <v>6.0999999999999999E-5</v>
      </c>
      <c r="AX207" s="30"/>
      <c r="BB207" s="30">
        <v>0.17393578526110054</v>
      </c>
      <c r="BC207" s="43">
        <v>-1.008E-3</v>
      </c>
      <c r="BD207" s="43">
        <v>-9.77E-4</v>
      </c>
      <c r="BE207" s="43">
        <v>8.12E-4</v>
      </c>
      <c r="BG207" s="30"/>
      <c r="BK207" s="30">
        <v>0.17393578526110054</v>
      </c>
      <c r="BL207" s="43">
        <v>-5.2599999999999999E-4</v>
      </c>
      <c r="BM207" s="43">
        <v>-5.1599999999999997E-4</v>
      </c>
      <c r="BN207" s="43">
        <v>6.0999999999999999E-5</v>
      </c>
      <c r="BP207" s="30"/>
      <c r="BT207" s="30">
        <v>0.17393578526110054</v>
      </c>
      <c r="BU207" s="43">
        <v>-9.41E-4</v>
      </c>
      <c r="BV207" s="43">
        <v>-9.0700000000000004E-4</v>
      </c>
      <c r="BW207" s="43">
        <v>1.044E-3</v>
      </c>
      <c r="BY207" s="30"/>
      <c r="CC207" s="30">
        <v>0.17393578526110054</v>
      </c>
      <c r="CD207" s="43">
        <v>-4.86E-4</v>
      </c>
      <c r="CE207" s="43">
        <v>-4.7399999999999997E-4</v>
      </c>
      <c r="CF207" s="43">
        <v>1.7799999999999999E-4</v>
      </c>
      <c r="CH207" s="30"/>
      <c r="CL207" s="30">
        <v>0.17393578526110054</v>
      </c>
      <c r="CM207" s="43">
        <v>-8.8199999999999997E-4</v>
      </c>
      <c r="CN207" s="43">
        <v>-8.3600000000000005E-4</v>
      </c>
      <c r="CO207" s="43">
        <v>5.4699999999999996E-4</v>
      </c>
      <c r="CQ207" s="30"/>
      <c r="CU207" s="30">
        <v>0.17393578526110054</v>
      </c>
      <c r="CV207" s="43">
        <v>-4.7600000000000002E-4</v>
      </c>
      <c r="CW207" s="43">
        <v>-4.6099999999999998E-4</v>
      </c>
      <c r="CX207" s="43">
        <v>3.7730000000000002E-7</v>
      </c>
    </row>
    <row r="208" spans="14:102" x14ac:dyDescent="0.25">
      <c r="N208" s="30"/>
      <c r="R208" s="30">
        <v>0.17489677756110053</v>
      </c>
      <c r="S208" s="43">
        <v>-8.4699999999999999E-4</v>
      </c>
      <c r="T208" s="43">
        <v>-7.9900000000000001E-4</v>
      </c>
      <c r="U208" s="43">
        <v>7.8600000000000002E-4</v>
      </c>
      <c r="W208" s="30"/>
      <c r="AA208" s="30">
        <v>0.17489677756110053</v>
      </c>
      <c r="AB208" s="43">
        <v>-4.4799999999999999E-4</v>
      </c>
      <c r="AC208" s="43">
        <v>-4.3199999999999998E-4</v>
      </c>
      <c r="AD208" s="43">
        <v>9.8999999999999994E-5</v>
      </c>
      <c r="AF208" s="30"/>
      <c r="AJ208" s="30">
        <v>0.17489677756110053</v>
      </c>
      <c r="AK208" s="43">
        <v>-1.016E-3</v>
      </c>
      <c r="AL208" s="43">
        <v>-9.8400000000000007E-4</v>
      </c>
      <c r="AM208" s="43">
        <v>8.2799999999999996E-4</v>
      </c>
      <c r="AO208" s="30"/>
      <c r="AS208" s="30">
        <v>0.17489677756110053</v>
      </c>
      <c r="AT208" s="43">
        <v>-5.2700000000000002E-4</v>
      </c>
      <c r="AU208" s="43">
        <v>-5.1699999999999999E-4</v>
      </c>
      <c r="AV208" s="43">
        <v>6.3E-5</v>
      </c>
      <c r="AX208" s="30"/>
      <c r="BB208" s="30">
        <v>0.17489677756110053</v>
      </c>
      <c r="BC208" s="43">
        <v>-1.016E-3</v>
      </c>
      <c r="BD208" s="43">
        <v>-9.8499999999999998E-4</v>
      </c>
      <c r="BE208" s="43">
        <v>8.2600000000000002E-4</v>
      </c>
      <c r="BG208" s="30"/>
      <c r="BK208" s="30">
        <v>0.17489677756110053</v>
      </c>
      <c r="BL208" s="43">
        <v>-5.2800000000000004E-4</v>
      </c>
      <c r="BM208" s="43">
        <v>-5.1800000000000001E-4</v>
      </c>
      <c r="BN208" s="43">
        <v>6.2000000000000003E-5</v>
      </c>
      <c r="BP208" s="30"/>
      <c r="BT208" s="30">
        <v>0.17489677756110053</v>
      </c>
      <c r="BU208" s="43">
        <v>-9.5E-4</v>
      </c>
      <c r="BV208" s="43">
        <v>-9.1500000000000001E-4</v>
      </c>
      <c r="BW208" s="43">
        <v>1.0579999999999999E-3</v>
      </c>
      <c r="BY208" s="30"/>
      <c r="CC208" s="30">
        <v>0.17489677756110053</v>
      </c>
      <c r="CD208" s="43">
        <v>-4.8700000000000002E-4</v>
      </c>
      <c r="CE208" s="43">
        <v>-4.75E-4</v>
      </c>
      <c r="CF208" s="43">
        <v>1.7899999999999999E-4</v>
      </c>
      <c r="CH208" s="30"/>
      <c r="CL208" s="30">
        <v>0.17489677756110053</v>
      </c>
      <c r="CM208" s="43">
        <v>-8.8900000000000003E-4</v>
      </c>
      <c r="CN208" s="43">
        <v>-8.43E-4</v>
      </c>
      <c r="CO208" s="43">
        <v>5.5900000000000004E-4</v>
      </c>
      <c r="CQ208" s="30"/>
      <c r="CU208" s="30">
        <v>0.17489677756110053</v>
      </c>
      <c r="CV208" s="43">
        <v>-4.7699999999999999E-4</v>
      </c>
      <c r="CW208" s="43">
        <v>-4.6200000000000001E-4</v>
      </c>
      <c r="CX208" s="43">
        <v>9.9999999999999995E-7</v>
      </c>
    </row>
    <row r="209" spans="14:102" x14ac:dyDescent="0.25">
      <c r="N209" s="30"/>
      <c r="R209" s="30">
        <v>0.17585776986110052</v>
      </c>
      <c r="S209" s="43">
        <v>-8.5499999999999997E-4</v>
      </c>
      <c r="T209" s="43">
        <v>-8.0599999999999997E-4</v>
      </c>
      <c r="U209" s="43">
        <v>7.9799999999999999E-4</v>
      </c>
      <c r="W209" s="30"/>
      <c r="AA209" s="30">
        <v>0.17585776986110052</v>
      </c>
      <c r="AB209" s="43">
        <v>-4.4999999999999999E-4</v>
      </c>
      <c r="AC209" s="43">
        <v>-4.3399999999999998E-4</v>
      </c>
      <c r="AD209" s="43">
        <v>1E-4</v>
      </c>
      <c r="AF209" s="30"/>
      <c r="AJ209" s="30">
        <v>0.17585776986110052</v>
      </c>
      <c r="AK209" s="43">
        <v>-1.024E-3</v>
      </c>
      <c r="AL209" s="43">
        <v>-9.9200000000000004E-4</v>
      </c>
      <c r="AM209" s="43">
        <v>8.43E-4</v>
      </c>
      <c r="AO209" s="30"/>
      <c r="AS209" s="30">
        <v>0.17585776986110052</v>
      </c>
      <c r="AT209" s="43">
        <v>-5.2899999999999996E-4</v>
      </c>
      <c r="AU209" s="43">
        <v>-5.1800000000000001E-4</v>
      </c>
      <c r="AV209" s="43">
        <v>6.3999999999999997E-5</v>
      </c>
      <c r="AX209" s="30"/>
      <c r="BB209" s="30">
        <v>0.17585776986110052</v>
      </c>
      <c r="BC209" s="43">
        <v>-1.0250000000000001E-3</v>
      </c>
      <c r="BD209" s="43">
        <v>-9.9299999999999996E-4</v>
      </c>
      <c r="BE209" s="43">
        <v>8.4099999999999995E-4</v>
      </c>
      <c r="BG209" s="30"/>
      <c r="BK209" s="30">
        <v>0.17585776986110052</v>
      </c>
      <c r="BL209" s="43">
        <v>-5.2899999999999996E-4</v>
      </c>
      <c r="BM209" s="43">
        <v>-5.1900000000000004E-4</v>
      </c>
      <c r="BN209" s="43">
        <v>6.3E-5</v>
      </c>
      <c r="BP209" s="30"/>
      <c r="BT209" s="30">
        <v>0.17585776986110052</v>
      </c>
      <c r="BU209" s="43">
        <v>-9.5799999999999998E-4</v>
      </c>
      <c r="BV209" s="43">
        <v>-9.2299999999999999E-4</v>
      </c>
      <c r="BW209" s="43">
        <v>1.073E-3</v>
      </c>
      <c r="BY209" s="30"/>
      <c r="CC209" s="30">
        <v>0.17585776986110052</v>
      </c>
      <c r="CD209" s="43">
        <v>-4.8799999999999999E-4</v>
      </c>
      <c r="CE209" s="43">
        <v>-4.7600000000000002E-4</v>
      </c>
      <c r="CF209" s="43">
        <v>1.8000000000000001E-4</v>
      </c>
      <c r="CH209" s="30"/>
      <c r="CL209" s="30">
        <v>0.17585776986110052</v>
      </c>
      <c r="CM209" s="43">
        <v>-8.9599999999999999E-4</v>
      </c>
      <c r="CN209" s="43">
        <v>-8.4900000000000004E-4</v>
      </c>
      <c r="CO209" s="43">
        <v>5.7200000000000003E-4</v>
      </c>
      <c r="CQ209" s="30"/>
      <c r="CU209" s="30">
        <v>0.17585776986110052</v>
      </c>
      <c r="CV209" s="43">
        <v>-4.7800000000000002E-4</v>
      </c>
      <c r="CW209" s="43">
        <v>-4.6299999999999998E-4</v>
      </c>
      <c r="CX209" s="43">
        <v>1.9999999999999999E-6</v>
      </c>
    </row>
    <row r="210" spans="14:102" x14ac:dyDescent="0.25">
      <c r="N210" s="30"/>
      <c r="R210" s="30">
        <v>0.17681876216110048</v>
      </c>
      <c r="S210" s="43">
        <v>-8.6200000000000003E-4</v>
      </c>
      <c r="T210" s="43">
        <v>-8.1300000000000003E-4</v>
      </c>
      <c r="U210" s="43">
        <v>8.0999999999999996E-4</v>
      </c>
      <c r="W210" s="30"/>
      <c r="AA210" s="30">
        <v>0.17681876216110048</v>
      </c>
      <c r="AB210" s="43">
        <v>-4.5100000000000001E-4</v>
      </c>
      <c r="AC210" s="43">
        <v>-4.35E-4</v>
      </c>
      <c r="AD210" s="43">
        <v>1.01E-4</v>
      </c>
      <c r="AF210" s="30"/>
      <c r="AJ210" s="30">
        <v>0.17681876216110048</v>
      </c>
      <c r="AK210" s="43">
        <v>-1.0319999999999999E-3</v>
      </c>
      <c r="AL210" s="43">
        <v>-1E-3</v>
      </c>
      <c r="AM210" s="43">
        <v>8.5800000000000004E-4</v>
      </c>
      <c r="AO210" s="30"/>
      <c r="AS210" s="30">
        <v>0.17681876216110048</v>
      </c>
      <c r="AT210" s="43">
        <v>-5.2999999999999998E-4</v>
      </c>
      <c r="AU210" s="43">
        <v>-5.1999999999999995E-4</v>
      </c>
      <c r="AV210" s="43">
        <v>6.4999999999999994E-5</v>
      </c>
      <c r="AX210" s="30"/>
      <c r="BB210" s="30">
        <v>0.17681876216110048</v>
      </c>
      <c r="BC210" s="43">
        <v>-1.0330000000000001E-3</v>
      </c>
      <c r="BD210" s="43">
        <v>-1.0009999999999999E-3</v>
      </c>
      <c r="BE210" s="43">
        <v>8.5499999999999997E-4</v>
      </c>
      <c r="BG210" s="30"/>
      <c r="BK210" s="30">
        <v>0.17681876216110048</v>
      </c>
      <c r="BL210" s="43">
        <v>-5.2999999999999998E-4</v>
      </c>
      <c r="BM210" s="43">
        <v>-5.1999999999999995E-4</v>
      </c>
      <c r="BN210" s="43">
        <v>6.4999999999999994E-5</v>
      </c>
      <c r="BP210" s="30"/>
      <c r="BT210" s="30">
        <v>0.17681876216110048</v>
      </c>
      <c r="BU210" s="43">
        <v>-9.6699999999999998E-4</v>
      </c>
      <c r="BV210" s="43">
        <v>-9.3099999999999997E-4</v>
      </c>
      <c r="BW210" s="43">
        <v>1.088E-3</v>
      </c>
      <c r="BY210" s="30"/>
      <c r="CC210" s="30">
        <v>0.17681876216110048</v>
      </c>
      <c r="CD210" s="43">
        <v>-4.8899999999999996E-4</v>
      </c>
      <c r="CE210" s="43">
        <v>-4.7699999999999999E-4</v>
      </c>
      <c r="CF210" s="43">
        <v>1.8100000000000001E-4</v>
      </c>
      <c r="CH210" s="30"/>
      <c r="CL210" s="30">
        <v>0.17681876216110048</v>
      </c>
      <c r="CM210" s="43">
        <v>-9.0300000000000005E-4</v>
      </c>
      <c r="CN210" s="43">
        <v>-8.5599999999999999E-4</v>
      </c>
      <c r="CO210" s="43">
        <v>5.8399999999999999E-4</v>
      </c>
      <c r="CQ210" s="30"/>
      <c r="CU210" s="30">
        <v>0.17681876216110048</v>
      </c>
      <c r="CV210" s="43">
        <v>-4.7899999999999999E-4</v>
      </c>
      <c r="CW210" s="43">
        <v>-4.64E-4</v>
      </c>
      <c r="CX210" s="43">
        <v>3.0000000000000001E-6</v>
      </c>
    </row>
    <row r="211" spans="14:102" x14ac:dyDescent="0.25">
      <c r="N211" s="30"/>
      <c r="R211" s="30">
        <v>0.17777975446110048</v>
      </c>
      <c r="S211" s="43">
        <v>-8.7000000000000001E-4</v>
      </c>
      <c r="T211" s="43">
        <v>-8.1999999999999998E-4</v>
      </c>
      <c r="U211" s="43">
        <v>8.2200000000000003E-4</v>
      </c>
      <c r="W211" s="30"/>
      <c r="AA211" s="30">
        <v>0.17777975446110048</v>
      </c>
      <c r="AB211" s="43">
        <v>-4.5300000000000001E-4</v>
      </c>
      <c r="AC211" s="43">
        <v>-4.37E-4</v>
      </c>
      <c r="AD211" s="43">
        <v>1.02E-4</v>
      </c>
      <c r="AF211" s="30"/>
      <c r="AJ211" s="30">
        <v>0.17777975446110048</v>
      </c>
      <c r="AK211" s="43">
        <v>-1.0399999999999999E-3</v>
      </c>
      <c r="AL211" s="43">
        <v>-1.008E-3</v>
      </c>
      <c r="AM211" s="43">
        <v>8.7200000000000005E-4</v>
      </c>
      <c r="AO211" s="30"/>
      <c r="AS211" s="30">
        <v>0.17777975446110048</v>
      </c>
      <c r="AT211" s="43">
        <v>-5.31E-4</v>
      </c>
      <c r="AU211" s="43">
        <v>-5.2099999999999998E-4</v>
      </c>
      <c r="AV211" s="43">
        <v>6.7000000000000002E-5</v>
      </c>
      <c r="AX211" s="30"/>
      <c r="BB211" s="30">
        <v>0.17777975446110048</v>
      </c>
      <c r="BC211" s="43">
        <v>-1.041E-3</v>
      </c>
      <c r="BD211" s="43">
        <v>-1.008E-3</v>
      </c>
      <c r="BE211" s="43">
        <v>8.7000000000000001E-4</v>
      </c>
      <c r="BG211" s="30"/>
      <c r="BK211" s="30">
        <v>0.17777975446110048</v>
      </c>
      <c r="BL211" s="43">
        <v>-5.3200000000000003E-4</v>
      </c>
      <c r="BM211" s="43">
        <v>-5.22E-4</v>
      </c>
      <c r="BN211" s="43">
        <v>6.6000000000000005E-5</v>
      </c>
      <c r="BP211" s="30"/>
      <c r="BT211" s="30">
        <v>0.17777975446110048</v>
      </c>
      <c r="BU211" s="43">
        <v>-9.7499999999999996E-4</v>
      </c>
      <c r="BV211" s="43">
        <v>-9.3899999999999995E-4</v>
      </c>
      <c r="BW211" s="43">
        <v>1.1019999999999999E-3</v>
      </c>
      <c r="BY211" s="30"/>
      <c r="CC211" s="30">
        <v>0.17777975446110048</v>
      </c>
      <c r="CD211" s="43">
        <v>-4.8999999999999998E-4</v>
      </c>
      <c r="CE211" s="43">
        <v>-4.7800000000000002E-4</v>
      </c>
      <c r="CF211" s="43">
        <v>1.8200000000000001E-4</v>
      </c>
      <c r="CH211" s="30"/>
      <c r="CL211" s="30">
        <v>0.17777975446110048</v>
      </c>
      <c r="CM211" s="43">
        <v>-9.1E-4</v>
      </c>
      <c r="CN211" s="43">
        <v>-8.6200000000000003E-4</v>
      </c>
      <c r="CO211" s="43">
        <v>5.9599999999999996E-4</v>
      </c>
      <c r="CQ211" s="30"/>
      <c r="CU211" s="30">
        <v>0.17777975446110048</v>
      </c>
      <c r="CV211" s="43">
        <v>-4.8000000000000001E-4</v>
      </c>
      <c r="CW211" s="43">
        <v>-4.6500000000000003E-4</v>
      </c>
      <c r="CX211" s="43">
        <v>3.9999999999999998E-6</v>
      </c>
    </row>
    <row r="212" spans="14:102" x14ac:dyDescent="0.25">
      <c r="N212" s="30"/>
      <c r="R212" s="30">
        <v>0.17874074676110047</v>
      </c>
      <c r="S212" s="43">
        <v>-8.7799999999999998E-4</v>
      </c>
      <c r="T212" s="43">
        <v>-8.2799999999999996E-4</v>
      </c>
      <c r="U212" s="43">
        <v>8.34E-4</v>
      </c>
      <c r="W212" s="30"/>
      <c r="AA212" s="30">
        <v>0.17874074676110047</v>
      </c>
      <c r="AB212" s="43">
        <v>-4.5399999999999998E-4</v>
      </c>
      <c r="AC212" s="43">
        <v>-4.3800000000000002E-4</v>
      </c>
      <c r="AD212" s="43">
        <v>1.03E-4</v>
      </c>
      <c r="AF212" s="30"/>
      <c r="AJ212" s="30">
        <v>0.17874074676110047</v>
      </c>
      <c r="AK212" s="43">
        <v>-1.0480000000000001E-3</v>
      </c>
      <c r="AL212" s="43">
        <v>-1.0150000000000001E-3</v>
      </c>
      <c r="AM212" s="43">
        <v>8.8699999999999998E-4</v>
      </c>
      <c r="AO212" s="30"/>
      <c r="AS212" s="30">
        <v>0.17874074676110047</v>
      </c>
      <c r="AT212" s="43">
        <v>-5.3300000000000005E-4</v>
      </c>
      <c r="AU212" s="43">
        <v>-5.22E-4</v>
      </c>
      <c r="AV212" s="43">
        <v>6.7999999999999999E-5</v>
      </c>
      <c r="AX212" s="30"/>
      <c r="BB212" s="30">
        <v>0.17874074676110047</v>
      </c>
      <c r="BC212" s="43">
        <v>-1.049E-3</v>
      </c>
      <c r="BD212" s="43">
        <v>-1.016E-3</v>
      </c>
      <c r="BE212" s="43">
        <v>8.8400000000000002E-4</v>
      </c>
      <c r="BG212" s="30"/>
      <c r="BK212" s="30">
        <v>0.17874074676110047</v>
      </c>
      <c r="BL212" s="43">
        <v>-5.3300000000000005E-4</v>
      </c>
      <c r="BM212" s="43">
        <v>-5.2300000000000003E-4</v>
      </c>
      <c r="BN212" s="43">
        <v>6.7000000000000002E-5</v>
      </c>
      <c r="BP212" s="30"/>
      <c r="BT212" s="30">
        <v>0.17874074676110047</v>
      </c>
      <c r="BU212" s="43">
        <v>-9.8400000000000007E-4</v>
      </c>
      <c r="BV212" s="43">
        <v>-9.4700000000000003E-4</v>
      </c>
      <c r="BW212" s="43">
        <v>1.1169999999999999E-3</v>
      </c>
      <c r="BY212" s="30"/>
      <c r="CC212" s="30">
        <v>0.17874074676110047</v>
      </c>
      <c r="CD212" s="43">
        <v>-4.9200000000000003E-4</v>
      </c>
      <c r="CE212" s="43">
        <v>-4.7899999999999999E-4</v>
      </c>
      <c r="CF212" s="43">
        <v>1.84E-4</v>
      </c>
      <c r="CH212" s="30"/>
      <c r="CL212" s="30">
        <v>0.17874074676110047</v>
      </c>
      <c r="CM212" s="43">
        <v>-9.1699999999999995E-4</v>
      </c>
      <c r="CN212" s="43">
        <v>-8.6799999999999996E-4</v>
      </c>
      <c r="CO212" s="43">
        <v>6.0899999999999995E-4</v>
      </c>
      <c r="CQ212" s="30"/>
      <c r="CU212" s="30">
        <v>0.17874074676110047</v>
      </c>
      <c r="CV212" s="43">
        <v>-4.8200000000000001E-4</v>
      </c>
      <c r="CW212" s="43">
        <v>-4.66E-4</v>
      </c>
      <c r="CX212" s="43">
        <v>5.0000000000000004E-6</v>
      </c>
    </row>
    <row r="213" spans="14:102" x14ac:dyDescent="0.25">
      <c r="N213" s="30"/>
      <c r="R213" s="30">
        <v>0.17970173906110046</v>
      </c>
      <c r="S213" s="43">
        <v>-8.8500000000000004E-4</v>
      </c>
      <c r="T213" s="43">
        <v>-8.3500000000000002E-4</v>
      </c>
      <c r="U213" s="43">
        <v>8.4599999999999996E-4</v>
      </c>
      <c r="W213" s="30"/>
      <c r="AA213" s="30">
        <v>0.17970173906110046</v>
      </c>
      <c r="AB213" s="43">
        <v>-4.5600000000000003E-4</v>
      </c>
      <c r="AC213" s="43">
        <v>-4.4000000000000002E-4</v>
      </c>
      <c r="AD213" s="43">
        <v>1.0399999999999999E-4</v>
      </c>
      <c r="AF213" s="30"/>
      <c r="AJ213" s="30">
        <v>0.17970173906110046</v>
      </c>
      <c r="AK213" s="43">
        <v>-1.0560000000000001E-3</v>
      </c>
      <c r="AL213" s="43">
        <v>-1.023E-3</v>
      </c>
      <c r="AM213" s="43">
        <v>9.01E-4</v>
      </c>
      <c r="AO213" s="30"/>
      <c r="AS213" s="30">
        <v>0.17970173906110046</v>
      </c>
      <c r="AT213" s="43">
        <v>-5.3399999999999997E-4</v>
      </c>
      <c r="AU213" s="43">
        <v>-5.2400000000000005E-4</v>
      </c>
      <c r="AV213" s="43">
        <v>6.8999999999999997E-5</v>
      </c>
      <c r="AX213" s="30"/>
      <c r="BB213" s="30">
        <v>0.17970173906110046</v>
      </c>
      <c r="BC213" s="43">
        <v>-1.057E-3</v>
      </c>
      <c r="BD213" s="43">
        <v>-1.024E-3</v>
      </c>
      <c r="BE213" s="43">
        <v>8.9899999999999995E-4</v>
      </c>
      <c r="BG213" s="30"/>
      <c r="BK213" s="30">
        <v>0.17970173906110046</v>
      </c>
      <c r="BL213" s="43">
        <v>-5.3499999999999999E-4</v>
      </c>
      <c r="BM213" s="43">
        <v>-5.2400000000000005E-4</v>
      </c>
      <c r="BN213" s="43">
        <v>6.7999999999999999E-5</v>
      </c>
      <c r="BP213" s="30"/>
      <c r="BT213" s="30">
        <v>0.17970173906110046</v>
      </c>
      <c r="BU213" s="43">
        <v>-9.9200000000000004E-4</v>
      </c>
      <c r="BV213" s="43">
        <v>-9.5500000000000001E-4</v>
      </c>
      <c r="BW213" s="43">
        <v>1.132E-3</v>
      </c>
      <c r="BY213" s="30"/>
      <c r="CC213" s="30">
        <v>0.17970173906110046</v>
      </c>
      <c r="CD213" s="43">
        <v>-4.9299999999999995E-4</v>
      </c>
      <c r="CE213" s="43">
        <v>-4.8000000000000001E-4</v>
      </c>
      <c r="CF213" s="43">
        <v>1.85E-4</v>
      </c>
      <c r="CH213" s="30"/>
      <c r="CL213" s="30">
        <v>0.17970173906110046</v>
      </c>
      <c r="CM213" s="43">
        <v>-9.2400000000000002E-4</v>
      </c>
      <c r="CN213" s="43">
        <v>-8.7500000000000002E-4</v>
      </c>
      <c r="CO213" s="43">
        <v>6.2100000000000002E-4</v>
      </c>
      <c r="CQ213" s="30"/>
      <c r="CU213" s="30">
        <v>0.17970173906110046</v>
      </c>
      <c r="CV213" s="43">
        <v>-4.8299999999999998E-4</v>
      </c>
      <c r="CW213" s="43">
        <v>-4.6700000000000002E-4</v>
      </c>
      <c r="CX213" s="43">
        <v>6.0000000000000002E-6</v>
      </c>
    </row>
    <row r="214" spans="14:102" x14ac:dyDescent="0.25">
      <c r="N214" s="30"/>
      <c r="R214" s="30">
        <v>0.18066273136110045</v>
      </c>
      <c r="S214" s="43">
        <v>-8.9300000000000002E-4</v>
      </c>
      <c r="T214" s="43">
        <v>-8.4199999999999998E-4</v>
      </c>
      <c r="U214" s="43">
        <v>8.5800000000000004E-4</v>
      </c>
      <c r="W214" s="30"/>
      <c r="AA214" s="30">
        <v>0.18066273136110045</v>
      </c>
      <c r="AB214" s="43">
        <v>-4.5800000000000002E-4</v>
      </c>
      <c r="AC214" s="43">
        <v>-4.4099999999999999E-4</v>
      </c>
      <c r="AD214" s="43">
        <v>1.05E-4</v>
      </c>
      <c r="AF214" s="30"/>
      <c r="AJ214" s="30">
        <v>0.18066273136110045</v>
      </c>
      <c r="AK214" s="43">
        <v>-1.065E-3</v>
      </c>
      <c r="AL214" s="43">
        <v>-1.031E-3</v>
      </c>
      <c r="AM214" s="43">
        <v>9.1600000000000004E-4</v>
      </c>
      <c r="AO214" s="30"/>
      <c r="AS214" s="30">
        <v>0.18066273136110045</v>
      </c>
      <c r="AT214" s="43">
        <v>-5.3499999999999999E-4</v>
      </c>
      <c r="AU214" s="43">
        <v>-5.2499999999999997E-4</v>
      </c>
      <c r="AV214" s="43">
        <v>6.9999999999999994E-5</v>
      </c>
      <c r="AX214" s="30"/>
      <c r="BB214" s="30">
        <v>0.18066273136110045</v>
      </c>
      <c r="BC214" s="43">
        <v>-1.065E-3</v>
      </c>
      <c r="BD214" s="43">
        <v>-1.031E-3</v>
      </c>
      <c r="BE214" s="43">
        <v>9.1399999999999999E-4</v>
      </c>
      <c r="BG214" s="30"/>
      <c r="BK214" s="30">
        <v>0.18066273136110045</v>
      </c>
      <c r="BL214" s="43">
        <v>-5.3600000000000002E-4</v>
      </c>
      <c r="BM214" s="43">
        <v>-5.2599999999999999E-4</v>
      </c>
      <c r="BN214" s="43">
        <v>6.9999999999999994E-5</v>
      </c>
      <c r="BP214" s="30"/>
      <c r="BT214" s="30">
        <v>0.18066273136110045</v>
      </c>
      <c r="BU214" s="43">
        <v>-1.0009999999999999E-3</v>
      </c>
      <c r="BV214" s="43">
        <v>-9.6299999999999999E-4</v>
      </c>
      <c r="BW214" s="43">
        <v>1.1460000000000001E-3</v>
      </c>
      <c r="BY214" s="30"/>
      <c r="CC214" s="30">
        <v>0.18066273136110045</v>
      </c>
      <c r="CD214" s="43">
        <v>-4.9399999999999997E-4</v>
      </c>
      <c r="CE214" s="43">
        <v>-4.8099999999999998E-4</v>
      </c>
      <c r="CF214" s="43">
        <v>1.8599999999999999E-4</v>
      </c>
      <c r="CH214" s="30"/>
      <c r="CL214" s="30">
        <v>0.18066273136110045</v>
      </c>
      <c r="CM214" s="43">
        <v>-9.3099999999999997E-4</v>
      </c>
      <c r="CN214" s="43">
        <v>-8.8099999999999995E-4</v>
      </c>
      <c r="CO214" s="43">
        <v>6.3299999999999999E-4</v>
      </c>
      <c r="CQ214" s="30"/>
      <c r="CU214" s="30">
        <v>0.18066273136110045</v>
      </c>
      <c r="CV214" s="43">
        <v>-4.84E-4</v>
      </c>
      <c r="CW214" s="43">
        <v>-4.6799999999999999E-4</v>
      </c>
      <c r="CX214" s="43">
        <v>6.9999999999999999E-6</v>
      </c>
    </row>
    <row r="215" spans="14:102" x14ac:dyDescent="0.25">
      <c r="N215" s="30"/>
      <c r="R215" s="30">
        <v>0.18162372366110044</v>
      </c>
      <c r="S215" s="43">
        <v>-9.01E-4</v>
      </c>
      <c r="T215" s="43">
        <v>-8.4900000000000004E-4</v>
      </c>
      <c r="U215" s="43">
        <v>8.7000000000000001E-4</v>
      </c>
      <c r="W215" s="30"/>
      <c r="AA215" s="30">
        <v>0.18162372366110044</v>
      </c>
      <c r="AB215" s="43">
        <v>-4.5899999999999999E-4</v>
      </c>
      <c r="AC215" s="43">
        <v>-4.4299999999999998E-4</v>
      </c>
      <c r="AD215" s="43">
        <v>1.06E-4</v>
      </c>
      <c r="AF215" s="30"/>
      <c r="AJ215" s="30">
        <v>0.18162372366110044</v>
      </c>
      <c r="AK215" s="43">
        <v>-1.073E-3</v>
      </c>
      <c r="AL215" s="43">
        <v>-1.0380000000000001E-3</v>
      </c>
      <c r="AM215" s="43">
        <v>9.3000000000000005E-4</v>
      </c>
      <c r="AO215" s="30"/>
      <c r="AS215" s="30">
        <v>0.18162372366110044</v>
      </c>
      <c r="AT215" s="43">
        <v>-5.3700000000000004E-4</v>
      </c>
      <c r="AU215" s="43">
        <v>-5.2599999999999999E-4</v>
      </c>
      <c r="AV215" s="43">
        <v>7.2000000000000002E-5</v>
      </c>
      <c r="AX215" s="30"/>
      <c r="BB215" s="30">
        <v>0.18162372366110044</v>
      </c>
      <c r="BC215" s="43">
        <v>-1.073E-3</v>
      </c>
      <c r="BD215" s="43">
        <v>-1.039E-3</v>
      </c>
      <c r="BE215" s="43">
        <v>9.2800000000000001E-4</v>
      </c>
      <c r="BG215" s="30"/>
      <c r="BK215" s="30">
        <v>0.18162372366110044</v>
      </c>
      <c r="BL215" s="43">
        <v>-5.3700000000000004E-4</v>
      </c>
      <c r="BM215" s="43">
        <v>-5.2700000000000002E-4</v>
      </c>
      <c r="BN215" s="43">
        <v>7.1000000000000005E-5</v>
      </c>
      <c r="BP215" s="30"/>
      <c r="BT215" s="30">
        <v>0.18162372366110044</v>
      </c>
      <c r="BU215" s="43">
        <v>-1.0089999999999999E-3</v>
      </c>
      <c r="BV215" s="43">
        <v>-9.7099999999999997E-4</v>
      </c>
      <c r="BW215" s="43">
        <v>1.1609999999999999E-3</v>
      </c>
      <c r="BY215" s="30"/>
      <c r="CC215" s="30">
        <v>0.18162372366110044</v>
      </c>
      <c r="CD215" s="43">
        <v>-4.95E-4</v>
      </c>
      <c r="CE215" s="43">
        <v>-4.8299999999999998E-4</v>
      </c>
      <c r="CF215" s="43">
        <v>1.8699999999999999E-4</v>
      </c>
      <c r="CH215" s="30"/>
      <c r="CL215" s="30">
        <v>0.18162372366110044</v>
      </c>
      <c r="CM215" s="43">
        <v>-9.3800000000000003E-4</v>
      </c>
      <c r="CN215" s="43">
        <v>-8.8699999999999998E-4</v>
      </c>
      <c r="CO215" s="43">
        <v>6.4599999999999998E-4</v>
      </c>
      <c r="CQ215" s="30"/>
      <c r="CU215" s="30">
        <v>0.18162372366110044</v>
      </c>
      <c r="CV215" s="43">
        <v>-4.8500000000000003E-4</v>
      </c>
      <c r="CW215" s="43">
        <v>-4.6900000000000002E-4</v>
      </c>
      <c r="CX215" s="43">
        <v>7.9999999999999996E-6</v>
      </c>
    </row>
    <row r="216" spans="14:102" x14ac:dyDescent="0.25">
      <c r="N216" s="30"/>
      <c r="R216" s="30">
        <v>0.18258471596110043</v>
      </c>
      <c r="S216" s="43">
        <v>-9.0899999999999998E-4</v>
      </c>
      <c r="T216" s="43">
        <v>-8.5599999999999999E-4</v>
      </c>
      <c r="U216" s="43">
        <v>8.83E-4</v>
      </c>
      <c r="W216" s="30"/>
      <c r="AA216" s="30">
        <v>0.18258471596110043</v>
      </c>
      <c r="AB216" s="43">
        <v>-4.6099999999999998E-4</v>
      </c>
      <c r="AC216" s="43">
        <v>-4.44E-4</v>
      </c>
      <c r="AD216" s="43">
        <v>1.07E-4</v>
      </c>
      <c r="AF216" s="30"/>
      <c r="AJ216" s="30">
        <v>0.18258471596110043</v>
      </c>
      <c r="AK216" s="43">
        <v>-1.0809999999999999E-3</v>
      </c>
      <c r="AL216" s="43">
        <v>-1.0460000000000001E-3</v>
      </c>
      <c r="AM216" s="43">
        <v>9.4499999999999998E-4</v>
      </c>
      <c r="AO216" s="30"/>
      <c r="AS216" s="30">
        <v>0.18258471596110043</v>
      </c>
      <c r="AT216" s="43">
        <v>-5.3799999999999996E-4</v>
      </c>
      <c r="AU216" s="43">
        <v>-5.2800000000000004E-4</v>
      </c>
      <c r="AV216" s="43">
        <v>7.2999999999999999E-5</v>
      </c>
      <c r="AX216" s="30"/>
      <c r="BB216" s="30">
        <v>0.18258471596110043</v>
      </c>
      <c r="BC216" s="43">
        <v>-1.0809999999999999E-3</v>
      </c>
      <c r="BD216" s="43">
        <v>-1.047E-3</v>
      </c>
      <c r="BE216" s="43">
        <v>9.4300000000000004E-4</v>
      </c>
      <c r="BG216" s="30"/>
      <c r="BK216" s="30">
        <v>0.18258471596110043</v>
      </c>
      <c r="BL216" s="43">
        <v>-5.3899999999999998E-4</v>
      </c>
      <c r="BM216" s="43">
        <v>-5.2800000000000004E-4</v>
      </c>
      <c r="BN216" s="43">
        <v>7.2000000000000002E-5</v>
      </c>
      <c r="BP216" s="30"/>
      <c r="BT216" s="30">
        <v>0.18258471596110043</v>
      </c>
      <c r="BU216" s="43">
        <v>-1.018E-3</v>
      </c>
      <c r="BV216" s="43">
        <v>-9.7999999999999997E-4</v>
      </c>
      <c r="BW216" s="43">
        <v>1.175E-3</v>
      </c>
      <c r="BY216" s="30"/>
      <c r="CC216" s="30">
        <v>0.18258471596110043</v>
      </c>
      <c r="CD216" s="43">
        <v>-4.9600000000000002E-4</v>
      </c>
      <c r="CE216" s="43">
        <v>-4.84E-4</v>
      </c>
      <c r="CF216" s="43">
        <v>1.8799999999999999E-4</v>
      </c>
      <c r="CH216" s="30"/>
      <c r="CL216" s="30">
        <v>0.18258471596110043</v>
      </c>
      <c r="CM216" s="43">
        <v>-9.4499999999999998E-4</v>
      </c>
      <c r="CN216" s="43">
        <v>-8.9400000000000005E-4</v>
      </c>
      <c r="CO216" s="43">
        <v>6.5799999999999995E-4</v>
      </c>
      <c r="CQ216" s="30"/>
      <c r="CU216" s="30">
        <v>0.18258471596110043</v>
      </c>
      <c r="CV216" s="43">
        <v>-4.86E-4</v>
      </c>
      <c r="CW216" s="43">
        <v>-4.6999999999999999E-4</v>
      </c>
      <c r="CX216" s="43">
        <v>9.0000000000000002E-6</v>
      </c>
    </row>
    <row r="217" spans="14:102" x14ac:dyDescent="0.25">
      <c r="N217" s="30"/>
      <c r="R217" s="30">
        <v>0.18258471596110043</v>
      </c>
      <c r="S217" s="43">
        <v>-9.0899999999999998E-4</v>
      </c>
      <c r="T217" s="43">
        <v>-8.5599999999999999E-4</v>
      </c>
      <c r="U217" s="43">
        <v>8.83E-4</v>
      </c>
      <c r="W217" s="30"/>
      <c r="AA217" s="30">
        <v>0.18258471596110043</v>
      </c>
      <c r="AB217" s="43">
        <v>-4.6099999999999998E-4</v>
      </c>
      <c r="AC217" s="43">
        <v>-4.44E-4</v>
      </c>
      <c r="AD217" s="43">
        <v>1.07E-4</v>
      </c>
      <c r="AF217" s="30"/>
      <c r="AJ217" s="30">
        <v>0.18258471596110043</v>
      </c>
      <c r="AK217" s="43">
        <v>-1.0809999999999999E-3</v>
      </c>
      <c r="AL217" s="43">
        <v>-1.0460000000000001E-3</v>
      </c>
      <c r="AM217" s="43">
        <v>9.4499999999999998E-4</v>
      </c>
      <c r="AO217" s="30"/>
      <c r="AS217" s="30">
        <v>0.18258471596110043</v>
      </c>
      <c r="AT217" s="43">
        <v>-5.3799999999999996E-4</v>
      </c>
      <c r="AU217" s="43">
        <v>-5.2800000000000004E-4</v>
      </c>
      <c r="AV217" s="43">
        <v>7.2999999999999999E-5</v>
      </c>
      <c r="AX217" s="30"/>
      <c r="BB217" s="30">
        <v>0.18258471596110043</v>
      </c>
      <c r="BC217" s="43">
        <v>-1.0809999999999999E-3</v>
      </c>
      <c r="BD217" s="43">
        <v>-1.047E-3</v>
      </c>
      <c r="BE217" s="43">
        <v>9.4300000000000004E-4</v>
      </c>
      <c r="BG217" s="30"/>
      <c r="BK217" s="30">
        <v>0.18258471596110043</v>
      </c>
      <c r="BL217" s="43">
        <v>-5.3899999999999998E-4</v>
      </c>
      <c r="BM217" s="43">
        <v>-5.2800000000000004E-4</v>
      </c>
      <c r="BN217" s="43">
        <v>7.2000000000000002E-5</v>
      </c>
      <c r="BP217" s="30"/>
      <c r="BT217" s="30">
        <v>0.18258471596110043</v>
      </c>
      <c r="BU217" s="43">
        <v>-1.018E-3</v>
      </c>
      <c r="BV217" s="43">
        <v>-9.7999999999999997E-4</v>
      </c>
      <c r="BW217" s="43">
        <v>1.175E-3</v>
      </c>
      <c r="BY217" s="30"/>
      <c r="CC217" s="30">
        <v>0.18258471596110043</v>
      </c>
      <c r="CD217" s="43">
        <v>-4.9600000000000002E-4</v>
      </c>
      <c r="CE217" s="43">
        <v>-4.84E-4</v>
      </c>
      <c r="CF217" s="43">
        <v>1.8799999999999999E-4</v>
      </c>
      <c r="CH217" s="30"/>
      <c r="CL217" s="30">
        <v>0.18258471596110043</v>
      </c>
      <c r="CM217" s="43">
        <v>-9.4499999999999998E-4</v>
      </c>
      <c r="CN217" s="43">
        <v>-8.9400000000000005E-4</v>
      </c>
      <c r="CO217" s="43">
        <v>6.5799999999999995E-4</v>
      </c>
      <c r="CQ217" s="30"/>
      <c r="CU217" s="30">
        <v>0.18258471596110043</v>
      </c>
      <c r="CV217" s="43">
        <v>-4.86E-4</v>
      </c>
      <c r="CW217" s="43">
        <v>-4.6999999999999999E-4</v>
      </c>
      <c r="CX217" s="43">
        <v>9.0000000000000002E-6</v>
      </c>
    </row>
    <row r="218" spans="14:102" x14ac:dyDescent="0.25">
      <c r="N218" s="30"/>
      <c r="R218" s="30">
        <v>0.18354570826110039</v>
      </c>
      <c r="S218" s="43">
        <v>-9.1699999999999995E-4</v>
      </c>
      <c r="T218" s="43">
        <v>-8.6399999999999997E-4</v>
      </c>
      <c r="U218" s="43">
        <v>8.9499999999999996E-4</v>
      </c>
      <c r="W218" s="30"/>
      <c r="AA218" s="30">
        <v>0.18354570826110039</v>
      </c>
      <c r="AB218" s="43">
        <v>-4.6299999999999998E-4</v>
      </c>
      <c r="AC218" s="43">
        <v>-4.46E-4</v>
      </c>
      <c r="AD218" s="43">
        <v>1.08E-4</v>
      </c>
      <c r="AF218" s="30"/>
      <c r="AJ218" s="30">
        <v>0.18354570826110039</v>
      </c>
      <c r="AK218" s="43">
        <v>-1.0889999999999999E-3</v>
      </c>
      <c r="AL218" s="43">
        <v>-1.054E-3</v>
      </c>
      <c r="AM218" s="43">
        <v>9.6000000000000002E-4</v>
      </c>
      <c r="AO218" s="30"/>
      <c r="AS218" s="30">
        <v>0.18354570826110039</v>
      </c>
      <c r="AT218" s="43">
        <v>-5.3899999999999998E-4</v>
      </c>
      <c r="AU218" s="43">
        <v>-5.2899999999999996E-4</v>
      </c>
      <c r="AV218" s="43">
        <v>7.3999999999999996E-5</v>
      </c>
      <c r="AX218" s="30"/>
      <c r="BB218" s="30">
        <v>0.18354570826110039</v>
      </c>
      <c r="BC218" s="43">
        <v>-1.09E-3</v>
      </c>
      <c r="BD218" s="43">
        <v>-1.0549999999999999E-3</v>
      </c>
      <c r="BE218" s="43">
        <v>9.5799999999999998E-4</v>
      </c>
      <c r="BG218" s="30"/>
      <c r="BK218" s="30">
        <v>0.18354570826110039</v>
      </c>
      <c r="BL218" s="43">
        <v>-5.4000000000000001E-4</v>
      </c>
      <c r="BM218" s="43">
        <v>-5.2999999999999998E-4</v>
      </c>
      <c r="BN218" s="43">
        <v>7.2999999999999999E-5</v>
      </c>
      <c r="BP218" s="30"/>
      <c r="BT218" s="30">
        <v>0.18354570826110039</v>
      </c>
      <c r="BU218" s="43">
        <v>-1.026E-3</v>
      </c>
      <c r="BV218" s="43">
        <v>-9.8799999999999995E-4</v>
      </c>
      <c r="BW218" s="43">
        <v>1.191E-3</v>
      </c>
      <c r="BY218" s="30"/>
      <c r="CC218" s="30">
        <v>0.18354570826110039</v>
      </c>
      <c r="CD218" s="43">
        <v>-4.9700000000000005E-4</v>
      </c>
      <c r="CE218" s="43">
        <v>-4.8500000000000003E-4</v>
      </c>
      <c r="CF218" s="43">
        <v>1.9000000000000001E-4</v>
      </c>
      <c r="CH218" s="30"/>
      <c r="CL218" s="30">
        <v>0.18354570826110039</v>
      </c>
      <c r="CM218" s="43">
        <v>-9.5299999999999996E-4</v>
      </c>
      <c r="CN218" s="43">
        <v>-9.01E-4</v>
      </c>
      <c r="CO218" s="43">
        <v>6.7100000000000005E-4</v>
      </c>
      <c r="CQ218" s="30"/>
      <c r="CU218" s="30">
        <v>0.18354570826110039</v>
      </c>
      <c r="CV218" s="43">
        <v>-4.8700000000000002E-4</v>
      </c>
      <c r="CW218" s="43">
        <v>-4.7100000000000001E-4</v>
      </c>
      <c r="CX218" s="43">
        <v>1.0000000000000001E-5</v>
      </c>
    </row>
    <row r="219" spans="14:102" x14ac:dyDescent="0.25">
      <c r="N219" s="30"/>
      <c r="R219" s="30">
        <v>0.18450670056110038</v>
      </c>
      <c r="S219" s="43">
        <v>-9.2500000000000004E-4</v>
      </c>
      <c r="T219" s="43">
        <v>-8.7100000000000003E-4</v>
      </c>
      <c r="U219" s="43">
        <v>9.0799999999999995E-4</v>
      </c>
      <c r="W219" s="30"/>
      <c r="AA219" s="30">
        <v>0.18450670056110038</v>
      </c>
      <c r="AB219" s="43">
        <v>-4.64E-4</v>
      </c>
      <c r="AC219" s="43">
        <v>-4.4700000000000002E-4</v>
      </c>
      <c r="AD219" s="43">
        <v>1.0900000000000001E-4</v>
      </c>
      <c r="AF219" s="30"/>
      <c r="AJ219" s="30">
        <v>0.18450670056110038</v>
      </c>
      <c r="AK219" s="43">
        <v>-1.098E-3</v>
      </c>
      <c r="AL219" s="43">
        <v>-1.0629999999999999E-3</v>
      </c>
      <c r="AM219" s="43">
        <v>9.7599999999999998E-4</v>
      </c>
      <c r="AO219" s="30"/>
      <c r="AS219" s="30">
        <v>0.18450670056110038</v>
      </c>
      <c r="AT219" s="43">
        <v>-5.4100000000000003E-4</v>
      </c>
      <c r="AU219" s="43">
        <v>-5.2999999999999998E-4</v>
      </c>
      <c r="AV219" s="43">
        <v>7.4999999999999993E-5</v>
      </c>
      <c r="AX219" s="30"/>
      <c r="BB219" s="30">
        <v>0.18450670056110038</v>
      </c>
      <c r="BC219" s="43">
        <v>-1.0989999999999999E-3</v>
      </c>
      <c r="BD219" s="43">
        <v>-1.0629999999999999E-3</v>
      </c>
      <c r="BE219" s="43">
        <v>9.7300000000000002E-4</v>
      </c>
      <c r="BG219" s="30"/>
      <c r="BK219" s="30">
        <v>0.18450670056110038</v>
      </c>
      <c r="BL219" s="43">
        <v>-5.4100000000000003E-4</v>
      </c>
      <c r="BM219" s="43">
        <v>-5.31E-4</v>
      </c>
      <c r="BN219" s="43">
        <v>7.3999999999999996E-5</v>
      </c>
      <c r="BP219" s="30"/>
      <c r="BT219" s="30">
        <v>0.18450670056110038</v>
      </c>
      <c r="BU219" s="43">
        <v>-1.036E-3</v>
      </c>
      <c r="BV219" s="43">
        <v>-9.9700000000000006E-4</v>
      </c>
      <c r="BW219" s="43">
        <v>1.207E-3</v>
      </c>
      <c r="BY219" s="30"/>
      <c r="CC219" s="30">
        <v>0.18450670056110038</v>
      </c>
      <c r="CD219" s="43">
        <v>-4.9799999999999996E-4</v>
      </c>
      <c r="CE219" s="43">
        <v>-4.86E-4</v>
      </c>
      <c r="CF219" s="43">
        <v>1.9100000000000001E-4</v>
      </c>
      <c r="CH219" s="30"/>
      <c r="CL219" s="30">
        <v>0.18450670056110038</v>
      </c>
      <c r="CM219" s="43">
        <v>-9.6000000000000002E-4</v>
      </c>
      <c r="CN219" s="43">
        <v>-9.0700000000000004E-4</v>
      </c>
      <c r="CO219" s="43">
        <v>6.8400000000000004E-4</v>
      </c>
      <c r="CQ219" s="30"/>
      <c r="CU219" s="30">
        <v>0.18450670056110038</v>
      </c>
      <c r="CV219" s="43">
        <v>-4.8799999999999999E-4</v>
      </c>
      <c r="CW219" s="43">
        <v>-4.7199999999999998E-4</v>
      </c>
      <c r="CX219" s="43">
        <v>1.1E-5</v>
      </c>
    </row>
    <row r="220" spans="14:102" x14ac:dyDescent="0.25">
      <c r="N220" s="30"/>
      <c r="R220" s="30">
        <v>0.18546769286110038</v>
      </c>
      <c r="S220" s="43">
        <v>-9.3400000000000004E-4</v>
      </c>
      <c r="T220" s="43">
        <v>-8.7900000000000001E-4</v>
      </c>
      <c r="U220" s="43">
        <v>9.2100000000000005E-4</v>
      </c>
      <c r="W220" s="30"/>
      <c r="AA220" s="30">
        <v>0.18546769286110038</v>
      </c>
      <c r="AB220" s="43">
        <v>-4.66E-4</v>
      </c>
      <c r="AC220" s="43">
        <v>-4.4900000000000002E-4</v>
      </c>
      <c r="AD220" s="43">
        <v>1.1E-4</v>
      </c>
      <c r="AF220" s="30"/>
      <c r="AJ220" s="30">
        <v>0.18546769286110038</v>
      </c>
      <c r="AK220" s="43">
        <v>-1.1069999999999999E-3</v>
      </c>
      <c r="AL220" s="43">
        <v>-1.0709999999999999E-3</v>
      </c>
      <c r="AM220" s="43">
        <v>9.9200000000000004E-4</v>
      </c>
      <c r="AO220" s="30"/>
      <c r="AS220" s="30">
        <v>0.18546769286110038</v>
      </c>
      <c r="AT220" s="43">
        <v>-5.4199999999999995E-4</v>
      </c>
      <c r="AU220" s="43">
        <v>-5.31E-4</v>
      </c>
      <c r="AV220" s="43">
        <v>7.6000000000000004E-5</v>
      </c>
      <c r="AX220" s="30"/>
      <c r="BB220" s="30">
        <v>0.18546769286110038</v>
      </c>
      <c r="BC220" s="43">
        <v>-1.1069999999999999E-3</v>
      </c>
      <c r="BD220" s="43">
        <v>-1.072E-3</v>
      </c>
      <c r="BE220" s="43">
        <v>9.8900000000000008E-4</v>
      </c>
      <c r="BG220" s="30"/>
      <c r="BK220" s="30">
        <v>0.18546769286110038</v>
      </c>
      <c r="BL220" s="43">
        <v>-5.4299999999999997E-4</v>
      </c>
      <c r="BM220" s="43">
        <v>-5.3200000000000003E-4</v>
      </c>
      <c r="BN220" s="43">
        <v>7.6000000000000004E-5</v>
      </c>
      <c r="BP220" s="30"/>
      <c r="BT220" s="30">
        <v>0.18546769286110038</v>
      </c>
      <c r="BU220" s="43">
        <v>-1.0449999999999999E-3</v>
      </c>
      <c r="BV220" s="43">
        <v>-1.0059999999999999E-3</v>
      </c>
      <c r="BW220" s="43">
        <v>1.227E-3</v>
      </c>
      <c r="BY220" s="30"/>
      <c r="CC220" s="30">
        <v>0.18546769286110038</v>
      </c>
      <c r="CD220" s="43">
        <v>-4.9899999999999999E-4</v>
      </c>
      <c r="CE220" s="43">
        <v>-4.8700000000000002E-4</v>
      </c>
      <c r="CF220" s="43">
        <v>1.92E-4</v>
      </c>
      <c r="CH220" s="30"/>
      <c r="CL220" s="30">
        <v>0.18546769286110038</v>
      </c>
      <c r="CM220" s="43">
        <v>-9.68E-4</v>
      </c>
      <c r="CN220" s="43">
        <v>-9.1399999999999999E-4</v>
      </c>
      <c r="CO220" s="43">
        <v>6.9800000000000005E-4</v>
      </c>
      <c r="CQ220" s="30"/>
      <c r="CU220" s="30">
        <v>0.18546769286110038</v>
      </c>
      <c r="CV220" s="43">
        <v>-4.8899999999999996E-4</v>
      </c>
      <c r="CW220" s="43">
        <v>-4.73E-4</v>
      </c>
      <c r="CX220" s="43">
        <v>1.2E-5</v>
      </c>
    </row>
    <row r="221" spans="14:102" x14ac:dyDescent="0.25">
      <c r="N221" s="30"/>
      <c r="R221" s="30">
        <v>0.18642868516110037</v>
      </c>
      <c r="S221" s="43">
        <v>-9.4200000000000002E-4</v>
      </c>
      <c r="T221" s="43">
        <v>-8.8699999999999998E-4</v>
      </c>
      <c r="U221" s="43">
        <v>9.3400000000000004E-4</v>
      </c>
      <c r="W221" s="30"/>
      <c r="AA221" s="30">
        <v>0.18642868516110037</v>
      </c>
      <c r="AB221" s="43">
        <v>-4.6700000000000002E-4</v>
      </c>
      <c r="AC221" s="43">
        <v>-4.5100000000000001E-4</v>
      </c>
      <c r="AD221" s="43">
        <v>1.11E-4</v>
      </c>
      <c r="AF221" s="30"/>
      <c r="AJ221" s="30">
        <v>0.18642868516110037</v>
      </c>
      <c r="AK221" s="43">
        <v>-1.1150000000000001E-3</v>
      </c>
      <c r="AL221" s="43">
        <v>-1.0790000000000001E-3</v>
      </c>
      <c r="AM221" s="43">
        <v>1.0070000000000001E-3</v>
      </c>
      <c r="AO221" s="30"/>
      <c r="AS221" s="30">
        <v>0.18642868516110037</v>
      </c>
      <c r="AT221" s="43">
        <v>-5.4299999999999997E-4</v>
      </c>
      <c r="AU221" s="43">
        <v>-5.3300000000000005E-4</v>
      </c>
      <c r="AV221" s="43">
        <v>7.7999999999999999E-5</v>
      </c>
      <c r="AX221" s="30"/>
      <c r="BB221" s="30">
        <v>0.18642868516110037</v>
      </c>
      <c r="BC221" s="43">
        <v>-1.116E-3</v>
      </c>
      <c r="BD221" s="43">
        <v>-1.08E-3</v>
      </c>
      <c r="BE221" s="43">
        <v>1.005E-3</v>
      </c>
      <c r="BG221" s="30"/>
      <c r="BK221" s="30">
        <v>0.18642868516110037</v>
      </c>
      <c r="BL221" s="43">
        <v>-5.44E-4</v>
      </c>
      <c r="BM221" s="43">
        <v>-5.3300000000000005E-4</v>
      </c>
      <c r="BN221" s="43">
        <v>7.7000000000000001E-5</v>
      </c>
      <c r="BP221" s="30"/>
      <c r="BT221" s="30">
        <v>0.18642868516110037</v>
      </c>
      <c r="BU221" s="43">
        <v>-1.0549999999999999E-3</v>
      </c>
      <c r="BV221" s="43">
        <v>-1.0150000000000001E-3</v>
      </c>
      <c r="BW221" s="43">
        <v>1.245E-3</v>
      </c>
      <c r="BY221" s="30"/>
      <c r="CC221" s="30">
        <v>0.18642868516110037</v>
      </c>
      <c r="CD221" s="43">
        <v>-5.0100000000000003E-4</v>
      </c>
      <c r="CE221" s="43">
        <v>-4.8799999999999999E-4</v>
      </c>
      <c r="CF221" s="43">
        <v>1.93E-4</v>
      </c>
      <c r="CH221" s="30"/>
      <c r="CL221" s="30">
        <v>0.18642868516110037</v>
      </c>
      <c r="CM221" s="43">
        <v>-9.7499999999999996E-4</v>
      </c>
      <c r="CN221" s="43">
        <v>-9.2100000000000005E-4</v>
      </c>
      <c r="CO221" s="43">
        <v>7.1100000000000004E-4</v>
      </c>
      <c r="CQ221" s="30"/>
      <c r="CU221" s="30">
        <v>0.18642868516110037</v>
      </c>
      <c r="CV221" s="43">
        <v>-4.8999999999999998E-4</v>
      </c>
      <c r="CW221" s="43">
        <v>-4.7399999999999997E-4</v>
      </c>
      <c r="CX221" s="43">
        <v>1.2999999999999999E-5</v>
      </c>
    </row>
    <row r="222" spans="14:102" x14ac:dyDescent="0.25">
      <c r="N222" s="30"/>
      <c r="R222" s="30">
        <v>0.18738967746110036</v>
      </c>
      <c r="S222" s="43">
        <v>-9.5E-4</v>
      </c>
      <c r="T222" s="43">
        <v>-8.9499999999999996E-4</v>
      </c>
      <c r="U222" s="43">
        <v>9.4700000000000003E-4</v>
      </c>
      <c r="W222" s="30"/>
      <c r="AA222" s="30">
        <v>0.18738967746110036</v>
      </c>
      <c r="AB222" s="43">
        <v>-4.6900000000000002E-4</v>
      </c>
      <c r="AC222" s="43">
        <v>-4.5199999999999998E-4</v>
      </c>
      <c r="AD222" s="43">
        <v>1.12E-4</v>
      </c>
      <c r="AF222" s="30"/>
      <c r="AJ222" s="30">
        <v>0.18738967746110036</v>
      </c>
      <c r="AK222" s="43">
        <v>-1.124E-3</v>
      </c>
      <c r="AL222" s="43">
        <v>-1.0870000000000001E-3</v>
      </c>
      <c r="AM222" s="43">
        <v>1.023E-3</v>
      </c>
      <c r="AO222" s="30"/>
      <c r="AS222" s="30">
        <v>0.18738967746110036</v>
      </c>
      <c r="AT222" s="43">
        <v>-5.44E-4</v>
      </c>
      <c r="AU222" s="43">
        <v>-5.3399999999999997E-4</v>
      </c>
      <c r="AV222" s="43">
        <v>7.8999999999999996E-5</v>
      </c>
      <c r="AX222" s="30"/>
      <c r="BB222" s="30">
        <v>0.18738967746110036</v>
      </c>
      <c r="BC222" s="43">
        <v>-1.1249999999999999E-3</v>
      </c>
      <c r="BD222" s="43">
        <v>-1.088E-3</v>
      </c>
      <c r="BE222" s="43">
        <v>1.0200000000000001E-3</v>
      </c>
      <c r="BG222" s="30"/>
      <c r="BK222" s="30">
        <v>0.18738967746110036</v>
      </c>
      <c r="BL222" s="43">
        <v>-5.4500000000000002E-4</v>
      </c>
      <c r="BM222" s="43">
        <v>-5.3499999999999999E-4</v>
      </c>
      <c r="BN222" s="43">
        <v>7.7999999999999999E-5</v>
      </c>
      <c r="BP222" s="30"/>
      <c r="BT222" s="30">
        <v>0.18738967746110036</v>
      </c>
      <c r="BU222" s="43">
        <v>-1.0640000000000001E-3</v>
      </c>
      <c r="BV222" s="43">
        <v>-1.024E-3</v>
      </c>
      <c r="BW222" s="43">
        <v>1.2639999999999999E-3</v>
      </c>
      <c r="BY222" s="30"/>
      <c r="CC222" s="30">
        <v>0.18738967746110036</v>
      </c>
      <c r="CD222" s="43">
        <v>-5.0199999999999995E-4</v>
      </c>
      <c r="CE222" s="43">
        <v>-4.8899999999999996E-4</v>
      </c>
      <c r="CF222" s="43">
        <v>1.94E-4</v>
      </c>
      <c r="CH222" s="30"/>
      <c r="CL222" s="30">
        <v>0.18738967746110036</v>
      </c>
      <c r="CM222" s="43">
        <v>-9.8299999999999993E-4</v>
      </c>
      <c r="CN222" s="43">
        <v>-9.2800000000000001E-4</v>
      </c>
      <c r="CO222" s="43">
        <v>7.2400000000000003E-4</v>
      </c>
      <c r="CQ222" s="30"/>
      <c r="CU222" s="30">
        <v>0.18738967746110036</v>
      </c>
      <c r="CV222" s="43">
        <v>-4.9100000000000001E-4</v>
      </c>
      <c r="CW222" s="43">
        <v>-4.75E-4</v>
      </c>
      <c r="CX222" s="43">
        <v>1.4E-5</v>
      </c>
    </row>
    <row r="223" spans="14:102" x14ac:dyDescent="0.25">
      <c r="N223" s="30"/>
      <c r="R223" s="30">
        <v>0.18835066976110035</v>
      </c>
      <c r="S223" s="43">
        <v>-9.59E-4</v>
      </c>
      <c r="T223" s="43">
        <v>-9.0300000000000005E-4</v>
      </c>
      <c r="U223" s="43">
        <v>9.6100000000000005E-4</v>
      </c>
      <c r="W223" s="30"/>
      <c r="AA223" s="30">
        <v>0.18835066976110035</v>
      </c>
      <c r="AB223" s="43">
        <v>-4.7100000000000001E-4</v>
      </c>
      <c r="AC223" s="43">
        <v>-4.5300000000000001E-4</v>
      </c>
      <c r="AD223" s="43">
        <v>1.13E-4</v>
      </c>
      <c r="AF223" s="30"/>
      <c r="AJ223" s="30">
        <v>0.18835066976110035</v>
      </c>
      <c r="AK223" s="43">
        <v>-1.1329999999999999E-3</v>
      </c>
      <c r="AL223" s="43">
        <v>-1.096E-3</v>
      </c>
      <c r="AM223" s="43">
        <v>1.039E-3</v>
      </c>
      <c r="AO223" s="30"/>
      <c r="AS223" s="30">
        <v>0.18835066976110035</v>
      </c>
      <c r="AT223" s="43">
        <v>-5.4600000000000004E-4</v>
      </c>
      <c r="AU223" s="43">
        <v>-5.3499999999999999E-4</v>
      </c>
      <c r="AV223" s="43">
        <v>8.0000000000000007E-5</v>
      </c>
      <c r="AX223" s="30"/>
      <c r="BB223" s="30">
        <v>0.18835066976110035</v>
      </c>
      <c r="BC223" s="43">
        <v>-1.134E-3</v>
      </c>
      <c r="BD223" s="43">
        <v>-1.0970000000000001E-3</v>
      </c>
      <c r="BE223" s="43">
        <v>1.0369999999999999E-3</v>
      </c>
      <c r="BG223" s="30"/>
      <c r="BK223" s="30">
        <v>0.18835066976110035</v>
      </c>
      <c r="BL223" s="43">
        <v>-5.4600000000000004E-4</v>
      </c>
      <c r="BM223" s="43">
        <v>-5.3600000000000002E-4</v>
      </c>
      <c r="BN223" s="43">
        <v>7.8999999999999996E-5</v>
      </c>
      <c r="BP223" s="30"/>
      <c r="BT223" s="30">
        <v>0.18835066976110035</v>
      </c>
      <c r="BU223" s="43">
        <v>-1.072E-3</v>
      </c>
      <c r="BV223" s="43">
        <v>-1.031E-3</v>
      </c>
      <c r="BW223" s="43">
        <v>1.2930000000000001E-3</v>
      </c>
      <c r="BY223" s="30"/>
      <c r="CC223" s="30">
        <v>0.18835066976110035</v>
      </c>
      <c r="CD223" s="43">
        <v>-5.0299999999999997E-4</v>
      </c>
      <c r="CE223" s="43">
        <v>-4.8999999999999998E-4</v>
      </c>
      <c r="CF223" s="43">
        <v>1.95E-4</v>
      </c>
      <c r="CH223" s="30"/>
      <c r="CL223" s="30">
        <v>0.18835066976110035</v>
      </c>
      <c r="CM223" s="43">
        <v>-9.9099999999999991E-4</v>
      </c>
      <c r="CN223" s="43">
        <v>-9.3499999999999996E-4</v>
      </c>
      <c r="CO223" s="43">
        <v>7.3800000000000005E-4</v>
      </c>
      <c r="CQ223" s="30"/>
      <c r="CU223" s="30">
        <v>0.18835066976110035</v>
      </c>
      <c r="CV223" s="43">
        <v>-4.9200000000000003E-4</v>
      </c>
      <c r="CW223" s="43">
        <v>-4.7600000000000002E-4</v>
      </c>
      <c r="CX223" s="43">
        <v>1.5E-5</v>
      </c>
    </row>
    <row r="224" spans="14:102" x14ac:dyDescent="0.25">
      <c r="N224" s="30"/>
      <c r="R224" s="30">
        <v>0.18931166206110034</v>
      </c>
      <c r="S224" s="43">
        <v>-9.68E-4</v>
      </c>
      <c r="T224" s="43">
        <v>-9.1100000000000003E-4</v>
      </c>
      <c r="U224" s="43">
        <v>9.7499999999999996E-4</v>
      </c>
      <c r="W224" s="30"/>
      <c r="AA224" s="30">
        <v>0.18931166206110034</v>
      </c>
      <c r="AB224" s="43">
        <v>-4.7199999999999998E-4</v>
      </c>
      <c r="AC224" s="43">
        <v>-4.55E-4</v>
      </c>
      <c r="AD224" s="43">
        <v>1.1400000000000001E-4</v>
      </c>
      <c r="AF224" s="30"/>
      <c r="AJ224" s="30">
        <v>0.18931166206110034</v>
      </c>
      <c r="AK224" s="43">
        <v>-1.142E-3</v>
      </c>
      <c r="AL224" s="43">
        <v>-1.1050000000000001E-3</v>
      </c>
      <c r="AM224" s="43">
        <v>1.0549999999999999E-3</v>
      </c>
      <c r="AO224" s="30"/>
      <c r="AS224" s="30">
        <v>0.18931166206110034</v>
      </c>
      <c r="AT224" s="43">
        <v>-5.4699999999999996E-4</v>
      </c>
      <c r="AU224" s="43">
        <v>-5.3600000000000002E-4</v>
      </c>
      <c r="AV224" s="43">
        <v>8.1000000000000004E-5</v>
      </c>
      <c r="AX224" s="30"/>
      <c r="BB224" s="30">
        <v>0.18931166206110034</v>
      </c>
      <c r="BC224" s="43">
        <v>-1.1429999999999999E-3</v>
      </c>
      <c r="BD224" s="43">
        <v>-1.1050000000000001E-3</v>
      </c>
      <c r="BE224" s="43">
        <v>1.0529999999999999E-3</v>
      </c>
      <c r="BG224" s="30"/>
      <c r="BK224" s="30">
        <v>0.18931166206110034</v>
      </c>
      <c r="BL224" s="43">
        <v>-5.4799999999999998E-4</v>
      </c>
      <c r="BM224" s="43">
        <v>-5.3700000000000004E-4</v>
      </c>
      <c r="BN224" s="43">
        <v>8.0000000000000007E-5</v>
      </c>
      <c r="BP224" s="30"/>
      <c r="BT224" s="30">
        <v>0.18931166206110034</v>
      </c>
      <c r="BU224" s="43">
        <v>-1.0809999999999999E-3</v>
      </c>
      <c r="BV224" s="43">
        <v>-1.039E-3</v>
      </c>
      <c r="BW224" s="43">
        <v>1.317E-3</v>
      </c>
      <c r="BY224" s="30"/>
      <c r="CC224" s="30">
        <v>0.18931166206110034</v>
      </c>
      <c r="CD224" s="43">
        <v>-5.04E-4</v>
      </c>
      <c r="CE224" s="43">
        <v>-4.9100000000000001E-4</v>
      </c>
      <c r="CF224" s="43">
        <v>1.9699999999999999E-4</v>
      </c>
      <c r="CH224" s="30"/>
      <c r="CL224" s="30">
        <v>0.18931166206110034</v>
      </c>
      <c r="CM224" s="43">
        <v>-9.9799999999999997E-4</v>
      </c>
      <c r="CN224" s="43">
        <v>-9.4200000000000002E-4</v>
      </c>
      <c r="CO224" s="43">
        <v>7.5199999999999996E-4</v>
      </c>
      <c r="CQ224" s="30"/>
      <c r="CU224" s="30">
        <v>0.18931166206110034</v>
      </c>
      <c r="CV224" s="43">
        <v>-4.9299999999999995E-4</v>
      </c>
      <c r="CW224" s="43">
        <v>-4.7699999999999999E-4</v>
      </c>
      <c r="CX224" s="43">
        <v>1.5999999999999999E-5</v>
      </c>
    </row>
    <row r="225" spans="14:102" x14ac:dyDescent="0.25">
      <c r="N225" s="30"/>
      <c r="R225" s="30">
        <v>0.1902726543611003</v>
      </c>
      <c r="S225" s="43">
        <v>-9.77E-4</v>
      </c>
      <c r="T225" s="43">
        <v>-9.19E-4</v>
      </c>
      <c r="U225" s="43">
        <v>9.8799999999999995E-4</v>
      </c>
      <c r="W225" s="30"/>
      <c r="AA225" s="30">
        <v>0.1902726543611003</v>
      </c>
      <c r="AB225" s="43">
        <v>-4.7399999999999997E-4</v>
      </c>
      <c r="AC225" s="43">
        <v>-4.5600000000000003E-4</v>
      </c>
      <c r="AD225" s="43">
        <v>1.15E-4</v>
      </c>
      <c r="AF225" s="30"/>
      <c r="AJ225" s="30">
        <v>0.1902726543611003</v>
      </c>
      <c r="AK225" s="43">
        <v>-1.1509999999999999E-3</v>
      </c>
      <c r="AL225" s="43">
        <v>-1.1130000000000001E-3</v>
      </c>
      <c r="AM225" s="43">
        <v>1.072E-3</v>
      </c>
      <c r="AO225" s="30"/>
      <c r="AS225" s="30">
        <v>0.1902726543611003</v>
      </c>
      <c r="AT225" s="43">
        <v>-5.4799999999999998E-4</v>
      </c>
      <c r="AU225" s="43">
        <v>-5.3700000000000004E-4</v>
      </c>
      <c r="AV225" s="43">
        <v>8.2000000000000001E-5</v>
      </c>
      <c r="AX225" s="30"/>
      <c r="BB225" s="30">
        <v>0.1902726543611003</v>
      </c>
      <c r="BC225" s="43">
        <v>-1.152E-3</v>
      </c>
      <c r="BD225" s="43">
        <v>-1.114E-3</v>
      </c>
      <c r="BE225" s="43">
        <v>1.0690000000000001E-3</v>
      </c>
      <c r="BG225" s="30"/>
      <c r="BK225" s="30">
        <v>0.1902726543611003</v>
      </c>
      <c r="BL225" s="43">
        <v>-5.4900000000000001E-4</v>
      </c>
      <c r="BM225" s="43">
        <v>-5.3799999999999996E-4</v>
      </c>
      <c r="BN225" s="43">
        <v>8.1000000000000004E-5</v>
      </c>
      <c r="BP225" s="30"/>
      <c r="BT225" s="30">
        <v>0.1902726543611003</v>
      </c>
      <c r="BU225" s="43">
        <v>-1.0859999999999999E-3</v>
      </c>
      <c r="BV225" s="43">
        <v>-1.0430000000000001E-3</v>
      </c>
      <c r="BW225" s="43">
        <v>1.3470000000000001E-3</v>
      </c>
      <c r="BY225" s="30"/>
      <c r="CC225" s="30">
        <v>0.1902726543611003</v>
      </c>
      <c r="CD225" s="43">
        <v>-5.0500000000000002E-4</v>
      </c>
      <c r="CE225" s="43">
        <v>-4.9200000000000003E-4</v>
      </c>
      <c r="CF225" s="43">
        <v>1.9900000000000001E-4</v>
      </c>
      <c r="CH225" s="30"/>
      <c r="CL225" s="30">
        <v>0.1902726543611003</v>
      </c>
      <c r="CM225" s="43">
        <v>-1.0059999999999999E-3</v>
      </c>
      <c r="CN225" s="43">
        <v>-9.4899999999999997E-4</v>
      </c>
      <c r="CO225" s="43">
        <v>7.6499999999999995E-4</v>
      </c>
      <c r="CQ225" s="30"/>
      <c r="CU225" s="30">
        <v>0.1902726543611003</v>
      </c>
      <c r="CV225" s="43">
        <v>-4.9399999999999997E-4</v>
      </c>
      <c r="CW225" s="43">
        <v>-4.7800000000000002E-4</v>
      </c>
      <c r="CX225" s="43">
        <v>1.7E-5</v>
      </c>
    </row>
    <row r="226" spans="14:102" x14ac:dyDescent="0.25">
      <c r="N226" s="30"/>
      <c r="R226" s="30">
        <v>0.19123364666110029</v>
      </c>
      <c r="S226" s="43">
        <v>-9.859999999999999E-4</v>
      </c>
      <c r="T226" s="43">
        <v>-9.2800000000000001E-4</v>
      </c>
      <c r="U226" s="43">
        <v>1.003E-3</v>
      </c>
      <c r="W226" s="30"/>
      <c r="AA226" s="30">
        <v>0.19123364666110029</v>
      </c>
      <c r="AB226" s="43">
        <v>-4.75E-4</v>
      </c>
      <c r="AC226" s="43">
        <v>-4.5800000000000002E-4</v>
      </c>
      <c r="AD226" s="43">
        <v>1.16E-4</v>
      </c>
      <c r="AF226" s="30"/>
      <c r="AJ226" s="30">
        <v>0.19123364666110029</v>
      </c>
      <c r="AK226" s="43">
        <v>-1.1609999999999999E-3</v>
      </c>
      <c r="AL226" s="43">
        <v>-1.122E-3</v>
      </c>
      <c r="AM226" s="43">
        <v>1.0889999999999999E-3</v>
      </c>
      <c r="AO226" s="30"/>
      <c r="AS226" s="30">
        <v>0.19123364666110029</v>
      </c>
      <c r="AT226" s="43">
        <v>-5.4900000000000001E-4</v>
      </c>
      <c r="AU226" s="43">
        <v>-5.3899999999999998E-4</v>
      </c>
      <c r="AV226" s="43">
        <v>8.2999999999999998E-5</v>
      </c>
      <c r="AX226" s="30"/>
      <c r="BB226" s="30">
        <v>0.19123364666110029</v>
      </c>
      <c r="BC226" s="43">
        <v>-1.1620000000000001E-3</v>
      </c>
      <c r="BD226" s="43">
        <v>-1.1230000000000001E-3</v>
      </c>
      <c r="BE226" s="43">
        <v>1.0859999999999999E-3</v>
      </c>
      <c r="BG226" s="30"/>
      <c r="BK226" s="30">
        <v>0.19123364666110029</v>
      </c>
      <c r="BL226" s="43">
        <v>-5.5000000000000003E-4</v>
      </c>
      <c r="BM226" s="43">
        <v>-5.3899999999999998E-4</v>
      </c>
      <c r="BN226" s="43">
        <v>8.2000000000000001E-5</v>
      </c>
      <c r="BP226" s="30"/>
      <c r="BT226" s="30">
        <v>0.19123364666110029</v>
      </c>
      <c r="BU226" s="43">
        <v>-1.088E-3</v>
      </c>
      <c r="BV226" s="43">
        <v>-1.0449999999999999E-3</v>
      </c>
      <c r="BW226" s="43">
        <v>1.382E-3</v>
      </c>
      <c r="BY226" s="30"/>
      <c r="CC226" s="30">
        <v>0.19123364666110029</v>
      </c>
      <c r="CD226" s="43">
        <v>-5.0600000000000005E-4</v>
      </c>
      <c r="CE226" s="43">
        <v>-4.9399999999999997E-4</v>
      </c>
      <c r="CF226" s="43">
        <v>2.0000000000000001E-4</v>
      </c>
      <c r="CH226" s="30"/>
      <c r="CL226" s="30">
        <v>0.19123364666110029</v>
      </c>
      <c r="CM226" s="43">
        <v>-1.0139999999999999E-3</v>
      </c>
      <c r="CN226" s="43">
        <v>-9.5699999999999995E-4</v>
      </c>
      <c r="CO226" s="43">
        <v>7.7999999999999999E-4</v>
      </c>
      <c r="CQ226" s="30"/>
      <c r="CU226" s="30">
        <v>0.19123364666110029</v>
      </c>
      <c r="CV226" s="43">
        <v>-4.95E-4</v>
      </c>
      <c r="CW226" s="43">
        <v>-4.7899999999999999E-4</v>
      </c>
      <c r="CX226" s="43">
        <v>1.8E-5</v>
      </c>
    </row>
    <row r="227" spans="14:102" x14ac:dyDescent="0.25">
      <c r="N227" s="30"/>
      <c r="R227" s="30">
        <v>0.19219463896110028</v>
      </c>
      <c r="S227" s="43">
        <v>-9.9500000000000001E-4</v>
      </c>
      <c r="T227" s="43">
        <v>-9.3599999999999998E-4</v>
      </c>
      <c r="U227" s="43">
        <v>1.0169999999999999E-3</v>
      </c>
      <c r="W227" s="30"/>
      <c r="AA227" s="30">
        <v>0.19219463896110028</v>
      </c>
      <c r="AB227" s="43">
        <v>-4.7699999999999999E-4</v>
      </c>
      <c r="AC227" s="43">
        <v>-4.5899999999999999E-4</v>
      </c>
      <c r="AD227" s="43">
        <v>1.16E-4</v>
      </c>
      <c r="AF227" s="30"/>
      <c r="AJ227" s="30">
        <v>0.19219463896110028</v>
      </c>
      <c r="AK227" s="43">
        <v>-1.17E-3</v>
      </c>
      <c r="AL227" s="43">
        <v>-1.132E-3</v>
      </c>
      <c r="AM227" s="43">
        <v>1.106E-3</v>
      </c>
      <c r="AO227" s="30"/>
      <c r="AS227" s="30">
        <v>0.19219463896110028</v>
      </c>
      <c r="AT227" s="43">
        <v>-5.5000000000000003E-4</v>
      </c>
      <c r="AU227" s="43">
        <v>-5.4000000000000001E-4</v>
      </c>
      <c r="AV227" s="43">
        <v>8.3999999999999995E-5</v>
      </c>
      <c r="AX227" s="30"/>
      <c r="BB227" s="30">
        <v>0.19219463896110028</v>
      </c>
      <c r="BC227" s="43">
        <v>-1.1709999999999999E-3</v>
      </c>
      <c r="BD227" s="43">
        <v>-1.132E-3</v>
      </c>
      <c r="BE227" s="43">
        <v>1.1039999999999999E-3</v>
      </c>
      <c r="BG227" s="30"/>
      <c r="BK227" s="30">
        <v>0.19219463896110028</v>
      </c>
      <c r="BL227" s="43">
        <v>-5.5099999999999995E-4</v>
      </c>
      <c r="BM227" s="43">
        <v>-5.4000000000000001E-4</v>
      </c>
      <c r="BN227" s="43">
        <v>8.2999999999999998E-5</v>
      </c>
      <c r="BP227" s="30"/>
      <c r="BT227" s="30">
        <v>0.19219463896110028</v>
      </c>
      <c r="BU227" s="43">
        <v>-1.0920000000000001E-3</v>
      </c>
      <c r="BV227" s="43">
        <v>-1.0480000000000001E-3</v>
      </c>
      <c r="BW227" s="43">
        <v>1.415E-3</v>
      </c>
      <c r="BY227" s="30"/>
      <c r="CC227" s="30">
        <v>0.19219463896110028</v>
      </c>
      <c r="CD227" s="43">
        <v>-5.0799999999999999E-4</v>
      </c>
      <c r="CE227" s="43">
        <v>-4.95E-4</v>
      </c>
      <c r="CF227" s="43">
        <v>2.0100000000000001E-4</v>
      </c>
      <c r="CH227" s="30"/>
      <c r="CL227" s="30">
        <v>0.19219463896110028</v>
      </c>
      <c r="CM227" s="43">
        <v>-1.023E-3</v>
      </c>
      <c r="CN227" s="43">
        <v>-9.6500000000000004E-4</v>
      </c>
      <c r="CO227" s="43">
        <v>7.9500000000000003E-4</v>
      </c>
      <c r="CQ227" s="30"/>
      <c r="CU227" s="30">
        <v>0.19219463896110028</v>
      </c>
      <c r="CV227" s="43">
        <v>-4.9600000000000002E-4</v>
      </c>
      <c r="CW227" s="43">
        <v>-4.7899999999999999E-4</v>
      </c>
      <c r="CX227" s="43">
        <v>1.8E-5</v>
      </c>
    </row>
    <row r="228" spans="14:102" x14ac:dyDescent="0.25">
      <c r="N228" s="30"/>
      <c r="R228" s="30">
        <v>0.19219463896110028</v>
      </c>
      <c r="S228" s="43">
        <v>-9.9500000000000001E-4</v>
      </c>
      <c r="T228" s="43">
        <v>-9.3599999999999998E-4</v>
      </c>
      <c r="U228" s="43">
        <v>1.0169999999999999E-3</v>
      </c>
      <c r="W228" s="30"/>
      <c r="AA228" s="30">
        <v>0.19219463896110028</v>
      </c>
      <c r="AB228" s="43">
        <v>-4.7699999999999999E-4</v>
      </c>
      <c r="AC228" s="43">
        <v>-4.5899999999999999E-4</v>
      </c>
      <c r="AD228" s="43">
        <v>1.16E-4</v>
      </c>
      <c r="AF228" s="30"/>
      <c r="AJ228" s="30">
        <v>0.19219463896110028</v>
      </c>
      <c r="AK228" s="43">
        <v>-1.17E-3</v>
      </c>
      <c r="AL228" s="43">
        <v>-1.132E-3</v>
      </c>
      <c r="AM228" s="43">
        <v>1.106E-3</v>
      </c>
      <c r="AO228" s="30"/>
      <c r="AS228" s="30">
        <v>0.19219463896110028</v>
      </c>
      <c r="AT228" s="43">
        <v>-5.5000000000000003E-4</v>
      </c>
      <c r="AU228" s="43">
        <v>-5.4000000000000001E-4</v>
      </c>
      <c r="AV228" s="43">
        <v>8.3999999999999995E-5</v>
      </c>
      <c r="AX228" s="30"/>
      <c r="BB228" s="30">
        <v>0.19219463896110028</v>
      </c>
      <c r="BC228" s="43">
        <v>-1.1709999999999999E-3</v>
      </c>
      <c r="BD228" s="43">
        <v>-1.132E-3</v>
      </c>
      <c r="BE228" s="43">
        <v>1.1039999999999999E-3</v>
      </c>
      <c r="BG228" s="30"/>
      <c r="BK228" s="30">
        <v>0.19219463896110028</v>
      </c>
      <c r="BL228" s="43">
        <v>-5.5099999999999995E-4</v>
      </c>
      <c r="BM228" s="43">
        <v>-5.4000000000000001E-4</v>
      </c>
      <c r="BN228" s="43">
        <v>8.2999999999999998E-5</v>
      </c>
      <c r="BP228" s="30"/>
      <c r="BT228" s="30">
        <v>0.19219463896110028</v>
      </c>
      <c r="BU228" s="43">
        <v>-1.0920000000000001E-3</v>
      </c>
      <c r="BV228" s="43">
        <v>-1.0480000000000001E-3</v>
      </c>
      <c r="BW228" s="43">
        <v>1.415E-3</v>
      </c>
      <c r="BY228" s="30"/>
      <c r="CC228" s="30">
        <v>0.19219463896110028</v>
      </c>
      <c r="CD228" s="43">
        <v>-5.0799999999999999E-4</v>
      </c>
      <c r="CE228" s="43">
        <v>-4.95E-4</v>
      </c>
      <c r="CF228" s="43">
        <v>2.0100000000000001E-4</v>
      </c>
      <c r="CH228" s="30"/>
      <c r="CL228" s="30">
        <v>0.19219463896110028</v>
      </c>
      <c r="CM228" s="43">
        <v>-1.023E-3</v>
      </c>
      <c r="CN228" s="43">
        <v>-9.6500000000000004E-4</v>
      </c>
      <c r="CO228" s="43">
        <v>7.9500000000000003E-4</v>
      </c>
      <c r="CQ228" s="30"/>
      <c r="CU228" s="30">
        <v>0.19219463896110028</v>
      </c>
      <c r="CV228" s="43">
        <v>-4.9600000000000002E-4</v>
      </c>
      <c r="CW228" s="43">
        <v>-4.7899999999999999E-4</v>
      </c>
      <c r="CX228" s="43">
        <v>1.8E-5</v>
      </c>
    </row>
    <row r="229" spans="14:102" x14ac:dyDescent="0.25">
      <c r="N229" s="30"/>
      <c r="R229" s="30">
        <v>0.19315563126110027</v>
      </c>
      <c r="S229" s="43">
        <v>-1.0039999999999999E-3</v>
      </c>
      <c r="T229" s="43">
        <v>-9.4499999999999998E-4</v>
      </c>
      <c r="U229" s="43">
        <v>1.0319999999999999E-3</v>
      </c>
      <c r="W229" s="30"/>
      <c r="AA229" s="30">
        <v>0.19315563126110027</v>
      </c>
      <c r="AB229" s="43">
        <v>-4.7800000000000002E-4</v>
      </c>
      <c r="AC229" s="43">
        <v>-4.6099999999999998E-4</v>
      </c>
      <c r="AD229" s="43">
        <v>1.17E-4</v>
      </c>
      <c r="AF229" s="30"/>
      <c r="AJ229" s="30">
        <v>0.19315563126110027</v>
      </c>
      <c r="AK229" s="43">
        <v>-1.1800000000000001E-3</v>
      </c>
      <c r="AL229" s="43">
        <v>-1.1410000000000001E-3</v>
      </c>
      <c r="AM229" s="43">
        <v>1.1230000000000001E-3</v>
      </c>
      <c r="AO229" s="30"/>
      <c r="AS229" s="30">
        <v>0.19315563126110027</v>
      </c>
      <c r="AT229" s="43">
        <v>-5.5199999999999997E-4</v>
      </c>
      <c r="AU229" s="43">
        <v>-5.4100000000000003E-4</v>
      </c>
      <c r="AV229" s="43">
        <v>8.6000000000000003E-5</v>
      </c>
      <c r="AX229" s="30"/>
      <c r="BB229" s="30">
        <v>0.19315563126110027</v>
      </c>
      <c r="BC229" s="43">
        <v>-1.181E-3</v>
      </c>
      <c r="BD229" s="43">
        <v>-1.142E-3</v>
      </c>
      <c r="BE229" s="43">
        <v>1.121E-3</v>
      </c>
      <c r="BG229" s="30"/>
      <c r="BK229" s="30">
        <v>0.19315563126110027</v>
      </c>
      <c r="BL229" s="43">
        <v>-5.5199999999999997E-4</v>
      </c>
      <c r="BM229" s="43">
        <v>-5.4100000000000003E-4</v>
      </c>
      <c r="BN229" s="43">
        <v>8.3999999999999995E-5</v>
      </c>
      <c r="BP229" s="30"/>
      <c r="BT229" s="30">
        <v>0.19315563126110027</v>
      </c>
      <c r="BU229" s="43">
        <v>-1.096E-3</v>
      </c>
      <c r="BV229" s="43">
        <v>-1.0510000000000001E-3</v>
      </c>
      <c r="BW229" s="43">
        <v>1.449E-3</v>
      </c>
      <c r="BY229" s="30"/>
      <c r="CC229" s="30">
        <v>0.19315563126110027</v>
      </c>
      <c r="CD229" s="43">
        <v>-5.0900000000000001E-4</v>
      </c>
      <c r="CE229" s="43">
        <v>-4.9600000000000002E-4</v>
      </c>
      <c r="CF229" s="43">
        <v>2.03E-4</v>
      </c>
      <c r="CH229" s="30"/>
      <c r="CL229" s="30">
        <v>0.19315563126110027</v>
      </c>
      <c r="CM229" s="43">
        <v>-1.031E-3</v>
      </c>
      <c r="CN229" s="43">
        <v>-9.7199999999999999E-4</v>
      </c>
      <c r="CO229" s="43">
        <v>8.0900000000000004E-4</v>
      </c>
      <c r="CQ229" s="30"/>
      <c r="CU229" s="30">
        <v>0.19315563126110027</v>
      </c>
      <c r="CV229" s="43">
        <v>-4.9700000000000005E-4</v>
      </c>
      <c r="CW229" s="43">
        <v>-4.8000000000000001E-4</v>
      </c>
      <c r="CX229" s="43">
        <v>1.9000000000000001E-5</v>
      </c>
    </row>
    <row r="230" spans="14:102" x14ac:dyDescent="0.25">
      <c r="N230" s="30"/>
      <c r="R230" s="30">
        <v>0.19411662356110027</v>
      </c>
      <c r="S230" s="43">
        <v>-1.013E-3</v>
      </c>
      <c r="T230" s="43">
        <v>-9.5299999999999996E-4</v>
      </c>
      <c r="U230" s="43">
        <v>1.0460000000000001E-3</v>
      </c>
      <c r="W230" s="30"/>
      <c r="AA230" s="30">
        <v>0.19411662356110027</v>
      </c>
      <c r="AB230" s="43">
        <v>-4.8000000000000001E-4</v>
      </c>
      <c r="AC230" s="43">
        <v>-4.6200000000000001E-4</v>
      </c>
      <c r="AD230" s="43">
        <v>1.18E-4</v>
      </c>
      <c r="AF230" s="30"/>
      <c r="AJ230" s="30">
        <v>0.19411662356110027</v>
      </c>
      <c r="AK230" s="43">
        <v>-1.189E-3</v>
      </c>
      <c r="AL230" s="43">
        <v>-1.15E-3</v>
      </c>
      <c r="AM230" s="43">
        <v>1.14E-3</v>
      </c>
      <c r="AO230" s="30"/>
      <c r="AS230" s="30">
        <v>0.19411662356110027</v>
      </c>
      <c r="AT230" s="43">
        <v>-5.53E-4</v>
      </c>
      <c r="AU230" s="43">
        <v>-5.4199999999999995E-4</v>
      </c>
      <c r="AV230" s="43">
        <v>8.7000000000000001E-5</v>
      </c>
      <c r="AX230" s="30"/>
      <c r="BB230" s="30">
        <v>0.19411662356110027</v>
      </c>
      <c r="BC230" s="43">
        <v>-1.1900000000000001E-3</v>
      </c>
      <c r="BD230" s="43">
        <v>-1.1509999999999999E-3</v>
      </c>
      <c r="BE230" s="43">
        <v>1.1379999999999999E-3</v>
      </c>
      <c r="BG230" s="30"/>
      <c r="BK230" s="30">
        <v>0.19411662356110027</v>
      </c>
      <c r="BL230" s="43">
        <v>-5.5400000000000002E-4</v>
      </c>
      <c r="BM230" s="43">
        <v>-5.4299999999999997E-4</v>
      </c>
      <c r="BN230" s="43">
        <v>8.6000000000000003E-5</v>
      </c>
      <c r="BP230" s="30"/>
      <c r="BT230" s="30">
        <v>0.19411662356110027</v>
      </c>
      <c r="BU230" s="43">
        <v>-1.0989999999999999E-3</v>
      </c>
      <c r="BV230" s="43">
        <v>-1.054E-3</v>
      </c>
      <c r="BW230" s="43">
        <v>1.482E-3</v>
      </c>
      <c r="BY230" s="30"/>
      <c r="CC230" s="30">
        <v>0.19411662356110027</v>
      </c>
      <c r="CD230" s="43">
        <v>-5.1000000000000004E-4</v>
      </c>
      <c r="CE230" s="43">
        <v>-4.9700000000000005E-4</v>
      </c>
      <c r="CF230" s="43">
        <v>2.04E-4</v>
      </c>
      <c r="CH230" s="30"/>
      <c r="CL230" s="30">
        <v>0.19411662356110027</v>
      </c>
      <c r="CM230" s="43">
        <v>-1.039E-3</v>
      </c>
      <c r="CN230" s="43">
        <v>-9.7999999999999997E-4</v>
      </c>
      <c r="CO230" s="43">
        <v>8.2399999999999997E-4</v>
      </c>
      <c r="CQ230" s="30"/>
      <c r="CU230" s="30">
        <v>0.19411662356110027</v>
      </c>
      <c r="CV230" s="43">
        <v>-4.9799999999999996E-4</v>
      </c>
      <c r="CW230" s="43">
        <v>-4.8099999999999998E-4</v>
      </c>
      <c r="CX230" s="43">
        <v>2.0000000000000002E-5</v>
      </c>
    </row>
    <row r="231" spans="14:102" x14ac:dyDescent="0.25">
      <c r="N231" s="30"/>
      <c r="R231" s="30">
        <v>0.19507761586110026</v>
      </c>
      <c r="S231" s="43">
        <v>-1.023E-3</v>
      </c>
      <c r="T231" s="43">
        <v>-9.6199999999999996E-4</v>
      </c>
      <c r="U231" s="43">
        <v>1.06E-3</v>
      </c>
      <c r="W231" s="30"/>
      <c r="AA231" s="30">
        <v>0.19507761586110026</v>
      </c>
      <c r="AB231" s="43">
        <v>-4.8099999999999998E-4</v>
      </c>
      <c r="AC231" s="43">
        <v>-4.64E-4</v>
      </c>
      <c r="AD231" s="43">
        <v>1.1900000000000001E-4</v>
      </c>
      <c r="AF231" s="30"/>
      <c r="AJ231" s="30">
        <v>0.19507761586110026</v>
      </c>
      <c r="AK231" s="43">
        <v>-1.199E-3</v>
      </c>
      <c r="AL231" s="43">
        <v>-1.1590000000000001E-3</v>
      </c>
      <c r="AM231" s="43">
        <v>1.157E-3</v>
      </c>
      <c r="AO231" s="30"/>
      <c r="AS231" s="30">
        <v>0.19507761586110026</v>
      </c>
      <c r="AT231" s="43">
        <v>-5.5400000000000002E-4</v>
      </c>
      <c r="AU231" s="43">
        <v>-5.4299999999999997E-4</v>
      </c>
      <c r="AV231" s="43">
        <v>8.7999999999999998E-5</v>
      </c>
      <c r="AX231" s="30"/>
      <c r="BB231" s="30">
        <v>0.19507761586110026</v>
      </c>
      <c r="BC231" s="43">
        <v>-1.1999999999999999E-3</v>
      </c>
      <c r="BD231" s="43">
        <v>-1.16E-3</v>
      </c>
      <c r="BE231" s="43">
        <v>1.155E-3</v>
      </c>
      <c r="BG231" s="30"/>
      <c r="BK231" s="30">
        <v>0.19507761586110026</v>
      </c>
      <c r="BL231" s="43">
        <v>-5.5500000000000005E-4</v>
      </c>
      <c r="BM231" s="43">
        <v>-5.44E-4</v>
      </c>
      <c r="BN231" s="43">
        <v>8.7000000000000001E-5</v>
      </c>
      <c r="BP231" s="30"/>
      <c r="BT231" s="30">
        <v>0.19507761586110026</v>
      </c>
      <c r="BU231" s="43">
        <v>-1.1019999999999999E-3</v>
      </c>
      <c r="BV231" s="43">
        <v>-1.057E-3</v>
      </c>
      <c r="BW231" s="43">
        <v>1.5150000000000001E-3</v>
      </c>
      <c r="BY231" s="30"/>
      <c r="CC231" s="30">
        <v>0.19507761586110026</v>
      </c>
      <c r="CD231" s="43">
        <v>-5.1099999999999995E-4</v>
      </c>
      <c r="CE231" s="43">
        <v>-4.9799999999999996E-4</v>
      </c>
      <c r="CF231" s="43">
        <v>2.0599999999999999E-4</v>
      </c>
      <c r="CH231" s="30"/>
      <c r="CL231" s="30">
        <v>0.19507761586110026</v>
      </c>
      <c r="CM231" s="43">
        <v>-1.0480000000000001E-3</v>
      </c>
      <c r="CN231" s="43">
        <v>-9.8700000000000003E-4</v>
      </c>
      <c r="CO231" s="43">
        <v>8.3799999999999999E-4</v>
      </c>
      <c r="CQ231" s="30"/>
      <c r="CU231" s="30">
        <v>0.19507761586110026</v>
      </c>
      <c r="CV231" s="43">
        <v>-4.9899999999999999E-4</v>
      </c>
      <c r="CW231" s="43">
        <v>-4.8200000000000001E-4</v>
      </c>
      <c r="CX231" s="43">
        <v>2.0999999999999999E-5</v>
      </c>
    </row>
    <row r="232" spans="14:102" x14ac:dyDescent="0.25">
      <c r="N232" s="30"/>
      <c r="R232" s="30">
        <v>0.19603860816110022</v>
      </c>
      <c r="S232" s="43">
        <v>-1.0319999999999999E-3</v>
      </c>
      <c r="T232" s="43">
        <v>-9.7000000000000005E-4</v>
      </c>
      <c r="U232" s="43">
        <v>1.075E-3</v>
      </c>
      <c r="W232" s="30"/>
      <c r="AA232" s="30">
        <v>0.19603860816110022</v>
      </c>
      <c r="AB232" s="43">
        <v>-4.8299999999999998E-4</v>
      </c>
      <c r="AC232" s="43">
        <v>-4.6500000000000003E-4</v>
      </c>
      <c r="AD232" s="43">
        <v>1.2E-4</v>
      </c>
      <c r="AF232" s="30"/>
      <c r="AJ232" s="30">
        <v>0.19603860816110022</v>
      </c>
      <c r="AK232" s="43">
        <v>-1.2080000000000001E-3</v>
      </c>
      <c r="AL232" s="43">
        <v>-1.1670000000000001E-3</v>
      </c>
      <c r="AM232" s="43">
        <v>1.175E-3</v>
      </c>
      <c r="AO232" s="30"/>
      <c r="AS232" s="30">
        <v>0.19603860816110022</v>
      </c>
      <c r="AT232" s="43">
        <v>-5.5500000000000005E-4</v>
      </c>
      <c r="AU232" s="43">
        <v>-5.44E-4</v>
      </c>
      <c r="AV232" s="43">
        <v>8.8999999999999995E-5</v>
      </c>
      <c r="AX232" s="30"/>
      <c r="BB232" s="30">
        <v>0.19603860816110022</v>
      </c>
      <c r="BC232" s="43">
        <v>-1.209E-3</v>
      </c>
      <c r="BD232" s="43">
        <v>-1.1689999999999999E-3</v>
      </c>
      <c r="BE232" s="43">
        <v>1.1720000000000001E-3</v>
      </c>
      <c r="BG232" s="30"/>
      <c r="BK232" s="30">
        <v>0.19603860816110022</v>
      </c>
      <c r="BL232" s="43">
        <v>-5.5599999999999996E-4</v>
      </c>
      <c r="BM232" s="43">
        <v>-5.4500000000000002E-4</v>
      </c>
      <c r="BN232" s="43">
        <v>8.7999999999999998E-5</v>
      </c>
      <c r="BP232" s="30"/>
      <c r="BT232" s="30">
        <v>0.19603860816110022</v>
      </c>
      <c r="BU232" s="43">
        <v>-1.106E-3</v>
      </c>
      <c r="BV232" s="43">
        <v>-1.06E-3</v>
      </c>
      <c r="BW232" s="43">
        <v>1.549E-3</v>
      </c>
      <c r="BY232" s="30"/>
      <c r="CC232" s="30">
        <v>0.19603860816110022</v>
      </c>
      <c r="CD232" s="43">
        <v>-5.1199999999999998E-4</v>
      </c>
      <c r="CE232" s="43">
        <v>-4.9899999999999999E-4</v>
      </c>
      <c r="CF232" s="43">
        <v>2.0699999999999999E-4</v>
      </c>
      <c r="CH232" s="30"/>
      <c r="CL232" s="30">
        <v>0.19603860816110022</v>
      </c>
      <c r="CM232" s="43">
        <v>-1.0560000000000001E-3</v>
      </c>
      <c r="CN232" s="43">
        <v>-9.9500000000000001E-4</v>
      </c>
      <c r="CO232" s="43">
        <v>8.5300000000000003E-4</v>
      </c>
      <c r="CQ232" s="30"/>
      <c r="CU232" s="30">
        <v>0.19603860816110022</v>
      </c>
      <c r="CV232" s="43">
        <v>-5.0000000000000001E-4</v>
      </c>
      <c r="CW232" s="43">
        <v>-4.8299999999999998E-4</v>
      </c>
      <c r="CX232" s="43">
        <v>2.1999999999999999E-5</v>
      </c>
    </row>
    <row r="233" spans="14:102" x14ac:dyDescent="0.25">
      <c r="N233" s="30"/>
      <c r="R233" s="30">
        <v>0.19699960046110021</v>
      </c>
      <c r="S233" s="43">
        <v>-1.041E-3</v>
      </c>
      <c r="T233" s="43">
        <v>-9.7799999999999992E-4</v>
      </c>
      <c r="U233" s="43">
        <v>1.0889999999999999E-3</v>
      </c>
      <c r="W233" s="30"/>
      <c r="AA233" s="30">
        <v>0.19699960046110021</v>
      </c>
      <c r="AB233" s="43">
        <v>-4.84E-4</v>
      </c>
      <c r="AC233" s="43">
        <v>-4.66E-4</v>
      </c>
      <c r="AD233" s="43">
        <v>1.21E-4</v>
      </c>
      <c r="AF233" s="30"/>
      <c r="AJ233" s="30">
        <v>0.19699960046110021</v>
      </c>
      <c r="AK233" s="43">
        <v>-1.2179999999999999E-3</v>
      </c>
      <c r="AL233" s="43">
        <v>-1.1770000000000001E-3</v>
      </c>
      <c r="AM233" s="43">
        <v>1.191E-3</v>
      </c>
      <c r="AO233" s="30"/>
      <c r="AS233" s="30">
        <v>0.19699960046110021</v>
      </c>
      <c r="AT233" s="43">
        <v>-5.5599999999999996E-4</v>
      </c>
      <c r="AU233" s="43">
        <v>-5.4500000000000002E-4</v>
      </c>
      <c r="AV233" s="43">
        <v>9.0000000000000006E-5</v>
      </c>
      <c r="AX233" s="30"/>
      <c r="BB233" s="30">
        <v>0.19699960046110021</v>
      </c>
      <c r="BC233" s="43">
        <v>-1.219E-3</v>
      </c>
      <c r="BD233" s="43">
        <v>-1.178E-3</v>
      </c>
      <c r="BE233" s="43">
        <v>1.188E-3</v>
      </c>
      <c r="BG233" s="30"/>
      <c r="BK233" s="30">
        <v>0.19699960046110021</v>
      </c>
      <c r="BL233" s="43">
        <v>-5.5699999999999999E-4</v>
      </c>
      <c r="BM233" s="43">
        <v>-5.4600000000000004E-4</v>
      </c>
      <c r="BN233" s="43">
        <v>8.8999999999999995E-5</v>
      </c>
      <c r="BP233" s="30"/>
      <c r="BT233" s="30">
        <v>0.19699960046110021</v>
      </c>
      <c r="BU233" s="43">
        <v>-1.109E-3</v>
      </c>
      <c r="BV233" s="43">
        <v>-1.062E-3</v>
      </c>
      <c r="BW233" s="43">
        <v>1.5820000000000001E-3</v>
      </c>
      <c r="BY233" s="30"/>
      <c r="CC233" s="30">
        <v>0.19699960046110021</v>
      </c>
      <c r="CD233" s="43">
        <v>-5.1400000000000003E-4</v>
      </c>
      <c r="CE233" s="43">
        <v>-5.0000000000000001E-4</v>
      </c>
      <c r="CF233" s="43">
        <v>2.0900000000000001E-4</v>
      </c>
      <c r="CH233" s="30"/>
      <c r="CL233" s="30">
        <v>0.19699960046110021</v>
      </c>
      <c r="CM233" s="43">
        <v>-1.0640000000000001E-3</v>
      </c>
      <c r="CN233" s="43">
        <v>-1.0020000000000001E-3</v>
      </c>
      <c r="CO233" s="43">
        <v>8.6700000000000004E-4</v>
      </c>
      <c r="CQ233" s="30"/>
      <c r="CU233" s="30">
        <v>0.19699960046110021</v>
      </c>
      <c r="CV233" s="43">
        <v>-5.0000000000000001E-4</v>
      </c>
      <c r="CW233" s="43">
        <v>-4.84E-4</v>
      </c>
      <c r="CX233" s="43">
        <v>2.3E-5</v>
      </c>
    </row>
    <row r="234" spans="14:102" x14ac:dyDescent="0.25">
      <c r="N234" s="30"/>
      <c r="R234" s="30">
        <v>0.1979605927611002</v>
      </c>
      <c r="S234" s="43">
        <v>-1.0499999999999999E-3</v>
      </c>
      <c r="T234" s="43">
        <v>-9.8700000000000003E-4</v>
      </c>
      <c r="U234" s="43">
        <v>1.103E-3</v>
      </c>
      <c r="W234" s="30"/>
      <c r="AA234" s="30">
        <v>0.1979605927611002</v>
      </c>
      <c r="AB234" s="43">
        <v>-4.86E-4</v>
      </c>
      <c r="AC234" s="43">
        <v>-4.6799999999999999E-4</v>
      </c>
      <c r="AD234" s="43">
        <v>1.22E-4</v>
      </c>
      <c r="AF234" s="30"/>
      <c r="AJ234" s="30">
        <v>0.1979605927611002</v>
      </c>
      <c r="AK234" s="43">
        <v>-1.2279999999999999E-3</v>
      </c>
      <c r="AL234" s="43">
        <v>-1.186E-3</v>
      </c>
      <c r="AM234" s="43">
        <v>1.2080000000000001E-3</v>
      </c>
      <c r="AO234" s="30"/>
      <c r="AS234" s="30">
        <v>0.1979605927611002</v>
      </c>
      <c r="AT234" s="43">
        <v>-5.5699999999999999E-4</v>
      </c>
      <c r="AU234" s="43">
        <v>-5.4600000000000004E-4</v>
      </c>
      <c r="AV234" s="43">
        <v>9.1000000000000003E-5</v>
      </c>
      <c r="AX234" s="30"/>
      <c r="BB234" s="30">
        <v>0.1979605927611002</v>
      </c>
      <c r="BC234" s="43">
        <v>-1.2279999999999999E-3</v>
      </c>
      <c r="BD234" s="43">
        <v>-1.1869999999999999E-3</v>
      </c>
      <c r="BE234" s="43">
        <v>1.2049999999999999E-3</v>
      </c>
      <c r="BG234" s="30"/>
      <c r="BK234" s="30">
        <v>0.1979605927611002</v>
      </c>
      <c r="BL234" s="43">
        <v>-5.5800000000000001E-4</v>
      </c>
      <c r="BM234" s="43">
        <v>-5.4699999999999996E-4</v>
      </c>
      <c r="BN234" s="43">
        <v>9.0000000000000006E-5</v>
      </c>
      <c r="BP234" s="30"/>
      <c r="BT234" s="30">
        <v>0.1979605927611002</v>
      </c>
      <c r="BU234" s="43">
        <v>-1.1130000000000001E-3</v>
      </c>
      <c r="BV234" s="43">
        <v>-1.065E-3</v>
      </c>
      <c r="BW234" s="43">
        <v>1.614E-3</v>
      </c>
      <c r="BY234" s="30"/>
      <c r="CC234" s="30">
        <v>0.1979605927611002</v>
      </c>
      <c r="CD234" s="43">
        <v>-5.1500000000000005E-4</v>
      </c>
      <c r="CE234" s="43">
        <v>-5.0199999999999995E-4</v>
      </c>
      <c r="CF234" s="43">
        <v>2.1000000000000001E-4</v>
      </c>
      <c r="CH234" s="30"/>
      <c r="CL234" s="30">
        <v>0.1979605927611002</v>
      </c>
      <c r="CM234" s="43">
        <v>-1.072E-3</v>
      </c>
      <c r="CN234" s="43">
        <v>-1.0089999999999999E-3</v>
      </c>
      <c r="CO234" s="43">
        <v>8.8099999999999995E-4</v>
      </c>
      <c r="CQ234" s="30"/>
      <c r="CU234" s="30">
        <v>0.1979605927611002</v>
      </c>
      <c r="CV234" s="43">
        <v>-5.0199999999999995E-4</v>
      </c>
      <c r="CW234" s="43">
        <v>-4.8500000000000003E-4</v>
      </c>
      <c r="CX234" s="43">
        <v>2.4000000000000001E-5</v>
      </c>
    </row>
    <row r="235" spans="14:102" x14ac:dyDescent="0.25">
      <c r="N235" s="30"/>
      <c r="R235" s="30">
        <v>0.19892158506110019</v>
      </c>
      <c r="S235" s="43">
        <v>-1.0579999999999999E-3</v>
      </c>
      <c r="T235" s="43">
        <v>-9.9400000000000009E-4</v>
      </c>
      <c r="U235" s="43">
        <v>1.116E-3</v>
      </c>
      <c r="W235" s="30"/>
      <c r="AA235" s="30">
        <v>0.19892158506110019</v>
      </c>
      <c r="AB235" s="43">
        <v>-4.8700000000000002E-4</v>
      </c>
      <c r="AC235" s="43">
        <v>-4.6999999999999999E-4</v>
      </c>
      <c r="AD235" s="43">
        <v>1.2300000000000001E-4</v>
      </c>
      <c r="AF235" s="30"/>
      <c r="AJ235" s="30">
        <v>0.19892158506110019</v>
      </c>
      <c r="AK235" s="43">
        <v>-1.237E-3</v>
      </c>
      <c r="AL235" s="43">
        <v>-1.1950000000000001E-3</v>
      </c>
      <c r="AM235" s="43">
        <v>1.224E-3</v>
      </c>
      <c r="AO235" s="30"/>
      <c r="AS235" s="30">
        <v>0.19892158506110019</v>
      </c>
      <c r="AT235" s="43">
        <v>-5.5800000000000001E-4</v>
      </c>
      <c r="AU235" s="43">
        <v>-5.4699999999999996E-4</v>
      </c>
      <c r="AV235" s="43">
        <v>9.1000000000000003E-5</v>
      </c>
      <c r="AX235" s="30"/>
      <c r="BB235" s="30">
        <v>0.19892158506110019</v>
      </c>
      <c r="BC235" s="43">
        <v>-1.238E-3</v>
      </c>
      <c r="BD235" s="43">
        <v>-1.196E-3</v>
      </c>
      <c r="BE235" s="43">
        <v>1.2210000000000001E-3</v>
      </c>
      <c r="BG235" s="30"/>
      <c r="BK235" s="30">
        <v>0.19892158506110019</v>
      </c>
      <c r="BL235" s="43">
        <v>-5.5900000000000004E-4</v>
      </c>
      <c r="BM235" s="43">
        <v>-5.4799999999999998E-4</v>
      </c>
      <c r="BN235" s="43">
        <v>9.0000000000000006E-5</v>
      </c>
      <c r="BP235" s="30"/>
      <c r="BT235" s="30">
        <v>0.19892158506110019</v>
      </c>
      <c r="BU235" s="43">
        <v>-1.116E-3</v>
      </c>
      <c r="BV235" s="43">
        <v>-1.0679999999999999E-3</v>
      </c>
      <c r="BW235" s="43">
        <v>1.64E-3</v>
      </c>
      <c r="BY235" s="30"/>
      <c r="CC235" s="30">
        <v>0.19892158506110019</v>
      </c>
      <c r="CD235" s="43">
        <v>-5.1599999999999997E-4</v>
      </c>
      <c r="CE235" s="43">
        <v>-5.0299999999999997E-4</v>
      </c>
      <c r="CF235" s="43">
        <v>2.12E-4</v>
      </c>
      <c r="CH235" s="30"/>
      <c r="CL235" s="30">
        <v>0.19892158506110019</v>
      </c>
      <c r="CM235" s="43">
        <v>-1.0790000000000001E-3</v>
      </c>
      <c r="CN235" s="43">
        <v>-1.016E-3</v>
      </c>
      <c r="CO235" s="43">
        <v>8.9400000000000005E-4</v>
      </c>
      <c r="CQ235" s="30"/>
      <c r="CU235" s="30">
        <v>0.19892158506110019</v>
      </c>
      <c r="CV235" s="43">
        <v>-5.0299999999999997E-4</v>
      </c>
      <c r="CW235" s="43">
        <v>-4.86E-4</v>
      </c>
      <c r="CX235" s="43">
        <v>2.5000000000000001E-5</v>
      </c>
    </row>
    <row r="236" spans="14:102" x14ac:dyDescent="0.25">
      <c r="N236" s="30"/>
      <c r="R236" s="30">
        <v>0.19988257736110018</v>
      </c>
      <c r="S236" s="43">
        <v>-1.0660000000000001E-3</v>
      </c>
      <c r="T236" s="43">
        <v>-1.0020000000000001E-3</v>
      </c>
      <c r="U236" s="43">
        <v>1.129E-3</v>
      </c>
      <c r="W236" s="30"/>
      <c r="AA236" s="30">
        <v>0.19988257736110018</v>
      </c>
      <c r="AB236" s="43">
        <v>-4.8899999999999996E-4</v>
      </c>
      <c r="AC236" s="43">
        <v>-4.7100000000000001E-4</v>
      </c>
      <c r="AD236" s="43">
        <v>1.2400000000000001E-4</v>
      </c>
      <c r="AF236" s="30"/>
      <c r="AJ236" s="30">
        <v>0.19988257736110018</v>
      </c>
      <c r="AK236" s="43">
        <v>-1.2459999999999999E-3</v>
      </c>
      <c r="AL236" s="43">
        <v>-1.2030000000000001E-3</v>
      </c>
      <c r="AM236" s="43">
        <v>1.2390000000000001E-3</v>
      </c>
      <c r="AO236" s="30"/>
      <c r="AS236" s="30">
        <v>0.19988257736110018</v>
      </c>
      <c r="AT236" s="43">
        <v>-5.5900000000000004E-4</v>
      </c>
      <c r="AU236" s="43">
        <v>-5.4799999999999998E-4</v>
      </c>
      <c r="AV236" s="43">
        <v>9.2E-5</v>
      </c>
      <c r="AX236" s="30"/>
      <c r="BB236" s="30">
        <v>0.19988257736110018</v>
      </c>
      <c r="BC236" s="43">
        <v>-1.2470000000000001E-3</v>
      </c>
      <c r="BD236" s="43">
        <v>-1.204E-3</v>
      </c>
      <c r="BE236" s="43">
        <v>1.2359999999999999E-3</v>
      </c>
      <c r="BG236" s="30"/>
      <c r="BK236" s="30">
        <v>0.19988257736110018</v>
      </c>
      <c r="BL236" s="43">
        <v>-5.5999999999999995E-4</v>
      </c>
      <c r="BM236" s="43">
        <v>-5.4900000000000001E-4</v>
      </c>
      <c r="BN236" s="43">
        <v>9.1000000000000003E-5</v>
      </c>
      <c r="BP236" s="30"/>
      <c r="BT236" s="30">
        <v>0.19988257736110018</v>
      </c>
      <c r="BU236" s="43">
        <v>-1.1199999999999999E-3</v>
      </c>
      <c r="BV236" s="43">
        <v>-1.0709999999999999E-3</v>
      </c>
      <c r="BW236" s="43">
        <v>1.6620000000000001E-3</v>
      </c>
      <c r="BY236" s="30"/>
      <c r="CC236" s="30">
        <v>0.19988257736110018</v>
      </c>
      <c r="CD236" s="43">
        <v>-5.1800000000000001E-4</v>
      </c>
      <c r="CE236" s="43">
        <v>-5.04E-4</v>
      </c>
      <c r="CF236" s="43">
        <v>2.14E-4</v>
      </c>
      <c r="CH236" s="30"/>
      <c r="CL236" s="30">
        <v>0.19988257736110018</v>
      </c>
      <c r="CM236" s="43">
        <v>-1.0870000000000001E-3</v>
      </c>
      <c r="CN236" s="43">
        <v>-1.023E-3</v>
      </c>
      <c r="CO236" s="43">
        <v>9.0700000000000004E-4</v>
      </c>
      <c r="CQ236" s="30"/>
      <c r="CU236" s="30">
        <v>0.19988257736110018</v>
      </c>
      <c r="CV236" s="43">
        <v>-5.04E-4</v>
      </c>
      <c r="CW236" s="43">
        <v>-4.8700000000000002E-4</v>
      </c>
      <c r="CX236" s="43">
        <v>2.5999999999999998E-5</v>
      </c>
    </row>
    <row r="237" spans="14:102" x14ac:dyDescent="0.25">
      <c r="N237" s="30"/>
      <c r="R237" s="30">
        <v>0.20084356966110017</v>
      </c>
      <c r="S237" s="43">
        <v>-1.0740000000000001E-3</v>
      </c>
      <c r="T237" s="43">
        <v>-1.0089999999999999E-3</v>
      </c>
      <c r="U237" s="43">
        <v>1.1410000000000001E-3</v>
      </c>
      <c r="W237" s="30"/>
      <c r="AA237" s="30">
        <v>0.20084356966110017</v>
      </c>
      <c r="AB237" s="43">
        <v>-4.9100000000000001E-4</v>
      </c>
      <c r="AC237" s="43">
        <v>-4.73E-4</v>
      </c>
      <c r="AD237" s="43">
        <v>1.25E-4</v>
      </c>
      <c r="AF237" s="30"/>
      <c r="AJ237" s="30">
        <v>0.20084356966110017</v>
      </c>
      <c r="AK237" s="43">
        <v>-1.2539999999999999E-3</v>
      </c>
      <c r="AL237" s="43">
        <v>-1.212E-3</v>
      </c>
      <c r="AM237" s="43">
        <v>1.255E-3</v>
      </c>
      <c r="AO237" s="30"/>
      <c r="AS237" s="30">
        <v>0.20084356966110017</v>
      </c>
      <c r="AT237" s="43">
        <v>-5.5999999999999995E-4</v>
      </c>
      <c r="AU237" s="43">
        <v>-5.4900000000000001E-4</v>
      </c>
      <c r="AV237" s="43">
        <v>9.2999999999999997E-5</v>
      </c>
      <c r="AX237" s="30"/>
      <c r="BB237" s="30">
        <v>0.20084356966110017</v>
      </c>
      <c r="BC237" s="43">
        <v>-1.255E-3</v>
      </c>
      <c r="BD237" s="43">
        <v>-1.2130000000000001E-3</v>
      </c>
      <c r="BE237" s="43">
        <v>1.2509999999999999E-3</v>
      </c>
      <c r="BG237" s="30"/>
      <c r="BK237" s="30">
        <v>0.20084356966110017</v>
      </c>
      <c r="BL237" s="43">
        <v>-5.6099999999999998E-4</v>
      </c>
      <c r="BM237" s="43">
        <v>-5.5000000000000003E-4</v>
      </c>
      <c r="BN237" s="43">
        <v>9.2E-5</v>
      </c>
      <c r="BP237" s="30"/>
      <c r="BT237" s="30">
        <v>0.20084356966110017</v>
      </c>
      <c r="BU237" s="43">
        <v>-1.124E-3</v>
      </c>
      <c r="BV237" s="43">
        <v>-1.0759999999999999E-3</v>
      </c>
      <c r="BW237" s="43">
        <v>1.683E-3</v>
      </c>
      <c r="BY237" s="30"/>
      <c r="CC237" s="30">
        <v>0.20084356966110017</v>
      </c>
      <c r="CD237" s="43">
        <v>-5.1900000000000004E-4</v>
      </c>
      <c r="CE237" s="43">
        <v>-5.0600000000000005E-4</v>
      </c>
      <c r="CF237" s="43">
        <v>2.1599999999999999E-4</v>
      </c>
      <c r="CH237" s="30"/>
      <c r="CL237" s="30">
        <v>0.20084356966110017</v>
      </c>
      <c r="CM237" s="43">
        <v>-1.0939999999999999E-3</v>
      </c>
      <c r="CN237" s="43">
        <v>-1.029E-3</v>
      </c>
      <c r="CO237" s="43">
        <v>9.2000000000000003E-4</v>
      </c>
      <c r="CQ237" s="30"/>
      <c r="CU237" s="30">
        <v>0.20084356966110017</v>
      </c>
      <c r="CV237" s="43">
        <v>-5.0500000000000002E-4</v>
      </c>
      <c r="CW237" s="43">
        <v>-4.8799999999999999E-4</v>
      </c>
      <c r="CX237" s="43">
        <v>2.6999999999999999E-5</v>
      </c>
    </row>
    <row r="238" spans="14:102" x14ac:dyDescent="0.25">
      <c r="N238" s="30"/>
      <c r="R238" s="30">
        <v>0.20180456196110017</v>
      </c>
      <c r="S238" s="43">
        <v>-1.0820000000000001E-3</v>
      </c>
      <c r="T238" s="43">
        <v>-1.016E-3</v>
      </c>
      <c r="U238" s="43">
        <v>1.1529999999999999E-3</v>
      </c>
      <c r="W238" s="30"/>
      <c r="AA238" s="30">
        <v>0.20180456196110017</v>
      </c>
      <c r="AB238" s="43">
        <v>-4.9299999999999995E-4</v>
      </c>
      <c r="AC238" s="43">
        <v>-4.75E-4</v>
      </c>
      <c r="AD238" s="43">
        <v>1.27E-4</v>
      </c>
      <c r="AF238" s="30"/>
      <c r="AJ238" s="30">
        <v>0.20180456196110017</v>
      </c>
      <c r="AK238" s="43">
        <v>-1.263E-3</v>
      </c>
      <c r="AL238" s="43">
        <v>-1.2199999999999999E-3</v>
      </c>
      <c r="AM238" s="43">
        <v>1.2689999999999999E-3</v>
      </c>
      <c r="AO238" s="30"/>
      <c r="AS238" s="30">
        <v>0.20180456196110017</v>
      </c>
      <c r="AT238" s="43">
        <v>-5.6099999999999998E-4</v>
      </c>
      <c r="AU238" s="43">
        <v>-5.5000000000000003E-4</v>
      </c>
      <c r="AV238" s="43">
        <v>9.3999999999999994E-5</v>
      </c>
      <c r="AX238" s="30"/>
      <c r="BB238" s="30">
        <v>0.20180456196110017</v>
      </c>
      <c r="BC238" s="43">
        <v>-1.2639999999999999E-3</v>
      </c>
      <c r="BD238" s="43">
        <v>-1.2210000000000001E-3</v>
      </c>
      <c r="BE238" s="43">
        <v>1.266E-3</v>
      </c>
      <c r="BG238" s="30"/>
      <c r="BK238" s="30">
        <v>0.20180456196110017</v>
      </c>
      <c r="BL238" s="43">
        <v>-5.62E-4</v>
      </c>
      <c r="BM238" s="43">
        <v>-5.5099999999999995E-4</v>
      </c>
      <c r="BN238" s="43">
        <v>9.2999999999999997E-5</v>
      </c>
      <c r="BP238" s="30"/>
      <c r="BT238" s="30">
        <v>0.20180456196110017</v>
      </c>
      <c r="BU238" s="43">
        <v>-1.1280000000000001E-3</v>
      </c>
      <c r="BV238" s="43">
        <v>-1.0790000000000001E-3</v>
      </c>
      <c r="BW238" s="43">
        <v>1.704E-3</v>
      </c>
      <c r="BY238" s="30"/>
      <c r="CC238" s="30">
        <v>0.20180456196110017</v>
      </c>
      <c r="CD238" s="43">
        <v>-5.2099999999999998E-4</v>
      </c>
      <c r="CE238" s="43">
        <v>-5.0699999999999996E-4</v>
      </c>
      <c r="CF238" s="43">
        <v>2.1800000000000001E-4</v>
      </c>
      <c r="CH238" s="30"/>
      <c r="CL238" s="30">
        <v>0.20180456196110017</v>
      </c>
      <c r="CM238" s="43">
        <v>-1.101E-3</v>
      </c>
      <c r="CN238" s="43">
        <v>-1.036E-3</v>
      </c>
      <c r="CO238" s="43">
        <v>9.3199999999999999E-4</v>
      </c>
      <c r="CQ238" s="30"/>
      <c r="CU238" s="30">
        <v>0.20180456196110017</v>
      </c>
      <c r="CV238" s="43">
        <v>-5.0600000000000005E-4</v>
      </c>
      <c r="CW238" s="43">
        <v>-4.8899999999999996E-4</v>
      </c>
      <c r="CX238" s="43">
        <v>2.8E-5</v>
      </c>
    </row>
    <row r="239" spans="14:102" x14ac:dyDescent="0.25">
      <c r="N239" s="30"/>
      <c r="R239" s="30">
        <v>0.20180456196110017</v>
      </c>
      <c r="S239" s="43">
        <v>-1.0820000000000001E-3</v>
      </c>
      <c r="T239" s="43">
        <v>-1.016E-3</v>
      </c>
      <c r="U239" s="43">
        <v>1.1529999999999999E-3</v>
      </c>
      <c r="W239" s="30"/>
      <c r="AA239" s="30">
        <v>0.20180456196110017</v>
      </c>
      <c r="AB239" s="43">
        <v>-4.9299999999999995E-4</v>
      </c>
      <c r="AC239" s="43">
        <v>-4.75E-4</v>
      </c>
      <c r="AD239" s="43">
        <v>1.27E-4</v>
      </c>
      <c r="AF239" s="30"/>
      <c r="AJ239" s="30">
        <v>0.20180456196110017</v>
      </c>
      <c r="AK239" s="43">
        <v>-1.263E-3</v>
      </c>
      <c r="AL239" s="43">
        <v>-1.2199999999999999E-3</v>
      </c>
      <c r="AM239" s="43">
        <v>1.2689999999999999E-3</v>
      </c>
      <c r="AO239" s="30"/>
      <c r="AS239" s="30">
        <v>0.20180456196110017</v>
      </c>
      <c r="AT239" s="43">
        <v>-5.6099999999999998E-4</v>
      </c>
      <c r="AU239" s="43">
        <v>-5.5000000000000003E-4</v>
      </c>
      <c r="AV239" s="43">
        <v>9.3999999999999994E-5</v>
      </c>
      <c r="AX239" s="30"/>
      <c r="BB239" s="30">
        <v>0.20180456196110017</v>
      </c>
      <c r="BC239" s="43">
        <v>-1.2639999999999999E-3</v>
      </c>
      <c r="BD239" s="43">
        <v>-1.2210000000000001E-3</v>
      </c>
      <c r="BE239" s="43">
        <v>1.266E-3</v>
      </c>
      <c r="BG239" s="30"/>
      <c r="BK239" s="30">
        <v>0.20180456196110017</v>
      </c>
      <c r="BL239" s="43">
        <v>-5.62E-4</v>
      </c>
      <c r="BM239" s="43">
        <v>-5.5099999999999995E-4</v>
      </c>
      <c r="BN239" s="43">
        <v>9.2999999999999997E-5</v>
      </c>
      <c r="BP239" s="30"/>
      <c r="BT239" s="30">
        <v>0.20180456196110017</v>
      </c>
      <c r="BU239" s="43">
        <v>-1.1280000000000001E-3</v>
      </c>
      <c r="BV239" s="43">
        <v>-1.0790000000000001E-3</v>
      </c>
      <c r="BW239" s="43">
        <v>1.704E-3</v>
      </c>
      <c r="BY239" s="30"/>
      <c r="CC239" s="30">
        <v>0.20180456196110017</v>
      </c>
      <c r="CD239" s="43">
        <v>-5.2099999999999998E-4</v>
      </c>
      <c r="CE239" s="43">
        <v>-5.0699999999999996E-4</v>
      </c>
      <c r="CF239" s="43">
        <v>2.1800000000000001E-4</v>
      </c>
      <c r="CH239" s="30"/>
      <c r="CL239" s="30">
        <v>0.20180456196110017</v>
      </c>
      <c r="CM239" s="43">
        <v>-1.101E-3</v>
      </c>
      <c r="CN239" s="43">
        <v>-1.036E-3</v>
      </c>
      <c r="CO239" s="43">
        <v>9.3199999999999999E-4</v>
      </c>
      <c r="CQ239" s="30"/>
      <c r="CU239" s="30">
        <v>0.20180456196110017</v>
      </c>
      <c r="CV239" s="43">
        <v>-5.0600000000000005E-4</v>
      </c>
      <c r="CW239" s="43">
        <v>-4.8899999999999996E-4</v>
      </c>
      <c r="CX239" s="43">
        <v>2.8E-5</v>
      </c>
    </row>
    <row r="240" spans="14:102" x14ac:dyDescent="0.25">
      <c r="N240" s="30"/>
      <c r="R240" s="30">
        <v>0.20276555426110013</v>
      </c>
      <c r="S240" s="43">
        <v>-1.09E-3</v>
      </c>
      <c r="T240" s="43">
        <v>-1.024E-3</v>
      </c>
      <c r="U240" s="43">
        <v>1.165E-3</v>
      </c>
      <c r="W240" s="30"/>
      <c r="AA240" s="30">
        <v>0.20276555426110013</v>
      </c>
      <c r="AB240" s="43">
        <v>-4.95E-4</v>
      </c>
      <c r="AC240" s="43">
        <v>-4.7600000000000002E-4</v>
      </c>
      <c r="AD240" s="43">
        <v>1.2799999999999999E-4</v>
      </c>
      <c r="AF240" s="30"/>
      <c r="AJ240" s="30">
        <v>0.20276555426110013</v>
      </c>
      <c r="AK240" s="43">
        <v>-1.271E-3</v>
      </c>
      <c r="AL240" s="43">
        <v>-1.227E-3</v>
      </c>
      <c r="AM240" s="43">
        <v>1.2830000000000001E-3</v>
      </c>
      <c r="AO240" s="30"/>
      <c r="AS240" s="30">
        <v>0.20276555426110013</v>
      </c>
      <c r="AT240" s="43">
        <v>-5.62E-4</v>
      </c>
      <c r="AU240" s="43">
        <v>-5.5099999999999995E-4</v>
      </c>
      <c r="AV240" s="43">
        <v>9.5000000000000005E-5</v>
      </c>
      <c r="AX240" s="30"/>
      <c r="BB240" s="30">
        <v>0.20276555426110013</v>
      </c>
      <c r="BC240" s="43">
        <v>-1.2719999999999999E-3</v>
      </c>
      <c r="BD240" s="43">
        <v>-1.2279999999999999E-3</v>
      </c>
      <c r="BE240" s="43">
        <v>1.2800000000000001E-3</v>
      </c>
      <c r="BG240" s="30"/>
      <c r="BK240" s="30">
        <v>0.20276555426110013</v>
      </c>
      <c r="BL240" s="43">
        <v>-5.6300000000000002E-4</v>
      </c>
      <c r="BM240" s="43">
        <v>-5.5199999999999997E-4</v>
      </c>
      <c r="BN240" s="43">
        <v>9.3999999999999994E-5</v>
      </c>
      <c r="BP240" s="30"/>
      <c r="BT240" s="30">
        <v>0.20276555426110013</v>
      </c>
      <c r="BU240" s="43">
        <v>-1.132E-3</v>
      </c>
      <c r="BV240" s="43">
        <v>-1.083E-3</v>
      </c>
      <c r="BW240" s="43">
        <v>1.725E-3</v>
      </c>
      <c r="BY240" s="30"/>
      <c r="CC240" s="30">
        <v>0.20276555426110013</v>
      </c>
      <c r="CD240" s="43">
        <v>-5.2300000000000003E-4</v>
      </c>
      <c r="CE240" s="43">
        <v>-5.0900000000000001E-4</v>
      </c>
      <c r="CF240" s="43">
        <v>2.2000000000000001E-4</v>
      </c>
      <c r="CH240" s="30"/>
      <c r="CL240" s="30">
        <v>0.20276555426110013</v>
      </c>
      <c r="CM240" s="43">
        <v>-1.108E-3</v>
      </c>
      <c r="CN240" s="43">
        <v>-1.042E-3</v>
      </c>
      <c r="CO240" s="43">
        <v>9.4399999999999996E-4</v>
      </c>
      <c r="CQ240" s="30"/>
      <c r="CU240" s="30">
        <v>0.20276555426110013</v>
      </c>
      <c r="CV240" s="43">
        <v>-5.0699999999999996E-4</v>
      </c>
      <c r="CW240" s="43">
        <v>-4.8999999999999998E-4</v>
      </c>
      <c r="CX240" s="43">
        <v>2.9E-5</v>
      </c>
    </row>
    <row r="241" spans="14:102" x14ac:dyDescent="0.25">
      <c r="N241" s="30"/>
      <c r="R241" s="30">
        <v>0.20372654656110012</v>
      </c>
      <c r="S241" s="43">
        <v>-1.0970000000000001E-3</v>
      </c>
      <c r="T241" s="43">
        <v>-1.031E-3</v>
      </c>
      <c r="U241" s="43">
        <v>1.1770000000000001E-3</v>
      </c>
      <c r="W241" s="30"/>
      <c r="AA241" s="30">
        <v>0.20372654656110012</v>
      </c>
      <c r="AB241" s="43">
        <v>-4.9600000000000002E-4</v>
      </c>
      <c r="AC241" s="43">
        <v>-4.7800000000000002E-4</v>
      </c>
      <c r="AD241" s="43">
        <v>1.2899999999999999E-4</v>
      </c>
      <c r="AF241" s="30"/>
      <c r="AJ241" s="30">
        <v>0.20372654656110012</v>
      </c>
      <c r="AK241" s="43">
        <v>-1.279E-3</v>
      </c>
      <c r="AL241" s="43">
        <v>-1.235E-3</v>
      </c>
      <c r="AM241" s="43">
        <v>1.297E-3</v>
      </c>
      <c r="AO241" s="30"/>
      <c r="AS241" s="30">
        <v>0.20372654656110012</v>
      </c>
      <c r="AT241" s="43">
        <v>-5.6300000000000002E-4</v>
      </c>
      <c r="AU241" s="43">
        <v>-5.5199999999999997E-4</v>
      </c>
      <c r="AV241" s="43">
        <v>9.6000000000000002E-5</v>
      </c>
      <c r="AX241" s="30"/>
      <c r="BB241" s="30">
        <v>0.20372654656110012</v>
      </c>
      <c r="BC241" s="43">
        <v>-1.2800000000000001E-3</v>
      </c>
      <c r="BD241" s="43">
        <v>-1.2359999999999999E-3</v>
      </c>
      <c r="BE241" s="43">
        <v>1.294E-3</v>
      </c>
      <c r="BG241" s="30"/>
      <c r="BK241" s="30">
        <v>0.20372654656110012</v>
      </c>
      <c r="BL241" s="43">
        <v>-5.6400000000000005E-4</v>
      </c>
      <c r="BM241" s="43">
        <v>-5.53E-4</v>
      </c>
      <c r="BN241" s="43">
        <v>9.5000000000000005E-5</v>
      </c>
      <c r="BP241" s="30"/>
      <c r="BT241" s="30">
        <v>0.20372654656110012</v>
      </c>
      <c r="BU241" s="43">
        <v>-1.1360000000000001E-3</v>
      </c>
      <c r="BV241" s="43">
        <v>-1.0859999999999999E-3</v>
      </c>
      <c r="BW241" s="43">
        <v>1.7459999999999999E-3</v>
      </c>
      <c r="BY241" s="30"/>
      <c r="CC241" s="30">
        <v>0.20372654656110012</v>
      </c>
      <c r="CD241" s="43">
        <v>-5.2400000000000005E-4</v>
      </c>
      <c r="CE241" s="43">
        <v>-5.1099999999999995E-4</v>
      </c>
      <c r="CF241" s="43">
        <v>2.22E-4</v>
      </c>
      <c r="CH241" s="30"/>
      <c r="CL241" s="30">
        <v>0.20372654656110012</v>
      </c>
      <c r="CM241" s="43">
        <v>-1.1150000000000001E-3</v>
      </c>
      <c r="CN241" s="43">
        <v>-1.0480000000000001E-3</v>
      </c>
      <c r="CO241" s="43">
        <v>9.5600000000000004E-4</v>
      </c>
      <c r="CQ241" s="30"/>
      <c r="CU241" s="30">
        <v>0.20372654656110012</v>
      </c>
      <c r="CV241" s="43">
        <v>-5.0900000000000001E-4</v>
      </c>
      <c r="CW241" s="43">
        <v>-4.9100000000000001E-4</v>
      </c>
      <c r="CX241" s="43">
        <v>3.0000000000000001E-5</v>
      </c>
    </row>
    <row r="242" spans="14:102" x14ac:dyDescent="0.25">
      <c r="N242" s="30"/>
      <c r="R242" s="30">
        <v>0.20468753886110011</v>
      </c>
      <c r="S242" s="43">
        <v>-1.1050000000000001E-3</v>
      </c>
      <c r="T242" s="43">
        <v>-1.0380000000000001E-3</v>
      </c>
      <c r="U242" s="43">
        <v>1.189E-3</v>
      </c>
      <c r="W242" s="30"/>
      <c r="AA242" s="30">
        <v>0.20468753886110011</v>
      </c>
      <c r="AB242" s="43">
        <v>-4.9799999999999996E-4</v>
      </c>
      <c r="AC242" s="43">
        <v>-4.8000000000000001E-4</v>
      </c>
      <c r="AD242" s="43">
        <v>1.2999999999999999E-4</v>
      </c>
      <c r="AF242" s="30"/>
      <c r="AJ242" s="30">
        <v>0.20468753886110011</v>
      </c>
      <c r="AK242" s="43">
        <v>-1.2880000000000001E-3</v>
      </c>
      <c r="AL242" s="43">
        <v>-1.243E-3</v>
      </c>
      <c r="AM242" s="43">
        <v>1.3110000000000001E-3</v>
      </c>
      <c r="AO242" s="30"/>
      <c r="AS242" s="30">
        <v>0.20468753886110011</v>
      </c>
      <c r="AT242" s="43">
        <v>-5.6400000000000005E-4</v>
      </c>
      <c r="AU242" s="43">
        <v>-5.53E-4</v>
      </c>
      <c r="AV242" s="43">
        <v>9.7E-5</v>
      </c>
      <c r="AX242" s="30"/>
      <c r="BB242" s="30">
        <v>0.20468753886110011</v>
      </c>
      <c r="BC242" s="43">
        <v>-1.289E-3</v>
      </c>
      <c r="BD242" s="43">
        <v>-1.2440000000000001E-3</v>
      </c>
      <c r="BE242" s="43">
        <v>1.3079999999999999E-3</v>
      </c>
      <c r="BG242" s="30"/>
      <c r="BK242" s="30">
        <v>0.20468753886110011</v>
      </c>
      <c r="BL242" s="43">
        <v>-5.6499999999999996E-4</v>
      </c>
      <c r="BM242" s="43">
        <v>-5.5400000000000002E-4</v>
      </c>
      <c r="BN242" s="43">
        <v>9.6000000000000002E-5</v>
      </c>
      <c r="BP242" s="30"/>
      <c r="BT242" s="30">
        <v>0.20468753886110011</v>
      </c>
      <c r="BU242" s="43">
        <v>-1.1410000000000001E-3</v>
      </c>
      <c r="BV242" s="43">
        <v>-1.09E-3</v>
      </c>
      <c r="BW242" s="43">
        <v>1.7669999999999999E-3</v>
      </c>
      <c r="BY242" s="30"/>
      <c r="CC242" s="30">
        <v>0.20468753886110011</v>
      </c>
      <c r="CD242" s="43">
        <v>-5.2599999999999999E-4</v>
      </c>
      <c r="CE242" s="43">
        <v>-5.1199999999999998E-4</v>
      </c>
      <c r="CF242" s="43">
        <v>2.24E-4</v>
      </c>
      <c r="CH242" s="30"/>
      <c r="CL242" s="30">
        <v>0.20468753886110011</v>
      </c>
      <c r="CM242" s="43">
        <v>-1.122E-3</v>
      </c>
      <c r="CN242" s="43">
        <v>-1.0549999999999999E-3</v>
      </c>
      <c r="CO242" s="43">
        <v>9.6900000000000003E-4</v>
      </c>
      <c r="CQ242" s="30"/>
      <c r="CU242" s="30">
        <v>0.20468753886110011</v>
      </c>
      <c r="CV242" s="43">
        <v>-5.1000000000000004E-4</v>
      </c>
      <c r="CW242" s="43">
        <v>-4.9200000000000003E-4</v>
      </c>
      <c r="CX242" s="43">
        <v>3.1000000000000001E-5</v>
      </c>
    </row>
    <row r="243" spans="14:102" x14ac:dyDescent="0.25">
      <c r="N243" s="30"/>
      <c r="R243" s="30">
        <v>0.2056485311611001</v>
      </c>
      <c r="S243" s="43">
        <v>-1.1130000000000001E-3</v>
      </c>
      <c r="T243" s="43">
        <v>-1.0449999999999999E-3</v>
      </c>
      <c r="U243" s="43">
        <v>1.201E-3</v>
      </c>
      <c r="W243" s="30"/>
      <c r="AA243" s="30">
        <v>0.2056485311611001</v>
      </c>
      <c r="AB243" s="43">
        <v>-5.0000000000000001E-4</v>
      </c>
      <c r="AC243" s="43">
        <v>-4.8099999999999998E-4</v>
      </c>
      <c r="AD243" s="43">
        <v>1.3200000000000001E-4</v>
      </c>
      <c r="AF243" s="30"/>
      <c r="AJ243" s="30">
        <v>0.2056485311611001</v>
      </c>
      <c r="AK243" s="43">
        <v>-1.2960000000000001E-3</v>
      </c>
      <c r="AL243" s="43">
        <v>-1.2509999999999999E-3</v>
      </c>
      <c r="AM243" s="43">
        <v>1.325E-3</v>
      </c>
      <c r="AO243" s="30"/>
      <c r="AS243" s="30">
        <v>0.2056485311611001</v>
      </c>
      <c r="AT243" s="43">
        <v>-5.6499999999999996E-4</v>
      </c>
      <c r="AU243" s="43">
        <v>-5.5400000000000002E-4</v>
      </c>
      <c r="AV243" s="43">
        <v>9.7999999999999997E-5</v>
      </c>
      <c r="AX243" s="30"/>
      <c r="BB243" s="30">
        <v>0.2056485311611001</v>
      </c>
      <c r="BC243" s="43">
        <v>-1.297E-3</v>
      </c>
      <c r="BD243" s="43">
        <v>-1.2520000000000001E-3</v>
      </c>
      <c r="BE243" s="43">
        <v>1.322E-3</v>
      </c>
      <c r="BG243" s="30"/>
      <c r="BK243" s="30">
        <v>0.2056485311611001</v>
      </c>
      <c r="BL243" s="43">
        <v>-5.6599999999999999E-4</v>
      </c>
      <c r="BM243" s="43">
        <v>-5.5500000000000005E-4</v>
      </c>
      <c r="BN243" s="43">
        <v>9.7E-5</v>
      </c>
      <c r="BP243" s="30"/>
      <c r="BT243" s="30">
        <v>0.2056485311611001</v>
      </c>
      <c r="BU243" s="43">
        <v>-1.145E-3</v>
      </c>
      <c r="BV243" s="43">
        <v>-1.0939999999999999E-3</v>
      </c>
      <c r="BW243" s="43">
        <v>1.7880000000000001E-3</v>
      </c>
      <c r="BY243" s="30"/>
      <c r="CC243" s="30">
        <v>0.2056485311611001</v>
      </c>
      <c r="CD243" s="43">
        <v>-5.2700000000000002E-4</v>
      </c>
      <c r="CE243" s="43">
        <v>-5.1400000000000003E-4</v>
      </c>
      <c r="CF243" s="43">
        <v>2.2599999999999999E-4</v>
      </c>
      <c r="CH243" s="30"/>
      <c r="CL243" s="30">
        <v>0.2056485311611001</v>
      </c>
      <c r="CM243" s="43">
        <v>-1.129E-3</v>
      </c>
      <c r="CN243" s="43">
        <v>-1.0610000000000001E-3</v>
      </c>
      <c r="CO243" s="43">
        <v>9.810000000000001E-4</v>
      </c>
      <c r="CQ243" s="30"/>
      <c r="CU243" s="30">
        <v>0.2056485311611001</v>
      </c>
      <c r="CV243" s="43">
        <v>-5.1099999999999995E-4</v>
      </c>
      <c r="CW243" s="43">
        <v>-4.9399999999999997E-4</v>
      </c>
      <c r="CX243" s="43">
        <v>3.1999999999999999E-5</v>
      </c>
    </row>
    <row r="244" spans="14:102" x14ac:dyDescent="0.25">
      <c r="N244" s="30"/>
      <c r="R244" s="30">
        <v>0.20660952346110009</v>
      </c>
      <c r="S244" s="43">
        <v>-1.121E-3</v>
      </c>
      <c r="T244" s="43">
        <v>-1.0529999999999999E-3</v>
      </c>
      <c r="U244" s="43">
        <v>1.2130000000000001E-3</v>
      </c>
      <c r="W244" s="30"/>
      <c r="AA244" s="30">
        <v>0.20660952346110009</v>
      </c>
      <c r="AB244" s="43">
        <v>-5.0199999999999995E-4</v>
      </c>
      <c r="AC244" s="43">
        <v>-4.8299999999999998E-4</v>
      </c>
      <c r="AD244" s="43">
        <v>1.3300000000000001E-4</v>
      </c>
      <c r="AF244" s="30"/>
      <c r="AJ244" s="30">
        <v>0.20660952346110009</v>
      </c>
      <c r="AK244" s="43">
        <v>-1.305E-3</v>
      </c>
      <c r="AL244" s="43">
        <v>-1.2600000000000001E-3</v>
      </c>
      <c r="AM244" s="43">
        <v>1.34E-3</v>
      </c>
      <c r="AO244" s="30"/>
      <c r="AS244" s="30">
        <v>0.20660952346110009</v>
      </c>
      <c r="AT244" s="43">
        <v>-5.6599999999999999E-4</v>
      </c>
      <c r="AU244" s="43">
        <v>-5.5500000000000005E-4</v>
      </c>
      <c r="AV244" s="43">
        <v>9.8999999999999994E-5</v>
      </c>
      <c r="AX244" s="30"/>
      <c r="BB244" s="30">
        <v>0.20660952346110009</v>
      </c>
      <c r="BC244" s="43">
        <v>-1.3060000000000001E-3</v>
      </c>
      <c r="BD244" s="43">
        <v>-1.261E-3</v>
      </c>
      <c r="BE244" s="43">
        <v>1.3370000000000001E-3</v>
      </c>
      <c r="BG244" s="30"/>
      <c r="BK244" s="30">
        <v>0.20660952346110009</v>
      </c>
      <c r="BL244" s="43">
        <v>-5.6700000000000001E-4</v>
      </c>
      <c r="BM244" s="43">
        <v>-5.5500000000000005E-4</v>
      </c>
      <c r="BN244" s="43">
        <v>9.7999999999999997E-5</v>
      </c>
      <c r="BP244" s="30"/>
      <c r="BT244" s="30">
        <v>0.20660952346110009</v>
      </c>
      <c r="BU244" s="43">
        <v>-1.1490000000000001E-3</v>
      </c>
      <c r="BV244" s="43">
        <v>-1.098E-3</v>
      </c>
      <c r="BW244" s="43">
        <v>1.8090000000000001E-3</v>
      </c>
      <c r="BY244" s="30"/>
      <c r="CC244" s="30">
        <v>0.20660952346110009</v>
      </c>
      <c r="CD244" s="43">
        <v>-5.2899999999999996E-4</v>
      </c>
      <c r="CE244" s="43">
        <v>-5.1500000000000005E-4</v>
      </c>
      <c r="CF244" s="43">
        <v>2.2800000000000001E-4</v>
      </c>
      <c r="CH244" s="30"/>
      <c r="CL244" s="30">
        <v>0.20660952346110009</v>
      </c>
      <c r="CM244" s="43">
        <v>-1.1360000000000001E-3</v>
      </c>
      <c r="CN244" s="43">
        <v>-1.067E-3</v>
      </c>
      <c r="CO244" s="43">
        <v>9.9299999999999996E-4</v>
      </c>
      <c r="CQ244" s="30"/>
      <c r="CU244" s="30">
        <v>0.20660952346110009</v>
      </c>
      <c r="CV244" s="43">
        <v>-5.1199999999999998E-4</v>
      </c>
      <c r="CW244" s="43">
        <v>-4.95E-4</v>
      </c>
      <c r="CX244" s="43">
        <v>3.4E-5</v>
      </c>
    </row>
    <row r="245" spans="14:102" x14ac:dyDescent="0.25">
      <c r="N245" s="30"/>
      <c r="R245" s="30">
        <v>0.20757051576110008</v>
      </c>
      <c r="S245" s="43">
        <v>-1.129E-3</v>
      </c>
      <c r="T245" s="43">
        <v>-1.06E-3</v>
      </c>
      <c r="U245" s="43">
        <v>1.225E-3</v>
      </c>
      <c r="W245" s="30"/>
      <c r="AA245" s="30">
        <v>0.20757051576110008</v>
      </c>
      <c r="AB245" s="43">
        <v>-5.04E-4</v>
      </c>
      <c r="AC245" s="43">
        <v>-4.8500000000000003E-4</v>
      </c>
      <c r="AD245" s="43">
        <v>1.34E-4</v>
      </c>
      <c r="AF245" s="30"/>
      <c r="AJ245" s="30">
        <v>0.20757051576110008</v>
      </c>
      <c r="AK245" s="43">
        <v>-1.3129999999999999E-3</v>
      </c>
      <c r="AL245" s="43">
        <v>-1.268E-3</v>
      </c>
      <c r="AM245" s="43">
        <v>1.354E-3</v>
      </c>
      <c r="AO245" s="30"/>
      <c r="AS245" s="30">
        <v>0.20757051576110008</v>
      </c>
      <c r="AT245" s="43">
        <v>-5.6700000000000001E-4</v>
      </c>
      <c r="AU245" s="43">
        <v>-5.5500000000000005E-4</v>
      </c>
      <c r="AV245" s="43">
        <v>1E-4</v>
      </c>
      <c r="AX245" s="30"/>
      <c r="BB245" s="30">
        <v>0.20757051576110008</v>
      </c>
      <c r="BC245" s="43">
        <v>-1.3140000000000001E-3</v>
      </c>
      <c r="BD245" s="43">
        <v>-1.2689999999999999E-3</v>
      </c>
      <c r="BE245" s="43">
        <v>1.351E-3</v>
      </c>
      <c r="BG245" s="30"/>
      <c r="BK245" s="30">
        <v>0.20757051576110008</v>
      </c>
      <c r="BL245" s="43">
        <v>-5.6800000000000004E-4</v>
      </c>
      <c r="BM245" s="43">
        <v>-5.5599999999999996E-4</v>
      </c>
      <c r="BN245" s="43">
        <v>9.8999999999999994E-5</v>
      </c>
      <c r="BP245" s="30"/>
      <c r="BT245" s="30">
        <v>0.20757051576110008</v>
      </c>
      <c r="BU245" s="43">
        <v>-1.1529999999999999E-3</v>
      </c>
      <c r="BV245" s="43">
        <v>-1.101E-3</v>
      </c>
      <c r="BW245" s="43">
        <v>1.8309999999999999E-3</v>
      </c>
      <c r="BY245" s="30"/>
      <c r="CC245" s="30">
        <v>0.20757051576110008</v>
      </c>
      <c r="CD245" s="43">
        <v>-5.31E-4</v>
      </c>
      <c r="CE245" s="43">
        <v>-5.1699999999999999E-4</v>
      </c>
      <c r="CF245" s="43">
        <v>2.31E-4</v>
      </c>
      <c r="CH245" s="30"/>
      <c r="CL245" s="30">
        <v>0.20757051576110008</v>
      </c>
      <c r="CM245" s="43">
        <v>-1.1429999999999999E-3</v>
      </c>
      <c r="CN245" s="43">
        <v>-1.0740000000000001E-3</v>
      </c>
      <c r="CO245" s="43">
        <v>1.0059999999999999E-3</v>
      </c>
      <c r="CQ245" s="30"/>
      <c r="CU245" s="30">
        <v>0.20757051576110008</v>
      </c>
      <c r="CV245" s="43">
        <v>-5.13E-4</v>
      </c>
      <c r="CW245" s="43">
        <v>-4.9600000000000002E-4</v>
      </c>
      <c r="CX245" s="43">
        <v>3.4999999999999997E-5</v>
      </c>
    </row>
    <row r="246" spans="14:102" x14ac:dyDescent="0.25">
      <c r="N246" s="30"/>
      <c r="R246" s="30">
        <v>0.20853150806110005</v>
      </c>
      <c r="S246" s="43">
        <v>-1.137E-3</v>
      </c>
      <c r="T246" s="43">
        <v>-1.067E-3</v>
      </c>
      <c r="U246" s="43">
        <v>1.238E-3</v>
      </c>
      <c r="W246" s="30"/>
      <c r="AA246" s="30">
        <v>0.20853150806110005</v>
      </c>
      <c r="AB246" s="43">
        <v>-5.0500000000000002E-4</v>
      </c>
      <c r="AC246" s="43">
        <v>-4.8700000000000002E-4</v>
      </c>
      <c r="AD246" s="43">
        <v>1.35E-4</v>
      </c>
      <c r="AF246" s="30"/>
      <c r="AJ246" s="30">
        <v>0.20853150806110005</v>
      </c>
      <c r="AK246" s="43">
        <v>-1.322E-3</v>
      </c>
      <c r="AL246" s="43">
        <v>-1.276E-3</v>
      </c>
      <c r="AM246" s="43">
        <v>1.369E-3</v>
      </c>
      <c r="AO246" s="30"/>
      <c r="AS246" s="30">
        <v>0.20853150806110005</v>
      </c>
      <c r="AT246" s="43">
        <v>-5.6800000000000004E-4</v>
      </c>
      <c r="AU246" s="43">
        <v>-5.5599999999999996E-4</v>
      </c>
      <c r="AV246" s="43">
        <v>1.01E-4</v>
      </c>
      <c r="AX246" s="30"/>
      <c r="BB246" s="30">
        <v>0.20853150806110005</v>
      </c>
      <c r="BC246" s="43">
        <v>-1.323E-3</v>
      </c>
      <c r="BD246" s="43">
        <v>-1.2769999999999999E-3</v>
      </c>
      <c r="BE246" s="43">
        <v>1.366E-3</v>
      </c>
      <c r="BG246" s="30"/>
      <c r="BK246" s="30">
        <v>0.20853150806110005</v>
      </c>
      <c r="BL246" s="43">
        <v>-5.6899999999999995E-4</v>
      </c>
      <c r="BM246" s="43">
        <v>-5.5699999999999999E-4</v>
      </c>
      <c r="BN246" s="43">
        <v>9.8999999999999994E-5</v>
      </c>
      <c r="BP246" s="30"/>
      <c r="BT246" s="30">
        <v>0.20853150806110005</v>
      </c>
      <c r="BU246" s="43">
        <v>-1.157E-3</v>
      </c>
      <c r="BV246" s="43">
        <v>-1.1050000000000001E-3</v>
      </c>
      <c r="BW246" s="43">
        <v>1.853E-3</v>
      </c>
      <c r="BY246" s="30"/>
      <c r="CC246" s="30">
        <v>0.20853150806110005</v>
      </c>
      <c r="CD246" s="43">
        <v>-5.3300000000000005E-4</v>
      </c>
      <c r="CE246" s="43">
        <v>-5.1900000000000004E-4</v>
      </c>
      <c r="CF246" s="43">
        <v>2.34E-4</v>
      </c>
      <c r="CH246" s="30"/>
      <c r="CL246" s="30">
        <v>0.20853150806110005</v>
      </c>
      <c r="CM246" s="43">
        <v>-1.15E-3</v>
      </c>
      <c r="CN246" s="43">
        <v>-1.08E-3</v>
      </c>
      <c r="CO246" s="43">
        <v>1.0189999999999999E-3</v>
      </c>
      <c r="CQ246" s="30"/>
      <c r="CU246" s="30">
        <v>0.20853150806110005</v>
      </c>
      <c r="CV246" s="43">
        <v>-5.1400000000000003E-4</v>
      </c>
      <c r="CW246" s="43">
        <v>-4.9700000000000005E-4</v>
      </c>
      <c r="CX246" s="43">
        <v>3.6000000000000001E-5</v>
      </c>
    </row>
    <row r="247" spans="14:102" x14ac:dyDescent="0.25">
      <c r="N247" s="30"/>
      <c r="R247" s="30">
        <v>0.20949250036110004</v>
      </c>
      <c r="S247" s="43">
        <v>-1.145E-3</v>
      </c>
      <c r="T247" s="43">
        <v>-1.075E-3</v>
      </c>
      <c r="U247" s="43">
        <v>1.25E-3</v>
      </c>
      <c r="W247" s="30"/>
      <c r="AA247" s="30">
        <v>0.20949250036110004</v>
      </c>
      <c r="AB247" s="43">
        <v>-5.0699999999999996E-4</v>
      </c>
      <c r="AC247" s="43">
        <v>-4.8799999999999999E-4</v>
      </c>
      <c r="AD247" s="43">
        <v>1.36E-4</v>
      </c>
      <c r="AF247" s="30"/>
      <c r="AJ247" s="30">
        <v>0.20949250036110004</v>
      </c>
      <c r="AK247" s="43">
        <v>-1.3309999999999999E-3</v>
      </c>
      <c r="AL247" s="43">
        <v>-1.284E-3</v>
      </c>
      <c r="AM247" s="43">
        <v>1.384E-3</v>
      </c>
      <c r="AO247" s="30"/>
      <c r="AS247" s="30">
        <v>0.20949250036110004</v>
      </c>
      <c r="AT247" s="43">
        <v>-5.6899999999999995E-4</v>
      </c>
      <c r="AU247" s="43">
        <v>-5.5699999999999999E-4</v>
      </c>
      <c r="AV247" s="43">
        <v>1.01E-4</v>
      </c>
      <c r="AX247" s="30"/>
      <c r="BB247" s="30">
        <v>0.20949250036110004</v>
      </c>
      <c r="BC247" s="43">
        <v>-1.3320000000000001E-3</v>
      </c>
      <c r="BD247" s="43">
        <v>-1.2849999999999999E-3</v>
      </c>
      <c r="BE247" s="43">
        <v>1.3799999999999999E-3</v>
      </c>
      <c r="BG247" s="30"/>
      <c r="BK247" s="30">
        <v>0.20949250036110004</v>
      </c>
      <c r="BL247" s="43">
        <v>-5.6999999999999998E-4</v>
      </c>
      <c r="BM247" s="43">
        <v>-5.5800000000000001E-4</v>
      </c>
      <c r="BN247" s="43">
        <v>1E-4</v>
      </c>
      <c r="BP247" s="30"/>
      <c r="BT247" s="30">
        <v>0.20949250036110004</v>
      </c>
      <c r="BU247" s="43">
        <v>-1.1609999999999999E-3</v>
      </c>
      <c r="BV247" s="43">
        <v>-1.109E-3</v>
      </c>
      <c r="BW247" s="43">
        <v>1.8749999999999999E-3</v>
      </c>
      <c r="BY247" s="30"/>
      <c r="CC247" s="30">
        <v>0.20949250036110004</v>
      </c>
      <c r="CD247" s="43">
        <v>-5.3499999999999999E-4</v>
      </c>
      <c r="CE247" s="43">
        <v>-5.2099999999999998E-4</v>
      </c>
      <c r="CF247" s="43">
        <v>2.3699999999999999E-4</v>
      </c>
      <c r="CH247" s="30"/>
      <c r="CL247" s="30">
        <v>0.20949250036110004</v>
      </c>
      <c r="CM247" s="43">
        <v>-1.157E-3</v>
      </c>
      <c r="CN247" s="43">
        <v>-1.0870000000000001E-3</v>
      </c>
      <c r="CO247" s="43">
        <v>1.031E-3</v>
      </c>
      <c r="CQ247" s="30"/>
      <c r="CU247" s="30">
        <v>0.20949250036110004</v>
      </c>
      <c r="CV247" s="43">
        <v>-5.1599999999999997E-4</v>
      </c>
      <c r="CW247" s="43">
        <v>-4.9799999999999996E-4</v>
      </c>
      <c r="CX247" s="43">
        <v>3.6999999999999998E-5</v>
      </c>
    </row>
    <row r="248" spans="14:102" x14ac:dyDescent="0.25">
      <c r="N248" s="30"/>
      <c r="R248" s="30">
        <v>0.21045349266110003</v>
      </c>
      <c r="S248" s="43">
        <v>-1.1529999999999999E-3</v>
      </c>
      <c r="T248" s="43">
        <v>-1.0820000000000001E-3</v>
      </c>
      <c r="U248" s="43">
        <v>1.263E-3</v>
      </c>
      <c r="W248" s="30"/>
      <c r="AA248" s="30">
        <v>0.21045349266110003</v>
      </c>
      <c r="AB248" s="43">
        <v>-5.0900000000000001E-4</v>
      </c>
      <c r="AC248" s="43">
        <v>-4.8999999999999998E-4</v>
      </c>
      <c r="AD248" s="43">
        <v>1.3799999999999999E-4</v>
      </c>
      <c r="AF248" s="30"/>
      <c r="AJ248" s="30">
        <v>0.21045349266110003</v>
      </c>
      <c r="AK248" s="43">
        <v>-1.34E-3</v>
      </c>
      <c r="AL248" s="43">
        <v>-1.2930000000000001E-3</v>
      </c>
      <c r="AM248" s="43">
        <v>1.3990000000000001E-3</v>
      </c>
      <c r="AO248" s="30"/>
      <c r="AS248" s="30">
        <v>0.21045349266110003</v>
      </c>
      <c r="AT248" s="43">
        <v>-5.6999999999999998E-4</v>
      </c>
      <c r="AU248" s="43">
        <v>-5.5800000000000001E-4</v>
      </c>
      <c r="AV248" s="43">
        <v>1.02E-4</v>
      </c>
      <c r="AX248" s="30"/>
      <c r="BB248" s="30">
        <v>0.21045349266110003</v>
      </c>
      <c r="BC248" s="43">
        <v>-1.341E-3</v>
      </c>
      <c r="BD248" s="43">
        <v>-1.294E-3</v>
      </c>
      <c r="BE248" s="43">
        <v>1.395E-3</v>
      </c>
      <c r="BG248" s="30"/>
      <c r="BK248" s="30">
        <v>0.21045349266110003</v>
      </c>
      <c r="BL248" s="43">
        <v>-5.71E-4</v>
      </c>
      <c r="BM248" s="43">
        <v>-5.5900000000000004E-4</v>
      </c>
      <c r="BN248" s="43">
        <v>1.01E-4</v>
      </c>
      <c r="BP248" s="30"/>
      <c r="BT248" s="30">
        <v>0.21045349266110003</v>
      </c>
      <c r="BU248" s="43">
        <v>-1.1659999999999999E-3</v>
      </c>
      <c r="BV248" s="43">
        <v>-1.1130000000000001E-3</v>
      </c>
      <c r="BW248" s="43">
        <v>1.8979999999999999E-3</v>
      </c>
      <c r="BY248" s="30"/>
      <c r="CC248" s="30">
        <v>0.21045349266110003</v>
      </c>
      <c r="CD248" s="43">
        <v>-5.3700000000000004E-4</v>
      </c>
      <c r="CE248" s="43">
        <v>-5.22E-4</v>
      </c>
      <c r="CF248" s="43">
        <v>2.4000000000000001E-4</v>
      </c>
      <c r="CH248" s="30"/>
      <c r="CL248" s="30">
        <v>0.21045349266110003</v>
      </c>
      <c r="CM248" s="43">
        <v>-1.165E-3</v>
      </c>
      <c r="CN248" s="43">
        <v>-1.0939999999999999E-3</v>
      </c>
      <c r="CO248" s="43">
        <v>1.0449999999999999E-3</v>
      </c>
      <c r="CQ248" s="30"/>
      <c r="CU248" s="30">
        <v>0.21045349266110003</v>
      </c>
      <c r="CV248" s="43">
        <v>-5.1699999999999999E-4</v>
      </c>
      <c r="CW248" s="43">
        <v>-4.9899999999999999E-4</v>
      </c>
      <c r="CX248" s="43">
        <v>3.8000000000000002E-5</v>
      </c>
    </row>
    <row r="249" spans="14:102" x14ac:dyDescent="0.25">
      <c r="N249" s="30"/>
      <c r="R249" s="30">
        <v>0.21141448496110002</v>
      </c>
      <c r="S249" s="43">
        <v>-1.1609999999999999E-3</v>
      </c>
      <c r="T249" s="43">
        <v>-1.09E-3</v>
      </c>
      <c r="U249" s="43">
        <v>1.276E-3</v>
      </c>
      <c r="W249" s="30"/>
      <c r="AA249" s="30">
        <v>0.21141448496110002</v>
      </c>
      <c r="AB249" s="43">
        <v>-5.1000000000000004E-4</v>
      </c>
      <c r="AC249" s="43">
        <v>-4.9100000000000001E-4</v>
      </c>
      <c r="AD249" s="43">
        <v>1.3899999999999999E-4</v>
      </c>
      <c r="AF249" s="30"/>
      <c r="AJ249" s="30">
        <v>0.21141448496110002</v>
      </c>
      <c r="AK249" s="43">
        <v>-1.3489999999999999E-3</v>
      </c>
      <c r="AL249" s="43">
        <v>-1.302E-3</v>
      </c>
      <c r="AM249" s="43">
        <v>1.4139999999999999E-3</v>
      </c>
      <c r="AO249" s="30"/>
      <c r="AS249" s="30">
        <v>0.21141448496110002</v>
      </c>
      <c r="AT249" s="43">
        <v>-5.71E-4</v>
      </c>
      <c r="AU249" s="43">
        <v>-5.5900000000000004E-4</v>
      </c>
      <c r="AV249" s="43">
        <v>1.03E-4</v>
      </c>
      <c r="AX249" s="30"/>
      <c r="BB249" s="30">
        <v>0.21141448496110002</v>
      </c>
      <c r="BC249" s="43">
        <v>-1.3500000000000001E-3</v>
      </c>
      <c r="BD249" s="43">
        <v>-1.3029999999999999E-3</v>
      </c>
      <c r="BE249" s="43">
        <v>1.4109999999999999E-3</v>
      </c>
      <c r="BG249" s="30"/>
      <c r="BK249" s="30">
        <v>0.21141448496110002</v>
      </c>
      <c r="BL249" s="43">
        <v>-5.7200000000000003E-4</v>
      </c>
      <c r="BM249" s="43">
        <v>-5.5999999999999995E-4</v>
      </c>
      <c r="BN249" s="43">
        <v>1.02E-4</v>
      </c>
      <c r="BP249" s="30"/>
      <c r="BT249" s="30">
        <v>0.21141448496110002</v>
      </c>
      <c r="BU249" s="43">
        <v>-1.17E-3</v>
      </c>
      <c r="BV249" s="43">
        <v>-1.1169999999999999E-3</v>
      </c>
      <c r="BW249" s="43">
        <v>1.92E-3</v>
      </c>
      <c r="BY249" s="30"/>
      <c r="CC249" s="30">
        <v>0.21141448496110002</v>
      </c>
      <c r="CD249" s="43">
        <v>-5.3799999999999996E-4</v>
      </c>
      <c r="CE249" s="43">
        <v>-5.2400000000000005E-4</v>
      </c>
      <c r="CF249" s="43">
        <v>2.42E-4</v>
      </c>
      <c r="CH249" s="30"/>
      <c r="CL249" s="30">
        <v>0.21141448496110002</v>
      </c>
      <c r="CM249" s="43">
        <v>-1.1720000000000001E-3</v>
      </c>
      <c r="CN249" s="43">
        <v>-1.101E-3</v>
      </c>
      <c r="CO249" s="43">
        <v>1.0579999999999999E-3</v>
      </c>
      <c r="CQ249" s="30"/>
      <c r="CU249" s="30">
        <v>0.21141448496110002</v>
      </c>
      <c r="CV249" s="43">
        <v>-5.1800000000000001E-4</v>
      </c>
      <c r="CW249" s="43">
        <v>-5.0000000000000001E-4</v>
      </c>
      <c r="CX249" s="43">
        <v>3.8999999999999999E-5</v>
      </c>
    </row>
    <row r="250" spans="14:102" x14ac:dyDescent="0.25">
      <c r="N250" s="30"/>
      <c r="R250" s="30"/>
      <c r="W250" s="30"/>
      <c r="AA250" s="30"/>
      <c r="AF250" s="30"/>
      <c r="AJ250" s="30"/>
      <c r="AO250" s="30"/>
      <c r="AS250" s="30"/>
      <c r="AX250" s="30"/>
      <c r="BB250" s="30"/>
      <c r="BG250" s="30"/>
      <c r="BK250" s="30"/>
      <c r="BP250" s="30"/>
      <c r="BT250" s="30"/>
      <c r="BY250" s="30"/>
      <c r="CC250" s="30"/>
      <c r="CH250" s="30"/>
      <c r="CL250" s="30"/>
      <c r="CQ250" s="30"/>
      <c r="CU250" s="30"/>
    </row>
    <row r="251" spans="14:102" x14ac:dyDescent="0.25">
      <c r="N251" s="30"/>
      <c r="R251" s="30"/>
      <c r="W251" s="30"/>
      <c r="AA251" s="30"/>
      <c r="AF251" s="30"/>
      <c r="AJ251" s="30"/>
      <c r="AO251" s="30"/>
      <c r="AS251" s="30"/>
      <c r="AX251" s="30"/>
      <c r="BB251" s="30"/>
      <c r="BG251" s="30"/>
      <c r="BK251" s="30"/>
      <c r="BP251" s="30"/>
      <c r="BT251" s="30"/>
      <c r="BY251" s="30"/>
      <c r="CC251" s="30"/>
      <c r="CH251" s="30"/>
      <c r="CL251" s="30"/>
      <c r="CQ251" s="30"/>
      <c r="CU251" s="30"/>
    </row>
    <row r="252" spans="14:102" x14ac:dyDescent="0.25">
      <c r="N252" s="30"/>
      <c r="R252" s="30"/>
      <c r="W252" s="30"/>
      <c r="AA252" s="30"/>
      <c r="AF252" s="30"/>
      <c r="AJ252" s="30"/>
      <c r="AO252" s="30"/>
      <c r="AS252" s="30"/>
      <c r="AX252" s="30"/>
      <c r="BB252" s="30"/>
      <c r="BG252" s="30"/>
      <c r="BK252" s="30"/>
      <c r="BP252" s="30"/>
      <c r="BT252" s="30"/>
      <c r="BY252" s="30"/>
      <c r="CC252" s="30"/>
      <c r="CH252" s="30"/>
      <c r="CL252" s="30"/>
      <c r="CQ252" s="30"/>
      <c r="CU252" s="30"/>
    </row>
    <row r="253" spans="14:102" x14ac:dyDescent="0.25">
      <c r="N253" s="30"/>
      <c r="R253" s="30"/>
      <c r="W253" s="30"/>
      <c r="AA253" s="30"/>
      <c r="AF253" s="30"/>
      <c r="AJ253" s="30"/>
      <c r="AO253" s="30"/>
      <c r="AS253" s="30"/>
      <c r="AX253" s="30"/>
      <c r="BB253" s="30"/>
      <c r="BG253" s="30"/>
      <c r="BK253" s="30"/>
      <c r="BP253" s="30"/>
      <c r="BT253" s="30"/>
      <c r="BY253" s="30"/>
      <c r="CC253" s="30"/>
      <c r="CH253" s="30"/>
      <c r="CL253" s="30"/>
      <c r="CQ253" s="30"/>
      <c r="CU253" s="30"/>
    </row>
    <row r="254" spans="14:102" x14ac:dyDescent="0.25">
      <c r="N254" s="30"/>
      <c r="R254" s="30"/>
      <c r="W254" s="30"/>
      <c r="AA254" s="30"/>
      <c r="AF254" s="30"/>
      <c r="AJ254" s="30"/>
      <c r="AO254" s="30"/>
      <c r="AS254" s="30"/>
      <c r="AX254" s="30"/>
      <c r="BB254" s="30"/>
      <c r="BG254" s="30"/>
      <c r="BK254" s="30"/>
      <c r="BP254" s="30"/>
      <c r="BT254" s="30"/>
      <c r="BY254" s="30"/>
      <c r="CC254" s="30"/>
      <c r="CH254" s="30"/>
      <c r="CL254" s="30"/>
      <c r="CQ254" s="30"/>
      <c r="CU254" s="30"/>
    </row>
    <row r="255" spans="14:102" x14ac:dyDescent="0.25">
      <c r="N255" s="30"/>
      <c r="R255" s="30"/>
      <c r="W255" s="30"/>
      <c r="AA255" s="30"/>
      <c r="AF255" s="30"/>
      <c r="AJ255" s="30"/>
      <c r="AO255" s="30"/>
      <c r="AS255" s="30"/>
      <c r="AX255" s="30"/>
      <c r="BB255" s="30"/>
      <c r="BG255" s="30"/>
      <c r="BK255" s="30"/>
      <c r="BP255" s="30"/>
      <c r="BT255" s="30"/>
      <c r="BY255" s="30"/>
      <c r="CC255" s="30"/>
      <c r="CH255" s="30"/>
      <c r="CL255" s="30"/>
      <c r="CQ255" s="30"/>
      <c r="CU255" s="30"/>
    </row>
    <row r="256" spans="14:102" x14ac:dyDescent="0.25">
      <c r="N256" s="30"/>
      <c r="R256" s="30"/>
      <c r="W256" s="30"/>
      <c r="AA256" s="30"/>
      <c r="AF256" s="30"/>
      <c r="AJ256" s="30"/>
      <c r="AO256" s="30"/>
      <c r="AS256" s="30"/>
      <c r="AX256" s="30"/>
      <c r="BB256" s="30"/>
      <c r="BG256" s="30"/>
      <c r="BK256" s="30"/>
      <c r="BP256" s="30"/>
      <c r="BT256" s="30"/>
      <c r="BY256" s="30"/>
      <c r="CC256" s="30"/>
      <c r="CH256" s="30"/>
      <c r="CL256" s="30"/>
      <c r="CQ256" s="30"/>
      <c r="CU256" s="30"/>
    </row>
    <row r="257" spans="14:99" x14ac:dyDescent="0.25">
      <c r="N257" s="30"/>
      <c r="R257" s="30"/>
      <c r="W257" s="30"/>
      <c r="AA257" s="30"/>
      <c r="AF257" s="30"/>
      <c r="AJ257" s="30"/>
      <c r="AO257" s="30"/>
      <c r="AS257" s="30"/>
      <c r="AX257" s="30"/>
      <c r="BB257" s="30"/>
      <c r="BG257" s="30"/>
      <c r="BK257" s="30"/>
      <c r="BP257" s="30"/>
      <c r="BT257" s="30"/>
      <c r="BY257" s="30"/>
      <c r="CC257" s="30"/>
      <c r="CH257" s="30"/>
      <c r="CL257" s="30"/>
      <c r="CQ257" s="30"/>
      <c r="CU257" s="30"/>
    </row>
    <row r="258" spans="14:99" x14ac:dyDescent="0.25">
      <c r="N258" s="30"/>
      <c r="R258" s="30"/>
      <c r="W258" s="30"/>
      <c r="AA258" s="30"/>
      <c r="AF258" s="30"/>
      <c r="AJ258" s="30"/>
      <c r="AO258" s="30"/>
      <c r="AS258" s="30"/>
      <c r="AX258" s="30"/>
      <c r="BB258" s="30"/>
      <c r="BG258" s="30"/>
      <c r="BK258" s="30"/>
      <c r="BP258" s="30"/>
      <c r="BT258" s="30"/>
      <c r="BY258" s="30"/>
      <c r="CC258" s="30"/>
      <c r="CH258" s="30"/>
      <c r="CL258" s="30"/>
      <c r="CQ258" s="30"/>
      <c r="CU258" s="30"/>
    </row>
    <row r="259" spans="14:99" x14ac:dyDescent="0.25">
      <c r="N259" s="30"/>
      <c r="R259" s="30"/>
      <c r="W259" s="30"/>
      <c r="AA259" s="30"/>
      <c r="AF259" s="30"/>
      <c r="AJ259" s="30"/>
      <c r="AO259" s="30"/>
      <c r="AS259" s="30"/>
      <c r="AX259" s="30"/>
      <c r="BB259" s="30"/>
      <c r="BG259" s="30"/>
      <c r="BK259" s="30"/>
      <c r="BP259" s="30"/>
      <c r="BT259" s="30"/>
      <c r="BY259" s="30"/>
      <c r="CC259" s="30"/>
      <c r="CH259" s="30"/>
      <c r="CL259" s="30"/>
      <c r="CQ259" s="30"/>
      <c r="CU259" s="30"/>
    </row>
    <row r="260" spans="14:99" x14ac:dyDescent="0.25">
      <c r="N260" s="30"/>
      <c r="R260" s="30"/>
      <c r="W260" s="30"/>
      <c r="AA260" s="30"/>
      <c r="AF260" s="30"/>
      <c r="AJ260" s="30"/>
      <c r="AO260" s="30"/>
      <c r="AS260" s="30"/>
      <c r="AX260" s="30"/>
      <c r="BB260" s="30"/>
      <c r="BG260" s="30"/>
      <c r="BK260" s="30"/>
      <c r="BP260" s="30"/>
      <c r="BT260" s="30"/>
      <c r="BY260" s="30"/>
      <c r="CC260" s="30"/>
      <c r="CH260" s="30"/>
      <c r="CL260" s="30"/>
      <c r="CQ260" s="30"/>
      <c r="CU260" s="30"/>
    </row>
    <row r="261" spans="14:99" x14ac:dyDescent="0.25">
      <c r="N261" s="30"/>
      <c r="R261" s="30"/>
      <c r="W261" s="30"/>
      <c r="AA261" s="30"/>
      <c r="AF261" s="30"/>
      <c r="AJ261" s="30"/>
      <c r="AO261" s="30"/>
      <c r="AS261" s="30"/>
      <c r="AX261" s="30"/>
      <c r="BB261" s="30"/>
      <c r="BG261" s="30"/>
      <c r="BK261" s="30"/>
      <c r="BP261" s="30"/>
      <c r="BT261" s="30"/>
      <c r="BY261" s="30"/>
      <c r="CC261" s="30"/>
      <c r="CH261" s="30"/>
      <c r="CL261" s="30"/>
      <c r="CQ261" s="30"/>
      <c r="CU261" s="30"/>
    </row>
    <row r="262" spans="14:99" x14ac:dyDescent="0.25">
      <c r="N262" s="30"/>
      <c r="R262" s="30"/>
      <c r="W262" s="30"/>
      <c r="AA262" s="30"/>
      <c r="AF262" s="30"/>
      <c r="AJ262" s="30"/>
      <c r="AO262" s="30"/>
      <c r="AS262" s="30"/>
      <c r="AX262" s="30"/>
      <c r="BB262" s="30"/>
      <c r="BG262" s="30"/>
      <c r="BK262" s="30"/>
      <c r="BP262" s="30"/>
      <c r="BT262" s="30"/>
      <c r="BY262" s="30"/>
      <c r="CC262" s="30"/>
      <c r="CH262" s="30"/>
      <c r="CL262" s="30"/>
      <c r="CQ262" s="30"/>
      <c r="CU262" s="30"/>
    </row>
    <row r="263" spans="14:99" x14ac:dyDescent="0.25">
      <c r="N263" s="30"/>
      <c r="R263" s="30"/>
      <c r="W263" s="30"/>
      <c r="AA263" s="30"/>
      <c r="AF263" s="30"/>
      <c r="AJ263" s="30"/>
      <c r="AO263" s="30"/>
      <c r="AS263" s="30"/>
      <c r="AX263" s="30"/>
      <c r="BB263" s="30"/>
      <c r="BG263" s="30"/>
      <c r="BK263" s="30"/>
      <c r="BP263" s="30"/>
      <c r="BT263" s="30"/>
      <c r="BY263" s="30"/>
      <c r="CC263" s="30"/>
      <c r="CH263" s="30"/>
      <c r="CL263" s="30"/>
      <c r="CQ263" s="30"/>
      <c r="CU263" s="30"/>
    </row>
    <row r="264" spans="14:99" x14ac:dyDescent="0.25">
      <c r="N264" s="30"/>
      <c r="R264" s="30"/>
      <c r="W264" s="30"/>
      <c r="AA264" s="30"/>
      <c r="AF264" s="30"/>
      <c r="AJ264" s="30"/>
      <c r="AO264" s="30"/>
      <c r="AS264" s="30"/>
      <c r="AX264" s="30"/>
      <c r="BB264" s="30"/>
      <c r="BG264" s="30"/>
      <c r="BK264" s="30"/>
      <c r="BP264" s="30"/>
      <c r="BT264" s="30"/>
      <c r="BY264" s="30"/>
      <c r="CC264" s="30"/>
      <c r="CH264" s="30"/>
      <c r="CL264" s="30"/>
      <c r="CQ264" s="30"/>
      <c r="CU264" s="30"/>
    </row>
    <row r="265" spans="14:99" x14ac:dyDescent="0.25">
      <c r="N265" s="30"/>
      <c r="R265" s="30"/>
      <c r="W265" s="30"/>
      <c r="AA265" s="30"/>
      <c r="AF265" s="30"/>
      <c r="AJ265" s="30"/>
      <c r="AO265" s="30"/>
      <c r="AS265" s="30"/>
      <c r="AX265" s="30"/>
      <c r="BB265" s="30"/>
      <c r="BG265" s="30"/>
      <c r="BK265" s="30"/>
      <c r="BP265" s="30"/>
      <c r="BT265" s="30"/>
      <c r="BY265" s="30"/>
      <c r="CC265" s="30"/>
      <c r="CH265" s="30"/>
      <c r="CL265" s="30"/>
      <c r="CQ265" s="30"/>
      <c r="CU265" s="30"/>
    </row>
    <row r="266" spans="14:99" x14ac:dyDescent="0.25">
      <c r="N266" s="30"/>
      <c r="R266" s="30"/>
      <c r="W266" s="30"/>
      <c r="AA266" s="30"/>
      <c r="AF266" s="30"/>
      <c r="AJ266" s="30"/>
      <c r="AO266" s="30"/>
      <c r="AS266" s="30"/>
      <c r="AX266" s="30"/>
      <c r="BB266" s="30"/>
      <c r="BG266" s="30"/>
      <c r="BK266" s="30"/>
      <c r="BP266" s="30"/>
      <c r="BT266" s="30"/>
      <c r="BY266" s="30"/>
      <c r="CC266" s="30"/>
      <c r="CH266" s="30"/>
      <c r="CL266" s="30"/>
      <c r="CQ266" s="30"/>
      <c r="CU266" s="30"/>
    </row>
    <row r="267" spans="14:99" x14ac:dyDescent="0.25">
      <c r="N267" s="30"/>
      <c r="R267" s="30"/>
      <c r="W267" s="30"/>
      <c r="AA267" s="30"/>
      <c r="AF267" s="30"/>
      <c r="AJ267" s="30"/>
      <c r="AO267" s="30"/>
      <c r="AS267" s="30"/>
      <c r="AX267" s="30"/>
      <c r="BB267" s="30"/>
      <c r="BG267" s="30"/>
      <c r="BK267" s="30"/>
      <c r="BP267" s="30"/>
      <c r="BT267" s="30"/>
      <c r="BY267" s="30"/>
      <c r="CC267" s="30"/>
      <c r="CH267" s="30"/>
      <c r="CL267" s="30"/>
      <c r="CQ267" s="30"/>
      <c r="CU267" s="30"/>
    </row>
    <row r="268" spans="14:99" x14ac:dyDescent="0.25">
      <c r="N268" s="30"/>
      <c r="R268" s="30"/>
      <c r="W268" s="30"/>
      <c r="AA268" s="30"/>
      <c r="AF268" s="30"/>
      <c r="AJ268" s="30"/>
      <c r="AO268" s="30"/>
      <c r="AS268" s="30"/>
      <c r="AX268" s="30"/>
      <c r="BB268" s="30"/>
      <c r="BG268" s="30"/>
      <c r="BK268" s="30"/>
      <c r="BP268" s="30"/>
      <c r="BT268" s="30"/>
      <c r="BY268" s="30"/>
      <c r="CC268" s="30"/>
      <c r="CH268" s="30"/>
      <c r="CL268" s="30"/>
      <c r="CQ268" s="30"/>
      <c r="CU268" s="30"/>
    </row>
    <row r="269" spans="14:99" x14ac:dyDescent="0.25">
      <c r="N269" s="30"/>
      <c r="R269" s="30"/>
      <c r="W269" s="30"/>
      <c r="AA269" s="30"/>
      <c r="AF269" s="30"/>
      <c r="AJ269" s="30"/>
      <c r="AO269" s="30"/>
      <c r="AS269" s="30"/>
      <c r="AX269" s="30"/>
      <c r="BB269" s="30"/>
      <c r="BG269" s="30"/>
      <c r="BK269" s="30"/>
      <c r="BP269" s="30"/>
      <c r="BT269" s="30"/>
      <c r="BY269" s="30"/>
      <c r="CC269" s="30"/>
      <c r="CH269" s="30"/>
      <c r="CL269" s="30"/>
      <c r="CQ269" s="30"/>
      <c r="CU269" s="30"/>
    </row>
    <row r="270" spans="14:99" x14ac:dyDescent="0.25">
      <c r="N270" s="30"/>
      <c r="R270" s="30"/>
      <c r="W270" s="30"/>
      <c r="AA270" s="30"/>
      <c r="AF270" s="30"/>
      <c r="AJ270" s="30"/>
      <c r="AO270" s="30"/>
      <c r="AS270" s="30"/>
      <c r="AX270" s="30"/>
      <c r="BB270" s="30"/>
      <c r="BG270" s="30"/>
      <c r="BK270" s="30"/>
      <c r="BP270" s="30"/>
      <c r="BT270" s="30"/>
      <c r="BY270" s="30"/>
      <c r="CC270" s="30"/>
      <c r="CH270" s="30"/>
      <c r="CL270" s="30"/>
      <c r="CQ270" s="30"/>
      <c r="CU270" s="30"/>
    </row>
    <row r="271" spans="14:99" x14ac:dyDescent="0.25">
      <c r="N271" s="30"/>
      <c r="R271" s="30"/>
      <c r="W271" s="30"/>
      <c r="AA271" s="30"/>
      <c r="AF271" s="30"/>
      <c r="AJ271" s="30"/>
      <c r="AO271" s="30"/>
      <c r="AS271" s="30"/>
      <c r="AX271" s="30"/>
      <c r="BB271" s="30"/>
      <c r="BG271" s="30"/>
      <c r="BK271" s="30"/>
      <c r="BP271" s="30"/>
      <c r="BT271" s="30"/>
      <c r="BY271" s="30"/>
      <c r="CC271" s="30"/>
      <c r="CH271" s="30"/>
      <c r="CL271" s="30"/>
      <c r="CQ271" s="30"/>
      <c r="CU271" s="30"/>
    </row>
    <row r="272" spans="14:99" x14ac:dyDescent="0.25">
      <c r="N272" s="30"/>
      <c r="R272" s="30"/>
      <c r="W272" s="30"/>
      <c r="AA272" s="30"/>
      <c r="AF272" s="30"/>
      <c r="AJ272" s="30"/>
      <c r="AO272" s="30"/>
      <c r="AS272" s="30"/>
      <c r="AX272" s="30"/>
      <c r="BB272" s="30"/>
      <c r="BG272" s="30"/>
      <c r="BK272" s="30"/>
      <c r="BP272" s="30"/>
      <c r="BT272" s="30"/>
      <c r="BY272" s="30"/>
      <c r="CC272" s="30"/>
      <c r="CH272" s="30"/>
      <c r="CL272" s="30"/>
      <c r="CQ272" s="30"/>
      <c r="CU272" s="30"/>
    </row>
    <row r="273" spans="14:99" x14ac:dyDescent="0.25">
      <c r="N273" s="30"/>
      <c r="R273" s="30"/>
      <c r="W273" s="30"/>
      <c r="AA273" s="30"/>
      <c r="AF273" s="30"/>
      <c r="AJ273" s="30"/>
      <c r="AO273" s="30"/>
      <c r="AS273" s="30"/>
      <c r="AX273" s="30"/>
      <c r="BB273" s="30"/>
      <c r="BG273" s="30"/>
      <c r="BK273" s="30"/>
      <c r="BP273" s="30"/>
      <c r="BT273" s="30"/>
      <c r="BY273" s="30"/>
      <c r="CC273" s="30"/>
      <c r="CH273" s="30"/>
      <c r="CL273" s="30"/>
      <c r="CQ273" s="30"/>
      <c r="CU273" s="30"/>
    </row>
    <row r="274" spans="14:99" x14ac:dyDescent="0.25">
      <c r="N274" s="30"/>
      <c r="R274" s="30"/>
      <c r="W274" s="30"/>
      <c r="AA274" s="30"/>
      <c r="AF274" s="30"/>
      <c r="AJ274" s="30"/>
      <c r="AO274" s="30"/>
      <c r="AS274" s="30"/>
      <c r="AX274" s="30"/>
      <c r="BB274" s="30"/>
      <c r="BG274" s="30"/>
      <c r="BK274" s="30"/>
      <c r="BP274" s="30"/>
      <c r="BT274" s="30"/>
      <c r="BY274" s="30"/>
      <c r="CC274" s="30"/>
      <c r="CH274" s="30"/>
      <c r="CL274" s="30"/>
      <c r="CQ274" s="30"/>
      <c r="CU274" s="30"/>
    </row>
    <row r="275" spans="14:99" x14ac:dyDescent="0.25">
      <c r="N275" s="30"/>
      <c r="R275" s="30"/>
      <c r="W275" s="30"/>
      <c r="AA275" s="30"/>
      <c r="AF275" s="30"/>
      <c r="AJ275" s="30"/>
      <c r="AO275" s="30"/>
      <c r="AS275" s="30"/>
      <c r="AX275" s="30"/>
      <c r="BB275" s="30"/>
      <c r="BG275" s="30"/>
      <c r="BK275" s="30"/>
      <c r="BP275" s="30"/>
      <c r="BT275" s="30"/>
      <c r="BY275" s="30"/>
      <c r="CC275" s="30"/>
      <c r="CH275" s="30"/>
      <c r="CL275" s="30"/>
      <c r="CQ275" s="30"/>
      <c r="CU275" s="30"/>
    </row>
    <row r="276" spans="14:99" x14ac:dyDescent="0.25">
      <c r="N276" s="30"/>
      <c r="R276" s="30"/>
      <c r="W276" s="30"/>
      <c r="AA276" s="30"/>
      <c r="AF276" s="30"/>
      <c r="AJ276" s="30"/>
      <c r="AO276" s="30"/>
      <c r="AS276" s="30"/>
      <c r="AX276" s="30"/>
      <c r="BB276" s="30"/>
      <c r="BG276" s="30"/>
      <c r="BK276" s="30"/>
      <c r="BP276" s="30"/>
      <c r="BT276" s="30"/>
      <c r="BY276" s="30"/>
      <c r="CC276" s="30"/>
      <c r="CH276" s="30"/>
      <c r="CL276" s="30"/>
      <c r="CQ276" s="30"/>
      <c r="CU276" s="30"/>
    </row>
    <row r="277" spans="14:99" x14ac:dyDescent="0.25">
      <c r="N277" s="30"/>
      <c r="R277" s="30"/>
      <c r="W277" s="30"/>
      <c r="AA277" s="30"/>
      <c r="AF277" s="30"/>
      <c r="AJ277" s="30"/>
      <c r="AO277" s="30"/>
      <c r="AS277" s="30"/>
      <c r="AX277" s="30"/>
      <c r="BB277" s="30"/>
      <c r="BG277" s="30"/>
      <c r="BK277" s="30"/>
      <c r="BP277" s="30"/>
      <c r="BT277" s="30"/>
      <c r="BY277" s="30"/>
      <c r="CC277" s="30"/>
      <c r="CH277" s="30"/>
      <c r="CL277" s="30"/>
      <c r="CQ277" s="30"/>
      <c r="CU277" s="30"/>
    </row>
    <row r="278" spans="14:99" x14ac:dyDescent="0.25">
      <c r="N278" s="30"/>
      <c r="R278" s="30"/>
      <c r="W278" s="30"/>
      <c r="AA278" s="30"/>
      <c r="AF278" s="30"/>
      <c r="AJ278" s="30"/>
      <c r="AO278" s="30"/>
      <c r="AS278" s="30"/>
      <c r="AX278" s="30"/>
      <c r="BB278" s="30"/>
      <c r="BG278" s="30"/>
      <c r="BK278" s="30"/>
      <c r="BP278" s="30"/>
      <c r="BT278" s="30"/>
      <c r="BY278" s="30"/>
      <c r="CC278" s="30"/>
      <c r="CH278" s="30"/>
      <c r="CL278" s="30"/>
      <c r="CQ278" s="30"/>
      <c r="CU278" s="30"/>
    </row>
    <row r="279" spans="14:99" x14ac:dyDescent="0.25">
      <c r="N279" s="30"/>
      <c r="R279" s="30"/>
      <c r="W279" s="30"/>
      <c r="AA279" s="30"/>
      <c r="AF279" s="30"/>
      <c r="AJ279" s="30"/>
      <c r="AO279" s="30"/>
      <c r="AS279" s="30"/>
      <c r="AX279" s="30"/>
      <c r="BB279" s="30"/>
      <c r="BG279" s="30"/>
      <c r="BK279" s="30"/>
      <c r="BP279" s="30"/>
      <c r="BT279" s="30"/>
      <c r="BY279" s="30"/>
      <c r="CC279" s="30"/>
      <c r="CH279" s="30"/>
      <c r="CL279" s="30"/>
      <c r="CQ279" s="30"/>
      <c r="CU279" s="30"/>
    </row>
    <row r="280" spans="14:99" x14ac:dyDescent="0.25">
      <c r="N280" s="30"/>
      <c r="R280" s="30"/>
      <c r="W280" s="30"/>
      <c r="AA280" s="30"/>
      <c r="AF280" s="30"/>
      <c r="AJ280" s="30"/>
      <c r="AO280" s="30"/>
      <c r="AS280" s="30"/>
      <c r="AX280" s="30"/>
      <c r="BB280" s="30"/>
      <c r="BG280" s="30"/>
      <c r="BK280" s="30"/>
      <c r="BP280" s="30"/>
      <c r="BT280" s="30"/>
      <c r="BY280" s="30"/>
      <c r="CC280" s="30"/>
      <c r="CH280" s="30"/>
      <c r="CL280" s="30"/>
      <c r="CQ280" s="30"/>
      <c r="CU280" s="30"/>
    </row>
    <row r="281" spans="14:99" x14ac:dyDescent="0.25">
      <c r="N281" s="30"/>
      <c r="R281" s="30"/>
      <c r="W281" s="30"/>
      <c r="AA281" s="30"/>
      <c r="AF281" s="30"/>
      <c r="AJ281" s="30"/>
      <c r="AO281" s="30"/>
      <c r="AS281" s="30"/>
      <c r="AX281" s="30"/>
      <c r="BB281" s="30"/>
      <c r="BG281" s="30"/>
      <c r="BK281" s="30"/>
      <c r="BP281" s="30"/>
      <c r="BT281" s="30"/>
      <c r="BY281" s="30"/>
      <c r="CC281" s="30"/>
      <c r="CH281" s="30"/>
      <c r="CL281" s="30"/>
      <c r="CQ281" s="30"/>
      <c r="CU281" s="30"/>
    </row>
    <row r="282" spans="14:99" x14ac:dyDescent="0.25">
      <c r="N282" s="30"/>
      <c r="R282" s="30"/>
      <c r="W282" s="30"/>
      <c r="AA282" s="30"/>
      <c r="AF282" s="30"/>
      <c r="AJ282" s="30"/>
      <c r="AO282" s="30"/>
      <c r="AS282" s="30"/>
      <c r="AX282" s="30"/>
      <c r="BB282" s="30"/>
      <c r="BG282" s="30"/>
      <c r="BK282" s="30"/>
      <c r="BP282" s="30"/>
      <c r="BT282" s="30"/>
      <c r="BY282" s="30"/>
      <c r="CC282" s="30"/>
      <c r="CH282" s="30"/>
      <c r="CL282" s="30"/>
      <c r="CQ282" s="30"/>
      <c r="CU282" s="30"/>
    </row>
    <row r="283" spans="14:99" x14ac:dyDescent="0.25">
      <c r="N283" s="30"/>
      <c r="R283" s="30"/>
      <c r="W283" s="30"/>
      <c r="AA283" s="30"/>
      <c r="AF283" s="30"/>
      <c r="AJ283" s="30"/>
      <c r="AO283" s="30"/>
      <c r="AS283" s="30"/>
      <c r="AX283" s="30"/>
      <c r="BB283" s="30"/>
      <c r="BG283" s="30"/>
      <c r="BK283" s="30"/>
      <c r="BP283" s="30"/>
      <c r="BT283" s="30"/>
      <c r="BY283" s="30"/>
      <c r="CC283" s="30"/>
      <c r="CH283" s="30"/>
      <c r="CL283" s="30"/>
      <c r="CQ283" s="30"/>
      <c r="CU283" s="30"/>
    </row>
    <row r="284" spans="14:99" x14ac:dyDescent="0.25">
      <c r="N284" s="30"/>
      <c r="R284" s="30"/>
      <c r="W284" s="30"/>
      <c r="AA284" s="30"/>
      <c r="AF284" s="30"/>
      <c r="AJ284" s="30"/>
      <c r="AO284" s="30"/>
      <c r="AS284" s="30"/>
      <c r="AX284" s="30"/>
      <c r="BB284" s="30"/>
      <c r="BG284" s="30"/>
      <c r="BK284" s="30"/>
      <c r="BP284" s="30"/>
      <c r="BT284" s="30"/>
      <c r="BY284" s="30"/>
      <c r="CC284" s="30"/>
      <c r="CH284" s="30"/>
      <c r="CL284" s="30"/>
      <c r="CQ284" s="30"/>
      <c r="CU284" s="30"/>
    </row>
    <row r="285" spans="14:99" x14ac:dyDescent="0.25">
      <c r="N285" s="30"/>
      <c r="R285" s="30"/>
      <c r="W285" s="30"/>
      <c r="AA285" s="30"/>
      <c r="AF285" s="30"/>
      <c r="AJ285" s="30"/>
      <c r="AO285" s="30"/>
      <c r="AS285" s="30"/>
      <c r="AX285" s="30"/>
      <c r="BB285" s="30"/>
      <c r="BG285" s="30"/>
      <c r="BK285" s="30"/>
      <c r="BP285" s="30"/>
      <c r="BT285" s="30"/>
      <c r="BY285" s="30"/>
      <c r="CC285" s="30"/>
      <c r="CH285" s="30"/>
      <c r="CL285" s="30"/>
      <c r="CQ285" s="30"/>
      <c r="CU285" s="30"/>
    </row>
    <row r="286" spans="14:99" x14ac:dyDescent="0.25">
      <c r="N286" s="30"/>
      <c r="R286" s="30"/>
      <c r="W286" s="30"/>
      <c r="AA286" s="30"/>
      <c r="AF286" s="30"/>
      <c r="AJ286" s="30"/>
      <c r="AO286" s="30"/>
      <c r="AS286" s="30"/>
      <c r="AX286" s="30"/>
      <c r="BB286" s="30"/>
      <c r="BG286" s="30"/>
      <c r="BK286" s="30"/>
      <c r="BP286" s="30"/>
      <c r="BT286" s="30"/>
      <c r="BY286" s="30"/>
      <c r="CC286" s="30"/>
      <c r="CH286" s="30"/>
      <c r="CL286" s="30"/>
      <c r="CQ286" s="30"/>
      <c r="CU286" s="30"/>
    </row>
    <row r="287" spans="14:99" x14ac:dyDescent="0.25">
      <c r="N287" s="30"/>
      <c r="R287" s="30"/>
      <c r="W287" s="30"/>
      <c r="AA287" s="30"/>
      <c r="AF287" s="30"/>
      <c r="AJ287" s="30"/>
      <c r="AO287" s="30"/>
      <c r="AS287" s="30"/>
      <c r="AX287" s="30"/>
      <c r="BB287" s="30"/>
      <c r="BG287" s="30"/>
      <c r="BK287" s="30"/>
      <c r="BP287" s="30"/>
      <c r="BT287" s="30"/>
      <c r="BY287" s="30"/>
      <c r="CC287" s="30"/>
      <c r="CH287" s="30"/>
      <c r="CL287" s="30"/>
      <c r="CQ287" s="30"/>
      <c r="CU287" s="30"/>
    </row>
    <row r="288" spans="14:99" x14ac:dyDescent="0.25">
      <c r="N288" s="30"/>
      <c r="R288" s="30"/>
      <c r="W288" s="30"/>
      <c r="AA288" s="30"/>
      <c r="AF288" s="30"/>
      <c r="AJ288" s="30"/>
      <c r="AO288" s="30"/>
      <c r="AS288" s="30"/>
      <c r="AX288" s="30"/>
      <c r="BB288" s="30"/>
      <c r="BG288" s="30"/>
      <c r="BK288" s="30"/>
      <c r="BP288" s="30"/>
      <c r="BT288" s="30"/>
      <c r="BY288" s="30"/>
      <c r="CC288" s="30"/>
      <c r="CH288" s="30"/>
      <c r="CL288" s="30"/>
      <c r="CQ288" s="30"/>
      <c r="CU288" s="30"/>
    </row>
    <row r="289" spans="14:99" x14ac:dyDescent="0.25">
      <c r="N289" s="30"/>
      <c r="R289" s="30"/>
      <c r="W289" s="30"/>
      <c r="AA289" s="30"/>
      <c r="AF289" s="30"/>
      <c r="AJ289" s="30"/>
      <c r="AO289" s="30"/>
      <c r="AS289" s="30"/>
      <c r="AX289" s="30"/>
      <c r="BB289" s="30"/>
      <c r="BG289" s="30"/>
      <c r="BK289" s="30"/>
      <c r="BP289" s="30"/>
      <c r="BT289" s="30"/>
      <c r="BY289" s="30"/>
      <c r="CC289" s="30"/>
      <c r="CH289" s="30"/>
      <c r="CL289" s="30"/>
      <c r="CQ289" s="30"/>
      <c r="CU289" s="30"/>
    </row>
    <row r="290" spans="14:99" x14ac:dyDescent="0.25">
      <c r="N290" s="30"/>
      <c r="R290" s="30"/>
      <c r="W290" s="30"/>
      <c r="AA290" s="30"/>
      <c r="AF290" s="30"/>
      <c r="AJ290" s="30"/>
      <c r="AO290" s="30"/>
      <c r="AS290" s="30"/>
      <c r="AX290" s="30"/>
      <c r="BB290" s="30"/>
      <c r="BG290" s="30"/>
      <c r="BK290" s="30"/>
      <c r="BP290" s="30"/>
      <c r="BT290" s="30"/>
      <c r="BY290" s="30"/>
      <c r="CC290" s="30"/>
      <c r="CH290" s="30"/>
      <c r="CL290" s="30"/>
      <c r="CQ290" s="30"/>
      <c r="CU290" s="30"/>
    </row>
    <row r="291" spans="14:99" x14ac:dyDescent="0.25">
      <c r="N291" s="30"/>
      <c r="R291" s="30"/>
      <c r="W291" s="30"/>
      <c r="AA291" s="30"/>
      <c r="AF291" s="30"/>
      <c r="AJ291" s="30"/>
      <c r="AO291" s="30"/>
      <c r="AS291" s="30"/>
      <c r="AX291" s="30"/>
      <c r="BB291" s="30"/>
      <c r="BG291" s="30"/>
      <c r="BK291" s="30"/>
      <c r="BP291" s="30"/>
      <c r="BT291" s="30"/>
      <c r="BY291" s="30"/>
      <c r="CC291" s="30"/>
      <c r="CH291" s="30"/>
      <c r="CL291" s="30"/>
      <c r="CQ291" s="30"/>
      <c r="CU291" s="30"/>
    </row>
    <row r="292" spans="14:99" x14ac:dyDescent="0.25">
      <c r="N292" s="30"/>
      <c r="R292" s="30"/>
      <c r="W292" s="30"/>
      <c r="AA292" s="30"/>
      <c r="AF292" s="30"/>
      <c r="AJ292" s="30"/>
      <c r="AO292" s="30"/>
      <c r="AS292" s="30"/>
      <c r="AX292" s="30"/>
      <c r="BB292" s="30"/>
      <c r="BG292" s="30"/>
      <c r="BK292" s="30"/>
      <c r="BP292" s="30"/>
      <c r="BT292" s="30"/>
      <c r="BY292" s="30"/>
      <c r="CC292" s="30"/>
      <c r="CH292" s="30"/>
      <c r="CL292" s="30"/>
      <c r="CQ292" s="30"/>
      <c r="CU292" s="30"/>
    </row>
    <row r="293" spans="14:99" x14ac:dyDescent="0.25">
      <c r="N293" s="30"/>
      <c r="R293" s="30"/>
      <c r="W293" s="30"/>
      <c r="AA293" s="30"/>
      <c r="AF293" s="30"/>
      <c r="AJ293" s="30"/>
      <c r="AO293" s="30"/>
      <c r="AS293" s="30"/>
      <c r="AX293" s="30"/>
      <c r="BB293" s="30"/>
      <c r="BG293" s="30"/>
      <c r="BK293" s="30"/>
      <c r="BP293" s="30"/>
      <c r="BT293" s="30"/>
      <c r="BY293" s="30"/>
      <c r="CC293" s="30"/>
      <c r="CH293" s="30"/>
      <c r="CL293" s="30"/>
      <c r="CQ293" s="30"/>
      <c r="CU293" s="30"/>
    </row>
    <row r="294" spans="14:99" x14ac:dyDescent="0.25">
      <c r="N294" s="30"/>
      <c r="R294" s="30"/>
      <c r="W294" s="30"/>
      <c r="AA294" s="30"/>
      <c r="AF294" s="30"/>
      <c r="AJ294" s="30"/>
      <c r="AO294" s="30"/>
      <c r="AS294" s="30"/>
      <c r="AX294" s="30"/>
      <c r="BB294" s="30"/>
      <c r="BG294" s="30"/>
      <c r="BK294" s="30"/>
      <c r="BP294" s="30"/>
      <c r="BT294" s="30"/>
      <c r="BY294" s="30"/>
      <c r="CC294" s="30"/>
      <c r="CH294" s="30"/>
      <c r="CL294" s="30"/>
      <c r="CQ294" s="30"/>
      <c r="CU294" s="30"/>
    </row>
    <row r="295" spans="14:99" x14ac:dyDescent="0.25">
      <c r="N295" s="30"/>
      <c r="R295" s="30"/>
      <c r="W295" s="30"/>
      <c r="AA295" s="30"/>
      <c r="AF295" s="30"/>
      <c r="AJ295" s="30"/>
      <c r="AO295" s="30"/>
      <c r="AS295" s="30"/>
      <c r="AX295" s="30"/>
      <c r="BB295" s="30"/>
      <c r="BG295" s="30"/>
      <c r="BK295" s="30"/>
      <c r="BP295" s="30"/>
      <c r="BT295" s="30"/>
      <c r="BY295" s="30"/>
      <c r="CC295" s="30"/>
      <c r="CH295" s="30"/>
      <c r="CL295" s="30"/>
      <c r="CQ295" s="30"/>
      <c r="CU295" s="30"/>
    </row>
    <row r="296" spans="14:99" x14ac:dyDescent="0.25">
      <c r="N296" s="30"/>
      <c r="R296" s="30"/>
      <c r="W296" s="30"/>
      <c r="AA296" s="30"/>
      <c r="AF296" s="30"/>
      <c r="AJ296" s="30"/>
      <c r="AO296" s="30"/>
      <c r="AS296" s="30"/>
      <c r="AX296" s="30"/>
      <c r="BB296" s="30"/>
      <c r="BG296" s="30"/>
      <c r="BK296" s="30"/>
      <c r="BP296" s="30"/>
      <c r="BT296" s="30"/>
      <c r="BY296" s="30"/>
      <c r="CC296" s="30"/>
      <c r="CH296" s="30"/>
      <c r="CL296" s="30"/>
      <c r="CQ296" s="30"/>
      <c r="CU296" s="30"/>
    </row>
    <row r="297" spans="14:99" x14ac:dyDescent="0.25">
      <c r="N297" s="30"/>
      <c r="R297" s="30"/>
      <c r="W297" s="30"/>
      <c r="AA297" s="30"/>
      <c r="AF297" s="30"/>
      <c r="AJ297" s="30"/>
      <c r="AO297" s="30"/>
      <c r="AS297" s="30"/>
      <c r="AX297" s="30"/>
      <c r="BB297" s="30"/>
      <c r="BG297" s="30"/>
      <c r="BK297" s="30"/>
      <c r="BP297" s="30"/>
      <c r="BT297" s="30"/>
      <c r="BY297" s="30"/>
      <c r="CC297" s="30"/>
      <c r="CH297" s="30"/>
      <c r="CL297" s="30"/>
      <c r="CQ297" s="30"/>
      <c r="CU297" s="30"/>
    </row>
    <row r="298" spans="14:99" x14ac:dyDescent="0.25">
      <c r="N298" s="30"/>
      <c r="R298" s="30"/>
      <c r="W298" s="30"/>
      <c r="AA298" s="30"/>
      <c r="AF298" s="30"/>
      <c r="AJ298" s="30"/>
      <c r="AO298" s="30"/>
      <c r="AS298" s="30"/>
      <c r="AX298" s="30"/>
      <c r="BB298" s="30"/>
      <c r="BG298" s="30"/>
      <c r="BK298" s="30"/>
      <c r="BP298" s="30"/>
      <c r="BT298" s="30"/>
      <c r="BY298" s="30"/>
      <c r="CC298" s="30"/>
      <c r="CH298" s="30"/>
      <c r="CL298" s="30"/>
      <c r="CQ298" s="30"/>
      <c r="CU298" s="30"/>
    </row>
    <row r="299" spans="14:99" x14ac:dyDescent="0.25">
      <c r="N299" s="30"/>
      <c r="R299" s="30"/>
      <c r="W299" s="30"/>
      <c r="AA299" s="30"/>
      <c r="AF299" s="30"/>
      <c r="AJ299" s="30"/>
      <c r="AO299" s="30"/>
      <c r="AS299" s="30"/>
      <c r="AX299" s="30"/>
      <c r="BB299" s="30"/>
      <c r="BG299" s="30"/>
      <c r="BK299" s="30"/>
      <c r="BP299" s="30"/>
      <c r="BT299" s="30"/>
      <c r="BY299" s="30"/>
      <c r="CC299" s="30"/>
      <c r="CH299" s="30"/>
      <c r="CL299" s="30"/>
      <c r="CQ299" s="30"/>
      <c r="CU299" s="30"/>
    </row>
    <row r="300" spans="14:99" x14ac:dyDescent="0.25">
      <c r="N300" s="30"/>
      <c r="R300" s="30"/>
      <c r="W300" s="30"/>
      <c r="AA300" s="30"/>
      <c r="AF300" s="30"/>
      <c r="AJ300" s="30"/>
      <c r="AO300" s="30"/>
      <c r="AS300" s="30"/>
      <c r="AX300" s="30"/>
      <c r="BB300" s="30"/>
      <c r="BG300" s="30"/>
      <c r="BK300" s="30"/>
      <c r="BP300" s="30"/>
      <c r="BT300" s="30"/>
      <c r="BY300" s="30"/>
      <c r="CC300" s="30"/>
      <c r="CH300" s="30"/>
      <c r="CL300" s="30"/>
      <c r="CQ300" s="30"/>
      <c r="CU300" s="30"/>
    </row>
    <row r="301" spans="14:99" x14ac:dyDescent="0.25">
      <c r="N301" s="30"/>
      <c r="R301" s="30"/>
      <c r="W301" s="30"/>
      <c r="AA301" s="30"/>
      <c r="AF301" s="30"/>
      <c r="AJ301" s="30"/>
      <c r="AO301" s="30"/>
      <c r="AS301" s="30"/>
      <c r="AX301" s="30"/>
      <c r="BB301" s="30"/>
      <c r="BG301" s="30"/>
      <c r="BK301" s="30"/>
      <c r="BP301" s="30"/>
      <c r="BT301" s="30"/>
      <c r="BY301" s="30"/>
      <c r="CC301" s="30"/>
      <c r="CH301" s="30"/>
      <c r="CL301" s="30"/>
      <c r="CQ301" s="30"/>
      <c r="CU301" s="30"/>
    </row>
    <row r="302" spans="14:99" x14ac:dyDescent="0.25">
      <c r="N302" s="30"/>
      <c r="R302" s="30"/>
      <c r="W302" s="30"/>
      <c r="AA302" s="30"/>
      <c r="AF302" s="30"/>
      <c r="AJ302" s="30"/>
      <c r="AO302" s="30"/>
      <c r="AS302" s="30"/>
      <c r="AX302" s="30"/>
      <c r="BB302" s="30"/>
      <c r="BG302" s="30"/>
      <c r="BK302" s="30"/>
      <c r="BP302" s="30"/>
      <c r="BT302" s="30"/>
      <c r="BY302" s="30"/>
      <c r="CC302" s="30"/>
      <c r="CH302" s="30"/>
      <c r="CL302" s="30"/>
      <c r="CQ302" s="30"/>
      <c r="CU302" s="30"/>
    </row>
    <row r="303" spans="14:99" x14ac:dyDescent="0.25">
      <c r="N303" s="30"/>
      <c r="R303" s="30"/>
      <c r="W303" s="30"/>
      <c r="AA303" s="30"/>
      <c r="AF303" s="30"/>
      <c r="AJ303" s="30"/>
      <c r="AO303" s="30"/>
      <c r="AS303" s="30"/>
      <c r="AX303" s="30"/>
      <c r="BB303" s="30"/>
      <c r="BG303" s="30"/>
      <c r="BK303" s="30"/>
      <c r="BP303" s="30"/>
      <c r="BT303" s="30"/>
      <c r="BY303" s="30"/>
      <c r="CC303" s="30"/>
      <c r="CH303" s="30"/>
      <c r="CL303" s="30"/>
      <c r="CQ303" s="30"/>
      <c r="CU303" s="30"/>
    </row>
    <row r="304" spans="14:99" x14ac:dyDescent="0.25">
      <c r="N304" s="30"/>
      <c r="R304" s="30"/>
      <c r="W304" s="30"/>
      <c r="AA304" s="30"/>
      <c r="AF304" s="30"/>
      <c r="AJ304" s="30"/>
      <c r="AO304" s="30"/>
      <c r="AS304" s="30"/>
      <c r="AX304" s="30"/>
      <c r="BB304" s="30"/>
      <c r="BG304" s="30"/>
      <c r="BK304" s="30"/>
      <c r="BP304" s="30"/>
      <c r="BT304" s="30"/>
      <c r="BY304" s="30"/>
      <c r="CC304" s="30"/>
      <c r="CH304" s="30"/>
      <c r="CL304" s="30"/>
      <c r="CQ304" s="30"/>
      <c r="CU304" s="30"/>
    </row>
    <row r="305" spans="14:99" x14ac:dyDescent="0.25">
      <c r="N305" s="30"/>
      <c r="R305" s="30"/>
      <c r="W305" s="30"/>
      <c r="AA305" s="30"/>
      <c r="AF305" s="30"/>
      <c r="AJ305" s="30"/>
      <c r="AO305" s="30"/>
      <c r="AS305" s="30"/>
      <c r="AX305" s="30"/>
      <c r="BB305" s="30"/>
      <c r="BG305" s="30"/>
      <c r="BK305" s="30"/>
      <c r="BP305" s="30"/>
      <c r="BT305" s="30"/>
      <c r="BY305" s="30"/>
      <c r="CC305" s="30"/>
      <c r="CH305" s="30"/>
      <c r="CL305" s="30"/>
      <c r="CQ305" s="30"/>
      <c r="CU305" s="30"/>
    </row>
    <row r="306" spans="14:99" x14ac:dyDescent="0.25">
      <c r="N306" s="30"/>
      <c r="R306" s="30"/>
      <c r="W306" s="30"/>
      <c r="AA306" s="30"/>
      <c r="AF306" s="30"/>
      <c r="AJ306" s="30"/>
      <c r="AO306" s="30"/>
      <c r="AS306" s="30"/>
      <c r="AX306" s="30"/>
      <c r="BB306" s="30"/>
      <c r="BG306" s="30"/>
      <c r="BK306" s="30"/>
      <c r="BP306" s="30"/>
      <c r="BT306" s="30"/>
      <c r="BY306" s="30"/>
      <c r="CC306" s="30"/>
      <c r="CH306" s="30"/>
      <c r="CL306" s="30"/>
      <c r="CQ306" s="30"/>
      <c r="CU306" s="30"/>
    </row>
    <row r="307" spans="14:99" x14ac:dyDescent="0.25">
      <c r="N307" s="30"/>
      <c r="R307" s="30"/>
      <c r="W307" s="30"/>
      <c r="AA307" s="30"/>
      <c r="AF307" s="30"/>
      <c r="AJ307" s="30"/>
      <c r="AO307" s="30"/>
      <c r="AS307" s="30"/>
      <c r="AX307" s="30"/>
      <c r="BB307" s="30"/>
      <c r="BG307" s="30"/>
      <c r="BK307" s="30"/>
      <c r="BP307" s="30"/>
      <c r="BT307" s="30"/>
      <c r="BY307" s="30"/>
      <c r="CC307" s="30"/>
      <c r="CH307" s="30"/>
      <c r="CL307" s="30"/>
      <c r="CQ307" s="30"/>
      <c r="CU307" s="30"/>
    </row>
    <row r="308" spans="14:99" x14ac:dyDescent="0.25">
      <c r="N308" s="30"/>
      <c r="R308" s="30"/>
      <c r="W308" s="30"/>
      <c r="AA308" s="30"/>
      <c r="AF308" s="30"/>
      <c r="AJ308" s="30"/>
      <c r="AO308" s="30"/>
      <c r="AS308" s="30"/>
      <c r="AX308" s="30"/>
      <c r="BB308" s="30"/>
      <c r="BG308" s="30"/>
      <c r="BK308" s="30"/>
      <c r="BP308" s="30"/>
      <c r="BT308" s="30"/>
      <c r="BY308" s="30"/>
      <c r="CC308" s="30"/>
      <c r="CH308" s="30"/>
      <c r="CL308" s="30"/>
      <c r="CQ308" s="30"/>
      <c r="CU308" s="30"/>
    </row>
    <row r="309" spans="14:99" x14ac:dyDescent="0.25">
      <c r="N309" s="30"/>
      <c r="R309" s="30"/>
      <c r="W309" s="30"/>
      <c r="AA309" s="30"/>
      <c r="AF309" s="30"/>
      <c r="AJ309" s="30"/>
      <c r="AO309" s="30"/>
      <c r="AS309" s="30"/>
      <c r="AX309" s="30"/>
      <c r="BB309" s="30"/>
      <c r="BG309" s="30"/>
      <c r="BK309" s="30"/>
      <c r="BP309" s="30"/>
      <c r="BT309" s="30"/>
      <c r="BY309" s="30"/>
      <c r="CC309" s="30"/>
      <c r="CH309" s="30"/>
      <c r="CL309" s="30"/>
      <c r="CQ309" s="30"/>
      <c r="CU309" s="30"/>
    </row>
    <row r="310" spans="14:99" x14ac:dyDescent="0.25">
      <c r="N310" s="30"/>
      <c r="R310" s="30"/>
      <c r="W310" s="30"/>
      <c r="AA310" s="30"/>
      <c r="AF310" s="30"/>
      <c r="AJ310" s="30"/>
      <c r="AO310" s="30"/>
      <c r="AS310" s="30"/>
      <c r="AX310" s="30"/>
      <c r="BB310" s="30"/>
      <c r="BG310" s="30"/>
      <c r="BK310" s="30"/>
      <c r="BP310" s="30"/>
      <c r="BT310" s="30"/>
      <c r="BY310" s="30"/>
      <c r="CC310" s="30"/>
      <c r="CH310" s="30"/>
      <c r="CL310" s="30"/>
      <c r="CQ310" s="30"/>
      <c r="CU310" s="30"/>
    </row>
    <row r="311" spans="14:99" x14ac:dyDescent="0.25">
      <c r="N311" s="30"/>
      <c r="R311" s="30"/>
      <c r="W311" s="30"/>
      <c r="AA311" s="30"/>
      <c r="AF311" s="30"/>
      <c r="AJ311" s="30"/>
      <c r="AO311" s="30"/>
      <c r="AS311" s="30"/>
      <c r="AX311" s="30"/>
      <c r="BB311" s="30"/>
      <c r="BG311" s="30"/>
      <c r="BK311" s="30"/>
      <c r="BP311" s="30"/>
      <c r="BT311" s="30"/>
      <c r="BY311" s="30"/>
      <c r="CC311" s="30"/>
      <c r="CH311" s="30"/>
      <c r="CL311" s="30"/>
      <c r="CQ311" s="30"/>
      <c r="CU311" s="30"/>
    </row>
    <row r="312" spans="14:99" x14ac:dyDescent="0.25">
      <c r="N312" s="30"/>
      <c r="R312" s="30"/>
      <c r="W312" s="30"/>
      <c r="AA312" s="30"/>
      <c r="AF312" s="30"/>
      <c r="AJ312" s="30"/>
      <c r="AO312" s="30"/>
      <c r="AS312" s="30"/>
      <c r="AX312" s="30"/>
      <c r="BB312" s="30"/>
      <c r="BG312" s="30"/>
      <c r="BK312" s="30"/>
      <c r="BP312" s="30"/>
      <c r="BT312" s="30"/>
      <c r="BY312" s="30"/>
      <c r="CC312" s="30"/>
      <c r="CH312" s="30"/>
      <c r="CL312" s="30"/>
      <c r="CQ312" s="30"/>
      <c r="CU312" s="30"/>
    </row>
    <row r="313" spans="14:99" x14ac:dyDescent="0.25">
      <c r="N313" s="30"/>
      <c r="R313" s="30"/>
      <c r="W313" s="30"/>
      <c r="AA313" s="30"/>
      <c r="AF313" s="30"/>
      <c r="AJ313" s="30"/>
      <c r="AO313" s="30"/>
      <c r="AS313" s="30"/>
      <c r="AX313" s="30"/>
      <c r="BB313" s="30"/>
      <c r="BG313" s="30"/>
      <c r="BK313" s="30"/>
      <c r="BP313" s="30"/>
      <c r="BT313" s="30"/>
      <c r="BY313" s="30"/>
      <c r="CC313" s="30"/>
      <c r="CH313" s="30"/>
      <c r="CL313" s="30"/>
      <c r="CQ313" s="30"/>
      <c r="CU313" s="30"/>
    </row>
    <row r="314" spans="14:99" x14ac:dyDescent="0.25">
      <c r="N314" s="30"/>
      <c r="R314" s="30"/>
      <c r="W314" s="30"/>
      <c r="AA314" s="30"/>
      <c r="AF314" s="30"/>
      <c r="AJ314" s="30"/>
      <c r="AO314" s="30"/>
      <c r="AS314" s="30"/>
      <c r="AX314" s="30"/>
      <c r="BB314" s="30"/>
      <c r="BG314" s="30"/>
      <c r="BK314" s="30"/>
      <c r="BP314" s="30"/>
      <c r="BT314" s="30"/>
      <c r="BY314" s="30"/>
      <c r="CC314" s="30"/>
      <c r="CH314" s="30"/>
      <c r="CL314" s="30"/>
      <c r="CQ314" s="30"/>
      <c r="CU314" s="30"/>
    </row>
    <row r="315" spans="14:99" x14ac:dyDescent="0.25">
      <c r="N315" s="30"/>
      <c r="R315" s="30"/>
      <c r="W315" s="30"/>
      <c r="AA315" s="30"/>
      <c r="AF315" s="30"/>
      <c r="AJ315" s="30"/>
      <c r="AO315" s="30"/>
      <c r="AS315" s="30"/>
      <c r="AX315" s="30"/>
      <c r="BB315" s="30"/>
      <c r="BG315" s="30"/>
      <c r="BK315" s="30"/>
      <c r="BP315" s="30"/>
      <c r="BT315" s="30"/>
      <c r="BY315" s="30"/>
      <c r="CC315" s="30"/>
      <c r="CH315" s="30"/>
      <c r="CL315" s="30"/>
      <c r="CQ315" s="30"/>
      <c r="CU315" s="30"/>
    </row>
    <row r="316" spans="14:99" x14ac:dyDescent="0.25">
      <c r="N316" s="30"/>
      <c r="R316" s="30"/>
      <c r="W316" s="30"/>
      <c r="AA316" s="30"/>
      <c r="AF316" s="30"/>
      <c r="AJ316" s="30"/>
      <c r="AO316" s="30"/>
      <c r="AS316" s="30"/>
      <c r="AX316" s="30"/>
      <c r="BB316" s="30"/>
      <c r="BG316" s="30"/>
      <c r="BK316" s="30"/>
      <c r="BP316" s="30"/>
      <c r="BT316" s="30"/>
      <c r="BY316" s="30"/>
      <c r="CC316" s="30"/>
      <c r="CH316" s="30"/>
      <c r="CL316" s="30"/>
      <c r="CQ316" s="30"/>
      <c r="CU316" s="30"/>
    </row>
    <row r="317" spans="14:99" x14ac:dyDescent="0.25">
      <c r="N317" s="30"/>
      <c r="R317" s="30"/>
      <c r="W317" s="30"/>
      <c r="AA317" s="30"/>
      <c r="AF317" s="30"/>
      <c r="AJ317" s="30"/>
      <c r="AO317" s="30"/>
      <c r="AS317" s="30"/>
      <c r="AX317" s="30"/>
      <c r="BB317" s="30"/>
      <c r="BG317" s="30"/>
      <c r="BK317" s="30"/>
      <c r="BP317" s="30"/>
      <c r="BT317" s="30"/>
      <c r="BY317" s="30"/>
      <c r="CC317" s="30"/>
      <c r="CH317" s="30"/>
      <c r="CL317" s="30"/>
      <c r="CQ317" s="30"/>
      <c r="CU317" s="30"/>
    </row>
    <row r="318" spans="14:99" x14ac:dyDescent="0.25">
      <c r="N318" s="30"/>
      <c r="R318" s="30"/>
      <c r="W318" s="30"/>
      <c r="AA318" s="30"/>
      <c r="AF318" s="30"/>
      <c r="AJ318" s="30"/>
      <c r="AO318" s="30"/>
      <c r="AS318" s="30"/>
      <c r="AX318" s="30"/>
      <c r="BB318" s="30"/>
      <c r="BG318" s="30"/>
      <c r="BK318" s="30"/>
      <c r="BP318" s="30"/>
      <c r="BT318" s="30"/>
      <c r="BY318" s="30"/>
      <c r="CC318" s="30"/>
      <c r="CH318" s="30"/>
      <c r="CL318" s="30"/>
      <c r="CQ318" s="30"/>
      <c r="CU318" s="30"/>
    </row>
    <row r="319" spans="14:99" x14ac:dyDescent="0.25">
      <c r="N319" s="30"/>
      <c r="R319" s="30"/>
      <c r="W319" s="30"/>
      <c r="AA319" s="30"/>
      <c r="AF319" s="30"/>
      <c r="AJ319" s="30"/>
      <c r="AO319" s="30"/>
      <c r="AS319" s="30"/>
      <c r="AX319" s="30"/>
      <c r="BB319" s="30"/>
      <c r="BG319" s="30"/>
      <c r="BK319" s="30"/>
      <c r="BP319" s="30"/>
      <c r="BT319" s="30"/>
      <c r="BY319" s="30"/>
      <c r="CC319" s="30"/>
      <c r="CH319" s="30"/>
      <c r="CL319" s="30"/>
      <c r="CQ319" s="30"/>
      <c r="CU319" s="30"/>
    </row>
    <row r="320" spans="14:99" x14ac:dyDescent="0.25">
      <c r="N320" s="30"/>
      <c r="R320" s="30"/>
      <c r="W320" s="30"/>
      <c r="AA320" s="30"/>
      <c r="AF320" s="30"/>
      <c r="AJ320" s="30"/>
      <c r="AO320" s="30"/>
      <c r="AS320" s="30"/>
      <c r="AX320" s="30"/>
      <c r="BB320" s="30"/>
      <c r="BG320" s="30"/>
      <c r="BK320" s="30"/>
      <c r="BP320" s="30"/>
      <c r="BT320" s="30"/>
      <c r="BY320" s="30"/>
      <c r="CC320" s="30"/>
      <c r="CH320" s="30"/>
      <c r="CL320" s="30"/>
      <c r="CQ320" s="30"/>
      <c r="CU320" s="30"/>
    </row>
    <row r="321" spans="14:99" x14ac:dyDescent="0.25">
      <c r="N321" s="30"/>
      <c r="R321" s="30"/>
      <c r="W321" s="30"/>
      <c r="AA321" s="30"/>
      <c r="AF321" s="30"/>
      <c r="AJ321" s="30"/>
      <c r="AO321" s="30"/>
      <c r="AS321" s="30"/>
      <c r="AX321" s="30"/>
      <c r="BB321" s="30"/>
      <c r="BG321" s="30"/>
      <c r="BK321" s="30"/>
      <c r="BP321" s="30"/>
      <c r="BT321" s="30"/>
      <c r="BY321" s="30"/>
      <c r="CC321" s="30"/>
      <c r="CH321" s="30"/>
      <c r="CL321" s="30"/>
      <c r="CQ321" s="30"/>
      <c r="CU321" s="30"/>
    </row>
    <row r="322" spans="14:99" x14ac:dyDescent="0.25">
      <c r="N322" s="30"/>
      <c r="R322" s="30"/>
      <c r="W322" s="30"/>
      <c r="AA322" s="30"/>
      <c r="AF322" s="30"/>
      <c r="AJ322" s="30"/>
      <c r="AO322" s="30"/>
      <c r="AS322" s="30"/>
      <c r="AX322" s="30"/>
      <c r="BB322" s="30"/>
      <c r="BG322" s="30"/>
      <c r="BK322" s="30"/>
      <c r="BP322" s="30"/>
      <c r="BT322" s="30"/>
      <c r="BY322" s="30"/>
      <c r="CC322" s="30"/>
      <c r="CH322" s="30"/>
      <c r="CL322" s="30"/>
      <c r="CQ322" s="30"/>
      <c r="CU322" s="30"/>
    </row>
    <row r="323" spans="14:99" x14ac:dyDescent="0.25">
      <c r="N323" s="30"/>
      <c r="R323" s="30"/>
      <c r="W323" s="30"/>
      <c r="AA323" s="30"/>
      <c r="AF323" s="30"/>
      <c r="AJ323" s="30"/>
      <c r="AO323" s="30"/>
      <c r="AS323" s="30"/>
      <c r="AX323" s="30"/>
      <c r="BB323" s="30"/>
      <c r="BG323" s="30"/>
      <c r="BK323" s="30"/>
      <c r="BP323" s="30"/>
      <c r="BT323" s="30"/>
      <c r="BY323" s="30"/>
      <c r="CC323" s="30"/>
      <c r="CH323" s="30"/>
      <c r="CL323" s="30"/>
      <c r="CQ323" s="30"/>
      <c r="CU323" s="30"/>
    </row>
    <row r="324" spans="14:99" x14ac:dyDescent="0.25">
      <c r="N324" s="30"/>
      <c r="R324" s="30"/>
      <c r="W324" s="30"/>
      <c r="AA324" s="30"/>
      <c r="AF324" s="30"/>
      <c r="AJ324" s="30"/>
      <c r="AO324" s="30"/>
      <c r="AS324" s="30"/>
      <c r="AX324" s="30"/>
      <c r="BB324" s="30"/>
      <c r="BG324" s="30"/>
      <c r="BK324" s="30"/>
      <c r="BP324" s="30"/>
      <c r="BT324" s="30"/>
      <c r="BY324" s="30"/>
      <c r="CC324" s="30"/>
      <c r="CH324" s="30"/>
      <c r="CL324" s="30"/>
      <c r="CQ324" s="30"/>
      <c r="CU324" s="30"/>
    </row>
    <row r="325" spans="14:99" x14ac:dyDescent="0.25">
      <c r="N325" s="30"/>
      <c r="R325" s="30"/>
      <c r="W325" s="30"/>
      <c r="AA325" s="30"/>
      <c r="AF325" s="30"/>
      <c r="AJ325" s="30"/>
      <c r="AO325" s="30"/>
      <c r="AS325" s="30"/>
      <c r="AX325" s="30"/>
      <c r="BB325" s="30"/>
      <c r="BG325" s="30"/>
      <c r="BK325" s="30"/>
      <c r="BP325" s="30"/>
      <c r="BT325" s="30"/>
      <c r="BY325" s="30"/>
      <c r="CC325" s="30"/>
      <c r="CH325" s="30"/>
      <c r="CL325" s="30"/>
      <c r="CQ325" s="30"/>
      <c r="CU325" s="30"/>
    </row>
    <row r="326" spans="14:99" x14ac:dyDescent="0.25">
      <c r="N326" s="30"/>
      <c r="R326" s="30"/>
      <c r="W326" s="30"/>
      <c r="AA326" s="30"/>
      <c r="AF326" s="30"/>
      <c r="AJ326" s="30"/>
      <c r="AO326" s="30"/>
      <c r="AS326" s="30"/>
      <c r="AX326" s="30"/>
      <c r="BB326" s="30"/>
      <c r="BG326" s="30"/>
      <c r="BK326" s="30"/>
      <c r="BP326" s="30"/>
      <c r="BT326" s="30"/>
      <c r="BY326" s="30"/>
      <c r="CC326" s="30"/>
      <c r="CH326" s="30"/>
      <c r="CL326" s="30"/>
      <c r="CQ326" s="30"/>
      <c r="CU326" s="30"/>
    </row>
    <row r="327" spans="14:99" x14ac:dyDescent="0.25">
      <c r="N327" s="30"/>
      <c r="R327" s="30"/>
      <c r="W327" s="30"/>
      <c r="AA327" s="30"/>
      <c r="AF327" s="30"/>
      <c r="AJ327" s="30"/>
      <c r="AO327" s="30"/>
      <c r="AS327" s="30"/>
      <c r="AX327" s="30"/>
      <c r="BB327" s="30"/>
      <c r="BG327" s="30"/>
      <c r="BK327" s="30"/>
      <c r="BP327" s="30"/>
      <c r="BT327" s="30"/>
      <c r="BY327" s="30"/>
      <c r="CC327" s="30"/>
      <c r="CH327" s="30"/>
      <c r="CL327" s="30"/>
      <c r="CQ327" s="30"/>
      <c r="CU327" s="30"/>
    </row>
    <row r="328" spans="14:99" x14ac:dyDescent="0.25">
      <c r="N328" s="30"/>
      <c r="R328" s="30"/>
      <c r="W328" s="30"/>
      <c r="AA328" s="30"/>
      <c r="AF328" s="30"/>
      <c r="AJ328" s="30"/>
      <c r="AO328" s="30"/>
      <c r="AS328" s="30"/>
      <c r="AX328" s="30"/>
      <c r="BB328" s="30"/>
      <c r="BG328" s="30"/>
      <c r="BK328" s="30"/>
      <c r="BP328" s="30"/>
      <c r="BT328" s="30"/>
      <c r="BY328" s="30"/>
      <c r="CC328" s="30"/>
      <c r="CH328" s="30"/>
      <c r="CL328" s="30"/>
      <c r="CQ328" s="30"/>
      <c r="CU328" s="30"/>
    </row>
    <row r="329" spans="14:99" x14ac:dyDescent="0.25">
      <c r="N329" s="30"/>
      <c r="R329" s="30"/>
      <c r="W329" s="30"/>
      <c r="AA329" s="30"/>
      <c r="AF329" s="30"/>
      <c r="AJ329" s="30"/>
      <c r="AO329" s="30"/>
      <c r="AS329" s="30"/>
      <c r="AX329" s="30"/>
      <c r="BB329" s="30"/>
      <c r="BG329" s="30"/>
      <c r="BK329" s="30"/>
      <c r="BP329" s="30"/>
      <c r="BT329" s="30"/>
      <c r="BY329" s="30"/>
      <c r="CC329" s="30"/>
      <c r="CH329" s="30"/>
      <c r="CL329" s="30"/>
      <c r="CQ329" s="30"/>
      <c r="CU329" s="30"/>
    </row>
    <row r="330" spans="14:99" x14ac:dyDescent="0.25">
      <c r="N330" s="30"/>
      <c r="R330" s="30"/>
      <c r="W330" s="30"/>
      <c r="AA330" s="30"/>
      <c r="AF330" s="30"/>
      <c r="AJ330" s="30"/>
      <c r="AO330" s="30"/>
      <c r="AS330" s="30"/>
      <c r="AX330" s="30"/>
      <c r="BB330" s="30"/>
      <c r="BG330" s="30"/>
      <c r="BK330" s="30"/>
      <c r="BP330" s="30"/>
      <c r="BT330" s="30"/>
      <c r="BY330" s="30"/>
      <c r="CC330" s="30"/>
      <c r="CH330" s="30"/>
      <c r="CL330" s="30"/>
      <c r="CQ330" s="30"/>
      <c r="CU330" s="30"/>
    </row>
    <row r="331" spans="14:99" x14ac:dyDescent="0.25">
      <c r="N331" s="30"/>
      <c r="R331" s="30"/>
      <c r="W331" s="30"/>
      <c r="AA331" s="30"/>
      <c r="AF331" s="30"/>
      <c r="AJ331" s="30"/>
      <c r="AO331" s="30"/>
      <c r="AS331" s="30"/>
      <c r="AX331" s="30"/>
      <c r="BB331" s="30"/>
      <c r="BG331" s="30"/>
      <c r="BK331" s="30"/>
      <c r="BP331" s="30"/>
      <c r="BT331" s="30"/>
      <c r="BY331" s="30"/>
      <c r="CC331" s="30"/>
      <c r="CH331" s="30"/>
      <c r="CL331" s="30"/>
      <c r="CQ331" s="30"/>
      <c r="CU331" s="30"/>
    </row>
    <row r="332" spans="14:99" x14ac:dyDescent="0.25">
      <c r="N332" s="30"/>
      <c r="R332" s="30"/>
      <c r="W332" s="30"/>
      <c r="AA332" s="30"/>
      <c r="AF332" s="30"/>
      <c r="AJ332" s="30"/>
      <c r="AO332" s="30"/>
      <c r="AS332" s="30"/>
      <c r="AX332" s="30"/>
      <c r="BB332" s="30"/>
      <c r="BG332" s="30"/>
      <c r="BK332" s="30"/>
      <c r="BP332" s="30"/>
      <c r="BT332" s="30"/>
      <c r="BY332" s="30"/>
      <c r="CC332" s="30"/>
      <c r="CH332" s="30"/>
      <c r="CL332" s="30"/>
      <c r="CQ332" s="30"/>
      <c r="CU332" s="30"/>
    </row>
    <row r="333" spans="14:99" x14ac:dyDescent="0.25">
      <c r="N333" s="30"/>
      <c r="R333" s="30"/>
      <c r="W333" s="30"/>
      <c r="AA333" s="30"/>
      <c r="AF333" s="30"/>
      <c r="AJ333" s="30"/>
      <c r="AO333" s="30"/>
      <c r="AS333" s="30"/>
      <c r="AX333" s="30"/>
      <c r="BB333" s="30"/>
      <c r="BG333" s="30"/>
      <c r="BK333" s="30"/>
      <c r="BP333" s="30"/>
      <c r="BT333" s="30"/>
      <c r="BY333" s="30"/>
      <c r="CC333" s="30"/>
      <c r="CH333" s="30"/>
      <c r="CL333" s="30"/>
      <c r="CQ333" s="30"/>
      <c r="CU333" s="30"/>
    </row>
    <row r="334" spans="14:99" x14ac:dyDescent="0.25">
      <c r="N334" s="30"/>
      <c r="R334" s="30"/>
      <c r="W334" s="30"/>
      <c r="AA334" s="30"/>
      <c r="AF334" s="30"/>
      <c r="AJ334" s="30"/>
      <c r="AO334" s="30"/>
      <c r="AS334" s="30"/>
      <c r="AX334" s="30"/>
      <c r="BB334" s="30"/>
      <c r="BG334" s="30"/>
      <c r="BK334" s="30"/>
      <c r="BP334" s="30"/>
      <c r="BT334" s="30"/>
      <c r="BY334" s="30"/>
      <c r="CC334" s="30"/>
      <c r="CH334" s="30"/>
      <c r="CL334" s="30"/>
      <c r="CQ334" s="30"/>
      <c r="CU334" s="30"/>
    </row>
    <row r="335" spans="14:99" x14ac:dyDescent="0.25">
      <c r="N335" s="30"/>
      <c r="R335" s="30"/>
      <c r="W335" s="30"/>
      <c r="AA335" s="30"/>
      <c r="AF335" s="30"/>
      <c r="AJ335" s="30"/>
      <c r="AO335" s="30"/>
      <c r="AS335" s="30"/>
      <c r="AX335" s="30"/>
      <c r="BB335" s="30"/>
      <c r="BG335" s="30"/>
      <c r="BK335" s="30"/>
      <c r="BP335" s="30"/>
      <c r="BT335" s="30"/>
      <c r="BY335" s="30"/>
      <c r="CC335" s="30"/>
      <c r="CH335" s="30"/>
      <c r="CL335" s="30"/>
      <c r="CQ335" s="30"/>
      <c r="CU335" s="30"/>
    </row>
    <row r="336" spans="14:99" x14ac:dyDescent="0.25">
      <c r="N336" s="30"/>
      <c r="R336" s="30"/>
      <c r="W336" s="30"/>
      <c r="AA336" s="30"/>
      <c r="AF336" s="30"/>
      <c r="AJ336" s="30"/>
      <c r="AO336" s="30"/>
      <c r="AS336" s="30"/>
      <c r="AX336" s="30"/>
      <c r="BB336" s="30"/>
      <c r="BG336" s="30"/>
      <c r="BK336" s="30"/>
      <c r="BP336" s="30"/>
      <c r="BT336" s="30"/>
      <c r="BY336" s="30"/>
      <c r="CC336" s="30"/>
      <c r="CH336" s="30"/>
      <c r="CL336" s="30"/>
      <c r="CQ336" s="30"/>
      <c r="CU336" s="30"/>
    </row>
    <row r="337" spans="14:99" x14ac:dyDescent="0.25">
      <c r="N337" s="30"/>
      <c r="R337" s="30"/>
      <c r="W337" s="30"/>
      <c r="AA337" s="30"/>
      <c r="AF337" s="30"/>
      <c r="AJ337" s="30"/>
      <c r="AO337" s="30"/>
      <c r="AS337" s="30"/>
      <c r="AX337" s="30"/>
      <c r="BB337" s="30"/>
      <c r="BG337" s="30"/>
      <c r="BK337" s="30"/>
      <c r="BP337" s="30"/>
      <c r="BT337" s="30"/>
      <c r="BY337" s="30"/>
      <c r="CC337" s="30"/>
      <c r="CH337" s="30"/>
      <c r="CL337" s="30"/>
      <c r="CQ337" s="30"/>
      <c r="CU337" s="30"/>
    </row>
    <row r="338" spans="14:99" x14ac:dyDescent="0.25">
      <c r="N338" s="30"/>
      <c r="R338" s="30"/>
      <c r="W338" s="30"/>
      <c r="AA338" s="30"/>
      <c r="AF338" s="30"/>
      <c r="AJ338" s="30"/>
      <c r="AO338" s="30"/>
      <c r="AS338" s="30"/>
      <c r="AX338" s="30"/>
      <c r="BB338" s="30"/>
      <c r="BG338" s="30"/>
      <c r="BK338" s="30"/>
      <c r="BP338" s="30"/>
      <c r="BT338" s="30"/>
      <c r="BY338" s="30"/>
      <c r="CC338" s="30"/>
      <c r="CH338" s="30"/>
      <c r="CL338" s="30"/>
      <c r="CQ338" s="30"/>
      <c r="CU338" s="30"/>
    </row>
    <row r="339" spans="14:99" x14ac:dyDescent="0.25">
      <c r="N339" s="30"/>
      <c r="R339" s="30"/>
      <c r="W339" s="30"/>
      <c r="AA339" s="30"/>
      <c r="AF339" s="30"/>
      <c r="AJ339" s="30"/>
      <c r="AO339" s="30"/>
      <c r="AS339" s="30"/>
      <c r="AX339" s="30"/>
      <c r="BB339" s="30"/>
      <c r="BG339" s="30"/>
      <c r="BK339" s="30"/>
      <c r="BP339" s="30"/>
      <c r="BT339" s="30"/>
      <c r="BY339" s="30"/>
      <c r="CC339" s="30"/>
      <c r="CH339" s="30"/>
      <c r="CL339" s="30"/>
      <c r="CQ339" s="30"/>
      <c r="CU339" s="30"/>
    </row>
    <row r="340" spans="14:99" x14ac:dyDescent="0.25">
      <c r="N340" s="30"/>
      <c r="R340" s="30"/>
      <c r="W340" s="30"/>
      <c r="AA340" s="30"/>
      <c r="AF340" s="30"/>
      <c r="AJ340" s="30"/>
      <c r="AO340" s="30"/>
      <c r="AS340" s="30"/>
      <c r="AX340" s="30"/>
      <c r="BB340" s="30"/>
      <c r="BG340" s="30"/>
      <c r="BK340" s="30"/>
      <c r="BP340" s="30"/>
      <c r="BT340" s="30"/>
      <c r="BY340" s="30"/>
      <c r="CC340" s="30"/>
      <c r="CH340" s="30"/>
      <c r="CL340" s="30"/>
      <c r="CQ340" s="30"/>
      <c r="CU340" s="30"/>
    </row>
    <row r="341" spans="14:99" x14ac:dyDescent="0.25">
      <c r="N341" s="30"/>
      <c r="R341" s="30"/>
      <c r="W341" s="30"/>
      <c r="AA341" s="30"/>
      <c r="AF341" s="30"/>
      <c r="AJ341" s="30"/>
      <c r="AO341" s="30"/>
      <c r="AS341" s="30"/>
      <c r="AX341" s="30"/>
      <c r="BB341" s="30"/>
      <c r="BG341" s="30"/>
      <c r="BK341" s="30"/>
      <c r="BP341" s="30"/>
      <c r="BT341" s="30"/>
      <c r="BY341" s="30"/>
      <c r="CC341" s="30"/>
      <c r="CH341" s="30"/>
      <c r="CL341" s="30"/>
      <c r="CQ341" s="30"/>
      <c r="CU341" s="30"/>
    </row>
  </sheetData>
  <mergeCells count="131">
    <mergeCell ref="J24:K24"/>
    <mergeCell ref="H39:I39"/>
    <mergeCell ref="H7:I7"/>
    <mergeCell ref="H10:I10"/>
    <mergeCell ref="H13:I13"/>
    <mergeCell ref="J7:K7"/>
    <mergeCell ref="J10:K10"/>
    <mergeCell ref="J13:K13"/>
    <mergeCell ref="X4:Z4"/>
    <mergeCell ref="H24:I24"/>
    <mergeCell ref="D7:E7"/>
    <mergeCell ref="D9:E9"/>
    <mergeCell ref="D8:E8"/>
    <mergeCell ref="X6:Z6"/>
    <mergeCell ref="H17:K17"/>
    <mergeCell ref="H18:I18"/>
    <mergeCell ref="J18:K18"/>
    <mergeCell ref="H21:I21"/>
    <mergeCell ref="J21:K21"/>
    <mergeCell ref="B7:C7"/>
    <mergeCell ref="O6:Q6"/>
    <mergeCell ref="S6:U6"/>
    <mergeCell ref="AO2:AV2"/>
    <mergeCell ref="AP3:AR3"/>
    <mergeCell ref="AT3:AV3"/>
    <mergeCell ref="AP4:AR4"/>
    <mergeCell ref="AT4:AV4"/>
    <mergeCell ref="AO5:AR5"/>
    <mergeCell ref="AS5:AV5"/>
    <mergeCell ref="N2:U2"/>
    <mergeCell ref="N5:Q5"/>
    <mergeCell ref="R5:U5"/>
    <mergeCell ref="O3:Q3"/>
    <mergeCell ref="O4:Q4"/>
    <mergeCell ref="S3:U3"/>
    <mergeCell ref="S4:U4"/>
    <mergeCell ref="W5:Z5"/>
    <mergeCell ref="AA5:AD5"/>
    <mergeCell ref="AB4:AD4"/>
    <mergeCell ref="AG4:AI4"/>
    <mergeCell ref="AK4:AM4"/>
    <mergeCell ref="AF5:AI5"/>
    <mergeCell ref="AJ5:AM5"/>
    <mergeCell ref="AG6:AI6"/>
    <mergeCell ref="AK6:AM6"/>
    <mergeCell ref="AP6:AR6"/>
    <mergeCell ref="AT6:AV6"/>
    <mergeCell ref="AX2:BE2"/>
    <mergeCell ref="AY3:BA3"/>
    <mergeCell ref="BC3:BE3"/>
    <mergeCell ref="AY4:BA4"/>
    <mergeCell ref="BC4:BE4"/>
    <mergeCell ref="AX5:BA5"/>
    <mergeCell ref="BB5:BE5"/>
    <mergeCell ref="AY6:BA6"/>
    <mergeCell ref="BC6:BE6"/>
    <mergeCell ref="W2:AD2"/>
    <mergeCell ref="X3:Z3"/>
    <mergeCell ref="AB3:AD3"/>
    <mergeCell ref="BP2:BW2"/>
    <mergeCell ref="BY2:CF2"/>
    <mergeCell ref="CH2:CO2"/>
    <mergeCell ref="CQ2:CX2"/>
    <mergeCell ref="BH3:BJ3"/>
    <mergeCell ref="BL3:BN3"/>
    <mergeCell ref="BQ3:BS3"/>
    <mergeCell ref="BU3:BW3"/>
    <mergeCell ref="BZ3:CB3"/>
    <mergeCell ref="CD3:CF3"/>
    <mergeCell ref="CI3:CK3"/>
    <mergeCell ref="CM3:CO3"/>
    <mergeCell ref="CR3:CT3"/>
    <mergeCell ref="CV3:CX3"/>
    <mergeCell ref="BG2:BN2"/>
    <mergeCell ref="AF2:AM2"/>
    <mergeCell ref="AG3:AI3"/>
    <mergeCell ref="AK3:AM3"/>
    <mergeCell ref="CD4:CF4"/>
    <mergeCell ref="CI4:CK4"/>
    <mergeCell ref="CM4:CO4"/>
    <mergeCell ref="CR4:CT4"/>
    <mergeCell ref="CV4:CX4"/>
    <mergeCell ref="BH4:BJ4"/>
    <mergeCell ref="BL4:BN4"/>
    <mergeCell ref="BQ4:BS4"/>
    <mergeCell ref="BU4:BW4"/>
    <mergeCell ref="BZ4:CB4"/>
    <mergeCell ref="CV6:CX6"/>
    <mergeCell ref="BH6:BJ6"/>
    <mergeCell ref="BL6:BN6"/>
    <mergeCell ref="BQ6:BS6"/>
    <mergeCell ref="BU6:BW6"/>
    <mergeCell ref="BZ6:CB6"/>
    <mergeCell ref="CC5:CF5"/>
    <mergeCell ref="CH5:CK5"/>
    <mergeCell ref="CL5:CO5"/>
    <mergeCell ref="CQ5:CT5"/>
    <mergeCell ref="CU5:CX5"/>
    <mergeCell ref="BG5:BJ5"/>
    <mergeCell ref="BK5:BN5"/>
    <mergeCell ref="BP5:BS5"/>
    <mergeCell ref="BT5:BW5"/>
    <mergeCell ref="BY5:CB5"/>
    <mergeCell ref="CR6:CT6"/>
    <mergeCell ref="CD6:CF6"/>
    <mergeCell ref="CI6:CK6"/>
    <mergeCell ref="CM6:CO6"/>
    <mergeCell ref="AB6:AD6"/>
    <mergeCell ref="D10:E10"/>
    <mergeCell ref="D13:E13"/>
    <mergeCell ref="H6:I6"/>
    <mergeCell ref="J6:K6"/>
    <mergeCell ref="H33:I33"/>
    <mergeCell ref="B37:D37"/>
    <mergeCell ref="B35:C35"/>
    <mergeCell ref="B36:C36"/>
    <mergeCell ref="F7:G7"/>
    <mergeCell ref="F8:G8"/>
    <mergeCell ref="F9:G9"/>
    <mergeCell ref="H36:I36"/>
    <mergeCell ref="B12:C12"/>
    <mergeCell ref="B34:C34"/>
    <mergeCell ref="B8:C8"/>
    <mergeCell ref="B9:C9"/>
    <mergeCell ref="B10:C10"/>
    <mergeCell ref="B11:C11"/>
    <mergeCell ref="B13:C13"/>
    <mergeCell ref="B14:C14"/>
    <mergeCell ref="B15:C15"/>
    <mergeCell ref="B16:C16"/>
    <mergeCell ref="B17:C17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Drop Down 4">
              <controlPr defaultSize="0" autoLine="0" autoPict="0" macro="[0]!Açılan4_Değiştir" altText="">
                <anchor>
                  <from>
                    <xdr:col>3</xdr:col>
                    <xdr:colOff>9525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Drop Down 5">
              <controlPr defaultSize="0" autoLine="0" autoPict="0" macro="[0]!Açılan5_Değiştir" altText="">
                <anchor>
                  <from>
                    <xdr:col>3</xdr:col>
                    <xdr:colOff>9525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Drop Down 6">
              <controlPr defaultSize="0" autoLine="0" autoPict="0" macro="[0]!Açılan6_Değiştir" altText="">
                <anchor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Check Box 7">
              <controlPr defaultSize="0" autoFill="0" autoLine="0" autoPict="0" macro="[0]!OnayKutusu6_Tıkla">
                <anchor moveWithCells="1">
                  <from>
                    <xdr:col>4</xdr:col>
                    <xdr:colOff>219075</xdr:colOff>
                    <xdr:row>35</xdr:row>
                    <xdr:rowOff>133350</xdr:rowOff>
                  </from>
                  <to>
                    <xdr:col>4</xdr:col>
                    <xdr:colOff>447675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9AA3-90DE-40D0-8C14-0CB3DB27D03E}">
  <sheetPr codeName="Sayfa16"/>
  <dimension ref="A1:CY341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8" t="s">
        <v>67</v>
      </c>
      <c r="O2" s="59"/>
      <c r="P2" s="59"/>
      <c r="Q2" s="59"/>
      <c r="R2" s="59"/>
      <c r="S2" s="59"/>
      <c r="T2" s="59"/>
      <c r="U2" s="60"/>
      <c r="W2" s="58" t="s">
        <v>69</v>
      </c>
      <c r="X2" s="59"/>
      <c r="Y2" s="59"/>
      <c r="Z2" s="59"/>
      <c r="AA2" s="59"/>
      <c r="AB2" s="59"/>
      <c r="AC2" s="59"/>
      <c r="AD2" s="60"/>
      <c r="AF2" s="58" t="s">
        <v>70</v>
      </c>
      <c r="AG2" s="59"/>
      <c r="AH2" s="59"/>
      <c r="AI2" s="59"/>
      <c r="AJ2" s="59"/>
      <c r="AK2" s="59"/>
      <c r="AL2" s="59"/>
      <c r="AM2" s="60"/>
      <c r="AO2" s="58" t="s">
        <v>71</v>
      </c>
      <c r="AP2" s="59"/>
      <c r="AQ2" s="59"/>
      <c r="AR2" s="59"/>
      <c r="AS2" s="59"/>
      <c r="AT2" s="59"/>
      <c r="AU2" s="59"/>
      <c r="AV2" s="60"/>
      <c r="AX2" s="58" t="s">
        <v>72</v>
      </c>
      <c r="AY2" s="59"/>
      <c r="AZ2" s="59"/>
      <c r="BA2" s="59"/>
      <c r="BB2" s="59"/>
      <c r="BC2" s="59"/>
      <c r="BD2" s="59"/>
      <c r="BE2" s="60"/>
      <c r="BG2" s="58" t="s">
        <v>73</v>
      </c>
      <c r="BH2" s="59"/>
      <c r="BI2" s="59"/>
      <c r="BJ2" s="59"/>
      <c r="BK2" s="59"/>
      <c r="BL2" s="59"/>
      <c r="BM2" s="59"/>
      <c r="BN2" s="60"/>
      <c r="BP2" s="58" t="s">
        <v>74</v>
      </c>
      <c r="BQ2" s="59"/>
      <c r="BR2" s="59"/>
      <c r="BS2" s="59"/>
      <c r="BT2" s="59"/>
      <c r="BU2" s="59"/>
      <c r="BV2" s="59"/>
      <c r="BW2" s="60"/>
      <c r="BY2" s="58" t="s">
        <v>75</v>
      </c>
      <c r="BZ2" s="59"/>
      <c r="CA2" s="59"/>
      <c r="CB2" s="59"/>
      <c r="CC2" s="59"/>
      <c r="CD2" s="59"/>
      <c r="CE2" s="59"/>
      <c r="CF2" s="60"/>
      <c r="CH2" s="58" t="s">
        <v>76</v>
      </c>
      <c r="CI2" s="59"/>
      <c r="CJ2" s="59"/>
      <c r="CK2" s="59"/>
      <c r="CL2" s="59"/>
      <c r="CM2" s="59"/>
      <c r="CN2" s="59"/>
      <c r="CO2" s="60"/>
      <c r="CQ2" s="58" t="s">
        <v>77</v>
      </c>
      <c r="CR2" s="59"/>
      <c r="CS2" s="59"/>
      <c r="CT2" s="59"/>
      <c r="CU2" s="59"/>
      <c r="CV2" s="59"/>
      <c r="CW2" s="59"/>
      <c r="CX2" s="60"/>
    </row>
    <row r="3" spans="2:103" ht="14.45" customHeight="1" x14ac:dyDescent="0.25">
      <c r="N3" s="22" t="s">
        <v>39</v>
      </c>
      <c r="O3" s="75">
        <v>2</v>
      </c>
      <c r="P3" s="76"/>
      <c r="Q3" s="77"/>
      <c r="R3" s="22" t="s">
        <v>41</v>
      </c>
      <c r="S3" s="75" t="s">
        <v>127</v>
      </c>
      <c r="T3" s="76"/>
      <c r="U3" s="77"/>
      <c r="W3" s="22" t="s">
        <v>39</v>
      </c>
      <c r="X3" s="75">
        <v>2</v>
      </c>
      <c r="Y3" s="76"/>
      <c r="Z3" s="77"/>
      <c r="AA3" s="22" t="s">
        <v>41</v>
      </c>
      <c r="AB3" s="75" t="s">
        <v>127</v>
      </c>
      <c r="AC3" s="76"/>
      <c r="AD3" s="77"/>
      <c r="AF3" s="22" t="s">
        <v>39</v>
      </c>
      <c r="AG3" s="75">
        <v>5</v>
      </c>
      <c r="AH3" s="76"/>
      <c r="AI3" s="77"/>
      <c r="AJ3" s="22" t="s">
        <v>41</v>
      </c>
      <c r="AK3" s="75" t="s">
        <v>129</v>
      </c>
      <c r="AL3" s="76"/>
      <c r="AM3" s="77"/>
      <c r="AO3" s="22" t="s">
        <v>39</v>
      </c>
      <c r="AP3" s="75">
        <v>5</v>
      </c>
      <c r="AQ3" s="76"/>
      <c r="AR3" s="77"/>
      <c r="AS3" s="22" t="s">
        <v>41</v>
      </c>
      <c r="AT3" s="75" t="s">
        <v>129</v>
      </c>
      <c r="AU3" s="76"/>
      <c r="AV3" s="77"/>
      <c r="AX3" s="22" t="s">
        <v>39</v>
      </c>
      <c r="AY3" s="75">
        <v>8</v>
      </c>
      <c r="AZ3" s="76"/>
      <c r="BA3" s="77"/>
      <c r="BB3" s="22" t="s">
        <v>41</v>
      </c>
      <c r="BC3" s="75" t="s">
        <v>129</v>
      </c>
      <c r="BD3" s="76"/>
      <c r="BE3" s="77"/>
      <c r="BG3" s="22" t="s">
        <v>39</v>
      </c>
      <c r="BH3" s="75">
        <v>8</v>
      </c>
      <c r="BI3" s="76"/>
      <c r="BJ3" s="77"/>
      <c r="BK3" s="22" t="s">
        <v>41</v>
      </c>
      <c r="BL3" s="75" t="s">
        <v>129</v>
      </c>
      <c r="BM3" s="76"/>
      <c r="BN3" s="77"/>
      <c r="BP3" s="22" t="s">
        <v>39</v>
      </c>
      <c r="BQ3" s="75">
        <v>11</v>
      </c>
      <c r="BR3" s="76"/>
      <c r="BS3" s="77"/>
      <c r="BT3" s="22" t="s">
        <v>41</v>
      </c>
      <c r="BU3" s="75" t="s">
        <v>129</v>
      </c>
      <c r="BV3" s="76"/>
      <c r="BW3" s="77"/>
      <c r="BY3" s="22" t="s">
        <v>39</v>
      </c>
      <c r="BZ3" s="75">
        <v>11</v>
      </c>
      <c r="CA3" s="76"/>
      <c r="CB3" s="77"/>
      <c r="CC3" s="22" t="s">
        <v>41</v>
      </c>
      <c r="CD3" s="75" t="s">
        <v>129</v>
      </c>
      <c r="CE3" s="76"/>
      <c r="CF3" s="77"/>
      <c r="CH3" s="22" t="s">
        <v>39</v>
      </c>
      <c r="CI3" s="75">
        <v>21</v>
      </c>
      <c r="CJ3" s="76"/>
      <c r="CK3" s="77"/>
      <c r="CL3" s="22" t="s">
        <v>41</v>
      </c>
      <c r="CM3" s="75" t="s">
        <v>128</v>
      </c>
      <c r="CN3" s="76"/>
      <c r="CO3" s="77"/>
      <c r="CQ3" s="22" t="s">
        <v>39</v>
      </c>
      <c r="CR3" s="75">
        <v>21</v>
      </c>
      <c r="CS3" s="76"/>
      <c r="CT3" s="77"/>
      <c r="CU3" s="22" t="s">
        <v>41</v>
      </c>
      <c r="CV3" s="75" t="s">
        <v>128</v>
      </c>
      <c r="CW3" s="76"/>
      <c r="CX3" s="77"/>
    </row>
    <row r="4" spans="2:103" x14ac:dyDescent="0.25">
      <c r="N4" s="22" t="s">
        <v>46</v>
      </c>
      <c r="O4" s="75" t="s">
        <v>619</v>
      </c>
      <c r="P4" s="76"/>
      <c r="Q4" s="77"/>
      <c r="R4" s="22" t="s">
        <v>45</v>
      </c>
      <c r="S4" s="75" t="s">
        <v>63</v>
      </c>
      <c r="T4" s="76"/>
      <c r="U4" s="77"/>
      <c r="W4" s="22" t="s">
        <v>46</v>
      </c>
      <c r="X4" s="75" t="s">
        <v>620</v>
      </c>
      <c r="Y4" s="76"/>
      <c r="Z4" s="77"/>
      <c r="AA4" s="22" t="s">
        <v>45</v>
      </c>
      <c r="AB4" s="75" t="s">
        <v>64</v>
      </c>
      <c r="AC4" s="76"/>
      <c r="AD4" s="77"/>
      <c r="AF4" s="22" t="s">
        <v>46</v>
      </c>
      <c r="AG4" s="75" t="s">
        <v>587</v>
      </c>
      <c r="AH4" s="76"/>
      <c r="AI4" s="77"/>
      <c r="AJ4" s="22" t="s">
        <v>45</v>
      </c>
      <c r="AK4" s="75" t="s">
        <v>63</v>
      </c>
      <c r="AL4" s="76"/>
      <c r="AM4" s="77"/>
      <c r="AO4" s="22" t="s">
        <v>46</v>
      </c>
      <c r="AP4" s="75" t="s">
        <v>588</v>
      </c>
      <c r="AQ4" s="76"/>
      <c r="AR4" s="77"/>
      <c r="AS4" s="22" t="s">
        <v>45</v>
      </c>
      <c r="AT4" s="75" t="s">
        <v>64</v>
      </c>
      <c r="AU4" s="76"/>
      <c r="AV4" s="77"/>
      <c r="AX4" s="22" t="s">
        <v>46</v>
      </c>
      <c r="AY4" s="75" t="s">
        <v>605</v>
      </c>
      <c r="AZ4" s="76"/>
      <c r="BA4" s="77"/>
      <c r="BB4" s="22" t="s">
        <v>45</v>
      </c>
      <c r="BC4" s="75" t="s">
        <v>63</v>
      </c>
      <c r="BD4" s="76"/>
      <c r="BE4" s="77"/>
      <c r="BG4" s="22" t="s">
        <v>46</v>
      </c>
      <c r="BH4" s="75" t="s">
        <v>606</v>
      </c>
      <c r="BI4" s="76"/>
      <c r="BJ4" s="77"/>
      <c r="BK4" s="22" t="s">
        <v>45</v>
      </c>
      <c r="BL4" s="75" t="s">
        <v>64</v>
      </c>
      <c r="BM4" s="76"/>
      <c r="BN4" s="77"/>
      <c r="BP4" s="22" t="s">
        <v>46</v>
      </c>
      <c r="BQ4" s="75" t="s">
        <v>577</v>
      </c>
      <c r="BR4" s="76"/>
      <c r="BS4" s="77"/>
      <c r="BT4" s="22" t="s">
        <v>45</v>
      </c>
      <c r="BU4" s="75" t="s">
        <v>63</v>
      </c>
      <c r="BV4" s="76"/>
      <c r="BW4" s="77"/>
      <c r="BY4" s="22" t="s">
        <v>46</v>
      </c>
      <c r="BZ4" s="75" t="s">
        <v>578</v>
      </c>
      <c r="CA4" s="76"/>
      <c r="CB4" s="77"/>
      <c r="CC4" s="22" t="s">
        <v>45</v>
      </c>
      <c r="CD4" s="75" t="s">
        <v>64</v>
      </c>
      <c r="CE4" s="76"/>
      <c r="CF4" s="77"/>
      <c r="CH4" s="22" t="s">
        <v>46</v>
      </c>
      <c r="CI4" s="75" t="s">
        <v>601</v>
      </c>
      <c r="CJ4" s="76"/>
      <c r="CK4" s="77"/>
      <c r="CL4" s="22" t="s">
        <v>45</v>
      </c>
      <c r="CM4" s="75" t="s">
        <v>63</v>
      </c>
      <c r="CN4" s="76"/>
      <c r="CO4" s="77"/>
      <c r="CQ4" s="22" t="s">
        <v>46</v>
      </c>
      <c r="CR4" s="75" t="s">
        <v>602</v>
      </c>
      <c r="CS4" s="76"/>
      <c r="CT4" s="77"/>
      <c r="CU4" s="22" t="s">
        <v>45</v>
      </c>
      <c r="CV4" s="75" t="s">
        <v>64</v>
      </c>
      <c r="CW4" s="76"/>
      <c r="CX4" s="77"/>
    </row>
    <row r="5" spans="2:103" ht="14.45" customHeight="1" x14ac:dyDescent="0.25">
      <c r="B5" t="b">
        <v>0</v>
      </c>
      <c r="N5" s="58" t="s">
        <v>89</v>
      </c>
      <c r="O5" s="59"/>
      <c r="P5" s="59"/>
      <c r="Q5" s="60"/>
      <c r="R5" s="58" t="s">
        <v>103</v>
      </c>
      <c r="S5" s="59"/>
      <c r="T5" s="59"/>
      <c r="U5" s="60"/>
      <c r="W5" s="58" t="s">
        <v>89</v>
      </c>
      <c r="X5" s="59"/>
      <c r="Y5" s="59"/>
      <c r="Z5" s="60"/>
      <c r="AA5" s="58" t="s">
        <v>103</v>
      </c>
      <c r="AB5" s="59"/>
      <c r="AC5" s="59"/>
      <c r="AD5" s="60"/>
      <c r="AF5" s="58" t="s">
        <v>89</v>
      </c>
      <c r="AG5" s="59"/>
      <c r="AH5" s="59"/>
      <c r="AI5" s="60"/>
      <c r="AJ5" s="58" t="s">
        <v>103</v>
      </c>
      <c r="AK5" s="59"/>
      <c r="AL5" s="59"/>
      <c r="AM5" s="60"/>
      <c r="AO5" s="58" t="s">
        <v>89</v>
      </c>
      <c r="AP5" s="59"/>
      <c r="AQ5" s="59"/>
      <c r="AR5" s="60"/>
      <c r="AS5" s="58" t="s">
        <v>103</v>
      </c>
      <c r="AT5" s="59"/>
      <c r="AU5" s="59"/>
      <c r="AV5" s="60"/>
      <c r="AX5" s="58" t="s">
        <v>89</v>
      </c>
      <c r="AY5" s="59"/>
      <c r="AZ5" s="59"/>
      <c r="BA5" s="60"/>
      <c r="BB5" s="58" t="s">
        <v>103</v>
      </c>
      <c r="BC5" s="59"/>
      <c r="BD5" s="59"/>
      <c r="BE5" s="60"/>
      <c r="BG5" s="58" t="s">
        <v>89</v>
      </c>
      <c r="BH5" s="59"/>
      <c r="BI5" s="59"/>
      <c r="BJ5" s="60"/>
      <c r="BK5" s="58" t="s">
        <v>103</v>
      </c>
      <c r="BL5" s="59"/>
      <c r="BM5" s="59"/>
      <c r="BN5" s="60"/>
      <c r="BP5" s="58" t="s">
        <v>89</v>
      </c>
      <c r="BQ5" s="59"/>
      <c r="BR5" s="59"/>
      <c r="BS5" s="60"/>
      <c r="BT5" s="58" t="s">
        <v>103</v>
      </c>
      <c r="BU5" s="59"/>
      <c r="BV5" s="59"/>
      <c r="BW5" s="60"/>
      <c r="BY5" s="58" t="s">
        <v>89</v>
      </c>
      <c r="BZ5" s="59"/>
      <c r="CA5" s="59"/>
      <c r="CB5" s="60"/>
      <c r="CC5" s="58" t="s">
        <v>103</v>
      </c>
      <c r="CD5" s="59"/>
      <c r="CE5" s="59"/>
      <c r="CF5" s="60"/>
      <c r="CH5" s="58" t="s">
        <v>89</v>
      </c>
      <c r="CI5" s="59"/>
      <c r="CJ5" s="59"/>
      <c r="CK5" s="60"/>
      <c r="CL5" s="58" t="s">
        <v>103</v>
      </c>
      <c r="CM5" s="59"/>
      <c r="CN5" s="59"/>
      <c r="CO5" s="60"/>
      <c r="CQ5" s="58" t="s">
        <v>89</v>
      </c>
      <c r="CR5" s="59"/>
      <c r="CS5" s="59"/>
      <c r="CT5" s="60"/>
      <c r="CU5" s="58" t="s">
        <v>103</v>
      </c>
      <c r="CV5" s="59"/>
      <c r="CW5" s="59"/>
      <c r="CX5" s="60"/>
    </row>
    <row r="6" spans="2:103" ht="14.45" customHeight="1" x14ac:dyDescent="0.25">
      <c r="B6">
        <v>1</v>
      </c>
      <c r="D6">
        <v>1</v>
      </c>
      <c r="F6">
        <v>1</v>
      </c>
      <c r="H6" s="72" t="s">
        <v>87</v>
      </c>
      <c r="I6" s="72"/>
      <c r="J6" s="72" t="s">
        <v>88</v>
      </c>
      <c r="K6" s="72"/>
      <c r="N6" s="23" t="s">
        <v>68</v>
      </c>
      <c r="O6" s="58" t="s">
        <v>66</v>
      </c>
      <c r="P6" s="59"/>
      <c r="Q6" s="60"/>
      <c r="R6" s="23" t="s">
        <v>68</v>
      </c>
      <c r="S6" s="58" t="s">
        <v>66</v>
      </c>
      <c r="T6" s="59"/>
      <c r="U6" s="60"/>
      <c r="W6" s="23" t="s">
        <v>68</v>
      </c>
      <c r="X6" s="58" t="s">
        <v>66</v>
      </c>
      <c r="Y6" s="59"/>
      <c r="Z6" s="60"/>
      <c r="AA6" s="23" t="s">
        <v>68</v>
      </c>
      <c r="AB6" s="58" t="s">
        <v>66</v>
      </c>
      <c r="AC6" s="59"/>
      <c r="AD6" s="60"/>
      <c r="AF6" s="23" t="s">
        <v>68</v>
      </c>
      <c r="AG6" s="58" t="s">
        <v>66</v>
      </c>
      <c r="AH6" s="59"/>
      <c r="AI6" s="60"/>
      <c r="AJ6" s="23" t="s">
        <v>68</v>
      </c>
      <c r="AK6" s="58" t="s">
        <v>66</v>
      </c>
      <c r="AL6" s="59"/>
      <c r="AM6" s="60"/>
      <c r="AO6" s="23" t="s">
        <v>68</v>
      </c>
      <c r="AP6" s="58" t="s">
        <v>66</v>
      </c>
      <c r="AQ6" s="59"/>
      <c r="AR6" s="60"/>
      <c r="AS6" s="23" t="s">
        <v>68</v>
      </c>
      <c r="AT6" s="58" t="s">
        <v>66</v>
      </c>
      <c r="AU6" s="59"/>
      <c r="AV6" s="60"/>
      <c r="AX6" s="23" t="s">
        <v>68</v>
      </c>
      <c r="AY6" s="58" t="s">
        <v>66</v>
      </c>
      <c r="AZ6" s="59"/>
      <c r="BA6" s="60"/>
      <c r="BB6" s="23" t="s">
        <v>68</v>
      </c>
      <c r="BC6" s="58" t="s">
        <v>66</v>
      </c>
      <c r="BD6" s="59"/>
      <c r="BE6" s="60"/>
      <c r="BG6" s="23" t="s">
        <v>68</v>
      </c>
      <c r="BH6" s="58" t="s">
        <v>66</v>
      </c>
      <c r="BI6" s="59"/>
      <c r="BJ6" s="60"/>
      <c r="BK6" s="23" t="s">
        <v>68</v>
      </c>
      <c r="BL6" s="58" t="s">
        <v>66</v>
      </c>
      <c r="BM6" s="59"/>
      <c r="BN6" s="60"/>
      <c r="BP6" s="23" t="s">
        <v>68</v>
      </c>
      <c r="BQ6" s="58" t="s">
        <v>66</v>
      </c>
      <c r="BR6" s="59"/>
      <c r="BS6" s="60"/>
      <c r="BT6" s="23" t="s">
        <v>68</v>
      </c>
      <c r="BU6" s="58" t="s">
        <v>66</v>
      </c>
      <c r="BV6" s="59"/>
      <c r="BW6" s="60"/>
      <c r="BY6" s="23" t="s">
        <v>68</v>
      </c>
      <c r="BZ6" s="58" t="s">
        <v>66</v>
      </c>
      <c r="CA6" s="59"/>
      <c r="CB6" s="60"/>
      <c r="CC6" s="23" t="s">
        <v>68</v>
      </c>
      <c r="CD6" s="58" t="s">
        <v>66</v>
      </c>
      <c r="CE6" s="59"/>
      <c r="CF6" s="60"/>
      <c r="CH6" s="23" t="s">
        <v>68</v>
      </c>
      <c r="CI6" s="58" t="s">
        <v>66</v>
      </c>
      <c r="CJ6" s="59"/>
      <c r="CK6" s="60"/>
      <c r="CL6" s="23" t="s">
        <v>68</v>
      </c>
      <c r="CM6" s="58" t="s">
        <v>66</v>
      </c>
      <c r="CN6" s="59"/>
      <c r="CO6" s="60"/>
      <c r="CQ6" s="23" t="s">
        <v>68</v>
      </c>
      <c r="CR6" s="58" t="s">
        <v>66</v>
      </c>
      <c r="CS6" s="59"/>
      <c r="CT6" s="60"/>
      <c r="CU6" s="23" t="s">
        <v>68</v>
      </c>
      <c r="CV6" s="58" t="s">
        <v>66</v>
      </c>
      <c r="CW6" s="59"/>
      <c r="CX6" s="60"/>
    </row>
    <row r="7" spans="2:103" ht="25.5" x14ac:dyDescent="0.25">
      <c r="B7" s="72" t="s">
        <v>39</v>
      </c>
      <c r="C7" s="72"/>
      <c r="D7" s="72" t="s">
        <v>79</v>
      </c>
      <c r="E7" s="72"/>
      <c r="F7" s="72" t="s">
        <v>82</v>
      </c>
      <c r="G7" s="72"/>
      <c r="H7" s="73" t="s">
        <v>65</v>
      </c>
      <c r="I7" s="73"/>
      <c r="J7" s="73" t="s">
        <v>65</v>
      </c>
      <c r="K7" s="73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1">
        <v>2</v>
      </c>
      <c r="C8" s="71"/>
      <c r="D8" s="71" t="s">
        <v>1687</v>
      </c>
      <c r="E8" s="71"/>
      <c r="F8" s="71" t="s">
        <v>63</v>
      </c>
      <c r="G8" s="71"/>
      <c r="H8" s="2">
        <v>0</v>
      </c>
      <c r="I8" s="2">
        <v>-2.5000000000000001E-3</v>
      </c>
      <c r="J8" s="2">
        <v>0</v>
      </c>
      <c r="K8" s="1"/>
      <c r="N8" s="30">
        <v>9.8067680676105436E-7</v>
      </c>
      <c r="O8" s="43">
        <v>-1.3300000000000001E-4</v>
      </c>
      <c r="P8" s="43">
        <v>-1.3200000000000001E-4</v>
      </c>
      <c r="Q8" s="43">
        <v>-1.01E-4</v>
      </c>
      <c r="R8" s="30">
        <v>9.8067680676105436E-7</v>
      </c>
      <c r="S8" s="43">
        <v>-1.3300000000000001E-4</v>
      </c>
      <c r="T8" s="43">
        <v>-1.3200000000000001E-4</v>
      </c>
      <c r="U8" s="43">
        <v>-1.01E-4</v>
      </c>
      <c r="W8" s="30">
        <v>9.8067680676105436E-7</v>
      </c>
      <c r="X8" s="43">
        <v>-1.45E-4</v>
      </c>
      <c r="Y8" s="43">
        <v>-1.4300000000000001E-4</v>
      </c>
      <c r="Z8" s="43">
        <v>-8.6000000000000003E-5</v>
      </c>
      <c r="AA8" s="30">
        <v>9.8067680676105436E-7</v>
      </c>
      <c r="AB8" s="43">
        <v>-1.45E-4</v>
      </c>
      <c r="AC8" s="43">
        <v>-1.4300000000000001E-4</v>
      </c>
      <c r="AD8" s="43">
        <v>-8.6000000000000003E-5</v>
      </c>
      <c r="AF8" s="30">
        <v>9.8067680676105436E-7</v>
      </c>
      <c r="AG8" s="43">
        <v>-2.2699999999999999E-4</v>
      </c>
      <c r="AH8" s="43">
        <v>-2.2699999999999999E-4</v>
      </c>
      <c r="AI8" s="43">
        <v>-2.2699999999999999E-4</v>
      </c>
      <c r="AJ8" s="30">
        <v>9.8067680676105436E-7</v>
      </c>
      <c r="AK8" s="43">
        <v>-2.2699999999999999E-4</v>
      </c>
      <c r="AL8" s="43">
        <v>-2.2699999999999999E-4</v>
      </c>
      <c r="AM8" s="43">
        <v>-2.2699999999999999E-4</v>
      </c>
      <c r="AO8" s="30">
        <v>9.8067680676105436E-7</v>
      </c>
      <c r="AP8" s="43">
        <v>-2.2499999999999999E-4</v>
      </c>
      <c r="AQ8" s="43">
        <v>-2.2499999999999999E-4</v>
      </c>
      <c r="AR8" s="43">
        <v>-2.2499999999999999E-4</v>
      </c>
      <c r="AS8" s="30">
        <v>9.8067680676105436E-7</v>
      </c>
      <c r="AT8" s="43">
        <v>-2.2499999999999999E-4</v>
      </c>
      <c r="AU8" s="43">
        <v>-2.2499999999999999E-4</v>
      </c>
      <c r="AV8" s="43">
        <v>-2.2499999999999999E-4</v>
      </c>
      <c r="AX8" s="30">
        <v>9.8067680676105436E-7</v>
      </c>
      <c r="AY8" s="43">
        <v>-2.2699999999999999E-4</v>
      </c>
      <c r="AZ8" s="43">
        <v>-2.2699999999999999E-4</v>
      </c>
      <c r="BA8" s="43">
        <v>-2.2699999999999999E-4</v>
      </c>
      <c r="BB8" s="30">
        <v>9.8067680676105436E-7</v>
      </c>
      <c r="BC8" s="43">
        <v>-2.2699999999999999E-4</v>
      </c>
      <c r="BD8" s="43">
        <v>-2.2699999999999999E-4</v>
      </c>
      <c r="BE8" s="43">
        <v>-2.2699999999999999E-4</v>
      </c>
      <c r="BG8" s="30">
        <v>9.8067680676105436E-7</v>
      </c>
      <c r="BH8" s="43">
        <v>-2.2499999999999999E-4</v>
      </c>
      <c r="BI8" s="43">
        <v>-2.2499999999999999E-4</v>
      </c>
      <c r="BJ8" s="43">
        <v>-2.2499999999999999E-4</v>
      </c>
      <c r="BK8" s="30">
        <v>9.8067680676105436E-7</v>
      </c>
      <c r="BL8" s="43">
        <v>-2.2499999999999999E-4</v>
      </c>
      <c r="BM8" s="43">
        <v>-2.2499999999999999E-4</v>
      </c>
      <c r="BN8" s="43">
        <v>-2.2499999999999999E-4</v>
      </c>
      <c r="BP8" s="30">
        <v>9.8067680676105436E-7</v>
      </c>
      <c r="BQ8" s="43">
        <v>-1.6200000000000001E-4</v>
      </c>
      <c r="BR8" s="43">
        <v>-1.6100000000000001E-4</v>
      </c>
      <c r="BS8" s="43">
        <v>-1.37E-4</v>
      </c>
      <c r="BT8" s="30">
        <v>9.8067680676105436E-7</v>
      </c>
      <c r="BU8" s="43">
        <v>-1.6200000000000001E-4</v>
      </c>
      <c r="BV8" s="43">
        <v>-1.6100000000000001E-4</v>
      </c>
      <c r="BW8" s="43">
        <v>-1.37E-4</v>
      </c>
      <c r="BY8" s="30">
        <v>9.8067680676105436E-7</v>
      </c>
      <c r="BZ8" s="43">
        <v>-1.7100000000000001E-4</v>
      </c>
      <c r="CA8" s="43">
        <v>-1.6899999999999999E-4</v>
      </c>
      <c r="CB8" s="43">
        <v>-1.2400000000000001E-4</v>
      </c>
      <c r="CC8" s="30">
        <v>9.8067680676105436E-7</v>
      </c>
      <c r="CD8" s="43">
        <v>-1.7100000000000001E-4</v>
      </c>
      <c r="CE8" s="43">
        <v>-1.6899999999999999E-4</v>
      </c>
      <c r="CF8" s="43">
        <v>-1.2400000000000001E-4</v>
      </c>
      <c r="CH8" s="30">
        <v>9.8067680676105436E-7</v>
      </c>
      <c r="CI8" s="43">
        <v>-2.3000000000000001E-4</v>
      </c>
      <c r="CJ8" s="43">
        <v>-2.3000000000000001E-4</v>
      </c>
      <c r="CK8" s="43">
        <v>-2.3000000000000001E-4</v>
      </c>
      <c r="CL8" s="30">
        <v>9.8067680676105436E-7</v>
      </c>
      <c r="CM8" s="43">
        <v>-2.3000000000000001E-4</v>
      </c>
      <c r="CN8" s="43">
        <v>-2.3000000000000001E-4</v>
      </c>
      <c r="CO8" s="43">
        <v>-2.3000000000000001E-4</v>
      </c>
      <c r="CQ8" s="30">
        <v>9.8067680676105436E-7</v>
      </c>
      <c r="CR8" s="43">
        <v>-2.2900000000000001E-4</v>
      </c>
      <c r="CS8" s="43">
        <v>-2.2900000000000001E-4</v>
      </c>
      <c r="CT8" s="43">
        <v>-2.2699999999999999E-4</v>
      </c>
      <c r="CU8" s="30">
        <v>9.8067680676105436E-7</v>
      </c>
      <c r="CV8" s="43">
        <v>-2.2900000000000001E-4</v>
      </c>
      <c r="CW8" s="43">
        <v>-2.2900000000000001E-4</v>
      </c>
      <c r="CX8" s="43">
        <v>-2.2699999999999999E-4</v>
      </c>
    </row>
    <row r="9" spans="2:103" x14ac:dyDescent="0.25">
      <c r="B9" s="71">
        <v>5</v>
      </c>
      <c r="C9" s="71"/>
      <c r="D9" s="71" t="s">
        <v>1688</v>
      </c>
      <c r="E9" s="71"/>
      <c r="F9" s="71" t="s">
        <v>64</v>
      </c>
      <c r="G9" s="71"/>
      <c r="H9" s="2">
        <v>0.22891089867680656</v>
      </c>
      <c r="I9" s="1">
        <v>-2.5000000000000001E-3</v>
      </c>
      <c r="J9" s="2">
        <v>0.2292713866768068</v>
      </c>
      <c r="K9" s="1"/>
      <c r="N9" s="30">
        <v>3.8161459768067604E-3</v>
      </c>
      <c r="O9" s="43">
        <v>-1.2300000000000001E-4</v>
      </c>
      <c r="P9" s="43">
        <v>-1.2300000000000001E-4</v>
      </c>
      <c r="Q9" s="43">
        <v>-1.1E-4</v>
      </c>
      <c r="R9" s="30">
        <v>9.96241176806761E-4</v>
      </c>
      <c r="S9" s="43">
        <v>-1.3100000000000001E-4</v>
      </c>
      <c r="T9" s="43">
        <v>-1.2999999999999999E-4</v>
      </c>
      <c r="U9" s="43">
        <v>-1.03E-4</v>
      </c>
      <c r="W9" s="30">
        <v>3.8161459768067604E-3</v>
      </c>
      <c r="X9" s="43">
        <v>-1.4999999999999999E-4</v>
      </c>
      <c r="Y9" s="43">
        <v>-1.4799999999999999E-4</v>
      </c>
      <c r="Z9" s="43">
        <v>-8.0000000000000007E-5</v>
      </c>
      <c r="AA9" s="30">
        <v>9.96241176806761E-4</v>
      </c>
      <c r="AB9" s="43">
        <v>-1.47E-4</v>
      </c>
      <c r="AC9" s="43">
        <v>-1.45E-4</v>
      </c>
      <c r="AD9" s="43">
        <v>-8.3999999999999995E-5</v>
      </c>
      <c r="AF9" s="30">
        <v>3.8161459768067604E-3</v>
      </c>
      <c r="AG9" s="43">
        <v>-2.3699999999999999E-4</v>
      </c>
      <c r="AH9" s="43">
        <v>-2.3599999999999999E-4</v>
      </c>
      <c r="AI9" s="43">
        <v>-2.1699999999999999E-4</v>
      </c>
      <c r="AJ9" s="30">
        <v>9.96241176806761E-4</v>
      </c>
      <c r="AK9" s="43">
        <v>-2.2900000000000001E-4</v>
      </c>
      <c r="AL9" s="43">
        <v>-2.2900000000000001E-4</v>
      </c>
      <c r="AM9" s="43">
        <v>-2.24E-4</v>
      </c>
      <c r="AO9" s="30">
        <v>3.8161459768067604E-3</v>
      </c>
      <c r="AP9" s="43">
        <v>-2.3000000000000001E-4</v>
      </c>
      <c r="AQ9" s="43">
        <v>-2.3000000000000001E-4</v>
      </c>
      <c r="AR9" s="43">
        <v>-2.1900000000000001E-4</v>
      </c>
      <c r="AS9" s="30">
        <v>9.96241176806761E-4</v>
      </c>
      <c r="AT9" s="43">
        <v>-2.2599999999999999E-4</v>
      </c>
      <c r="AU9" s="43">
        <v>-2.2599999999999999E-4</v>
      </c>
      <c r="AV9" s="43">
        <v>-2.23E-4</v>
      </c>
      <c r="AX9" s="30">
        <v>3.8161459768067604E-3</v>
      </c>
      <c r="AY9" s="43">
        <v>-2.3699999999999999E-4</v>
      </c>
      <c r="AZ9" s="43">
        <v>-2.3599999999999999E-4</v>
      </c>
      <c r="BA9" s="43">
        <v>-2.1699999999999999E-4</v>
      </c>
      <c r="BB9" s="30">
        <v>9.96241176806761E-4</v>
      </c>
      <c r="BC9" s="43">
        <v>-2.2900000000000001E-4</v>
      </c>
      <c r="BD9" s="43">
        <v>-2.2900000000000001E-4</v>
      </c>
      <c r="BE9" s="43">
        <v>-2.24E-4</v>
      </c>
      <c r="BG9" s="30">
        <v>3.8161459768067604E-3</v>
      </c>
      <c r="BH9" s="43">
        <v>-2.31E-4</v>
      </c>
      <c r="BI9" s="43">
        <v>-2.3000000000000001E-4</v>
      </c>
      <c r="BJ9" s="43">
        <v>-2.1900000000000001E-4</v>
      </c>
      <c r="BK9" s="30">
        <v>9.96241176806761E-4</v>
      </c>
      <c r="BL9" s="43">
        <v>-2.2599999999999999E-4</v>
      </c>
      <c r="BM9" s="43">
        <v>-2.2599999999999999E-4</v>
      </c>
      <c r="BN9" s="43">
        <v>-2.23E-4</v>
      </c>
      <c r="BP9" s="30">
        <v>3.8161459768067604E-3</v>
      </c>
      <c r="BQ9" s="43">
        <v>-1.7200000000000001E-4</v>
      </c>
      <c r="BR9" s="43">
        <v>-1.7100000000000001E-4</v>
      </c>
      <c r="BS9" s="43">
        <v>-1.2899999999999999E-4</v>
      </c>
      <c r="BT9" s="30">
        <v>9.96241176806761E-4</v>
      </c>
      <c r="BU9" s="43">
        <v>-1.64E-4</v>
      </c>
      <c r="BV9" s="43">
        <v>-1.63E-4</v>
      </c>
      <c r="BW9" s="43">
        <v>-1.35E-4</v>
      </c>
      <c r="BY9" s="30">
        <v>3.8161459768067604E-3</v>
      </c>
      <c r="BZ9" s="43">
        <v>-1.66E-4</v>
      </c>
      <c r="CA9" s="43">
        <v>-1.65E-4</v>
      </c>
      <c r="CB9" s="43">
        <v>-1.3100000000000001E-4</v>
      </c>
      <c r="CC9" s="30">
        <v>9.96241176806761E-4</v>
      </c>
      <c r="CD9" s="43">
        <v>-1.7000000000000001E-4</v>
      </c>
      <c r="CE9" s="43">
        <v>-1.6799999999999999E-4</v>
      </c>
      <c r="CF9" s="43">
        <v>-1.26E-4</v>
      </c>
      <c r="CH9" s="30">
        <v>3.8161459768067604E-3</v>
      </c>
      <c r="CI9" s="43">
        <v>-2.41E-4</v>
      </c>
      <c r="CJ9" s="43">
        <v>-2.41E-4</v>
      </c>
      <c r="CK9" s="43">
        <v>-2.1900000000000001E-4</v>
      </c>
      <c r="CL9" s="30">
        <v>9.96241176806761E-4</v>
      </c>
      <c r="CM9" s="43">
        <v>-2.33E-4</v>
      </c>
      <c r="CN9" s="43">
        <v>-2.33E-4</v>
      </c>
      <c r="CO9" s="43">
        <v>-2.2699999999999999E-4</v>
      </c>
      <c r="CQ9" s="30">
        <v>3.8161459768067604E-3</v>
      </c>
      <c r="CR9" s="43">
        <v>-2.3499999999999999E-4</v>
      </c>
      <c r="CS9" s="43">
        <v>-2.3499999999999999E-4</v>
      </c>
      <c r="CT9" s="43">
        <v>-2.2000000000000001E-4</v>
      </c>
      <c r="CU9" s="30">
        <v>9.96241176806761E-4</v>
      </c>
      <c r="CV9" s="43">
        <v>-2.3000000000000001E-4</v>
      </c>
      <c r="CW9" s="43">
        <v>-2.3000000000000001E-4</v>
      </c>
      <c r="CX9" s="43">
        <v>-2.2499999999999999E-4</v>
      </c>
    </row>
    <row r="10" spans="2:103" x14ac:dyDescent="0.25">
      <c r="B10" s="71">
        <v>8</v>
      </c>
      <c r="C10" s="71"/>
      <c r="D10" s="71"/>
      <c r="E10" s="71"/>
      <c r="H10" s="73" t="s">
        <v>85</v>
      </c>
      <c r="I10" s="73"/>
      <c r="J10" s="73" t="s">
        <v>85</v>
      </c>
      <c r="K10" s="73"/>
      <c r="N10" s="30">
        <v>7.6313112768067598E-3</v>
      </c>
      <c r="O10" s="43">
        <v>-1.2899999999999999E-4</v>
      </c>
      <c r="P10" s="43">
        <v>-1.2899999999999999E-4</v>
      </c>
      <c r="Q10" s="43">
        <v>-1.02E-4</v>
      </c>
      <c r="R10" s="30">
        <v>1.9915016768067609E-3</v>
      </c>
      <c r="S10" s="43">
        <v>-1.2799999999999999E-4</v>
      </c>
      <c r="T10" s="43">
        <v>-1.27E-4</v>
      </c>
      <c r="U10" s="43">
        <v>-1.06E-4</v>
      </c>
      <c r="W10" s="30">
        <v>7.6313112768067598E-3</v>
      </c>
      <c r="X10" s="43">
        <v>-1.56E-4</v>
      </c>
      <c r="Y10" s="43">
        <v>-1.5300000000000001E-4</v>
      </c>
      <c r="Z10" s="43">
        <v>-7.3999999999999996E-5</v>
      </c>
      <c r="AA10" s="30">
        <v>1.9915016768067609E-3</v>
      </c>
      <c r="AB10" s="43">
        <v>-1.4799999999999999E-4</v>
      </c>
      <c r="AC10" s="43">
        <v>-1.46E-4</v>
      </c>
      <c r="AD10" s="43">
        <v>-8.2999999999999998E-5</v>
      </c>
      <c r="AF10" s="30">
        <v>7.6313112768067598E-3</v>
      </c>
      <c r="AG10" s="43">
        <v>-2.4699999999999999E-4</v>
      </c>
      <c r="AH10" s="43">
        <v>-2.4600000000000002E-4</v>
      </c>
      <c r="AI10" s="43">
        <v>-2.0900000000000001E-4</v>
      </c>
      <c r="AJ10" s="30">
        <v>1.9915016768067609E-3</v>
      </c>
      <c r="AK10" s="43">
        <v>-2.32E-4</v>
      </c>
      <c r="AL10" s="43">
        <v>-2.32E-4</v>
      </c>
      <c r="AM10" s="43">
        <v>-2.22E-4</v>
      </c>
      <c r="AO10" s="30">
        <v>7.6313112768067598E-3</v>
      </c>
      <c r="AP10" s="43">
        <v>-2.3599999999999999E-4</v>
      </c>
      <c r="AQ10" s="43">
        <v>-2.3499999999999999E-4</v>
      </c>
      <c r="AR10" s="43">
        <v>-2.14E-4</v>
      </c>
      <c r="AS10" s="30">
        <v>1.9915016768067609E-3</v>
      </c>
      <c r="AT10" s="43">
        <v>-2.2800000000000001E-4</v>
      </c>
      <c r="AU10" s="43">
        <v>-2.2699999999999999E-4</v>
      </c>
      <c r="AV10" s="43">
        <v>-2.22E-4</v>
      </c>
      <c r="AX10" s="30">
        <v>7.6313112768067598E-3</v>
      </c>
      <c r="AY10" s="43">
        <v>-2.4699999999999999E-4</v>
      </c>
      <c r="AZ10" s="43">
        <v>-2.4499999999999999E-4</v>
      </c>
      <c r="BA10" s="43">
        <v>-2.0900000000000001E-4</v>
      </c>
      <c r="BB10" s="30">
        <v>1.9915016768067609E-3</v>
      </c>
      <c r="BC10" s="43">
        <v>-2.32E-4</v>
      </c>
      <c r="BD10" s="43">
        <v>-2.32E-4</v>
      </c>
      <c r="BE10" s="43">
        <v>-2.22E-4</v>
      </c>
      <c r="BG10" s="30">
        <v>7.6313112768067598E-3</v>
      </c>
      <c r="BH10" s="43">
        <v>-2.3599999999999999E-4</v>
      </c>
      <c r="BI10" s="43">
        <v>-2.3499999999999999E-4</v>
      </c>
      <c r="BJ10" s="43">
        <v>-2.14E-4</v>
      </c>
      <c r="BK10" s="30">
        <v>1.9915016768067609E-3</v>
      </c>
      <c r="BL10" s="43">
        <v>-2.2800000000000001E-4</v>
      </c>
      <c r="BM10" s="43">
        <v>-2.2800000000000001E-4</v>
      </c>
      <c r="BN10" s="43">
        <v>-2.22E-4</v>
      </c>
      <c r="BP10" s="30">
        <v>7.6313112768067598E-3</v>
      </c>
      <c r="BQ10" s="43">
        <v>-1.8200000000000001E-4</v>
      </c>
      <c r="BR10" s="43">
        <v>-1.8000000000000001E-4</v>
      </c>
      <c r="BS10" s="43">
        <v>-1.21E-4</v>
      </c>
      <c r="BT10" s="30">
        <v>1.9915016768067609E-3</v>
      </c>
      <c r="BU10" s="43">
        <v>-1.6699999999999999E-4</v>
      </c>
      <c r="BV10" s="43">
        <v>-1.66E-4</v>
      </c>
      <c r="BW10" s="43">
        <v>-1.3300000000000001E-4</v>
      </c>
      <c r="BY10" s="30">
        <v>7.6313112768067598E-3</v>
      </c>
      <c r="BZ10" s="43">
        <v>-1.6100000000000001E-4</v>
      </c>
      <c r="CA10" s="43">
        <v>-1.6000000000000001E-4</v>
      </c>
      <c r="CB10" s="43">
        <v>-1.37E-4</v>
      </c>
      <c r="CC10" s="30">
        <v>1.9915016768067609E-3</v>
      </c>
      <c r="CD10" s="43">
        <v>-1.6799999999999999E-4</v>
      </c>
      <c r="CE10" s="43">
        <v>-1.6699999999999999E-4</v>
      </c>
      <c r="CF10" s="43">
        <v>-1.2799999999999999E-4</v>
      </c>
      <c r="CH10" s="30">
        <v>7.6313112768067598E-3</v>
      </c>
      <c r="CI10" s="43">
        <v>-2.5300000000000002E-4</v>
      </c>
      <c r="CJ10" s="43">
        <v>-2.52E-4</v>
      </c>
      <c r="CK10" s="43">
        <v>-2.0799999999999999E-4</v>
      </c>
      <c r="CL10" s="30">
        <v>1.9915016768067609E-3</v>
      </c>
      <c r="CM10" s="43">
        <v>-2.3599999999999999E-4</v>
      </c>
      <c r="CN10" s="43">
        <v>-2.3599999999999999E-4</v>
      </c>
      <c r="CO10" s="43">
        <v>-2.24E-4</v>
      </c>
      <c r="CQ10" s="30">
        <v>7.6313112768067598E-3</v>
      </c>
      <c r="CR10" s="43">
        <v>-2.42E-4</v>
      </c>
      <c r="CS10" s="43">
        <v>-2.42E-4</v>
      </c>
      <c r="CT10" s="43">
        <v>-2.14E-4</v>
      </c>
      <c r="CU10" s="30">
        <v>1.9915016768067609E-3</v>
      </c>
      <c r="CV10" s="43">
        <v>-2.32E-4</v>
      </c>
      <c r="CW10" s="43">
        <v>-2.32E-4</v>
      </c>
      <c r="CX10" s="43">
        <v>-2.24E-4</v>
      </c>
    </row>
    <row r="11" spans="2:103" x14ac:dyDescent="0.25">
      <c r="B11" s="71">
        <v>11</v>
      </c>
      <c r="C11" s="71"/>
      <c r="H11" s="2">
        <v>0</v>
      </c>
      <c r="I11" s="1">
        <v>-1.0319710439405307E-2</v>
      </c>
      <c r="J11" s="2">
        <v>0</v>
      </c>
      <c r="K11" s="1"/>
      <c r="N11" s="30">
        <v>1.1446476576806759E-2</v>
      </c>
      <c r="O11" s="43">
        <v>-1.3799999999999999E-4</v>
      </c>
      <c r="P11" s="43">
        <v>-1.37E-4</v>
      </c>
      <c r="Q11" s="43">
        <v>-9.2999999999999997E-5</v>
      </c>
      <c r="R11" s="30">
        <v>2.9867621768067615E-3</v>
      </c>
      <c r="S11" s="43">
        <v>-1.25E-4</v>
      </c>
      <c r="T11" s="43">
        <v>-1.25E-4</v>
      </c>
      <c r="U11" s="43">
        <v>-1.08E-4</v>
      </c>
      <c r="W11" s="30">
        <v>1.1446476576806759E-2</v>
      </c>
      <c r="X11" s="43">
        <v>-1.6100000000000001E-4</v>
      </c>
      <c r="Y11" s="43">
        <v>-1.5799999999999999E-4</v>
      </c>
      <c r="Z11" s="43">
        <v>-6.7000000000000002E-5</v>
      </c>
      <c r="AA11" s="30">
        <v>2.9867621768067615E-3</v>
      </c>
      <c r="AB11" s="43">
        <v>-1.4899999999999999E-4</v>
      </c>
      <c r="AC11" s="43">
        <v>-1.47E-4</v>
      </c>
      <c r="AD11" s="43">
        <v>-8.1000000000000004E-5</v>
      </c>
      <c r="AF11" s="30">
        <v>1.1446476576806759E-2</v>
      </c>
      <c r="AG11" s="43">
        <v>-2.5700000000000001E-4</v>
      </c>
      <c r="AH11" s="43">
        <v>-2.5500000000000002E-4</v>
      </c>
      <c r="AI11" s="43">
        <v>-1.9900000000000001E-4</v>
      </c>
      <c r="AJ11" s="30">
        <v>2.9867621768067615E-3</v>
      </c>
      <c r="AK11" s="43">
        <v>-2.3499999999999999E-4</v>
      </c>
      <c r="AL11" s="43">
        <v>-2.34E-4</v>
      </c>
      <c r="AM11" s="43">
        <v>-2.2000000000000001E-4</v>
      </c>
      <c r="AO11" s="30">
        <v>1.1446476576806759E-2</v>
      </c>
      <c r="AP11" s="43">
        <v>-2.42E-4</v>
      </c>
      <c r="AQ11" s="43">
        <v>-2.41E-4</v>
      </c>
      <c r="AR11" s="43">
        <v>-2.0900000000000001E-4</v>
      </c>
      <c r="AS11" s="30">
        <v>2.9867621768067615E-3</v>
      </c>
      <c r="AT11" s="43">
        <v>-2.2900000000000001E-4</v>
      </c>
      <c r="AU11" s="43">
        <v>-2.2900000000000001E-4</v>
      </c>
      <c r="AV11" s="43">
        <v>-2.2100000000000001E-4</v>
      </c>
      <c r="AX11" s="30">
        <v>1.1446476576806759E-2</v>
      </c>
      <c r="AY11" s="43">
        <v>-2.5700000000000001E-4</v>
      </c>
      <c r="AZ11" s="43">
        <v>-2.5500000000000002E-4</v>
      </c>
      <c r="BA11" s="43">
        <v>-1.9900000000000001E-4</v>
      </c>
      <c r="BB11" s="30">
        <v>2.9867621768067615E-3</v>
      </c>
      <c r="BC11" s="43">
        <v>-2.3499999999999999E-4</v>
      </c>
      <c r="BD11" s="43">
        <v>-2.34E-4</v>
      </c>
      <c r="BE11" s="43">
        <v>-2.2000000000000001E-4</v>
      </c>
      <c r="BG11" s="30">
        <v>1.1446476576806759E-2</v>
      </c>
      <c r="BH11" s="43">
        <v>-2.42E-4</v>
      </c>
      <c r="BI11" s="43">
        <v>-2.41E-4</v>
      </c>
      <c r="BJ11" s="43">
        <v>-2.0900000000000001E-4</v>
      </c>
      <c r="BK11" s="30">
        <v>2.9867621768067615E-3</v>
      </c>
      <c r="BL11" s="43">
        <v>-2.2900000000000001E-4</v>
      </c>
      <c r="BM11" s="43">
        <v>-2.2900000000000001E-4</v>
      </c>
      <c r="BN11" s="43">
        <v>-2.2100000000000001E-4</v>
      </c>
      <c r="BP11" s="30">
        <v>1.1446476576806759E-2</v>
      </c>
      <c r="BQ11" s="43">
        <v>-1.92E-4</v>
      </c>
      <c r="BR11" s="43">
        <v>-1.9000000000000001E-4</v>
      </c>
      <c r="BS11" s="43">
        <v>-1.12E-4</v>
      </c>
      <c r="BT11" s="30">
        <v>2.9867621768067615E-3</v>
      </c>
      <c r="BU11" s="43">
        <v>-1.7000000000000001E-4</v>
      </c>
      <c r="BV11" s="43">
        <v>-1.6799999999999999E-4</v>
      </c>
      <c r="BW11" s="43">
        <v>-1.3100000000000001E-4</v>
      </c>
      <c r="BY11" s="30">
        <v>1.1446476576806759E-2</v>
      </c>
      <c r="BZ11" s="43">
        <v>-1.55E-4</v>
      </c>
      <c r="CA11" s="43">
        <v>-1.55E-4</v>
      </c>
      <c r="CB11" s="43">
        <v>-1.4300000000000001E-4</v>
      </c>
      <c r="CC11" s="30">
        <v>2.9867621768067615E-3</v>
      </c>
      <c r="CD11" s="43">
        <v>-1.6699999999999999E-4</v>
      </c>
      <c r="CE11" s="43">
        <v>-1.66E-4</v>
      </c>
      <c r="CF11" s="43">
        <v>-1.2899999999999999E-4</v>
      </c>
      <c r="CH11" s="30">
        <v>1.1446476576806759E-2</v>
      </c>
      <c r="CI11" s="43">
        <v>-2.6400000000000002E-4</v>
      </c>
      <c r="CJ11" s="43">
        <v>-2.63E-4</v>
      </c>
      <c r="CK11" s="43">
        <v>-1.9699999999999999E-4</v>
      </c>
      <c r="CL11" s="30">
        <v>2.9867621768067615E-3</v>
      </c>
      <c r="CM11" s="43">
        <v>-2.3900000000000001E-4</v>
      </c>
      <c r="CN11" s="43">
        <v>-2.3900000000000001E-4</v>
      </c>
      <c r="CO11" s="43">
        <v>-2.2100000000000001E-4</v>
      </c>
      <c r="CQ11" s="30">
        <v>1.1446476576806759E-2</v>
      </c>
      <c r="CR11" s="43">
        <v>-2.4899999999999998E-4</v>
      </c>
      <c r="CS11" s="43">
        <v>-2.4800000000000001E-4</v>
      </c>
      <c r="CT11" s="43">
        <v>-2.0799999999999999E-4</v>
      </c>
      <c r="CU11" s="30">
        <v>2.9867621768067615E-3</v>
      </c>
      <c r="CV11" s="43">
        <v>-2.34E-4</v>
      </c>
      <c r="CW11" s="43">
        <v>-2.34E-4</v>
      </c>
      <c r="CX11" s="43">
        <v>-2.22E-4</v>
      </c>
    </row>
    <row r="12" spans="2:103" x14ac:dyDescent="0.25">
      <c r="B12" s="71">
        <v>21</v>
      </c>
      <c r="C12" s="71"/>
      <c r="H12" s="2">
        <v>0.22891089867680656</v>
      </c>
      <c r="I12" s="1">
        <v>-1.0319710439405307E-2</v>
      </c>
      <c r="J12" s="2">
        <v>0.2292713866768068</v>
      </c>
      <c r="K12" s="1"/>
      <c r="N12" s="30">
        <v>1.526164187680676E-2</v>
      </c>
      <c r="O12" s="43">
        <v>-1.47E-4</v>
      </c>
      <c r="P12" s="43">
        <v>-1.45E-4</v>
      </c>
      <c r="Q12" s="43">
        <v>-8.2999999999999998E-5</v>
      </c>
      <c r="R12" s="30">
        <v>3.9820226768067617E-3</v>
      </c>
      <c r="S12" s="43">
        <v>-1.2300000000000001E-4</v>
      </c>
      <c r="T12" s="43">
        <v>-1.22E-4</v>
      </c>
      <c r="U12" s="43">
        <v>-1.1E-4</v>
      </c>
      <c r="W12" s="30">
        <v>1.526164187680676E-2</v>
      </c>
      <c r="X12" s="43">
        <v>-1.66E-4</v>
      </c>
      <c r="Y12" s="43">
        <v>-1.63E-4</v>
      </c>
      <c r="Z12" s="43">
        <v>-6.0999999999999999E-5</v>
      </c>
      <c r="AA12" s="30">
        <v>3.9820226768067617E-3</v>
      </c>
      <c r="AB12" s="43">
        <v>-1.5100000000000001E-4</v>
      </c>
      <c r="AC12" s="43">
        <v>-1.4899999999999999E-4</v>
      </c>
      <c r="AD12" s="43">
        <v>-8.0000000000000007E-5</v>
      </c>
      <c r="AF12" s="30">
        <v>1.526164187680676E-2</v>
      </c>
      <c r="AG12" s="43">
        <v>-2.6699999999999998E-4</v>
      </c>
      <c r="AH12" s="43">
        <v>-2.6400000000000002E-4</v>
      </c>
      <c r="AI12" s="43">
        <v>-1.9000000000000001E-4</v>
      </c>
      <c r="AJ12" s="30">
        <v>3.9820226768067617E-3</v>
      </c>
      <c r="AK12" s="43">
        <v>-2.3699999999999999E-4</v>
      </c>
      <c r="AL12" s="43">
        <v>-2.3699999999999999E-4</v>
      </c>
      <c r="AM12" s="43">
        <v>-2.1699999999999999E-4</v>
      </c>
      <c r="AO12" s="30">
        <v>1.526164187680676E-2</v>
      </c>
      <c r="AP12" s="43">
        <v>-2.4800000000000001E-4</v>
      </c>
      <c r="AQ12" s="43">
        <v>-2.4600000000000002E-4</v>
      </c>
      <c r="AR12" s="43">
        <v>-2.04E-4</v>
      </c>
      <c r="AS12" s="30">
        <v>3.9820226768067617E-3</v>
      </c>
      <c r="AT12" s="43">
        <v>-2.31E-4</v>
      </c>
      <c r="AU12" s="43">
        <v>-2.3000000000000001E-4</v>
      </c>
      <c r="AV12" s="43">
        <v>-2.1900000000000001E-4</v>
      </c>
      <c r="AX12" s="30">
        <v>1.526164187680676E-2</v>
      </c>
      <c r="AY12" s="43">
        <v>-2.6699999999999998E-4</v>
      </c>
      <c r="AZ12" s="43">
        <v>-2.6400000000000002E-4</v>
      </c>
      <c r="BA12" s="43">
        <v>-1.9000000000000001E-4</v>
      </c>
      <c r="BB12" s="30">
        <v>3.9820226768067617E-3</v>
      </c>
      <c r="BC12" s="43">
        <v>-2.3699999999999999E-4</v>
      </c>
      <c r="BD12" s="43">
        <v>-2.3699999999999999E-4</v>
      </c>
      <c r="BE12" s="43">
        <v>-2.1699999999999999E-4</v>
      </c>
      <c r="BG12" s="30">
        <v>1.526164187680676E-2</v>
      </c>
      <c r="BH12" s="43">
        <v>-2.4800000000000001E-4</v>
      </c>
      <c r="BI12" s="43">
        <v>-2.4600000000000002E-4</v>
      </c>
      <c r="BJ12" s="43">
        <v>-2.04E-4</v>
      </c>
      <c r="BK12" s="30">
        <v>3.9820226768067617E-3</v>
      </c>
      <c r="BL12" s="43">
        <v>-2.31E-4</v>
      </c>
      <c r="BM12" s="43">
        <v>-2.3000000000000001E-4</v>
      </c>
      <c r="BN12" s="43">
        <v>-2.1900000000000001E-4</v>
      </c>
      <c r="BP12" s="30">
        <v>1.526164187680676E-2</v>
      </c>
      <c r="BQ12" s="43">
        <v>-2.03E-4</v>
      </c>
      <c r="BR12" s="43">
        <v>-1.9900000000000001E-4</v>
      </c>
      <c r="BS12" s="43">
        <v>-1.0399999999999999E-4</v>
      </c>
      <c r="BT12" s="30">
        <v>3.9820226768067617E-3</v>
      </c>
      <c r="BU12" s="43">
        <v>-1.7200000000000001E-4</v>
      </c>
      <c r="BV12" s="43">
        <v>-1.7100000000000001E-4</v>
      </c>
      <c r="BW12" s="43">
        <v>-1.2799999999999999E-4</v>
      </c>
      <c r="BY12" s="30">
        <v>1.526164187680676E-2</v>
      </c>
      <c r="BZ12" s="43">
        <v>-1.4999999999999999E-4</v>
      </c>
      <c r="CA12" s="43">
        <v>-1.4999999999999999E-4</v>
      </c>
      <c r="CB12" s="43">
        <v>-1.4899999999999999E-4</v>
      </c>
      <c r="CC12" s="30">
        <v>3.9820226768067617E-3</v>
      </c>
      <c r="CD12" s="43">
        <v>-1.66E-4</v>
      </c>
      <c r="CE12" s="43">
        <v>-1.64E-4</v>
      </c>
      <c r="CF12" s="43">
        <v>-1.3100000000000001E-4</v>
      </c>
      <c r="CH12" s="30">
        <v>1.526164187680676E-2</v>
      </c>
      <c r="CI12" s="43">
        <v>-2.7599999999999999E-4</v>
      </c>
      <c r="CJ12" s="43">
        <v>-2.7399999999999999E-4</v>
      </c>
      <c r="CK12" s="43">
        <v>-1.8699999999999999E-4</v>
      </c>
      <c r="CL12" s="30">
        <v>3.9820226768067617E-3</v>
      </c>
      <c r="CM12" s="43">
        <v>-2.42E-4</v>
      </c>
      <c r="CN12" s="43">
        <v>-2.41E-4</v>
      </c>
      <c r="CO12" s="43">
        <v>-2.1900000000000001E-4</v>
      </c>
      <c r="CQ12" s="30">
        <v>1.526164187680676E-2</v>
      </c>
      <c r="CR12" s="43">
        <v>-2.5599999999999999E-4</v>
      </c>
      <c r="CS12" s="43">
        <v>-2.5500000000000002E-4</v>
      </c>
      <c r="CT12" s="43">
        <v>-2.0100000000000001E-4</v>
      </c>
      <c r="CU12" s="30">
        <v>3.9820226768067617E-3</v>
      </c>
      <c r="CV12" s="43">
        <v>-2.3599999999999999E-4</v>
      </c>
      <c r="CW12" s="43">
        <v>-2.3499999999999999E-4</v>
      </c>
      <c r="CX12" s="43">
        <v>-2.2000000000000001E-4</v>
      </c>
    </row>
    <row r="13" spans="2:103" x14ac:dyDescent="0.25">
      <c r="B13" s="71"/>
      <c r="C13" s="71"/>
      <c r="D13" s="72"/>
      <c r="E13" s="72"/>
      <c r="H13" s="73" t="s">
        <v>86</v>
      </c>
      <c r="I13" s="73"/>
      <c r="J13" s="73" t="s">
        <v>86</v>
      </c>
      <c r="K13" s="73"/>
      <c r="N13" s="30">
        <v>1.9076807176806761E-2</v>
      </c>
      <c r="O13" s="43">
        <v>-1.56E-4</v>
      </c>
      <c r="P13" s="43">
        <v>-1.5300000000000001E-4</v>
      </c>
      <c r="Q13" s="43">
        <v>-7.3999999999999996E-5</v>
      </c>
      <c r="R13" s="30">
        <v>4.977283176806761E-3</v>
      </c>
      <c r="S13" s="43">
        <v>-1.2300000000000001E-4</v>
      </c>
      <c r="T13" s="43">
        <v>-1.2300000000000001E-4</v>
      </c>
      <c r="U13" s="43">
        <v>-1.0900000000000001E-4</v>
      </c>
      <c r="W13" s="30">
        <v>1.9076807176806761E-2</v>
      </c>
      <c r="X13" s="43">
        <v>-1.7100000000000001E-4</v>
      </c>
      <c r="Y13" s="43">
        <v>-1.6799999999999999E-4</v>
      </c>
      <c r="Z13" s="43">
        <v>-5.5000000000000002E-5</v>
      </c>
      <c r="AA13" s="30">
        <v>4.977283176806761E-3</v>
      </c>
      <c r="AB13" s="43">
        <v>-1.5200000000000001E-4</v>
      </c>
      <c r="AC13" s="43">
        <v>-1.4999999999999999E-4</v>
      </c>
      <c r="AD13" s="43">
        <v>-7.7999999999999999E-5</v>
      </c>
      <c r="AF13" s="30">
        <v>1.9076807176806761E-2</v>
      </c>
      <c r="AG13" s="43">
        <v>-2.7700000000000001E-4</v>
      </c>
      <c r="AH13" s="43">
        <v>-2.7399999999999999E-4</v>
      </c>
      <c r="AI13" s="43">
        <v>-1.8100000000000001E-4</v>
      </c>
      <c r="AJ13" s="30">
        <v>4.977283176806761E-3</v>
      </c>
      <c r="AK13" s="43">
        <v>-2.4000000000000001E-4</v>
      </c>
      <c r="AL13" s="43">
        <v>-2.3900000000000001E-4</v>
      </c>
      <c r="AM13" s="43">
        <v>-2.1499999999999999E-4</v>
      </c>
      <c r="AO13" s="30">
        <v>1.9076807176806761E-2</v>
      </c>
      <c r="AP13" s="43">
        <v>-2.5300000000000002E-4</v>
      </c>
      <c r="AQ13" s="43">
        <v>-2.52E-4</v>
      </c>
      <c r="AR13" s="43">
        <v>-1.9799999999999999E-4</v>
      </c>
      <c r="AS13" s="30">
        <v>4.977283176806761E-3</v>
      </c>
      <c r="AT13" s="43">
        <v>-2.32E-4</v>
      </c>
      <c r="AU13" s="43">
        <v>-2.32E-4</v>
      </c>
      <c r="AV13" s="43">
        <v>-2.1800000000000001E-4</v>
      </c>
      <c r="AX13" s="30">
        <v>1.9076807176806761E-2</v>
      </c>
      <c r="AY13" s="43">
        <v>-2.7599999999999999E-4</v>
      </c>
      <c r="AZ13" s="43">
        <v>-2.7300000000000002E-4</v>
      </c>
      <c r="BA13" s="43">
        <v>-1.8100000000000001E-4</v>
      </c>
      <c r="BB13" s="30">
        <v>4.977283176806761E-3</v>
      </c>
      <c r="BC13" s="43">
        <v>-2.4000000000000001E-4</v>
      </c>
      <c r="BD13" s="43">
        <v>-2.3900000000000001E-4</v>
      </c>
      <c r="BE13" s="43">
        <v>-2.1499999999999999E-4</v>
      </c>
      <c r="BG13" s="30">
        <v>1.9076807176806761E-2</v>
      </c>
      <c r="BH13" s="43">
        <v>-2.5300000000000002E-4</v>
      </c>
      <c r="BI13" s="43">
        <v>-2.52E-4</v>
      </c>
      <c r="BJ13" s="43">
        <v>-1.9799999999999999E-4</v>
      </c>
      <c r="BK13" s="30">
        <v>4.977283176806761E-3</v>
      </c>
      <c r="BL13" s="43">
        <v>-2.32E-4</v>
      </c>
      <c r="BM13" s="43">
        <v>-2.32E-4</v>
      </c>
      <c r="BN13" s="43">
        <v>-2.1800000000000001E-4</v>
      </c>
      <c r="BP13" s="30">
        <v>1.9076807176806761E-2</v>
      </c>
      <c r="BQ13" s="43">
        <v>-2.13E-4</v>
      </c>
      <c r="BR13" s="43">
        <v>-2.0900000000000001E-4</v>
      </c>
      <c r="BS13" s="43">
        <v>-9.6000000000000002E-5</v>
      </c>
      <c r="BT13" s="30">
        <v>4.977283176806761E-3</v>
      </c>
      <c r="BU13" s="43">
        <v>-1.75E-4</v>
      </c>
      <c r="BV13" s="43">
        <v>-1.73E-4</v>
      </c>
      <c r="BW13" s="43">
        <v>-1.26E-4</v>
      </c>
      <c r="BY13" s="30">
        <v>1.9076807176806761E-2</v>
      </c>
      <c r="BZ13" s="43">
        <v>-1.56E-4</v>
      </c>
      <c r="CA13" s="43">
        <v>-1.56E-4</v>
      </c>
      <c r="CB13" s="43">
        <v>-1.45E-4</v>
      </c>
      <c r="CC13" s="30">
        <v>4.977283176806761E-3</v>
      </c>
      <c r="CD13" s="43">
        <v>-1.64E-4</v>
      </c>
      <c r="CE13" s="43">
        <v>-1.63E-4</v>
      </c>
      <c r="CF13" s="43">
        <v>-1.3200000000000001E-4</v>
      </c>
      <c r="CH13" s="30">
        <v>1.9076807176806761E-2</v>
      </c>
      <c r="CI13" s="43">
        <v>-2.8699999999999998E-4</v>
      </c>
      <c r="CJ13" s="43">
        <v>-2.8499999999999999E-4</v>
      </c>
      <c r="CK13" s="43">
        <v>-1.76E-4</v>
      </c>
      <c r="CL13" s="30">
        <v>4.977283176806761E-3</v>
      </c>
      <c r="CM13" s="43">
        <v>-2.4499999999999999E-4</v>
      </c>
      <c r="CN13" s="43">
        <v>-2.4399999999999999E-4</v>
      </c>
      <c r="CO13" s="43">
        <v>-2.1599999999999999E-4</v>
      </c>
      <c r="CQ13" s="30">
        <v>1.9076807176806761E-2</v>
      </c>
      <c r="CR13" s="43">
        <v>-2.63E-4</v>
      </c>
      <c r="CS13" s="43">
        <v>-2.6200000000000003E-4</v>
      </c>
      <c r="CT13" s="43">
        <v>-1.94E-4</v>
      </c>
      <c r="CU13" s="30">
        <v>4.977283176806761E-3</v>
      </c>
      <c r="CV13" s="43">
        <v>-2.3800000000000001E-4</v>
      </c>
      <c r="CW13" s="43">
        <v>-2.3699999999999999E-4</v>
      </c>
      <c r="CX13" s="43">
        <v>-2.1900000000000001E-4</v>
      </c>
    </row>
    <row r="14" spans="2:103" x14ac:dyDescent="0.25">
      <c r="B14" s="71"/>
      <c r="C14" s="71"/>
      <c r="H14" s="2">
        <v>0</v>
      </c>
      <c r="I14" s="1">
        <v>-1.3759613919207075E-2</v>
      </c>
      <c r="J14" s="2">
        <v>0</v>
      </c>
      <c r="K14" s="1"/>
      <c r="N14" s="30">
        <v>2.2891972476806761E-2</v>
      </c>
      <c r="O14" s="43">
        <v>-1.64E-4</v>
      </c>
      <c r="P14" s="43">
        <v>-1.6100000000000001E-4</v>
      </c>
      <c r="Q14" s="43">
        <v>-6.3999999999999997E-5</v>
      </c>
      <c r="R14" s="30">
        <v>5.972543676806762E-3</v>
      </c>
      <c r="S14" s="43">
        <v>-1.26E-4</v>
      </c>
      <c r="T14" s="43">
        <v>-1.25E-4</v>
      </c>
      <c r="U14" s="43">
        <v>-1.07E-4</v>
      </c>
      <c r="W14" s="30">
        <v>2.2891972476806761E-2</v>
      </c>
      <c r="X14" s="43">
        <v>-1.7699999999999999E-4</v>
      </c>
      <c r="Y14" s="43">
        <v>-1.73E-4</v>
      </c>
      <c r="Z14" s="43">
        <v>-4.8999999999999998E-5</v>
      </c>
      <c r="AA14" s="30">
        <v>5.972543676806762E-3</v>
      </c>
      <c r="AB14" s="43">
        <v>-1.5300000000000001E-4</v>
      </c>
      <c r="AC14" s="43">
        <v>-1.5100000000000001E-4</v>
      </c>
      <c r="AD14" s="43">
        <v>-7.6000000000000004E-5</v>
      </c>
      <c r="AF14" s="30">
        <v>2.2891972476806761E-2</v>
      </c>
      <c r="AG14" s="43">
        <v>-2.8699999999999998E-4</v>
      </c>
      <c r="AH14" s="43">
        <v>-2.8299999999999999E-4</v>
      </c>
      <c r="AI14" s="43">
        <v>-1.7200000000000001E-4</v>
      </c>
      <c r="AJ14" s="30">
        <v>5.972543676806762E-3</v>
      </c>
      <c r="AK14" s="43">
        <v>-2.42E-4</v>
      </c>
      <c r="AL14" s="43">
        <v>-2.41E-4</v>
      </c>
      <c r="AM14" s="43">
        <v>-2.13E-4</v>
      </c>
      <c r="AO14" s="30">
        <v>2.2891972476806761E-2</v>
      </c>
      <c r="AP14" s="43">
        <v>-2.5900000000000001E-4</v>
      </c>
      <c r="AQ14" s="43">
        <v>-2.5700000000000001E-4</v>
      </c>
      <c r="AR14" s="43">
        <v>-1.93E-4</v>
      </c>
      <c r="AS14" s="30">
        <v>5.972543676806762E-3</v>
      </c>
      <c r="AT14" s="43">
        <v>-2.34E-4</v>
      </c>
      <c r="AU14" s="43">
        <v>-2.33E-4</v>
      </c>
      <c r="AV14" s="43">
        <v>-2.1599999999999999E-4</v>
      </c>
      <c r="AX14" s="30">
        <v>2.2891972476806761E-2</v>
      </c>
      <c r="AY14" s="43">
        <v>-2.8600000000000001E-4</v>
      </c>
      <c r="AZ14" s="43">
        <v>-2.8299999999999999E-4</v>
      </c>
      <c r="BA14" s="43">
        <v>-1.7200000000000001E-4</v>
      </c>
      <c r="BB14" s="30">
        <v>5.972543676806762E-3</v>
      </c>
      <c r="BC14" s="43">
        <v>-2.42E-4</v>
      </c>
      <c r="BD14" s="43">
        <v>-2.41E-4</v>
      </c>
      <c r="BE14" s="43">
        <v>-2.13E-4</v>
      </c>
      <c r="BG14" s="30">
        <v>2.2891972476806761E-2</v>
      </c>
      <c r="BH14" s="43">
        <v>-2.5900000000000001E-4</v>
      </c>
      <c r="BI14" s="43">
        <v>-2.5700000000000001E-4</v>
      </c>
      <c r="BJ14" s="43">
        <v>-1.93E-4</v>
      </c>
      <c r="BK14" s="30">
        <v>5.972543676806762E-3</v>
      </c>
      <c r="BL14" s="43">
        <v>-2.34E-4</v>
      </c>
      <c r="BM14" s="43">
        <v>-2.33E-4</v>
      </c>
      <c r="BN14" s="43">
        <v>-2.1599999999999999E-4</v>
      </c>
      <c r="BP14" s="30">
        <v>2.2891972476806761E-2</v>
      </c>
      <c r="BQ14" s="43">
        <v>-2.23E-4</v>
      </c>
      <c r="BR14" s="43">
        <v>-2.1900000000000001E-4</v>
      </c>
      <c r="BS14" s="43">
        <v>-8.7999999999999998E-5</v>
      </c>
      <c r="BT14" s="30">
        <v>5.972543676806762E-3</v>
      </c>
      <c r="BU14" s="43">
        <v>-1.7799999999999999E-4</v>
      </c>
      <c r="BV14" s="43">
        <v>-1.76E-4</v>
      </c>
      <c r="BW14" s="43">
        <v>-1.2400000000000001E-4</v>
      </c>
      <c r="BY14" s="30">
        <v>2.2891972476806761E-2</v>
      </c>
      <c r="BZ14" s="43">
        <v>-1.63E-4</v>
      </c>
      <c r="CA14" s="43">
        <v>-1.6200000000000001E-4</v>
      </c>
      <c r="CB14" s="43">
        <v>-1.4100000000000001E-4</v>
      </c>
      <c r="CC14" s="30">
        <v>5.972543676806762E-3</v>
      </c>
      <c r="CD14" s="43">
        <v>-1.63E-4</v>
      </c>
      <c r="CE14" s="43">
        <v>-1.6200000000000001E-4</v>
      </c>
      <c r="CF14" s="43">
        <v>-1.34E-4</v>
      </c>
      <c r="CH14" s="30">
        <v>2.2891972476806761E-2</v>
      </c>
      <c r="CI14" s="43">
        <v>-2.9799999999999998E-4</v>
      </c>
      <c r="CJ14" s="43">
        <v>-2.9599999999999998E-4</v>
      </c>
      <c r="CK14" s="43">
        <v>-1.65E-4</v>
      </c>
      <c r="CL14" s="30">
        <v>5.972543676806762E-3</v>
      </c>
      <c r="CM14" s="43">
        <v>-2.4800000000000001E-4</v>
      </c>
      <c r="CN14" s="43">
        <v>-2.4699999999999999E-4</v>
      </c>
      <c r="CO14" s="43">
        <v>-2.13E-4</v>
      </c>
      <c r="CQ14" s="30">
        <v>2.2891972476806761E-2</v>
      </c>
      <c r="CR14" s="43">
        <v>-2.7E-4</v>
      </c>
      <c r="CS14" s="43">
        <v>-2.6800000000000001E-4</v>
      </c>
      <c r="CT14" s="43">
        <v>-1.8799999999999999E-4</v>
      </c>
      <c r="CU14" s="30">
        <v>5.972543676806762E-3</v>
      </c>
      <c r="CV14" s="43">
        <v>-2.3900000000000001E-4</v>
      </c>
      <c r="CW14" s="43">
        <v>-2.3900000000000001E-4</v>
      </c>
      <c r="CX14" s="43">
        <v>-2.1699999999999999E-4</v>
      </c>
    </row>
    <row r="15" spans="2:103" x14ac:dyDescent="0.25">
      <c r="B15" s="71"/>
      <c r="C15" s="71"/>
      <c r="H15" s="2">
        <v>0.22891089867680656</v>
      </c>
      <c r="I15" s="1">
        <v>-1.3759613919207075E-2</v>
      </c>
      <c r="J15" s="2">
        <v>0.2292713866768068</v>
      </c>
      <c r="K15" s="1"/>
      <c r="N15" s="30">
        <v>2.670713777680676E-2</v>
      </c>
      <c r="O15" s="43">
        <v>-1.73E-4</v>
      </c>
      <c r="P15" s="43">
        <v>-1.7000000000000001E-4</v>
      </c>
      <c r="Q15" s="43">
        <v>-5.5000000000000002E-5</v>
      </c>
      <c r="R15" s="30">
        <v>6.9678041768067613E-3</v>
      </c>
      <c r="S15" s="43">
        <v>-1.2799999999999999E-4</v>
      </c>
      <c r="T15" s="43">
        <v>-1.27E-4</v>
      </c>
      <c r="U15" s="43">
        <v>-1.0399999999999999E-4</v>
      </c>
      <c r="W15" s="30">
        <v>2.670713777680676E-2</v>
      </c>
      <c r="X15" s="43">
        <v>-1.8200000000000001E-4</v>
      </c>
      <c r="Y15" s="43">
        <v>-1.7799999999999999E-4</v>
      </c>
      <c r="Z15" s="43">
        <v>-4.3000000000000002E-5</v>
      </c>
      <c r="AA15" s="30">
        <v>6.9678041768067613E-3</v>
      </c>
      <c r="AB15" s="43">
        <v>-1.55E-4</v>
      </c>
      <c r="AC15" s="43">
        <v>-1.5200000000000001E-4</v>
      </c>
      <c r="AD15" s="43">
        <v>-7.4999999999999993E-5</v>
      </c>
      <c r="AF15" s="30">
        <v>2.670713777680676E-2</v>
      </c>
      <c r="AG15" s="43">
        <v>-2.9700000000000001E-4</v>
      </c>
      <c r="AH15" s="43">
        <v>-2.92E-4</v>
      </c>
      <c r="AI15" s="43">
        <v>-1.63E-4</v>
      </c>
      <c r="AJ15" s="30">
        <v>6.9678041768067613E-3</v>
      </c>
      <c r="AK15" s="43">
        <v>-2.4499999999999999E-4</v>
      </c>
      <c r="AL15" s="43">
        <v>-2.4399999999999999E-4</v>
      </c>
      <c r="AM15" s="43">
        <v>-2.1000000000000001E-4</v>
      </c>
      <c r="AO15" s="30">
        <v>2.670713777680676E-2</v>
      </c>
      <c r="AP15" s="43">
        <v>-2.6499999999999999E-4</v>
      </c>
      <c r="AQ15" s="43">
        <v>-2.6200000000000003E-4</v>
      </c>
      <c r="AR15" s="43">
        <v>-1.8799999999999999E-4</v>
      </c>
      <c r="AS15" s="30">
        <v>6.9678041768067613E-3</v>
      </c>
      <c r="AT15" s="43">
        <v>-2.3499999999999999E-4</v>
      </c>
      <c r="AU15" s="43">
        <v>-2.3499999999999999E-4</v>
      </c>
      <c r="AV15" s="43">
        <v>-2.1499999999999999E-4</v>
      </c>
      <c r="AX15" s="30">
        <v>2.670713777680676E-2</v>
      </c>
      <c r="AY15" s="43">
        <v>-2.9599999999999998E-4</v>
      </c>
      <c r="AZ15" s="43">
        <v>-2.92E-4</v>
      </c>
      <c r="BA15" s="43">
        <v>-1.63E-4</v>
      </c>
      <c r="BB15" s="30">
        <v>6.9678041768067613E-3</v>
      </c>
      <c r="BC15" s="43">
        <v>-2.4499999999999999E-4</v>
      </c>
      <c r="BD15" s="43">
        <v>-2.4399999999999999E-4</v>
      </c>
      <c r="BE15" s="43">
        <v>-2.1000000000000001E-4</v>
      </c>
      <c r="BG15" s="30">
        <v>2.670713777680676E-2</v>
      </c>
      <c r="BH15" s="43">
        <v>-2.6499999999999999E-4</v>
      </c>
      <c r="BI15" s="43">
        <v>-2.6200000000000003E-4</v>
      </c>
      <c r="BJ15" s="43">
        <v>-1.8799999999999999E-4</v>
      </c>
      <c r="BK15" s="30">
        <v>6.9678041768067613E-3</v>
      </c>
      <c r="BL15" s="43">
        <v>-2.3499999999999999E-4</v>
      </c>
      <c r="BM15" s="43">
        <v>-2.3499999999999999E-4</v>
      </c>
      <c r="BN15" s="43">
        <v>-2.1499999999999999E-4</v>
      </c>
      <c r="BP15" s="30">
        <v>2.670713777680676E-2</v>
      </c>
      <c r="BQ15" s="43">
        <v>-2.34E-4</v>
      </c>
      <c r="BR15" s="43">
        <v>-2.2900000000000001E-4</v>
      </c>
      <c r="BS15" s="43">
        <v>-7.8999999999999996E-5</v>
      </c>
      <c r="BT15" s="30">
        <v>6.9678041768067613E-3</v>
      </c>
      <c r="BU15" s="43">
        <v>-1.8000000000000001E-4</v>
      </c>
      <c r="BV15" s="43">
        <v>-1.7899999999999999E-4</v>
      </c>
      <c r="BW15" s="43">
        <v>-1.22E-4</v>
      </c>
      <c r="BY15" s="30">
        <v>2.670713777680676E-2</v>
      </c>
      <c r="BZ15" s="43">
        <v>-1.6899999999999999E-4</v>
      </c>
      <c r="CA15" s="43">
        <v>-1.6799999999999999E-4</v>
      </c>
      <c r="CB15" s="43">
        <v>-1.36E-4</v>
      </c>
      <c r="CC15" s="30">
        <v>6.9678041768067613E-3</v>
      </c>
      <c r="CD15" s="43">
        <v>-1.6100000000000001E-4</v>
      </c>
      <c r="CE15" s="43">
        <v>-1.6100000000000001E-4</v>
      </c>
      <c r="CF15" s="43">
        <v>-1.36E-4</v>
      </c>
      <c r="CH15" s="30">
        <v>2.670713777680676E-2</v>
      </c>
      <c r="CI15" s="43">
        <v>-3.1E-4</v>
      </c>
      <c r="CJ15" s="43">
        <v>-3.0699999999999998E-4</v>
      </c>
      <c r="CK15" s="43">
        <v>-1.54E-4</v>
      </c>
      <c r="CL15" s="30">
        <v>6.9678041768067613E-3</v>
      </c>
      <c r="CM15" s="43">
        <v>-2.5099999999999998E-4</v>
      </c>
      <c r="CN15" s="43">
        <v>-2.5000000000000001E-4</v>
      </c>
      <c r="CO15" s="43">
        <v>-2.1000000000000001E-4</v>
      </c>
      <c r="CQ15" s="30">
        <v>2.670713777680676E-2</v>
      </c>
      <c r="CR15" s="43">
        <v>-2.7700000000000001E-4</v>
      </c>
      <c r="CS15" s="43">
        <v>-2.7500000000000002E-4</v>
      </c>
      <c r="CT15" s="43">
        <v>-1.8100000000000001E-4</v>
      </c>
      <c r="CU15" s="30">
        <v>6.9678041768067613E-3</v>
      </c>
      <c r="CV15" s="43">
        <v>-2.41E-4</v>
      </c>
      <c r="CW15" s="43">
        <v>-2.41E-4</v>
      </c>
      <c r="CX15" s="43">
        <v>-2.1499999999999999E-4</v>
      </c>
    </row>
    <row r="16" spans="2:103" x14ac:dyDescent="0.25">
      <c r="B16" s="71"/>
      <c r="C16" s="71"/>
      <c r="N16" s="30">
        <v>3.0522303076806763E-2</v>
      </c>
      <c r="O16" s="43">
        <v>-1.8200000000000001E-4</v>
      </c>
      <c r="P16" s="43">
        <v>-1.7799999999999999E-4</v>
      </c>
      <c r="Q16" s="43">
        <v>-4.5000000000000003E-5</v>
      </c>
      <c r="R16" s="30">
        <v>7.9630646768067605E-3</v>
      </c>
      <c r="S16" s="43">
        <v>-1.2999999999999999E-4</v>
      </c>
      <c r="T16" s="43">
        <v>-1.2899999999999999E-4</v>
      </c>
      <c r="U16" s="43">
        <v>-1.02E-4</v>
      </c>
      <c r="W16" s="30">
        <v>3.0522303076806763E-2</v>
      </c>
      <c r="X16" s="43">
        <v>-1.8699999999999999E-4</v>
      </c>
      <c r="Y16" s="43">
        <v>-1.83E-4</v>
      </c>
      <c r="Z16" s="43">
        <v>-3.6999999999999998E-5</v>
      </c>
      <c r="AA16" s="30">
        <v>7.9630646768067605E-3</v>
      </c>
      <c r="AB16" s="43">
        <v>-1.56E-4</v>
      </c>
      <c r="AC16" s="43">
        <v>-1.54E-4</v>
      </c>
      <c r="AD16" s="43">
        <v>-7.2999999999999999E-5</v>
      </c>
      <c r="AF16" s="30">
        <v>3.0522303076806763E-2</v>
      </c>
      <c r="AG16" s="43">
        <v>-3.0699999999999998E-4</v>
      </c>
      <c r="AH16" s="43">
        <v>-3.0200000000000002E-4</v>
      </c>
      <c r="AI16" s="43">
        <v>-1.54E-4</v>
      </c>
      <c r="AJ16" s="30">
        <v>7.9630646768067605E-3</v>
      </c>
      <c r="AK16" s="43">
        <v>-2.4800000000000001E-4</v>
      </c>
      <c r="AL16" s="43">
        <v>-2.4600000000000002E-4</v>
      </c>
      <c r="AM16" s="43">
        <v>-2.0799999999999999E-4</v>
      </c>
      <c r="AO16" s="30">
        <v>3.0522303076806763E-2</v>
      </c>
      <c r="AP16" s="43">
        <v>-2.7E-4</v>
      </c>
      <c r="AQ16" s="43">
        <v>-2.6800000000000001E-4</v>
      </c>
      <c r="AR16" s="43">
        <v>-1.83E-4</v>
      </c>
      <c r="AS16" s="30">
        <v>7.9630646768067605E-3</v>
      </c>
      <c r="AT16" s="43">
        <v>-2.3699999999999999E-4</v>
      </c>
      <c r="AU16" s="43">
        <v>-2.3599999999999999E-4</v>
      </c>
      <c r="AV16" s="43">
        <v>-2.14E-4</v>
      </c>
      <c r="AX16" s="30">
        <v>3.0522303076806763E-2</v>
      </c>
      <c r="AY16" s="43">
        <v>-3.0600000000000001E-4</v>
      </c>
      <c r="AZ16" s="43">
        <v>-3.01E-4</v>
      </c>
      <c r="BA16" s="43">
        <v>-1.54E-4</v>
      </c>
      <c r="BB16" s="30">
        <v>7.9630646768067605E-3</v>
      </c>
      <c r="BC16" s="43">
        <v>-2.4800000000000001E-4</v>
      </c>
      <c r="BD16" s="43">
        <v>-2.4600000000000002E-4</v>
      </c>
      <c r="BE16" s="43">
        <v>-2.0799999999999999E-4</v>
      </c>
      <c r="BG16" s="30">
        <v>3.0522303076806763E-2</v>
      </c>
      <c r="BH16" s="43">
        <v>-2.7E-4</v>
      </c>
      <c r="BI16" s="43">
        <v>-2.6800000000000001E-4</v>
      </c>
      <c r="BJ16" s="43">
        <v>-1.83E-4</v>
      </c>
      <c r="BK16" s="30">
        <v>7.9630646768067605E-3</v>
      </c>
      <c r="BL16" s="43">
        <v>-2.3699999999999999E-4</v>
      </c>
      <c r="BM16" s="43">
        <v>-2.3599999999999999E-4</v>
      </c>
      <c r="BN16" s="43">
        <v>-2.14E-4</v>
      </c>
      <c r="BP16" s="30">
        <v>3.0522303076806763E-2</v>
      </c>
      <c r="BQ16" s="43">
        <v>-2.4399999999999999E-4</v>
      </c>
      <c r="BR16" s="43">
        <v>-2.3900000000000001E-4</v>
      </c>
      <c r="BS16" s="43">
        <v>-7.1000000000000005E-5</v>
      </c>
      <c r="BT16" s="30">
        <v>7.9630646768067605E-3</v>
      </c>
      <c r="BU16" s="43">
        <v>-1.83E-4</v>
      </c>
      <c r="BV16" s="43">
        <v>-1.8100000000000001E-4</v>
      </c>
      <c r="BW16" s="43">
        <v>-1.2E-4</v>
      </c>
      <c r="BY16" s="30">
        <v>3.0522303076806763E-2</v>
      </c>
      <c r="BZ16" s="43">
        <v>-1.76E-4</v>
      </c>
      <c r="CA16" s="43">
        <v>-1.74E-4</v>
      </c>
      <c r="CB16" s="43">
        <v>-1.3100000000000001E-4</v>
      </c>
      <c r="CC16" s="30">
        <v>7.9630646768067605E-3</v>
      </c>
      <c r="CD16" s="43">
        <v>-1.6000000000000001E-4</v>
      </c>
      <c r="CE16" s="43">
        <v>-1.5899999999999999E-4</v>
      </c>
      <c r="CF16" s="43">
        <v>-1.37E-4</v>
      </c>
      <c r="CH16" s="30">
        <v>3.0522303076806763E-2</v>
      </c>
      <c r="CI16" s="43">
        <v>-3.21E-4</v>
      </c>
      <c r="CJ16" s="43">
        <v>-3.1799999999999998E-4</v>
      </c>
      <c r="CK16" s="43">
        <v>-1.4300000000000001E-4</v>
      </c>
      <c r="CL16" s="30">
        <v>7.9630646768067605E-3</v>
      </c>
      <c r="CM16" s="43">
        <v>-2.5399999999999999E-4</v>
      </c>
      <c r="CN16" s="43">
        <v>-2.5300000000000002E-4</v>
      </c>
      <c r="CO16" s="43">
        <v>-2.0699999999999999E-4</v>
      </c>
      <c r="CQ16" s="30">
        <v>3.0522303076806763E-2</v>
      </c>
      <c r="CR16" s="43">
        <v>-2.8299999999999999E-4</v>
      </c>
      <c r="CS16" s="43">
        <v>-2.8200000000000002E-4</v>
      </c>
      <c r="CT16" s="43">
        <v>-1.75E-4</v>
      </c>
      <c r="CU16" s="30">
        <v>7.9630646768067605E-3</v>
      </c>
      <c r="CV16" s="43">
        <v>-2.43E-4</v>
      </c>
      <c r="CW16" s="43">
        <v>-2.42E-4</v>
      </c>
      <c r="CX16" s="43">
        <v>-2.13E-4</v>
      </c>
    </row>
    <row r="17" spans="2:102" x14ac:dyDescent="0.25">
      <c r="B17" s="71"/>
      <c r="C17" s="71"/>
      <c r="H17" s="72" t="s">
        <v>105</v>
      </c>
      <c r="I17" s="72"/>
      <c r="J17" s="72"/>
      <c r="K17" s="72"/>
      <c r="N17" s="30">
        <v>3.4337468376806762E-2</v>
      </c>
      <c r="O17" s="43">
        <v>-1.9100000000000001E-4</v>
      </c>
      <c r="P17" s="43">
        <v>-1.8599999999999999E-4</v>
      </c>
      <c r="Q17" s="43">
        <v>-3.6000000000000001E-5</v>
      </c>
      <c r="R17" s="30">
        <v>8.9583251768067616E-3</v>
      </c>
      <c r="S17" s="43">
        <v>-1.3200000000000001E-4</v>
      </c>
      <c r="T17" s="43">
        <v>-1.3100000000000001E-4</v>
      </c>
      <c r="U17" s="43">
        <v>-9.8999999999999994E-5</v>
      </c>
      <c r="W17" s="30">
        <v>3.4337468376806762E-2</v>
      </c>
      <c r="X17" s="43">
        <v>-1.92E-4</v>
      </c>
      <c r="Y17" s="43">
        <v>-1.8799999999999999E-4</v>
      </c>
      <c r="Z17" s="43">
        <v>-3.0000000000000001E-5</v>
      </c>
      <c r="AA17" s="30">
        <v>8.9583251768067616E-3</v>
      </c>
      <c r="AB17" s="43">
        <v>-1.5799999999999999E-4</v>
      </c>
      <c r="AC17" s="43">
        <v>-1.55E-4</v>
      </c>
      <c r="AD17" s="43">
        <v>-7.1000000000000005E-5</v>
      </c>
      <c r="AF17" s="30">
        <v>3.4337468376806762E-2</v>
      </c>
      <c r="AG17" s="43">
        <v>-3.1599999999999998E-4</v>
      </c>
      <c r="AH17" s="43">
        <v>-3.1100000000000002E-4</v>
      </c>
      <c r="AI17" s="43">
        <v>-1.44E-4</v>
      </c>
      <c r="AJ17" s="30">
        <v>8.9583251768067616E-3</v>
      </c>
      <c r="AK17" s="43">
        <v>-2.5000000000000001E-4</v>
      </c>
      <c r="AL17" s="43">
        <v>-2.4899999999999998E-4</v>
      </c>
      <c r="AM17" s="43">
        <v>-2.05E-4</v>
      </c>
      <c r="AO17" s="30">
        <v>3.4337468376806762E-2</v>
      </c>
      <c r="AP17" s="43">
        <v>-2.7599999999999999E-4</v>
      </c>
      <c r="AQ17" s="43">
        <v>-2.7300000000000002E-4</v>
      </c>
      <c r="AR17" s="43">
        <v>-1.7699999999999999E-4</v>
      </c>
      <c r="AS17" s="30">
        <v>8.9583251768067616E-3</v>
      </c>
      <c r="AT17" s="43">
        <v>-2.3800000000000001E-4</v>
      </c>
      <c r="AU17" s="43">
        <v>-2.3699999999999999E-4</v>
      </c>
      <c r="AV17" s="43">
        <v>-2.12E-4</v>
      </c>
      <c r="AX17" s="30">
        <v>3.4337468376806762E-2</v>
      </c>
      <c r="AY17" s="43">
        <v>-3.1599999999999998E-4</v>
      </c>
      <c r="AZ17" s="43">
        <v>-3.1100000000000002E-4</v>
      </c>
      <c r="BA17" s="43">
        <v>-1.45E-4</v>
      </c>
      <c r="BB17" s="30">
        <v>8.9583251768067616E-3</v>
      </c>
      <c r="BC17" s="43">
        <v>-2.5000000000000001E-4</v>
      </c>
      <c r="BD17" s="43">
        <v>-2.4899999999999998E-4</v>
      </c>
      <c r="BE17" s="43">
        <v>-2.05E-4</v>
      </c>
      <c r="BG17" s="30">
        <v>3.4337468376806762E-2</v>
      </c>
      <c r="BH17" s="43">
        <v>-2.7599999999999999E-4</v>
      </c>
      <c r="BI17" s="43">
        <v>-2.7300000000000002E-4</v>
      </c>
      <c r="BJ17" s="43">
        <v>-1.7699999999999999E-4</v>
      </c>
      <c r="BK17" s="30">
        <v>8.9583251768067616E-3</v>
      </c>
      <c r="BL17" s="43">
        <v>-2.3800000000000001E-4</v>
      </c>
      <c r="BM17" s="43">
        <v>-2.3699999999999999E-4</v>
      </c>
      <c r="BN17" s="43">
        <v>-2.12E-4</v>
      </c>
      <c r="BP17" s="30">
        <v>3.4337468376806762E-2</v>
      </c>
      <c r="BQ17" s="43">
        <v>-2.5500000000000002E-4</v>
      </c>
      <c r="BR17" s="43">
        <v>-2.4899999999999998E-4</v>
      </c>
      <c r="BS17" s="43">
        <v>-6.3E-5</v>
      </c>
      <c r="BT17" s="30">
        <v>8.9583251768067616E-3</v>
      </c>
      <c r="BU17" s="43">
        <v>-1.8599999999999999E-4</v>
      </c>
      <c r="BV17" s="43">
        <v>-1.84E-4</v>
      </c>
      <c r="BW17" s="43">
        <v>-1.18E-4</v>
      </c>
      <c r="BY17" s="30">
        <v>3.4337468376806762E-2</v>
      </c>
      <c r="BZ17" s="43">
        <v>-1.8200000000000001E-4</v>
      </c>
      <c r="CA17" s="43">
        <v>-1.8100000000000001E-4</v>
      </c>
      <c r="CB17" s="43">
        <v>-1.26E-4</v>
      </c>
      <c r="CC17" s="30">
        <v>8.9583251768067616E-3</v>
      </c>
      <c r="CD17" s="43">
        <v>-1.5899999999999999E-4</v>
      </c>
      <c r="CE17" s="43">
        <v>-1.5799999999999999E-4</v>
      </c>
      <c r="CF17" s="43">
        <v>-1.3899999999999999E-4</v>
      </c>
      <c r="CH17" s="30">
        <v>3.4337468376806762E-2</v>
      </c>
      <c r="CI17" s="43">
        <v>-3.3300000000000002E-4</v>
      </c>
      <c r="CJ17" s="43">
        <v>-3.2899999999999997E-4</v>
      </c>
      <c r="CK17" s="43">
        <v>-1.3200000000000001E-4</v>
      </c>
      <c r="CL17" s="30">
        <v>8.9583251768067616E-3</v>
      </c>
      <c r="CM17" s="43">
        <v>-2.5700000000000001E-4</v>
      </c>
      <c r="CN17" s="43">
        <v>-2.5599999999999999E-4</v>
      </c>
      <c r="CO17" s="43">
        <v>-2.05E-4</v>
      </c>
      <c r="CQ17" s="30">
        <v>3.4337468376806762E-2</v>
      </c>
      <c r="CR17" s="43">
        <v>-2.9E-4</v>
      </c>
      <c r="CS17" s="43">
        <v>-2.8800000000000001E-4</v>
      </c>
      <c r="CT17" s="43">
        <v>-1.6799999999999999E-4</v>
      </c>
      <c r="CU17" s="30">
        <v>8.9583251768067616E-3</v>
      </c>
      <c r="CV17" s="43">
        <v>-2.4499999999999999E-4</v>
      </c>
      <c r="CW17" s="43">
        <v>-2.4399999999999999E-4</v>
      </c>
      <c r="CX17" s="43">
        <v>-2.12E-4</v>
      </c>
    </row>
    <row r="18" spans="2:102" x14ac:dyDescent="0.25">
      <c r="H18" s="73" t="s">
        <v>65</v>
      </c>
      <c r="I18" s="73"/>
      <c r="J18" s="73" t="s">
        <v>65</v>
      </c>
      <c r="K18" s="73"/>
      <c r="N18" s="30">
        <v>3.8152633676806762E-2</v>
      </c>
      <c r="O18" s="43">
        <v>-2.0000000000000001E-4</v>
      </c>
      <c r="P18" s="43">
        <v>-1.95E-4</v>
      </c>
      <c r="Q18" s="43">
        <v>-2.5999999999999998E-5</v>
      </c>
      <c r="R18" s="30">
        <v>9.9535856768067608E-3</v>
      </c>
      <c r="S18" s="43">
        <v>-1.35E-4</v>
      </c>
      <c r="T18" s="43">
        <v>-1.34E-4</v>
      </c>
      <c r="U18" s="43">
        <v>-9.7E-5</v>
      </c>
      <c r="W18" s="30">
        <v>3.8152633676806762E-2</v>
      </c>
      <c r="X18" s="43">
        <v>-1.9799999999999999E-4</v>
      </c>
      <c r="Y18" s="43">
        <v>-1.93E-4</v>
      </c>
      <c r="Z18" s="43">
        <v>-2.4000000000000001E-5</v>
      </c>
      <c r="AA18" s="30">
        <v>9.9535856768067608E-3</v>
      </c>
      <c r="AB18" s="43">
        <v>-1.5899999999999999E-4</v>
      </c>
      <c r="AC18" s="43">
        <v>-1.56E-4</v>
      </c>
      <c r="AD18" s="43">
        <v>-6.9999999999999994E-5</v>
      </c>
      <c r="AF18" s="30">
        <v>3.8152633676806762E-2</v>
      </c>
      <c r="AG18" s="43">
        <v>-3.2600000000000001E-4</v>
      </c>
      <c r="AH18" s="43">
        <v>-3.2000000000000003E-4</v>
      </c>
      <c r="AI18" s="43">
        <v>-1.35E-4</v>
      </c>
      <c r="AJ18" s="30">
        <v>9.9535856768067608E-3</v>
      </c>
      <c r="AK18" s="43">
        <v>-2.5300000000000002E-4</v>
      </c>
      <c r="AL18" s="43">
        <v>-2.5099999999999998E-4</v>
      </c>
      <c r="AM18" s="43">
        <v>-2.03E-4</v>
      </c>
      <c r="AO18" s="30">
        <v>3.8152633676806762E-2</v>
      </c>
      <c r="AP18" s="43">
        <v>-2.8200000000000002E-4</v>
      </c>
      <c r="AQ18" s="43">
        <v>-2.7799999999999998E-4</v>
      </c>
      <c r="AR18" s="43">
        <v>-1.7200000000000001E-4</v>
      </c>
      <c r="AS18" s="30">
        <v>9.9535856768067608E-3</v>
      </c>
      <c r="AT18" s="43">
        <v>-2.4000000000000001E-4</v>
      </c>
      <c r="AU18" s="43">
        <v>-2.3900000000000001E-4</v>
      </c>
      <c r="AV18" s="43">
        <v>-2.1100000000000001E-4</v>
      </c>
      <c r="AX18" s="30">
        <v>3.8152633676806762E-2</v>
      </c>
      <c r="AY18" s="43">
        <v>-3.2600000000000001E-4</v>
      </c>
      <c r="AZ18" s="43">
        <v>-3.2000000000000003E-4</v>
      </c>
      <c r="BA18" s="43">
        <v>-1.36E-4</v>
      </c>
      <c r="BB18" s="30">
        <v>9.9535856768067608E-3</v>
      </c>
      <c r="BC18" s="43">
        <v>-2.5300000000000002E-4</v>
      </c>
      <c r="BD18" s="43">
        <v>-2.5099999999999998E-4</v>
      </c>
      <c r="BE18" s="43">
        <v>-2.03E-4</v>
      </c>
      <c r="BG18" s="30">
        <v>3.8152633676806762E-2</v>
      </c>
      <c r="BH18" s="43">
        <v>-2.8200000000000002E-4</v>
      </c>
      <c r="BI18" s="43">
        <v>-2.7799999999999998E-4</v>
      </c>
      <c r="BJ18" s="43">
        <v>-1.7200000000000001E-4</v>
      </c>
      <c r="BK18" s="30">
        <v>9.9535856768067608E-3</v>
      </c>
      <c r="BL18" s="43">
        <v>-2.4000000000000001E-4</v>
      </c>
      <c r="BM18" s="43">
        <v>-2.3900000000000001E-4</v>
      </c>
      <c r="BN18" s="43">
        <v>-2.1100000000000001E-4</v>
      </c>
      <c r="BP18" s="30">
        <v>3.8152633676806762E-2</v>
      </c>
      <c r="BQ18" s="43">
        <v>-2.6499999999999999E-4</v>
      </c>
      <c r="BR18" s="43">
        <v>-2.5900000000000001E-4</v>
      </c>
      <c r="BS18" s="43">
        <v>-5.3999999999999998E-5</v>
      </c>
      <c r="BT18" s="30">
        <v>9.9535856768067608E-3</v>
      </c>
      <c r="BU18" s="43">
        <v>-1.8799999999999999E-4</v>
      </c>
      <c r="BV18" s="43">
        <v>-1.8599999999999999E-4</v>
      </c>
      <c r="BW18" s="43">
        <v>-1.16E-4</v>
      </c>
      <c r="BY18" s="30">
        <v>3.8152633676806762E-2</v>
      </c>
      <c r="BZ18" s="43">
        <v>-1.8900000000000001E-4</v>
      </c>
      <c r="CA18" s="43">
        <v>-1.8699999999999999E-4</v>
      </c>
      <c r="CB18" s="43">
        <v>-1.21E-4</v>
      </c>
      <c r="CC18" s="30">
        <v>9.9535856768067608E-3</v>
      </c>
      <c r="CD18" s="43">
        <v>-1.5699999999999999E-4</v>
      </c>
      <c r="CE18" s="43">
        <v>-1.5699999999999999E-4</v>
      </c>
      <c r="CF18" s="43">
        <v>-1.4100000000000001E-4</v>
      </c>
      <c r="CH18" s="30">
        <v>3.8152633676806762E-2</v>
      </c>
      <c r="CI18" s="43">
        <v>-3.4400000000000001E-4</v>
      </c>
      <c r="CJ18" s="43">
        <v>-3.4000000000000002E-4</v>
      </c>
      <c r="CK18" s="43">
        <v>-1.22E-4</v>
      </c>
      <c r="CL18" s="30">
        <v>9.9535856768067608E-3</v>
      </c>
      <c r="CM18" s="43">
        <v>-2.5999999999999998E-4</v>
      </c>
      <c r="CN18" s="43">
        <v>-2.5900000000000001E-4</v>
      </c>
      <c r="CO18" s="43">
        <v>-2.02E-4</v>
      </c>
      <c r="CQ18" s="30">
        <v>3.8152633676806762E-2</v>
      </c>
      <c r="CR18" s="43">
        <v>-2.9700000000000001E-4</v>
      </c>
      <c r="CS18" s="43">
        <v>-2.9500000000000001E-4</v>
      </c>
      <c r="CT18" s="43">
        <v>-1.6200000000000001E-4</v>
      </c>
      <c r="CU18" s="30">
        <v>9.9535856768067608E-3</v>
      </c>
      <c r="CV18" s="43">
        <v>-2.4600000000000002E-4</v>
      </c>
      <c r="CW18" s="43">
        <v>-2.4600000000000002E-4</v>
      </c>
      <c r="CX18" s="43">
        <v>-2.1000000000000001E-4</v>
      </c>
    </row>
    <row r="19" spans="2:102" x14ac:dyDescent="0.25">
      <c r="H19" s="2">
        <v>0</v>
      </c>
      <c r="I19" s="2">
        <v>-2.5000000000000001E-3</v>
      </c>
      <c r="J19" s="2">
        <v>0</v>
      </c>
      <c r="K19" s="1"/>
      <c r="N19" s="30">
        <v>4.1967798976806754E-2</v>
      </c>
      <c r="O19" s="43">
        <v>-2.0799999999999999E-4</v>
      </c>
      <c r="P19" s="43">
        <v>-2.03E-4</v>
      </c>
      <c r="Q19" s="43">
        <v>-1.7E-5</v>
      </c>
      <c r="R19" s="30">
        <v>9.9535856768067608E-3</v>
      </c>
      <c r="S19" s="43">
        <v>-1.35E-4</v>
      </c>
      <c r="T19" s="43">
        <v>-1.34E-4</v>
      </c>
      <c r="U19" s="43">
        <v>-9.7E-5</v>
      </c>
      <c r="W19" s="30">
        <v>4.1967798976806754E-2</v>
      </c>
      <c r="X19" s="43">
        <v>-2.03E-4</v>
      </c>
      <c r="Y19" s="43">
        <v>-1.9799999999999999E-4</v>
      </c>
      <c r="Z19" s="43">
        <v>-1.8E-5</v>
      </c>
      <c r="AA19" s="30">
        <v>9.9535856768067608E-3</v>
      </c>
      <c r="AB19" s="43">
        <v>-1.5899999999999999E-4</v>
      </c>
      <c r="AC19" s="43">
        <v>-1.56E-4</v>
      </c>
      <c r="AD19" s="43">
        <v>-6.9999999999999994E-5</v>
      </c>
      <c r="AF19" s="30">
        <v>4.1967798976806754E-2</v>
      </c>
      <c r="AG19" s="43">
        <v>-3.3599999999999998E-4</v>
      </c>
      <c r="AH19" s="43">
        <v>-3.3E-4</v>
      </c>
      <c r="AI19" s="43">
        <v>-1.26E-4</v>
      </c>
      <c r="AJ19" s="30">
        <v>9.9535856768067608E-3</v>
      </c>
      <c r="AK19" s="43">
        <v>-2.5300000000000002E-4</v>
      </c>
      <c r="AL19" s="43">
        <v>-2.5099999999999998E-4</v>
      </c>
      <c r="AM19" s="43">
        <v>-2.03E-4</v>
      </c>
      <c r="AO19" s="30">
        <v>4.1967798976806754E-2</v>
      </c>
      <c r="AP19" s="43">
        <v>-2.8800000000000001E-4</v>
      </c>
      <c r="AQ19" s="43">
        <v>-2.8400000000000002E-4</v>
      </c>
      <c r="AR19" s="43">
        <v>-1.6699999999999999E-4</v>
      </c>
      <c r="AS19" s="30">
        <v>9.9535856768067608E-3</v>
      </c>
      <c r="AT19" s="43">
        <v>-2.4000000000000001E-4</v>
      </c>
      <c r="AU19" s="43">
        <v>-2.3900000000000001E-4</v>
      </c>
      <c r="AV19" s="43">
        <v>-2.1100000000000001E-4</v>
      </c>
      <c r="AX19" s="30">
        <v>4.1967798976806754E-2</v>
      </c>
      <c r="AY19" s="43">
        <v>-3.3599999999999998E-4</v>
      </c>
      <c r="AZ19" s="43">
        <v>-3.2899999999999997E-4</v>
      </c>
      <c r="BA19" s="43">
        <v>-1.26E-4</v>
      </c>
      <c r="BB19" s="30">
        <v>9.9535856768067608E-3</v>
      </c>
      <c r="BC19" s="43">
        <v>-2.5300000000000002E-4</v>
      </c>
      <c r="BD19" s="43">
        <v>-2.5099999999999998E-4</v>
      </c>
      <c r="BE19" s="43">
        <v>-2.03E-4</v>
      </c>
      <c r="BG19" s="30">
        <v>4.1967798976806754E-2</v>
      </c>
      <c r="BH19" s="43">
        <v>-2.8800000000000001E-4</v>
      </c>
      <c r="BI19" s="43">
        <v>-2.8400000000000002E-4</v>
      </c>
      <c r="BJ19" s="43">
        <v>-1.6699999999999999E-4</v>
      </c>
      <c r="BK19" s="30">
        <v>9.9535856768067608E-3</v>
      </c>
      <c r="BL19" s="43">
        <v>-2.4000000000000001E-4</v>
      </c>
      <c r="BM19" s="43">
        <v>-2.3900000000000001E-4</v>
      </c>
      <c r="BN19" s="43">
        <v>-2.1100000000000001E-4</v>
      </c>
      <c r="BP19" s="30">
        <v>4.1967798976806754E-2</v>
      </c>
      <c r="BQ19" s="43">
        <v>-2.7599999999999999E-4</v>
      </c>
      <c r="BR19" s="43">
        <v>-2.6899999999999998E-4</v>
      </c>
      <c r="BS19" s="43">
        <v>-4.6E-5</v>
      </c>
      <c r="BT19" s="30">
        <v>9.9535856768067608E-3</v>
      </c>
      <c r="BU19" s="43">
        <v>-1.8799999999999999E-4</v>
      </c>
      <c r="BV19" s="43">
        <v>-1.8599999999999999E-4</v>
      </c>
      <c r="BW19" s="43">
        <v>-1.16E-4</v>
      </c>
      <c r="BY19" s="30">
        <v>4.1967798976806754E-2</v>
      </c>
      <c r="BZ19" s="43">
        <v>-1.9599999999999999E-4</v>
      </c>
      <c r="CA19" s="43">
        <v>-1.93E-4</v>
      </c>
      <c r="CB19" s="43">
        <v>-1.16E-4</v>
      </c>
      <c r="CC19" s="30">
        <v>9.9535856768067608E-3</v>
      </c>
      <c r="CD19" s="43">
        <v>-1.5699999999999999E-4</v>
      </c>
      <c r="CE19" s="43">
        <v>-1.5699999999999999E-4</v>
      </c>
      <c r="CF19" s="43">
        <v>-1.4100000000000001E-4</v>
      </c>
      <c r="CH19" s="30">
        <v>4.1967798976806754E-2</v>
      </c>
      <c r="CI19" s="43">
        <v>-3.5599999999999998E-4</v>
      </c>
      <c r="CJ19" s="43">
        <v>-3.5100000000000002E-4</v>
      </c>
      <c r="CK19" s="43">
        <v>-1.11E-4</v>
      </c>
      <c r="CL19" s="30">
        <v>9.9535856768067608E-3</v>
      </c>
      <c r="CM19" s="43">
        <v>-2.5999999999999998E-4</v>
      </c>
      <c r="CN19" s="43">
        <v>-2.5900000000000001E-4</v>
      </c>
      <c r="CO19" s="43">
        <v>-2.02E-4</v>
      </c>
      <c r="CQ19" s="30">
        <v>4.1967798976806754E-2</v>
      </c>
      <c r="CR19" s="43">
        <v>-3.0400000000000002E-4</v>
      </c>
      <c r="CS19" s="43">
        <v>-3.01E-4</v>
      </c>
      <c r="CT19" s="43">
        <v>-1.55E-4</v>
      </c>
      <c r="CU19" s="30">
        <v>9.9535856768067608E-3</v>
      </c>
      <c r="CV19" s="43">
        <v>-2.4600000000000002E-4</v>
      </c>
      <c r="CW19" s="43">
        <v>-2.4600000000000002E-4</v>
      </c>
      <c r="CX19" s="43">
        <v>-2.1000000000000001E-4</v>
      </c>
    </row>
    <row r="20" spans="2:102" x14ac:dyDescent="0.25">
      <c r="H20" s="2">
        <v>0.22891089867680656</v>
      </c>
      <c r="I20" s="1">
        <v>-2.5000000000000001E-3</v>
      </c>
      <c r="J20" s="2">
        <v>0.2292713866768068</v>
      </c>
      <c r="K20" s="1"/>
      <c r="N20" s="30">
        <v>4.5782964276806754E-2</v>
      </c>
      <c r="O20" s="43">
        <v>-2.1699999999999999E-4</v>
      </c>
      <c r="P20" s="43">
        <v>-2.1100000000000001E-4</v>
      </c>
      <c r="Q20" s="43">
        <v>-6.9999999999999999E-6</v>
      </c>
      <c r="R20" s="30">
        <v>1.0948846176806762E-2</v>
      </c>
      <c r="S20" s="43">
        <v>-1.37E-4</v>
      </c>
      <c r="T20" s="43">
        <v>-1.36E-4</v>
      </c>
      <c r="U20" s="43">
        <v>-9.3999999999999994E-5</v>
      </c>
      <c r="W20" s="30">
        <v>4.5782964276806754E-2</v>
      </c>
      <c r="X20" s="43">
        <v>-2.0799999999999999E-4</v>
      </c>
      <c r="Y20" s="43">
        <v>-2.02E-4</v>
      </c>
      <c r="Z20" s="43">
        <v>-1.2E-5</v>
      </c>
      <c r="AA20" s="30">
        <v>1.0948846176806762E-2</v>
      </c>
      <c r="AB20" s="43">
        <v>-1.6000000000000001E-4</v>
      </c>
      <c r="AC20" s="43">
        <v>-1.5799999999999999E-4</v>
      </c>
      <c r="AD20" s="43">
        <v>-6.7999999999999999E-5</v>
      </c>
      <c r="AF20" s="30">
        <v>4.5782964276806754E-2</v>
      </c>
      <c r="AG20" s="43">
        <v>-3.4600000000000001E-4</v>
      </c>
      <c r="AH20" s="43">
        <v>-3.39E-4</v>
      </c>
      <c r="AI20" s="43">
        <v>-1.17E-4</v>
      </c>
      <c r="AJ20" s="30">
        <v>1.0948846176806762E-2</v>
      </c>
      <c r="AK20" s="43">
        <v>-2.5500000000000002E-4</v>
      </c>
      <c r="AL20" s="43">
        <v>-2.5399999999999999E-4</v>
      </c>
      <c r="AM20" s="43">
        <v>-2.0100000000000001E-4</v>
      </c>
      <c r="AO20" s="30">
        <v>4.5782964276806754E-2</v>
      </c>
      <c r="AP20" s="43">
        <v>-2.9300000000000002E-4</v>
      </c>
      <c r="AQ20" s="43">
        <v>-2.8899999999999998E-4</v>
      </c>
      <c r="AR20" s="43">
        <v>-1.6200000000000001E-4</v>
      </c>
      <c r="AS20" s="30">
        <v>1.0948846176806762E-2</v>
      </c>
      <c r="AT20" s="43">
        <v>-2.41E-4</v>
      </c>
      <c r="AU20" s="43">
        <v>-2.4000000000000001E-4</v>
      </c>
      <c r="AV20" s="43">
        <v>-2.1000000000000001E-4</v>
      </c>
      <c r="AX20" s="30">
        <v>4.5782964276806754E-2</v>
      </c>
      <c r="AY20" s="43">
        <v>-3.4600000000000001E-4</v>
      </c>
      <c r="AZ20" s="43">
        <v>-3.39E-4</v>
      </c>
      <c r="BA20" s="43">
        <v>-1.17E-4</v>
      </c>
      <c r="BB20" s="30">
        <v>1.0948846176806762E-2</v>
      </c>
      <c r="BC20" s="43">
        <v>-2.5500000000000002E-4</v>
      </c>
      <c r="BD20" s="43">
        <v>-2.5399999999999999E-4</v>
      </c>
      <c r="BE20" s="43">
        <v>-2.0100000000000001E-4</v>
      </c>
      <c r="BG20" s="30">
        <v>4.5782964276806754E-2</v>
      </c>
      <c r="BH20" s="43">
        <v>-2.9300000000000002E-4</v>
      </c>
      <c r="BI20" s="43">
        <v>-2.8899999999999998E-4</v>
      </c>
      <c r="BJ20" s="43">
        <v>-1.6200000000000001E-4</v>
      </c>
      <c r="BK20" s="30">
        <v>1.0948846176806762E-2</v>
      </c>
      <c r="BL20" s="43">
        <v>-2.41E-4</v>
      </c>
      <c r="BM20" s="43">
        <v>-2.4000000000000001E-4</v>
      </c>
      <c r="BN20" s="43">
        <v>-2.1000000000000001E-4</v>
      </c>
      <c r="BP20" s="30">
        <v>4.5782964276806754E-2</v>
      </c>
      <c r="BQ20" s="43">
        <v>-2.8600000000000001E-4</v>
      </c>
      <c r="BR20" s="43">
        <v>-2.7900000000000001E-4</v>
      </c>
      <c r="BS20" s="43">
        <v>-3.8000000000000002E-5</v>
      </c>
      <c r="BT20" s="30">
        <v>1.0948846176806762E-2</v>
      </c>
      <c r="BU20" s="43">
        <v>-1.9100000000000001E-4</v>
      </c>
      <c r="BV20" s="43">
        <v>-1.8900000000000001E-4</v>
      </c>
      <c r="BW20" s="43">
        <v>-1.13E-4</v>
      </c>
      <c r="BY20" s="30">
        <v>4.5782964276806754E-2</v>
      </c>
      <c r="BZ20" s="43">
        <v>-2.02E-4</v>
      </c>
      <c r="CA20" s="43">
        <v>-1.9900000000000001E-4</v>
      </c>
      <c r="CB20" s="43">
        <v>-1.12E-4</v>
      </c>
      <c r="CC20" s="30">
        <v>1.0948846176806762E-2</v>
      </c>
      <c r="CD20" s="43">
        <v>-1.56E-4</v>
      </c>
      <c r="CE20" s="43">
        <v>-1.56E-4</v>
      </c>
      <c r="CF20" s="43">
        <v>-1.4200000000000001E-4</v>
      </c>
      <c r="CH20" s="30">
        <v>4.5782964276806754E-2</v>
      </c>
      <c r="CI20" s="43">
        <v>-3.6699999999999998E-4</v>
      </c>
      <c r="CJ20" s="43">
        <v>-3.6200000000000002E-4</v>
      </c>
      <c r="CK20" s="43">
        <v>-1E-4</v>
      </c>
      <c r="CL20" s="30">
        <v>1.0948846176806762E-2</v>
      </c>
      <c r="CM20" s="43">
        <v>-2.63E-4</v>
      </c>
      <c r="CN20" s="43">
        <v>-2.6200000000000003E-4</v>
      </c>
      <c r="CO20" s="43">
        <v>-1.9900000000000001E-4</v>
      </c>
      <c r="CQ20" s="30">
        <v>4.5782964276806754E-2</v>
      </c>
      <c r="CR20" s="43">
        <v>-3.1100000000000002E-4</v>
      </c>
      <c r="CS20" s="43">
        <v>-3.0800000000000001E-4</v>
      </c>
      <c r="CT20" s="43">
        <v>-1.4899999999999999E-4</v>
      </c>
      <c r="CU20" s="30">
        <v>1.0948846176806762E-2</v>
      </c>
      <c r="CV20" s="43">
        <v>-2.4800000000000001E-4</v>
      </c>
      <c r="CW20" s="43">
        <v>-2.4800000000000001E-4</v>
      </c>
      <c r="CX20" s="43">
        <v>-2.0799999999999999E-4</v>
      </c>
    </row>
    <row r="21" spans="2:102" x14ac:dyDescent="0.25">
      <c r="H21" s="73" t="s">
        <v>85</v>
      </c>
      <c r="I21" s="73"/>
      <c r="J21" s="73" t="s">
        <v>85</v>
      </c>
      <c r="K21" s="73"/>
      <c r="N21" s="30">
        <v>4.9598129576806746E-2</v>
      </c>
      <c r="O21" s="43">
        <v>-2.2599999999999999E-4</v>
      </c>
      <c r="P21" s="43">
        <v>-2.1900000000000001E-4</v>
      </c>
      <c r="Q21" s="43">
        <v>1.9999999999999999E-6</v>
      </c>
      <c r="R21" s="30">
        <v>1.1944106676806761E-2</v>
      </c>
      <c r="S21" s="43">
        <v>-1.3899999999999999E-4</v>
      </c>
      <c r="T21" s="43">
        <v>-1.3799999999999999E-4</v>
      </c>
      <c r="U21" s="43">
        <v>-9.2E-5</v>
      </c>
      <c r="W21" s="30">
        <v>4.9598129576806746E-2</v>
      </c>
      <c r="X21" s="43">
        <v>-2.13E-4</v>
      </c>
      <c r="Y21" s="43">
        <v>-2.0699999999999999E-4</v>
      </c>
      <c r="Z21" s="43">
        <v>-6.0000000000000002E-6</v>
      </c>
      <c r="AA21" s="30">
        <v>1.1944106676806761E-2</v>
      </c>
      <c r="AB21" s="43">
        <v>-1.6200000000000001E-4</v>
      </c>
      <c r="AC21" s="43">
        <v>-1.5899999999999999E-4</v>
      </c>
      <c r="AD21" s="43">
        <v>-6.7000000000000002E-5</v>
      </c>
      <c r="AF21" s="30">
        <v>4.9598129576806746E-2</v>
      </c>
      <c r="AG21" s="43">
        <v>-3.5599999999999998E-4</v>
      </c>
      <c r="AH21" s="43">
        <v>-3.48E-4</v>
      </c>
      <c r="AI21" s="43">
        <v>-1.08E-4</v>
      </c>
      <c r="AJ21" s="30">
        <v>1.1944106676806761E-2</v>
      </c>
      <c r="AK21" s="43">
        <v>-2.5799999999999998E-4</v>
      </c>
      <c r="AL21" s="43">
        <v>-2.5599999999999999E-4</v>
      </c>
      <c r="AM21" s="43">
        <v>-1.9799999999999999E-4</v>
      </c>
      <c r="AO21" s="30">
        <v>4.9598129576806746E-2</v>
      </c>
      <c r="AP21" s="43">
        <v>-2.99E-4</v>
      </c>
      <c r="AQ21" s="43">
        <v>-2.9500000000000001E-4</v>
      </c>
      <c r="AR21" s="43">
        <v>-1.56E-4</v>
      </c>
      <c r="AS21" s="30">
        <v>1.1944106676806761E-2</v>
      </c>
      <c r="AT21" s="43">
        <v>-2.43E-4</v>
      </c>
      <c r="AU21" s="43">
        <v>-2.42E-4</v>
      </c>
      <c r="AV21" s="43">
        <v>-2.0799999999999999E-4</v>
      </c>
      <c r="AX21" s="30">
        <v>4.9598129576806746E-2</v>
      </c>
      <c r="AY21" s="43">
        <v>-3.5599999999999998E-4</v>
      </c>
      <c r="AZ21" s="43">
        <v>-3.48E-4</v>
      </c>
      <c r="BA21" s="43">
        <v>-1.08E-4</v>
      </c>
      <c r="BB21" s="30">
        <v>1.1944106676806761E-2</v>
      </c>
      <c r="BC21" s="43">
        <v>-2.5799999999999998E-4</v>
      </c>
      <c r="BD21" s="43">
        <v>-2.5599999999999999E-4</v>
      </c>
      <c r="BE21" s="43">
        <v>-1.9799999999999999E-4</v>
      </c>
      <c r="BG21" s="30">
        <v>4.9598129576806746E-2</v>
      </c>
      <c r="BH21" s="43">
        <v>-2.99E-4</v>
      </c>
      <c r="BI21" s="43">
        <v>-2.9399999999999999E-4</v>
      </c>
      <c r="BJ21" s="43">
        <v>-1.56E-4</v>
      </c>
      <c r="BK21" s="30">
        <v>1.1944106676806761E-2</v>
      </c>
      <c r="BL21" s="43">
        <v>-2.43E-4</v>
      </c>
      <c r="BM21" s="43">
        <v>-2.42E-4</v>
      </c>
      <c r="BN21" s="43">
        <v>-2.0799999999999999E-4</v>
      </c>
      <c r="BP21" s="30">
        <v>4.9598129576806746E-2</v>
      </c>
      <c r="BQ21" s="43">
        <v>-2.9700000000000001E-4</v>
      </c>
      <c r="BR21" s="43">
        <v>-2.8800000000000001E-4</v>
      </c>
      <c r="BS21" s="43">
        <v>-3.0000000000000001E-5</v>
      </c>
      <c r="BT21" s="30">
        <v>1.1944106676806761E-2</v>
      </c>
      <c r="BU21" s="43">
        <v>-1.94E-4</v>
      </c>
      <c r="BV21" s="43">
        <v>-1.9100000000000001E-4</v>
      </c>
      <c r="BW21" s="43">
        <v>-1.11E-4</v>
      </c>
      <c r="BY21" s="30">
        <v>4.9598129576806746E-2</v>
      </c>
      <c r="BZ21" s="43">
        <v>-2.0900000000000001E-4</v>
      </c>
      <c r="CA21" s="43">
        <v>-2.05E-4</v>
      </c>
      <c r="CB21" s="43">
        <v>-1.07E-4</v>
      </c>
      <c r="CC21" s="30">
        <v>1.1944106676806761E-2</v>
      </c>
      <c r="CD21" s="43">
        <v>-1.55E-4</v>
      </c>
      <c r="CE21" s="43">
        <v>-1.54E-4</v>
      </c>
      <c r="CF21" s="43">
        <v>-1.44E-4</v>
      </c>
      <c r="CH21" s="30">
        <v>4.9598129576806746E-2</v>
      </c>
      <c r="CI21" s="43">
        <v>-3.79E-4</v>
      </c>
      <c r="CJ21" s="43">
        <v>-3.7399999999999998E-4</v>
      </c>
      <c r="CK21" s="43">
        <v>-8.8999999999999995E-5</v>
      </c>
      <c r="CL21" s="30">
        <v>1.1944106676806761E-2</v>
      </c>
      <c r="CM21" s="43">
        <v>-2.6600000000000001E-4</v>
      </c>
      <c r="CN21" s="43">
        <v>-2.6400000000000002E-4</v>
      </c>
      <c r="CO21" s="43">
        <v>-1.9599999999999999E-4</v>
      </c>
      <c r="CQ21" s="30">
        <v>4.9598129576806746E-2</v>
      </c>
      <c r="CR21" s="43">
        <v>-3.1799999999999998E-4</v>
      </c>
      <c r="CS21" s="43">
        <v>-3.1500000000000001E-4</v>
      </c>
      <c r="CT21" s="43">
        <v>-1.4200000000000001E-4</v>
      </c>
      <c r="CU21" s="30">
        <v>1.1944106676806761E-2</v>
      </c>
      <c r="CV21" s="43">
        <v>-2.5000000000000001E-4</v>
      </c>
      <c r="CW21" s="43">
        <v>-2.4899999999999998E-4</v>
      </c>
      <c r="CX21" s="43">
        <v>-2.0699999999999999E-4</v>
      </c>
    </row>
    <row r="22" spans="2:102" x14ac:dyDescent="0.25">
      <c r="H22" s="2">
        <v>0</v>
      </c>
      <c r="I22" s="1">
        <v>-1.0319710439405307E-2</v>
      </c>
      <c r="J22" s="2">
        <v>0</v>
      </c>
      <c r="K22" s="1"/>
      <c r="N22" s="30">
        <v>5.3413294876806745E-2</v>
      </c>
      <c r="O22" s="43">
        <v>-2.3499999999999999E-4</v>
      </c>
      <c r="P22" s="43">
        <v>-2.2800000000000001E-4</v>
      </c>
      <c r="Q22" s="43">
        <v>1.2E-5</v>
      </c>
      <c r="R22" s="30">
        <v>1.2939367176806762E-2</v>
      </c>
      <c r="S22" s="43">
        <v>-1.4200000000000001E-4</v>
      </c>
      <c r="T22" s="43">
        <v>-1.3999999999999999E-4</v>
      </c>
      <c r="U22" s="43">
        <v>-8.8999999999999995E-5</v>
      </c>
      <c r="W22" s="30">
        <v>5.3413294876806745E-2</v>
      </c>
      <c r="X22" s="43">
        <v>-2.1900000000000001E-4</v>
      </c>
      <c r="Y22" s="43">
        <v>-2.12E-4</v>
      </c>
      <c r="Z22" s="43">
        <v>9.9999999999999995E-7</v>
      </c>
      <c r="AA22" s="30">
        <v>1.2939367176806762E-2</v>
      </c>
      <c r="AB22" s="43">
        <v>-1.63E-4</v>
      </c>
      <c r="AC22" s="43">
        <v>-1.6000000000000001E-4</v>
      </c>
      <c r="AD22" s="43">
        <v>-6.4999999999999994E-5</v>
      </c>
      <c r="AF22" s="30">
        <v>5.3413294876806745E-2</v>
      </c>
      <c r="AG22" s="43">
        <v>-3.6600000000000001E-4</v>
      </c>
      <c r="AH22" s="43">
        <v>-3.5799999999999997E-4</v>
      </c>
      <c r="AI22" s="43">
        <v>-9.8999999999999994E-5</v>
      </c>
      <c r="AJ22" s="30">
        <v>1.2939367176806762E-2</v>
      </c>
      <c r="AK22" s="43">
        <v>-2.61E-4</v>
      </c>
      <c r="AL22" s="43">
        <v>-2.5900000000000001E-4</v>
      </c>
      <c r="AM22" s="43">
        <v>-1.9599999999999999E-4</v>
      </c>
      <c r="AO22" s="30">
        <v>5.3413294876806745E-2</v>
      </c>
      <c r="AP22" s="43">
        <v>-3.0499999999999999E-4</v>
      </c>
      <c r="AQ22" s="43">
        <v>-2.9999999999999997E-4</v>
      </c>
      <c r="AR22" s="43">
        <v>-1.5100000000000001E-4</v>
      </c>
      <c r="AS22" s="30">
        <v>1.2939367176806762E-2</v>
      </c>
      <c r="AT22" s="43">
        <v>-2.4399999999999999E-4</v>
      </c>
      <c r="AU22" s="43">
        <v>-2.43E-4</v>
      </c>
      <c r="AV22" s="43">
        <v>-2.0699999999999999E-4</v>
      </c>
      <c r="AX22" s="30">
        <v>5.3413294876806745E-2</v>
      </c>
      <c r="AY22" s="43">
        <v>-3.6600000000000001E-4</v>
      </c>
      <c r="AZ22" s="43">
        <v>-3.57E-4</v>
      </c>
      <c r="BA22" s="43">
        <v>-9.8999999999999994E-5</v>
      </c>
      <c r="BB22" s="30">
        <v>1.2939367176806762E-2</v>
      </c>
      <c r="BC22" s="43">
        <v>-2.5999999999999998E-4</v>
      </c>
      <c r="BD22" s="43">
        <v>-2.5799999999999998E-4</v>
      </c>
      <c r="BE22" s="43">
        <v>-1.9599999999999999E-4</v>
      </c>
      <c r="BG22" s="30">
        <v>5.3413294876806745E-2</v>
      </c>
      <c r="BH22" s="43">
        <v>-3.0499999999999999E-4</v>
      </c>
      <c r="BI22" s="43">
        <v>-2.9999999999999997E-4</v>
      </c>
      <c r="BJ22" s="43">
        <v>-1.5100000000000001E-4</v>
      </c>
      <c r="BK22" s="30">
        <v>1.2939367176806762E-2</v>
      </c>
      <c r="BL22" s="43">
        <v>-2.4399999999999999E-4</v>
      </c>
      <c r="BM22" s="43">
        <v>-2.43E-4</v>
      </c>
      <c r="BN22" s="43">
        <v>-2.0699999999999999E-4</v>
      </c>
      <c r="BP22" s="30">
        <v>5.3413294876806745E-2</v>
      </c>
      <c r="BQ22" s="43">
        <v>-3.0800000000000001E-4</v>
      </c>
      <c r="BR22" s="43">
        <v>-2.9799999999999998E-4</v>
      </c>
      <c r="BS22" s="43">
        <v>-2.0999999999999999E-5</v>
      </c>
      <c r="BT22" s="30">
        <v>1.2939367176806762E-2</v>
      </c>
      <c r="BU22" s="43">
        <v>-1.9599999999999999E-4</v>
      </c>
      <c r="BV22" s="43">
        <v>-1.94E-4</v>
      </c>
      <c r="BW22" s="43">
        <v>-1.0900000000000001E-4</v>
      </c>
      <c r="BY22" s="30">
        <v>5.3413294876806745E-2</v>
      </c>
      <c r="BZ22" s="43">
        <v>-2.1499999999999999E-4</v>
      </c>
      <c r="CA22" s="43">
        <v>-2.12E-4</v>
      </c>
      <c r="CB22" s="43">
        <v>-1.02E-4</v>
      </c>
      <c r="CC22" s="30">
        <v>1.2939367176806762E-2</v>
      </c>
      <c r="CD22" s="43">
        <v>-1.5300000000000001E-4</v>
      </c>
      <c r="CE22" s="43">
        <v>-1.5300000000000001E-4</v>
      </c>
      <c r="CF22" s="43">
        <v>-1.45E-4</v>
      </c>
      <c r="CH22" s="30">
        <v>5.3413294876806745E-2</v>
      </c>
      <c r="CI22" s="43">
        <v>-3.8999999999999999E-4</v>
      </c>
      <c r="CJ22" s="43">
        <v>-3.8499999999999998E-4</v>
      </c>
      <c r="CK22" s="43">
        <v>-7.7999999999999999E-5</v>
      </c>
      <c r="CL22" s="30">
        <v>1.2939367176806762E-2</v>
      </c>
      <c r="CM22" s="43">
        <v>-2.6899999999999998E-4</v>
      </c>
      <c r="CN22" s="43">
        <v>-2.6699999999999998E-4</v>
      </c>
      <c r="CO22" s="43">
        <v>-1.93E-4</v>
      </c>
      <c r="CQ22" s="30">
        <v>5.3413294876806745E-2</v>
      </c>
      <c r="CR22" s="43">
        <v>-3.2499999999999999E-4</v>
      </c>
      <c r="CS22" s="43">
        <v>-3.21E-4</v>
      </c>
      <c r="CT22" s="43">
        <v>-1.36E-4</v>
      </c>
      <c r="CU22" s="30">
        <v>1.2939367176806762E-2</v>
      </c>
      <c r="CV22" s="43">
        <v>-2.52E-4</v>
      </c>
      <c r="CW22" s="43">
        <v>-2.5099999999999998E-4</v>
      </c>
      <c r="CX22" s="43">
        <v>-2.05E-4</v>
      </c>
    </row>
    <row r="23" spans="2:102" x14ac:dyDescent="0.25">
      <c r="H23" s="2">
        <v>0.22891089867680656</v>
      </c>
      <c r="I23" s="1">
        <v>-1.0319710439405307E-2</v>
      </c>
      <c r="J23" s="2">
        <v>0.2292713866768068</v>
      </c>
      <c r="K23" s="1"/>
      <c r="N23" s="30">
        <v>5.7228460176806745E-2</v>
      </c>
      <c r="O23" s="43">
        <v>-2.4399999999999999E-4</v>
      </c>
      <c r="P23" s="43">
        <v>-2.3599999999999999E-4</v>
      </c>
      <c r="Q23" s="43">
        <v>2.0999999999999999E-5</v>
      </c>
      <c r="R23" s="30">
        <v>1.3934627676806763E-2</v>
      </c>
      <c r="S23" s="43">
        <v>-1.44E-4</v>
      </c>
      <c r="T23" s="43">
        <v>-1.4200000000000001E-4</v>
      </c>
      <c r="U23" s="43">
        <v>-8.7000000000000001E-5</v>
      </c>
      <c r="W23" s="30">
        <v>5.7228460176806745E-2</v>
      </c>
      <c r="X23" s="43">
        <v>-2.24E-4</v>
      </c>
      <c r="Y23" s="43">
        <v>-2.1699999999999999E-4</v>
      </c>
      <c r="Z23" s="43">
        <v>6.9999999999999999E-6</v>
      </c>
      <c r="AA23" s="30">
        <v>1.3934627676806763E-2</v>
      </c>
      <c r="AB23" s="43">
        <v>-1.64E-4</v>
      </c>
      <c r="AC23" s="43">
        <v>-1.6100000000000001E-4</v>
      </c>
      <c r="AD23" s="43">
        <v>-6.3E-5</v>
      </c>
      <c r="AF23" s="30">
        <v>5.7228460176806745E-2</v>
      </c>
      <c r="AG23" s="43">
        <v>-3.7599999999999998E-4</v>
      </c>
      <c r="AH23" s="43">
        <v>-3.6699999999999998E-4</v>
      </c>
      <c r="AI23" s="43">
        <v>-8.8999999999999995E-5</v>
      </c>
      <c r="AJ23" s="30">
        <v>1.3934627676806763E-2</v>
      </c>
      <c r="AK23" s="43">
        <v>-2.63E-4</v>
      </c>
      <c r="AL23" s="43">
        <v>-2.61E-4</v>
      </c>
      <c r="AM23" s="43">
        <v>-1.93E-4</v>
      </c>
      <c r="AO23" s="30">
        <v>5.7228460176806745E-2</v>
      </c>
      <c r="AP23" s="43">
        <v>-3.1100000000000002E-4</v>
      </c>
      <c r="AQ23" s="43">
        <v>-3.0499999999999999E-4</v>
      </c>
      <c r="AR23" s="43">
        <v>-1.46E-4</v>
      </c>
      <c r="AS23" s="30">
        <v>1.3934627676806763E-2</v>
      </c>
      <c r="AT23" s="43">
        <v>-2.4600000000000002E-4</v>
      </c>
      <c r="AU23" s="43">
        <v>-2.4399999999999999E-4</v>
      </c>
      <c r="AV23" s="43">
        <v>-2.05E-4</v>
      </c>
      <c r="AX23" s="30">
        <v>5.7228460176806745E-2</v>
      </c>
      <c r="AY23" s="43">
        <v>-3.7599999999999998E-4</v>
      </c>
      <c r="AZ23" s="43">
        <v>-3.6699999999999998E-4</v>
      </c>
      <c r="BA23" s="43">
        <v>-9.0000000000000006E-5</v>
      </c>
      <c r="BB23" s="30">
        <v>1.3934627676806763E-2</v>
      </c>
      <c r="BC23" s="43">
        <v>-2.63E-4</v>
      </c>
      <c r="BD23" s="43">
        <v>-2.61E-4</v>
      </c>
      <c r="BE23" s="43">
        <v>-1.94E-4</v>
      </c>
      <c r="BG23" s="30">
        <v>5.7228460176806745E-2</v>
      </c>
      <c r="BH23" s="43">
        <v>-3.1E-4</v>
      </c>
      <c r="BI23" s="43">
        <v>-3.0499999999999999E-4</v>
      </c>
      <c r="BJ23" s="43">
        <v>-1.46E-4</v>
      </c>
      <c r="BK23" s="30">
        <v>1.3934627676806763E-2</v>
      </c>
      <c r="BL23" s="43">
        <v>-2.4600000000000002E-4</v>
      </c>
      <c r="BM23" s="43">
        <v>-2.4399999999999999E-4</v>
      </c>
      <c r="BN23" s="43">
        <v>-2.05E-4</v>
      </c>
      <c r="BP23" s="30">
        <v>5.7228460176806745E-2</v>
      </c>
      <c r="BQ23" s="43">
        <v>-3.1799999999999998E-4</v>
      </c>
      <c r="BR23" s="43">
        <v>-3.0800000000000001E-4</v>
      </c>
      <c r="BS23" s="43">
        <v>-1.2999999999999999E-5</v>
      </c>
      <c r="BT23" s="30">
        <v>1.3934627676806763E-2</v>
      </c>
      <c r="BU23" s="43">
        <v>-1.9900000000000001E-4</v>
      </c>
      <c r="BV23" s="43">
        <v>-1.9599999999999999E-4</v>
      </c>
      <c r="BW23" s="43">
        <v>-1.07E-4</v>
      </c>
      <c r="BY23" s="30">
        <v>5.7228460176806745E-2</v>
      </c>
      <c r="BZ23" s="43">
        <v>-2.22E-4</v>
      </c>
      <c r="CA23" s="43">
        <v>-2.1800000000000001E-4</v>
      </c>
      <c r="CB23" s="43">
        <v>-9.7E-5</v>
      </c>
      <c r="CC23" s="30">
        <v>1.3934627676806763E-2</v>
      </c>
      <c r="CD23" s="43">
        <v>-1.5200000000000001E-4</v>
      </c>
      <c r="CE23" s="43">
        <v>-1.5200000000000001E-4</v>
      </c>
      <c r="CF23" s="43">
        <v>-1.47E-4</v>
      </c>
      <c r="CH23" s="30">
        <v>5.7228460176806745E-2</v>
      </c>
      <c r="CI23" s="43">
        <v>-4.0099999999999999E-4</v>
      </c>
      <c r="CJ23" s="43">
        <v>-3.9599999999999998E-4</v>
      </c>
      <c r="CK23" s="43">
        <v>-6.7000000000000002E-5</v>
      </c>
      <c r="CL23" s="30">
        <v>1.3934627676806763E-2</v>
      </c>
      <c r="CM23" s="43">
        <v>-2.72E-4</v>
      </c>
      <c r="CN23" s="43">
        <v>-2.7E-4</v>
      </c>
      <c r="CO23" s="43">
        <v>-1.9000000000000001E-4</v>
      </c>
      <c r="CQ23" s="30">
        <v>5.7228460176806745E-2</v>
      </c>
      <c r="CR23" s="43">
        <v>-3.3100000000000002E-4</v>
      </c>
      <c r="CS23" s="43">
        <v>-3.28E-4</v>
      </c>
      <c r="CT23" s="43">
        <v>-1.2899999999999999E-4</v>
      </c>
      <c r="CU23" s="30">
        <v>1.3934627676806763E-2</v>
      </c>
      <c r="CV23" s="43">
        <v>-2.5399999999999999E-4</v>
      </c>
      <c r="CW23" s="43">
        <v>-2.5300000000000002E-4</v>
      </c>
      <c r="CX23" s="43">
        <v>-2.03E-4</v>
      </c>
    </row>
    <row r="24" spans="2:102" x14ac:dyDescent="0.25">
      <c r="H24" s="73" t="s">
        <v>86</v>
      </c>
      <c r="I24" s="73"/>
      <c r="J24" s="73" t="s">
        <v>86</v>
      </c>
      <c r="K24" s="73"/>
      <c r="N24" s="30">
        <v>6.1043625476806737E-2</v>
      </c>
      <c r="O24" s="43">
        <v>-2.5300000000000002E-4</v>
      </c>
      <c r="P24" s="43">
        <v>-2.4499999999999999E-4</v>
      </c>
      <c r="Q24" s="43">
        <v>3.1000000000000001E-5</v>
      </c>
      <c r="R24" s="30">
        <v>1.4929888176806764E-2</v>
      </c>
      <c r="S24" s="43">
        <v>-1.46E-4</v>
      </c>
      <c r="T24" s="43">
        <v>-1.44E-4</v>
      </c>
      <c r="U24" s="43">
        <v>-8.3999999999999995E-5</v>
      </c>
      <c r="W24" s="30">
        <v>6.1043625476806737E-2</v>
      </c>
      <c r="X24" s="43">
        <v>-2.2900000000000001E-4</v>
      </c>
      <c r="Y24" s="43">
        <v>-2.22E-4</v>
      </c>
      <c r="Z24" s="43">
        <v>1.2999999999999999E-5</v>
      </c>
      <c r="AA24" s="30">
        <v>1.4929888176806764E-2</v>
      </c>
      <c r="AB24" s="43">
        <v>-1.66E-4</v>
      </c>
      <c r="AC24" s="43">
        <v>-1.63E-4</v>
      </c>
      <c r="AD24" s="43">
        <v>-6.2000000000000003E-5</v>
      </c>
      <c r="AF24" s="30">
        <v>6.1043625476806737E-2</v>
      </c>
      <c r="AG24" s="43">
        <v>-3.86E-4</v>
      </c>
      <c r="AH24" s="43">
        <v>-3.77E-4</v>
      </c>
      <c r="AI24" s="43">
        <v>-8.0000000000000007E-5</v>
      </c>
      <c r="AJ24" s="30">
        <v>1.4929888176806764E-2</v>
      </c>
      <c r="AK24" s="43">
        <v>-2.6600000000000001E-4</v>
      </c>
      <c r="AL24" s="43">
        <v>-2.63E-4</v>
      </c>
      <c r="AM24" s="43">
        <v>-1.9100000000000001E-4</v>
      </c>
      <c r="AO24" s="30">
        <v>6.1043625476806737E-2</v>
      </c>
      <c r="AP24" s="43">
        <v>-3.1599999999999998E-4</v>
      </c>
      <c r="AQ24" s="43">
        <v>-3.1100000000000002E-4</v>
      </c>
      <c r="AR24" s="43">
        <v>-1.3999999999999999E-4</v>
      </c>
      <c r="AS24" s="30">
        <v>1.4929888176806764E-2</v>
      </c>
      <c r="AT24" s="43">
        <v>-2.4699999999999999E-4</v>
      </c>
      <c r="AU24" s="43">
        <v>-2.4600000000000002E-4</v>
      </c>
      <c r="AV24" s="43">
        <v>-2.04E-4</v>
      </c>
      <c r="AX24" s="30">
        <v>6.1043625476806737E-2</v>
      </c>
      <c r="AY24" s="43">
        <v>-3.86E-4</v>
      </c>
      <c r="AZ24" s="43">
        <v>-3.7599999999999998E-4</v>
      </c>
      <c r="BA24" s="43">
        <v>-8.1000000000000004E-5</v>
      </c>
      <c r="BB24" s="30">
        <v>1.4929888176806764E-2</v>
      </c>
      <c r="BC24" s="43">
        <v>-2.6600000000000001E-4</v>
      </c>
      <c r="BD24" s="43">
        <v>-2.63E-4</v>
      </c>
      <c r="BE24" s="43">
        <v>-1.9100000000000001E-4</v>
      </c>
      <c r="BG24" s="30">
        <v>6.1043625476806737E-2</v>
      </c>
      <c r="BH24" s="43">
        <v>-3.1599999999999998E-4</v>
      </c>
      <c r="BI24" s="43">
        <v>-3.1100000000000002E-4</v>
      </c>
      <c r="BJ24" s="43">
        <v>-1.4100000000000001E-4</v>
      </c>
      <c r="BK24" s="30">
        <v>1.4929888176806764E-2</v>
      </c>
      <c r="BL24" s="43">
        <v>-2.4699999999999999E-4</v>
      </c>
      <c r="BM24" s="43">
        <v>-2.4600000000000002E-4</v>
      </c>
      <c r="BN24" s="43">
        <v>-2.04E-4</v>
      </c>
      <c r="BP24" s="30">
        <v>6.1043625476806737E-2</v>
      </c>
      <c r="BQ24" s="43">
        <v>-3.2899999999999997E-4</v>
      </c>
      <c r="BR24" s="43">
        <v>-3.1799999999999998E-4</v>
      </c>
      <c r="BS24" s="43">
        <v>-5.0000000000000004E-6</v>
      </c>
      <c r="BT24" s="30">
        <v>1.4929888176806764E-2</v>
      </c>
      <c r="BU24" s="43">
        <v>-2.02E-4</v>
      </c>
      <c r="BV24" s="43">
        <v>-1.9900000000000001E-4</v>
      </c>
      <c r="BW24" s="43">
        <v>-1.05E-4</v>
      </c>
      <c r="BY24" s="30">
        <v>6.1043625476806737E-2</v>
      </c>
      <c r="BZ24" s="43">
        <v>-2.2900000000000001E-4</v>
      </c>
      <c r="CA24" s="43">
        <v>-2.2499999999999999E-4</v>
      </c>
      <c r="CB24" s="43">
        <v>-9.2E-5</v>
      </c>
      <c r="CC24" s="30">
        <v>1.4929888176806764E-2</v>
      </c>
      <c r="CD24" s="43">
        <v>-1.5100000000000001E-4</v>
      </c>
      <c r="CE24" s="43">
        <v>-1.5100000000000001E-4</v>
      </c>
      <c r="CF24" s="43">
        <v>-1.4899999999999999E-4</v>
      </c>
      <c r="CH24" s="30">
        <v>6.1043625476806737E-2</v>
      </c>
      <c r="CI24" s="43">
        <v>-4.1300000000000001E-4</v>
      </c>
      <c r="CJ24" s="43">
        <v>-4.0700000000000003E-4</v>
      </c>
      <c r="CK24" s="43">
        <v>-5.5999999999999999E-5</v>
      </c>
      <c r="CL24" s="30">
        <v>1.4929888176806764E-2</v>
      </c>
      <c r="CM24" s="43">
        <v>-2.7500000000000002E-4</v>
      </c>
      <c r="CN24" s="43">
        <v>-2.7300000000000002E-4</v>
      </c>
      <c r="CO24" s="43">
        <v>-1.8799999999999999E-4</v>
      </c>
      <c r="CQ24" s="30">
        <v>6.1043625476806737E-2</v>
      </c>
      <c r="CR24" s="43">
        <v>-3.3799999999999998E-4</v>
      </c>
      <c r="CS24" s="43">
        <v>-3.3500000000000001E-4</v>
      </c>
      <c r="CT24" s="43">
        <v>-1.2300000000000001E-4</v>
      </c>
      <c r="CU24" s="30">
        <v>1.4929888176806764E-2</v>
      </c>
      <c r="CV24" s="43">
        <v>-2.5500000000000002E-4</v>
      </c>
      <c r="CW24" s="43">
        <v>-2.5399999999999999E-4</v>
      </c>
      <c r="CX24" s="43">
        <v>-2.02E-4</v>
      </c>
    </row>
    <row r="25" spans="2:102" x14ac:dyDescent="0.25">
      <c r="H25" s="2">
        <v>0</v>
      </c>
      <c r="I25" s="1">
        <v>-1.3759613919207075E-2</v>
      </c>
      <c r="J25" s="2">
        <v>0</v>
      </c>
      <c r="K25" s="1"/>
      <c r="N25" s="30">
        <v>6.4858790776806743E-2</v>
      </c>
      <c r="O25" s="43">
        <v>-2.6200000000000003E-4</v>
      </c>
      <c r="P25" s="43">
        <v>-2.5300000000000002E-4</v>
      </c>
      <c r="Q25" s="43">
        <v>4.0000000000000003E-5</v>
      </c>
      <c r="R25" s="30">
        <v>1.5925148676806763E-2</v>
      </c>
      <c r="S25" s="43">
        <v>-1.4799999999999999E-4</v>
      </c>
      <c r="T25" s="43">
        <v>-1.46E-4</v>
      </c>
      <c r="U25" s="43">
        <v>-8.2000000000000001E-5</v>
      </c>
      <c r="W25" s="30">
        <v>6.4858790776806743E-2</v>
      </c>
      <c r="X25" s="43">
        <v>-2.3499999999999999E-4</v>
      </c>
      <c r="Y25" s="43">
        <v>-2.2699999999999999E-4</v>
      </c>
      <c r="Z25" s="43">
        <v>1.9000000000000001E-5</v>
      </c>
      <c r="AA25" s="30">
        <v>1.5925148676806763E-2</v>
      </c>
      <c r="AB25" s="43">
        <v>-1.6699999999999999E-4</v>
      </c>
      <c r="AC25" s="43">
        <v>-1.64E-4</v>
      </c>
      <c r="AD25" s="43">
        <v>-6.0000000000000002E-5</v>
      </c>
      <c r="AF25" s="30">
        <v>6.4858790776806743E-2</v>
      </c>
      <c r="AG25" s="43">
        <v>-3.9599999999999998E-4</v>
      </c>
      <c r="AH25" s="43">
        <v>-3.86E-4</v>
      </c>
      <c r="AI25" s="43">
        <v>-7.1000000000000005E-5</v>
      </c>
      <c r="AJ25" s="30">
        <v>1.5925148676806763E-2</v>
      </c>
      <c r="AK25" s="43">
        <v>-2.6800000000000001E-4</v>
      </c>
      <c r="AL25" s="43">
        <v>-2.6600000000000001E-4</v>
      </c>
      <c r="AM25" s="43">
        <v>-1.8900000000000001E-4</v>
      </c>
      <c r="AO25" s="30">
        <v>6.4858790776806743E-2</v>
      </c>
      <c r="AP25" s="43">
        <v>-3.2200000000000002E-4</v>
      </c>
      <c r="AQ25" s="43">
        <v>-3.1599999999999998E-4</v>
      </c>
      <c r="AR25" s="43">
        <v>-1.35E-4</v>
      </c>
      <c r="AS25" s="30">
        <v>1.5925148676806763E-2</v>
      </c>
      <c r="AT25" s="43">
        <v>-2.4899999999999998E-4</v>
      </c>
      <c r="AU25" s="43">
        <v>-2.4699999999999999E-4</v>
      </c>
      <c r="AV25" s="43">
        <v>-2.03E-4</v>
      </c>
      <c r="AX25" s="30">
        <v>6.4858790776806743E-2</v>
      </c>
      <c r="AY25" s="43">
        <v>-3.9599999999999998E-4</v>
      </c>
      <c r="AZ25" s="43">
        <v>-3.8499999999999998E-4</v>
      </c>
      <c r="BA25" s="43">
        <v>-7.1000000000000005E-5</v>
      </c>
      <c r="BB25" s="30">
        <v>1.5925148676806763E-2</v>
      </c>
      <c r="BC25" s="43">
        <v>-2.6800000000000001E-4</v>
      </c>
      <c r="BD25" s="43">
        <v>-2.6600000000000001E-4</v>
      </c>
      <c r="BE25" s="43">
        <v>-1.8900000000000001E-4</v>
      </c>
      <c r="BG25" s="30">
        <v>6.4858790776806743E-2</v>
      </c>
      <c r="BH25" s="43">
        <v>-3.2200000000000002E-4</v>
      </c>
      <c r="BI25" s="43">
        <v>-3.1599999999999998E-4</v>
      </c>
      <c r="BJ25" s="43">
        <v>-1.35E-4</v>
      </c>
      <c r="BK25" s="30">
        <v>1.5925148676806763E-2</v>
      </c>
      <c r="BL25" s="43">
        <v>-2.4899999999999998E-4</v>
      </c>
      <c r="BM25" s="43">
        <v>-2.4699999999999999E-4</v>
      </c>
      <c r="BN25" s="43">
        <v>-2.03E-4</v>
      </c>
      <c r="BP25" s="30">
        <v>6.4858790776806743E-2</v>
      </c>
      <c r="BQ25" s="43">
        <v>-3.39E-4</v>
      </c>
      <c r="BR25" s="43">
        <v>-3.28E-4</v>
      </c>
      <c r="BS25" s="43">
        <v>3.9999999999999998E-6</v>
      </c>
      <c r="BT25" s="30">
        <v>1.5925148676806763E-2</v>
      </c>
      <c r="BU25" s="43">
        <v>-2.04E-4</v>
      </c>
      <c r="BV25" s="43">
        <v>-2.0100000000000001E-4</v>
      </c>
      <c r="BW25" s="43">
        <v>-1.03E-4</v>
      </c>
      <c r="BY25" s="30">
        <v>6.4858790776806743E-2</v>
      </c>
      <c r="BZ25" s="43">
        <v>-2.3599999999999999E-4</v>
      </c>
      <c r="CA25" s="43">
        <v>-2.31E-4</v>
      </c>
      <c r="CB25" s="43">
        <v>-8.7000000000000001E-5</v>
      </c>
      <c r="CC25" s="30">
        <v>1.5925148676806763E-2</v>
      </c>
      <c r="CD25" s="43">
        <v>-1.4999999999999999E-4</v>
      </c>
      <c r="CE25" s="43">
        <v>-1.4999999999999999E-4</v>
      </c>
      <c r="CF25" s="43">
        <v>-1.4899999999999999E-4</v>
      </c>
      <c r="CH25" s="30">
        <v>6.4858790776806743E-2</v>
      </c>
      <c r="CI25" s="43">
        <v>-4.2400000000000001E-4</v>
      </c>
      <c r="CJ25" s="43">
        <v>-4.1800000000000002E-4</v>
      </c>
      <c r="CK25" s="43">
        <v>-4.6E-5</v>
      </c>
      <c r="CL25" s="30">
        <v>1.5925148676806763E-2</v>
      </c>
      <c r="CM25" s="43">
        <v>-2.7799999999999998E-4</v>
      </c>
      <c r="CN25" s="43">
        <v>-2.7599999999999999E-4</v>
      </c>
      <c r="CO25" s="43">
        <v>-1.85E-4</v>
      </c>
      <c r="CQ25" s="30">
        <v>6.4858790776806743E-2</v>
      </c>
      <c r="CR25" s="43">
        <v>-3.4499999999999998E-4</v>
      </c>
      <c r="CS25" s="43">
        <v>-3.4099999999999999E-4</v>
      </c>
      <c r="CT25" s="43">
        <v>-1.16E-4</v>
      </c>
      <c r="CU25" s="30">
        <v>1.5925148676806763E-2</v>
      </c>
      <c r="CV25" s="43">
        <v>-2.5700000000000001E-4</v>
      </c>
      <c r="CW25" s="43">
        <v>-2.5599999999999999E-4</v>
      </c>
      <c r="CX25" s="43">
        <v>-2.0000000000000001E-4</v>
      </c>
    </row>
    <row r="26" spans="2:102" ht="14.45" customHeight="1" x14ac:dyDescent="0.25">
      <c r="H26" s="2">
        <v>0.22891089867680656</v>
      </c>
      <c r="I26" s="1">
        <v>-1.3759613919207075E-2</v>
      </c>
      <c r="J26" s="2">
        <v>0.2292713866768068</v>
      </c>
      <c r="K26" s="1"/>
      <c r="N26" s="30">
        <v>6.867395607680675E-2</v>
      </c>
      <c r="O26" s="43">
        <v>-2.7099999999999997E-4</v>
      </c>
      <c r="P26" s="43">
        <v>-2.6200000000000003E-4</v>
      </c>
      <c r="Q26" s="43">
        <v>4.8999999999999998E-5</v>
      </c>
      <c r="R26" s="30">
        <v>1.6920409176806765E-2</v>
      </c>
      <c r="S26" s="43">
        <v>-1.5100000000000001E-4</v>
      </c>
      <c r="T26" s="43">
        <v>-1.4899999999999999E-4</v>
      </c>
      <c r="U26" s="43">
        <v>-7.8999999999999996E-5</v>
      </c>
      <c r="W26" s="30">
        <v>6.867395607680675E-2</v>
      </c>
      <c r="X26" s="43">
        <v>-2.4000000000000001E-4</v>
      </c>
      <c r="Y26" s="43">
        <v>-2.33E-4</v>
      </c>
      <c r="Z26" s="43">
        <v>2.5999999999999998E-5</v>
      </c>
      <c r="AA26" s="30">
        <v>1.6920409176806765E-2</v>
      </c>
      <c r="AB26" s="43">
        <v>-1.6799999999999999E-4</v>
      </c>
      <c r="AC26" s="43">
        <v>-1.65E-4</v>
      </c>
      <c r="AD26" s="43">
        <v>-5.8999999999999998E-5</v>
      </c>
      <c r="AF26" s="30">
        <v>6.867395607680675E-2</v>
      </c>
      <c r="AG26" s="43">
        <v>-4.06E-4</v>
      </c>
      <c r="AH26" s="43">
        <v>-3.9500000000000001E-4</v>
      </c>
      <c r="AI26" s="43">
        <v>-6.2000000000000003E-5</v>
      </c>
      <c r="AJ26" s="30">
        <v>1.6920409176806765E-2</v>
      </c>
      <c r="AK26" s="43">
        <v>-2.7099999999999997E-4</v>
      </c>
      <c r="AL26" s="43">
        <v>-2.6800000000000001E-4</v>
      </c>
      <c r="AM26" s="43">
        <v>-1.8599999999999999E-4</v>
      </c>
      <c r="AO26" s="30">
        <v>6.867395607680675E-2</v>
      </c>
      <c r="AP26" s="43">
        <v>-3.28E-4</v>
      </c>
      <c r="AQ26" s="43">
        <v>-3.21E-4</v>
      </c>
      <c r="AR26" s="43">
        <v>-1.2999999999999999E-4</v>
      </c>
      <c r="AS26" s="30">
        <v>1.6920409176806765E-2</v>
      </c>
      <c r="AT26" s="43">
        <v>-2.5000000000000001E-4</v>
      </c>
      <c r="AU26" s="43">
        <v>-2.4899999999999998E-4</v>
      </c>
      <c r="AV26" s="43">
        <v>-2.0100000000000001E-4</v>
      </c>
      <c r="AX26" s="30">
        <v>6.867395607680675E-2</v>
      </c>
      <c r="AY26" s="43">
        <v>-4.06E-4</v>
      </c>
      <c r="AZ26" s="43">
        <v>-3.9500000000000001E-4</v>
      </c>
      <c r="BA26" s="43">
        <v>-6.2000000000000003E-5</v>
      </c>
      <c r="BB26" s="30">
        <v>1.6920409176806765E-2</v>
      </c>
      <c r="BC26" s="43">
        <v>-2.7099999999999997E-4</v>
      </c>
      <c r="BD26" s="43">
        <v>-2.6800000000000001E-4</v>
      </c>
      <c r="BE26" s="43">
        <v>-1.8599999999999999E-4</v>
      </c>
      <c r="BG26" s="30">
        <v>6.867395607680675E-2</v>
      </c>
      <c r="BH26" s="43">
        <v>-3.28E-4</v>
      </c>
      <c r="BI26" s="43">
        <v>-3.21E-4</v>
      </c>
      <c r="BJ26" s="43">
        <v>-1.2999999999999999E-4</v>
      </c>
      <c r="BK26" s="30">
        <v>1.6920409176806765E-2</v>
      </c>
      <c r="BL26" s="43">
        <v>-2.5000000000000001E-4</v>
      </c>
      <c r="BM26" s="43">
        <v>-2.4899999999999998E-4</v>
      </c>
      <c r="BN26" s="43">
        <v>-2.0100000000000001E-4</v>
      </c>
      <c r="BP26" s="30">
        <v>6.867395607680675E-2</v>
      </c>
      <c r="BQ26" s="43">
        <v>-3.5E-4</v>
      </c>
      <c r="BR26" s="43">
        <v>-3.3799999999999998E-4</v>
      </c>
      <c r="BS26" s="43">
        <v>1.2E-5</v>
      </c>
      <c r="BT26" s="30">
        <v>1.6920409176806765E-2</v>
      </c>
      <c r="BU26" s="43">
        <v>-2.0699999999999999E-4</v>
      </c>
      <c r="BV26" s="43">
        <v>-2.04E-4</v>
      </c>
      <c r="BW26" s="43">
        <v>-1.01E-4</v>
      </c>
      <c r="BY26" s="30">
        <v>6.867395607680675E-2</v>
      </c>
      <c r="BZ26" s="43">
        <v>-2.43E-4</v>
      </c>
      <c r="CA26" s="43">
        <v>-2.3699999999999999E-4</v>
      </c>
      <c r="CB26" s="43">
        <v>-8.2999999999999998E-5</v>
      </c>
      <c r="CC26" s="30">
        <v>1.6920409176806765E-2</v>
      </c>
      <c r="CD26" s="43">
        <v>-1.5200000000000001E-4</v>
      </c>
      <c r="CE26" s="43">
        <v>-1.5200000000000001E-4</v>
      </c>
      <c r="CF26" s="43">
        <v>-1.4799999999999999E-4</v>
      </c>
      <c r="CH26" s="30">
        <v>6.867395607680675E-2</v>
      </c>
      <c r="CI26" s="43">
        <v>-4.3600000000000003E-4</v>
      </c>
      <c r="CJ26" s="43">
        <v>-4.2900000000000002E-4</v>
      </c>
      <c r="CK26" s="43">
        <v>-3.4999999999999997E-5</v>
      </c>
      <c r="CL26" s="30">
        <v>1.6920409176806765E-2</v>
      </c>
      <c r="CM26" s="43">
        <v>-2.81E-4</v>
      </c>
      <c r="CN26" s="43">
        <v>-2.7900000000000001E-4</v>
      </c>
      <c r="CO26" s="43">
        <v>-1.8200000000000001E-4</v>
      </c>
      <c r="CQ26" s="30">
        <v>6.867395607680675E-2</v>
      </c>
      <c r="CR26" s="43">
        <v>-3.5199999999999999E-4</v>
      </c>
      <c r="CS26" s="43">
        <v>-3.48E-4</v>
      </c>
      <c r="CT26" s="43">
        <v>-1.1E-4</v>
      </c>
      <c r="CU26" s="30">
        <v>1.6920409176806765E-2</v>
      </c>
      <c r="CV26" s="43">
        <v>-2.5900000000000001E-4</v>
      </c>
      <c r="CW26" s="43">
        <v>-2.5799999999999998E-4</v>
      </c>
      <c r="CX26" s="43">
        <v>-1.9799999999999999E-4</v>
      </c>
    </row>
    <row r="27" spans="2:102" x14ac:dyDescent="0.25">
      <c r="N27" s="30">
        <v>7.2489121376806756E-2</v>
      </c>
      <c r="O27" s="43">
        <v>-2.7999999999999998E-4</v>
      </c>
      <c r="P27" s="43">
        <v>-2.7E-4</v>
      </c>
      <c r="Q27" s="43">
        <v>5.8999999999999998E-5</v>
      </c>
      <c r="R27" s="30">
        <v>1.7915669676806766E-2</v>
      </c>
      <c r="S27" s="43">
        <v>-1.5300000000000001E-4</v>
      </c>
      <c r="T27" s="43">
        <v>-1.5100000000000001E-4</v>
      </c>
      <c r="U27" s="43">
        <v>-7.7000000000000001E-5</v>
      </c>
      <c r="W27" s="30">
        <v>7.2489121376806756E-2</v>
      </c>
      <c r="X27" s="43">
        <v>-2.4600000000000002E-4</v>
      </c>
      <c r="Y27" s="43">
        <v>-2.3800000000000001E-4</v>
      </c>
      <c r="Z27" s="43">
        <v>3.1999999999999999E-5</v>
      </c>
      <c r="AA27" s="30">
        <v>1.7915669676806766E-2</v>
      </c>
      <c r="AB27" s="43">
        <v>-1.7000000000000001E-4</v>
      </c>
      <c r="AC27" s="43">
        <v>-1.6699999999999999E-4</v>
      </c>
      <c r="AD27" s="43">
        <v>-5.7000000000000003E-5</v>
      </c>
      <c r="AF27" s="30">
        <v>7.2489121376806756E-2</v>
      </c>
      <c r="AG27" s="43">
        <v>-4.1599999999999997E-4</v>
      </c>
      <c r="AH27" s="43">
        <v>-4.0499999999999998E-4</v>
      </c>
      <c r="AI27" s="43">
        <v>-5.3000000000000001E-5</v>
      </c>
      <c r="AJ27" s="30">
        <v>1.7915669676806766E-2</v>
      </c>
      <c r="AK27" s="43">
        <v>-2.7399999999999999E-4</v>
      </c>
      <c r="AL27" s="43">
        <v>-2.7099999999999997E-4</v>
      </c>
      <c r="AM27" s="43">
        <v>-1.84E-4</v>
      </c>
      <c r="AO27" s="30">
        <v>7.2489121376806756E-2</v>
      </c>
      <c r="AP27" s="43">
        <v>-3.3399999999999999E-4</v>
      </c>
      <c r="AQ27" s="43">
        <v>-3.2699999999999998E-4</v>
      </c>
      <c r="AR27" s="43">
        <v>-1.25E-4</v>
      </c>
      <c r="AS27" s="30">
        <v>1.7915669676806766E-2</v>
      </c>
      <c r="AT27" s="43">
        <v>-2.52E-4</v>
      </c>
      <c r="AU27" s="43">
        <v>-2.5000000000000001E-4</v>
      </c>
      <c r="AV27" s="43">
        <v>-2.0000000000000001E-4</v>
      </c>
      <c r="AX27" s="30">
        <v>7.2489121376806756E-2</v>
      </c>
      <c r="AY27" s="43">
        <v>-4.1599999999999997E-4</v>
      </c>
      <c r="AZ27" s="43">
        <v>-4.0400000000000001E-4</v>
      </c>
      <c r="BA27" s="43">
        <v>-5.3000000000000001E-5</v>
      </c>
      <c r="BB27" s="30">
        <v>1.7915669676806766E-2</v>
      </c>
      <c r="BC27" s="43">
        <v>-2.7300000000000002E-4</v>
      </c>
      <c r="BD27" s="43">
        <v>-2.7099999999999997E-4</v>
      </c>
      <c r="BE27" s="43">
        <v>-1.84E-4</v>
      </c>
      <c r="BG27" s="30">
        <v>7.2489121376806756E-2</v>
      </c>
      <c r="BH27" s="43">
        <v>-3.3300000000000002E-4</v>
      </c>
      <c r="BI27" s="43">
        <v>-3.2699999999999998E-4</v>
      </c>
      <c r="BJ27" s="43">
        <v>-1.25E-4</v>
      </c>
      <c r="BK27" s="30">
        <v>1.7915669676806766E-2</v>
      </c>
      <c r="BL27" s="43">
        <v>-2.52E-4</v>
      </c>
      <c r="BM27" s="43">
        <v>-2.5000000000000001E-4</v>
      </c>
      <c r="BN27" s="43">
        <v>-2.0000000000000001E-4</v>
      </c>
      <c r="BP27" s="30">
        <v>7.2489121376806756E-2</v>
      </c>
      <c r="BQ27" s="43">
        <v>-3.6000000000000002E-4</v>
      </c>
      <c r="BR27" s="43">
        <v>-3.48E-4</v>
      </c>
      <c r="BS27" s="43">
        <v>2.0000000000000002E-5</v>
      </c>
      <c r="BT27" s="30">
        <v>1.7915669676806766E-2</v>
      </c>
      <c r="BU27" s="43">
        <v>-2.1000000000000001E-4</v>
      </c>
      <c r="BV27" s="43">
        <v>-2.0599999999999999E-4</v>
      </c>
      <c r="BW27" s="43">
        <v>-9.7999999999999997E-5</v>
      </c>
      <c r="BY27" s="30">
        <v>7.2489121376806756E-2</v>
      </c>
      <c r="BZ27" s="43">
        <v>-2.4899999999999998E-4</v>
      </c>
      <c r="CA27" s="43">
        <v>-2.4399999999999999E-4</v>
      </c>
      <c r="CB27" s="43">
        <v>-7.7999999999999999E-5</v>
      </c>
      <c r="CC27" s="30">
        <v>1.7915669676806766E-2</v>
      </c>
      <c r="CD27" s="43">
        <v>-1.54E-4</v>
      </c>
      <c r="CE27" s="43">
        <v>-1.54E-4</v>
      </c>
      <c r="CF27" s="43">
        <v>-1.47E-4</v>
      </c>
      <c r="CH27" s="30">
        <v>7.2489121376806756E-2</v>
      </c>
      <c r="CI27" s="43">
        <v>-4.4700000000000002E-4</v>
      </c>
      <c r="CJ27" s="43">
        <v>-4.4000000000000002E-4</v>
      </c>
      <c r="CK27" s="43">
        <v>-2.4000000000000001E-5</v>
      </c>
      <c r="CL27" s="30">
        <v>1.7915669676806766E-2</v>
      </c>
      <c r="CM27" s="43">
        <v>-2.8400000000000002E-4</v>
      </c>
      <c r="CN27" s="43">
        <v>-2.8200000000000002E-4</v>
      </c>
      <c r="CO27" s="43">
        <v>-1.7899999999999999E-4</v>
      </c>
      <c r="CQ27" s="30">
        <v>7.2489121376806756E-2</v>
      </c>
      <c r="CR27" s="43">
        <v>-3.59E-4</v>
      </c>
      <c r="CS27" s="43">
        <v>-3.5500000000000001E-4</v>
      </c>
      <c r="CT27" s="43">
        <v>-1.03E-4</v>
      </c>
      <c r="CU27" s="30">
        <v>1.7915669676806766E-2</v>
      </c>
      <c r="CV27" s="43">
        <v>-2.61E-4</v>
      </c>
      <c r="CW27" s="43">
        <v>-2.5999999999999998E-4</v>
      </c>
      <c r="CX27" s="43">
        <v>-1.9599999999999999E-4</v>
      </c>
    </row>
    <row r="28" spans="2:102" x14ac:dyDescent="0.25">
      <c r="N28" s="30">
        <v>7.6304286676806762E-2</v>
      </c>
      <c r="O28" s="43">
        <v>-2.8899999999999998E-4</v>
      </c>
      <c r="P28" s="43">
        <v>-2.7900000000000001E-4</v>
      </c>
      <c r="Q28" s="43">
        <v>6.7999999999999999E-5</v>
      </c>
      <c r="R28" s="30">
        <v>1.8910930176806767E-2</v>
      </c>
      <c r="S28" s="43">
        <v>-1.55E-4</v>
      </c>
      <c r="T28" s="43">
        <v>-1.5300000000000001E-4</v>
      </c>
      <c r="U28" s="43">
        <v>-7.3999999999999996E-5</v>
      </c>
      <c r="W28" s="30">
        <v>7.6304286676806762E-2</v>
      </c>
      <c r="X28" s="43">
        <v>-2.5099999999999998E-4</v>
      </c>
      <c r="Y28" s="43">
        <v>-2.43E-4</v>
      </c>
      <c r="Z28" s="43">
        <v>3.8000000000000002E-5</v>
      </c>
      <c r="AA28" s="30">
        <v>1.8910930176806767E-2</v>
      </c>
      <c r="AB28" s="43">
        <v>-1.7100000000000001E-4</v>
      </c>
      <c r="AC28" s="43">
        <v>-1.6799999999999999E-4</v>
      </c>
      <c r="AD28" s="43">
        <v>-5.5000000000000002E-5</v>
      </c>
      <c r="AF28" s="30">
        <v>7.6304286676806762E-2</v>
      </c>
      <c r="AG28" s="43">
        <v>-4.26E-4</v>
      </c>
      <c r="AH28" s="43">
        <v>-4.1399999999999998E-4</v>
      </c>
      <c r="AI28" s="43">
        <v>-4.3999999999999999E-5</v>
      </c>
      <c r="AJ28" s="30">
        <v>1.8910930176806767E-2</v>
      </c>
      <c r="AK28" s="43">
        <v>-2.7599999999999999E-4</v>
      </c>
      <c r="AL28" s="43">
        <v>-2.7300000000000002E-4</v>
      </c>
      <c r="AM28" s="43">
        <v>-1.8100000000000001E-4</v>
      </c>
      <c r="AO28" s="30">
        <v>7.6304286676806762E-2</v>
      </c>
      <c r="AP28" s="43">
        <v>-3.39E-4</v>
      </c>
      <c r="AQ28" s="43">
        <v>-3.3199999999999999E-4</v>
      </c>
      <c r="AR28" s="43">
        <v>-1.1900000000000001E-4</v>
      </c>
      <c r="AS28" s="30">
        <v>1.8910930176806767E-2</v>
      </c>
      <c r="AT28" s="43">
        <v>-2.5300000000000002E-4</v>
      </c>
      <c r="AU28" s="43">
        <v>-2.5099999999999998E-4</v>
      </c>
      <c r="AV28" s="43">
        <v>-1.9900000000000001E-4</v>
      </c>
      <c r="AX28" s="30">
        <v>7.6304286676806762E-2</v>
      </c>
      <c r="AY28" s="43">
        <v>-4.26E-4</v>
      </c>
      <c r="AZ28" s="43">
        <v>-4.1300000000000001E-4</v>
      </c>
      <c r="BA28" s="43">
        <v>-4.3999999999999999E-5</v>
      </c>
      <c r="BB28" s="30">
        <v>1.8910930176806767E-2</v>
      </c>
      <c r="BC28" s="43">
        <v>-2.7599999999999999E-4</v>
      </c>
      <c r="BD28" s="43">
        <v>-2.7300000000000002E-4</v>
      </c>
      <c r="BE28" s="43">
        <v>-1.8200000000000001E-4</v>
      </c>
      <c r="BG28" s="30">
        <v>7.6304286676806762E-2</v>
      </c>
      <c r="BH28" s="43">
        <v>-3.39E-4</v>
      </c>
      <c r="BI28" s="43">
        <v>-3.3199999999999999E-4</v>
      </c>
      <c r="BJ28" s="43">
        <v>-1.2E-4</v>
      </c>
      <c r="BK28" s="30">
        <v>1.8910930176806767E-2</v>
      </c>
      <c r="BL28" s="43">
        <v>-2.5300000000000002E-4</v>
      </c>
      <c r="BM28" s="43">
        <v>-2.5099999999999998E-4</v>
      </c>
      <c r="BN28" s="43">
        <v>-1.9900000000000001E-4</v>
      </c>
      <c r="BP28" s="30">
        <v>7.6304286676806762E-2</v>
      </c>
      <c r="BQ28" s="43">
        <v>-3.7100000000000002E-4</v>
      </c>
      <c r="BR28" s="43">
        <v>-3.5799999999999997E-4</v>
      </c>
      <c r="BS28" s="43">
        <v>2.8E-5</v>
      </c>
      <c r="BT28" s="30">
        <v>1.8910930176806767E-2</v>
      </c>
      <c r="BU28" s="43">
        <v>-2.12E-4</v>
      </c>
      <c r="BV28" s="43">
        <v>-2.0900000000000001E-4</v>
      </c>
      <c r="BW28" s="43">
        <v>-9.6000000000000002E-5</v>
      </c>
      <c r="BY28" s="30">
        <v>7.6304286676806762E-2</v>
      </c>
      <c r="BZ28" s="43">
        <v>-2.5599999999999999E-4</v>
      </c>
      <c r="CA28" s="43">
        <v>-2.5000000000000001E-4</v>
      </c>
      <c r="CB28" s="43">
        <v>-7.2999999999999999E-5</v>
      </c>
      <c r="CC28" s="30">
        <v>1.8910930176806767E-2</v>
      </c>
      <c r="CD28" s="43">
        <v>-1.56E-4</v>
      </c>
      <c r="CE28" s="43">
        <v>-1.55E-4</v>
      </c>
      <c r="CF28" s="43">
        <v>-1.46E-4</v>
      </c>
      <c r="CH28" s="30">
        <v>7.6304286676806762E-2</v>
      </c>
      <c r="CI28" s="43">
        <v>-4.5899999999999999E-4</v>
      </c>
      <c r="CJ28" s="43">
        <v>-4.5100000000000001E-4</v>
      </c>
      <c r="CK28" s="43">
        <v>-1.2999999999999999E-5</v>
      </c>
      <c r="CL28" s="30">
        <v>1.8910930176806767E-2</v>
      </c>
      <c r="CM28" s="43">
        <v>-2.8600000000000001E-4</v>
      </c>
      <c r="CN28" s="43">
        <v>-2.8499999999999999E-4</v>
      </c>
      <c r="CO28" s="43">
        <v>-1.76E-4</v>
      </c>
      <c r="CQ28" s="30">
        <v>7.6304286676806762E-2</v>
      </c>
      <c r="CR28" s="43">
        <v>-3.6600000000000001E-4</v>
      </c>
      <c r="CS28" s="43">
        <v>-3.6099999999999999E-4</v>
      </c>
      <c r="CT28" s="43">
        <v>-9.7E-5</v>
      </c>
      <c r="CU28" s="30">
        <v>1.8910930176806767E-2</v>
      </c>
      <c r="CV28" s="43">
        <v>-2.63E-4</v>
      </c>
      <c r="CW28" s="43">
        <v>-2.61E-4</v>
      </c>
      <c r="CX28" s="43">
        <v>-1.95E-4</v>
      </c>
    </row>
    <row r="29" spans="2:102" x14ac:dyDescent="0.25">
      <c r="N29" s="30">
        <v>8.0119451976806755E-2</v>
      </c>
      <c r="O29" s="43">
        <v>-2.9799999999999998E-4</v>
      </c>
      <c r="P29" s="43">
        <v>-2.8699999999999998E-4</v>
      </c>
      <c r="Q29" s="43">
        <v>7.7000000000000001E-5</v>
      </c>
      <c r="R29" s="30">
        <v>1.9906190676806761E-2</v>
      </c>
      <c r="S29" s="43">
        <v>-1.5799999999999999E-4</v>
      </c>
      <c r="T29" s="43">
        <v>-1.55E-4</v>
      </c>
      <c r="U29" s="43">
        <v>-7.2000000000000002E-5</v>
      </c>
      <c r="W29" s="30">
        <v>8.0119451976806755E-2</v>
      </c>
      <c r="X29" s="43">
        <v>-2.5599999999999999E-4</v>
      </c>
      <c r="Y29" s="43">
        <v>-2.4800000000000001E-4</v>
      </c>
      <c r="Z29" s="43">
        <v>4.3999999999999999E-5</v>
      </c>
      <c r="AA29" s="30">
        <v>1.9906190676806761E-2</v>
      </c>
      <c r="AB29" s="43">
        <v>-1.73E-4</v>
      </c>
      <c r="AC29" s="43">
        <v>-1.6899999999999999E-4</v>
      </c>
      <c r="AD29" s="43">
        <v>-5.3999999999999998E-5</v>
      </c>
      <c r="AF29" s="30">
        <v>8.0119451976806755E-2</v>
      </c>
      <c r="AG29" s="43">
        <v>-4.3600000000000003E-4</v>
      </c>
      <c r="AH29" s="43">
        <v>-4.2299999999999998E-4</v>
      </c>
      <c r="AI29" s="43">
        <v>-3.4999999999999997E-5</v>
      </c>
      <c r="AJ29" s="30">
        <v>1.9906190676806761E-2</v>
      </c>
      <c r="AK29" s="43">
        <v>-2.7900000000000001E-4</v>
      </c>
      <c r="AL29" s="43">
        <v>-2.7599999999999999E-4</v>
      </c>
      <c r="AM29" s="43">
        <v>-1.7899999999999999E-4</v>
      </c>
      <c r="AO29" s="30">
        <v>8.0119451976806755E-2</v>
      </c>
      <c r="AP29" s="43">
        <v>-3.4499999999999998E-4</v>
      </c>
      <c r="AQ29" s="43">
        <v>-3.3799999999999998E-4</v>
      </c>
      <c r="AR29" s="43">
        <v>-1.1400000000000001E-4</v>
      </c>
      <c r="AS29" s="30">
        <v>1.9906190676806761E-2</v>
      </c>
      <c r="AT29" s="43">
        <v>-2.5500000000000002E-4</v>
      </c>
      <c r="AU29" s="43">
        <v>-2.5300000000000002E-4</v>
      </c>
      <c r="AV29" s="43">
        <v>-1.9699999999999999E-4</v>
      </c>
      <c r="AX29" s="30">
        <v>8.0119451976806755E-2</v>
      </c>
      <c r="AY29" s="43">
        <v>-4.3600000000000003E-4</v>
      </c>
      <c r="AZ29" s="43">
        <v>-4.2299999999999998E-4</v>
      </c>
      <c r="BA29" s="43">
        <v>-3.4999999999999997E-5</v>
      </c>
      <c r="BB29" s="30">
        <v>1.9906190676806761E-2</v>
      </c>
      <c r="BC29" s="43">
        <v>-2.7900000000000001E-4</v>
      </c>
      <c r="BD29" s="43">
        <v>-2.7500000000000002E-4</v>
      </c>
      <c r="BE29" s="43">
        <v>-1.7899999999999999E-4</v>
      </c>
      <c r="BG29" s="30">
        <v>8.0119451976806755E-2</v>
      </c>
      <c r="BH29" s="43">
        <v>-3.4499999999999998E-4</v>
      </c>
      <c r="BI29" s="43">
        <v>-3.3700000000000001E-4</v>
      </c>
      <c r="BJ29" s="43">
        <v>-1.1400000000000001E-4</v>
      </c>
      <c r="BK29" s="30">
        <v>1.9906190676806761E-2</v>
      </c>
      <c r="BL29" s="43">
        <v>-2.5500000000000002E-4</v>
      </c>
      <c r="BM29" s="43">
        <v>-2.5300000000000002E-4</v>
      </c>
      <c r="BN29" s="43">
        <v>-1.9699999999999999E-4</v>
      </c>
      <c r="BP29" s="30">
        <v>8.0119451976806755E-2</v>
      </c>
      <c r="BQ29" s="43">
        <v>-3.8099999999999999E-4</v>
      </c>
      <c r="BR29" s="43">
        <v>-3.68E-4</v>
      </c>
      <c r="BS29" s="43">
        <v>3.6999999999999998E-5</v>
      </c>
      <c r="BT29" s="30">
        <v>1.9906190676806761E-2</v>
      </c>
      <c r="BU29" s="43">
        <v>-2.1499999999999999E-4</v>
      </c>
      <c r="BV29" s="43">
        <v>-2.1100000000000001E-4</v>
      </c>
      <c r="BW29" s="43">
        <v>-9.3999999999999994E-5</v>
      </c>
      <c r="BY29" s="30">
        <v>8.0119451976806755E-2</v>
      </c>
      <c r="BZ29" s="43">
        <v>-2.63E-4</v>
      </c>
      <c r="CA29" s="43">
        <v>-2.5700000000000001E-4</v>
      </c>
      <c r="CB29" s="43">
        <v>-6.7999999999999999E-5</v>
      </c>
      <c r="CC29" s="30">
        <v>1.9906190676806761E-2</v>
      </c>
      <c r="CD29" s="43">
        <v>-1.5699999999999999E-4</v>
      </c>
      <c r="CE29" s="43">
        <v>-1.5699999999999999E-4</v>
      </c>
      <c r="CF29" s="43">
        <v>-1.44E-4</v>
      </c>
      <c r="CH29" s="30">
        <v>8.0119451976806755E-2</v>
      </c>
      <c r="CI29" s="43">
        <v>-4.6999999999999999E-4</v>
      </c>
      <c r="CJ29" s="43">
        <v>-4.6200000000000001E-4</v>
      </c>
      <c r="CK29" s="43">
        <v>-1.9999999999999999E-6</v>
      </c>
      <c r="CL29" s="30">
        <v>1.9906190676806761E-2</v>
      </c>
      <c r="CM29" s="43">
        <v>-2.8899999999999998E-4</v>
      </c>
      <c r="CN29" s="43">
        <v>-2.8699999999999998E-4</v>
      </c>
      <c r="CO29" s="43">
        <v>-1.73E-4</v>
      </c>
      <c r="CQ29" s="30">
        <v>8.0119451976806755E-2</v>
      </c>
      <c r="CR29" s="43">
        <v>-3.7300000000000001E-4</v>
      </c>
      <c r="CS29" s="43">
        <v>-3.68E-4</v>
      </c>
      <c r="CT29" s="43">
        <v>-9.0000000000000006E-5</v>
      </c>
      <c r="CU29" s="30">
        <v>1.9906190676806761E-2</v>
      </c>
      <c r="CV29" s="43">
        <v>-2.6400000000000002E-4</v>
      </c>
      <c r="CW29" s="43">
        <v>-2.63E-4</v>
      </c>
      <c r="CX29" s="43">
        <v>-1.93E-4</v>
      </c>
    </row>
    <row r="30" spans="2:102" x14ac:dyDescent="0.25">
      <c r="N30" s="30">
        <v>8.3934617276806761E-2</v>
      </c>
      <c r="O30" s="43">
        <v>-3.0699999999999998E-4</v>
      </c>
      <c r="P30" s="43">
        <v>-2.9599999999999998E-4</v>
      </c>
      <c r="Q30" s="43">
        <v>8.6000000000000003E-5</v>
      </c>
      <c r="R30" s="30">
        <v>1.9906190676806761E-2</v>
      </c>
      <c r="S30" s="43">
        <v>-1.5799999999999999E-4</v>
      </c>
      <c r="T30" s="43">
        <v>-1.55E-4</v>
      </c>
      <c r="U30" s="43">
        <v>-7.2000000000000002E-5</v>
      </c>
      <c r="W30" s="30">
        <v>8.3934617276806761E-2</v>
      </c>
      <c r="X30" s="43">
        <v>-2.6200000000000003E-4</v>
      </c>
      <c r="Y30" s="43">
        <v>-2.5300000000000002E-4</v>
      </c>
      <c r="Z30" s="43">
        <v>5.0000000000000002E-5</v>
      </c>
      <c r="AA30" s="30">
        <v>1.9906190676806761E-2</v>
      </c>
      <c r="AB30" s="43">
        <v>-1.73E-4</v>
      </c>
      <c r="AC30" s="43">
        <v>-1.6899999999999999E-4</v>
      </c>
      <c r="AD30" s="43">
        <v>-5.3999999999999998E-5</v>
      </c>
      <c r="AF30" s="30">
        <v>8.3934617276806761E-2</v>
      </c>
      <c r="AG30" s="43">
        <v>-4.46E-4</v>
      </c>
      <c r="AH30" s="43">
        <v>-4.3300000000000001E-4</v>
      </c>
      <c r="AI30" s="43">
        <v>-2.5000000000000001E-5</v>
      </c>
      <c r="AJ30" s="30">
        <v>1.9906190676806761E-2</v>
      </c>
      <c r="AK30" s="43">
        <v>-2.7900000000000001E-4</v>
      </c>
      <c r="AL30" s="43">
        <v>-2.7599999999999999E-4</v>
      </c>
      <c r="AM30" s="43">
        <v>-1.7899999999999999E-4</v>
      </c>
      <c r="AO30" s="30">
        <v>8.3934617276806761E-2</v>
      </c>
      <c r="AP30" s="43">
        <v>-3.5100000000000002E-4</v>
      </c>
      <c r="AQ30" s="43">
        <v>-3.4299999999999999E-4</v>
      </c>
      <c r="AR30" s="43">
        <v>-1.0900000000000001E-4</v>
      </c>
      <c r="AS30" s="30">
        <v>1.9906190676806761E-2</v>
      </c>
      <c r="AT30" s="43">
        <v>-2.5500000000000002E-4</v>
      </c>
      <c r="AU30" s="43">
        <v>-2.5300000000000002E-4</v>
      </c>
      <c r="AV30" s="43">
        <v>-1.9699999999999999E-4</v>
      </c>
      <c r="AX30" s="30">
        <v>8.3934617276806761E-2</v>
      </c>
      <c r="AY30" s="43">
        <v>-4.4499999999999997E-4</v>
      </c>
      <c r="AZ30" s="43">
        <v>-4.3199999999999998E-4</v>
      </c>
      <c r="BA30" s="43">
        <v>-2.5999999999999998E-5</v>
      </c>
      <c r="BB30" s="30">
        <v>1.9906190676806761E-2</v>
      </c>
      <c r="BC30" s="43">
        <v>-2.7900000000000001E-4</v>
      </c>
      <c r="BD30" s="43">
        <v>-2.7500000000000002E-4</v>
      </c>
      <c r="BE30" s="43">
        <v>-1.7899999999999999E-4</v>
      </c>
      <c r="BG30" s="30">
        <v>8.3934617276806761E-2</v>
      </c>
      <c r="BH30" s="43">
        <v>-3.5100000000000002E-4</v>
      </c>
      <c r="BI30" s="43">
        <v>-3.4299999999999999E-4</v>
      </c>
      <c r="BJ30" s="43">
        <v>-1.0900000000000001E-4</v>
      </c>
      <c r="BK30" s="30">
        <v>1.9906190676806761E-2</v>
      </c>
      <c r="BL30" s="43">
        <v>-2.5500000000000002E-4</v>
      </c>
      <c r="BM30" s="43">
        <v>-2.5300000000000002E-4</v>
      </c>
      <c r="BN30" s="43">
        <v>-1.9699999999999999E-4</v>
      </c>
      <c r="BP30" s="30">
        <v>8.3934617276806761E-2</v>
      </c>
      <c r="BQ30" s="43">
        <v>-3.9199999999999999E-4</v>
      </c>
      <c r="BR30" s="43">
        <v>-3.7800000000000003E-4</v>
      </c>
      <c r="BS30" s="43">
        <v>4.5000000000000003E-5</v>
      </c>
      <c r="BT30" s="30">
        <v>1.9906190676806761E-2</v>
      </c>
      <c r="BU30" s="43">
        <v>-2.1499999999999999E-4</v>
      </c>
      <c r="BV30" s="43">
        <v>-2.1100000000000001E-4</v>
      </c>
      <c r="BW30" s="43">
        <v>-9.3999999999999994E-5</v>
      </c>
      <c r="BY30" s="30">
        <v>8.3934617276806761E-2</v>
      </c>
      <c r="BZ30" s="43">
        <v>-2.7E-4</v>
      </c>
      <c r="CA30" s="43">
        <v>-2.63E-4</v>
      </c>
      <c r="CB30" s="43">
        <v>-6.3E-5</v>
      </c>
      <c r="CC30" s="30">
        <v>1.9906190676806761E-2</v>
      </c>
      <c r="CD30" s="43">
        <v>-1.5699999999999999E-4</v>
      </c>
      <c r="CE30" s="43">
        <v>-1.5699999999999999E-4</v>
      </c>
      <c r="CF30" s="43">
        <v>-1.44E-4</v>
      </c>
      <c r="CH30" s="30">
        <v>8.3934617276806761E-2</v>
      </c>
      <c r="CI30" s="43">
        <v>-4.8099999999999998E-4</v>
      </c>
      <c r="CJ30" s="43">
        <v>-4.73E-4</v>
      </c>
      <c r="CK30" s="43">
        <v>9.0000000000000002E-6</v>
      </c>
      <c r="CL30" s="30">
        <v>1.9906190676806761E-2</v>
      </c>
      <c r="CM30" s="43">
        <v>-2.8899999999999998E-4</v>
      </c>
      <c r="CN30" s="43">
        <v>-2.8699999999999998E-4</v>
      </c>
      <c r="CO30" s="43">
        <v>-1.73E-4</v>
      </c>
      <c r="CQ30" s="30">
        <v>8.3934617276806761E-2</v>
      </c>
      <c r="CR30" s="43">
        <v>-3.8000000000000002E-4</v>
      </c>
      <c r="CS30" s="43">
        <v>-3.7399999999999998E-4</v>
      </c>
      <c r="CT30" s="43">
        <v>-8.3999999999999995E-5</v>
      </c>
      <c r="CU30" s="30">
        <v>1.9906190676806761E-2</v>
      </c>
      <c r="CV30" s="43">
        <v>-2.6400000000000002E-4</v>
      </c>
      <c r="CW30" s="43">
        <v>-2.63E-4</v>
      </c>
      <c r="CX30" s="43">
        <v>-1.93E-4</v>
      </c>
    </row>
    <row r="31" spans="2:102" x14ac:dyDescent="0.25">
      <c r="N31" s="30">
        <v>8.7749782576806767E-2</v>
      </c>
      <c r="O31" s="43">
        <v>-3.1599999999999998E-4</v>
      </c>
      <c r="P31" s="43">
        <v>-3.0400000000000002E-4</v>
      </c>
      <c r="Q31" s="43">
        <v>9.5000000000000005E-5</v>
      </c>
      <c r="R31" s="30">
        <v>2.0901451176806758E-2</v>
      </c>
      <c r="S31" s="43">
        <v>-1.6000000000000001E-4</v>
      </c>
      <c r="T31" s="43">
        <v>-1.5699999999999999E-4</v>
      </c>
      <c r="U31" s="43">
        <v>-6.8999999999999997E-5</v>
      </c>
      <c r="W31" s="30">
        <v>8.7749782576806767E-2</v>
      </c>
      <c r="X31" s="43">
        <v>-2.6699999999999998E-4</v>
      </c>
      <c r="Y31" s="43">
        <v>-2.5799999999999998E-4</v>
      </c>
      <c r="Z31" s="43">
        <v>5.5999999999999999E-5</v>
      </c>
      <c r="AA31" s="30">
        <v>2.0901451176806758E-2</v>
      </c>
      <c r="AB31" s="43">
        <v>-1.74E-4</v>
      </c>
      <c r="AC31" s="43">
        <v>-1.7000000000000001E-4</v>
      </c>
      <c r="AD31" s="43">
        <v>-5.1999999999999997E-5</v>
      </c>
      <c r="AF31" s="30">
        <v>8.7749782576806767E-2</v>
      </c>
      <c r="AG31" s="43">
        <v>-4.5600000000000003E-4</v>
      </c>
      <c r="AH31" s="43">
        <v>-4.4200000000000001E-4</v>
      </c>
      <c r="AI31" s="43">
        <v>-1.5999999999999999E-5</v>
      </c>
      <c r="AJ31" s="30">
        <v>2.0901451176806758E-2</v>
      </c>
      <c r="AK31" s="43">
        <v>-2.81E-4</v>
      </c>
      <c r="AL31" s="43">
        <v>-2.7799999999999998E-4</v>
      </c>
      <c r="AM31" s="43">
        <v>-1.7699999999999999E-4</v>
      </c>
      <c r="AO31" s="30">
        <v>8.7749782576806767E-2</v>
      </c>
      <c r="AP31" s="43">
        <v>-3.57E-4</v>
      </c>
      <c r="AQ31" s="43">
        <v>-3.48E-4</v>
      </c>
      <c r="AR31" s="43">
        <v>-1.0399999999999999E-4</v>
      </c>
      <c r="AS31" s="30">
        <v>2.0901451176806758E-2</v>
      </c>
      <c r="AT31" s="43">
        <v>-2.5599999999999999E-4</v>
      </c>
      <c r="AU31" s="43">
        <v>-2.5399999999999999E-4</v>
      </c>
      <c r="AV31" s="43">
        <v>-1.9599999999999999E-4</v>
      </c>
      <c r="AX31" s="30">
        <v>8.7749782576806767E-2</v>
      </c>
      <c r="AY31" s="43">
        <v>-4.55E-4</v>
      </c>
      <c r="AZ31" s="43">
        <v>-4.4099999999999999E-4</v>
      </c>
      <c r="BA31" s="43">
        <v>-1.7E-5</v>
      </c>
      <c r="BB31" s="30">
        <v>2.0901451176806758E-2</v>
      </c>
      <c r="BC31" s="43">
        <v>-2.81E-4</v>
      </c>
      <c r="BD31" s="43">
        <v>-2.7799999999999998E-4</v>
      </c>
      <c r="BE31" s="43">
        <v>-1.7699999999999999E-4</v>
      </c>
      <c r="BG31" s="30">
        <v>8.7749782576806767E-2</v>
      </c>
      <c r="BH31" s="43">
        <v>-3.5599999999999998E-4</v>
      </c>
      <c r="BI31" s="43">
        <v>-3.48E-4</v>
      </c>
      <c r="BJ31" s="43">
        <v>-1.0399999999999999E-4</v>
      </c>
      <c r="BK31" s="30">
        <v>2.0901451176806758E-2</v>
      </c>
      <c r="BL31" s="43">
        <v>-2.5599999999999999E-4</v>
      </c>
      <c r="BM31" s="43">
        <v>-2.5399999999999999E-4</v>
      </c>
      <c r="BN31" s="43">
        <v>-1.9599999999999999E-4</v>
      </c>
      <c r="BP31" s="30">
        <v>8.7749782576806767E-2</v>
      </c>
      <c r="BQ31" s="43">
        <v>-4.0200000000000001E-4</v>
      </c>
      <c r="BR31" s="43">
        <v>-3.88E-4</v>
      </c>
      <c r="BS31" s="43">
        <v>5.3000000000000001E-5</v>
      </c>
      <c r="BT31" s="30">
        <v>2.0901451176806758E-2</v>
      </c>
      <c r="BU31" s="43">
        <v>-2.1800000000000001E-4</v>
      </c>
      <c r="BV31" s="43">
        <v>-2.14E-4</v>
      </c>
      <c r="BW31" s="43">
        <v>-9.2E-5</v>
      </c>
      <c r="BY31" s="30">
        <v>8.7749782576806767E-2</v>
      </c>
      <c r="BZ31" s="43">
        <v>-2.7700000000000001E-4</v>
      </c>
      <c r="CA31" s="43">
        <v>-2.7E-4</v>
      </c>
      <c r="CB31" s="43">
        <v>-5.8E-5</v>
      </c>
      <c r="CC31" s="30">
        <v>2.0901451176806758E-2</v>
      </c>
      <c r="CD31" s="43">
        <v>-1.5899999999999999E-4</v>
      </c>
      <c r="CE31" s="43">
        <v>-1.5899999999999999E-4</v>
      </c>
      <c r="CF31" s="43">
        <v>-1.4300000000000001E-4</v>
      </c>
      <c r="CH31" s="30">
        <v>8.7749782576806767E-2</v>
      </c>
      <c r="CI31" s="43">
        <v>-4.9299999999999995E-4</v>
      </c>
      <c r="CJ31" s="43">
        <v>-4.84E-4</v>
      </c>
      <c r="CK31" s="43">
        <v>2.0000000000000002E-5</v>
      </c>
      <c r="CL31" s="30">
        <v>2.0901451176806758E-2</v>
      </c>
      <c r="CM31" s="43">
        <v>-2.92E-4</v>
      </c>
      <c r="CN31" s="43">
        <v>-2.9E-4</v>
      </c>
      <c r="CO31" s="43">
        <v>-1.7100000000000001E-4</v>
      </c>
      <c r="CQ31" s="30">
        <v>8.7749782576806767E-2</v>
      </c>
      <c r="CR31" s="43">
        <v>-3.86E-4</v>
      </c>
      <c r="CS31" s="43">
        <v>-3.8099999999999999E-4</v>
      </c>
      <c r="CT31" s="43">
        <v>-7.7000000000000001E-5</v>
      </c>
      <c r="CU31" s="30">
        <v>2.0901451176806758E-2</v>
      </c>
      <c r="CV31" s="43">
        <v>-2.6600000000000001E-4</v>
      </c>
      <c r="CW31" s="43">
        <v>-2.6499999999999999E-4</v>
      </c>
      <c r="CX31" s="43">
        <v>-1.9100000000000001E-4</v>
      </c>
    </row>
    <row r="32" spans="2:102" x14ac:dyDescent="0.25">
      <c r="H32" s="1"/>
      <c r="I32" s="1"/>
      <c r="N32" s="30">
        <v>9.1564947876806774E-2</v>
      </c>
      <c r="O32" s="43">
        <v>-3.2499999999999999E-4</v>
      </c>
      <c r="P32" s="43">
        <v>-3.1199999999999999E-4</v>
      </c>
      <c r="Q32" s="43">
        <v>1.0399999999999999E-4</v>
      </c>
      <c r="R32" s="30">
        <v>2.1896711676806759E-2</v>
      </c>
      <c r="S32" s="43">
        <v>-1.6200000000000001E-4</v>
      </c>
      <c r="T32" s="43">
        <v>-1.5899999999999999E-4</v>
      </c>
      <c r="U32" s="43">
        <v>-6.7000000000000002E-5</v>
      </c>
      <c r="W32" s="30">
        <v>9.1564947876806774E-2</v>
      </c>
      <c r="X32" s="43">
        <v>-2.72E-4</v>
      </c>
      <c r="Y32" s="43">
        <v>-2.63E-4</v>
      </c>
      <c r="Z32" s="43">
        <v>6.2000000000000003E-5</v>
      </c>
      <c r="AA32" s="30">
        <v>2.1896711676806759E-2</v>
      </c>
      <c r="AB32" s="43">
        <v>-1.75E-4</v>
      </c>
      <c r="AC32" s="43">
        <v>-1.7200000000000001E-4</v>
      </c>
      <c r="AD32" s="43">
        <v>-5.0000000000000002E-5</v>
      </c>
      <c r="AF32" s="30">
        <v>9.1564947876806774E-2</v>
      </c>
      <c r="AG32" s="43">
        <v>-4.66E-4</v>
      </c>
      <c r="AH32" s="43">
        <v>-4.5100000000000001E-4</v>
      </c>
      <c r="AI32" s="43">
        <v>-6.9999999999999999E-6</v>
      </c>
      <c r="AJ32" s="30">
        <v>2.1896711676806759E-2</v>
      </c>
      <c r="AK32" s="43">
        <v>-2.8400000000000002E-4</v>
      </c>
      <c r="AL32" s="43">
        <v>-2.7999999999999998E-4</v>
      </c>
      <c r="AM32" s="43">
        <v>-1.74E-4</v>
      </c>
      <c r="AO32" s="30">
        <v>9.1564947876806774E-2</v>
      </c>
      <c r="AP32" s="43">
        <v>-3.6200000000000002E-4</v>
      </c>
      <c r="AQ32" s="43">
        <v>-3.5399999999999999E-4</v>
      </c>
      <c r="AR32" s="43">
        <v>-9.7999999999999997E-5</v>
      </c>
      <c r="AS32" s="30">
        <v>2.1896711676806759E-2</v>
      </c>
      <c r="AT32" s="43">
        <v>-2.5799999999999998E-4</v>
      </c>
      <c r="AU32" s="43">
        <v>-2.5599999999999999E-4</v>
      </c>
      <c r="AV32" s="43">
        <v>-1.95E-4</v>
      </c>
      <c r="AX32" s="30">
        <v>9.1564947876806774E-2</v>
      </c>
      <c r="AY32" s="43">
        <v>-4.6500000000000003E-4</v>
      </c>
      <c r="AZ32" s="43">
        <v>-4.5100000000000001E-4</v>
      </c>
      <c r="BA32" s="43">
        <v>-7.9999999999999996E-6</v>
      </c>
      <c r="BB32" s="30">
        <v>2.1896711676806759E-2</v>
      </c>
      <c r="BC32" s="43">
        <v>-2.8400000000000002E-4</v>
      </c>
      <c r="BD32" s="43">
        <v>-2.7999999999999998E-4</v>
      </c>
      <c r="BE32" s="43">
        <v>-1.74E-4</v>
      </c>
      <c r="BG32" s="30">
        <v>9.1564947876806774E-2</v>
      </c>
      <c r="BH32" s="43">
        <v>-3.6200000000000002E-4</v>
      </c>
      <c r="BI32" s="43">
        <v>-3.5399999999999999E-4</v>
      </c>
      <c r="BJ32" s="43">
        <v>-9.8999999999999994E-5</v>
      </c>
      <c r="BK32" s="30">
        <v>2.1896711676806759E-2</v>
      </c>
      <c r="BL32" s="43">
        <v>-2.5799999999999998E-4</v>
      </c>
      <c r="BM32" s="43">
        <v>-2.5599999999999999E-4</v>
      </c>
      <c r="BN32" s="43">
        <v>-1.94E-4</v>
      </c>
      <c r="BP32" s="30">
        <v>9.1564947876806774E-2</v>
      </c>
      <c r="BQ32" s="43">
        <v>-4.1300000000000001E-4</v>
      </c>
      <c r="BR32" s="43">
        <v>-3.97E-4</v>
      </c>
      <c r="BS32" s="43">
        <v>6.0999999999999999E-5</v>
      </c>
      <c r="BT32" s="30">
        <v>2.1896711676806759E-2</v>
      </c>
      <c r="BU32" s="43">
        <v>-2.2100000000000001E-4</v>
      </c>
      <c r="BV32" s="43">
        <v>-2.1599999999999999E-4</v>
      </c>
      <c r="BW32" s="43">
        <v>-9.0000000000000006E-5</v>
      </c>
      <c r="BY32" s="30">
        <v>9.1564947876806774E-2</v>
      </c>
      <c r="BZ32" s="43">
        <v>-2.8299999999999999E-4</v>
      </c>
      <c r="CA32" s="43">
        <v>-2.7599999999999999E-4</v>
      </c>
      <c r="CB32" s="43">
        <v>-5.3000000000000001E-5</v>
      </c>
      <c r="CC32" s="30">
        <v>2.1896711676806759E-2</v>
      </c>
      <c r="CD32" s="43">
        <v>-1.6100000000000001E-4</v>
      </c>
      <c r="CE32" s="43">
        <v>-1.6000000000000001E-4</v>
      </c>
      <c r="CF32" s="43">
        <v>-1.4200000000000001E-4</v>
      </c>
      <c r="CH32" s="30">
        <v>9.1564947876806774E-2</v>
      </c>
      <c r="CI32" s="43">
        <v>-5.04E-4</v>
      </c>
      <c r="CJ32" s="43">
        <v>-4.95E-4</v>
      </c>
      <c r="CK32" s="43">
        <v>3.0000000000000001E-5</v>
      </c>
      <c r="CL32" s="30">
        <v>2.1896711676806759E-2</v>
      </c>
      <c r="CM32" s="43">
        <v>-2.9500000000000001E-4</v>
      </c>
      <c r="CN32" s="43">
        <v>-2.9300000000000002E-4</v>
      </c>
      <c r="CO32" s="43">
        <v>-1.6799999999999999E-4</v>
      </c>
      <c r="CQ32" s="30">
        <v>9.1564947876806774E-2</v>
      </c>
      <c r="CR32" s="43">
        <v>-3.9300000000000001E-4</v>
      </c>
      <c r="CS32" s="43">
        <v>-3.88E-4</v>
      </c>
      <c r="CT32" s="43">
        <v>-7.1000000000000005E-5</v>
      </c>
      <c r="CU32" s="30">
        <v>2.1896711676806759E-2</v>
      </c>
      <c r="CV32" s="43">
        <v>-2.6800000000000001E-4</v>
      </c>
      <c r="CW32" s="43">
        <v>-2.6699999999999998E-4</v>
      </c>
      <c r="CX32" s="43">
        <v>-1.9000000000000001E-4</v>
      </c>
    </row>
    <row r="33" spans="2:102" x14ac:dyDescent="0.25">
      <c r="H33" s="73"/>
      <c r="I33" s="73"/>
      <c r="N33" s="30">
        <v>9.538011317680678E-2</v>
      </c>
      <c r="O33" s="43">
        <v>-3.3399999999999999E-4</v>
      </c>
      <c r="P33" s="43">
        <v>-3.21E-4</v>
      </c>
      <c r="Q33" s="43">
        <v>1.1400000000000001E-4</v>
      </c>
      <c r="R33" s="30">
        <v>2.289197217680676E-2</v>
      </c>
      <c r="S33" s="43">
        <v>-1.64E-4</v>
      </c>
      <c r="T33" s="43">
        <v>-1.6200000000000001E-4</v>
      </c>
      <c r="U33" s="43">
        <v>-6.3999999999999997E-5</v>
      </c>
      <c r="W33" s="30">
        <v>9.538011317680678E-2</v>
      </c>
      <c r="X33" s="43">
        <v>-2.7799999999999998E-4</v>
      </c>
      <c r="Y33" s="43">
        <v>-2.6800000000000001E-4</v>
      </c>
      <c r="Z33" s="43">
        <v>6.7999999999999999E-5</v>
      </c>
      <c r="AA33" s="30">
        <v>2.289197217680676E-2</v>
      </c>
      <c r="AB33" s="43">
        <v>-1.7699999999999999E-4</v>
      </c>
      <c r="AC33" s="43">
        <v>-1.73E-4</v>
      </c>
      <c r="AD33" s="43">
        <v>-4.8999999999999998E-5</v>
      </c>
      <c r="AF33" s="30">
        <v>9.538011317680678E-2</v>
      </c>
      <c r="AG33" s="43">
        <v>-4.7600000000000002E-4</v>
      </c>
      <c r="AH33" s="43">
        <v>-4.6099999999999998E-4</v>
      </c>
      <c r="AI33" s="43">
        <v>1.9999999999999999E-6</v>
      </c>
      <c r="AJ33" s="30">
        <v>2.289197217680676E-2</v>
      </c>
      <c r="AK33" s="43">
        <v>-2.8699999999999998E-4</v>
      </c>
      <c r="AL33" s="43">
        <v>-2.8299999999999999E-4</v>
      </c>
      <c r="AM33" s="43">
        <v>-1.7200000000000001E-4</v>
      </c>
      <c r="AO33" s="30">
        <v>9.538011317680678E-2</v>
      </c>
      <c r="AP33" s="43">
        <v>-3.68E-4</v>
      </c>
      <c r="AQ33" s="43">
        <v>-3.59E-4</v>
      </c>
      <c r="AR33" s="43">
        <v>-9.2999999999999997E-5</v>
      </c>
      <c r="AS33" s="30">
        <v>2.289197217680676E-2</v>
      </c>
      <c r="AT33" s="43">
        <v>-2.5900000000000001E-4</v>
      </c>
      <c r="AU33" s="43">
        <v>-2.5700000000000001E-4</v>
      </c>
      <c r="AV33" s="43">
        <v>-1.93E-4</v>
      </c>
      <c r="AX33" s="30">
        <v>9.538011317680678E-2</v>
      </c>
      <c r="AY33" s="43">
        <v>-4.75E-4</v>
      </c>
      <c r="AZ33" s="43">
        <v>-4.6000000000000001E-4</v>
      </c>
      <c r="BA33" s="43">
        <v>1.9999999999999999E-6</v>
      </c>
      <c r="BB33" s="30">
        <v>2.289197217680676E-2</v>
      </c>
      <c r="BC33" s="43">
        <v>-2.8600000000000001E-4</v>
      </c>
      <c r="BD33" s="43">
        <v>-2.8299999999999999E-4</v>
      </c>
      <c r="BE33" s="43">
        <v>-1.7200000000000001E-4</v>
      </c>
      <c r="BG33" s="30">
        <v>9.538011317680678E-2</v>
      </c>
      <c r="BH33" s="43">
        <v>-3.68E-4</v>
      </c>
      <c r="BI33" s="43">
        <v>-3.59E-4</v>
      </c>
      <c r="BJ33" s="43">
        <v>-9.2999999999999997E-5</v>
      </c>
      <c r="BK33" s="30">
        <v>2.289197217680676E-2</v>
      </c>
      <c r="BL33" s="43">
        <v>-2.5900000000000001E-4</v>
      </c>
      <c r="BM33" s="43">
        <v>-2.5700000000000001E-4</v>
      </c>
      <c r="BN33" s="43">
        <v>-1.93E-4</v>
      </c>
      <c r="BP33" s="30">
        <v>9.538011317680678E-2</v>
      </c>
      <c r="BQ33" s="43">
        <v>-4.2299999999999998E-4</v>
      </c>
      <c r="BR33" s="43">
        <v>-4.0700000000000003E-4</v>
      </c>
      <c r="BS33" s="43">
        <v>6.8999999999999997E-5</v>
      </c>
      <c r="BT33" s="30">
        <v>2.289197217680676E-2</v>
      </c>
      <c r="BU33" s="43">
        <v>-2.23E-4</v>
      </c>
      <c r="BV33" s="43">
        <v>-2.1900000000000001E-4</v>
      </c>
      <c r="BW33" s="43">
        <v>-8.7999999999999998E-5</v>
      </c>
      <c r="BY33" s="30">
        <v>9.538011317680678E-2</v>
      </c>
      <c r="BZ33" s="43">
        <v>-2.9E-4</v>
      </c>
      <c r="CA33" s="43">
        <v>-2.8299999999999999E-4</v>
      </c>
      <c r="CB33" s="43">
        <v>-4.8000000000000001E-5</v>
      </c>
      <c r="CC33" s="30">
        <v>2.289197217680676E-2</v>
      </c>
      <c r="CD33" s="43">
        <v>-1.63E-4</v>
      </c>
      <c r="CE33" s="43">
        <v>-1.6200000000000001E-4</v>
      </c>
      <c r="CF33" s="43">
        <v>-1.4100000000000001E-4</v>
      </c>
      <c r="CH33" s="30">
        <v>9.538011317680678E-2</v>
      </c>
      <c r="CI33" s="43">
        <v>-5.1599999999999997E-4</v>
      </c>
      <c r="CJ33" s="43">
        <v>-5.0600000000000005E-4</v>
      </c>
      <c r="CK33" s="43">
        <v>4.1E-5</v>
      </c>
      <c r="CL33" s="30">
        <v>2.289197217680676E-2</v>
      </c>
      <c r="CM33" s="43">
        <v>-2.9799999999999998E-4</v>
      </c>
      <c r="CN33" s="43">
        <v>-2.9599999999999998E-4</v>
      </c>
      <c r="CO33" s="43">
        <v>-1.65E-4</v>
      </c>
      <c r="CQ33" s="30">
        <v>9.538011317680678E-2</v>
      </c>
      <c r="CR33" s="43">
        <v>-4.0000000000000002E-4</v>
      </c>
      <c r="CS33" s="43">
        <v>-3.9399999999999998E-4</v>
      </c>
      <c r="CT33" s="43">
        <v>-6.3999999999999997E-5</v>
      </c>
      <c r="CU33" s="30">
        <v>2.289197217680676E-2</v>
      </c>
      <c r="CV33" s="43">
        <v>-2.7E-4</v>
      </c>
      <c r="CW33" s="43">
        <v>-2.6800000000000001E-4</v>
      </c>
      <c r="CX33" s="43">
        <v>-1.8799999999999999E-4</v>
      </c>
    </row>
    <row r="34" spans="2:102" ht="14.45" customHeight="1" x14ac:dyDescent="0.25">
      <c r="B34" s="74" t="s">
        <v>80</v>
      </c>
      <c r="C34" s="74"/>
      <c r="H34" s="1"/>
      <c r="I34" s="1"/>
      <c r="N34" s="30">
        <v>9.9195278476806772E-2</v>
      </c>
      <c r="O34" s="43">
        <v>-3.4499999999999998E-4</v>
      </c>
      <c r="P34" s="43">
        <v>-3.3100000000000002E-4</v>
      </c>
      <c r="Q34" s="43">
        <v>1.26E-4</v>
      </c>
      <c r="R34" s="30">
        <v>2.3887232676806761E-2</v>
      </c>
      <c r="S34" s="43">
        <v>-1.6699999999999999E-4</v>
      </c>
      <c r="T34" s="43">
        <v>-1.64E-4</v>
      </c>
      <c r="U34" s="43">
        <v>-6.2000000000000003E-5</v>
      </c>
      <c r="W34" s="30">
        <v>9.9195278476806772E-2</v>
      </c>
      <c r="X34" s="43">
        <v>-2.8299999999999999E-4</v>
      </c>
      <c r="Y34" s="43">
        <v>-2.7300000000000002E-4</v>
      </c>
      <c r="Z34" s="43">
        <v>7.3999999999999996E-5</v>
      </c>
      <c r="AA34" s="30">
        <v>2.3887232676806761E-2</v>
      </c>
      <c r="AB34" s="43">
        <v>-1.7799999999999999E-4</v>
      </c>
      <c r="AC34" s="43">
        <v>-1.74E-4</v>
      </c>
      <c r="AD34" s="43">
        <v>-4.6999999999999997E-5</v>
      </c>
      <c r="AF34" s="30">
        <v>9.9195278476806772E-2</v>
      </c>
      <c r="AG34" s="43">
        <v>-4.86E-4</v>
      </c>
      <c r="AH34" s="43">
        <v>-4.6999999999999999E-4</v>
      </c>
      <c r="AI34" s="43">
        <v>1.1E-5</v>
      </c>
      <c r="AJ34" s="30">
        <v>2.3887232676806761E-2</v>
      </c>
      <c r="AK34" s="43">
        <v>-2.8899999999999998E-4</v>
      </c>
      <c r="AL34" s="43">
        <v>-2.8499999999999999E-4</v>
      </c>
      <c r="AM34" s="43">
        <v>-1.7000000000000001E-4</v>
      </c>
      <c r="AO34" s="30">
        <v>9.9195278476806772E-2</v>
      </c>
      <c r="AP34" s="43">
        <v>-3.7399999999999998E-4</v>
      </c>
      <c r="AQ34" s="43">
        <v>-3.6499999999999998E-4</v>
      </c>
      <c r="AR34" s="43">
        <v>-8.7999999999999998E-5</v>
      </c>
      <c r="AS34" s="30">
        <v>2.3887232676806761E-2</v>
      </c>
      <c r="AT34" s="43">
        <v>-2.61E-4</v>
      </c>
      <c r="AU34" s="43">
        <v>-2.5799999999999998E-4</v>
      </c>
      <c r="AV34" s="43">
        <v>-1.92E-4</v>
      </c>
      <c r="AX34" s="30">
        <v>9.9195278476806772E-2</v>
      </c>
      <c r="AY34" s="43">
        <v>-4.8500000000000003E-4</v>
      </c>
      <c r="AZ34" s="43">
        <v>-4.6900000000000002E-4</v>
      </c>
      <c r="BA34" s="43">
        <v>1.1E-5</v>
      </c>
      <c r="BB34" s="30">
        <v>2.3887232676806761E-2</v>
      </c>
      <c r="BC34" s="43">
        <v>-2.8899999999999998E-4</v>
      </c>
      <c r="BD34" s="43">
        <v>-2.8499999999999999E-4</v>
      </c>
      <c r="BE34" s="43">
        <v>-1.7000000000000001E-4</v>
      </c>
      <c r="BG34" s="30">
        <v>9.9195278476806772E-2</v>
      </c>
      <c r="BH34" s="43">
        <v>-3.7300000000000001E-4</v>
      </c>
      <c r="BI34" s="43">
        <v>-3.6400000000000001E-4</v>
      </c>
      <c r="BJ34" s="43">
        <v>-8.7999999999999998E-5</v>
      </c>
      <c r="BK34" s="30">
        <v>2.3887232676806761E-2</v>
      </c>
      <c r="BL34" s="43">
        <v>-2.61E-4</v>
      </c>
      <c r="BM34" s="43">
        <v>-2.5799999999999998E-4</v>
      </c>
      <c r="BN34" s="43">
        <v>-1.92E-4</v>
      </c>
      <c r="BP34" s="30">
        <v>9.9195278476806772E-2</v>
      </c>
      <c r="BQ34" s="43">
        <v>-4.3399999999999998E-4</v>
      </c>
      <c r="BR34" s="43">
        <v>-4.17E-4</v>
      </c>
      <c r="BS34" s="43">
        <v>7.7000000000000001E-5</v>
      </c>
      <c r="BT34" s="30">
        <v>2.3887232676806761E-2</v>
      </c>
      <c r="BU34" s="43">
        <v>-2.2599999999999999E-4</v>
      </c>
      <c r="BV34" s="43">
        <v>-2.22E-4</v>
      </c>
      <c r="BW34" s="43">
        <v>-8.5000000000000006E-5</v>
      </c>
      <c r="BY34" s="30">
        <v>9.9195278476806772E-2</v>
      </c>
      <c r="BZ34" s="43">
        <v>-2.9700000000000001E-4</v>
      </c>
      <c r="CA34" s="43">
        <v>-2.8899999999999998E-4</v>
      </c>
      <c r="CB34" s="43">
        <v>-4.3999999999999999E-5</v>
      </c>
      <c r="CC34" s="30">
        <v>2.3887232676806761E-2</v>
      </c>
      <c r="CD34" s="43">
        <v>-1.64E-4</v>
      </c>
      <c r="CE34" s="43">
        <v>-1.63E-4</v>
      </c>
      <c r="CF34" s="43">
        <v>-1.3899999999999999E-4</v>
      </c>
      <c r="CH34" s="30">
        <v>9.9195278476806772E-2</v>
      </c>
      <c r="CI34" s="43">
        <v>-5.2700000000000002E-4</v>
      </c>
      <c r="CJ34" s="43">
        <v>-5.1699999999999999E-4</v>
      </c>
      <c r="CK34" s="43">
        <v>5.1999999999999997E-5</v>
      </c>
      <c r="CL34" s="30">
        <v>2.3887232676806761E-2</v>
      </c>
      <c r="CM34" s="43">
        <v>-3.01E-4</v>
      </c>
      <c r="CN34" s="43">
        <v>-2.99E-4</v>
      </c>
      <c r="CO34" s="43">
        <v>-1.6200000000000001E-4</v>
      </c>
      <c r="CQ34" s="30">
        <v>9.9195278476806772E-2</v>
      </c>
      <c r="CR34" s="43">
        <v>-4.0700000000000003E-4</v>
      </c>
      <c r="CS34" s="43">
        <v>-4.0099999999999999E-4</v>
      </c>
      <c r="CT34" s="43">
        <v>-5.8E-5</v>
      </c>
      <c r="CU34" s="30">
        <v>2.3887232676806761E-2</v>
      </c>
      <c r="CV34" s="43">
        <v>-2.72E-4</v>
      </c>
      <c r="CW34" s="43">
        <v>-2.7E-4</v>
      </c>
      <c r="CX34" s="43">
        <v>-1.8599999999999999E-4</v>
      </c>
    </row>
    <row r="35" spans="2:102" ht="14.45" customHeight="1" x14ac:dyDescent="0.25">
      <c r="B35" s="74" t="s">
        <v>45</v>
      </c>
      <c r="C35" s="74"/>
      <c r="H35" s="1"/>
      <c r="I35" s="1"/>
      <c r="N35" s="30">
        <v>0.10301044377680678</v>
      </c>
      <c r="O35" s="43">
        <v>-3.5399999999999999E-4</v>
      </c>
      <c r="P35" s="43">
        <v>-3.4000000000000002E-4</v>
      </c>
      <c r="Q35" s="43">
        <v>1.3799999999999999E-4</v>
      </c>
      <c r="R35" s="30">
        <v>2.4882493176806762E-2</v>
      </c>
      <c r="S35" s="43">
        <v>-1.6899999999999999E-4</v>
      </c>
      <c r="T35" s="43">
        <v>-1.66E-4</v>
      </c>
      <c r="U35" s="43">
        <v>-5.8999999999999998E-5</v>
      </c>
      <c r="W35" s="30">
        <v>0.10301044377680678</v>
      </c>
      <c r="X35" s="43">
        <v>-2.8899999999999998E-4</v>
      </c>
      <c r="Y35" s="43">
        <v>-2.7799999999999998E-4</v>
      </c>
      <c r="Z35" s="43">
        <v>8.0000000000000007E-5</v>
      </c>
      <c r="AA35" s="30">
        <v>2.4882493176806762E-2</v>
      </c>
      <c r="AB35" s="43">
        <v>-1.7899999999999999E-4</v>
      </c>
      <c r="AC35" s="43">
        <v>-1.76E-4</v>
      </c>
      <c r="AD35" s="43">
        <v>-4.6E-5</v>
      </c>
      <c r="AF35" s="30">
        <v>0.10301044377680678</v>
      </c>
      <c r="AG35" s="43">
        <v>-4.9600000000000002E-4</v>
      </c>
      <c r="AH35" s="43">
        <v>-4.8000000000000001E-4</v>
      </c>
      <c r="AI35" s="43">
        <v>2.0999999999999999E-5</v>
      </c>
      <c r="AJ35" s="30">
        <v>2.4882493176806762E-2</v>
      </c>
      <c r="AK35" s="43">
        <v>-2.92E-4</v>
      </c>
      <c r="AL35" s="43">
        <v>-2.8800000000000001E-4</v>
      </c>
      <c r="AM35" s="43">
        <v>-1.6699999999999999E-4</v>
      </c>
      <c r="AO35" s="30">
        <v>0.10301044377680678</v>
      </c>
      <c r="AP35" s="43">
        <v>-3.79E-4</v>
      </c>
      <c r="AQ35" s="43">
        <v>-3.6999999999999999E-4</v>
      </c>
      <c r="AR35" s="43">
        <v>-8.2999999999999998E-5</v>
      </c>
      <c r="AS35" s="30">
        <v>2.4882493176806762E-2</v>
      </c>
      <c r="AT35" s="43">
        <v>-2.6200000000000003E-4</v>
      </c>
      <c r="AU35" s="43">
        <v>-2.5999999999999998E-4</v>
      </c>
      <c r="AV35" s="43">
        <v>-1.9000000000000001E-4</v>
      </c>
      <c r="AX35" s="30">
        <v>0.10301044377680678</v>
      </c>
      <c r="AY35" s="43">
        <v>-4.9600000000000002E-4</v>
      </c>
      <c r="AZ35" s="43">
        <v>-4.7899999999999999E-4</v>
      </c>
      <c r="BA35" s="43">
        <v>2.0000000000000002E-5</v>
      </c>
      <c r="BB35" s="30">
        <v>2.4882493176806762E-2</v>
      </c>
      <c r="BC35" s="43">
        <v>-2.92E-4</v>
      </c>
      <c r="BD35" s="43">
        <v>-2.8800000000000001E-4</v>
      </c>
      <c r="BE35" s="43">
        <v>-1.6699999999999999E-4</v>
      </c>
      <c r="BG35" s="30">
        <v>0.10301044377680678</v>
      </c>
      <c r="BH35" s="43">
        <v>-3.79E-4</v>
      </c>
      <c r="BI35" s="43">
        <v>-3.6999999999999999E-4</v>
      </c>
      <c r="BJ35" s="43">
        <v>-8.2999999999999998E-5</v>
      </c>
      <c r="BK35" s="30">
        <v>2.4882493176806762E-2</v>
      </c>
      <c r="BL35" s="43">
        <v>-2.6200000000000003E-4</v>
      </c>
      <c r="BM35" s="43">
        <v>-2.5999999999999998E-4</v>
      </c>
      <c r="BN35" s="43">
        <v>-1.9000000000000001E-4</v>
      </c>
      <c r="BP35" s="30">
        <v>0.10301044377680678</v>
      </c>
      <c r="BQ35" s="43">
        <v>-4.4499999999999997E-4</v>
      </c>
      <c r="BR35" s="43">
        <v>-4.28E-4</v>
      </c>
      <c r="BS35" s="43">
        <v>8.5000000000000006E-5</v>
      </c>
      <c r="BT35" s="30">
        <v>2.4882493176806762E-2</v>
      </c>
      <c r="BU35" s="43">
        <v>-2.2900000000000001E-4</v>
      </c>
      <c r="BV35" s="43">
        <v>-2.24E-4</v>
      </c>
      <c r="BW35" s="43">
        <v>-8.2999999999999998E-5</v>
      </c>
      <c r="BY35" s="30">
        <v>0.10301044377680678</v>
      </c>
      <c r="BZ35" s="43">
        <v>-3.0400000000000002E-4</v>
      </c>
      <c r="CA35" s="43">
        <v>-2.9500000000000001E-4</v>
      </c>
      <c r="CB35" s="43">
        <v>-3.8999999999999999E-5</v>
      </c>
      <c r="CC35" s="30">
        <v>2.4882493176806762E-2</v>
      </c>
      <c r="CD35" s="43">
        <v>-1.66E-4</v>
      </c>
      <c r="CE35" s="43">
        <v>-1.65E-4</v>
      </c>
      <c r="CF35" s="43">
        <v>-1.3799999999999999E-4</v>
      </c>
      <c r="CH35" s="30">
        <v>0.10301044377680678</v>
      </c>
      <c r="CI35" s="43">
        <v>-5.3899999999999998E-4</v>
      </c>
      <c r="CJ35" s="43">
        <v>-5.2899999999999996E-4</v>
      </c>
      <c r="CK35" s="43">
        <v>6.3E-5</v>
      </c>
      <c r="CL35" s="30">
        <v>2.4882493176806762E-2</v>
      </c>
      <c r="CM35" s="43">
        <v>-3.0400000000000002E-4</v>
      </c>
      <c r="CN35" s="43">
        <v>-3.0200000000000002E-4</v>
      </c>
      <c r="CO35" s="43">
        <v>-1.5899999999999999E-4</v>
      </c>
      <c r="CQ35" s="30">
        <v>0.10301044377680678</v>
      </c>
      <c r="CR35" s="43">
        <v>-4.1399999999999998E-4</v>
      </c>
      <c r="CS35" s="43">
        <v>-4.08E-4</v>
      </c>
      <c r="CT35" s="43">
        <v>-5.1E-5</v>
      </c>
      <c r="CU35" s="30">
        <v>2.4882493176806762E-2</v>
      </c>
      <c r="CV35" s="43">
        <v>-2.7300000000000002E-4</v>
      </c>
      <c r="CW35" s="43">
        <v>-2.72E-4</v>
      </c>
      <c r="CX35" s="43">
        <v>-1.85E-4</v>
      </c>
    </row>
    <row r="36" spans="2:102" ht="14.45" customHeight="1" x14ac:dyDescent="0.25">
      <c r="B36" s="74" t="s">
        <v>81</v>
      </c>
      <c r="C36" s="74"/>
      <c r="H36" s="73"/>
      <c r="I36" s="73"/>
      <c r="N36" s="30">
        <v>0.10682560907680679</v>
      </c>
      <c r="O36" s="43">
        <v>-3.6400000000000001E-4</v>
      </c>
      <c r="P36" s="43">
        <v>-3.4900000000000003E-4</v>
      </c>
      <c r="Q36" s="43">
        <v>1.4999999999999999E-4</v>
      </c>
      <c r="R36" s="30">
        <v>2.5877753676806763E-2</v>
      </c>
      <c r="S36" s="43">
        <v>-1.7100000000000001E-4</v>
      </c>
      <c r="T36" s="43">
        <v>-1.6799999999999999E-4</v>
      </c>
      <c r="U36" s="43">
        <v>-5.7000000000000003E-5</v>
      </c>
      <c r="W36" s="30">
        <v>0.10682560907680679</v>
      </c>
      <c r="X36" s="43">
        <v>-2.9399999999999999E-4</v>
      </c>
      <c r="Y36" s="43">
        <v>-2.8299999999999999E-4</v>
      </c>
      <c r="Z36" s="43">
        <v>8.6000000000000003E-5</v>
      </c>
      <c r="AA36" s="30">
        <v>2.5877753676806763E-2</v>
      </c>
      <c r="AB36" s="43">
        <v>-1.8100000000000001E-4</v>
      </c>
      <c r="AC36" s="43">
        <v>-1.7699999999999999E-4</v>
      </c>
      <c r="AD36" s="43">
        <v>-4.3999999999999999E-5</v>
      </c>
      <c r="AF36" s="30">
        <v>0.10682560907680679</v>
      </c>
      <c r="AG36" s="43">
        <v>-5.0699999999999996E-4</v>
      </c>
      <c r="AH36" s="43">
        <v>-4.8899999999999996E-4</v>
      </c>
      <c r="AI36" s="43">
        <v>3.0000000000000001E-5</v>
      </c>
      <c r="AJ36" s="30">
        <v>2.5877753676806763E-2</v>
      </c>
      <c r="AK36" s="43">
        <v>-2.9399999999999999E-4</v>
      </c>
      <c r="AL36" s="43">
        <v>-2.9E-4</v>
      </c>
      <c r="AM36" s="43">
        <v>-1.65E-4</v>
      </c>
      <c r="AO36" s="30">
        <v>0.10682560907680679</v>
      </c>
      <c r="AP36" s="43">
        <v>-3.8499999999999998E-4</v>
      </c>
      <c r="AQ36" s="43">
        <v>-3.7500000000000001E-4</v>
      </c>
      <c r="AR36" s="43">
        <v>-7.7000000000000001E-5</v>
      </c>
      <c r="AS36" s="30">
        <v>2.5877753676806763E-2</v>
      </c>
      <c r="AT36" s="43">
        <v>-2.6400000000000002E-4</v>
      </c>
      <c r="AU36" s="43">
        <v>-2.61E-4</v>
      </c>
      <c r="AV36" s="43">
        <v>-1.8900000000000001E-4</v>
      </c>
      <c r="AX36" s="30">
        <v>0.10682560907680679</v>
      </c>
      <c r="AY36" s="43">
        <v>-5.0600000000000005E-4</v>
      </c>
      <c r="AZ36" s="43">
        <v>-4.8899999999999996E-4</v>
      </c>
      <c r="BA36" s="43">
        <v>3.0000000000000001E-5</v>
      </c>
      <c r="BB36" s="30">
        <v>2.5877753676806763E-2</v>
      </c>
      <c r="BC36" s="43">
        <v>-2.9399999999999999E-4</v>
      </c>
      <c r="BD36" s="43">
        <v>-2.9E-4</v>
      </c>
      <c r="BE36" s="43">
        <v>-1.65E-4</v>
      </c>
      <c r="BG36" s="30">
        <v>0.10682560907680679</v>
      </c>
      <c r="BH36" s="43">
        <v>-3.8499999999999998E-4</v>
      </c>
      <c r="BI36" s="43">
        <v>-3.7500000000000001E-4</v>
      </c>
      <c r="BJ36" s="43">
        <v>-7.7999999999999999E-5</v>
      </c>
      <c r="BK36" s="30">
        <v>2.5877753676806763E-2</v>
      </c>
      <c r="BL36" s="43">
        <v>-2.6400000000000002E-4</v>
      </c>
      <c r="BM36" s="43">
        <v>-2.61E-4</v>
      </c>
      <c r="BN36" s="43">
        <v>-1.8900000000000001E-4</v>
      </c>
      <c r="BP36" s="30">
        <v>0.10682560907680679</v>
      </c>
      <c r="BQ36" s="43">
        <v>-4.55E-4</v>
      </c>
      <c r="BR36" s="43">
        <v>-4.3800000000000002E-4</v>
      </c>
      <c r="BS36" s="43">
        <v>9.2999999999999997E-5</v>
      </c>
      <c r="BT36" s="30">
        <v>2.5877753676806763E-2</v>
      </c>
      <c r="BU36" s="43">
        <v>-2.32E-4</v>
      </c>
      <c r="BV36" s="43">
        <v>-2.2699999999999999E-4</v>
      </c>
      <c r="BW36" s="43">
        <v>-8.1000000000000004E-5</v>
      </c>
      <c r="BY36" s="30">
        <v>0.10682560907680679</v>
      </c>
      <c r="BZ36" s="43">
        <v>-3.1100000000000002E-4</v>
      </c>
      <c r="CA36" s="43">
        <v>-3.0200000000000002E-4</v>
      </c>
      <c r="CB36" s="43">
        <v>-3.4E-5</v>
      </c>
      <c r="CC36" s="30">
        <v>2.5877753676806763E-2</v>
      </c>
      <c r="CD36" s="43">
        <v>-1.6799999999999999E-4</v>
      </c>
      <c r="CE36" s="43">
        <v>-1.6699999999999999E-4</v>
      </c>
      <c r="CF36" s="43">
        <v>-1.37E-4</v>
      </c>
      <c r="CH36" s="30">
        <v>0.10682560907680679</v>
      </c>
      <c r="CI36" s="43">
        <v>-5.5099999999999995E-4</v>
      </c>
      <c r="CJ36" s="43">
        <v>-5.4000000000000001E-4</v>
      </c>
      <c r="CK36" s="43">
        <v>7.4999999999999993E-5</v>
      </c>
      <c r="CL36" s="30">
        <v>2.5877753676806763E-2</v>
      </c>
      <c r="CM36" s="43">
        <v>-3.0699999999999998E-4</v>
      </c>
      <c r="CN36" s="43">
        <v>-3.0499999999999999E-4</v>
      </c>
      <c r="CO36" s="43">
        <v>-1.56E-4</v>
      </c>
      <c r="CQ36" s="30">
        <v>0.10682560907680679</v>
      </c>
      <c r="CR36" s="43">
        <v>-4.2099999999999999E-4</v>
      </c>
      <c r="CS36" s="43">
        <v>-4.1399999999999998E-4</v>
      </c>
      <c r="CT36" s="43">
        <v>-4.5000000000000003E-5</v>
      </c>
      <c r="CU36" s="30">
        <v>2.5877753676806763E-2</v>
      </c>
      <c r="CV36" s="43">
        <v>-2.7500000000000002E-4</v>
      </c>
      <c r="CW36" s="43">
        <v>-2.7399999999999999E-4</v>
      </c>
      <c r="CX36" s="43">
        <v>-1.83E-4</v>
      </c>
    </row>
    <row r="37" spans="2:102" ht="14.45" customHeight="1" x14ac:dyDescent="0.25">
      <c r="B37" s="74" t="s">
        <v>90</v>
      </c>
      <c r="C37" s="74"/>
      <c r="D37" s="74"/>
      <c r="E37" s="3"/>
      <c r="H37" s="1"/>
      <c r="I37" s="1"/>
      <c r="N37" s="30">
        <v>0.11064077437680679</v>
      </c>
      <c r="O37" s="43">
        <v>-3.7399999999999998E-4</v>
      </c>
      <c r="P37" s="43">
        <v>-3.5799999999999997E-4</v>
      </c>
      <c r="Q37" s="43">
        <v>1.6200000000000001E-4</v>
      </c>
      <c r="R37" s="30">
        <v>2.6873014176806764E-2</v>
      </c>
      <c r="S37" s="43">
        <v>-1.74E-4</v>
      </c>
      <c r="T37" s="43">
        <v>-1.7000000000000001E-4</v>
      </c>
      <c r="U37" s="43">
        <v>-5.5000000000000002E-5</v>
      </c>
      <c r="W37" s="30">
        <v>0.11064077437680679</v>
      </c>
      <c r="X37" s="43">
        <v>-2.99E-4</v>
      </c>
      <c r="Y37" s="43">
        <v>-2.8800000000000001E-4</v>
      </c>
      <c r="Z37" s="43">
        <v>9.1000000000000003E-5</v>
      </c>
      <c r="AA37" s="30">
        <v>2.6873014176806764E-2</v>
      </c>
      <c r="AB37" s="43">
        <v>-1.8200000000000001E-4</v>
      </c>
      <c r="AC37" s="43">
        <v>-1.7799999999999999E-4</v>
      </c>
      <c r="AD37" s="43">
        <v>-4.1999999999999998E-5</v>
      </c>
      <c r="AF37" s="30">
        <v>0.11064077437680679</v>
      </c>
      <c r="AG37" s="43">
        <v>-5.1699999999999999E-4</v>
      </c>
      <c r="AH37" s="43">
        <v>-4.9899999999999999E-4</v>
      </c>
      <c r="AI37" s="43">
        <v>4.0000000000000003E-5</v>
      </c>
      <c r="AJ37" s="30">
        <v>2.6873014176806764E-2</v>
      </c>
      <c r="AK37" s="43">
        <v>-2.9700000000000001E-4</v>
      </c>
      <c r="AL37" s="43">
        <v>-2.9300000000000002E-4</v>
      </c>
      <c r="AM37" s="43">
        <v>-1.6200000000000001E-4</v>
      </c>
      <c r="AO37" s="30">
        <v>0.11064077437680679</v>
      </c>
      <c r="AP37" s="43">
        <v>-3.9100000000000002E-4</v>
      </c>
      <c r="AQ37" s="43">
        <v>-3.8000000000000002E-4</v>
      </c>
      <c r="AR37" s="43">
        <v>-7.2000000000000002E-5</v>
      </c>
      <c r="AS37" s="30">
        <v>2.6873014176806764E-2</v>
      </c>
      <c r="AT37" s="43">
        <v>-2.6499999999999999E-4</v>
      </c>
      <c r="AU37" s="43">
        <v>-2.63E-4</v>
      </c>
      <c r="AV37" s="43">
        <v>-1.8799999999999999E-4</v>
      </c>
      <c r="AX37" s="30">
        <v>0.11064077437680679</v>
      </c>
      <c r="AY37" s="43">
        <v>-5.1599999999999997E-4</v>
      </c>
      <c r="AZ37" s="43">
        <v>-4.9799999999999996E-4</v>
      </c>
      <c r="BA37" s="43">
        <v>3.8999999999999999E-5</v>
      </c>
      <c r="BB37" s="30">
        <v>2.6873014176806764E-2</v>
      </c>
      <c r="BC37" s="43">
        <v>-2.9700000000000001E-4</v>
      </c>
      <c r="BD37" s="43">
        <v>-2.92E-4</v>
      </c>
      <c r="BE37" s="43">
        <v>-1.63E-4</v>
      </c>
      <c r="BG37" s="30">
        <v>0.11064077437680679</v>
      </c>
      <c r="BH37" s="43">
        <v>-3.8999999999999999E-4</v>
      </c>
      <c r="BI37" s="43">
        <v>-3.8000000000000002E-4</v>
      </c>
      <c r="BJ37" s="43">
        <v>-7.2000000000000002E-5</v>
      </c>
      <c r="BK37" s="30">
        <v>2.6873014176806764E-2</v>
      </c>
      <c r="BL37" s="43">
        <v>-2.6499999999999999E-4</v>
      </c>
      <c r="BM37" s="43">
        <v>-2.63E-4</v>
      </c>
      <c r="BN37" s="43">
        <v>-1.8799999999999999E-4</v>
      </c>
      <c r="BP37" s="30">
        <v>0.11064077437680679</v>
      </c>
      <c r="BQ37" s="43">
        <v>-4.66E-4</v>
      </c>
      <c r="BR37" s="43">
        <v>-4.4799999999999999E-4</v>
      </c>
      <c r="BS37" s="43">
        <v>1.02E-4</v>
      </c>
      <c r="BT37" s="30">
        <v>2.6873014176806764E-2</v>
      </c>
      <c r="BU37" s="43">
        <v>-2.34E-4</v>
      </c>
      <c r="BV37" s="43">
        <v>-2.2900000000000001E-4</v>
      </c>
      <c r="BW37" s="43">
        <v>-7.8999999999999996E-5</v>
      </c>
      <c r="BY37" s="30">
        <v>0.11064077437680679</v>
      </c>
      <c r="BZ37" s="43">
        <v>-3.1700000000000001E-4</v>
      </c>
      <c r="CA37" s="43">
        <v>-3.0800000000000001E-4</v>
      </c>
      <c r="CB37" s="43">
        <v>-2.9E-5</v>
      </c>
      <c r="CC37" s="30">
        <v>2.6873014176806764E-2</v>
      </c>
      <c r="CD37" s="43">
        <v>-1.6899999999999999E-4</v>
      </c>
      <c r="CE37" s="43">
        <v>-1.6799999999999999E-4</v>
      </c>
      <c r="CF37" s="43">
        <v>-1.35E-4</v>
      </c>
      <c r="CH37" s="30">
        <v>0.11064077437680679</v>
      </c>
      <c r="CI37" s="43">
        <v>-5.62E-4</v>
      </c>
      <c r="CJ37" s="43">
        <v>-5.5099999999999995E-4</v>
      </c>
      <c r="CK37" s="43">
        <v>8.5000000000000006E-5</v>
      </c>
      <c r="CL37" s="30">
        <v>2.6873014176806764E-2</v>
      </c>
      <c r="CM37" s="43">
        <v>-3.1E-4</v>
      </c>
      <c r="CN37" s="43">
        <v>-3.0800000000000001E-4</v>
      </c>
      <c r="CO37" s="43">
        <v>-1.54E-4</v>
      </c>
      <c r="CQ37" s="30">
        <v>0.11064077437680679</v>
      </c>
      <c r="CR37" s="43">
        <v>-4.2700000000000002E-4</v>
      </c>
      <c r="CS37" s="43">
        <v>-4.2099999999999999E-4</v>
      </c>
      <c r="CT37" s="43">
        <v>-3.8000000000000002E-5</v>
      </c>
      <c r="CU37" s="30">
        <v>2.6873014176806764E-2</v>
      </c>
      <c r="CV37" s="43">
        <v>-2.7700000000000001E-4</v>
      </c>
      <c r="CW37" s="43">
        <v>-2.7500000000000002E-4</v>
      </c>
      <c r="CX37" s="43">
        <v>-1.8100000000000001E-4</v>
      </c>
    </row>
    <row r="38" spans="2:102" x14ac:dyDescent="0.25">
      <c r="H38" s="1"/>
      <c r="I38" s="1"/>
      <c r="N38" s="30">
        <v>0.1144559396768068</v>
      </c>
      <c r="O38" s="43">
        <v>-3.8400000000000001E-4</v>
      </c>
      <c r="P38" s="43">
        <v>-3.68E-4</v>
      </c>
      <c r="Q38" s="43">
        <v>1.74E-4</v>
      </c>
      <c r="R38" s="30">
        <v>2.7868274676806765E-2</v>
      </c>
      <c r="S38" s="43">
        <v>-1.76E-4</v>
      </c>
      <c r="T38" s="43">
        <v>-1.7200000000000001E-4</v>
      </c>
      <c r="U38" s="43">
        <v>-5.1999999999999997E-5</v>
      </c>
      <c r="W38" s="30">
        <v>0.1144559396768068</v>
      </c>
      <c r="X38" s="43">
        <v>-3.0400000000000002E-4</v>
      </c>
      <c r="Y38" s="43">
        <v>-2.9300000000000002E-4</v>
      </c>
      <c r="Z38" s="43">
        <v>9.7E-5</v>
      </c>
      <c r="AA38" s="30">
        <v>2.7868274676806765E-2</v>
      </c>
      <c r="AB38" s="43">
        <v>-1.84E-4</v>
      </c>
      <c r="AC38" s="43">
        <v>-1.7899999999999999E-4</v>
      </c>
      <c r="AD38" s="43">
        <v>-4.1E-5</v>
      </c>
      <c r="AF38" s="30">
        <v>0.1144559396768068</v>
      </c>
      <c r="AG38" s="43">
        <v>-5.2700000000000002E-4</v>
      </c>
      <c r="AH38" s="43">
        <v>-5.0900000000000001E-4</v>
      </c>
      <c r="AI38" s="43">
        <v>4.8999999999999998E-5</v>
      </c>
      <c r="AJ38" s="30">
        <v>2.7868274676806765E-2</v>
      </c>
      <c r="AK38" s="43">
        <v>-2.9999999999999997E-4</v>
      </c>
      <c r="AL38" s="43">
        <v>-2.9500000000000001E-4</v>
      </c>
      <c r="AM38" s="43">
        <v>-1.6000000000000001E-4</v>
      </c>
      <c r="AO38" s="30">
        <v>0.1144559396768068</v>
      </c>
      <c r="AP38" s="43">
        <v>-3.9599999999999998E-4</v>
      </c>
      <c r="AQ38" s="43">
        <v>-3.86E-4</v>
      </c>
      <c r="AR38" s="43">
        <v>-6.7000000000000002E-5</v>
      </c>
      <c r="AS38" s="30">
        <v>2.7868274676806765E-2</v>
      </c>
      <c r="AT38" s="43">
        <v>-2.6699999999999998E-4</v>
      </c>
      <c r="AU38" s="43">
        <v>-2.6400000000000002E-4</v>
      </c>
      <c r="AV38" s="43">
        <v>-1.8599999999999999E-4</v>
      </c>
      <c r="AX38" s="30">
        <v>0.1144559396768068</v>
      </c>
      <c r="AY38" s="43">
        <v>-5.2599999999999999E-4</v>
      </c>
      <c r="AZ38" s="43">
        <v>-5.0799999999999999E-4</v>
      </c>
      <c r="BA38" s="43">
        <v>4.8999999999999998E-5</v>
      </c>
      <c r="BB38" s="30">
        <v>2.7868274676806765E-2</v>
      </c>
      <c r="BC38" s="43">
        <v>-2.99E-4</v>
      </c>
      <c r="BD38" s="43">
        <v>-2.9500000000000001E-4</v>
      </c>
      <c r="BE38" s="43">
        <v>-1.6000000000000001E-4</v>
      </c>
      <c r="BG38" s="30">
        <v>0.1144559396768068</v>
      </c>
      <c r="BH38" s="43">
        <v>-3.9599999999999998E-4</v>
      </c>
      <c r="BI38" s="43">
        <v>-3.8499999999999998E-4</v>
      </c>
      <c r="BJ38" s="43">
        <v>-6.7000000000000002E-5</v>
      </c>
      <c r="BK38" s="30">
        <v>2.7868274676806765E-2</v>
      </c>
      <c r="BL38" s="43">
        <v>-2.6600000000000001E-4</v>
      </c>
      <c r="BM38" s="43">
        <v>-2.6400000000000002E-4</v>
      </c>
      <c r="BN38" s="43">
        <v>-1.8599999999999999E-4</v>
      </c>
      <c r="BP38" s="30">
        <v>0.1144559396768068</v>
      </c>
      <c r="BQ38" s="43">
        <v>-4.7699999999999999E-4</v>
      </c>
      <c r="BR38" s="43">
        <v>-4.5899999999999999E-4</v>
      </c>
      <c r="BS38" s="43">
        <v>1.12E-4</v>
      </c>
      <c r="BT38" s="30">
        <v>2.7868274676806765E-2</v>
      </c>
      <c r="BU38" s="43">
        <v>-2.3699999999999999E-4</v>
      </c>
      <c r="BV38" s="43">
        <v>-2.32E-4</v>
      </c>
      <c r="BW38" s="43">
        <v>-7.7000000000000001E-5</v>
      </c>
      <c r="BY38" s="30">
        <v>0.1144559396768068</v>
      </c>
      <c r="BZ38" s="43">
        <v>-3.2400000000000001E-4</v>
      </c>
      <c r="CA38" s="43">
        <v>-3.1500000000000001E-4</v>
      </c>
      <c r="CB38" s="43">
        <v>-2.4000000000000001E-5</v>
      </c>
      <c r="CC38" s="30">
        <v>2.7868274676806765E-2</v>
      </c>
      <c r="CD38" s="43">
        <v>-1.7100000000000001E-4</v>
      </c>
      <c r="CE38" s="43">
        <v>-1.7000000000000001E-4</v>
      </c>
      <c r="CF38" s="43">
        <v>-1.34E-4</v>
      </c>
      <c r="CH38" s="30">
        <v>0.1144559396768068</v>
      </c>
      <c r="CI38" s="43">
        <v>-5.7399999999999997E-4</v>
      </c>
      <c r="CJ38" s="43">
        <v>-5.6300000000000002E-4</v>
      </c>
      <c r="CK38" s="43">
        <v>9.6000000000000002E-5</v>
      </c>
      <c r="CL38" s="30">
        <v>2.7868274676806765E-2</v>
      </c>
      <c r="CM38" s="43">
        <v>-3.1300000000000002E-4</v>
      </c>
      <c r="CN38" s="43">
        <v>-3.1100000000000002E-4</v>
      </c>
      <c r="CO38" s="43">
        <v>-1.5100000000000001E-4</v>
      </c>
      <c r="CQ38" s="30">
        <v>0.1144559396768068</v>
      </c>
      <c r="CR38" s="43">
        <v>-4.3399999999999998E-4</v>
      </c>
      <c r="CS38" s="43">
        <v>-4.2700000000000002E-4</v>
      </c>
      <c r="CT38" s="43">
        <v>-3.1999999999999999E-5</v>
      </c>
      <c r="CU38" s="30">
        <v>2.7868274676806765E-2</v>
      </c>
      <c r="CV38" s="43">
        <v>-2.7900000000000001E-4</v>
      </c>
      <c r="CW38" s="43">
        <v>-2.7700000000000001E-4</v>
      </c>
      <c r="CX38" s="43">
        <v>-1.7899999999999999E-4</v>
      </c>
    </row>
    <row r="39" spans="2:102" x14ac:dyDescent="0.25">
      <c r="H39" s="73"/>
      <c r="I39" s="73"/>
      <c r="N39" s="30">
        <v>0.1182711049768068</v>
      </c>
      <c r="O39" s="43">
        <v>-3.9399999999999998E-4</v>
      </c>
      <c r="P39" s="43">
        <v>-3.77E-4</v>
      </c>
      <c r="Q39" s="43">
        <v>1.8599999999999999E-4</v>
      </c>
      <c r="R39" s="30">
        <v>2.8863535176806763E-2</v>
      </c>
      <c r="S39" s="43">
        <v>-1.7799999999999999E-4</v>
      </c>
      <c r="T39" s="43">
        <v>-1.74E-4</v>
      </c>
      <c r="U39" s="43">
        <v>-5.0000000000000002E-5</v>
      </c>
      <c r="W39" s="30">
        <v>0.1182711049768068</v>
      </c>
      <c r="X39" s="43">
        <v>-3.1E-4</v>
      </c>
      <c r="Y39" s="43">
        <v>-2.9799999999999998E-4</v>
      </c>
      <c r="Z39" s="43">
        <v>1.03E-4</v>
      </c>
      <c r="AA39" s="30">
        <v>2.8863535176806763E-2</v>
      </c>
      <c r="AB39" s="43">
        <v>-1.85E-4</v>
      </c>
      <c r="AC39" s="43">
        <v>-1.8100000000000001E-4</v>
      </c>
      <c r="AD39" s="43">
        <v>-3.8999999999999999E-5</v>
      </c>
      <c r="AF39" s="30">
        <v>0.1182711049768068</v>
      </c>
      <c r="AG39" s="43">
        <v>-5.3799999999999996E-4</v>
      </c>
      <c r="AH39" s="43">
        <v>-5.1900000000000004E-4</v>
      </c>
      <c r="AI39" s="43">
        <v>5.8999999999999998E-5</v>
      </c>
      <c r="AJ39" s="30">
        <v>2.8863535176806763E-2</v>
      </c>
      <c r="AK39" s="43">
        <v>-3.0200000000000002E-4</v>
      </c>
      <c r="AL39" s="43">
        <v>-2.9799999999999998E-4</v>
      </c>
      <c r="AM39" s="43">
        <v>-1.5799999999999999E-4</v>
      </c>
      <c r="AO39" s="30">
        <v>0.1182711049768068</v>
      </c>
      <c r="AP39" s="43">
        <v>-4.0200000000000001E-4</v>
      </c>
      <c r="AQ39" s="43">
        <v>-3.9100000000000002E-4</v>
      </c>
      <c r="AR39" s="43">
        <v>-6.2000000000000003E-5</v>
      </c>
      <c r="AS39" s="30">
        <v>2.8863535176806763E-2</v>
      </c>
      <c r="AT39" s="43">
        <v>-2.6800000000000001E-4</v>
      </c>
      <c r="AU39" s="43">
        <v>-2.6499999999999999E-4</v>
      </c>
      <c r="AV39" s="43">
        <v>-1.85E-4</v>
      </c>
      <c r="AX39" s="30">
        <v>0.1182711049768068</v>
      </c>
      <c r="AY39" s="43">
        <v>-5.3700000000000004E-4</v>
      </c>
      <c r="AZ39" s="43">
        <v>-5.1800000000000001E-4</v>
      </c>
      <c r="BA39" s="43">
        <v>5.8E-5</v>
      </c>
      <c r="BB39" s="30">
        <v>2.8863535176806763E-2</v>
      </c>
      <c r="BC39" s="43">
        <v>-3.0200000000000002E-4</v>
      </c>
      <c r="BD39" s="43">
        <v>-2.9700000000000001E-4</v>
      </c>
      <c r="BE39" s="43">
        <v>-1.5799999999999999E-4</v>
      </c>
      <c r="BG39" s="30">
        <v>0.1182711049768068</v>
      </c>
      <c r="BH39" s="43">
        <v>-4.0099999999999999E-4</v>
      </c>
      <c r="BI39" s="43">
        <v>-3.9100000000000002E-4</v>
      </c>
      <c r="BJ39" s="43">
        <v>-6.2000000000000003E-5</v>
      </c>
      <c r="BK39" s="30">
        <v>2.8863535176806763E-2</v>
      </c>
      <c r="BL39" s="43">
        <v>-2.6800000000000001E-4</v>
      </c>
      <c r="BM39" s="43">
        <v>-2.6499999999999999E-4</v>
      </c>
      <c r="BN39" s="43">
        <v>-1.85E-4</v>
      </c>
      <c r="BP39" s="30">
        <v>0.1182711049768068</v>
      </c>
      <c r="BQ39" s="43">
        <v>-4.8899999999999996E-4</v>
      </c>
      <c r="BR39" s="43">
        <v>-4.6999999999999999E-4</v>
      </c>
      <c r="BS39" s="43">
        <v>1.2300000000000001E-4</v>
      </c>
      <c r="BT39" s="30">
        <v>2.8863535176806763E-2</v>
      </c>
      <c r="BU39" s="43">
        <v>-2.4000000000000001E-4</v>
      </c>
      <c r="BV39" s="43">
        <v>-2.3499999999999999E-4</v>
      </c>
      <c r="BW39" s="43">
        <v>-7.4999999999999993E-5</v>
      </c>
      <c r="BY39" s="30">
        <v>0.1182711049768068</v>
      </c>
      <c r="BZ39" s="43">
        <v>-3.3100000000000002E-4</v>
      </c>
      <c r="CA39" s="43">
        <v>-3.21E-4</v>
      </c>
      <c r="CB39" s="43">
        <v>-1.9000000000000001E-5</v>
      </c>
      <c r="CC39" s="30">
        <v>2.8863535176806763E-2</v>
      </c>
      <c r="CD39" s="43">
        <v>-1.73E-4</v>
      </c>
      <c r="CE39" s="43">
        <v>-1.7200000000000001E-4</v>
      </c>
      <c r="CF39" s="43">
        <v>-1.3300000000000001E-4</v>
      </c>
      <c r="CH39" s="30">
        <v>0.1182711049768068</v>
      </c>
      <c r="CI39" s="43">
        <v>-5.8600000000000004E-4</v>
      </c>
      <c r="CJ39" s="43">
        <v>-5.7499999999999999E-4</v>
      </c>
      <c r="CK39" s="43">
        <v>1.07E-4</v>
      </c>
      <c r="CL39" s="30">
        <v>2.8863535176806763E-2</v>
      </c>
      <c r="CM39" s="43">
        <v>-3.1599999999999998E-4</v>
      </c>
      <c r="CN39" s="43">
        <v>-3.1300000000000002E-4</v>
      </c>
      <c r="CO39" s="43">
        <v>-1.4799999999999999E-4</v>
      </c>
      <c r="CQ39" s="30">
        <v>0.1182711049768068</v>
      </c>
      <c r="CR39" s="43">
        <v>-4.4099999999999999E-4</v>
      </c>
      <c r="CS39" s="43">
        <v>-4.3399999999999998E-4</v>
      </c>
      <c r="CT39" s="43">
        <v>-2.5999999999999998E-5</v>
      </c>
      <c r="CU39" s="30">
        <v>2.8863535176806763E-2</v>
      </c>
      <c r="CV39" s="43">
        <v>-2.7999999999999998E-4</v>
      </c>
      <c r="CW39" s="43">
        <v>-2.7900000000000001E-4</v>
      </c>
      <c r="CX39" s="43">
        <v>-1.7799999999999999E-4</v>
      </c>
    </row>
    <row r="40" spans="2:102" x14ac:dyDescent="0.25">
      <c r="H40" s="1"/>
      <c r="I40" s="1"/>
      <c r="N40" s="30">
        <v>0.1220862702768068</v>
      </c>
      <c r="O40" s="43">
        <v>-4.0999999999999999E-4</v>
      </c>
      <c r="P40" s="43">
        <v>-3.9199999999999999E-4</v>
      </c>
      <c r="Q40" s="43">
        <v>2.13E-4</v>
      </c>
      <c r="R40" s="30">
        <v>2.9858795676806757E-2</v>
      </c>
      <c r="S40" s="43">
        <v>-1.8000000000000001E-4</v>
      </c>
      <c r="T40" s="43">
        <v>-1.7699999999999999E-4</v>
      </c>
      <c r="U40" s="43">
        <v>-4.6999999999999997E-5</v>
      </c>
      <c r="W40" s="30">
        <v>0.1220862702768068</v>
      </c>
      <c r="X40" s="43">
        <v>-3.1500000000000001E-4</v>
      </c>
      <c r="Y40" s="43">
        <v>-3.0200000000000002E-4</v>
      </c>
      <c r="Z40" s="43">
        <v>1.0900000000000001E-4</v>
      </c>
      <c r="AA40" s="30">
        <v>2.9858795676806757E-2</v>
      </c>
      <c r="AB40" s="43">
        <v>-1.8599999999999999E-4</v>
      </c>
      <c r="AC40" s="43">
        <v>-1.8200000000000001E-4</v>
      </c>
      <c r="AD40" s="43">
        <v>-3.8000000000000002E-5</v>
      </c>
      <c r="AF40" s="30">
        <v>0.1220862702768068</v>
      </c>
      <c r="AG40" s="43">
        <v>-5.4900000000000001E-4</v>
      </c>
      <c r="AH40" s="43">
        <v>-5.2899999999999996E-4</v>
      </c>
      <c r="AI40" s="43">
        <v>6.8999999999999997E-5</v>
      </c>
      <c r="AJ40" s="30">
        <v>2.9858795676806757E-2</v>
      </c>
      <c r="AK40" s="43">
        <v>-3.0499999999999999E-4</v>
      </c>
      <c r="AL40" s="43">
        <v>-2.9999999999999997E-4</v>
      </c>
      <c r="AM40" s="43">
        <v>-1.55E-4</v>
      </c>
      <c r="AO40" s="30">
        <v>0.1220862702768068</v>
      </c>
      <c r="AP40" s="43">
        <v>-4.0700000000000003E-4</v>
      </c>
      <c r="AQ40" s="43">
        <v>-3.9599999999999998E-4</v>
      </c>
      <c r="AR40" s="43">
        <v>-5.7000000000000003E-5</v>
      </c>
      <c r="AS40" s="30">
        <v>2.9858795676806757E-2</v>
      </c>
      <c r="AT40" s="43">
        <v>-2.7E-4</v>
      </c>
      <c r="AU40" s="43">
        <v>-2.6699999999999998E-4</v>
      </c>
      <c r="AV40" s="43">
        <v>-1.84E-4</v>
      </c>
      <c r="AX40" s="30">
        <v>0.1220862702768068</v>
      </c>
      <c r="AY40" s="43">
        <v>-5.4799999999999998E-4</v>
      </c>
      <c r="AZ40" s="43">
        <v>-5.2800000000000004E-4</v>
      </c>
      <c r="BA40" s="43">
        <v>6.7999999999999999E-5</v>
      </c>
      <c r="BB40" s="30">
        <v>2.9858795676806757E-2</v>
      </c>
      <c r="BC40" s="43">
        <v>-3.0499999999999999E-4</v>
      </c>
      <c r="BD40" s="43">
        <v>-2.9999999999999997E-4</v>
      </c>
      <c r="BE40" s="43">
        <v>-1.55E-4</v>
      </c>
      <c r="BG40" s="30">
        <v>0.1220862702768068</v>
      </c>
      <c r="BH40" s="43">
        <v>-4.0700000000000003E-4</v>
      </c>
      <c r="BI40" s="43">
        <v>-3.9599999999999998E-4</v>
      </c>
      <c r="BJ40" s="43">
        <v>-5.7000000000000003E-5</v>
      </c>
      <c r="BK40" s="30">
        <v>2.9858795676806757E-2</v>
      </c>
      <c r="BL40" s="43">
        <v>-2.6899999999999998E-4</v>
      </c>
      <c r="BM40" s="43">
        <v>-2.6699999999999998E-4</v>
      </c>
      <c r="BN40" s="43">
        <v>-1.84E-4</v>
      </c>
      <c r="BP40" s="30">
        <v>0.1220862702768068</v>
      </c>
      <c r="BQ40" s="43">
        <v>-5.0100000000000003E-4</v>
      </c>
      <c r="BR40" s="43">
        <v>-4.8099999999999998E-4</v>
      </c>
      <c r="BS40" s="43">
        <v>1.34E-4</v>
      </c>
      <c r="BT40" s="30">
        <v>2.9858795676806757E-2</v>
      </c>
      <c r="BU40" s="43">
        <v>-2.43E-4</v>
      </c>
      <c r="BV40" s="43">
        <v>-2.3699999999999999E-4</v>
      </c>
      <c r="BW40" s="43">
        <v>-7.2000000000000002E-5</v>
      </c>
      <c r="BY40" s="30">
        <v>0.1220862702768068</v>
      </c>
      <c r="BZ40" s="43">
        <v>-3.3700000000000001E-4</v>
      </c>
      <c r="CA40" s="43">
        <v>-3.2699999999999998E-4</v>
      </c>
      <c r="CB40" s="43">
        <v>-1.5E-5</v>
      </c>
      <c r="CC40" s="30">
        <v>2.9858795676806757E-2</v>
      </c>
      <c r="CD40" s="43">
        <v>-1.75E-4</v>
      </c>
      <c r="CE40" s="43">
        <v>-1.73E-4</v>
      </c>
      <c r="CF40" s="43">
        <v>-1.3200000000000001E-4</v>
      </c>
      <c r="CH40" s="30">
        <v>0.1220862702768068</v>
      </c>
      <c r="CI40" s="43">
        <v>-5.9999999999999995E-4</v>
      </c>
      <c r="CJ40" s="43">
        <v>-5.8799999999999998E-4</v>
      </c>
      <c r="CK40" s="43">
        <v>1.21E-4</v>
      </c>
      <c r="CL40" s="30">
        <v>2.9858795676806757E-2</v>
      </c>
      <c r="CM40" s="43">
        <v>-3.19E-4</v>
      </c>
      <c r="CN40" s="43">
        <v>-3.1599999999999998E-4</v>
      </c>
      <c r="CO40" s="43">
        <v>-1.45E-4</v>
      </c>
      <c r="CQ40" s="30">
        <v>0.1220862702768068</v>
      </c>
      <c r="CR40" s="43">
        <v>-4.4700000000000002E-4</v>
      </c>
      <c r="CS40" s="43">
        <v>-4.4000000000000002E-4</v>
      </c>
      <c r="CT40" s="43">
        <v>-1.9000000000000001E-5</v>
      </c>
      <c r="CU40" s="30">
        <v>2.9858795676806757E-2</v>
      </c>
      <c r="CV40" s="43">
        <v>-2.8200000000000002E-4</v>
      </c>
      <c r="CW40" s="43">
        <v>-2.7999999999999998E-4</v>
      </c>
      <c r="CX40" s="43">
        <v>-1.76E-4</v>
      </c>
    </row>
    <row r="41" spans="2:102" x14ac:dyDescent="0.25">
      <c r="H41" s="1"/>
      <c r="I41" s="1"/>
      <c r="N41" s="30">
        <v>0.1259014355768068</v>
      </c>
      <c r="O41" s="43">
        <v>-4.2200000000000001E-4</v>
      </c>
      <c r="P41" s="43">
        <v>-4.0200000000000001E-4</v>
      </c>
      <c r="Q41" s="43">
        <v>2.52E-4</v>
      </c>
      <c r="R41" s="30">
        <v>2.9858795676806757E-2</v>
      </c>
      <c r="S41" s="43">
        <v>-1.8000000000000001E-4</v>
      </c>
      <c r="T41" s="43">
        <v>-1.7699999999999999E-4</v>
      </c>
      <c r="U41" s="43">
        <v>-4.6999999999999997E-5</v>
      </c>
      <c r="W41" s="30">
        <v>0.1259014355768068</v>
      </c>
      <c r="X41" s="43">
        <v>-3.21E-4</v>
      </c>
      <c r="Y41" s="43">
        <v>-3.0800000000000001E-4</v>
      </c>
      <c r="Z41" s="43">
        <v>1.16E-4</v>
      </c>
      <c r="AA41" s="30">
        <v>2.9858795676806757E-2</v>
      </c>
      <c r="AB41" s="43">
        <v>-1.8599999999999999E-4</v>
      </c>
      <c r="AC41" s="43">
        <v>-1.8200000000000001E-4</v>
      </c>
      <c r="AD41" s="43">
        <v>-3.8000000000000002E-5</v>
      </c>
      <c r="AF41" s="30">
        <v>0.1259014355768068</v>
      </c>
      <c r="AG41" s="43">
        <v>-5.5999999999999995E-4</v>
      </c>
      <c r="AH41" s="43">
        <v>-5.4000000000000001E-4</v>
      </c>
      <c r="AI41" s="43">
        <v>7.8999999999999996E-5</v>
      </c>
      <c r="AJ41" s="30">
        <v>2.9858795676806757E-2</v>
      </c>
      <c r="AK41" s="43">
        <v>-3.0499999999999999E-4</v>
      </c>
      <c r="AL41" s="43">
        <v>-2.9999999999999997E-4</v>
      </c>
      <c r="AM41" s="43">
        <v>-1.55E-4</v>
      </c>
      <c r="AO41" s="30">
        <v>0.1259014355768068</v>
      </c>
      <c r="AP41" s="43">
        <v>-4.1300000000000001E-4</v>
      </c>
      <c r="AQ41" s="43">
        <v>-4.0099999999999999E-4</v>
      </c>
      <c r="AR41" s="43">
        <v>-5.1999999999999997E-5</v>
      </c>
      <c r="AS41" s="30">
        <v>2.9858795676806757E-2</v>
      </c>
      <c r="AT41" s="43">
        <v>-2.7E-4</v>
      </c>
      <c r="AU41" s="43">
        <v>-2.6699999999999998E-4</v>
      </c>
      <c r="AV41" s="43">
        <v>-1.84E-4</v>
      </c>
      <c r="AX41" s="30">
        <v>0.1259014355768068</v>
      </c>
      <c r="AY41" s="43">
        <v>-5.5900000000000004E-4</v>
      </c>
      <c r="AZ41" s="43">
        <v>-5.3899999999999998E-4</v>
      </c>
      <c r="BA41" s="43">
        <v>7.7999999999999999E-5</v>
      </c>
      <c r="BB41" s="30">
        <v>2.9858795676806757E-2</v>
      </c>
      <c r="BC41" s="43">
        <v>-3.0499999999999999E-4</v>
      </c>
      <c r="BD41" s="43">
        <v>-2.9999999999999997E-4</v>
      </c>
      <c r="BE41" s="43">
        <v>-1.55E-4</v>
      </c>
      <c r="BG41" s="30">
        <v>0.1259014355768068</v>
      </c>
      <c r="BH41" s="43">
        <v>-4.1199999999999999E-4</v>
      </c>
      <c r="BI41" s="43">
        <v>-4.0099999999999999E-4</v>
      </c>
      <c r="BJ41" s="43">
        <v>-5.1999999999999997E-5</v>
      </c>
      <c r="BK41" s="30">
        <v>2.9858795676806757E-2</v>
      </c>
      <c r="BL41" s="43">
        <v>-2.6899999999999998E-4</v>
      </c>
      <c r="BM41" s="43">
        <v>-2.6699999999999998E-4</v>
      </c>
      <c r="BN41" s="43">
        <v>-1.84E-4</v>
      </c>
      <c r="BP41" s="30">
        <v>0.1259014355768068</v>
      </c>
      <c r="BQ41" s="43">
        <v>-5.13E-4</v>
      </c>
      <c r="BR41" s="43">
        <v>-4.9200000000000003E-4</v>
      </c>
      <c r="BS41" s="43">
        <v>1.45E-4</v>
      </c>
      <c r="BT41" s="30">
        <v>2.9858795676806757E-2</v>
      </c>
      <c r="BU41" s="43">
        <v>-2.43E-4</v>
      </c>
      <c r="BV41" s="43">
        <v>-2.3699999999999999E-4</v>
      </c>
      <c r="BW41" s="43">
        <v>-7.2000000000000002E-5</v>
      </c>
      <c r="BY41" s="30">
        <v>0.1259014355768068</v>
      </c>
      <c r="BZ41" s="43">
        <v>-3.4400000000000001E-4</v>
      </c>
      <c r="CA41" s="43">
        <v>-3.3300000000000002E-4</v>
      </c>
      <c r="CB41" s="43">
        <v>-1.0000000000000001E-5</v>
      </c>
      <c r="CC41" s="30">
        <v>2.9858795676806757E-2</v>
      </c>
      <c r="CD41" s="43">
        <v>-1.75E-4</v>
      </c>
      <c r="CE41" s="43">
        <v>-1.73E-4</v>
      </c>
      <c r="CF41" s="43">
        <v>-1.3200000000000001E-4</v>
      </c>
      <c r="CH41" s="30">
        <v>0.1259014355768068</v>
      </c>
      <c r="CI41" s="43">
        <v>-6.1300000000000005E-4</v>
      </c>
      <c r="CJ41" s="43">
        <v>-5.9999999999999995E-4</v>
      </c>
      <c r="CK41" s="43">
        <v>1.35E-4</v>
      </c>
      <c r="CL41" s="30">
        <v>2.9858795676806757E-2</v>
      </c>
      <c r="CM41" s="43">
        <v>-3.19E-4</v>
      </c>
      <c r="CN41" s="43">
        <v>-3.1599999999999998E-4</v>
      </c>
      <c r="CO41" s="43">
        <v>-1.45E-4</v>
      </c>
      <c r="CQ41" s="30">
        <v>0.1259014355768068</v>
      </c>
      <c r="CR41" s="43">
        <v>-4.5399999999999998E-4</v>
      </c>
      <c r="CS41" s="43">
        <v>-4.46E-4</v>
      </c>
      <c r="CT41" s="43">
        <v>-1.2999999999999999E-5</v>
      </c>
      <c r="CU41" s="30">
        <v>2.9858795676806757E-2</v>
      </c>
      <c r="CV41" s="43">
        <v>-2.8200000000000002E-4</v>
      </c>
      <c r="CW41" s="43">
        <v>-2.7999999999999998E-4</v>
      </c>
      <c r="CX41" s="43">
        <v>-1.76E-4</v>
      </c>
    </row>
    <row r="42" spans="2:102" x14ac:dyDescent="0.25">
      <c r="N42" s="30">
        <v>0.12971660087680681</v>
      </c>
      <c r="O42" s="43">
        <v>-4.3800000000000002E-4</v>
      </c>
      <c r="P42" s="43">
        <v>-4.1599999999999997E-4</v>
      </c>
      <c r="Q42" s="43">
        <v>2.8699999999999998E-4</v>
      </c>
      <c r="R42" s="30">
        <v>3.0854056176806758E-2</v>
      </c>
      <c r="S42" s="43">
        <v>-1.83E-4</v>
      </c>
      <c r="T42" s="43">
        <v>-1.7899999999999999E-4</v>
      </c>
      <c r="U42" s="43">
        <v>-4.5000000000000003E-5</v>
      </c>
      <c r="W42" s="30">
        <v>0.12971660087680681</v>
      </c>
      <c r="X42" s="43">
        <v>-3.2600000000000001E-4</v>
      </c>
      <c r="Y42" s="43">
        <v>-3.1300000000000002E-4</v>
      </c>
      <c r="Z42" s="43">
        <v>1.22E-4</v>
      </c>
      <c r="AA42" s="30">
        <v>3.0854056176806758E-2</v>
      </c>
      <c r="AB42" s="43">
        <v>-1.8799999999999999E-4</v>
      </c>
      <c r="AC42" s="43">
        <v>-1.83E-4</v>
      </c>
      <c r="AD42" s="43">
        <v>-3.6000000000000001E-5</v>
      </c>
      <c r="AF42" s="30">
        <v>0.12971660087680681</v>
      </c>
      <c r="AG42" s="43">
        <v>-5.7300000000000005E-4</v>
      </c>
      <c r="AH42" s="43">
        <v>-5.5199999999999997E-4</v>
      </c>
      <c r="AI42" s="43">
        <v>9.1000000000000003E-5</v>
      </c>
      <c r="AJ42" s="30">
        <v>3.0854056176806758E-2</v>
      </c>
      <c r="AK42" s="43">
        <v>-3.0699999999999998E-4</v>
      </c>
      <c r="AL42" s="43">
        <v>-3.0200000000000002E-4</v>
      </c>
      <c r="AM42" s="43">
        <v>-1.5300000000000001E-4</v>
      </c>
      <c r="AO42" s="30">
        <v>0.12971660087680681</v>
      </c>
      <c r="AP42" s="43">
        <v>-4.1800000000000002E-4</v>
      </c>
      <c r="AQ42" s="43">
        <v>-4.06E-4</v>
      </c>
      <c r="AR42" s="43">
        <v>-4.6999999999999997E-5</v>
      </c>
      <c r="AS42" s="30">
        <v>3.0854056176806758E-2</v>
      </c>
      <c r="AT42" s="43">
        <v>-2.7099999999999997E-4</v>
      </c>
      <c r="AU42" s="43">
        <v>-2.6800000000000001E-4</v>
      </c>
      <c r="AV42" s="43">
        <v>-1.8200000000000001E-4</v>
      </c>
      <c r="AX42" s="30">
        <v>0.12971660087680681</v>
      </c>
      <c r="AY42" s="43">
        <v>-5.7200000000000003E-4</v>
      </c>
      <c r="AZ42" s="43">
        <v>-5.5099999999999995E-4</v>
      </c>
      <c r="BA42" s="43">
        <v>9.0000000000000006E-5</v>
      </c>
      <c r="BB42" s="30">
        <v>3.0854056176806758E-2</v>
      </c>
      <c r="BC42" s="43">
        <v>-3.0699999999999998E-4</v>
      </c>
      <c r="BD42" s="43">
        <v>-3.0200000000000002E-4</v>
      </c>
      <c r="BE42" s="43">
        <v>-1.5300000000000001E-4</v>
      </c>
      <c r="BG42" s="30">
        <v>0.12971660087680681</v>
      </c>
      <c r="BH42" s="43">
        <v>-4.17E-4</v>
      </c>
      <c r="BI42" s="43">
        <v>-4.06E-4</v>
      </c>
      <c r="BJ42" s="43">
        <v>-4.8000000000000001E-5</v>
      </c>
      <c r="BK42" s="30">
        <v>3.0854056176806758E-2</v>
      </c>
      <c r="BL42" s="43">
        <v>-2.7099999999999997E-4</v>
      </c>
      <c r="BM42" s="43">
        <v>-2.6800000000000001E-4</v>
      </c>
      <c r="BN42" s="43">
        <v>-1.8200000000000001E-4</v>
      </c>
      <c r="BP42" s="30">
        <v>0.12971660087680681</v>
      </c>
      <c r="BQ42" s="43">
        <v>-5.2800000000000004E-4</v>
      </c>
      <c r="BR42" s="43">
        <v>-5.0600000000000005E-4</v>
      </c>
      <c r="BS42" s="43">
        <v>1.5799999999999999E-4</v>
      </c>
      <c r="BT42" s="30">
        <v>3.0854056176806758E-2</v>
      </c>
      <c r="BU42" s="43">
        <v>-2.4499999999999999E-4</v>
      </c>
      <c r="BV42" s="43">
        <v>-2.4000000000000001E-4</v>
      </c>
      <c r="BW42" s="43">
        <v>-6.9999999999999994E-5</v>
      </c>
      <c r="BY42" s="30">
        <v>0.12971660087680681</v>
      </c>
      <c r="BZ42" s="43">
        <v>-3.5E-4</v>
      </c>
      <c r="CA42" s="43">
        <v>-3.39E-4</v>
      </c>
      <c r="CB42" s="43">
        <v>-6.0000000000000002E-6</v>
      </c>
      <c r="CC42" s="30">
        <v>3.0854056176806758E-2</v>
      </c>
      <c r="CD42" s="43">
        <v>-1.76E-4</v>
      </c>
      <c r="CE42" s="43">
        <v>-1.75E-4</v>
      </c>
      <c r="CF42" s="43">
        <v>-1.2999999999999999E-4</v>
      </c>
      <c r="CH42" s="30">
        <v>0.12971660087680681</v>
      </c>
      <c r="CI42" s="43">
        <v>-6.29E-4</v>
      </c>
      <c r="CJ42" s="43">
        <v>-6.1499999999999999E-4</v>
      </c>
      <c r="CK42" s="43">
        <v>1.5200000000000001E-4</v>
      </c>
      <c r="CL42" s="30">
        <v>3.0854056176806758E-2</v>
      </c>
      <c r="CM42" s="43">
        <v>-3.2200000000000002E-4</v>
      </c>
      <c r="CN42" s="43">
        <v>-3.19E-4</v>
      </c>
      <c r="CO42" s="43">
        <v>-1.4200000000000001E-4</v>
      </c>
      <c r="CQ42" s="30">
        <v>0.12971660087680681</v>
      </c>
      <c r="CR42" s="43">
        <v>-4.6000000000000001E-4</v>
      </c>
      <c r="CS42" s="43">
        <v>-4.5199999999999998E-4</v>
      </c>
      <c r="CT42" s="43">
        <v>-6.9999999999999999E-6</v>
      </c>
      <c r="CU42" s="30">
        <v>3.0854056176806758E-2</v>
      </c>
      <c r="CV42" s="43">
        <v>-2.8400000000000002E-4</v>
      </c>
      <c r="CW42" s="43">
        <v>-2.8200000000000002E-4</v>
      </c>
      <c r="CX42" s="43">
        <v>-1.74E-4</v>
      </c>
    </row>
    <row r="43" spans="2:102" x14ac:dyDescent="0.25">
      <c r="N43" s="30">
        <v>0.13353176617680679</v>
      </c>
      <c r="O43" s="43">
        <v>-4.5199999999999998E-4</v>
      </c>
      <c r="P43" s="43">
        <v>-4.2900000000000002E-4</v>
      </c>
      <c r="Q43" s="43">
        <v>3.2000000000000003E-4</v>
      </c>
      <c r="R43" s="30">
        <v>3.1849316676806759E-2</v>
      </c>
      <c r="S43" s="43">
        <v>-1.85E-4</v>
      </c>
      <c r="T43" s="43">
        <v>-1.8100000000000001E-4</v>
      </c>
      <c r="U43" s="43">
        <v>-4.1999999999999998E-5</v>
      </c>
      <c r="W43" s="30">
        <v>0.13353176617680679</v>
      </c>
      <c r="X43" s="43">
        <v>-3.3199999999999999E-4</v>
      </c>
      <c r="Y43" s="43">
        <v>-3.19E-4</v>
      </c>
      <c r="Z43" s="43">
        <v>1.2999999999999999E-4</v>
      </c>
      <c r="AA43" s="30">
        <v>3.1849316676806759E-2</v>
      </c>
      <c r="AB43" s="43">
        <v>-1.8900000000000001E-4</v>
      </c>
      <c r="AC43" s="43">
        <v>-1.85E-4</v>
      </c>
      <c r="AD43" s="43">
        <v>-3.4E-5</v>
      </c>
      <c r="AF43" s="30">
        <v>0.13353176617680679</v>
      </c>
      <c r="AG43" s="43">
        <v>-5.8600000000000004E-4</v>
      </c>
      <c r="AH43" s="43">
        <v>-5.6400000000000005E-4</v>
      </c>
      <c r="AI43" s="43">
        <v>1.02E-4</v>
      </c>
      <c r="AJ43" s="30">
        <v>3.1849316676806759E-2</v>
      </c>
      <c r="AK43" s="43">
        <v>-3.1E-4</v>
      </c>
      <c r="AL43" s="43">
        <v>-3.0499999999999999E-4</v>
      </c>
      <c r="AM43" s="43">
        <v>-1.4999999999999999E-4</v>
      </c>
      <c r="AO43" s="30">
        <v>0.13353176617680679</v>
      </c>
      <c r="AP43" s="43">
        <v>-4.2299999999999998E-4</v>
      </c>
      <c r="AQ43" s="43">
        <v>-4.1100000000000002E-4</v>
      </c>
      <c r="AR43" s="43">
        <v>-4.3000000000000002E-5</v>
      </c>
      <c r="AS43" s="30">
        <v>3.1849316676806759E-2</v>
      </c>
      <c r="AT43" s="43">
        <v>-2.7300000000000002E-4</v>
      </c>
      <c r="AU43" s="43">
        <v>-2.7E-4</v>
      </c>
      <c r="AV43" s="43">
        <v>-1.8100000000000001E-4</v>
      </c>
      <c r="AX43" s="30">
        <v>0.13353176617680679</v>
      </c>
      <c r="AY43" s="43">
        <v>-5.8500000000000002E-4</v>
      </c>
      <c r="AZ43" s="43">
        <v>-5.6300000000000002E-4</v>
      </c>
      <c r="BA43" s="43">
        <v>1.01E-4</v>
      </c>
      <c r="BB43" s="30">
        <v>3.1849316676806759E-2</v>
      </c>
      <c r="BC43" s="43">
        <v>-3.1E-4</v>
      </c>
      <c r="BD43" s="43">
        <v>-3.0499999999999999E-4</v>
      </c>
      <c r="BE43" s="43">
        <v>-1.5100000000000001E-4</v>
      </c>
      <c r="BG43" s="30">
        <v>0.13353176617680679</v>
      </c>
      <c r="BH43" s="43">
        <v>-4.2299999999999998E-4</v>
      </c>
      <c r="BI43" s="43">
        <v>-4.0999999999999999E-4</v>
      </c>
      <c r="BJ43" s="43">
        <v>-4.3000000000000002E-5</v>
      </c>
      <c r="BK43" s="30">
        <v>3.1849316676806759E-2</v>
      </c>
      <c r="BL43" s="43">
        <v>-2.72E-4</v>
      </c>
      <c r="BM43" s="43">
        <v>-2.7E-4</v>
      </c>
      <c r="BN43" s="43">
        <v>-1.8100000000000001E-4</v>
      </c>
      <c r="BP43" s="30">
        <v>0.13353176617680679</v>
      </c>
      <c r="BQ43" s="43">
        <v>-5.4199999999999995E-4</v>
      </c>
      <c r="BR43" s="43">
        <v>-5.1900000000000004E-4</v>
      </c>
      <c r="BS43" s="43">
        <v>1.7100000000000001E-4</v>
      </c>
      <c r="BT43" s="30">
        <v>3.1849316676806759E-2</v>
      </c>
      <c r="BU43" s="43">
        <v>-2.4800000000000001E-4</v>
      </c>
      <c r="BV43" s="43">
        <v>-2.42E-4</v>
      </c>
      <c r="BW43" s="43">
        <v>-6.7999999999999999E-5</v>
      </c>
      <c r="BY43" s="30">
        <v>0.13353176617680679</v>
      </c>
      <c r="BZ43" s="43">
        <v>-3.5599999999999998E-4</v>
      </c>
      <c r="CA43" s="43">
        <v>-3.4499999999999998E-4</v>
      </c>
      <c r="CB43" s="43">
        <v>-9.9999999999999995E-7</v>
      </c>
      <c r="CC43" s="30">
        <v>3.1849316676806759E-2</v>
      </c>
      <c r="CD43" s="43">
        <v>-1.7799999999999999E-4</v>
      </c>
      <c r="CE43" s="43">
        <v>-1.76E-4</v>
      </c>
      <c r="CF43" s="43">
        <v>-1.2899999999999999E-4</v>
      </c>
      <c r="CH43" s="30">
        <v>0.13353176617680679</v>
      </c>
      <c r="CI43" s="43">
        <v>-6.4400000000000004E-4</v>
      </c>
      <c r="CJ43" s="43">
        <v>-6.3000000000000003E-4</v>
      </c>
      <c r="CK43" s="43">
        <v>1.6799999999999999E-4</v>
      </c>
      <c r="CL43" s="30">
        <v>3.1849316676806759E-2</v>
      </c>
      <c r="CM43" s="43">
        <v>-3.2499999999999999E-4</v>
      </c>
      <c r="CN43" s="43">
        <v>-3.2200000000000002E-4</v>
      </c>
      <c r="CO43" s="43">
        <v>-1.3899999999999999E-4</v>
      </c>
      <c r="CQ43" s="30">
        <v>0.13353176617680679</v>
      </c>
      <c r="CR43" s="43">
        <v>-4.66E-4</v>
      </c>
      <c r="CS43" s="43">
        <v>-4.5800000000000002E-4</v>
      </c>
      <c r="CT43" s="43">
        <v>-9.9999999999999995E-7</v>
      </c>
      <c r="CU43" s="30">
        <v>3.1849316676806759E-2</v>
      </c>
      <c r="CV43" s="43">
        <v>-2.8600000000000001E-4</v>
      </c>
      <c r="CW43" s="43">
        <v>-2.8400000000000002E-4</v>
      </c>
      <c r="CX43" s="43">
        <v>-1.73E-4</v>
      </c>
    </row>
    <row r="44" spans="2:102" x14ac:dyDescent="0.25">
      <c r="N44" s="30">
        <v>0.13734693147680679</v>
      </c>
      <c r="O44" s="43">
        <v>-4.6900000000000002E-4</v>
      </c>
      <c r="P44" s="43">
        <v>-4.4499999999999997E-4</v>
      </c>
      <c r="Q44" s="43">
        <v>3.5799999999999997E-4</v>
      </c>
      <c r="R44" s="30">
        <v>3.2844577176806757E-2</v>
      </c>
      <c r="S44" s="43">
        <v>-1.8699999999999999E-4</v>
      </c>
      <c r="T44" s="43">
        <v>-1.83E-4</v>
      </c>
      <c r="U44" s="43">
        <v>-4.0000000000000003E-5</v>
      </c>
      <c r="W44" s="30">
        <v>0.13734693147680679</v>
      </c>
      <c r="X44" s="43">
        <v>-3.3799999999999998E-4</v>
      </c>
      <c r="Y44" s="43">
        <v>-3.2400000000000001E-4</v>
      </c>
      <c r="Z44" s="43">
        <v>1.37E-4</v>
      </c>
      <c r="AA44" s="30">
        <v>3.2844577176806757E-2</v>
      </c>
      <c r="AB44" s="43">
        <v>-1.9000000000000001E-4</v>
      </c>
      <c r="AC44" s="43">
        <v>-1.8599999999999999E-4</v>
      </c>
      <c r="AD44" s="43">
        <v>-3.3000000000000003E-5</v>
      </c>
      <c r="AF44" s="30">
        <v>0.13734693147680679</v>
      </c>
      <c r="AG44" s="43">
        <v>-6.0099999999999997E-4</v>
      </c>
      <c r="AH44" s="43">
        <v>-5.7799999999999995E-4</v>
      </c>
      <c r="AI44" s="43">
        <v>1.18E-4</v>
      </c>
      <c r="AJ44" s="30">
        <v>3.2844577176806757E-2</v>
      </c>
      <c r="AK44" s="43">
        <v>-3.1300000000000002E-4</v>
      </c>
      <c r="AL44" s="43">
        <v>-3.0699999999999998E-4</v>
      </c>
      <c r="AM44" s="43">
        <v>-1.4799999999999999E-4</v>
      </c>
      <c r="AO44" s="30">
        <v>0.13734693147680679</v>
      </c>
      <c r="AP44" s="43">
        <v>-4.28E-4</v>
      </c>
      <c r="AQ44" s="43">
        <v>-4.15E-4</v>
      </c>
      <c r="AR44" s="43">
        <v>-3.8000000000000002E-5</v>
      </c>
      <c r="AS44" s="30">
        <v>3.2844577176806757E-2</v>
      </c>
      <c r="AT44" s="43">
        <v>-2.7399999999999999E-4</v>
      </c>
      <c r="AU44" s="43">
        <v>-2.7099999999999997E-4</v>
      </c>
      <c r="AV44" s="43">
        <v>-1.7899999999999999E-4</v>
      </c>
      <c r="AX44" s="30">
        <v>0.13734693147680679</v>
      </c>
      <c r="AY44" s="43">
        <v>-5.9900000000000003E-4</v>
      </c>
      <c r="AZ44" s="43">
        <v>-5.7600000000000001E-4</v>
      </c>
      <c r="BA44" s="43">
        <v>1.17E-4</v>
      </c>
      <c r="BB44" s="30">
        <v>3.2844577176806757E-2</v>
      </c>
      <c r="BC44" s="43">
        <v>-3.1199999999999999E-4</v>
      </c>
      <c r="BD44" s="43">
        <v>-3.0699999999999998E-4</v>
      </c>
      <c r="BE44" s="43">
        <v>-1.4799999999999999E-4</v>
      </c>
      <c r="BG44" s="30">
        <v>0.13734693147680679</v>
      </c>
      <c r="BH44" s="43">
        <v>-4.2700000000000002E-4</v>
      </c>
      <c r="BI44" s="43">
        <v>-4.15E-4</v>
      </c>
      <c r="BJ44" s="43">
        <v>-3.8000000000000002E-5</v>
      </c>
      <c r="BK44" s="30">
        <v>3.2844577176806757E-2</v>
      </c>
      <c r="BL44" s="43">
        <v>-2.7399999999999999E-4</v>
      </c>
      <c r="BM44" s="43">
        <v>-2.7099999999999997E-4</v>
      </c>
      <c r="BN44" s="43">
        <v>-1.7899999999999999E-4</v>
      </c>
      <c r="BP44" s="30">
        <v>0.13734693147680679</v>
      </c>
      <c r="BQ44" s="43">
        <v>-5.5599999999999996E-4</v>
      </c>
      <c r="BR44" s="43">
        <v>-5.3300000000000005E-4</v>
      </c>
      <c r="BS44" s="43">
        <v>1.85E-4</v>
      </c>
      <c r="BT44" s="30">
        <v>3.2844577176806757E-2</v>
      </c>
      <c r="BU44" s="43">
        <v>-2.5099999999999998E-4</v>
      </c>
      <c r="BV44" s="43">
        <v>-2.4499999999999999E-4</v>
      </c>
      <c r="BW44" s="43">
        <v>-6.6000000000000005E-5</v>
      </c>
      <c r="BY44" s="30">
        <v>0.13734693147680679</v>
      </c>
      <c r="BZ44" s="43">
        <v>-3.6299999999999999E-4</v>
      </c>
      <c r="CA44" s="43">
        <v>-3.5100000000000002E-4</v>
      </c>
      <c r="CB44" s="43">
        <v>3.0000000000000001E-6</v>
      </c>
      <c r="CC44" s="30">
        <v>3.2844577176806757E-2</v>
      </c>
      <c r="CD44" s="43">
        <v>-1.8000000000000001E-4</v>
      </c>
      <c r="CE44" s="43">
        <v>-1.7799999999999999E-4</v>
      </c>
      <c r="CF44" s="43">
        <v>-1.2799999999999999E-4</v>
      </c>
      <c r="CH44" s="30">
        <v>0.13734693147680679</v>
      </c>
      <c r="CI44" s="43">
        <v>-6.6E-4</v>
      </c>
      <c r="CJ44" s="43">
        <v>-6.4599999999999998E-4</v>
      </c>
      <c r="CK44" s="43">
        <v>1.85E-4</v>
      </c>
      <c r="CL44" s="30">
        <v>3.2844577176806757E-2</v>
      </c>
      <c r="CM44" s="43">
        <v>-3.28E-4</v>
      </c>
      <c r="CN44" s="43">
        <v>-3.2499999999999999E-4</v>
      </c>
      <c r="CO44" s="43">
        <v>-1.37E-4</v>
      </c>
      <c r="CQ44" s="30">
        <v>0.13734693147680679</v>
      </c>
      <c r="CR44" s="43">
        <v>-4.7199999999999998E-4</v>
      </c>
      <c r="CS44" s="43">
        <v>-4.64E-4</v>
      </c>
      <c r="CT44" s="43">
        <v>3.9999999999999998E-6</v>
      </c>
      <c r="CU44" s="30">
        <v>3.2844577176806757E-2</v>
      </c>
      <c r="CV44" s="43">
        <v>-2.8800000000000001E-4</v>
      </c>
      <c r="CW44" s="43">
        <v>-2.8600000000000001E-4</v>
      </c>
      <c r="CX44" s="43">
        <v>-1.7100000000000001E-4</v>
      </c>
    </row>
    <row r="45" spans="2:102" x14ac:dyDescent="0.25">
      <c r="N45" s="30">
        <v>0.14116209677680677</v>
      </c>
      <c r="O45" s="43">
        <v>-4.8500000000000003E-4</v>
      </c>
      <c r="P45" s="43">
        <v>-4.5899999999999999E-4</v>
      </c>
      <c r="Q45" s="43">
        <v>3.9399999999999998E-4</v>
      </c>
      <c r="R45" s="30">
        <v>3.3839837676806761E-2</v>
      </c>
      <c r="S45" s="43">
        <v>-1.9000000000000001E-4</v>
      </c>
      <c r="T45" s="43">
        <v>-1.85E-4</v>
      </c>
      <c r="U45" s="43">
        <v>-3.6999999999999998E-5</v>
      </c>
      <c r="W45" s="30">
        <v>0.14116209677680677</v>
      </c>
      <c r="X45" s="43">
        <v>-3.4299999999999999E-4</v>
      </c>
      <c r="Y45" s="43">
        <v>-3.2899999999999997E-4</v>
      </c>
      <c r="Z45" s="43">
        <v>1.44E-4</v>
      </c>
      <c r="AA45" s="30">
        <v>3.3839837676806761E-2</v>
      </c>
      <c r="AB45" s="43">
        <v>-1.92E-4</v>
      </c>
      <c r="AC45" s="43">
        <v>-1.8699999999999999E-4</v>
      </c>
      <c r="AD45" s="43">
        <v>-3.1000000000000001E-5</v>
      </c>
      <c r="AF45" s="30">
        <v>0.14116209677680677</v>
      </c>
      <c r="AG45" s="43">
        <v>-6.1399999999999996E-4</v>
      </c>
      <c r="AH45" s="43">
        <v>-5.9000000000000003E-4</v>
      </c>
      <c r="AI45" s="43">
        <v>1.3300000000000001E-4</v>
      </c>
      <c r="AJ45" s="30">
        <v>3.3839837676806761E-2</v>
      </c>
      <c r="AK45" s="43">
        <v>-3.1500000000000001E-4</v>
      </c>
      <c r="AL45" s="43">
        <v>-3.1E-4</v>
      </c>
      <c r="AM45" s="43">
        <v>-1.46E-4</v>
      </c>
      <c r="AO45" s="30">
        <v>0.14116209677680677</v>
      </c>
      <c r="AP45" s="43">
        <v>-4.3300000000000001E-4</v>
      </c>
      <c r="AQ45" s="43">
        <v>-4.2000000000000002E-4</v>
      </c>
      <c r="AR45" s="43">
        <v>-3.3000000000000003E-5</v>
      </c>
      <c r="AS45" s="30">
        <v>3.3839837676806761E-2</v>
      </c>
      <c r="AT45" s="43">
        <v>-2.7500000000000002E-4</v>
      </c>
      <c r="AU45" s="43">
        <v>-2.72E-4</v>
      </c>
      <c r="AV45" s="43">
        <v>-1.7799999999999999E-4</v>
      </c>
      <c r="AX45" s="30">
        <v>0.14116209677680677</v>
      </c>
      <c r="AY45" s="43">
        <v>-6.1300000000000005E-4</v>
      </c>
      <c r="AZ45" s="43">
        <v>-5.8900000000000001E-4</v>
      </c>
      <c r="BA45" s="43">
        <v>1.3100000000000001E-4</v>
      </c>
      <c r="BB45" s="30">
        <v>3.3839837676806761E-2</v>
      </c>
      <c r="BC45" s="43">
        <v>-3.1500000000000001E-4</v>
      </c>
      <c r="BD45" s="43">
        <v>-3.1E-4</v>
      </c>
      <c r="BE45" s="43">
        <v>-1.46E-4</v>
      </c>
      <c r="BG45" s="30">
        <v>0.14116209677680677</v>
      </c>
      <c r="BH45" s="43">
        <v>-4.3199999999999998E-4</v>
      </c>
      <c r="BI45" s="43">
        <v>-4.2000000000000002E-4</v>
      </c>
      <c r="BJ45" s="43">
        <v>-3.4E-5</v>
      </c>
      <c r="BK45" s="30">
        <v>3.3839837676806761E-2</v>
      </c>
      <c r="BL45" s="43">
        <v>-2.7500000000000002E-4</v>
      </c>
      <c r="BM45" s="43">
        <v>-2.72E-4</v>
      </c>
      <c r="BN45" s="43">
        <v>-1.7799999999999999E-4</v>
      </c>
      <c r="BP45" s="30">
        <v>0.14116209677680677</v>
      </c>
      <c r="BQ45" s="43">
        <v>-5.71E-4</v>
      </c>
      <c r="BR45" s="43">
        <v>-5.4600000000000004E-4</v>
      </c>
      <c r="BS45" s="43">
        <v>1.9799999999999999E-4</v>
      </c>
      <c r="BT45" s="30">
        <v>3.3839837676806761E-2</v>
      </c>
      <c r="BU45" s="43">
        <v>-2.5399999999999999E-4</v>
      </c>
      <c r="BV45" s="43">
        <v>-2.4699999999999999E-4</v>
      </c>
      <c r="BW45" s="43">
        <v>-6.3999999999999997E-5</v>
      </c>
      <c r="BY45" s="30">
        <v>0.14116209677680677</v>
      </c>
      <c r="BZ45" s="43">
        <v>-3.6900000000000002E-4</v>
      </c>
      <c r="CA45" s="43">
        <v>-3.57E-4</v>
      </c>
      <c r="CB45" s="43">
        <v>6.9999999999999999E-6</v>
      </c>
      <c r="CC45" s="30">
        <v>3.3839837676806761E-2</v>
      </c>
      <c r="CD45" s="43">
        <v>-1.8100000000000001E-4</v>
      </c>
      <c r="CE45" s="43">
        <v>-1.8000000000000001E-4</v>
      </c>
      <c r="CF45" s="43">
        <v>-1.27E-4</v>
      </c>
      <c r="CH45" s="30">
        <v>0.14116209677680677</v>
      </c>
      <c r="CI45" s="43">
        <v>-6.7599999999999995E-4</v>
      </c>
      <c r="CJ45" s="43">
        <v>-6.6100000000000002E-4</v>
      </c>
      <c r="CK45" s="43">
        <v>2.02E-4</v>
      </c>
      <c r="CL45" s="30">
        <v>3.3839837676806761E-2</v>
      </c>
      <c r="CM45" s="43">
        <v>-3.3100000000000002E-4</v>
      </c>
      <c r="CN45" s="43">
        <v>-3.28E-4</v>
      </c>
      <c r="CO45" s="43">
        <v>-1.34E-4</v>
      </c>
      <c r="CQ45" s="30">
        <v>0.14116209677680677</v>
      </c>
      <c r="CR45" s="43">
        <v>-4.7899999999999999E-4</v>
      </c>
      <c r="CS45" s="43">
        <v>-4.6999999999999999E-4</v>
      </c>
      <c r="CT45" s="43">
        <v>1.0000000000000001E-5</v>
      </c>
      <c r="CU45" s="30">
        <v>3.3839837676806761E-2</v>
      </c>
      <c r="CV45" s="43">
        <v>-2.8899999999999998E-4</v>
      </c>
      <c r="CW45" s="43">
        <v>-2.8699999999999998E-4</v>
      </c>
      <c r="CX45" s="43">
        <v>-1.6899999999999999E-4</v>
      </c>
    </row>
    <row r="46" spans="2:102" x14ac:dyDescent="0.25">
      <c r="N46" s="30">
        <v>0.14497726207680678</v>
      </c>
      <c r="O46" s="43">
        <v>-5.0100000000000003E-4</v>
      </c>
      <c r="P46" s="43">
        <v>-4.73E-4</v>
      </c>
      <c r="Q46" s="43">
        <v>4.2999999999999999E-4</v>
      </c>
      <c r="R46" s="30">
        <v>3.4835098176806759E-2</v>
      </c>
      <c r="S46" s="43">
        <v>-1.92E-4</v>
      </c>
      <c r="T46" s="43">
        <v>-1.8699999999999999E-4</v>
      </c>
      <c r="U46" s="43">
        <v>-3.4999999999999997E-5</v>
      </c>
      <c r="W46" s="30">
        <v>0.14497726207680678</v>
      </c>
      <c r="X46" s="43">
        <v>-3.4900000000000003E-4</v>
      </c>
      <c r="Y46" s="43">
        <v>-3.3399999999999999E-4</v>
      </c>
      <c r="Z46" s="43">
        <v>1.5200000000000001E-4</v>
      </c>
      <c r="AA46" s="30">
        <v>3.4835098176806759E-2</v>
      </c>
      <c r="AB46" s="43">
        <v>-1.93E-4</v>
      </c>
      <c r="AC46" s="43">
        <v>-1.8799999999999999E-4</v>
      </c>
      <c r="AD46" s="43">
        <v>-3.0000000000000001E-5</v>
      </c>
      <c r="AF46" s="30">
        <v>0.14497726207680678</v>
      </c>
      <c r="AG46" s="43">
        <v>-6.2799999999999998E-4</v>
      </c>
      <c r="AH46" s="43">
        <v>-6.0300000000000002E-4</v>
      </c>
      <c r="AI46" s="43">
        <v>1.47E-4</v>
      </c>
      <c r="AJ46" s="30">
        <v>3.4835098176806759E-2</v>
      </c>
      <c r="AK46" s="43">
        <v>-3.1799999999999998E-4</v>
      </c>
      <c r="AL46" s="43">
        <v>-3.1199999999999999E-4</v>
      </c>
      <c r="AM46" s="43">
        <v>-1.4300000000000001E-4</v>
      </c>
      <c r="AO46" s="30">
        <v>0.14497726207680678</v>
      </c>
      <c r="AP46" s="43">
        <v>-4.3800000000000002E-4</v>
      </c>
      <c r="AQ46" s="43">
        <v>-4.2499999999999998E-4</v>
      </c>
      <c r="AR46" s="43">
        <v>-2.9E-5</v>
      </c>
      <c r="AS46" s="30">
        <v>3.4835098176806759E-2</v>
      </c>
      <c r="AT46" s="43">
        <v>-2.7700000000000001E-4</v>
      </c>
      <c r="AU46" s="43">
        <v>-2.7399999999999999E-4</v>
      </c>
      <c r="AV46" s="43">
        <v>-1.7699999999999999E-4</v>
      </c>
      <c r="AX46" s="30">
        <v>0.14497726207680678</v>
      </c>
      <c r="AY46" s="43">
        <v>-6.2699999999999995E-4</v>
      </c>
      <c r="AZ46" s="43">
        <v>-6.02E-4</v>
      </c>
      <c r="BA46" s="43">
        <v>1.46E-4</v>
      </c>
      <c r="BB46" s="30">
        <v>3.4835098176806759E-2</v>
      </c>
      <c r="BC46" s="43">
        <v>-3.1799999999999998E-4</v>
      </c>
      <c r="BD46" s="43">
        <v>-3.1199999999999999E-4</v>
      </c>
      <c r="BE46" s="43">
        <v>-1.4300000000000001E-4</v>
      </c>
      <c r="BG46" s="30">
        <v>0.14497726207680678</v>
      </c>
      <c r="BH46" s="43">
        <v>-4.37E-4</v>
      </c>
      <c r="BI46" s="43">
        <v>-4.2400000000000001E-4</v>
      </c>
      <c r="BJ46" s="43">
        <v>-2.9E-5</v>
      </c>
      <c r="BK46" s="30">
        <v>3.4835098176806759E-2</v>
      </c>
      <c r="BL46" s="43">
        <v>-2.7700000000000001E-4</v>
      </c>
      <c r="BM46" s="43">
        <v>-2.7399999999999999E-4</v>
      </c>
      <c r="BN46" s="43">
        <v>-1.7699999999999999E-4</v>
      </c>
      <c r="BP46" s="30">
        <v>0.14497726207680678</v>
      </c>
      <c r="BQ46" s="43">
        <v>-5.8500000000000002E-4</v>
      </c>
      <c r="BR46" s="43">
        <v>-5.5900000000000004E-4</v>
      </c>
      <c r="BS46" s="43">
        <v>2.12E-4</v>
      </c>
      <c r="BT46" s="30">
        <v>3.4835098176806759E-2</v>
      </c>
      <c r="BU46" s="43">
        <v>-2.5599999999999999E-4</v>
      </c>
      <c r="BV46" s="43">
        <v>-2.5000000000000001E-4</v>
      </c>
      <c r="BW46" s="43">
        <v>-6.2000000000000003E-5</v>
      </c>
      <c r="BY46" s="30">
        <v>0.14497726207680678</v>
      </c>
      <c r="BZ46" s="43">
        <v>-3.7500000000000001E-4</v>
      </c>
      <c r="CA46" s="43">
        <v>-3.6299999999999999E-4</v>
      </c>
      <c r="CB46" s="43">
        <v>1.1E-5</v>
      </c>
      <c r="CC46" s="30">
        <v>3.4835098176806759E-2</v>
      </c>
      <c r="CD46" s="43">
        <v>-1.83E-4</v>
      </c>
      <c r="CE46" s="43">
        <v>-1.8100000000000001E-4</v>
      </c>
      <c r="CF46" s="43">
        <v>-1.25E-4</v>
      </c>
      <c r="CH46" s="30">
        <v>0.14497726207680678</v>
      </c>
      <c r="CI46" s="43">
        <v>-6.9200000000000002E-4</v>
      </c>
      <c r="CJ46" s="43">
        <v>-6.7599999999999995E-4</v>
      </c>
      <c r="CK46" s="43">
        <v>2.1900000000000001E-4</v>
      </c>
      <c r="CL46" s="30">
        <v>3.4835098176806759E-2</v>
      </c>
      <c r="CM46" s="43">
        <v>-3.3399999999999999E-4</v>
      </c>
      <c r="CN46" s="43">
        <v>-3.3100000000000002E-4</v>
      </c>
      <c r="CO46" s="43">
        <v>-1.3100000000000001E-4</v>
      </c>
      <c r="CQ46" s="30">
        <v>0.14497726207680678</v>
      </c>
      <c r="CR46" s="43">
        <v>-4.8500000000000003E-4</v>
      </c>
      <c r="CS46" s="43">
        <v>-4.7600000000000002E-4</v>
      </c>
      <c r="CT46" s="43">
        <v>1.5999999999999999E-5</v>
      </c>
      <c r="CU46" s="30">
        <v>3.4835098176806759E-2</v>
      </c>
      <c r="CV46" s="43">
        <v>-2.9100000000000003E-4</v>
      </c>
      <c r="CW46" s="43">
        <v>-2.8899999999999998E-4</v>
      </c>
      <c r="CX46" s="43">
        <v>-1.6799999999999999E-4</v>
      </c>
    </row>
    <row r="47" spans="2:102" x14ac:dyDescent="0.25">
      <c r="N47" s="30">
        <v>0.14879242737680676</v>
      </c>
      <c r="O47" s="43">
        <v>-5.1800000000000001E-4</v>
      </c>
      <c r="P47" s="43">
        <v>-4.8899999999999996E-4</v>
      </c>
      <c r="Q47" s="43">
        <v>4.6799999999999999E-4</v>
      </c>
      <c r="R47" s="30">
        <v>3.5830358676806763E-2</v>
      </c>
      <c r="S47" s="43">
        <v>-1.94E-4</v>
      </c>
      <c r="T47" s="43">
        <v>-1.9000000000000001E-4</v>
      </c>
      <c r="U47" s="43">
        <v>-3.1999999999999999E-5</v>
      </c>
      <c r="W47" s="30">
        <v>0.14879242737680676</v>
      </c>
      <c r="X47" s="43">
        <v>-3.5399999999999999E-4</v>
      </c>
      <c r="Y47" s="43">
        <v>-3.39E-4</v>
      </c>
      <c r="Z47" s="43">
        <v>1.5799999999999999E-4</v>
      </c>
      <c r="AA47" s="30">
        <v>3.5830358676806763E-2</v>
      </c>
      <c r="AB47" s="43">
        <v>-1.95E-4</v>
      </c>
      <c r="AC47" s="43">
        <v>-1.9000000000000001E-4</v>
      </c>
      <c r="AD47" s="43">
        <v>-2.8E-5</v>
      </c>
      <c r="AF47" s="30">
        <v>0.14879242737680676</v>
      </c>
      <c r="AG47" s="43">
        <v>-6.4300000000000002E-4</v>
      </c>
      <c r="AH47" s="43">
        <v>-6.1700000000000004E-4</v>
      </c>
      <c r="AI47" s="43">
        <v>1.6200000000000001E-4</v>
      </c>
      <c r="AJ47" s="30">
        <v>3.5830358676806763E-2</v>
      </c>
      <c r="AK47" s="43">
        <v>-3.2000000000000003E-4</v>
      </c>
      <c r="AL47" s="43">
        <v>-3.1500000000000001E-4</v>
      </c>
      <c r="AM47" s="43">
        <v>-1.4100000000000001E-4</v>
      </c>
      <c r="AO47" s="30">
        <v>0.14879242737680676</v>
      </c>
      <c r="AP47" s="43">
        <v>-4.4299999999999998E-4</v>
      </c>
      <c r="AQ47" s="43">
        <v>-4.2900000000000002E-4</v>
      </c>
      <c r="AR47" s="43">
        <v>-2.4000000000000001E-5</v>
      </c>
      <c r="AS47" s="30">
        <v>3.5830358676806763E-2</v>
      </c>
      <c r="AT47" s="43">
        <v>-2.7799999999999998E-4</v>
      </c>
      <c r="AU47" s="43">
        <v>-2.7500000000000002E-4</v>
      </c>
      <c r="AV47" s="43">
        <v>-1.75E-4</v>
      </c>
      <c r="AX47" s="30">
        <v>0.14879242737680676</v>
      </c>
      <c r="AY47" s="43">
        <v>-6.4199999999999999E-4</v>
      </c>
      <c r="AZ47" s="43">
        <v>-6.1600000000000001E-4</v>
      </c>
      <c r="BA47" s="43">
        <v>1.6100000000000001E-4</v>
      </c>
      <c r="BB47" s="30">
        <v>3.5830358676806763E-2</v>
      </c>
      <c r="BC47" s="43">
        <v>-3.2000000000000003E-4</v>
      </c>
      <c r="BD47" s="43">
        <v>-3.1399999999999999E-4</v>
      </c>
      <c r="BE47" s="43">
        <v>-1.4100000000000001E-4</v>
      </c>
      <c r="BG47" s="30">
        <v>0.14879242737680676</v>
      </c>
      <c r="BH47" s="43">
        <v>-4.4200000000000001E-4</v>
      </c>
      <c r="BI47" s="43">
        <v>-4.2900000000000002E-4</v>
      </c>
      <c r="BJ47" s="43">
        <v>-2.5000000000000001E-5</v>
      </c>
      <c r="BK47" s="30">
        <v>3.5830358676806763E-2</v>
      </c>
      <c r="BL47" s="43">
        <v>-2.7799999999999998E-4</v>
      </c>
      <c r="BM47" s="43">
        <v>-2.7500000000000002E-4</v>
      </c>
      <c r="BN47" s="43">
        <v>-1.75E-4</v>
      </c>
      <c r="BP47" s="30">
        <v>0.14879242737680676</v>
      </c>
      <c r="BQ47" s="43">
        <v>-6.0300000000000002E-4</v>
      </c>
      <c r="BR47" s="43">
        <v>-5.7600000000000001E-4</v>
      </c>
      <c r="BS47" s="43">
        <v>2.5700000000000001E-4</v>
      </c>
      <c r="BT47" s="30">
        <v>3.5830358676806763E-2</v>
      </c>
      <c r="BU47" s="43">
        <v>-2.5900000000000001E-4</v>
      </c>
      <c r="BV47" s="43">
        <v>-2.5300000000000002E-4</v>
      </c>
      <c r="BW47" s="43">
        <v>-6.0000000000000002E-5</v>
      </c>
      <c r="BY47" s="30">
        <v>0.14879242737680676</v>
      </c>
      <c r="BZ47" s="43">
        <v>-3.8099999999999999E-4</v>
      </c>
      <c r="CA47" s="43">
        <v>-3.68E-4</v>
      </c>
      <c r="CB47" s="43">
        <v>1.5999999999999999E-5</v>
      </c>
      <c r="CC47" s="30">
        <v>3.5830358676806763E-2</v>
      </c>
      <c r="CD47" s="43">
        <v>-1.85E-4</v>
      </c>
      <c r="CE47" s="43">
        <v>-1.83E-4</v>
      </c>
      <c r="CF47" s="43">
        <v>-1.2400000000000001E-4</v>
      </c>
      <c r="CH47" s="30">
        <v>0.14879242737680676</v>
      </c>
      <c r="CI47" s="43">
        <v>-7.1400000000000001E-4</v>
      </c>
      <c r="CJ47" s="43">
        <v>-6.9800000000000005E-4</v>
      </c>
      <c r="CK47" s="43">
        <v>2.4399999999999999E-4</v>
      </c>
      <c r="CL47" s="30">
        <v>3.5830358676806763E-2</v>
      </c>
      <c r="CM47" s="43">
        <v>-3.3700000000000001E-4</v>
      </c>
      <c r="CN47" s="43">
        <v>-3.3399999999999999E-4</v>
      </c>
      <c r="CO47" s="43">
        <v>-1.2799999999999999E-4</v>
      </c>
      <c r="CQ47" s="30">
        <v>0.14879242737680676</v>
      </c>
      <c r="CR47" s="43">
        <v>-4.9100000000000001E-4</v>
      </c>
      <c r="CS47" s="43">
        <v>-4.8200000000000001E-4</v>
      </c>
      <c r="CT47" s="43">
        <v>2.1999999999999999E-5</v>
      </c>
      <c r="CU47" s="30">
        <v>3.5830358676806763E-2</v>
      </c>
      <c r="CV47" s="43">
        <v>-2.9300000000000002E-4</v>
      </c>
      <c r="CW47" s="43">
        <v>-2.9100000000000003E-4</v>
      </c>
      <c r="CX47" s="43">
        <v>-1.66E-4</v>
      </c>
    </row>
    <row r="48" spans="2:102" x14ac:dyDescent="0.25">
      <c r="N48" s="30">
        <v>0.15260759267680674</v>
      </c>
      <c r="O48" s="43">
        <v>-5.3799999999999996E-4</v>
      </c>
      <c r="P48" s="43">
        <v>-5.0699999999999996E-4</v>
      </c>
      <c r="Q48" s="43">
        <v>5.13E-4</v>
      </c>
      <c r="R48" s="30">
        <v>3.6825619176806761E-2</v>
      </c>
      <c r="S48" s="43">
        <v>-1.9699999999999999E-4</v>
      </c>
      <c r="T48" s="43">
        <v>-1.92E-4</v>
      </c>
      <c r="U48" s="43">
        <v>-3.0000000000000001E-5</v>
      </c>
      <c r="W48" s="30">
        <v>0.15260759267680674</v>
      </c>
      <c r="X48" s="43">
        <v>-3.59E-4</v>
      </c>
      <c r="Y48" s="43">
        <v>-3.4299999999999999E-4</v>
      </c>
      <c r="Z48" s="43">
        <v>1.65E-4</v>
      </c>
      <c r="AA48" s="30">
        <v>3.6825619176806761E-2</v>
      </c>
      <c r="AB48" s="43">
        <v>-1.9599999999999999E-4</v>
      </c>
      <c r="AC48" s="43">
        <v>-1.9100000000000001E-4</v>
      </c>
      <c r="AD48" s="43">
        <v>-2.5999999999999998E-5</v>
      </c>
      <c r="AF48" s="30">
        <v>0.15260759267680674</v>
      </c>
      <c r="AG48" s="43">
        <v>-6.6E-4</v>
      </c>
      <c r="AH48" s="43">
        <v>-6.3299999999999999E-4</v>
      </c>
      <c r="AI48" s="43">
        <v>1.8000000000000001E-4</v>
      </c>
      <c r="AJ48" s="30">
        <v>3.6825619176806761E-2</v>
      </c>
      <c r="AK48" s="43">
        <v>-3.2299999999999999E-4</v>
      </c>
      <c r="AL48" s="43">
        <v>-3.1700000000000001E-4</v>
      </c>
      <c r="AM48" s="43">
        <v>-1.3799999999999999E-4</v>
      </c>
      <c r="AO48" s="30">
        <v>0.15260759267680674</v>
      </c>
      <c r="AP48" s="43">
        <v>-4.4700000000000002E-4</v>
      </c>
      <c r="AQ48" s="43">
        <v>-4.3300000000000001E-4</v>
      </c>
      <c r="AR48" s="43">
        <v>-2.0000000000000002E-5</v>
      </c>
      <c r="AS48" s="30">
        <v>3.6825619176806761E-2</v>
      </c>
      <c r="AT48" s="43">
        <v>-2.7999999999999998E-4</v>
      </c>
      <c r="AU48" s="43">
        <v>-2.7700000000000001E-4</v>
      </c>
      <c r="AV48" s="43">
        <v>-1.74E-4</v>
      </c>
      <c r="AX48" s="30">
        <v>0.15260759267680674</v>
      </c>
      <c r="AY48" s="43">
        <v>-6.5899999999999997E-4</v>
      </c>
      <c r="AZ48" s="43">
        <v>-6.3199999999999997E-4</v>
      </c>
      <c r="BA48" s="43">
        <v>1.7899999999999999E-4</v>
      </c>
      <c r="BB48" s="30">
        <v>3.6825619176806761E-2</v>
      </c>
      <c r="BC48" s="43">
        <v>-3.2299999999999999E-4</v>
      </c>
      <c r="BD48" s="43">
        <v>-3.1700000000000001E-4</v>
      </c>
      <c r="BE48" s="43">
        <v>-1.3899999999999999E-4</v>
      </c>
      <c r="BG48" s="30">
        <v>0.15260759267680674</v>
      </c>
      <c r="BH48" s="43">
        <v>-4.4700000000000002E-4</v>
      </c>
      <c r="BI48" s="43">
        <v>-4.3300000000000001E-4</v>
      </c>
      <c r="BJ48" s="43">
        <v>-2.0000000000000002E-5</v>
      </c>
      <c r="BK48" s="30">
        <v>3.6825619176806761E-2</v>
      </c>
      <c r="BL48" s="43">
        <v>-2.7999999999999998E-4</v>
      </c>
      <c r="BM48" s="43">
        <v>-2.7700000000000001E-4</v>
      </c>
      <c r="BN48" s="43">
        <v>-1.74E-4</v>
      </c>
      <c r="BP48" s="30">
        <v>0.15260759267680674</v>
      </c>
      <c r="BQ48" s="43">
        <v>-6.2299999999999996E-4</v>
      </c>
      <c r="BR48" s="43">
        <v>-5.9400000000000002E-4</v>
      </c>
      <c r="BS48" s="43">
        <v>2.9500000000000001E-4</v>
      </c>
      <c r="BT48" s="30">
        <v>3.6825619176806761E-2</v>
      </c>
      <c r="BU48" s="43">
        <v>-2.6200000000000003E-4</v>
      </c>
      <c r="BV48" s="43">
        <v>-2.5500000000000002E-4</v>
      </c>
      <c r="BW48" s="43">
        <v>-5.7000000000000003E-5</v>
      </c>
      <c r="BY48" s="30">
        <v>0.15260759267680674</v>
      </c>
      <c r="BZ48" s="43">
        <v>-3.86E-4</v>
      </c>
      <c r="CA48" s="43">
        <v>-3.7300000000000001E-4</v>
      </c>
      <c r="CB48" s="43">
        <v>1.9000000000000001E-5</v>
      </c>
      <c r="CC48" s="30">
        <v>3.6825619176806761E-2</v>
      </c>
      <c r="CD48" s="43">
        <v>-1.8699999999999999E-4</v>
      </c>
      <c r="CE48" s="43">
        <v>-1.85E-4</v>
      </c>
      <c r="CF48" s="43">
        <v>-1.2300000000000001E-4</v>
      </c>
      <c r="CH48" s="30">
        <v>0.15260759267680674</v>
      </c>
      <c r="CI48" s="43">
        <v>-7.3899999999999997E-4</v>
      </c>
      <c r="CJ48" s="43">
        <v>-7.2099999999999996E-4</v>
      </c>
      <c r="CK48" s="43">
        <v>3.0600000000000001E-4</v>
      </c>
      <c r="CL48" s="30">
        <v>3.6825619176806761E-2</v>
      </c>
      <c r="CM48" s="43">
        <v>-3.4000000000000002E-4</v>
      </c>
      <c r="CN48" s="43">
        <v>-3.3700000000000001E-4</v>
      </c>
      <c r="CO48" s="43">
        <v>-1.25E-4</v>
      </c>
      <c r="CQ48" s="30">
        <v>0.15260759267680674</v>
      </c>
      <c r="CR48" s="43">
        <v>-4.9600000000000002E-4</v>
      </c>
      <c r="CS48" s="43">
        <v>-4.8700000000000002E-4</v>
      </c>
      <c r="CT48" s="43">
        <v>2.6999999999999999E-5</v>
      </c>
      <c r="CU48" s="30">
        <v>3.6825619176806761E-2</v>
      </c>
      <c r="CV48" s="43">
        <v>-2.9500000000000001E-4</v>
      </c>
      <c r="CW48" s="43">
        <v>-2.9300000000000002E-4</v>
      </c>
      <c r="CX48" s="43">
        <v>-1.64E-4</v>
      </c>
    </row>
    <row r="49" spans="14:102" x14ac:dyDescent="0.25">
      <c r="N49" s="30">
        <v>0.15642275797680674</v>
      </c>
      <c r="O49" s="43">
        <v>-5.5599999999999996E-4</v>
      </c>
      <c r="P49" s="43">
        <v>-5.2300000000000003E-4</v>
      </c>
      <c r="Q49" s="43">
        <v>5.5199999999999997E-4</v>
      </c>
      <c r="R49" s="30">
        <v>3.7820879676806765E-2</v>
      </c>
      <c r="S49" s="43">
        <v>-1.9900000000000001E-4</v>
      </c>
      <c r="T49" s="43">
        <v>-1.94E-4</v>
      </c>
      <c r="U49" s="43">
        <v>-2.6999999999999999E-5</v>
      </c>
      <c r="W49" s="30">
        <v>0.15642275797680674</v>
      </c>
      <c r="X49" s="43">
        <v>-3.6400000000000001E-4</v>
      </c>
      <c r="Y49" s="43">
        <v>-3.48E-4</v>
      </c>
      <c r="Z49" s="43">
        <v>1.7100000000000001E-4</v>
      </c>
      <c r="AA49" s="30">
        <v>3.7820879676806765E-2</v>
      </c>
      <c r="AB49" s="43">
        <v>-1.9699999999999999E-4</v>
      </c>
      <c r="AC49" s="43">
        <v>-1.92E-4</v>
      </c>
      <c r="AD49" s="43">
        <v>-2.5000000000000001E-5</v>
      </c>
      <c r="AF49" s="30">
        <v>0.15642275797680674</v>
      </c>
      <c r="AG49" s="43">
        <v>-6.7599999999999995E-4</v>
      </c>
      <c r="AH49" s="43">
        <v>-6.4800000000000003E-4</v>
      </c>
      <c r="AI49" s="43">
        <v>1.9699999999999999E-4</v>
      </c>
      <c r="AJ49" s="30">
        <v>3.7820879676806765E-2</v>
      </c>
      <c r="AK49" s="43">
        <v>-3.2600000000000001E-4</v>
      </c>
      <c r="AL49" s="43">
        <v>-3.2000000000000003E-4</v>
      </c>
      <c r="AM49" s="43">
        <v>-1.36E-4</v>
      </c>
      <c r="AO49" s="30">
        <v>0.15642275797680674</v>
      </c>
      <c r="AP49" s="43">
        <v>-4.5199999999999998E-4</v>
      </c>
      <c r="AQ49" s="43">
        <v>-4.3800000000000002E-4</v>
      </c>
      <c r="AR49" s="43">
        <v>-1.5999999999999999E-5</v>
      </c>
      <c r="AS49" s="30">
        <v>3.7820879676806765E-2</v>
      </c>
      <c r="AT49" s="43">
        <v>-2.81E-4</v>
      </c>
      <c r="AU49" s="43">
        <v>-2.7799999999999998E-4</v>
      </c>
      <c r="AV49" s="43">
        <v>-1.73E-4</v>
      </c>
      <c r="AX49" s="30">
        <v>0.15642275797680674</v>
      </c>
      <c r="AY49" s="43">
        <v>-6.7400000000000001E-4</v>
      </c>
      <c r="AZ49" s="43">
        <v>-6.4700000000000001E-4</v>
      </c>
      <c r="BA49" s="43">
        <v>1.95E-4</v>
      </c>
      <c r="BB49" s="30">
        <v>3.7820879676806765E-2</v>
      </c>
      <c r="BC49" s="43">
        <v>-3.2499999999999999E-4</v>
      </c>
      <c r="BD49" s="43">
        <v>-3.19E-4</v>
      </c>
      <c r="BE49" s="43">
        <v>-1.36E-4</v>
      </c>
      <c r="BG49" s="30">
        <v>0.15642275797680674</v>
      </c>
      <c r="BH49" s="43">
        <v>-4.5100000000000001E-4</v>
      </c>
      <c r="BI49" s="43">
        <v>-4.37E-4</v>
      </c>
      <c r="BJ49" s="43">
        <v>-1.5999999999999999E-5</v>
      </c>
      <c r="BK49" s="30">
        <v>3.7820879676806765E-2</v>
      </c>
      <c r="BL49" s="43">
        <v>-2.81E-4</v>
      </c>
      <c r="BM49" s="43">
        <v>-2.7799999999999998E-4</v>
      </c>
      <c r="BN49" s="43">
        <v>-1.73E-4</v>
      </c>
      <c r="BP49" s="30">
        <v>0.15642275797680674</v>
      </c>
      <c r="BQ49" s="43">
        <v>-6.4099999999999997E-4</v>
      </c>
      <c r="BR49" s="43">
        <v>-6.0999999999999997E-4</v>
      </c>
      <c r="BS49" s="43">
        <v>3.2899999999999997E-4</v>
      </c>
      <c r="BT49" s="30">
        <v>3.7820879676806765E-2</v>
      </c>
      <c r="BU49" s="43">
        <v>-2.6499999999999999E-4</v>
      </c>
      <c r="BV49" s="43">
        <v>-2.5799999999999998E-4</v>
      </c>
      <c r="BW49" s="43">
        <v>-5.5000000000000002E-5</v>
      </c>
      <c r="BY49" s="30">
        <v>0.15642275797680674</v>
      </c>
      <c r="BZ49" s="43">
        <v>-3.9199999999999999E-4</v>
      </c>
      <c r="CA49" s="43">
        <v>-3.79E-4</v>
      </c>
      <c r="CB49" s="43">
        <v>2.3E-5</v>
      </c>
      <c r="CC49" s="30">
        <v>3.7820879676806765E-2</v>
      </c>
      <c r="CD49" s="43">
        <v>-1.8799999999999999E-4</v>
      </c>
      <c r="CE49" s="43">
        <v>-1.8599999999999999E-4</v>
      </c>
      <c r="CF49" s="43">
        <v>-1.22E-4</v>
      </c>
      <c r="CH49" s="30">
        <v>0.15642275797680674</v>
      </c>
      <c r="CI49" s="43">
        <v>-7.6099999999999996E-4</v>
      </c>
      <c r="CJ49" s="43">
        <v>-7.4200000000000004E-4</v>
      </c>
      <c r="CK49" s="43">
        <v>3.5E-4</v>
      </c>
      <c r="CL49" s="30">
        <v>3.7820879676806765E-2</v>
      </c>
      <c r="CM49" s="43">
        <v>-3.4299999999999999E-4</v>
      </c>
      <c r="CN49" s="43">
        <v>-3.39E-4</v>
      </c>
      <c r="CO49" s="43">
        <v>-1.22E-4</v>
      </c>
      <c r="CQ49" s="30">
        <v>0.15642275797680674</v>
      </c>
      <c r="CR49" s="43">
        <v>-5.0199999999999995E-4</v>
      </c>
      <c r="CS49" s="43">
        <v>-4.9299999999999995E-4</v>
      </c>
      <c r="CT49" s="43">
        <v>3.3000000000000003E-5</v>
      </c>
      <c r="CU49" s="30">
        <v>3.7820879676806765E-2</v>
      </c>
      <c r="CV49" s="43">
        <v>-2.9700000000000001E-4</v>
      </c>
      <c r="CW49" s="43">
        <v>-2.9399999999999999E-4</v>
      </c>
      <c r="CX49" s="43">
        <v>-1.63E-4</v>
      </c>
    </row>
    <row r="50" spans="14:102" x14ac:dyDescent="0.25">
      <c r="N50" s="30">
        <v>0.16023792327680672</v>
      </c>
      <c r="O50" s="43">
        <v>-5.7499999999999999E-4</v>
      </c>
      <c r="P50" s="43">
        <v>-5.4000000000000001E-4</v>
      </c>
      <c r="Q50" s="43">
        <v>5.9199999999999997E-4</v>
      </c>
      <c r="R50" s="30">
        <v>3.8816140176806763E-2</v>
      </c>
      <c r="S50" s="43">
        <v>-2.0100000000000001E-4</v>
      </c>
      <c r="T50" s="43">
        <v>-1.9599999999999999E-4</v>
      </c>
      <c r="U50" s="43">
        <v>-2.5000000000000001E-5</v>
      </c>
      <c r="W50" s="30">
        <v>0.16023792327680672</v>
      </c>
      <c r="X50" s="43">
        <v>-3.6900000000000002E-4</v>
      </c>
      <c r="Y50" s="43">
        <v>-3.5300000000000002E-4</v>
      </c>
      <c r="Z50" s="43">
        <v>1.7799999999999999E-4</v>
      </c>
      <c r="AA50" s="30">
        <v>3.8816140176806763E-2</v>
      </c>
      <c r="AB50" s="43">
        <v>-1.9900000000000001E-4</v>
      </c>
      <c r="AC50" s="43">
        <v>-1.93E-4</v>
      </c>
      <c r="AD50" s="43">
        <v>-2.3E-5</v>
      </c>
      <c r="AF50" s="30">
        <v>0.16023792327680672</v>
      </c>
      <c r="AG50" s="43">
        <v>-6.9200000000000002E-4</v>
      </c>
      <c r="AH50" s="43">
        <v>-6.6299999999999996E-4</v>
      </c>
      <c r="AI50" s="43">
        <v>2.13E-4</v>
      </c>
      <c r="AJ50" s="30">
        <v>3.8816140176806763E-2</v>
      </c>
      <c r="AK50" s="43">
        <v>-3.28E-4</v>
      </c>
      <c r="AL50" s="43">
        <v>-3.2200000000000002E-4</v>
      </c>
      <c r="AM50" s="43">
        <v>-1.34E-4</v>
      </c>
      <c r="AO50" s="30">
        <v>0.16023792327680672</v>
      </c>
      <c r="AP50" s="43">
        <v>-4.5600000000000003E-4</v>
      </c>
      <c r="AQ50" s="43">
        <v>-4.4200000000000001E-4</v>
      </c>
      <c r="AR50" s="43">
        <v>-1.2E-5</v>
      </c>
      <c r="AS50" s="30">
        <v>3.8816140176806763E-2</v>
      </c>
      <c r="AT50" s="43">
        <v>-2.8299999999999999E-4</v>
      </c>
      <c r="AU50" s="43">
        <v>-2.7900000000000001E-4</v>
      </c>
      <c r="AV50" s="43">
        <v>-1.7100000000000001E-4</v>
      </c>
      <c r="AX50" s="30">
        <v>0.16023792327680672</v>
      </c>
      <c r="AY50" s="43">
        <v>-6.8999999999999997E-4</v>
      </c>
      <c r="AZ50" s="43">
        <v>-6.6100000000000002E-4</v>
      </c>
      <c r="BA50" s="43">
        <v>2.12E-4</v>
      </c>
      <c r="BB50" s="30">
        <v>3.8816140176806763E-2</v>
      </c>
      <c r="BC50" s="43">
        <v>-3.28E-4</v>
      </c>
      <c r="BD50" s="43">
        <v>-3.2200000000000002E-4</v>
      </c>
      <c r="BE50" s="43">
        <v>-1.34E-4</v>
      </c>
      <c r="BG50" s="30">
        <v>0.16023792327680672</v>
      </c>
      <c r="BH50" s="43">
        <v>-4.5600000000000003E-4</v>
      </c>
      <c r="BI50" s="43">
        <v>-4.4200000000000001E-4</v>
      </c>
      <c r="BJ50" s="43">
        <v>-1.2E-5</v>
      </c>
      <c r="BK50" s="30">
        <v>3.8816140176806763E-2</v>
      </c>
      <c r="BL50" s="43">
        <v>-2.8299999999999999E-4</v>
      </c>
      <c r="BM50" s="43">
        <v>-2.7900000000000001E-4</v>
      </c>
      <c r="BN50" s="43">
        <v>-1.7100000000000001E-4</v>
      </c>
      <c r="BP50" s="30">
        <v>0.16023792327680672</v>
      </c>
      <c r="BQ50" s="43">
        <v>-6.5899999999999997E-4</v>
      </c>
      <c r="BR50" s="43">
        <v>-6.2699999999999995E-4</v>
      </c>
      <c r="BS50" s="43">
        <v>3.6299999999999999E-4</v>
      </c>
      <c r="BT50" s="30">
        <v>3.8816140176806763E-2</v>
      </c>
      <c r="BU50" s="43">
        <v>-2.6699999999999998E-4</v>
      </c>
      <c r="BV50" s="43">
        <v>-2.5999999999999998E-4</v>
      </c>
      <c r="BW50" s="43">
        <v>-5.3000000000000001E-5</v>
      </c>
      <c r="BY50" s="30">
        <v>0.16023792327680672</v>
      </c>
      <c r="BZ50" s="43">
        <v>-3.9800000000000002E-4</v>
      </c>
      <c r="CA50" s="43">
        <v>-3.8400000000000001E-4</v>
      </c>
      <c r="CB50" s="43">
        <v>2.6999999999999999E-5</v>
      </c>
      <c r="CC50" s="30">
        <v>3.8816140176806763E-2</v>
      </c>
      <c r="CD50" s="43">
        <v>-1.9000000000000001E-4</v>
      </c>
      <c r="CE50" s="43">
        <v>-1.8799999999999999E-4</v>
      </c>
      <c r="CF50" s="43">
        <v>-1.2E-4</v>
      </c>
      <c r="CH50" s="30">
        <v>0.16023792327680672</v>
      </c>
      <c r="CI50" s="43">
        <v>-7.8399999999999997E-4</v>
      </c>
      <c r="CJ50" s="43">
        <v>-7.6400000000000003E-4</v>
      </c>
      <c r="CK50" s="43">
        <v>3.9300000000000001E-4</v>
      </c>
      <c r="CL50" s="30">
        <v>3.8816140176806763E-2</v>
      </c>
      <c r="CM50" s="43">
        <v>-3.4600000000000001E-4</v>
      </c>
      <c r="CN50" s="43">
        <v>-3.4200000000000002E-4</v>
      </c>
      <c r="CO50" s="43">
        <v>-1.2E-4</v>
      </c>
      <c r="CQ50" s="30">
        <v>0.16023792327680672</v>
      </c>
      <c r="CR50" s="43">
        <v>-5.0799999999999999E-4</v>
      </c>
      <c r="CS50" s="43">
        <v>-4.9899999999999999E-4</v>
      </c>
      <c r="CT50" s="43">
        <v>3.8000000000000002E-5</v>
      </c>
      <c r="CU50" s="30">
        <v>3.8816140176806763E-2</v>
      </c>
      <c r="CV50" s="43">
        <v>-2.9799999999999998E-4</v>
      </c>
      <c r="CW50" s="43">
        <v>-2.9599999999999998E-4</v>
      </c>
      <c r="CX50" s="43">
        <v>-1.6100000000000001E-4</v>
      </c>
    </row>
    <row r="51" spans="14:102" x14ac:dyDescent="0.25">
      <c r="N51" s="30">
        <v>0.16405308857680673</v>
      </c>
      <c r="O51" s="43">
        <v>-5.9299999999999999E-4</v>
      </c>
      <c r="P51" s="43">
        <v>-5.5699999999999999E-4</v>
      </c>
      <c r="Q51" s="43">
        <v>6.3199999999999997E-4</v>
      </c>
      <c r="R51" s="30">
        <v>3.9811400676806753E-2</v>
      </c>
      <c r="S51" s="43">
        <v>-2.03E-4</v>
      </c>
      <c r="T51" s="43">
        <v>-1.9799999999999999E-4</v>
      </c>
      <c r="U51" s="43">
        <v>-2.1999999999999999E-5</v>
      </c>
      <c r="W51" s="30">
        <v>0.16405308857680673</v>
      </c>
      <c r="X51" s="43">
        <v>-3.7599999999999998E-4</v>
      </c>
      <c r="Y51" s="43">
        <v>-3.6000000000000002E-4</v>
      </c>
      <c r="Z51" s="43">
        <v>1.8900000000000001E-4</v>
      </c>
      <c r="AA51" s="30">
        <v>3.9811400676806753E-2</v>
      </c>
      <c r="AB51" s="43">
        <v>-2.0000000000000001E-4</v>
      </c>
      <c r="AC51" s="43">
        <v>-1.95E-4</v>
      </c>
      <c r="AD51" s="43">
        <v>-2.0999999999999999E-5</v>
      </c>
      <c r="AF51" s="30">
        <v>0.16405308857680673</v>
      </c>
      <c r="AG51" s="43">
        <v>-7.0699999999999995E-4</v>
      </c>
      <c r="AH51" s="43">
        <v>-6.7699999999999998E-4</v>
      </c>
      <c r="AI51" s="43">
        <v>2.3000000000000001E-4</v>
      </c>
      <c r="AJ51" s="30">
        <v>3.9811400676806753E-2</v>
      </c>
      <c r="AK51" s="43">
        <v>-3.3100000000000002E-4</v>
      </c>
      <c r="AL51" s="43">
        <v>-3.2400000000000001E-4</v>
      </c>
      <c r="AM51" s="43">
        <v>-1.3100000000000001E-4</v>
      </c>
      <c r="AO51" s="30">
        <v>0.16405308857680673</v>
      </c>
      <c r="AP51" s="43">
        <v>-4.6099999999999998E-4</v>
      </c>
      <c r="AQ51" s="43">
        <v>-4.4700000000000002E-4</v>
      </c>
      <c r="AR51" s="43">
        <v>-6.9999999999999999E-6</v>
      </c>
      <c r="AS51" s="30">
        <v>3.9811400676806753E-2</v>
      </c>
      <c r="AT51" s="43">
        <v>-2.8400000000000002E-4</v>
      </c>
      <c r="AU51" s="43">
        <v>-2.81E-4</v>
      </c>
      <c r="AV51" s="43">
        <v>-1.7000000000000001E-4</v>
      </c>
      <c r="AX51" s="30">
        <v>0.16405308857680673</v>
      </c>
      <c r="AY51" s="43">
        <v>-7.0600000000000003E-4</v>
      </c>
      <c r="AZ51" s="43">
        <v>-6.7599999999999995E-4</v>
      </c>
      <c r="BA51" s="43">
        <v>2.2800000000000001E-4</v>
      </c>
      <c r="BB51" s="30">
        <v>3.9811400676806753E-2</v>
      </c>
      <c r="BC51" s="43">
        <v>-3.3100000000000002E-4</v>
      </c>
      <c r="BD51" s="43">
        <v>-3.2400000000000001E-4</v>
      </c>
      <c r="BE51" s="43">
        <v>-1.3100000000000001E-4</v>
      </c>
      <c r="BG51" s="30">
        <v>0.16405308857680673</v>
      </c>
      <c r="BH51" s="43">
        <v>-4.6099999999999998E-4</v>
      </c>
      <c r="BI51" s="43">
        <v>-4.46E-4</v>
      </c>
      <c r="BJ51" s="43">
        <v>-6.9999999999999999E-6</v>
      </c>
      <c r="BK51" s="30">
        <v>3.9811400676806753E-2</v>
      </c>
      <c r="BL51" s="43">
        <v>-2.8400000000000002E-4</v>
      </c>
      <c r="BM51" s="43">
        <v>-2.81E-4</v>
      </c>
      <c r="BN51" s="43">
        <v>-1.7000000000000001E-4</v>
      </c>
      <c r="BP51" s="30">
        <v>0.16405308857680673</v>
      </c>
      <c r="BQ51" s="43">
        <v>-6.7699999999999998E-4</v>
      </c>
      <c r="BR51" s="43">
        <v>-6.4300000000000002E-4</v>
      </c>
      <c r="BS51" s="43">
        <v>3.9800000000000002E-4</v>
      </c>
      <c r="BT51" s="30">
        <v>3.9811400676806753E-2</v>
      </c>
      <c r="BU51" s="43">
        <v>-2.7E-4</v>
      </c>
      <c r="BV51" s="43">
        <v>-2.63E-4</v>
      </c>
      <c r="BW51" s="43">
        <v>-5.1E-5</v>
      </c>
      <c r="BY51" s="30">
        <v>0.16405308857680673</v>
      </c>
      <c r="BZ51" s="43">
        <v>-4.0400000000000001E-4</v>
      </c>
      <c r="CA51" s="43">
        <v>-3.8999999999999999E-4</v>
      </c>
      <c r="CB51" s="43">
        <v>3.1000000000000001E-5</v>
      </c>
      <c r="CC51" s="30">
        <v>3.9811400676806753E-2</v>
      </c>
      <c r="CD51" s="43">
        <v>-1.92E-4</v>
      </c>
      <c r="CE51" s="43">
        <v>-1.8900000000000001E-4</v>
      </c>
      <c r="CF51" s="43">
        <v>-1.1900000000000001E-4</v>
      </c>
      <c r="CH51" s="30">
        <v>0.16405308857680673</v>
      </c>
      <c r="CI51" s="43">
        <v>-8.0699999999999999E-4</v>
      </c>
      <c r="CJ51" s="43">
        <v>-7.85E-4</v>
      </c>
      <c r="CK51" s="43">
        <v>4.3600000000000003E-4</v>
      </c>
      <c r="CL51" s="30">
        <v>3.9811400676806753E-2</v>
      </c>
      <c r="CM51" s="43">
        <v>-3.4900000000000003E-4</v>
      </c>
      <c r="CN51" s="43">
        <v>-3.4499999999999998E-4</v>
      </c>
      <c r="CO51" s="43">
        <v>-1.17E-4</v>
      </c>
      <c r="CQ51" s="30">
        <v>0.16405308857680673</v>
      </c>
      <c r="CR51" s="43">
        <v>-5.1400000000000003E-4</v>
      </c>
      <c r="CS51" s="43">
        <v>-5.0500000000000002E-4</v>
      </c>
      <c r="CT51" s="43">
        <v>4.3999999999999999E-5</v>
      </c>
      <c r="CU51" s="30">
        <v>3.9811400676806753E-2</v>
      </c>
      <c r="CV51" s="43">
        <v>-2.9999999999999997E-4</v>
      </c>
      <c r="CW51" s="43">
        <v>-2.9799999999999998E-4</v>
      </c>
      <c r="CX51" s="43">
        <v>-1.5899999999999999E-4</v>
      </c>
    </row>
    <row r="52" spans="14:102" x14ac:dyDescent="0.25">
      <c r="N52" s="30">
        <v>0.16786825387680671</v>
      </c>
      <c r="O52" s="43">
        <v>-6.1399999999999996E-4</v>
      </c>
      <c r="P52" s="43">
        <v>-5.7600000000000001E-4</v>
      </c>
      <c r="Q52" s="43">
        <v>6.7699999999999998E-4</v>
      </c>
      <c r="R52" s="30">
        <v>3.9811400676806753E-2</v>
      </c>
      <c r="S52" s="43">
        <v>-2.03E-4</v>
      </c>
      <c r="T52" s="43">
        <v>-1.9799999999999999E-4</v>
      </c>
      <c r="U52" s="43">
        <v>-2.1999999999999999E-5</v>
      </c>
      <c r="W52" s="30">
        <v>0.16786825387680671</v>
      </c>
      <c r="X52" s="43">
        <v>-3.8400000000000001E-4</v>
      </c>
      <c r="Y52" s="43">
        <v>-3.6699999999999998E-4</v>
      </c>
      <c r="Z52" s="43">
        <v>2.04E-4</v>
      </c>
      <c r="AA52" s="30">
        <v>3.9811400676806753E-2</v>
      </c>
      <c r="AB52" s="43">
        <v>-2.0000000000000001E-4</v>
      </c>
      <c r="AC52" s="43">
        <v>-1.95E-4</v>
      </c>
      <c r="AD52" s="43">
        <v>-2.0999999999999999E-5</v>
      </c>
      <c r="AF52" s="30">
        <v>0.16786825387680671</v>
      </c>
      <c r="AG52" s="43">
        <v>-7.3300000000000004E-4</v>
      </c>
      <c r="AH52" s="43">
        <v>-6.9999999999999999E-4</v>
      </c>
      <c r="AI52" s="43">
        <v>2.9E-4</v>
      </c>
      <c r="AJ52" s="30">
        <v>3.9811400676806753E-2</v>
      </c>
      <c r="AK52" s="43">
        <v>-3.3100000000000002E-4</v>
      </c>
      <c r="AL52" s="43">
        <v>-3.2400000000000001E-4</v>
      </c>
      <c r="AM52" s="43">
        <v>-1.3100000000000001E-4</v>
      </c>
      <c r="AO52" s="30">
        <v>0.16786825387680671</v>
      </c>
      <c r="AP52" s="43">
        <v>-4.66E-4</v>
      </c>
      <c r="AQ52" s="43">
        <v>-4.5100000000000001E-4</v>
      </c>
      <c r="AR52" s="43">
        <v>-3.0000000000000001E-6</v>
      </c>
      <c r="AS52" s="30">
        <v>3.9811400676806753E-2</v>
      </c>
      <c r="AT52" s="43">
        <v>-2.8400000000000002E-4</v>
      </c>
      <c r="AU52" s="43">
        <v>-2.81E-4</v>
      </c>
      <c r="AV52" s="43">
        <v>-1.7000000000000001E-4</v>
      </c>
      <c r="AX52" s="30">
        <v>0.16786825387680671</v>
      </c>
      <c r="AY52" s="43">
        <v>-7.3099999999999999E-4</v>
      </c>
      <c r="AZ52" s="43">
        <v>-6.9800000000000005E-4</v>
      </c>
      <c r="BA52" s="43">
        <v>2.8699999999999998E-4</v>
      </c>
      <c r="BB52" s="30">
        <v>3.9811400676806753E-2</v>
      </c>
      <c r="BC52" s="43">
        <v>-3.3100000000000002E-4</v>
      </c>
      <c r="BD52" s="43">
        <v>-3.2400000000000001E-4</v>
      </c>
      <c r="BE52" s="43">
        <v>-1.3100000000000001E-4</v>
      </c>
      <c r="BG52" s="30">
        <v>0.16786825387680671</v>
      </c>
      <c r="BH52" s="43">
        <v>-4.6500000000000003E-4</v>
      </c>
      <c r="BI52" s="43">
        <v>-4.5100000000000001E-4</v>
      </c>
      <c r="BJ52" s="43">
        <v>-3.0000000000000001E-6</v>
      </c>
      <c r="BK52" s="30">
        <v>3.9811400676806753E-2</v>
      </c>
      <c r="BL52" s="43">
        <v>-2.8400000000000002E-4</v>
      </c>
      <c r="BM52" s="43">
        <v>-2.81E-4</v>
      </c>
      <c r="BN52" s="43">
        <v>-1.7000000000000001E-4</v>
      </c>
      <c r="BP52" s="30">
        <v>0.16786825387680671</v>
      </c>
      <c r="BQ52" s="43">
        <v>-6.9800000000000005E-4</v>
      </c>
      <c r="BR52" s="43">
        <v>-6.6200000000000005E-4</v>
      </c>
      <c r="BS52" s="43">
        <v>4.3800000000000002E-4</v>
      </c>
      <c r="BT52" s="30">
        <v>3.9811400676806753E-2</v>
      </c>
      <c r="BU52" s="43">
        <v>-2.7E-4</v>
      </c>
      <c r="BV52" s="43">
        <v>-2.63E-4</v>
      </c>
      <c r="BW52" s="43">
        <v>-5.1E-5</v>
      </c>
      <c r="BY52" s="30">
        <v>0.16786825387680671</v>
      </c>
      <c r="BZ52" s="43">
        <v>-4.0900000000000002E-4</v>
      </c>
      <c r="CA52" s="43">
        <v>-3.9500000000000001E-4</v>
      </c>
      <c r="CB52" s="43">
        <v>3.4999999999999997E-5</v>
      </c>
      <c r="CC52" s="30">
        <v>3.9811400676806753E-2</v>
      </c>
      <c r="CD52" s="43">
        <v>-1.92E-4</v>
      </c>
      <c r="CE52" s="43">
        <v>-1.8900000000000001E-4</v>
      </c>
      <c r="CF52" s="43">
        <v>-1.1900000000000001E-4</v>
      </c>
      <c r="CH52" s="30">
        <v>0.16786825387680671</v>
      </c>
      <c r="CI52" s="43">
        <v>-8.3299999999999997E-4</v>
      </c>
      <c r="CJ52" s="43">
        <v>-8.0999999999999996E-4</v>
      </c>
      <c r="CK52" s="43">
        <v>4.8700000000000002E-4</v>
      </c>
      <c r="CL52" s="30">
        <v>3.9811400676806753E-2</v>
      </c>
      <c r="CM52" s="43">
        <v>-3.4900000000000003E-4</v>
      </c>
      <c r="CN52" s="43">
        <v>-3.4499999999999998E-4</v>
      </c>
      <c r="CO52" s="43">
        <v>-1.17E-4</v>
      </c>
      <c r="CQ52" s="30">
        <v>0.16786825387680671</v>
      </c>
      <c r="CR52" s="43">
        <v>-5.1900000000000004E-4</v>
      </c>
      <c r="CS52" s="43">
        <v>-5.0900000000000001E-4</v>
      </c>
      <c r="CT52" s="43">
        <v>4.8999999999999998E-5</v>
      </c>
      <c r="CU52" s="30">
        <v>3.9811400676806753E-2</v>
      </c>
      <c r="CV52" s="43">
        <v>-2.9999999999999997E-4</v>
      </c>
      <c r="CW52" s="43">
        <v>-2.9799999999999998E-4</v>
      </c>
      <c r="CX52" s="43">
        <v>-1.5899999999999999E-4</v>
      </c>
    </row>
    <row r="53" spans="14:102" x14ac:dyDescent="0.25">
      <c r="N53" s="30">
        <v>0.17168341917680668</v>
      </c>
      <c r="O53" s="43">
        <v>-6.3500000000000004E-4</v>
      </c>
      <c r="P53" s="43">
        <v>-5.9500000000000004E-4</v>
      </c>
      <c r="Q53" s="43">
        <v>7.2099999999999996E-4</v>
      </c>
      <c r="R53" s="30">
        <v>4.0806661176806758E-2</v>
      </c>
      <c r="S53" s="43">
        <v>-2.0599999999999999E-4</v>
      </c>
      <c r="T53" s="43">
        <v>-2.0000000000000001E-4</v>
      </c>
      <c r="U53" s="43">
        <v>-2.0000000000000002E-5</v>
      </c>
      <c r="W53" s="30">
        <v>0.17168341917680668</v>
      </c>
      <c r="X53" s="43">
        <v>-3.9300000000000001E-4</v>
      </c>
      <c r="Y53" s="43">
        <v>-3.7500000000000001E-4</v>
      </c>
      <c r="Z53" s="43">
        <v>2.1800000000000001E-4</v>
      </c>
      <c r="AA53" s="30">
        <v>4.0806661176806758E-2</v>
      </c>
      <c r="AB53" s="43">
        <v>-2.0100000000000001E-4</v>
      </c>
      <c r="AC53" s="43">
        <v>-1.9599999999999999E-4</v>
      </c>
      <c r="AD53" s="43">
        <v>-2.0000000000000002E-5</v>
      </c>
      <c r="AF53" s="30">
        <v>0.17168341917680668</v>
      </c>
      <c r="AG53" s="43">
        <v>-7.54E-4</v>
      </c>
      <c r="AH53" s="43">
        <v>-7.2000000000000005E-4</v>
      </c>
      <c r="AI53" s="43">
        <v>3.3100000000000002E-4</v>
      </c>
      <c r="AJ53" s="30">
        <v>4.0806661176806758E-2</v>
      </c>
      <c r="AK53" s="43">
        <v>-3.3300000000000002E-4</v>
      </c>
      <c r="AL53" s="43">
        <v>-3.2699999999999998E-4</v>
      </c>
      <c r="AM53" s="43">
        <v>-1.2899999999999999E-4</v>
      </c>
      <c r="AO53" s="30">
        <v>0.17168341917680668</v>
      </c>
      <c r="AP53" s="43">
        <v>-4.6999999999999999E-4</v>
      </c>
      <c r="AQ53" s="43">
        <v>-4.55E-4</v>
      </c>
      <c r="AR53" s="43">
        <v>1.9999999999999999E-6</v>
      </c>
      <c r="AS53" s="30">
        <v>4.0806661176806758E-2</v>
      </c>
      <c r="AT53" s="43">
        <v>-2.8600000000000001E-4</v>
      </c>
      <c r="AU53" s="43">
        <v>-2.8200000000000002E-4</v>
      </c>
      <c r="AV53" s="43">
        <v>-1.6799999999999999E-4</v>
      </c>
      <c r="AX53" s="30">
        <v>0.17168341917680668</v>
      </c>
      <c r="AY53" s="43">
        <v>-7.5199999999999996E-4</v>
      </c>
      <c r="AZ53" s="43">
        <v>-7.18E-4</v>
      </c>
      <c r="BA53" s="43">
        <v>3.28E-4</v>
      </c>
      <c r="BB53" s="30">
        <v>4.0806661176806758E-2</v>
      </c>
      <c r="BC53" s="43">
        <v>-3.3300000000000002E-4</v>
      </c>
      <c r="BD53" s="43">
        <v>-3.2699999999999998E-4</v>
      </c>
      <c r="BE53" s="43">
        <v>-1.2899999999999999E-4</v>
      </c>
      <c r="BG53" s="30">
        <v>0.17168341917680668</v>
      </c>
      <c r="BH53" s="43">
        <v>-4.6999999999999999E-4</v>
      </c>
      <c r="BI53" s="43">
        <v>-4.55E-4</v>
      </c>
      <c r="BJ53" s="43">
        <v>9.9999999999999995E-7</v>
      </c>
      <c r="BK53" s="30">
        <v>4.0806661176806758E-2</v>
      </c>
      <c r="BL53" s="43">
        <v>-2.8600000000000001E-4</v>
      </c>
      <c r="BM53" s="43">
        <v>-2.8200000000000002E-4</v>
      </c>
      <c r="BN53" s="43">
        <v>-1.6799999999999999E-4</v>
      </c>
      <c r="BP53" s="30">
        <v>0.17168341917680668</v>
      </c>
      <c r="BQ53" s="43">
        <v>-7.18E-4</v>
      </c>
      <c r="BR53" s="43">
        <v>-6.8000000000000005E-4</v>
      </c>
      <c r="BS53" s="43">
        <v>4.7600000000000002E-4</v>
      </c>
      <c r="BT53" s="30">
        <v>4.0806661176806758E-2</v>
      </c>
      <c r="BU53" s="43">
        <v>-2.7300000000000002E-4</v>
      </c>
      <c r="BV53" s="43">
        <v>-2.6600000000000001E-4</v>
      </c>
      <c r="BW53" s="43">
        <v>-4.8999999999999998E-5</v>
      </c>
      <c r="BY53" s="30">
        <v>0.17168341917680668</v>
      </c>
      <c r="BZ53" s="43">
        <v>-4.15E-4</v>
      </c>
      <c r="CA53" s="43">
        <v>-4.0000000000000002E-4</v>
      </c>
      <c r="CB53" s="43">
        <v>3.8999999999999999E-5</v>
      </c>
      <c r="CC53" s="30">
        <v>4.0806661176806758E-2</v>
      </c>
      <c r="CD53" s="43">
        <v>-1.94E-4</v>
      </c>
      <c r="CE53" s="43">
        <v>-1.9100000000000001E-4</v>
      </c>
      <c r="CF53" s="43">
        <v>-1.18E-4</v>
      </c>
      <c r="CH53" s="30">
        <v>0.17168341917680668</v>
      </c>
      <c r="CI53" s="43">
        <v>-8.6200000000000003E-4</v>
      </c>
      <c r="CJ53" s="43">
        <v>-8.3799999999999999E-4</v>
      </c>
      <c r="CK53" s="43">
        <v>5.3700000000000004E-4</v>
      </c>
      <c r="CL53" s="30">
        <v>4.0806661176806758E-2</v>
      </c>
      <c r="CM53" s="43">
        <v>-3.5199999999999999E-4</v>
      </c>
      <c r="CN53" s="43">
        <v>-3.48E-4</v>
      </c>
      <c r="CO53" s="43">
        <v>-1.1400000000000001E-4</v>
      </c>
      <c r="CQ53" s="30">
        <v>0.17168341917680668</v>
      </c>
      <c r="CR53" s="43">
        <v>-5.2499999999999997E-4</v>
      </c>
      <c r="CS53" s="43">
        <v>-5.1500000000000005E-4</v>
      </c>
      <c r="CT53" s="43">
        <v>5.3999999999999998E-5</v>
      </c>
      <c r="CU53" s="30">
        <v>4.0806661176806758E-2</v>
      </c>
      <c r="CV53" s="43">
        <v>-3.0200000000000002E-4</v>
      </c>
      <c r="CW53" s="43">
        <v>-2.99E-4</v>
      </c>
      <c r="CX53" s="43">
        <v>-1.5699999999999999E-4</v>
      </c>
    </row>
    <row r="54" spans="14:102" x14ac:dyDescent="0.25">
      <c r="N54" s="30">
        <v>0.17549858447680669</v>
      </c>
      <c r="O54" s="43">
        <v>-6.5600000000000001E-4</v>
      </c>
      <c r="P54" s="43">
        <v>-6.1399999999999996E-4</v>
      </c>
      <c r="Q54" s="43">
        <v>7.6499999999999995E-4</v>
      </c>
      <c r="R54" s="30">
        <v>4.1801921676806755E-2</v>
      </c>
      <c r="S54" s="43">
        <v>-2.0799999999999999E-4</v>
      </c>
      <c r="T54" s="43">
        <v>-2.02E-4</v>
      </c>
      <c r="U54" s="43">
        <v>-1.7E-5</v>
      </c>
      <c r="W54" s="30">
        <v>0.17549858447680669</v>
      </c>
      <c r="X54" s="43">
        <v>-4.0200000000000001E-4</v>
      </c>
      <c r="Y54" s="43">
        <v>-3.8299999999999999E-4</v>
      </c>
      <c r="Z54" s="43">
        <v>2.4600000000000002E-4</v>
      </c>
      <c r="AA54" s="30">
        <v>4.1801921676806755E-2</v>
      </c>
      <c r="AB54" s="43">
        <v>-2.03E-4</v>
      </c>
      <c r="AC54" s="43">
        <v>-1.9699999999999999E-4</v>
      </c>
      <c r="AD54" s="43">
        <v>-1.8E-5</v>
      </c>
      <c r="AF54" s="30">
        <v>0.17549858447680669</v>
      </c>
      <c r="AG54" s="43">
        <v>-7.76E-4</v>
      </c>
      <c r="AH54" s="43">
        <v>-7.3899999999999997E-4</v>
      </c>
      <c r="AI54" s="43">
        <v>3.7199999999999999E-4</v>
      </c>
      <c r="AJ54" s="30">
        <v>4.1801921676806755E-2</v>
      </c>
      <c r="AK54" s="43">
        <v>-3.3599999999999998E-4</v>
      </c>
      <c r="AL54" s="43">
        <v>-3.2899999999999997E-4</v>
      </c>
      <c r="AM54" s="43">
        <v>-1.26E-4</v>
      </c>
      <c r="AO54" s="30">
        <v>0.17549858447680669</v>
      </c>
      <c r="AP54" s="43">
        <v>-4.75E-4</v>
      </c>
      <c r="AQ54" s="43">
        <v>-4.6000000000000001E-4</v>
      </c>
      <c r="AR54" s="43">
        <v>6.0000000000000002E-6</v>
      </c>
      <c r="AS54" s="30">
        <v>4.1801921676806755E-2</v>
      </c>
      <c r="AT54" s="43">
        <v>-2.8699999999999998E-4</v>
      </c>
      <c r="AU54" s="43">
        <v>-2.8400000000000002E-4</v>
      </c>
      <c r="AV54" s="43">
        <v>-1.6699999999999999E-4</v>
      </c>
      <c r="AX54" s="30">
        <v>0.17549858447680669</v>
      </c>
      <c r="AY54" s="43">
        <v>-7.7399999999999995E-4</v>
      </c>
      <c r="AZ54" s="43">
        <v>-7.3700000000000002E-4</v>
      </c>
      <c r="BA54" s="43">
        <v>3.68E-4</v>
      </c>
      <c r="BB54" s="30">
        <v>4.1801921676806755E-2</v>
      </c>
      <c r="BC54" s="43">
        <v>-3.3599999999999998E-4</v>
      </c>
      <c r="BD54" s="43">
        <v>-3.2899999999999997E-4</v>
      </c>
      <c r="BE54" s="43">
        <v>-1.27E-4</v>
      </c>
      <c r="BG54" s="30">
        <v>0.17549858447680669</v>
      </c>
      <c r="BH54" s="43">
        <v>-4.75E-4</v>
      </c>
      <c r="BI54" s="43">
        <v>-4.5899999999999999E-4</v>
      </c>
      <c r="BJ54" s="43">
        <v>6.0000000000000002E-6</v>
      </c>
      <c r="BK54" s="30">
        <v>4.1801921676806755E-2</v>
      </c>
      <c r="BL54" s="43">
        <v>-2.8699999999999998E-4</v>
      </c>
      <c r="BM54" s="43">
        <v>-2.8400000000000002E-4</v>
      </c>
      <c r="BN54" s="43">
        <v>-1.6699999999999999E-4</v>
      </c>
      <c r="BP54" s="30">
        <v>0.17549858447680669</v>
      </c>
      <c r="BQ54" s="43">
        <v>-7.3800000000000005E-4</v>
      </c>
      <c r="BR54" s="43">
        <v>-6.9800000000000005E-4</v>
      </c>
      <c r="BS54" s="43">
        <v>5.1400000000000003E-4</v>
      </c>
      <c r="BT54" s="30">
        <v>4.1801921676806755E-2</v>
      </c>
      <c r="BU54" s="43">
        <v>-2.7599999999999999E-4</v>
      </c>
      <c r="BV54" s="43">
        <v>-2.6800000000000001E-4</v>
      </c>
      <c r="BW54" s="43">
        <v>-4.6999999999999997E-5</v>
      </c>
      <c r="BY54" s="30">
        <v>0.17549858447680669</v>
      </c>
      <c r="BZ54" s="43">
        <v>-4.2099999999999999E-4</v>
      </c>
      <c r="CA54" s="43">
        <v>-4.06E-4</v>
      </c>
      <c r="CB54" s="43">
        <v>4.3000000000000002E-5</v>
      </c>
      <c r="CC54" s="30">
        <v>4.1801921676806755E-2</v>
      </c>
      <c r="CD54" s="43">
        <v>-1.95E-4</v>
      </c>
      <c r="CE54" s="43">
        <v>-1.93E-4</v>
      </c>
      <c r="CF54" s="43">
        <v>-1.17E-4</v>
      </c>
      <c r="CH54" s="30">
        <v>0.17549858447680669</v>
      </c>
      <c r="CI54" s="43">
        <v>-8.8900000000000003E-4</v>
      </c>
      <c r="CJ54" s="43">
        <v>-8.6399999999999997E-4</v>
      </c>
      <c r="CK54" s="43">
        <v>5.8500000000000002E-4</v>
      </c>
      <c r="CL54" s="30">
        <v>4.1801921676806755E-2</v>
      </c>
      <c r="CM54" s="43">
        <v>-3.5500000000000001E-4</v>
      </c>
      <c r="CN54" s="43">
        <v>-3.5100000000000002E-4</v>
      </c>
      <c r="CO54" s="43">
        <v>-1.11E-4</v>
      </c>
      <c r="CQ54" s="30">
        <v>0.17549858447680669</v>
      </c>
      <c r="CR54" s="43">
        <v>-5.2999999999999998E-4</v>
      </c>
      <c r="CS54" s="43">
        <v>-5.1999999999999995E-4</v>
      </c>
      <c r="CT54" s="43">
        <v>5.8999999999999998E-5</v>
      </c>
      <c r="CU54" s="30">
        <v>4.1801921676806755E-2</v>
      </c>
      <c r="CV54" s="43">
        <v>-3.0400000000000002E-4</v>
      </c>
      <c r="CW54" s="43">
        <v>-3.01E-4</v>
      </c>
      <c r="CX54" s="43">
        <v>-1.56E-4</v>
      </c>
    </row>
    <row r="55" spans="14:102" x14ac:dyDescent="0.25">
      <c r="N55" s="30">
        <v>0.17931374977680667</v>
      </c>
      <c r="O55" s="43">
        <v>-6.7599999999999995E-4</v>
      </c>
      <c r="P55" s="43">
        <v>-6.3299999999999999E-4</v>
      </c>
      <c r="Q55" s="43">
        <v>8.0900000000000004E-4</v>
      </c>
      <c r="R55" s="30">
        <v>4.279718217680676E-2</v>
      </c>
      <c r="S55" s="43">
        <v>-2.1000000000000001E-4</v>
      </c>
      <c r="T55" s="43">
        <v>-2.05E-4</v>
      </c>
      <c r="U55" s="43">
        <v>-1.5E-5</v>
      </c>
      <c r="W55" s="30">
        <v>0.17931374977680667</v>
      </c>
      <c r="X55" s="43">
        <v>-4.1100000000000002E-4</v>
      </c>
      <c r="Y55" s="43">
        <v>-3.9100000000000002E-4</v>
      </c>
      <c r="Z55" s="43">
        <v>2.6699999999999998E-4</v>
      </c>
      <c r="AA55" s="30">
        <v>4.279718217680676E-2</v>
      </c>
      <c r="AB55" s="43">
        <v>-2.04E-4</v>
      </c>
      <c r="AC55" s="43">
        <v>-1.9900000000000001E-4</v>
      </c>
      <c r="AD55" s="43">
        <v>-1.7E-5</v>
      </c>
      <c r="AF55" s="30">
        <v>0.17931374977680667</v>
      </c>
      <c r="AG55" s="43">
        <v>-7.9699999999999997E-4</v>
      </c>
      <c r="AH55" s="43">
        <v>-7.5900000000000002E-4</v>
      </c>
      <c r="AI55" s="43">
        <v>4.1199999999999999E-4</v>
      </c>
      <c r="AJ55" s="30">
        <v>4.279718217680676E-2</v>
      </c>
      <c r="AK55" s="43">
        <v>-3.39E-4</v>
      </c>
      <c r="AL55" s="43">
        <v>-3.3199999999999999E-4</v>
      </c>
      <c r="AM55" s="43">
        <v>-1.2400000000000001E-4</v>
      </c>
      <c r="AO55" s="30">
        <v>0.17931374977680667</v>
      </c>
      <c r="AP55" s="43">
        <v>-4.8000000000000001E-4</v>
      </c>
      <c r="AQ55" s="43">
        <v>-4.64E-4</v>
      </c>
      <c r="AR55" s="43">
        <v>1.0000000000000001E-5</v>
      </c>
      <c r="AS55" s="30">
        <v>4.279718217680676E-2</v>
      </c>
      <c r="AT55" s="43">
        <v>-2.8899999999999998E-4</v>
      </c>
      <c r="AU55" s="43">
        <v>-2.8499999999999999E-4</v>
      </c>
      <c r="AV55" s="43">
        <v>-1.66E-4</v>
      </c>
      <c r="AX55" s="30">
        <v>0.17931374977680667</v>
      </c>
      <c r="AY55" s="43">
        <v>-7.9500000000000003E-4</v>
      </c>
      <c r="AZ55" s="43">
        <v>-7.5699999999999997E-4</v>
      </c>
      <c r="BA55" s="43">
        <v>4.08E-4</v>
      </c>
      <c r="BB55" s="30">
        <v>4.279718217680676E-2</v>
      </c>
      <c r="BC55" s="43">
        <v>-3.3799999999999998E-4</v>
      </c>
      <c r="BD55" s="43">
        <v>-3.3100000000000002E-4</v>
      </c>
      <c r="BE55" s="43">
        <v>-1.2400000000000001E-4</v>
      </c>
      <c r="BG55" s="30">
        <v>0.17931374977680667</v>
      </c>
      <c r="BH55" s="43">
        <v>-4.7899999999999999E-4</v>
      </c>
      <c r="BI55" s="43">
        <v>-4.64E-4</v>
      </c>
      <c r="BJ55" s="43">
        <v>1.0000000000000001E-5</v>
      </c>
      <c r="BK55" s="30">
        <v>4.279718217680676E-2</v>
      </c>
      <c r="BL55" s="43">
        <v>-2.8899999999999998E-4</v>
      </c>
      <c r="BM55" s="43">
        <v>-2.8499999999999999E-4</v>
      </c>
      <c r="BN55" s="43">
        <v>-1.66E-4</v>
      </c>
      <c r="BP55" s="30">
        <v>0.17931374977680667</v>
      </c>
      <c r="BQ55" s="43">
        <v>-7.5799999999999999E-4</v>
      </c>
      <c r="BR55" s="43">
        <v>-7.1599999999999995E-4</v>
      </c>
      <c r="BS55" s="43">
        <v>5.5199999999999997E-4</v>
      </c>
      <c r="BT55" s="30">
        <v>4.279718217680676E-2</v>
      </c>
      <c r="BU55" s="43">
        <v>-2.7799999999999998E-4</v>
      </c>
      <c r="BV55" s="43">
        <v>-2.7099999999999997E-4</v>
      </c>
      <c r="BW55" s="43">
        <v>-4.3999999999999999E-5</v>
      </c>
      <c r="BY55" s="30">
        <v>0.17931374977680667</v>
      </c>
      <c r="BZ55" s="43">
        <v>-4.26E-4</v>
      </c>
      <c r="CA55" s="43">
        <v>-4.1100000000000002E-4</v>
      </c>
      <c r="CB55" s="43">
        <v>4.6E-5</v>
      </c>
      <c r="CC55" s="30">
        <v>4.279718217680676E-2</v>
      </c>
      <c r="CD55" s="43">
        <v>-1.9699999999999999E-4</v>
      </c>
      <c r="CE55" s="43">
        <v>-1.94E-4</v>
      </c>
      <c r="CF55" s="43">
        <v>-1.15E-4</v>
      </c>
      <c r="CH55" s="30">
        <v>0.17931374977680667</v>
      </c>
      <c r="CI55" s="43">
        <v>-9.1600000000000004E-4</v>
      </c>
      <c r="CJ55" s="43">
        <v>-8.8999999999999995E-4</v>
      </c>
      <c r="CK55" s="43">
        <v>6.3400000000000001E-4</v>
      </c>
      <c r="CL55" s="30">
        <v>4.279718217680676E-2</v>
      </c>
      <c r="CM55" s="43">
        <v>-3.5799999999999997E-4</v>
      </c>
      <c r="CN55" s="43">
        <v>-3.5399999999999999E-4</v>
      </c>
      <c r="CO55" s="43">
        <v>-1.08E-4</v>
      </c>
      <c r="CQ55" s="30">
        <v>0.17931374977680667</v>
      </c>
      <c r="CR55" s="43">
        <v>-5.3600000000000002E-4</v>
      </c>
      <c r="CS55" s="43">
        <v>-5.2499999999999997E-4</v>
      </c>
      <c r="CT55" s="43">
        <v>6.3999999999999997E-5</v>
      </c>
      <c r="CU55" s="30">
        <v>4.279718217680676E-2</v>
      </c>
      <c r="CV55" s="43">
        <v>-3.0600000000000001E-4</v>
      </c>
      <c r="CW55" s="43">
        <v>-3.0299999999999999E-4</v>
      </c>
      <c r="CX55" s="43">
        <v>-1.54E-4</v>
      </c>
    </row>
    <row r="56" spans="14:102" x14ac:dyDescent="0.25">
      <c r="N56" s="30">
        <v>0.18312891507680668</v>
      </c>
      <c r="O56" s="43">
        <v>-6.96E-4</v>
      </c>
      <c r="P56" s="43">
        <v>-6.5099999999999999E-4</v>
      </c>
      <c r="Q56" s="43">
        <v>8.52E-4</v>
      </c>
      <c r="R56" s="30">
        <v>4.3792442676806757E-2</v>
      </c>
      <c r="S56" s="43">
        <v>-2.13E-4</v>
      </c>
      <c r="T56" s="43">
        <v>-2.0699999999999999E-4</v>
      </c>
      <c r="U56" s="43">
        <v>-1.2E-5</v>
      </c>
      <c r="W56" s="30">
        <v>0.18312891507680668</v>
      </c>
      <c r="X56" s="43">
        <v>-4.2000000000000002E-4</v>
      </c>
      <c r="Y56" s="43">
        <v>-3.9899999999999999E-4</v>
      </c>
      <c r="Z56" s="43">
        <v>2.8899999999999998E-4</v>
      </c>
      <c r="AA56" s="30">
        <v>4.3792442676806757E-2</v>
      </c>
      <c r="AB56" s="43">
        <v>-2.05E-4</v>
      </c>
      <c r="AC56" s="43">
        <v>-2.0000000000000001E-4</v>
      </c>
      <c r="AD56" s="43">
        <v>-1.5E-5</v>
      </c>
      <c r="AF56" s="30">
        <v>0.18312891507680668</v>
      </c>
      <c r="AG56" s="43">
        <v>-8.1800000000000004E-4</v>
      </c>
      <c r="AH56" s="43">
        <v>-7.7800000000000005E-4</v>
      </c>
      <c r="AI56" s="43">
        <v>4.5100000000000001E-4</v>
      </c>
      <c r="AJ56" s="30">
        <v>4.3792442676806757E-2</v>
      </c>
      <c r="AK56" s="43">
        <v>-3.4099999999999999E-4</v>
      </c>
      <c r="AL56" s="43">
        <v>-3.3399999999999999E-4</v>
      </c>
      <c r="AM56" s="43">
        <v>-1.22E-4</v>
      </c>
      <c r="AO56" s="30">
        <v>0.18312891507680668</v>
      </c>
      <c r="AP56" s="43">
        <v>-4.8500000000000003E-4</v>
      </c>
      <c r="AQ56" s="43">
        <v>-4.6900000000000002E-4</v>
      </c>
      <c r="AR56" s="43">
        <v>1.5E-5</v>
      </c>
      <c r="AS56" s="30">
        <v>4.3792442676806757E-2</v>
      </c>
      <c r="AT56" s="43">
        <v>-2.9E-4</v>
      </c>
      <c r="AU56" s="43">
        <v>-2.8600000000000001E-4</v>
      </c>
      <c r="AV56" s="43">
        <v>-1.64E-4</v>
      </c>
      <c r="AX56" s="30">
        <v>0.18312891507680668</v>
      </c>
      <c r="AY56" s="43">
        <v>-8.1599999999999999E-4</v>
      </c>
      <c r="AZ56" s="43">
        <v>-7.76E-4</v>
      </c>
      <c r="BA56" s="43">
        <v>4.4799999999999999E-4</v>
      </c>
      <c r="BB56" s="30">
        <v>4.3792442676806757E-2</v>
      </c>
      <c r="BC56" s="43">
        <v>-3.4099999999999999E-4</v>
      </c>
      <c r="BD56" s="43">
        <v>-3.3399999999999999E-4</v>
      </c>
      <c r="BE56" s="43">
        <v>-1.22E-4</v>
      </c>
      <c r="BG56" s="30">
        <v>0.18312891507680668</v>
      </c>
      <c r="BH56" s="43">
        <v>-4.84E-4</v>
      </c>
      <c r="BI56" s="43">
        <v>-4.6799999999999999E-4</v>
      </c>
      <c r="BJ56" s="43">
        <v>1.5E-5</v>
      </c>
      <c r="BK56" s="30">
        <v>4.3792442676806757E-2</v>
      </c>
      <c r="BL56" s="43">
        <v>-2.9E-4</v>
      </c>
      <c r="BM56" s="43">
        <v>-2.8600000000000001E-4</v>
      </c>
      <c r="BN56" s="43">
        <v>-1.64E-4</v>
      </c>
      <c r="BP56" s="30">
        <v>0.18312891507680668</v>
      </c>
      <c r="BQ56" s="43">
        <v>-7.8100000000000001E-4</v>
      </c>
      <c r="BR56" s="43">
        <v>-7.3700000000000002E-4</v>
      </c>
      <c r="BS56" s="43">
        <v>5.8900000000000001E-4</v>
      </c>
      <c r="BT56" s="30">
        <v>4.3792442676806757E-2</v>
      </c>
      <c r="BU56" s="43">
        <v>-2.81E-4</v>
      </c>
      <c r="BV56" s="43">
        <v>-2.7300000000000002E-4</v>
      </c>
      <c r="BW56" s="43">
        <v>-4.1999999999999998E-5</v>
      </c>
      <c r="BY56" s="30">
        <v>0.18312891507680668</v>
      </c>
      <c r="BZ56" s="43">
        <v>-4.3300000000000001E-4</v>
      </c>
      <c r="CA56" s="43">
        <v>-4.17E-4</v>
      </c>
      <c r="CB56" s="43">
        <v>5.1E-5</v>
      </c>
      <c r="CC56" s="30">
        <v>4.3792442676806757E-2</v>
      </c>
      <c r="CD56" s="43">
        <v>-1.9900000000000001E-4</v>
      </c>
      <c r="CE56" s="43">
        <v>-1.9599999999999999E-4</v>
      </c>
      <c r="CF56" s="43">
        <v>-1.1400000000000001E-4</v>
      </c>
      <c r="CH56" s="30">
        <v>0.18312891507680668</v>
      </c>
      <c r="CI56" s="43">
        <v>-9.4300000000000004E-4</v>
      </c>
      <c r="CJ56" s="43">
        <v>-9.1500000000000001E-4</v>
      </c>
      <c r="CK56" s="43">
        <v>6.8099999999999996E-4</v>
      </c>
      <c r="CL56" s="30">
        <v>4.3792442676806757E-2</v>
      </c>
      <c r="CM56" s="43">
        <v>-3.6099999999999999E-4</v>
      </c>
      <c r="CN56" s="43">
        <v>-3.57E-4</v>
      </c>
      <c r="CO56" s="43">
        <v>-1.05E-4</v>
      </c>
      <c r="CQ56" s="30">
        <v>0.18312891507680668</v>
      </c>
      <c r="CR56" s="43">
        <v>-5.4199999999999995E-4</v>
      </c>
      <c r="CS56" s="43">
        <v>-5.31E-4</v>
      </c>
      <c r="CT56" s="43">
        <v>6.9999999999999994E-5</v>
      </c>
      <c r="CU56" s="30">
        <v>4.3792442676806757E-2</v>
      </c>
      <c r="CV56" s="43">
        <v>-3.0699999999999998E-4</v>
      </c>
      <c r="CW56" s="43">
        <v>-3.0499999999999999E-4</v>
      </c>
      <c r="CX56" s="43">
        <v>-1.5200000000000001E-4</v>
      </c>
    </row>
    <row r="57" spans="14:102" x14ac:dyDescent="0.25">
      <c r="N57" s="30">
        <v>0.18694408037680665</v>
      </c>
      <c r="O57" s="43">
        <v>-7.1699999999999997E-4</v>
      </c>
      <c r="P57" s="43">
        <v>-6.7000000000000002E-4</v>
      </c>
      <c r="Q57" s="43">
        <v>8.9700000000000001E-4</v>
      </c>
      <c r="R57" s="30">
        <v>4.4787703176806762E-2</v>
      </c>
      <c r="S57" s="43">
        <v>-2.1499999999999999E-4</v>
      </c>
      <c r="T57" s="43">
        <v>-2.0900000000000001E-4</v>
      </c>
      <c r="U57" s="43">
        <v>-1.0000000000000001E-5</v>
      </c>
      <c r="W57" s="30">
        <v>0.18694408037680665</v>
      </c>
      <c r="X57" s="43">
        <v>-4.2900000000000002E-4</v>
      </c>
      <c r="Y57" s="43">
        <v>-4.0700000000000003E-4</v>
      </c>
      <c r="Z57" s="43">
        <v>3.0899999999999998E-4</v>
      </c>
      <c r="AA57" s="30">
        <v>4.4787703176806762E-2</v>
      </c>
      <c r="AB57" s="43">
        <v>-2.0699999999999999E-4</v>
      </c>
      <c r="AC57" s="43">
        <v>-2.0100000000000001E-4</v>
      </c>
      <c r="AD57" s="43">
        <v>-1.2999999999999999E-5</v>
      </c>
      <c r="AF57" s="30">
        <v>0.18694408037680665</v>
      </c>
      <c r="AG57" s="43">
        <v>-8.4199999999999998E-4</v>
      </c>
      <c r="AH57" s="43">
        <v>-8.0000000000000004E-4</v>
      </c>
      <c r="AI57" s="43">
        <v>4.9299999999999995E-4</v>
      </c>
      <c r="AJ57" s="30">
        <v>4.4787703176806762E-2</v>
      </c>
      <c r="AK57" s="43">
        <v>-3.4400000000000001E-4</v>
      </c>
      <c r="AL57" s="43">
        <v>-3.3700000000000001E-4</v>
      </c>
      <c r="AM57" s="43">
        <v>-1.1900000000000001E-4</v>
      </c>
      <c r="AO57" s="30">
        <v>0.18694408037680665</v>
      </c>
      <c r="AP57" s="43">
        <v>-4.8999999999999998E-4</v>
      </c>
      <c r="AQ57" s="43">
        <v>-4.73E-4</v>
      </c>
      <c r="AR57" s="43">
        <v>1.9000000000000001E-5</v>
      </c>
      <c r="AS57" s="30">
        <v>4.4787703176806762E-2</v>
      </c>
      <c r="AT57" s="43">
        <v>-2.92E-4</v>
      </c>
      <c r="AU57" s="43">
        <v>-2.8800000000000001E-4</v>
      </c>
      <c r="AV57" s="43">
        <v>-1.63E-4</v>
      </c>
      <c r="AX57" s="30">
        <v>0.18694408037680665</v>
      </c>
      <c r="AY57" s="43">
        <v>-8.4000000000000003E-4</v>
      </c>
      <c r="AZ57" s="43">
        <v>-7.9699999999999997E-4</v>
      </c>
      <c r="BA57" s="43">
        <v>4.8899999999999996E-4</v>
      </c>
      <c r="BB57" s="30">
        <v>4.4787703176806762E-2</v>
      </c>
      <c r="BC57" s="43">
        <v>-3.4400000000000001E-4</v>
      </c>
      <c r="BD57" s="43">
        <v>-3.3599999999999998E-4</v>
      </c>
      <c r="BE57" s="43">
        <v>-1.2E-4</v>
      </c>
      <c r="BG57" s="30">
        <v>0.18694408037680665</v>
      </c>
      <c r="BH57" s="43">
        <v>-4.8899999999999996E-4</v>
      </c>
      <c r="BI57" s="43">
        <v>-4.73E-4</v>
      </c>
      <c r="BJ57" s="43">
        <v>1.9000000000000001E-5</v>
      </c>
      <c r="BK57" s="30">
        <v>4.4787703176806762E-2</v>
      </c>
      <c r="BL57" s="43">
        <v>-2.92E-4</v>
      </c>
      <c r="BM57" s="43">
        <v>-2.8800000000000001E-4</v>
      </c>
      <c r="BN57" s="43">
        <v>-1.63E-4</v>
      </c>
      <c r="BP57" s="30">
        <v>0.18694408037680665</v>
      </c>
      <c r="BQ57" s="43">
        <v>-8.03E-4</v>
      </c>
      <c r="BR57" s="43">
        <v>-7.5699999999999997E-4</v>
      </c>
      <c r="BS57" s="43">
        <v>6.2699999999999995E-4</v>
      </c>
      <c r="BT57" s="30">
        <v>4.4787703176806762E-2</v>
      </c>
      <c r="BU57" s="43">
        <v>-2.8400000000000002E-4</v>
      </c>
      <c r="BV57" s="43">
        <v>-2.7599999999999999E-4</v>
      </c>
      <c r="BW57" s="43">
        <v>-4.0000000000000003E-5</v>
      </c>
      <c r="BY57" s="30">
        <v>0.18694408037680665</v>
      </c>
      <c r="BZ57" s="43">
        <v>-4.3899999999999999E-4</v>
      </c>
      <c r="CA57" s="43">
        <v>-4.2299999999999998E-4</v>
      </c>
      <c r="CB57" s="43">
        <v>5.5000000000000002E-5</v>
      </c>
      <c r="CC57" s="30">
        <v>4.4787703176806762E-2</v>
      </c>
      <c r="CD57" s="43">
        <v>-2.0000000000000001E-4</v>
      </c>
      <c r="CE57" s="43">
        <v>-1.9799999999999999E-4</v>
      </c>
      <c r="CF57" s="43">
        <v>-1.13E-4</v>
      </c>
      <c r="CH57" s="30">
        <v>0.18694408037680665</v>
      </c>
      <c r="CI57" s="43">
        <v>-9.7000000000000005E-4</v>
      </c>
      <c r="CJ57" s="43">
        <v>-9.41E-4</v>
      </c>
      <c r="CK57" s="43">
        <v>7.2999999999999996E-4</v>
      </c>
      <c r="CL57" s="30">
        <v>4.4787703176806762E-2</v>
      </c>
      <c r="CM57" s="43">
        <v>-3.6400000000000001E-4</v>
      </c>
      <c r="CN57" s="43">
        <v>-3.6000000000000002E-4</v>
      </c>
      <c r="CO57" s="43">
        <v>-1.03E-4</v>
      </c>
      <c r="CQ57" s="30">
        <v>0.18694408037680665</v>
      </c>
      <c r="CR57" s="43">
        <v>-5.4699999999999996E-4</v>
      </c>
      <c r="CS57" s="43">
        <v>-5.3700000000000004E-4</v>
      </c>
      <c r="CT57" s="43">
        <v>7.4999999999999993E-5</v>
      </c>
      <c r="CU57" s="30">
        <v>4.4787703176806762E-2</v>
      </c>
      <c r="CV57" s="43">
        <v>-3.0899999999999998E-4</v>
      </c>
      <c r="CW57" s="43">
        <v>-3.0600000000000001E-4</v>
      </c>
      <c r="CX57" s="43">
        <v>-1.5100000000000001E-4</v>
      </c>
    </row>
    <row r="58" spans="14:102" x14ac:dyDescent="0.25">
      <c r="N58" s="30">
        <v>0.19075924567680666</v>
      </c>
      <c r="O58" s="43">
        <v>-7.3899999999999997E-4</v>
      </c>
      <c r="P58" s="43">
        <v>-6.8900000000000005E-4</v>
      </c>
      <c r="Q58" s="43">
        <v>9.4300000000000004E-4</v>
      </c>
      <c r="R58" s="30">
        <v>4.5782963676806759E-2</v>
      </c>
      <c r="S58" s="43">
        <v>-2.1699999999999999E-4</v>
      </c>
      <c r="T58" s="43">
        <v>-2.1100000000000001E-4</v>
      </c>
      <c r="U58" s="43">
        <v>-6.9999999999999999E-6</v>
      </c>
      <c r="W58" s="30">
        <v>0.19075924567680666</v>
      </c>
      <c r="X58" s="43">
        <v>-4.37E-4</v>
      </c>
      <c r="Y58" s="43">
        <v>-4.15E-4</v>
      </c>
      <c r="Z58" s="43">
        <v>3.3E-4</v>
      </c>
      <c r="AA58" s="30">
        <v>4.5782963676806759E-2</v>
      </c>
      <c r="AB58" s="43">
        <v>-2.0799999999999999E-4</v>
      </c>
      <c r="AC58" s="43">
        <v>-2.02E-4</v>
      </c>
      <c r="AD58" s="43">
        <v>-1.2E-5</v>
      </c>
      <c r="AF58" s="30">
        <v>0.19075924567680666</v>
      </c>
      <c r="AG58" s="43">
        <v>-8.6600000000000002E-4</v>
      </c>
      <c r="AH58" s="43">
        <v>-8.2100000000000001E-4</v>
      </c>
      <c r="AI58" s="43">
        <v>5.3499999999999999E-4</v>
      </c>
      <c r="AJ58" s="30">
        <v>4.5782963676806759E-2</v>
      </c>
      <c r="AK58" s="43">
        <v>-3.4600000000000001E-4</v>
      </c>
      <c r="AL58" s="43">
        <v>-3.39E-4</v>
      </c>
      <c r="AM58" s="43">
        <v>-1.17E-4</v>
      </c>
      <c r="AO58" s="30">
        <v>0.19075924567680666</v>
      </c>
      <c r="AP58" s="43">
        <v>-4.95E-4</v>
      </c>
      <c r="AQ58" s="43">
        <v>-4.7800000000000002E-4</v>
      </c>
      <c r="AR58" s="43">
        <v>2.4000000000000001E-5</v>
      </c>
      <c r="AS58" s="30">
        <v>4.5782963676806759E-2</v>
      </c>
      <c r="AT58" s="43">
        <v>-2.9300000000000002E-4</v>
      </c>
      <c r="AU58" s="43">
        <v>-2.8899999999999998E-4</v>
      </c>
      <c r="AV58" s="43">
        <v>-1.6200000000000001E-4</v>
      </c>
      <c r="AX58" s="30">
        <v>0.19075924567680666</v>
      </c>
      <c r="AY58" s="43">
        <v>-8.6399999999999997E-4</v>
      </c>
      <c r="AZ58" s="43">
        <v>-8.1899999999999996E-4</v>
      </c>
      <c r="BA58" s="43">
        <v>5.31E-4</v>
      </c>
      <c r="BB58" s="30">
        <v>4.5782963676806759E-2</v>
      </c>
      <c r="BC58" s="43">
        <v>-3.4600000000000001E-4</v>
      </c>
      <c r="BD58" s="43">
        <v>-3.39E-4</v>
      </c>
      <c r="BE58" s="43">
        <v>-1.17E-4</v>
      </c>
      <c r="BG58" s="30">
        <v>0.19075924567680666</v>
      </c>
      <c r="BH58" s="43">
        <v>-4.9399999999999997E-4</v>
      </c>
      <c r="BI58" s="43">
        <v>-4.7699999999999999E-4</v>
      </c>
      <c r="BJ58" s="43">
        <v>2.3E-5</v>
      </c>
      <c r="BK58" s="30">
        <v>4.5782963676806759E-2</v>
      </c>
      <c r="BL58" s="43">
        <v>-2.9300000000000002E-4</v>
      </c>
      <c r="BM58" s="43">
        <v>-2.8899999999999998E-4</v>
      </c>
      <c r="BN58" s="43">
        <v>-1.6200000000000001E-4</v>
      </c>
      <c r="BP58" s="30">
        <v>0.19075924567680666</v>
      </c>
      <c r="BQ58" s="43">
        <v>-8.25E-4</v>
      </c>
      <c r="BR58" s="43">
        <v>-7.7700000000000002E-4</v>
      </c>
      <c r="BS58" s="43">
        <v>6.6500000000000001E-4</v>
      </c>
      <c r="BT58" s="30">
        <v>4.5782963676806759E-2</v>
      </c>
      <c r="BU58" s="43">
        <v>-2.8699999999999998E-4</v>
      </c>
      <c r="BV58" s="43">
        <v>-2.7900000000000001E-4</v>
      </c>
      <c r="BW58" s="43">
        <v>-3.8000000000000002E-5</v>
      </c>
      <c r="BY58" s="30">
        <v>0.19075924567680666</v>
      </c>
      <c r="BZ58" s="43">
        <v>-4.44E-4</v>
      </c>
      <c r="CA58" s="43">
        <v>-4.28E-4</v>
      </c>
      <c r="CB58" s="43">
        <v>5.8999999999999998E-5</v>
      </c>
      <c r="CC58" s="30">
        <v>4.5782963676806759E-2</v>
      </c>
      <c r="CD58" s="43">
        <v>-2.02E-4</v>
      </c>
      <c r="CE58" s="43">
        <v>-1.9900000000000001E-4</v>
      </c>
      <c r="CF58" s="43">
        <v>-1.12E-4</v>
      </c>
      <c r="CH58" s="30">
        <v>0.19075924567680666</v>
      </c>
      <c r="CI58" s="43">
        <v>-9.9700000000000006E-4</v>
      </c>
      <c r="CJ58" s="43">
        <v>-9.6699999999999998E-4</v>
      </c>
      <c r="CK58" s="43">
        <v>7.7899999999999996E-4</v>
      </c>
      <c r="CL58" s="30">
        <v>4.5782963676806759E-2</v>
      </c>
      <c r="CM58" s="43">
        <v>-3.6699999999999998E-4</v>
      </c>
      <c r="CN58" s="43">
        <v>-3.6299999999999999E-4</v>
      </c>
      <c r="CO58" s="43">
        <v>-1E-4</v>
      </c>
      <c r="CQ58" s="30">
        <v>0.19075924567680666</v>
      </c>
      <c r="CR58" s="43">
        <v>-5.53E-4</v>
      </c>
      <c r="CS58" s="43">
        <v>-5.4199999999999995E-4</v>
      </c>
      <c r="CT58" s="43">
        <v>8.1000000000000004E-5</v>
      </c>
      <c r="CU58" s="30">
        <v>4.5782963676806759E-2</v>
      </c>
      <c r="CV58" s="43">
        <v>-3.1100000000000002E-4</v>
      </c>
      <c r="CW58" s="43">
        <v>-3.0800000000000001E-4</v>
      </c>
      <c r="CX58" s="43">
        <v>-1.4899999999999999E-4</v>
      </c>
    </row>
    <row r="59" spans="14:102" x14ac:dyDescent="0.25">
      <c r="N59" s="30">
        <v>0.19457441097680664</v>
      </c>
      <c r="O59" s="43">
        <v>-7.3999999999999999E-4</v>
      </c>
      <c r="P59" s="43">
        <v>-6.8499999999999995E-4</v>
      </c>
      <c r="Q59" s="43">
        <v>1.122E-3</v>
      </c>
      <c r="R59" s="30">
        <v>4.6778224176806757E-2</v>
      </c>
      <c r="S59" s="43">
        <v>-2.2000000000000001E-4</v>
      </c>
      <c r="T59" s="43">
        <v>-2.13E-4</v>
      </c>
      <c r="U59" s="43">
        <v>-5.0000000000000004E-6</v>
      </c>
      <c r="W59" s="30">
        <v>0.19457441097680664</v>
      </c>
      <c r="X59" s="43">
        <v>-4.4200000000000001E-4</v>
      </c>
      <c r="Y59" s="43">
        <v>-4.1899999999999999E-4</v>
      </c>
      <c r="Z59" s="43">
        <v>3.4200000000000002E-4</v>
      </c>
      <c r="AA59" s="30">
        <v>4.6778224176806757E-2</v>
      </c>
      <c r="AB59" s="43">
        <v>-2.1000000000000001E-4</v>
      </c>
      <c r="AC59" s="43">
        <v>-2.04E-4</v>
      </c>
      <c r="AD59" s="43">
        <v>-1.0000000000000001E-5</v>
      </c>
      <c r="AF59" s="30">
        <v>0.19457441097680664</v>
      </c>
      <c r="AG59" s="43">
        <v>-8.9499999999999996E-4</v>
      </c>
      <c r="AH59" s="43">
        <v>-8.4800000000000001E-4</v>
      </c>
      <c r="AI59" s="43">
        <v>5.8600000000000004E-4</v>
      </c>
      <c r="AJ59" s="30">
        <v>4.6778224176806757E-2</v>
      </c>
      <c r="AK59" s="43">
        <v>-3.4900000000000003E-4</v>
      </c>
      <c r="AL59" s="43">
        <v>-3.4200000000000002E-4</v>
      </c>
      <c r="AM59" s="43">
        <v>-1.15E-4</v>
      </c>
      <c r="AO59" s="30">
        <v>0.19457441097680664</v>
      </c>
      <c r="AP59" s="43">
        <v>-4.9899999999999999E-4</v>
      </c>
      <c r="AQ59" s="43">
        <v>-4.8200000000000001E-4</v>
      </c>
      <c r="AR59" s="43">
        <v>2.6999999999999999E-5</v>
      </c>
      <c r="AS59" s="30">
        <v>4.6778224176806757E-2</v>
      </c>
      <c r="AT59" s="43">
        <v>-2.9500000000000001E-4</v>
      </c>
      <c r="AU59" s="43">
        <v>-2.9100000000000003E-4</v>
      </c>
      <c r="AV59" s="43">
        <v>-1.6000000000000001E-4</v>
      </c>
      <c r="AX59" s="30">
        <v>0.19457441097680664</v>
      </c>
      <c r="AY59" s="43">
        <v>-8.92E-4</v>
      </c>
      <c r="AZ59" s="43">
        <v>-8.4500000000000005E-4</v>
      </c>
      <c r="BA59" s="43">
        <v>5.8200000000000005E-4</v>
      </c>
      <c r="BB59" s="30">
        <v>4.6778224176806757E-2</v>
      </c>
      <c r="BC59" s="43">
        <v>-3.4900000000000003E-4</v>
      </c>
      <c r="BD59" s="43">
        <v>-3.4099999999999999E-4</v>
      </c>
      <c r="BE59" s="43">
        <v>-1.15E-4</v>
      </c>
      <c r="BG59" s="30">
        <v>0.19457441097680664</v>
      </c>
      <c r="BH59" s="43">
        <v>-4.9799999999999996E-4</v>
      </c>
      <c r="BI59" s="43">
        <v>-4.8099999999999998E-4</v>
      </c>
      <c r="BJ59" s="43">
        <v>2.6999999999999999E-5</v>
      </c>
      <c r="BK59" s="30">
        <v>4.6778224176806757E-2</v>
      </c>
      <c r="BL59" s="43">
        <v>-2.9500000000000001E-4</v>
      </c>
      <c r="BM59" s="43">
        <v>-2.9100000000000003E-4</v>
      </c>
      <c r="BN59" s="43">
        <v>-1.6000000000000001E-4</v>
      </c>
      <c r="BP59" s="30">
        <v>0.19457441097680664</v>
      </c>
      <c r="BQ59" s="43">
        <v>-8.5499999999999997E-4</v>
      </c>
      <c r="BR59" s="43">
        <v>-8.0500000000000005E-4</v>
      </c>
      <c r="BS59" s="43">
        <v>7.1400000000000001E-4</v>
      </c>
      <c r="BT59" s="30">
        <v>4.6778224176806757E-2</v>
      </c>
      <c r="BU59" s="43">
        <v>-2.8899999999999998E-4</v>
      </c>
      <c r="BV59" s="43">
        <v>-2.81E-4</v>
      </c>
      <c r="BW59" s="43">
        <v>-3.6000000000000001E-5</v>
      </c>
      <c r="BY59" s="30">
        <v>0.19457441097680664</v>
      </c>
      <c r="BZ59" s="43">
        <v>-4.4999999999999999E-4</v>
      </c>
      <c r="CA59" s="43">
        <v>-4.3300000000000001E-4</v>
      </c>
      <c r="CB59" s="43">
        <v>6.2000000000000003E-5</v>
      </c>
      <c r="CC59" s="30">
        <v>4.6778224176806757E-2</v>
      </c>
      <c r="CD59" s="43">
        <v>-2.04E-4</v>
      </c>
      <c r="CE59" s="43">
        <v>-2.0100000000000001E-4</v>
      </c>
      <c r="CF59" s="43">
        <v>-1.1E-4</v>
      </c>
      <c r="CH59" s="30">
        <v>0.19457441097680664</v>
      </c>
      <c r="CI59" s="43">
        <v>-1.031E-3</v>
      </c>
      <c r="CJ59" s="43">
        <v>-9.990000000000001E-4</v>
      </c>
      <c r="CK59" s="43">
        <v>8.3900000000000001E-4</v>
      </c>
      <c r="CL59" s="30">
        <v>4.6778224176806757E-2</v>
      </c>
      <c r="CM59" s="43">
        <v>-3.6999999999999999E-4</v>
      </c>
      <c r="CN59" s="43">
        <v>-3.6499999999999998E-4</v>
      </c>
      <c r="CO59" s="43">
        <v>-9.7E-5</v>
      </c>
      <c r="CQ59" s="30">
        <v>0.19457441097680664</v>
      </c>
      <c r="CR59" s="43">
        <v>-5.5800000000000001E-4</v>
      </c>
      <c r="CS59" s="43">
        <v>-5.4699999999999996E-4</v>
      </c>
      <c r="CT59" s="43">
        <v>8.5000000000000006E-5</v>
      </c>
      <c r="CU59" s="30">
        <v>4.6778224176806757E-2</v>
      </c>
      <c r="CV59" s="43">
        <v>-3.1300000000000002E-4</v>
      </c>
      <c r="CW59" s="43">
        <v>-3.1E-4</v>
      </c>
      <c r="CX59" s="43">
        <v>-1.47E-4</v>
      </c>
    </row>
    <row r="60" spans="14:102" x14ac:dyDescent="0.25">
      <c r="N60" s="30">
        <v>0.19838957627680662</v>
      </c>
      <c r="O60" s="43">
        <v>-7.4799999999999997E-4</v>
      </c>
      <c r="P60" s="43">
        <v>-6.8900000000000005E-4</v>
      </c>
      <c r="Q60" s="43">
        <v>1.2520000000000001E-3</v>
      </c>
      <c r="R60" s="30">
        <v>4.7773484676806761E-2</v>
      </c>
      <c r="S60" s="43">
        <v>-2.22E-4</v>
      </c>
      <c r="T60" s="43">
        <v>-2.1499999999999999E-4</v>
      </c>
      <c r="U60" s="43">
        <v>-1.9999999999999999E-6</v>
      </c>
      <c r="W60" s="30">
        <v>0.19838957627680662</v>
      </c>
      <c r="X60" s="43">
        <v>-4.4799999999999999E-4</v>
      </c>
      <c r="Y60" s="43">
        <v>-4.2400000000000001E-4</v>
      </c>
      <c r="Z60" s="43">
        <v>3.57E-4</v>
      </c>
      <c r="AA60" s="30">
        <v>4.7773484676806761E-2</v>
      </c>
      <c r="AB60" s="43">
        <v>-2.1100000000000001E-4</v>
      </c>
      <c r="AC60" s="43">
        <v>-2.05E-4</v>
      </c>
      <c r="AD60" s="43">
        <v>-9.0000000000000002E-6</v>
      </c>
      <c r="AF60" s="30">
        <v>0.19838957627680662</v>
      </c>
      <c r="AG60" s="43">
        <v>-9.2299999999999999E-4</v>
      </c>
      <c r="AH60" s="43">
        <v>-8.7299999999999997E-4</v>
      </c>
      <c r="AI60" s="43">
        <v>6.3400000000000001E-4</v>
      </c>
      <c r="AJ60" s="30">
        <v>4.7773484676806761E-2</v>
      </c>
      <c r="AK60" s="43">
        <v>-3.5199999999999999E-4</v>
      </c>
      <c r="AL60" s="43">
        <v>-3.4400000000000001E-4</v>
      </c>
      <c r="AM60" s="43">
        <v>-1.12E-4</v>
      </c>
      <c r="AO60" s="30">
        <v>0.19838957627680662</v>
      </c>
      <c r="AP60" s="43">
        <v>-5.0299999999999997E-4</v>
      </c>
      <c r="AQ60" s="43">
        <v>-4.86E-4</v>
      </c>
      <c r="AR60" s="43">
        <v>3.1000000000000001E-5</v>
      </c>
      <c r="AS60" s="30">
        <v>4.7773484676806761E-2</v>
      </c>
      <c r="AT60" s="43">
        <v>-2.9599999999999998E-4</v>
      </c>
      <c r="AU60" s="43">
        <v>-2.92E-4</v>
      </c>
      <c r="AV60" s="43">
        <v>-1.5899999999999999E-4</v>
      </c>
      <c r="AX60" s="30">
        <v>0.19838957627680662</v>
      </c>
      <c r="AY60" s="43">
        <v>-9.2000000000000003E-4</v>
      </c>
      <c r="AZ60" s="43">
        <v>-8.7000000000000001E-4</v>
      </c>
      <c r="BA60" s="43">
        <v>6.3000000000000003E-4</v>
      </c>
      <c r="BB60" s="30">
        <v>4.7773484676806761E-2</v>
      </c>
      <c r="BC60" s="43">
        <v>-3.5100000000000002E-4</v>
      </c>
      <c r="BD60" s="43">
        <v>-3.4400000000000001E-4</v>
      </c>
      <c r="BE60" s="43">
        <v>-1.12E-4</v>
      </c>
      <c r="BG60" s="30">
        <v>0.19838957627680662</v>
      </c>
      <c r="BH60" s="43">
        <v>-5.0199999999999995E-4</v>
      </c>
      <c r="BI60" s="43">
        <v>-4.8500000000000003E-4</v>
      </c>
      <c r="BJ60" s="43">
        <v>3.1000000000000001E-5</v>
      </c>
      <c r="BK60" s="30">
        <v>4.7773484676806761E-2</v>
      </c>
      <c r="BL60" s="43">
        <v>-2.9599999999999998E-4</v>
      </c>
      <c r="BM60" s="43">
        <v>-2.92E-4</v>
      </c>
      <c r="BN60" s="43">
        <v>-1.5899999999999999E-4</v>
      </c>
      <c r="BP60" s="30">
        <v>0.19838957627680662</v>
      </c>
      <c r="BQ60" s="43">
        <v>-8.83E-4</v>
      </c>
      <c r="BR60" s="43">
        <v>-8.3100000000000003E-4</v>
      </c>
      <c r="BS60" s="43">
        <v>7.6000000000000004E-4</v>
      </c>
      <c r="BT60" s="30">
        <v>4.7773484676806761E-2</v>
      </c>
      <c r="BU60" s="43">
        <v>-2.92E-4</v>
      </c>
      <c r="BV60" s="43">
        <v>-2.8400000000000002E-4</v>
      </c>
      <c r="BW60" s="43">
        <v>-3.4E-5</v>
      </c>
      <c r="BY60" s="30">
        <v>0.19838957627680662</v>
      </c>
      <c r="BZ60" s="43">
        <v>-4.55E-4</v>
      </c>
      <c r="CA60" s="43">
        <v>-4.3800000000000002E-4</v>
      </c>
      <c r="CB60" s="43">
        <v>6.4999999999999994E-5</v>
      </c>
      <c r="CC60" s="30">
        <v>4.7773484676806761E-2</v>
      </c>
      <c r="CD60" s="43">
        <v>-2.0599999999999999E-4</v>
      </c>
      <c r="CE60" s="43">
        <v>-2.02E-4</v>
      </c>
      <c r="CF60" s="43">
        <v>-1.0900000000000001E-4</v>
      </c>
      <c r="CH60" s="30">
        <v>0.19838957627680662</v>
      </c>
      <c r="CI60" s="43">
        <v>-1.0629999999999999E-3</v>
      </c>
      <c r="CJ60" s="43">
        <v>-1.029E-3</v>
      </c>
      <c r="CK60" s="43">
        <v>8.9599999999999999E-4</v>
      </c>
      <c r="CL60" s="30">
        <v>4.7773484676806761E-2</v>
      </c>
      <c r="CM60" s="43">
        <v>-3.7300000000000001E-4</v>
      </c>
      <c r="CN60" s="43">
        <v>-3.68E-4</v>
      </c>
      <c r="CO60" s="43">
        <v>-9.3999999999999994E-5</v>
      </c>
      <c r="CQ60" s="30">
        <v>0.19838957627680662</v>
      </c>
      <c r="CR60" s="43">
        <v>-5.6300000000000002E-4</v>
      </c>
      <c r="CS60" s="43">
        <v>-5.5199999999999997E-4</v>
      </c>
      <c r="CT60" s="43">
        <v>9.0000000000000006E-5</v>
      </c>
      <c r="CU60" s="30">
        <v>4.7773484676806761E-2</v>
      </c>
      <c r="CV60" s="43">
        <v>-3.1399999999999999E-4</v>
      </c>
      <c r="CW60" s="43">
        <v>-3.1199999999999999E-4</v>
      </c>
      <c r="CX60" s="43">
        <v>-1.46E-4</v>
      </c>
    </row>
    <row r="61" spans="14:102" x14ac:dyDescent="0.25">
      <c r="N61" s="30">
        <v>0.20220474157680662</v>
      </c>
      <c r="O61" s="43">
        <v>-7.5500000000000003E-4</v>
      </c>
      <c r="P61" s="43">
        <v>-6.9300000000000004E-4</v>
      </c>
      <c r="Q61" s="43">
        <v>1.361E-3</v>
      </c>
      <c r="R61" s="30">
        <v>4.8768745176806759E-2</v>
      </c>
      <c r="S61" s="43">
        <v>-2.24E-4</v>
      </c>
      <c r="T61" s="43">
        <v>-2.1800000000000001E-4</v>
      </c>
      <c r="U61" s="43">
        <v>1.5909999999999999E-7</v>
      </c>
      <c r="W61" s="30">
        <v>0.20220474157680662</v>
      </c>
      <c r="X61" s="43">
        <v>-4.5399999999999998E-4</v>
      </c>
      <c r="Y61" s="43">
        <v>-4.2999999999999999E-4</v>
      </c>
      <c r="Z61" s="43">
        <v>3.7300000000000001E-4</v>
      </c>
      <c r="AA61" s="30">
        <v>4.8768745176806759E-2</v>
      </c>
      <c r="AB61" s="43">
        <v>-2.12E-4</v>
      </c>
      <c r="AC61" s="43">
        <v>-2.0599999999999999E-4</v>
      </c>
      <c r="AD61" s="43">
        <v>-6.9999999999999999E-6</v>
      </c>
      <c r="AF61" s="30">
        <v>0.20220474157680662</v>
      </c>
      <c r="AG61" s="43">
        <v>-9.4799999999999995E-4</v>
      </c>
      <c r="AH61" s="43">
        <v>-8.9599999999999999E-4</v>
      </c>
      <c r="AI61" s="43">
        <v>6.8000000000000005E-4</v>
      </c>
      <c r="AJ61" s="30">
        <v>4.8768745176806759E-2</v>
      </c>
      <c r="AK61" s="43">
        <v>-3.5399999999999999E-4</v>
      </c>
      <c r="AL61" s="43">
        <v>-3.4600000000000001E-4</v>
      </c>
      <c r="AM61" s="43">
        <v>-1.1E-4</v>
      </c>
      <c r="AO61" s="30">
        <v>0.20220474157680662</v>
      </c>
      <c r="AP61" s="43">
        <v>-5.0699999999999996E-4</v>
      </c>
      <c r="AQ61" s="43">
        <v>-4.8999999999999998E-4</v>
      </c>
      <c r="AR61" s="43">
        <v>3.4999999999999997E-5</v>
      </c>
      <c r="AS61" s="30">
        <v>4.8768745176806759E-2</v>
      </c>
      <c r="AT61" s="43">
        <v>-2.9799999999999998E-4</v>
      </c>
      <c r="AU61" s="43">
        <v>-2.9300000000000002E-4</v>
      </c>
      <c r="AV61" s="43">
        <v>-1.5699999999999999E-4</v>
      </c>
      <c r="AX61" s="30">
        <v>0.20220474157680662</v>
      </c>
      <c r="AY61" s="43">
        <v>-9.4600000000000001E-4</v>
      </c>
      <c r="AZ61" s="43">
        <v>-8.9400000000000005E-4</v>
      </c>
      <c r="BA61" s="43">
        <v>6.7500000000000004E-4</v>
      </c>
      <c r="BB61" s="30">
        <v>4.8768745176806759E-2</v>
      </c>
      <c r="BC61" s="43">
        <v>-3.5399999999999999E-4</v>
      </c>
      <c r="BD61" s="43">
        <v>-3.4600000000000001E-4</v>
      </c>
      <c r="BE61" s="43">
        <v>-1.1E-4</v>
      </c>
      <c r="BG61" s="30">
        <v>0.20220474157680662</v>
      </c>
      <c r="BH61" s="43">
        <v>-5.0600000000000005E-4</v>
      </c>
      <c r="BI61" s="43">
        <v>-4.8899999999999996E-4</v>
      </c>
      <c r="BJ61" s="43">
        <v>3.4999999999999997E-5</v>
      </c>
      <c r="BK61" s="30">
        <v>4.8768745176806759E-2</v>
      </c>
      <c r="BL61" s="43">
        <v>-2.9799999999999998E-4</v>
      </c>
      <c r="BM61" s="43">
        <v>-2.9300000000000002E-4</v>
      </c>
      <c r="BN61" s="43">
        <v>-1.5699999999999999E-4</v>
      </c>
      <c r="BP61" s="30">
        <v>0.20220474157680662</v>
      </c>
      <c r="BQ61" s="43">
        <v>-9.0899999999999998E-4</v>
      </c>
      <c r="BR61" s="43">
        <v>-8.5499999999999997E-4</v>
      </c>
      <c r="BS61" s="43">
        <v>8.03E-4</v>
      </c>
      <c r="BT61" s="30">
        <v>4.8768745176806759E-2</v>
      </c>
      <c r="BU61" s="43">
        <v>-2.9500000000000001E-4</v>
      </c>
      <c r="BV61" s="43">
        <v>-2.8600000000000001E-4</v>
      </c>
      <c r="BW61" s="43">
        <v>-3.1000000000000001E-5</v>
      </c>
      <c r="BY61" s="30">
        <v>0.20220474157680662</v>
      </c>
      <c r="BZ61" s="43">
        <v>-4.6099999999999998E-4</v>
      </c>
      <c r="CA61" s="43">
        <v>-4.44E-4</v>
      </c>
      <c r="CB61" s="43">
        <v>6.8999999999999997E-5</v>
      </c>
      <c r="CC61" s="30">
        <v>4.8768745176806759E-2</v>
      </c>
      <c r="CD61" s="43">
        <v>-2.0699999999999999E-4</v>
      </c>
      <c r="CE61" s="43">
        <v>-2.04E-4</v>
      </c>
      <c r="CF61" s="43">
        <v>-1.08E-4</v>
      </c>
      <c r="CH61" s="30">
        <v>0.20220474157680662</v>
      </c>
      <c r="CI61" s="43">
        <v>-1.093E-3</v>
      </c>
      <c r="CJ61" s="43">
        <v>-1.0579999999999999E-3</v>
      </c>
      <c r="CK61" s="43">
        <v>9.5E-4</v>
      </c>
      <c r="CL61" s="30">
        <v>4.8768745176806759E-2</v>
      </c>
      <c r="CM61" s="43">
        <v>-3.7599999999999998E-4</v>
      </c>
      <c r="CN61" s="43">
        <v>-3.7100000000000002E-4</v>
      </c>
      <c r="CO61" s="43">
        <v>-9.1000000000000003E-5</v>
      </c>
      <c r="CQ61" s="30">
        <v>0.20220474157680662</v>
      </c>
      <c r="CR61" s="43">
        <v>-5.6899999999999995E-4</v>
      </c>
      <c r="CS61" s="43">
        <v>-5.5699999999999999E-4</v>
      </c>
      <c r="CT61" s="43">
        <v>9.5000000000000005E-5</v>
      </c>
      <c r="CU61" s="30">
        <v>4.8768745176806759E-2</v>
      </c>
      <c r="CV61" s="43">
        <v>-3.1599999999999998E-4</v>
      </c>
      <c r="CW61" s="43">
        <v>-3.1300000000000002E-4</v>
      </c>
      <c r="CX61" s="43">
        <v>-1.44E-4</v>
      </c>
    </row>
    <row r="62" spans="14:102" x14ac:dyDescent="0.25">
      <c r="N62" s="30">
        <v>0.2060199068768066</v>
      </c>
      <c r="O62" s="43">
        <v>-7.6499999999999995E-4</v>
      </c>
      <c r="P62" s="43">
        <v>-6.9999999999999999E-4</v>
      </c>
      <c r="Q62" s="43">
        <v>1.4630000000000001E-3</v>
      </c>
      <c r="R62" s="30">
        <v>4.9764005676806757E-2</v>
      </c>
      <c r="S62" s="43">
        <v>-2.2699999999999999E-4</v>
      </c>
      <c r="T62" s="43">
        <v>-2.2000000000000001E-4</v>
      </c>
      <c r="U62" s="43">
        <v>3.0000000000000001E-6</v>
      </c>
      <c r="W62" s="30">
        <v>0.2060199068768066</v>
      </c>
      <c r="X62" s="43">
        <v>-4.6000000000000001E-4</v>
      </c>
      <c r="Y62" s="43">
        <v>-4.35E-4</v>
      </c>
      <c r="Z62" s="43">
        <v>3.8999999999999999E-4</v>
      </c>
      <c r="AA62" s="30">
        <v>4.9764005676806757E-2</v>
      </c>
      <c r="AB62" s="43">
        <v>-2.14E-4</v>
      </c>
      <c r="AC62" s="43">
        <v>-2.0799999999999999E-4</v>
      </c>
      <c r="AD62" s="43">
        <v>-5.0000000000000004E-6</v>
      </c>
      <c r="AF62" s="30">
        <v>0.2060199068768066</v>
      </c>
      <c r="AG62" s="43">
        <v>-9.7499999999999996E-4</v>
      </c>
      <c r="AH62" s="43">
        <v>-9.2000000000000003E-4</v>
      </c>
      <c r="AI62" s="43">
        <v>7.2599999999999997E-4</v>
      </c>
      <c r="AJ62" s="30">
        <v>4.9764005676806757E-2</v>
      </c>
      <c r="AK62" s="43">
        <v>-3.57E-4</v>
      </c>
      <c r="AL62" s="43">
        <v>-3.4900000000000003E-4</v>
      </c>
      <c r="AM62" s="43">
        <v>-1.07E-4</v>
      </c>
      <c r="AO62" s="30">
        <v>0.2060199068768066</v>
      </c>
      <c r="AP62" s="43">
        <v>-5.1199999999999998E-4</v>
      </c>
      <c r="AQ62" s="43">
        <v>-4.9399999999999997E-4</v>
      </c>
      <c r="AR62" s="43">
        <v>4.0000000000000003E-5</v>
      </c>
      <c r="AS62" s="30">
        <v>4.9764005676806757E-2</v>
      </c>
      <c r="AT62" s="43">
        <v>-2.99E-4</v>
      </c>
      <c r="AU62" s="43">
        <v>-2.9500000000000001E-4</v>
      </c>
      <c r="AV62" s="43">
        <v>-1.56E-4</v>
      </c>
      <c r="AX62" s="30">
        <v>0.2060199068768066</v>
      </c>
      <c r="AY62" s="43">
        <v>-9.7199999999999999E-4</v>
      </c>
      <c r="AZ62" s="43">
        <v>-9.1799999999999998E-4</v>
      </c>
      <c r="BA62" s="43">
        <v>7.2099999999999996E-4</v>
      </c>
      <c r="BB62" s="30">
        <v>4.9764005676806757E-2</v>
      </c>
      <c r="BC62" s="43">
        <v>-3.57E-4</v>
      </c>
      <c r="BD62" s="43">
        <v>-3.4900000000000003E-4</v>
      </c>
      <c r="BE62" s="43">
        <v>-1.08E-4</v>
      </c>
      <c r="BG62" s="30">
        <v>0.2060199068768066</v>
      </c>
      <c r="BH62" s="43">
        <v>-5.1099999999999995E-4</v>
      </c>
      <c r="BI62" s="43">
        <v>-4.9299999999999995E-4</v>
      </c>
      <c r="BJ62" s="43">
        <v>3.8999999999999999E-5</v>
      </c>
      <c r="BK62" s="30">
        <v>4.9764005676806757E-2</v>
      </c>
      <c r="BL62" s="43">
        <v>-2.99E-4</v>
      </c>
      <c r="BM62" s="43">
        <v>-2.9500000000000001E-4</v>
      </c>
      <c r="BN62" s="43">
        <v>-1.56E-4</v>
      </c>
      <c r="BP62" s="30">
        <v>0.2060199068768066</v>
      </c>
      <c r="BQ62" s="43">
        <v>-9.3599999999999998E-4</v>
      </c>
      <c r="BR62" s="43">
        <v>-8.7900000000000001E-4</v>
      </c>
      <c r="BS62" s="43">
        <v>8.4599999999999996E-4</v>
      </c>
      <c r="BT62" s="30">
        <v>4.9764005676806757E-2</v>
      </c>
      <c r="BU62" s="43">
        <v>-2.9799999999999998E-4</v>
      </c>
      <c r="BV62" s="43">
        <v>-2.8899999999999998E-4</v>
      </c>
      <c r="BW62" s="43">
        <v>-2.9E-5</v>
      </c>
      <c r="BY62" s="30">
        <v>0.2060199068768066</v>
      </c>
      <c r="BZ62" s="43">
        <v>-4.66E-4</v>
      </c>
      <c r="CA62" s="43">
        <v>-4.4900000000000002E-4</v>
      </c>
      <c r="CB62" s="43">
        <v>7.2999999999999999E-5</v>
      </c>
      <c r="CC62" s="30">
        <v>4.9764005676806757E-2</v>
      </c>
      <c r="CD62" s="43">
        <v>-2.0900000000000001E-4</v>
      </c>
      <c r="CE62" s="43">
        <v>-2.0599999999999999E-4</v>
      </c>
      <c r="CF62" s="43">
        <v>-1.07E-4</v>
      </c>
      <c r="CH62" s="30">
        <v>0.2060199068768066</v>
      </c>
      <c r="CI62" s="43">
        <v>-1.1230000000000001E-3</v>
      </c>
      <c r="CJ62" s="43">
        <v>-1.0870000000000001E-3</v>
      </c>
      <c r="CK62" s="43">
        <v>1.0039999999999999E-3</v>
      </c>
      <c r="CL62" s="30">
        <v>4.9764005676806757E-2</v>
      </c>
      <c r="CM62" s="43">
        <v>-3.79E-4</v>
      </c>
      <c r="CN62" s="43">
        <v>-3.7399999999999998E-4</v>
      </c>
      <c r="CO62" s="43">
        <v>-8.7999999999999998E-5</v>
      </c>
      <c r="CQ62" s="30">
        <v>0.2060199068768066</v>
      </c>
      <c r="CR62" s="43">
        <v>-5.7399999999999997E-4</v>
      </c>
      <c r="CS62" s="43">
        <v>-5.6300000000000002E-4</v>
      </c>
      <c r="CT62" s="43">
        <v>1E-4</v>
      </c>
      <c r="CU62" s="30">
        <v>4.9764005676806757E-2</v>
      </c>
      <c r="CV62" s="43">
        <v>-3.1799999999999998E-4</v>
      </c>
      <c r="CW62" s="43">
        <v>-3.1500000000000001E-4</v>
      </c>
      <c r="CX62" s="43">
        <v>-1.4200000000000001E-4</v>
      </c>
    </row>
    <row r="63" spans="14:102" x14ac:dyDescent="0.25">
      <c r="N63" s="30">
        <v>0.20983507217680661</v>
      </c>
      <c r="O63" s="43">
        <v>-7.7300000000000003E-4</v>
      </c>
      <c r="P63" s="43">
        <v>-7.0500000000000001E-4</v>
      </c>
      <c r="Q63" s="43">
        <v>1.5679999999999999E-3</v>
      </c>
      <c r="R63" s="30">
        <v>4.9764005676806757E-2</v>
      </c>
      <c r="S63" s="43">
        <v>-2.2699999999999999E-4</v>
      </c>
      <c r="T63" s="43">
        <v>-2.2000000000000001E-4</v>
      </c>
      <c r="U63" s="43">
        <v>3.0000000000000001E-6</v>
      </c>
      <c r="W63" s="30">
        <v>0.20983507217680661</v>
      </c>
      <c r="X63" s="43">
        <v>-4.6700000000000002E-4</v>
      </c>
      <c r="Y63" s="43">
        <v>-4.4099999999999999E-4</v>
      </c>
      <c r="Z63" s="43">
        <v>4.06E-4</v>
      </c>
      <c r="AA63" s="30">
        <v>4.9764005676806757E-2</v>
      </c>
      <c r="AB63" s="43">
        <v>-2.14E-4</v>
      </c>
      <c r="AC63" s="43">
        <v>-2.0799999999999999E-4</v>
      </c>
      <c r="AD63" s="43">
        <v>-5.0000000000000004E-6</v>
      </c>
      <c r="AF63" s="30">
        <v>0.20983507217680661</v>
      </c>
      <c r="AG63" s="43">
        <v>-1E-3</v>
      </c>
      <c r="AH63" s="43">
        <v>-9.4300000000000004E-4</v>
      </c>
      <c r="AI63" s="43">
        <v>7.7099999999999998E-4</v>
      </c>
      <c r="AJ63" s="30">
        <v>4.9764005676806757E-2</v>
      </c>
      <c r="AK63" s="43">
        <v>-3.57E-4</v>
      </c>
      <c r="AL63" s="43">
        <v>-3.4900000000000003E-4</v>
      </c>
      <c r="AM63" s="43">
        <v>-1.07E-4</v>
      </c>
      <c r="AO63" s="30">
        <v>0.20983507217680661</v>
      </c>
      <c r="AP63" s="43">
        <v>-5.1599999999999997E-4</v>
      </c>
      <c r="AQ63" s="43">
        <v>-4.9799999999999996E-4</v>
      </c>
      <c r="AR63" s="43">
        <v>4.3999999999999999E-5</v>
      </c>
      <c r="AS63" s="30">
        <v>4.9764005676806757E-2</v>
      </c>
      <c r="AT63" s="43">
        <v>-2.99E-4</v>
      </c>
      <c r="AU63" s="43">
        <v>-2.9500000000000001E-4</v>
      </c>
      <c r="AV63" s="43">
        <v>-1.56E-4</v>
      </c>
      <c r="AX63" s="30">
        <v>0.20983507217680661</v>
      </c>
      <c r="AY63" s="43">
        <v>-9.9799999999999997E-4</v>
      </c>
      <c r="AZ63" s="43">
        <v>-9.41E-4</v>
      </c>
      <c r="BA63" s="43">
        <v>7.67E-4</v>
      </c>
      <c r="BB63" s="30">
        <v>4.9764005676806757E-2</v>
      </c>
      <c r="BC63" s="43">
        <v>-3.57E-4</v>
      </c>
      <c r="BD63" s="43">
        <v>-3.4900000000000003E-4</v>
      </c>
      <c r="BE63" s="43">
        <v>-1.08E-4</v>
      </c>
      <c r="BG63" s="30">
        <v>0.20983507217680661</v>
      </c>
      <c r="BH63" s="43">
        <v>-5.1500000000000005E-4</v>
      </c>
      <c r="BI63" s="43">
        <v>-4.9700000000000005E-4</v>
      </c>
      <c r="BJ63" s="43">
        <v>4.3000000000000002E-5</v>
      </c>
      <c r="BK63" s="30">
        <v>4.9764005676806757E-2</v>
      </c>
      <c r="BL63" s="43">
        <v>-2.99E-4</v>
      </c>
      <c r="BM63" s="43">
        <v>-2.9500000000000001E-4</v>
      </c>
      <c r="BN63" s="43">
        <v>-1.56E-4</v>
      </c>
      <c r="BP63" s="30">
        <v>0.20983507217680661</v>
      </c>
      <c r="BQ63" s="43">
        <v>-9.6199999999999996E-4</v>
      </c>
      <c r="BR63" s="43">
        <v>-9.0300000000000005E-4</v>
      </c>
      <c r="BS63" s="43">
        <v>8.8800000000000001E-4</v>
      </c>
      <c r="BT63" s="30">
        <v>4.9764005676806757E-2</v>
      </c>
      <c r="BU63" s="43">
        <v>-2.9799999999999998E-4</v>
      </c>
      <c r="BV63" s="43">
        <v>-2.8899999999999998E-4</v>
      </c>
      <c r="BW63" s="43">
        <v>-2.9E-5</v>
      </c>
      <c r="BY63" s="30">
        <v>0.20983507217680661</v>
      </c>
      <c r="BZ63" s="43">
        <v>-4.7199999999999998E-4</v>
      </c>
      <c r="CA63" s="43">
        <v>-4.5399999999999998E-4</v>
      </c>
      <c r="CB63" s="43">
        <v>7.7000000000000001E-5</v>
      </c>
      <c r="CC63" s="30">
        <v>4.9764005676806757E-2</v>
      </c>
      <c r="CD63" s="43">
        <v>-2.0900000000000001E-4</v>
      </c>
      <c r="CE63" s="43">
        <v>-2.0599999999999999E-4</v>
      </c>
      <c r="CF63" s="43">
        <v>-1.07E-4</v>
      </c>
      <c r="CH63" s="30">
        <v>0.20983507217680661</v>
      </c>
      <c r="CI63" s="43">
        <v>-1.1529999999999999E-3</v>
      </c>
      <c r="CJ63" s="43">
        <v>-1.1150000000000001E-3</v>
      </c>
      <c r="CK63" s="43">
        <v>1.0579999999999999E-3</v>
      </c>
      <c r="CL63" s="30">
        <v>4.9764005676806757E-2</v>
      </c>
      <c r="CM63" s="43">
        <v>-3.79E-4</v>
      </c>
      <c r="CN63" s="43">
        <v>-3.7399999999999998E-4</v>
      </c>
      <c r="CO63" s="43">
        <v>-8.7999999999999998E-5</v>
      </c>
      <c r="CQ63" s="30">
        <v>0.20983507217680661</v>
      </c>
      <c r="CR63" s="43">
        <v>-5.8E-4</v>
      </c>
      <c r="CS63" s="43">
        <v>-5.6800000000000004E-4</v>
      </c>
      <c r="CT63" s="43">
        <v>1.05E-4</v>
      </c>
      <c r="CU63" s="30">
        <v>4.9764005676806757E-2</v>
      </c>
      <c r="CV63" s="43">
        <v>-3.1799999999999998E-4</v>
      </c>
      <c r="CW63" s="43">
        <v>-3.1500000000000001E-4</v>
      </c>
      <c r="CX63" s="43">
        <v>-1.4200000000000001E-4</v>
      </c>
    </row>
    <row r="64" spans="14:102" x14ac:dyDescent="0.25">
      <c r="N64" s="30">
        <v>0.21365023747680659</v>
      </c>
      <c r="O64" s="43">
        <v>-7.8600000000000002E-4</v>
      </c>
      <c r="P64" s="43">
        <v>-7.1400000000000001E-4</v>
      </c>
      <c r="Q64" s="43">
        <v>1.64E-3</v>
      </c>
      <c r="R64" s="30">
        <v>5.0759266176806754E-2</v>
      </c>
      <c r="S64" s="43">
        <v>-2.2900000000000001E-4</v>
      </c>
      <c r="T64" s="43">
        <v>-2.22E-4</v>
      </c>
      <c r="U64" s="43">
        <v>5.0000000000000004E-6</v>
      </c>
      <c r="W64" s="30">
        <v>0.21365023747680659</v>
      </c>
      <c r="X64" s="43">
        <v>-4.7399999999999997E-4</v>
      </c>
      <c r="Y64" s="43">
        <v>-4.4799999999999999E-4</v>
      </c>
      <c r="Z64" s="43">
        <v>4.2499999999999998E-4</v>
      </c>
      <c r="AA64" s="30">
        <v>5.0759266176806754E-2</v>
      </c>
      <c r="AB64" s="43">
        <v>-2.1499999999999999E-4</v>
      </c>
      <c r="AC64" s="43">
        <v>-2.0900000000000001E-4</v>
      </c>
      <c r="AD64" s="43">
        <v>-3.9999999999999998E-6</v>
      </c>
      <c r="AF64" s="30">
        <v>0.21365023747680659</v>
      </c>
      <c r="AG64" s="43">
        <v>-1.026E-3</v>
      </c>
      <c r="AH64" s="43">
        <v>-9.6699999999999998E-4</v>
      </c>
      <c r="AI64" s="43">
        <v>8.1599999999999999E-4</v>
      </c>
      <c r="AJ64" s="30">
        <v>5.0759266176806754E-2</v>
      </c>
      <c r="AK64" s="43">
        <v>-3.59E-4</v>
      </c>
      <c r="AL64" s="43">
        <v>-3.5100000000000002E-4</v>
      </c>
      <c r="AM64" s="43">
        <v>-1.05E-4</v>
      </c>
      <c r="AO64" s="30">
        <v>0.21365023747680659</v>
      </c>
      <c r="AP64" s="43">
        <v>-5.2099999999999998E-4</v>
      </c>
      <c r="AQ64" s="43">
        <v>-5.0299999999999997E-4</v>
      </c>
      <c r="AR64" s="43">
        <v>4.8000000000000001E-5</v>
      </c>
      <c r="AS64" s="30">
        <v>5.0759266176806754E-2</v>
      </c>
      <c r="AT64" s="43">
        <v>-3.01E-4</v>
      </c>
      <c r="AU64" s="43">
        <v>-2.9599999999999998E-4</v>
      </c>
      <c r="AV64" s="43">
        <v>-1.55E-4</v>
      </c>
      <c r="AX64" s="30">
        <v>0.21365023747680659</v>
      </c>
      <c r="AY64" s="43">
        <v>-1.023E-3</v>
      </c>
      <c r="AZ64" s="43">
        <v>-9.6400000000000001E-4</v>
      </c>
      <c r="BA64" s="43">
        <v>8.12E-4</v>
      </c>
      <c r="BB64" s="30">
        <v>5.0759266176806754E-2</v>
      </c>
      <c r="BC64" s="43">
        <v>-3.59E-4</v>
      </c>
      <c r="BD64" s="43">
        <v>-3.5100000000000002E-4</v>
      </c>
      <c r="BE64" s="43">
        <v>-1.05E-4</v>
      </c>
      <c r="BG64" s="30">
        <v>0.21365023747680659</v>
      </c>
      <c r="BH64" s="43">
        <v>-5.1999999999999995E-4</v>
      </c>
      <c r="BI64" s="43">
        <v>-5.0199999999999995E-4</v>
      </c>
      <c r="BJ64" s="43">
        <v>4.8000000000000001E-5</v>
      </c>
      <c r="BK64" s="30">
        <v>5.0759266176806754E-2</v>
      </c>
      <c r="BL64" s="43">
        <v>-3.01E-4</v>
      </c>
      <c r="BM64" s="43">
        <v>-2.9599999999999998E-4</v>
      </c>
      <c r="BN64" s="43">
        <v>-1.55E-4</v>
      </c>
      <c r="BP64" s="30">
        <v>0.21365023747680659</v>
      </c>
      <c r="BQ64" s="43">
        <v>-9.8999999999999999E-4</v>
      </c>
      <c r="BR64" s="43">
        <v>-9.2800000000000001E-4</v>
      </c>
      <c r="BS64" s="43">
        <v>9.3300000000000002E-4</v>
      </c>
      <c r="BT64" s="30">
        <v>5.0759266176806754E-2</v>
      </c>
      <c r="BU64" s="43">
        <v>-2.9999999999999997E-4</v>
      </c>
      <c r="BV64" s="43">
        <v>-2.92E-4</v>
      </c>
      <c r="BW64" s="43">
        <v>-2.6999999999999999E-5</v>
      </c>
      <c r="BY64" s="30">
        <v>0.21365023747680659</v>
      </c>
      <c r="BZ64" s="43">
        <v>-4.7600000000000002E-4</v>
      </c>
      <c r="CA64" s="43">
        <v>-4.5800000000000002E-4</v>
      </c>
      <c r="CB64" s="43">
        <v>7.8999999999999996E-5</v>
      </c>
      <c r="CC64" s="30">
        <v>5.0759266176806754E-2</v>
      </c>
      <c r="CD64" s="43">
        <v>-2.1100000000000001E-4</v>
      </c>
      <c r="CE64" s="43">
        <v>-2.0699999999999999E-4</v>
      </c>
      <c r="CF64" s="43">
        <v>-1.05E-4</v>
      </c>
      <c r="CH64" s="30">
        <v>0.21365023747680659</v>
      </c>
      <c r="CI64" s="43">
        <v>-1.1850000000000001E-3</v>
      </c>
      <c r="CJ64" s="43">
        <v>-1.145E-3</v>
      </c>
      <c r="CK64" s="43">
        <v>1.1150000000000001E-3</v>
      </c>
      <c r="CL64" s="30">
        <v>5.0759266176806754E-2</v>
      </c>
      <c r="CM64" s="43">
        <v>-3.8200000000000002E-4</v>
      </c>
      <c r="CN64" s="43">
        <v>-3.77E-4</v>
      </c>
      <c r="CO64" s="43">
        <v>-8.6000000000000003E-5</v>
      </c>
      <c r="CQ64" s="30">
        <v>0.21365023747680659</v>
      </c>
      <c r="CR64" s="43">
        <v>-5.8299999999999997E-4</v>
      </c>
      <c r="CS64" s="43">
        <v>-5.71E-4</v>
      </c>
      <c r="CT64" s="43">
        <v>1.08E-4</v>
      </c>
      <c r="CU64" s="30">
        <v>5.0759266176806754E-2</v>
      </c>
      <c r="CV64" s="43">
        <v>-3.2000000000000003E-4</v>
      </c>
      <c r="CW64" s="43">
        <v>-3.1700000000000001E-4</v>
      </c>
      <c r="CX64" s="43">
        <v>-1.3999999999999999E-4</v>
      </c>
    </row>
    <row r="65" spans="14:102" x14ac:dyDescent="0.25">
      <c r="N65" s="30">
        <v>0.21746540277680657</v>
      </c>
      <c r="O65" s="43">
        <v>-7.9600000000000005E-4</v>
      </c>
      <c r="P65" s="43">
        <v>-7.2300000000000001E-4</v>
      </c>
      <c r="Q65" s="43">
        <v>1.714E-3</v>
      </c>
      <c r="R65" s="30">
        <v>5.1754526676806759E-2</v>
      </c>
      <c r="S65" s="43">
        <v>-2.31E-4</v>
      </c>
      <c r="T65" s="43">
        <v>-2.24E-4</v>
      </c>
      <c r="U65" s="43">
        <v>7.9999999999999996E-6</v>
      </c>
      <c r="W65" s="30">
        <v>0.21746540277680657</v>
      </c>
      <c r="X65" s="43">
        <v>-4.8200000000000001E-4</v>
      </c>
      <c r="Y65" s="43">
        <v>-4.5399999999999998E-4</v>
      </c>
      <c r="Z65" s="43">
        <v>4.4200000000000001E-4</v>
      </c>
      <c r="AA65" s="30">
        <v>5.1754526676806759E-2</v>
      </c>
      <c r="AB65" s="43">
        <v>-2.1599999999999999E-4</v>
      </c>
      <c r="AC65" s="43">
        <v>-2.1000000000000001E-4</v>
      </c>
      <c r="AD65" s="43">
        <v>-1.9999999999999999E-6</v>
      </c>
      <c r="AF65" s="30">
        <v>0.21746540277680657</v>
      </c>
      <c r="AG65" s="43">
        <v>-1.052E-3</v>
      </c>
      <c r="AH65" s="43">
        <v>-9.8999999999999999E-4</v>
      </c>
      <c r="AI65" s="43">
        <v>8.61E-4</v>
      </c>
      <c r="AJ65" s="30">
        <v>5.1754526676806759E-2</v>
      </c>
      <c r="AK65" s="43">
        <v>-3.6200000000000002E-4</v>
      </c>
      <c r="AL65" s="43">
        <v>-3.5399999999999999E-4</v>
      </c>
      <c r="AM65" s="43">
        <v>-1.03E-4</v>
      </c>
      <c r="AO65" s="30">
        <v>0.21746540277680657</v>
      </c>
      <c r="AP65" s="43">
        <v>-5.2599999999999999E-4</v>
      </c>
      <c r="AQ65" s="43">
        <v>-5.0699999999999996E-4</v>
      </c>
      <c r="AR65" s="43">
        <v>5.3000000000000001E-5</v>
      </c>
      <c r="AS65" s="30">
        <v>5.1754526676806759E-2</v>
      </c>
      <c r="AT65" s="43">
        <v>-3.0200000000000002E-4</v>
      </c>
      <c r="AU65" s="43">
        <v>-2.9799999999999998E-4</v>
      </c>
      <c r="AV65" s="43">
        <v>-1.5300000000000001E-4</v>
      </c>
      <c r="AX65" s="30">
        <v>0.21746540277680657</v>
      </c>
      <c r="AY65" s="43">
        <v>-1.049E-3</v>
      </c>
      <c r="AZ65" s="43">
        <v>-9.8799999999999995E-4</v>
      </c>
      <c r="BA65" s="43">
        <v>8.5700000000000001E-4</v>
      </c>
      <c r="BB65" s="30">
        <v>5.1754526676806759E-2</v>
      </c>
      <c r="BC65" s="43">
        <v>-3.6200000000000002E-4</v>
      </c>
      <c r="BD65" s="43">
        <v>-3.5300000000000002E-4</v>
      </c>
      <c r="BE65" s="43">
        <v>-1.03E-4</v>
      </c>
      <c r="BG65" s="30">
        <v>0.21746540277680657</v>
      </c>
      <c r="BH65" s="43">
        <v>-5.2499999999999997E-4</v>
      </c>
      <c r="BI65" s="43">
        <v>-5.0699999999999996E-4</v>
      </c>
      <c r="BJ65" s="43">
        <v>5.1999999999999997E-5</v>
      </c>
      <c r="BK65" s="30">
        <v>5.1754526676806759E-2</v>
      </c>
      <c r="BL65" s="43">
        <v>-3.0200000000000002E-4</v>
      </c>
      <c r="BM65" s="43">
        <v>-2.9799999999999998E-4</v>
      </c>
      <c r="BN65" s="43">
        <v>-1.5300000000000001E-4</v>
      </c>
      <c r="BP65" s="30">
        <v>0.21746540277680657</v>
      </c>
      <c r="BQ65" s="43">
        <v>-1.0169999999999999E-3</v>
      </c>
      <c r="BR65" s="43">
        <v>-9.5299999999999996E-4</v>
      </c>
      <c r="BS65" s="43">
        <v>9.77E-4</v>
      </c>
      <c r="BT65" s="30">
        <v>5.1754526676806759E-2</v>
      </c>
      <c r="BU65" s="43">
        <v>-3.0299999999999999E-4</v>
      </c>
      <c r="BV65" s="43">
        <v>-2.9399999999999999E-4</v>
      </c>
      <c r="BW65" s="43">
        <v>-2.5000000000000001E-5</v>
      </c>
      <c r="BY65" s="30">
        <v>0.21746540277680657</v>
      </c>
      <c r="BZ65" s="43">
        <v>-4.8099999999999998E-4</v>
      </c>
      <c r="CA65" s="43">
        <v>-4.6299999999999998E-4</v>
      </c>
      <c r="CB65" s="43">
        <v>8.2000000000000001E-5</v>
      </c>
      <c r="CC65" s="30">
        <v>5.1754526676806759E-2</v>
      </c>
      <c r="CD65" s="43">
        <v>-2.12E-4</v>
      </c>
      <c r="CE65" s="43">
        <v>-2.0900000000000001E-4</v>
      </c>
      <c r="CF65" s="43">
        <v>-1.0399999999999999E-4</v>
      </c>
      <c r="CH65" s="30">
        <v>0.21746540277680657</v>
      </c>
      <c r="CI65" s="43">
        <v>-1.2160000000000001E-3</v>
      </c>
      <c r="CJ65" s="43">
        <v>-1.175E-3</v>
      </c>
      <c r="CK65" s="43">
        <v>1.1709999999999999E-3</v>
      </c>
      <c r="CL65" s="30">
        <v>5.1754526676806759E-2</v>
      </c>
      <c r="CM65" s="43">
        <v>-3.8499999999999998E-4</v>
      </c>
      <c r="CN65" s="43">
        <v>-3.8000000000000002E-4</v>
      </c>
      <c r="CO65" s="43">
        <v>-8.2999999999999998E-5</v>
      </c>
      <c r="CQ65" s="30">
        <v>0.21746540277680657</v>
      </c>
      <c r="CR65" s="43">
        <v>-5.8699999999999996E-4</v>
      </c>
      <c r="CS65" s="43">
        <v>-5.7499999999999999E-4</v>
      </c>
      <c r="CT65" s="43">
        <v>1.13E-4</v>
      </c>
      <c r="CU65" s="30">
        <v>5.1754526676806759E-2</v>
      </c>
      <c r="CV65" s="43">
        <v>-3.2200000000000002E-4</v>
      </c>
      <c r="CW65" s="43">
        <v>-3.19E-4</v>
      </c>
      <c r="CX65" s="43">
        <v>-1.3899999999999999E-4</v>
      </c>
    </row>
    <row r="66" spans="14:102" x14ac:dyDescent="0.25">
      <c r="N66" s="30">
        <v>0.22128056807680657</v>
      </c>
      <c r="O66" s="43">
        <v>-8.0900000000000004E-4</v>
      </c>
      <c r="P66" s="43">
        <v>-7.3300000000000004E-4</v>
      </c>
      <c r="Q66" s="43">
        <v>1.7979999999999999E-3</v>
      </c>
      <c r="R66" s="30">
        <v>5.2749787176806756E-2</v>
      </c>
      <c r="S66" s="43">
        <v>-2.34E-4</v>
      </c>
      <c r="T66" s="43">
        <v>-2.2599999999999999E-4</v>
      </c>
      <c r="U66" s="43">
        <v>1.0000000000000001E-5</v>
      </c>
      <c r="W66" s="30">
        <v>0.22128056807680657</v>
      </c>
      <c r="X66" s="43">
        <v>-4.8799999999999999E-4</v>
      </c>
      <c r="Y66" s="43">
        <v>-4.6000000000000001E-4</v>
      </c>
      <c r="Z66" s="43">
        <v>4.5899999999999999E-4</v>
      </c>
      <c r="AA66" s="30">
        <v>5.2749787176806756E-2</v>
      </c>
      <c r="AB66" s="43">
        <v>-2.1800000000000001E-4</v>
      </c>
      <c r="AC66" s="43">
        <v>-2.1100000000000001E-4</v>
      </c>
      <c r="AD66" s="43">
        <v>-4.9640000000000002E-7</v>
      </c>
      <c r="AF66" s="30">
        <v>0.22128056807680657</v>
      </c>
      <c r="AG66" s="43">
        <v>-1.0820000000000001E-3</v>
      </c>
      <c r="AH66" s="43">
        <v>-1.018E-3</v>
      </c>
      <c r="AI66" s="43">
        <v>9.1399999999999999E-4</v>
      </c>
      <c r="AJ66" s="30">
        <v>5.2749787176806756E-2</v>
      </c>
      <c r="AK66" s="43">
        <v>-3.6499999999999998E-4</v>
      </c>
      <c r="AL66" s="43">
        <v>-3.5599999999999998E-4</v>
      </c>
      <c r="AM66" s="43">
        <v>-1E-4</v>
      </c>
      <c r="AO66" s="30">
        <v>0.22128056807680657</v>
      </c>
      <c r="AP66" s="43">
        <v>-5.2999999999999998E-4</v>
      </c>
      <c r="AQ66" s="43">
        <v>-5.1099999999999995E-4</v>
      </c>
      <c r="AR66" s="43">
        <v>5.7000000000000003E-5</v>
      </c>
      <c r="AS66" s="30">
        <v>5.2749787176806756E-2</v>
      </c>
      <c r="AT66" s="43">
        <v>-3.0400000000000002E-4</v>
      </c>
      <c r="AU66" s="43">
        <v>-2.99E-4</v>
      </c>
      <c r="AV66" s="43">
        <v>-1.5200000000000001E-4</v>
      </c>
      <c r="AX66" s="30">
        <v>0.22128056807680657</v>
      </c>
      <c r="AY66" s="43">
        <v>-1.077E-3</v>
      </c>
      <c r="AZ66" s="43">
        <v>-1.0139999999999999E-3</v>
      </c>
      <c r="BA66" s="43">
        <v>9.0700000000000004E-4</v>
      </c>
      <c r="BB66" s="30">
        <v>5.2749787176806756E-2</v>
      </c>
      <c r="BC66" s="43">
        <v>-3.6400000000000001E-4</v>
      </c>
      <c r="BD66" s="43">
        <v>-3.5599999999999998E-4</v>
      </c>
      <c r="BE66" s="43">
        <v>-1E-4</v>
      </c>
      <c r="BG66" s="30">
        <v>0.22128056807680657</v>
      </c>
      <c r="BH66" s="43">
        <v>-5.2899999999999996E-4</v>
      </c>
      <c r="BI66" s="43">
        <v>-5.1099999999999995E-4</v>
      </c>
      <c r="BJ66" s="43">
        <v>5.5999999999999999E-5</v>
      </c>
      <c r="BK66" s="30">
        <v>5.2749787176806756E-2</v>
      </c>
      <c r="BL66" s="43">
        <v>-3.0400000000000002E-4</v>
      </c>
      <c r="BM66" s="43">
        <v>-2.99E-4</v>
      </c>
      <c r="BN66" s="43">
        <v>-1.5200000000000001E-4</v>
      </c>
      <c r="BP66" s="30">
        <v>0.22128056807680657</v>
      </c>
      <c r="BQ66" s="43">
        <v>-1.049E-3</v>
      </c>
      <c r="BR66" s="43">
        <v>-9.8299999999999993E-4</v>
      </c>
      <c r="BS66" s="43">
        <v>1.0269999999999999E-3</v>
      </c>
      <c r="BT66" s="30">
        <v>5.2749787176806756E-2</v>
      </c>
      <c r="BU66" s="43">
        <v>-3.0600000000000001E-4</v>
      </c>
      <c r="BV66" s="43">
        <v>-2.9700000000000001E-4</v>
      </c>
      <c r="BW66" s="43">
        <v>-2.3E-5</v>
      </c>
      <c r="BY66" s="30">
        <v>0.22128056807680657</v>
      </c>
      <c r="BZ66" s="43">
        <v>-4.8500000000000003E-4</v>
      </c>
      <c r="CA66" s="43">
        <v>-4.6700000000000002E-4</v>
      </c>
      <c r="CB66" s="43">
        <v>8.3999999999999995E-5</v>
      </c>
      <c r="CC66" s="30">
        <v>5.2749787176806756E-2</v>
      </c>
      <c r="CD66" s="43">
        <v>-2.14E-4</v>
      </c>
      <c r="CE66" s="43">
        <v>-2.1100000000000001E-4</v>
      </c>
      <c r="CF66" s="43">
        <v>-1.03E-4</v>
      </c>
      <c r="CH66" s="30">
        <v>0.22128056807680657</v>
      </c>
      <c r="CI66" s="43">
        <v>-1.2509999999999999E-3</v>
      </c>
      <c r="CJ66" s="43">
        <v>-1.209E-3</v>
      </c>
      <c r="CK66" s="43">
        <v>1.2359999999999999E-3</v>
      </c>
      <c r="CL66" s="30">
        <v>5.2749787176806756E-2</v>
      </c>
      <c r="CM66" s="43">
        <v>-3.88E-4</v>
      </c>
      <c r="CN66" s="43">
        <v>-3.8299999999999999E-4</v>
      </c>
      <c r="CO66" s="43">
        <v>-8.0000000000000007E-5</v>
      </c>
      <c r="CQ66" s="30">
        <v>0.22128056807680657</v>
      </c>
      <c r="CR66" s="43">
        <v>-5.9100000000000005E-4</v>
      </c>
      <c r="CS66" s="43">
        <v>-5.7899999999999998E-4</v>
      </c>
      <c r="CT66" s="43">
        <v>1.17E-4</v>
      </c>
      <c r="CU66" s="30">
        <v>5.2749787176806756E-2</v>
      </c>
      <c r="CV66" s="43">
        <v>-3.2299999999999999E-4</v>
      </c>
      <c r="CW66" s="43">
        <v>-3.2000000000000003E-4</v>
      </c>
      <c r="CX66" s="43">
        <v>-1.37E-4</v>
      </c>
    </row>
    <row r="67" spans="14:102" x14ac:dyDescent="0.25">
      <c r="N67" s="30">
        <v>0.22509573337680655</v>
      </c>
      <c r="O67" s="43">
        <v>-8.2299999999999995E-4</v>
      </c>
      <c r="P67" s="43">
        <v>-7.4399999999999998E-4</v>
      </c>
      <c r="Q67" s="43">
        <v>1.884E-3</v>
      </c>
      <c r="R67" s="30">
        <v>5.3745047676806754E-2</v>
      </c>
      <c r="S67" s="43">
        <v>-2.3599999999999999E-4</v>
      </c>
      <c r="T67" s="43">
        <v>-2.2900000000000001E-4</v>
      </c>
      <c r="U67" s="43">
        <v>1.2999999999999999E-5</v>
      </c>
      <c r="W67" s="30">
        <v>0.22509573337680655</v>
      </c>
      <c r="X67" s="43">
        <v>-4.95E-4</v>
      </c>
      <c r="Y67" s="43">
        <v>-4.66E-4</v>
      </c>
      <c r="Z67" s="43">
        <v>4.75E-4</v>
      </c>
      <c r="AA67" s="30">
        <v>5.3745047676806754E-2</v>
      </c>
      <c r="AB67" s="43">
        <v>-2.1900000000000001E-4</v>
      </c>
      <c r="AC67" s="43">
        <v>-2.13E-4</v>
      </c>
      <c r="AD67" s="43">
        <v>9.9999999999999995E-7</v>
      </c>
      <c r="AF67" s="30">
        <v>0.22509573337680655</v>
      </c>
      <c r="AG67" s="43">
        <v>-1.1100000000000001E-3</v>
      </c>
      <c r="AH67" s="43">
        <v>-1.0430000000000001E-3</v>
      </c>
      <c r="AI67" s="43">
        <v>9.6400000000000001E-4</v>
      </c>
      <c r="AJ67" s="30">
        <v>5.3745047676806754E-2</v>
      </c>
      <c r="AK67" s="43">
        <v>-3.6699999999999998E-4</v>
      </c>
      <c r="AL67" s="43">
        <v>-3.59E-4</v>
      </c>
      <c r="AM67" s="43">
        <v>-9.7999999999999997E-5</v>
      </c>
      <c r="AO67" s="30">
        <v>0.22509573337680655</v>
      </c>
      <c r="AP67" s="43">
        <v>-5.3399999999999997E-4</v>
      </c>
      <c r="AQ67" s="43">
        <v>-5.1500000000000005E-4</v>
      </c>
      <c r="AR67" s="43">
        <v>6.0999999999999999E-5</v>
      </c>
      <c r="AS67" s="30">
        <v>5.3745047676806754E-2</v>
      </c>
      <c r="AT67" s="43">
        <v>-3.0499999999999999E-4</v>
      </c>
      <c r="AU67" s="43">
        <v>-2.9999999999999997E-4</v>
      </c>
      <c r="AV67" s="43">
        <v>-1.5100000000000001E-4</v>
      </c>
      <c r="AX67" s="30">
        <v>0.22509573337680655</v>
      </c>
      <c r="AY67" s="43">
        <v>-1.106E-3</v>
      </c>
      <c r="AZ67" s="43">
        <v>-1.0399999999999999E-3</v>
      </c>
      <c r="BA67" s="43">
        <v>9.5799999999999998E-4</v>
      </c>
      <c r="BB67" s="30">
        <v>5.3745047676806754E-2</v>
      </c>
      <c r="BC67" s="43">
        <v>-3.6699999999999998E-4</v>
      </c>
      <c r="BD67" s="43">
        <v>-3.5799999999999997E-4</v>
      </c>
      <c r="BE67" s="43">
        <v>-9.7999999999999997E-5</v>
      </c>
      <c r="BG67" s="30">
        <v>0.22509573337680655</v>
      </c>
      <c r="BH67" s="43">
        <v>-5.3399999999999997E-4</v>
      </c>
      <c r="BI67" s="43">
        <v>-5.1400000000000003E-4</v>
      </c>
      <c r="BJ67" s="43">
        <v>6.0000000000000002E-5</v>
      </c>
      <c r="BK67" s="30">
        <v>5.3745047676806754E-2</v>
      </c>
      <c r="BL67" s="43">
        <v>-3.0499999999999999E-4</v>
      </c>
      <c r="BM67" s="43">
        <v>-2.9999999999999997E-4</v>
      </c>
      <c r="BN67" s="43">
        <v>-1.5100000000000001E-4</v>
      </c>
      <c r="BP67" s="30">
        <v>0.22509573337680655</v>
      </c>
      <c r="BQ67" s="43">
        <v>-1.078E-3</v>
      </c>
      <c r="BR67" s="43">
        <v>-1.01E-3</v>
      </c>
      <c r="BS67" s="43">
        <v>1.0740000000000001E-3</v>
      </c>
      <c r="BT67" s="30">
        <v>5.3745047676806754E-2</v>
      </c>
      <c r="BU67" s="43">
        <v>-3.0899999999999998E-4</v>
      </c>
      <c r="BV67" s="43">
        <v>-2.99E-4</v>
      </c>
      <c r="BW67" s="43">
        <v>-2.0999999999999999E-5</v>
      </c>
      <c r="BY67" s="30">
        <v>0.22509573337680655</v>
      </c>
      <c r="BZ67" s="43">
        <v>-4.8999999999999998E-4</v>
      </c>
      <c r="CA67" s="43">
        <v>-4.7100000000000001E-4</v>
      </c>
      <c r="CB67" s="43">
        <v>8.7000000000000001E-5</v>
      </c>
      <c r="CC67" s="30">
        <v>5.3745047676806754E-2</v>
      </c>
      <c r="CD67" s="43">
        <v>-2.1599999999999999E-4</v>
      </c>
      <c r="CE67" s="43">
        <v>-2.12E-4</v>
      </c>
      <c r="CF67" s="43">
        <v>-1.02E-4</v>
      </c>
      <c r="CH67" s="30">
        <v>0.22509573337680655</v>
      </c>
      <c r="CI67" s="43">
        <v>-1.286E-3</v>
      </c>
      <c r="CJ67" s="43">
        <v>-1.242E-3</v>
      </c>
      <c r="CK67" s="43">
        <v>1.2930000000000001E-3</v>
      </c>
      <c r="CL67" s="30">
        <v>5.3745047676806754E-2</v>
      </c>
      <c r="CM67" s="43">
        <v>-3.9100000000000002E-4</v>
      </c>
      <c r="CN67" s="43">
        <v>-3.86E-4</v>
      </c>
      <c r="CO67" s="43">
        <v>-7.7000000000000001E-5</v>
      </c>
      <c r="CQ67" s="30">
        <v>0.22509573337680655</v>
      </c>
      <c r="CR67" s="43">
        <v>-5.9500000000000004E-4</v>
      </c>
      <c r="CS67" s="43">
        <v>-5.8299999999999997E-4</v>
      </c>
      <c r="CT67" s="43">
        <v>1.21E-4</v>
      </c>
      <c r="CU67" s="30">
        <v>5.3745047676806754E-2</v>
      </c>
      <c r="CV67" s="43">
        <v>-3.2499999999999999E-4</v>
      </c>
      <c r="CW67" s="43">
        <v>-3.2200000000000002E-4</v>
      </c>
      <c r="CX67" s="43">
        <v>-1.35E-4</v>
      </c>
    </row>
    <row r="68" spans="14:102" x14ac:dyDescent="0.25">
      <c r="N68" s="30">
        <v>0.22891089867680656</v>
      </c>
      <c r="O68" s="43">
        <v>-8.3600000000000005E-4</v>
      </c>
      <c r="P68" s="43">
        <v>-7.54E-4</v>
      </c>
      <c r="Q68" s="43">
        <v>1.957E-3</v>
      </c>
      <c r="R68" s="30">
        <v>5.4740308176806758E-2</v>
      </c>
      <c r="S68" s="43">
        <v>-2.3800000000000001E-4</v>
      </c>
      <c r="T68" s="43">
        <v>-2.31E-4</v>
      </c>
      <c r="U68" s="43">
        <v>1.5E-5</v>
      </c>
      <c r="W68" s="30">
        <v>0.22891089867680656</v>
      </c>
      <c r="X68" s="43">
        <v>-5.0199999999999995E-4</v>
      </c>
      <c r="Y68" s="43">
        <v>-4.73E-4</v>
      </c>
      <c r="Z68" s="43">
        <v>4.9299999999999995E-4</v>
      </c>
      <c r="AA68" s="30">
        <v>5.4740308176806758E-2</v>
      </c>
      <c r="AB68" s="43">
        <v>-2.2100000000000001E-4</v>
      </c>
      <c r="AC68" s="43">
        <v>-2.14E-4</v>
      </c>
      <c r="AD68" s="43">
        <v>3.0000000000000001E-6</v>
      </c>
      <c r="AF68" s="30">
        <v>0.22891089867680656</v>
      </c>
      <c r="AG68" s="43">
        <v>-1.134E-3</v>
      </c>
      <c r="AH68" s="43">
        <v>-1.065E-3</v>
      </c>
      <c r="AI68" s="43">
        <v>1.0059999999999999E-3</v>
      </c>
      <c r="AJ68" s="30">
        <v>5.4740308176806758E-2</v>
      </c>
      <c r="AK68" s="43">
        <v>-3.6999999999999999E-4</v>
      </c>
      <c r="AL68" s="43">
        <v>-3.6099999999999999E-4</v>
      </c>
      <c r="AM68" s="43">
        <v>-9.5000000000000005E-5</v>
      </c>
      <c r="AO68" s="30">
        <v>0.22891089867680656</v>
      </c>
      <c r="AP68" s="43">
        <v>-5.3899999999999998E-4</v>
      </c>
      <c r="AQ68" s="43">
        <v>-5.1999999999999995E-4</v>
      </c>
      <c r="AR68" s="43">
        <v>6.4999999999999994E-5</v>
      </c>
      <c r="AS68" s="30">
        <v>5.4740308176806758E-2</v>
      </c>
      <c r="AT68" s="43">
        <v>-3.0699999999999998E-4</v>
      </c>
      <c r="AU68" s="43">
        <v>-3.0200000000000002E-4</v>
      </c>
      <c r="AV68" s="43">
        <v>-1.4899999999999999E-4</v>
      </c>
      <c r="AX68" s="30">
        <v>0.22891089867680656</v>
      </c>
      <c r="AY68" s="43">
        <v>-1.1310000000000001E-3</v>
      </c>
      <c r="AZ68" s="43">
        <v>-1.062E-3</v>
      </c>
      <c r="BA68" s="43">
        <v>1.0020000000000001E-3</v>
      </c>
      <c r="BB68" s="30">
        <v>5.4740308176806758E-2</v>
      </c>
      <c r="BC68" s="43">
        <v>-3.6999999999999999E-4</v>
      </c>
      <c r="BD68" s="43">
        <v>-3.6099999999999999E-4</v>
      </c>
      <c r="BE68" s="43">
        <v>-9.6000000000000002E-5</v>
      </c>
      <c r="BG68" s="30">
        <v>0.22891089867680656</v>
      </c>
      <c r="BH68" s="43">
        <v>-5.3799999999999996E-4</v>
      </c>
      <c r="BI68" s="43">
        <v>-5.1900000000000004E-4</v>
      </c>
      <c r="BJ68" s="43">
        <v>6.4999999999999994E-5</v>
      </c>
      <c r="BK68" s="30">
        <v>5.4740308176806758E-2</v>
      </c>
      <c r="BL68" s="43">
        <v>-3.0699999999999998E-4</v>
      </c>
      <c r="BM68" s="43">
        <v>-3.0200000000000002E-4</v>
      </c>
      <c r="BN68" s="43">
        <v>-1.4899999999999999E-4</v>
      </c>
      <c r="BP68" s="30">
        <v>0.22891089867680656</v>
      </c>
      <c r="BQ68" s="43">
        <v>-1.1039999999999999E-3</v>
      </c>
      <c r="BR68" s="43">
        <v>-1.0330000000000001E-3</v>
      </c>
      <c r="BS68" s="43">
        <v>1.1150000000000001E-3</v>
      </c>
      <c r="BT68" s="30">
        <v>5.4740308176806758E-2</v>
      </c>
      <c r="BU68" s="43">
        <v>-3.1100000000000002E-4</v>
      </c>
      <c r="BV68" s="43">
        <v>-3.0200000000000002E-4</v>
      </c>
      <c r="BW68" s="43">
        <v>-1.8E-5</v>
      </c>
      <c r="BY68" s="30">
        <v>0.22891089867680656</v>
      </c>
      <c r="BZ68" s="43">
        <v>-4.95E-4</v>
      </c>
      <c r="CA68" s="43">
        <v>-4.7600000000000002E-4</v>
      </c>
      <c r="CB68" s="43">
        <v>9.0000000000000006E-5</v>
      </c>
      <c r="CC68" s="30">
        <v>5.4740308176806758E-2</v>
      </c>
      <c r="CD68" s="43">
        <v>-2.1800000000000001E-4</v>
      </c>
      <c r="CE68" s="43">
        <v>-2.14E-4</v>
      </c>
      <c r="CF68" s="43">
        <v>-1E-4</v>
      </c>
      <c r="CH68" s="30">
        <v>0.22891089867680656</v>
      </c>
      <c r="CI68" s="43">
        <v>-1.315E-3</v>
      </c>
      <c r="CJ68" s="43">
        <v>-1.2700000000000001E-3</v>
      </c>
      <c r="CK68" s="43">
        <v>1.341E-3</v>
      </c>
      <c r="CL68" s="30">
        <v>5.4740308176806758E-2</v>
      </c>
      <c r="CM68" s="43">
        <v>-3.9399999999999998E-4</v>
      </c>
      <c r="CN68" s="43">
        <v>-3.8900000000000002E-4</v>
      </c>
      <c r="CO68" s="43">
        <v>-7.3999999999999996E-5</v>
      </c>
      <c r="CQ68" s="30">
        <v>0.22891089867680656</v>
      </c>
      <c r="CR68" s="43">
        <v>-5.9999999999999995E-4</v>
      </c>
      <c r="CS68" s="43">
        <v>-5.8799999999999998E-4</v>
      </c>
      <c r="CT68" s="43">
        <v>1.26E-4</v>
      </c>
      <c r="CU68" s="30">
        <v>5.4740308176806758E-2</v>
      </c>
      <c r="CV68" s="43">
        <v>-3.2699999999999998E-4</v>
      </c>
      <c r="CW68" s="43">
        <v>-3.2400000000000001E-4</v>
      </c>
      <c r="CX68" s="43">
        <v>-1.34E-4</v>
      </c>
    </row>
    <row r="69" spans="14:102" x14ac:dyDescent="0.25">
      <c r="N69" s="30"/>
      <c r="R69" s="30">
        <v>5.5735568676806756E-2</v>
      </c>
      <c r="S69" s="43">
        <v>-2.41E-4</v>
      </c>
      <c r="T69" s="43">
        <v>-2.33E-4</v>
      </c>
      <c r="U69" s="43">
        <v>1.8E-5</v>
      </c>
      <c r="W69" s="30"/>
      <c r="AA69" s="30">
        <v>5.5735568676806756E-2</v>
      </c>
      <c r="AB69" s="43">
        <v>-2.22E-4</v>
      </c>
      <c r="AC69" s="43">
        <v>-2.1499999999999999E-4</v>
      </c>
      <c r="AD69" s="43">
        <v>3.9999999999999998E-6</v>
      </c>
      <c r="AF69" s="30"/>
      <c r="AJ69" s="30">
        <v>5.5735568676806756E-2</v>
      </c>
      <c r="AK69" s="43">
        <v>-3.7300000000000001E-4</v>
      </c>
      <c r="AL69" s="43">
        <v>-3.6400000000000001E-4</v>
      </c>
      <c r="AM69" s="43">
        <v>-9.2999999999999997E-5</v>
      </c>
      <c r="AO69" s="30"/>
      <c r="AS69" s="30">
        <v>5.5735568676806756E-2</v>
      </c>
      <c r="AT69" s="43">
        <v>-3.0800000000000001E-4</v>
      </c>
      <c r="AU69" s="43">
        <v>-3.0299999999999999E-4</v>
      </c>
      <c r="AV69" s="43">
        <v>-1.4799999999999999E-4</v>
      </c>
      <c r="AX69" s="30"/>
      <c r="BB69" s="30">
        <v>5.5735568676806756E-2</v>
      </c>
      <c r="BC69" s="43">
        <v>-3.7199999999999999E-4</v>
      </c>
      <c r="BD69" s="43">
        <v>-3.6299999999999999E-4</v>
      </c>
      <c r="BE69" s="43">
        <v>-9.2999999999999997E-5</v>
      </c>
      <c r="BG69" s="30"/>
      <c r="BK69" s="30">
        <v>5.5735568676806756E-2</v>
      </c>
      <c r="BL69" s="43">
        <v>-3.0800000000000001E-4</v>
      </c>
      <c r="BM69" s="43">
        <v>-3.0299999999999999E-4</v>
      </c>
      <c r="BN69" s="43">
        <v>-1.4799999999999999E-4</v>
      </c>
      <c r="BP69" s="30"/>
      <c r="BT69" s="30">
        <v>5.5735568676806756E-2</v>
      </c>
      <c r="BU69" s="43">
        <v>-3.1399999999999999E-4</v>
      </c>
      <c r="BV69" s="43">
        <v>-3.0499999999999999E-4</v>
      </c>
      <c r="BW69" s="43">
        <v>-1.5999999999999999E-5</v>
      </c>
      <c r="BY69" s="30"/>
      <c r="CC69" s="30">
        <v>5.5735568676806756E-2</v>
      </c>
      <c r="CD69" s="43">
        <v>-2.1900000000000001E-4</v>
      </c>
      <c r="CE69" s="43">
        <v>-2.1599999999999999E-4</v>
      </c>
      <c r="CF69" s="43">
        <v>-9.8999999999999994E-5</v>
      </c>
      <c r="CH69" s="30"/>
      <c r="CL69" s="30">
        <v>5.5735568676806756E-2</v>
      </c>
      <c r="CM69" s="43">
        <v>-3.97E-4</v>
      </c>
      <c r="CN69" s="43">
        <v>-3.9100000000000002E-4</v>
      </c>
      <c r="CO69" s="43">
        <v>-7.1000000000000005E-5</v>
      </c>
      <c r="CQ69" s="30"/>
      <c r="CU69" s="30">
        <v>5.5735568676806756E-2</v>
      </c>
      <c r="CV69" s="43">
        <v>-3.2899999999999997E-4</v>
      </c>
      <c r="CW69" s="43">
        <v>-3.2499999999999999E-4</v>
      </c>
      <c r="CX69" s="43">
        <v>-1.3200000000000001E-4</v>
      </c>
    </row>
    <row r="70" spans="14:102" x14ac:dyDescent="0.25">
      <c r="N70" s="30"/>
      <c r="R70" s="30">
        <v>5.673082917680676E-2</v>
      </c>
      <c r="S70" s="43">
        <v>-2.43E-4</v>
      </c>
      <c r="T70" s="43">
        <v>-2.3499999999999999E-4</v>
      </c>
      <c r="U70" s="43">
        <v>2.0000000000000002E-5</v>
      </c>
      <c r="W70" s="30"/>
      <c r="AA70" s="30">
        <v>5.673082917680676E-2</v>
      </c>
      <c r="AB70" s="43">
        <v>-2.23E-4</v>
      </c>
      <c r="AC70" s="43">
        <v>-2.1699999999999999E-4</v>
      </c>
      <c r="AD70" s="43">
        <v>6.0000000000000002E-6</v>
      </c>
      <c r="AF70" s="30"/>
      <c r="AJ70" s="30">
        <v>5.673082917680676E-2</v>
      </c>
      <c r="AK70" s="43">
        <v>-3.7500000000000001E-4</v>
      </c>
      <c r="AL70" s="43">
        <v>-3.6600000000000001E-4</v>
      </c>
      <c r="AM70" s="43">
        <v>-9.1000000000000003E-5</v>
      </c>
      <c r="AO70" s="30"/>
      <c r="AS70" s="30">
        <v>5.673082917680676E-2</v>
      </c>
      <c r="AT70" s="43">
        <v>-3.1E-4</v>
      </c>
      <c r="AU70" s="43">
        <v>-3.0499999999999999E-4</v>
      </c>
      <c r="AV70" s="43">
        <v>-1.46E-4</v>
      </c>
      <c r="AX70" s="30"/>
      <c r="BB70" s="30">
        <v>5.673082917680676E-2</v>
      </c>
      <c r="BC70" s="43">
        <v>-3.7500000000000001E-4</v>
      </c>
      <c r="BD70" s="43">
        <v>-3.6600000000000001E-4</v>
      </c>
      <c r="BE70" s="43">
        <v>-9.1000000000000003E-5</v>
      </c>
      <c r="BG70" s="30"/>
      <c r="BK70" s="30">
        <v>5.673082917680676E-2</v>
      </c>
      <c r="BL70" s="43">
        <v>-3.1E-4</v>
      </c>
      <c r="BM70" s="43">
        <v>-3.0499999999999999E-4</v>
      </c>
      <c r="BN70" s="43">
        <v>-1.47E-4</v>
      </c>
      <c r="BP70" s="30"/>
      <c r="BT70" s="30">
        <v>5.673082917680676E-2</v>
      </c>
      <c r="BU70" s="43">
        <v>-3.1700000000000001E-4</v>
      </c>
      <c r="BV70" s="43">
        <v>-3.0699999999999998E-4</v>
      </c>
      <c r="BW70" s="43">
        <v>-1.4E-5</v>
      </c>
      <c r="BY70" s="30"/>
      <c r="CC70" s="30">
        <v>5.673082917680676E-2</v>
      </c>
      <c r="CD70" s="43">
        <v>-2.2100000000000001E-4</v>
      </c>
      <c r="CE70" s="43">
        <v>-2.1699999999999999E-4</v>
      </c>
      <c r="CF70" s="43">
        <v>-9.7999999999999997E-5</v>
      </c>
      <c r="CH70" s="30"/>
      <c r="CL70" s="30">
        <v>5.673082917680676E-2</v>
      </c>
      <c r="CM70" s="43">
        <v>-4.0000000000000002E-4</v>
      </c>
      <c r="CN70" s="43">
        <v>-3.9399999999999998E-4</v>
      </c>
      <c r="CO70" s="43">
        <v>-6.8999999999999997E-5</v>
      </c>
      <c r="CQ70" s="30"/>
      <c r="CU70" s="30">
        <v>5.673082917680676E-2</v>
      </c>
      <c r="CV70" s="43">
        <v>-3.3100000000000002E-4</v>
      </c>
      <c r="CW70" s="43">
        <v>-3.2699999999999998E-4</v>
      </c>
      <c r="CX70" s="43">
        <v>-1.2999999999999999E-4</v>
      </c>
    </row>
    <row r="71" spans="14:102" x14ac:dyDescent="0.25">
      <c r="N71" s="30"/>
      <c r="R71" s="30">
        <v>5.7726089676806758E-2</v>
      </c>
      <c r="S71" s="43">
        <v>-2.4499999999999999E-4</v>
      </c>
      <c r="T71" s="43">
        <v>-2.3800000000000001E-4</v>
      </c>
      <c r="U71" s="43">
        <v>2.3E-5</v>
      </c>
      <c r="W71" s="30"/>
      <c r="AA71" s="30">
        <v>5.7726089676806758E-2</v>
      </c>
      <c r="AB71" s="43">
        <v>-2.2499999999999999E-4</v>
      </c>
      <c r="AC71" s="43">
        <v>-2.1800000000000001E-4</v>
      </c>
      <c r="AD71" s="43">
        <v>7.9999999999999996E-6</v>
      </c>
      <c r="AF71" s="30"/>
      <c r="AJ71" s="30">
        <v>5.7726089676806758E-2</v>
      </c>
      <c r="AK71" s="43">
        <v>-3.7800000000000003E-4</v>
      </c>
      <c r="AL71" s="43">
        <v>-3.68E-4</v>
      </c>
      <c r="AM71" s="43">
        <v>-8.7999999999999998E-5</v>
      </c>
      <c r="AO71" s="30"/>
      <c r="AS71" s="30">
        <v>5.7726089676806758E-2</v>
      </c>
      <c r="AT71" s="43">
        <v>-3.1100000000000002E-4</v>
      </c>
      <c r="AU71" s="43">
        <v>-3.0600000000000001E-4</v>
      </c>
      <c r="AV71" s="43">
        <v>-1.45E-4</v>
      </c>
      <c r="AX71" s="30"/>
      <c r="BB71" s="30">
        <v>5.7726089676806758E-2</v>
      </c>
      <c r="BC71" s="43">
        <v>-3.77E-4</v>
      </c>
      <c r="BD71" s="43">
        <v>-3.68E-4</v>
      </c>
      <c r="BE71" s="43">
        <v>-8.8999999999999995E-5</v>
      </c>
      <c r="BG71" s="30"/>
      <c r="BK71" s="30">
        <v>5.7726089676806758E-2</v>
      </c>
      <c r="BL71" s="43">
        <v>-3.1100000000000002E-4</v>
      </c>
      <c r="BM71" s="43">
        <v>-3.0600000000000001E-4</v>
      </c>
      <c r="BN71" s="43">
        <v>-1.45E-4</v>
      </c>
      <c r="BP71" s="30"/>
      <c r="BT71" s="30">
        <v>5.7726089676806758E-2</v>
      </c>
      <c r="BU71" s="43">
        <v>-3.2000000000000003E-4</v>
      </c>
      <c r="BV71" s="43">
        <v>-3.1E-4</v>
      </c>
      <c r="BW71" s="43">
        <v>-1.2E-5</v>
      </c>
      <c r="BY71" s="30"/>
      <c r="CC71" s="30">
        <v>5.7726089676806758E-2</v>
      </c>
      <c r="CD71" s="43">
        <v>-2.23E-4</v>
      </c>
      <c r="CE71" s="43">
        <v>-2.1900000000000001E-4</v>
      </c>
      <c r="CF71" s="43">
        <v>-9.7E-5</v>
      </c>
      <c r="CH71" s="30"/>
      <c r="CL71" s="30">
        <v>5.7726089676806758E-2</v>
      </c>
      <c r="CM71" s="43">
        <v>-4.0299999999999998E-4</v>
      </c>
      <c r="CN71" s="43">
        <v>-3.97E-4</v>
      </c>
      <c r="CO71" s="43">
        <v>-6.6000000000000005E-5</v>
      </c>
      <c r="CQ71" s="30"/>
      <c r="CU71" s="30">
        <v>5.7726089676806758E-2</v>
      </c>
      <c r="CV71" s="43">
        <v>-3.3199999999999999E-4</v>
      </c>
      <c r="CW71" s="43">
        <v>-3.2899999999999997E-4</v>
      </c>
      <c r="CX71" s="43">
        <v>-1.2899999999999999E-4</v>
      </c>
    </row>
    <row r="72" spans="14:102" x14ac:dyDescent="0.25">
      <c r="N72" s="30"/>
      <c r="R72" s="30">
        <v>5.8721350176806762E-2</v>
      </c>
      <c r="S72" s="43">
        <v>-2.4800000000000001E-4</v>
      </c>
      <c r="T72" s="43">
        <v>-2.4000000000000001E-4</v>
      </c>
      <c r="U72" s="43">
        <v>2.5000000000000001E-5</v>
      </c>
      <c r="W72" s="30"/>
      <c r="AA72" s="30">
        <v>5.8721350176806762E-2</v>
      </c>
      <c r="AB72" s="43">
        <v>-2.2599999999999999E-4</v>
      </c>
      <c r="AC72" s="43">
        <v>-2.1900000000000001E-4</v>
      </c>
      <c r="AD72" s="43">
        <v>9.0000000000000002E-6</v>
      </c>
      <c r="AF72" s="30"/>
      <c r="AJ72" s="30">
        <v>5.8721350176806762E-2</v>
      </c>
      <c r="AK72" s="43">
        <v>-3.8000000000000002E-4</v>
      </c>
      <c r="AL72" s="43">
        <v>-3.7100000000000002E-4</v>
      </c>
      <c r="AM72" s="43">
        <v>-8.6000000000000003E-5</v>
      </c>
      <c r="AO72" s="30"/>
      <c r="AS72" s="30">
        <v>5.8721350176806762E-2</v>
      </c>
      <c r="AT72" s="43">
        <v>-3.1300000000000002E-4</v>
      </c>
      <c r="AU72" s="43">
        <v>-3.0699999999999998E-4</v>
      </c>
      <c r="AV72" s="43">
        <v>-1.44E-4</v>
      </c>
      <c r="AX72" s="30"/>
      <c r="BB72" s="30">
        <v>5.8721350176806762E-2</v>
      </c>
      <c r="BC72" s="43">
        <v>-3.8000000000000002E-4</v>
      </c>
      <c r="BD72" s="43">
        <v>-3.6999999999999999E-4</v>
      </c>
      <c r="BE72" s="43">
        <v>-8.6000000000000003E-5</v>
      </c>
      <c r="BG72" s="30"/>
      <c r="BK72" s="30">
        <v>5.8721350176806762E-2</v>
      </c>
      <c r="BL72" s="43">
        <v>-3.1300000000000002E-4</v>
      </c>
      <c r="BM72" s="43">
        <v>-3.0699999999999998E-4</v>
      </c>
      <c r="BN72" s="43">
        <v>-1.44E-4</v>
      </c>
      <c r="BP72" s="30"/>
      <c r="BT72" s="30">
        <v>5.8721350176806762E-2</v>
      </c>
      <c r="BU72" s="43">
        <v>-3.2200000000000002E-4</v>
      </c>
      <c r="BV72" s="43">
        <v>-3.1199999999999999E-4</v>
      </c>
      <c r="BW72" s="43">
        <v>-1.0000000000000001E-5</v>
      </c>
      <c r="BY72" s="30"/>
      <c r="CC72" s="30">
        <v>5.8721350176806762E-2</v>
      </c>
      <c r="CD72" s="43">
        <v>-2.2499999999999999E-4</v>
      </c>
      <c r="CE72" s="43">
        <v>-2.2100000000000001E-4</v>
      </c>
      <c r="CF72" s="43">
        <v>-9.5000000000000005E-5</v>
      </c>
      <c r="CH72" s="30"/>
      <c r="CL72" s="30">
        <v>5.8721350176806762E-2</v>
      </c>
      <c r="CM72" s="43">
        <v>-4.06E-4</v>
      </c>
      <c r="CN72" s="43">
        <v>-4.0000000000000002E-4</v>
      </c>
      <c r="CO72" s="43">
        <v>-6.3E-5</v>
      </c>
      <c r="CQ72" s="30"/>
      <c r="CU72" s="30">
        <v>5.8721350176806762E-2</v>
      </c>
      <c r="CV72" s="43">
        <v>-3.3399999999999999E-4</v>
      </c>
      <c r="CW72" s="43">
        <v>-3.3100000000000002E-4</v>
      </c>
      <c r="CX72" s="43">
        <v>-1.27E-4</v>
      </c>
    </row>
    <row r="73" spans="14:102" x14ac:dyDescent="0.25">
      <c r="N73" s="30"/>
      <c r="R73" s="30">
        <v>5.9716610676806753E-2</v>
      </c>
      <c r="S73" s="43">
        <v>-2.5000000000000001E-4</v>
      </c>
      <c r="T73" s="43">
        <v>-2.42E-4</v>
      </c>
      <c r="U73" s="43">
        <v>2.8E-5</v>
      </c>
      <c r="W73" s="30"/>
      <c r="AA73" s="30">
        <v>5.9716610676806753E-2</v>
      </c>
      <c r="AB73" s="43">
        <v>-2.2800000000000001E-4</v>
      </c>
      <c r="AC73" s="43">
        <v>-2.2100000000000001E-4</v>
      </c>
      <c r="AD73" s="43">
        <v>1.1E-5</v>
      </c>
      <c r="AF73" s="30"/>
      <c r="AJ73" s="30">
        <v>5.9716610676806753E-2</v>
      </c>
      <c r="AK73" s="43">
        <v>-3.8299999999999999E-4</v>
      </c>
      <c r="AL73" s="43">
        <v>-3.7300000000000001E-4</v>
      </c>
      <c r="AM73" s="43">
        <v>-8.2999999999999998E-5</v>
      </c>
      <c r="AO73" s="30"/>
      <c r="AS73" s="30">
        <v>5.9716610676806753E-2</v>
      </c>
      <c r="AT73" s="43">
        <v>-3.1399999999999999E-4</v>
      </c>
      <c r="AU73" s="43">
        <v>-3.0899999999999998E-4</v>
      </c>
      <c r="AV73" s="43">
        <v>-1.4200000000000001E-4</v>
      </c>
      <c r="AX73" s="30"/>
      <c r="BB73" s="30">
        <v>5.9716610676806753E-2</v>
      </c>
      <c r="BC73" s="43">
        <v>-3.8200000000000002E-4</v>
      </c>
      <c r="BD73" s="43">
        <v>-3.7300000000000001E-4</v>
      </c>
      <c r="BE73" s="43">
        <v>-8.3999999999999995E-5</v>
      </c>
      <c r="BG73" s="30"/>
      <c r="BK73" s="30">
        <v>5.9716610676806753E-2</v>
      </c>
      <c r="BL73" s="43">
        <v>-3.1399999999999999E-4</v>
      </c>
      <c r="BM73" s="43">
        <v>-3.0899999999999998E-4</v>
      </c>
      <c r="BN73" s="43">
        <v>-1.4200000000000001E-4</v>
      </c>
      <c r="BP73" s="30"/>
      <c r="BT73" s="30">
        <v>5.9716610676806753E-2</v>
      </c>
      <c r="BU73" s="43">
        <v>-3.2499999999999999E-4</v>
      </c>
      <c r="BV73" s="43">
        <v>-3.1500000000000001E-4</v>
      </c>
      <c r="BW73" s="43">
        <v>-7.9999999999999996E-6</v>
      </c>
      <c r="BY73" s="30"/>
      <c r="CC73" s="30">
        <v>5.9716610676806753E-2</v>
      </c>
      <c r="CD73" s="43">
        <v>-2.2699999999999999E-4</v>
      </c>
      <c r="CE73" s="43">
        <v>-2.22E-4</v>
      </c>
      <c r="CF73" s="43">
        <v>-9.3999999999999994E-5</v>
      </c>
      <c r="CH73" s="30"/>
      <c r="CL73" s="30">
        <v>5.9716610676806753E-2</v>
      </c>
      <c r="CM73" s="43">
        <v>-4.0900000000000002E-4</v>
      </c>
      <c r="CN73" s="43">
        <v>-4.0299999999999998E-4</v>
      </c>
      <c r="CO73" s="43">
        <v>-6.0000000000000002E-5</v>
      </c>
      <c r="CQ73" s="30"/>
      <c r="CU73" s="30">
        <v>5.9716610676806753E-2</v>
      </c>
      <c r="CV73" s="43">
        <v>-3.3599999999999998E-4</v>
      </c>
      <c r="CW73" s="43">
        <v>-3.3199999999999999E-4</v>
      </c>
      <c r="CX73" s="43">
        <v>-1.25E-4</v>
      </c>
    </row>
    <row r="74" spans="14:102" x14ac:dyDescent="0.25">
      <c r="N74" s="30"/>
      <c r="R74" s="30">
        <v>5.9716610676806753E-2</v>
      </c>
      <c r="S74" s="43">
        <v>-2.5000000000000001E-4</v>
      </c>
      <c r="T74" s="43">
        <v>-2.42E-4</v>
      </c>
      <c r="U74" s="43">
        <v>2.8E-5</v>
      </c>
      <c r="W74" s="30"/>
      <c r="AA74" s="30">
        <v>5.9716610676806753E-2</v>
      </c>
      <c r="AB74" s="43">
        <v>-2.2800000000000001E-4</v>
      </c>
      <c r="AC74" s="43">
        <v>-2.2100000000000001E-4</v>
      </c>
      <c r="AD74" s="43">
        <v>1.1E-5</v>
      </c>
      <c r="AF74" s="30"/>
      <c r="AJ74" s="30">
        <v>5.9716610676806753E-2</v>
      </c>
      <c r="AK74" s="43">
        <v>-3.8299999999999999E-4</v>
      </c>
      <c r="AL74" s="43">
        <v>-3.7300000000000001E-4</v>
      </c>
      <c r="AM74" s="43">
        <v>-8.2999999999999998E-5</v>
      </c>
      <c r="AO74" s="30"/>
      <c r="AS74" s="30">
        <v>5.9716610676806753E-2</v>
      </c>
      <c r="AT74" s="43">
        <v>-3.1399999999999999E-4</v>
      </c>
      <c r="AU74" s="43">
        <v>-3.0899999999999998E-4</v>
      </c>
      <c r="AV74" s="43">
        <v>-1.4200000000000001E-4</v>
      </c>
      <c r="AX74" s="30"/>
      <c r="BB74" s="30">
        <v>5.9716610676806753E-2</v>
      </c>
      <c r="BC74" s="43">
        <v>-3.8200000000000002E-4</v>
      </c>
      <c r="BD74" s="43">
        <v>-3.7300000000000001E-4</v>
      </c>
      <c r="BE74" s="43">
        <v>-8.3999999999999995E-5</v>
      </c>
      <c r="BG74" s="30"/>
      <c r="BK74" s="30">
        <v>5.9716610676806753E-2</v>
      </c>
      <c r="BL74" s="43">
        <v>-3.1399999999999999E-4</v>
      </c>
      <c r="BM74" s="43">
        <v>-3.0899999999999998E-4</v>
      </c>
      <c r="BN74" s="43">
        <v>-1.4200000000000001E-4</v>
      </c>
      <c r="BP74" s="30"/>
      <c r="BT74" s="30">
        <v>5.9716610676806753E-2</v>
      </c>
      <c r="BU74" s="43">
        <v>-3.2499999999999999E-4</v>
      </c>
      <c r="BV74" s="43">
        <v>-3.1500000000000001E-4</v>
      </c>
      <c r="BW74" s="43">
        <v>-7.9999999999999996E-6</v>
      </c>
      <c r="BY74" s="30"/>
      <c r="CC74" s="30">
        <v>5.9716610676806753E-2</v>
      </c>
      <c r="CD74" s="43">
        <v>-2.2699999999999999E-4</v>
      </c>
      <c r="CE74" s="43">
        <v>-2.22E-4</v>
      </c>
      <c r="CF74" s="43">
        <v>-9.3999999999999994E-5</v>
      </c>
      <c r="CH74" s="30"/>
      <c r="CL74" s="30">
        <v>5.9716610676806753E-2</v>
      </c>
      <c r="CM74" s="43">
        <v>-4.0900000000000002E-4</v>
      </c>
      <c r="CN74" s="43">
        <v>-4.0299999999999998E-4</v>
      </c>
      <c r="CO74" s="43">
        <v>-6.0000000000000002E-5</v>
      </c>
      <c r="CQ74" s="30"/>
      <c r="CU74" s="30">
        <v>5.9716610676806753E-2</v>
      </c>
      <c r="CV74" s="43">
        <v>-3.3599999999999998E-4</v>
      </c>
      <c r="CW74" s="43">
        <v>-3.3199999999999999E-4</v>
      </c>
      <c r="CX74" s="43">
        <v>-1.25E-4</v>
      </c>
    </row>
    <row r="75" spans="14:102" x14ac:dyDescent="0.25">
      <c r="N75" s="30"/>
      <c r="R75" s="30">
        <v>6.0711871176806757E-2</v>
      </c>
      <c r="S75" s="43">
        <v>-2.5300000000000002E-4</v>
      </c>
      <c r="T75" s="43">
        <v>-2.4399999999999999E-4</v>
      </c>
      <c r="U75" s="43">
        <v>3.0000000000000001E-5</v>
      </c>
      <c r="W75" s="30"/>
      <c r="AA75" s="30">
        <v>6.0711871176806757E-2</v>
      </c>
      <c r="AB75" s="43">
        <v>-2.2900000000000001E-4</v>
      </c>
      <c r="AC75" s="43">
        <v>-2.22E-4</v>
      </c>
      <c r="AD75" s="43">
        <v>1.2999999999999999E-5</v>
      </c>
      <c r="AF75" s="30"/>
      <c r="AJ75" s="30">
        <v>6.0711871176806757E-2</v>
      </c>
      <c r="AK75" s="43">
        <v>-3.86E-4</v>
      </c>
      <c r="AL75" s="43">
        <v>-3.7599999999999998E-4</v>
      </c>
      <c r="AM75" s="43">
        <v>-8.1000000000000004E-5</v>
      </c>
      <c r="AO75" s="30"/>
      <c r="AS75" s="30">
        <v>6.0711871176806757E-2</v>
      </c>
      <c r="AT75" s="43">
        <v>-3.1599999999999998E-4</v>
      </c>
      <c r="AU75" s="43">
        <v>-3.1E-4</v>
      </c>
      <c r="AV75" s="43">
        <v>-1.4100000000000001E-4</v>
      </c>
      <c r="AX75" s="30"/>
      <c r="BB75" s="30">
        <v>6.0711871176806757E-2</v>
      </c>
      <c r="BC75" s="43">
        <v>-3.8499999999999998E-4</v>
      </c>
      <c r="BD75" s="43">
        <v>-3.7500000000000001E-4</v>
      </c>
      <c r="BE75" s="43">
        <v>-8.1000000000000004E-5</v>
      </c>
      <c r="BG75" s="30"/>
      <c r="BK75" s="30">
        <v>6.0711871176806757E-2</v>
      </c>
      <c r="BL75" s="43">
        <v>-3.1599999999999998E-4</v>
      </c>
      <c r="BM75" s="43">
        <v>-3.1E-4</v>
      </c>
      <c r="BN75" s="43">
        <v>-1.4100000000000001E-4</v>
      </c>
      <c r="BP75" s="30"/>
      <c r="BT75" s="30">
        <v>6.0711871176806757E-2</v>
      </c>
      <c r="BU75" s="43">
        <v>-3.28E-4</v>
      </c>
      <c r="BV75" s="43">
        <v>-3.1700000000000001E-4</v>
      </c>
      <c r="BW75" s="43">
        <v>-5.0000000000000004E-6</v>
      </c>
      <c r="BY75" s="30"/>
      <c r="CC75" s="30">
        <v>6.0711871176806757E-2</v>
      </c>
      <c r="CD75" s="43">
        <v>-2.2800000000000001E-4</v>
      </c>
      <c r="CE75" s="43">
        <v>-2.24E-4</v>
      </c>
      <c r="CF75" s="43">
        <v>-9.2999999999999997E-5</v>
      </c>
      <c r="CH75" s="30"/>
      <c r="CL75" s="30">
        <v>6.0711871176806757E-2</v>
      </c>
      <c r="CM75" s="43">
        <v>-4.1199999999999999E-4</v>
      </c>
      <c r="CN75" s="43">
        <v>-4.06E-4</v>
      </c>
      <c r="CO75" s="43">
        <v>-5.7000000000000003E-5</v>
      </c>
      <c r="CQ75" s="30"/>
      <c r="CU75" s="30">
        <v>6.0711871176806757E-2</v>
      </c>
      <c r="CV75" s="43">
        <v>-3.3799999999999998E-4</v>
      </c>
      <c r="CW75" s="43">
        <v>-3.3399999999999999E-4</v>
      </c>
      <c r="CX75" s="43">
        <v>-1.2300000000000001E-4</v>
      </c>
    </row>
    <row r="76" spans="14:102" x14ac:dyDescent="0.25">
      <c r="N76" s="30"/>
      <c r="R76" s="30">
        <v>6.1707131676806755E-2</v>
      </c>
      <c r="S76" s="43">
        <v>-2.5500000000000002E-4</v>
      </c>
      <c r="T76" s="43">
        <v>-2.4600000000000002E-4</v>
      </c>
      <c r="U76" s="43">
        <v>3.3000000000000003E-5</v>
      </c>
      <c r="W76" s="30"/>
      <c r="AA76" s="30">
        <v>6.1707131676806755E-2</v>
      </c>
      <c r="AB76" s="43">
        <v>-2.3000000000000001E-4</v>
      </c>
      <c r="AC76" s="43">
        <v>-2.23E-4</v>
      </c>
      <c r="AD76" s="43">
        <v>1.4E-5</v>
      </c>
      <c r="AF76" s="30"/>
      <c r="AJ76" s="30">
        <v>6.1707131676806755E-2</v>
      </c>
      <c r="AK76" s="43">
        <v>-3.88E-4</v>
      </c>
      <c r="AL76" s="43">
        <v>-3.7800000000000003E-4</v>
      </c>
      <c r="AM76" s="43">
        <v>-7.8999999999999996E-5</v>
      </c>
      <c r="AO76" s="30"/>
      <c r="AS76" s="30">
        <v>6.1707131676806755E-2</v>
      </c>
      <c r="AT76" s="43">
        <v>-3.1700000000000001E-4</v>
      </c>
      <c r="AU76" s="43">
        <v>-3.1199999999999999E-4</v>
      </c>
      <c r="AV76" s="43">
        <v>-1.3999999999999999E-4</v>
      </c>
      <c r="AX76" s="30"/>
      <c r="BB76" s="30">
        <v>6.1707131676806755E-2</v>
      </c>
      <c r="BC76" s="43">
        <v>-3.88E-4</v>
      </c>
      <c r="BD76" s="43">
        <v>-3.7800000000000003E-4</v>
      </c>
      <c r="BE76" s="43">
        <v>-7.8999999999999996E-5</v>
      </c>
      <c r="BG76" s="30"/>
      <c r="BK76" s="30">
        <v>6.1707131676806755E-2</v>
      </c>
      <c r="BL76" s="43">
        <v>-3.1700000000000001E-4</v>
      </c>
      <c r="BM76" s="43">
        <v>-3.1199999999999999E-4</v>
      </c>
      <c r="BN76" s="43">
        <v>-1.3999999999999999E-4</v>
      </c>
      <c r="BP76" s="30"/>
      <c r="BT76" s="30">
        <v>6.1707131676806755E-2</v>
      </c>
      <c r="BU76" s="43">
        <v>-3.3100000000000002E-4</v>
      </c>
      <c r="BV76" s="43">
        <v>-3.2000000000000003E-4</v>
      </c>
      <c r="BW76" s="43">
        <v>-3.0000000000000001E-6</v>
      </c>
      <c r="BY76" s="30"/>
      <c r="CC76" s="30">
        <v>6.1707131676806755E-2</v>
      </c>
      <c r="CD76" s="43">
        <v>-2.3000000000000001E-4</v>
      </c>
      <c r="CE76" s="43">
        <v>-2.2599999999999999E-4</v>
      </c>
      <c r="CF76" s="43">
        <v>-9.1000000000000003E-5</v>
      </c>
      <c r="CH76" s="30"/>
      <c r="CL76" s="30">
        <v>6.1707131676806755E-2</v>
      </c>
      <c r="CM76" s="43">
        <v>-4.15E-4</v>
      </c>
      <c r="CN76" s="43">
        <v>-4.0900000000000002E-4</v>
      </c>
      <c r="CO76" s="43">
        <v>-5.3999999999999998E-5</v>
      </c>
      <c r="CQ76" s="30"/>
      <c r="CU76" s="30">
        <v>6.1707131676806755E-2</v>
      </c>
      <c r="CV76" s="43">
        <v>-3.4000000000000002E-4</v>
      </c>
      <c r="CW76" s="43">
        <v>-3.3599999999999998E-4</v>
      </c>
      <c r="CX76" s="43">
        <v>-1.22E-4</v>
      </c>
    </row>
    <row r="77" spans="14:102" x14ac:dyDescent="0.25">
      <c r="N77" s="30"/>
      <c r="R77" s="30">
        <v>6.2702392176806759E-2</v>
      </c>
      <c r="S77" s="43">
        <v>-2.5700000000000001E-4</v>
      </c>
      <c r="T77" s="43">
        <v>-2.4899999999999998E-4</v>
      </c>
      <c r="U77" s="43">
        <v>3.4999999999999997E-5</v>
      </c>
      <c r="W77" s="30"/>
      <c r="AA77" s="30">
        <v>6.2702392176806759E-2</v>
      </c>
      <c r="AB77" s="43">
        <v>-2.32E-4</v>
      </c>
      <c r="AC77" s="43">
        <v>-2.2499999999999999E-4</v>
      </c>
      <c r="AD77" s="43">
        <v>1.5999999999999999E-5</v>
      </c>
      <c r="AF77" s="30"/>
      <c r="AJ77" s="30">
        <v>6.2702392176806759E-2</v>
      </c>
      <c r="AK77" s="43">
        <v>-3.9100000000000002E-4</v>
      </c>
      <c r="AL77" s="43">
        <v>-3.8099999999999999E-4</v>
      </c>
      <c r="AM77" s="43">
        <v>-7.6000000000000004E-5</v>
      </c>
      <c r="AO77" s="30"/>
      <c r="AS77" s="30">
        <v>6.2702392176806759E-2</v>
      </c>
      <c r="AT77" s="43">
        <v>-3.19E-4</v>
      </c>
      <c r="AU77" s="43">
        <v>-3.1300000000000002E-4</v>
      </c>
      <c r="AV77" s="43">
        <v>-1.3799999999999999E-4</v>
      </c>
      <c r="AX77" s="30"/>
      <c r="BB77" s="30">
        <v>6.2702392176806759E-2</v>
      </c>
      <c r="BC77" s="43">
        <v>-3.8999999999999999E-4</v>
      </c>
      <c r="BD77" s="43">
        <v>-3.8000000000000002E-4</v>
      </c>
      <c r="BE77" s="43">
        <v>-7.7000000000000001E-5</v>
      </c>
      <c r="BG77" s="30"/>
      <c r="BK77" s="30">
        <v>6.2702392176806759E-2</v>
      </c>
      <c r="BL77" s="43">
        <v>-3.19E-4</v>
      </c>
      <c r="BM77" s="43">
        <v>-3.1300000000000002E-4</v>
      </c>
      <c r="BN77" s="43">
        <v>-1.3799999999999999E-4</v>
      </c>
      <c r="BP77" s="30"/>
      <c r="BT77" s="30">
        <v>6.2702392176806759E-2</v>
      </c>
      <c r="BU77" s="43">
        <v>-3.3300000000000002E-4</v>
      </c>
      <c r="BV77" s="43">
        <v>-3.2299999999999999E-4</v>
      </c>
      <c r="BW77" s="43">
        <v>-9.9999999999999995E-7</v>
      </c>
      <c r="BY77" s="30"/>
      <c r="CC77" s="30">
        <v>6.2702392176806759E-2</v>
      </c>
      <c r="CD77" s="43">
        <v>-2.32E-4</v>
      </c>
      <c r="CE77" s="43">
        <v>-2.2699999999999999E-4</v>
      </c>
      <c r="CF77" s="43">
        <v>-9.0000000000000006E-5</v>
      </c>
      <c r="CH77" s="30"/>
      <c r="CL77" s="30">
        <v>6.2702392176806759E-2</v>
      </c>
      <c r="CM77" s="43">
        <v>-4.1800000000000002E-4</v>
      </c>
      <c r="CN77" s="43">
        <v>-4.1199999999999999E-4</v>
      </c>
      <c r="CO77" s="43">
        <v>-5.1999999999999997E-5</v>
      </c>
      <c r="CQ77" s="30"/>
      <c r="CU77" s="30">
        <v>6.2702392176806759E-2</v>
      </c>
      <c r="CV77" s="43">
        <v>-3.4099999999999999E-4</v>
      </c>
      <c r="CW77" s="43">
        <v>-3.3799999999999998E-4</v>
      </c>
      <c r="CX77" s="43">
        <v>-1.2E-4</v>
      </c>
    </row>
    <row r="78" spans="14:102" x14ac:dyDescent="0.25">
      <c r="N78" s="30"/>
      <c r="R78" s="30">
        <v>6.3697652676806757E-2</v>
      </c>
      <c r="S78" s="43">
        <v>-2.5999999999999998E-4</v>
      </c>
      <c r="T78" s="43">
        <v>-2.5099999999999998E-4</v>
      </c>
      <c r="U78" s="43">
        <v>3.6999999999999998E-5</v>
      </c>
      <c r="W78" s="30"/>
      <c r="AA78" s="30">
        <v>6.3697652676806757E-2</v>
      </c>
      <c r="AB78" s="43">
        <v>-2.33E-4</v>
      </c>
      <c r="AC78" s="43">
        <v>-2.2599999999999999E-4</v>
      </c>
      <c r="AD78" s="43">
        <v>1.7E-5</v>
      </c>
      <c r="AF78" s="30"/>
      <c r="AJ78" s="30">
        <v>6.3697652676806757E-2</v>
      </c>
      <c r="AK78" s="43">
        <v>-3.9300000000000001E-4</v>
      </c>
      <c r="AL78" s="43">
        <v>-3.8299999999999999E-4</v>
      </c>
      <c r="AM78" s="43">
        <v>-7.3999999999999996E-5</v>
      </c>
      <c r="AO78" s="30"/>
      <c r="AS78" s="30">
        <v>6.3697652676806757E-2</v>
      </c>
      <c r="AT78" s="43">
        <v>-3.2000000000000003E-4</v>
      </c>
      <c r="AU78" s="43">
        <v>-3.1399999999999999E-4</v>
      </c>
      <c r="AV78" s="43">
        <v>-1.37E-4</v>
      </c>
      <c r="AX78" s="30"/>
      <c r="BB78" s="30">
        <v>6.3697652676806757E-2</v>
      </c>
      <c r="BC78" s="43">
        <v>-3.9300000000000001E-4</v>
      </c>
      <c r="BD78" s="43">
        <v>-3.8299999999999999E-4</v>
      </c>
      <c r="BE78" s="43">
        <v>-7.3999999999999996E-5</v>
      </c>
      <c r="BG78" s="30"/>
      <c r="BK78" s="30">
        <v>6.3697652676806757E-2</v>
      </c>
      <c r="BL78" s="43">
        <v>-3.2000000000000003E-4</v>
      </c>
      <c r="BM78" s="43">
        <v>-3.1399999999999999E-4</v>
      </c>
      <c r="BN78" s="43">
        <v>-1.37E-4</v>
      </c>
      <c r="BP78" s="30"/>
      <c r="BT78" s="30">
        <v>6.3697652676806757E-2</v>
      </c>
      <c r="BU78" s="43">
        <v>-3.3599999999999998E-4</v>
      </c>
      <c r="BV78" s="43">
        <v>-3.2499999999999999E-4</v>
      </c>
      <c r="BW78" s="43">
        <v>9.9999999999999995E-7</v>
      </c>
      <c r="BY78" s="30"/>
      <c r="CC78" s="30">
        <v>6.3697652676806757E-2</v>
      </c>
      <c r="CD78" s="43">
        <v>-2.34E-4</v>
      </c>
      <c r="CE78" s="43">
        <v>-2.2900000000000001E-4</v>
      </c>
      <c r="CF78" s="43">
        <v>-8.8999999999999995E-5</v>
      </c>
      <c r="CH78" s="30"/>
      <c r="CL78" s="30">
        <v>6.3697652676806757E-2</v>
      </c>
      <c r="CM78" s="43">
        <v>-4.2099999999999999E-4</v>
      </c>
      <c r="CN78" s="43">
        <v>-4.15E-4</v>
      </c>
      <c r="CO78" s="43">
        <v>-4.8999999999999998E-5</v>
      </c>
      <c r="CQ78" s="30"/>
      <c r="CU78" s="30">
        <v>6.3697652676806757E-2</v>
      </c>
      <c r="CV78" s="43">
        <v>-3.4299999999999999E-4</v>
      </c>
      <c r="CW78" s="43">
        <v>-3.39E-4</v>
      </c>
      <c r="CX78" s="43">
        <v>-1.18E-4</v>
      </c>
    </row>
    <row r="79" spans="14:102" x14ac:dyDescent="0.25">
      <c r="N79" s="30"/>
      <c r="R79" s="30">
        <v>6.4692913176806754E-2</v>
      </c>
      <c r="S79" s="43">
        <v>-2.6200000000000003E-4</v>
      </c>
      <c r="T79" s="43">
        <v>-2.5300000000000002E-4</v>
      </c>
      <c r="U79" s="43">
        <v>4.0000000000000003E-5</v>
      </c>
      <c r="W79" s="30"/>
      <c r="AA79" s="30">
        <v>6.4692913176806754E-2</v>
      </c>
      <c r="AB79" s="43">
        <v>-2.3499999999999999E-4</v>
      </c>
      <c r="AC79" s="43">
        <v>-2.2699999999999999E-4</v>
      </c>
      <c r="AD79" s="43">
        <v>1.9000000000000001E-5</v>
      </c>
      <c r="AF79" s="30"/>
      <c r="AJ79" s="30">
        <v>6.4692913176806754E-2</v>
      </c>
      <c r="AK79" s="43">
        <v>-3.9599999999999998E-4</v>
      </c>
      <c r="AL79" s="43">
        <v>-3.86E-4</v>
      </c>
      <c r="AM79" s="43">
        <v>-7.1000000000000005E-5</v>
      </c>
      <c r="AO79" s="30"/>
      <c r="AS79" s="30">
        <v>6.4692913176806754E-2</v>
      </c>
      <c r="AT79" s="43">
        <v>-3.2200000000000002E-4</v>
      </c>
      <c r="AU79" s="43">
        <v>-3.1599999999999998E-4</v>
      </c>
      <c r="AV79" s="43">
        <v>-1.35E-4</v>
      </c>
      <c r="AX79" s="30"/>
      <c r="BB79" s="30">
        <v>6.4692913176806754E-2</v>
      </c>
      <c r="BC79" s="43">
        <v>-3.9500000000000001E-4</v>
      </c>
      <c r="BD79" s="43">
        <v>-3.8499999999999998E-4</v>
      </c>
      <c r="BE79" s="43">
        <v>-7.2000000000000002E-5</v>
      </c>
      <c r="BG79" s="30"/>
      <c r="BK79" s="30">
        <v>6.4692913176806754E-2</v>
      </c>
      <c r="BL79" s="43">
        <v>-3.2200000000000002E-4</v>
      </c>
      <c r="BM79" s="43">
        <v>-3.1599999999999998E-4</v>
      </c>
      <c r="BN79" s="43">
        <v>-1.36E-4</v>
      </c>
      <c r="BP79" s="30"/>
      <c r="BT79" s="30">
        <v>6.4692913176806754E-2</v>
      </c>
      <c r="BU79" s="43">
        <v>-3.39E-4</v>
      </c>
      <c r="BV79" s="43">
        <v>-3.28E-4</v>
      </c>
      <c r="BW79" s="43">
        <v>3.0000000000000001E-6</v>
      </c>
      <c r="BY79" s="30"/>
      <c r="CC79" s="30">
        <v>6.4692913176806754E-2</v>
      </c>
      <c r="CD79" s="43">
        <v>-2.3499999999999999E-4</v>
      </c>
      <c r="CE79" s="43">
        <v>-2.31E-4</v>
      </c>
      <c r="CF79" s="43">
        <v>-8.7999999999999998E-5</v>
      </c>
      <c r="CH79" s="30"/>
      <c r="CL79" s="30">
        <v>6.4692913176806754E-2</v>
      </c>
      <c r="CM79" s="43">
        <v>-4.2400000000000001E-4</v>
      </c>
      <c r="CN79" s="43">
        <v>-4.17E-4</v>
      </c>
      <c r="CO79" s="43">
        <v>-4.6E-5</v>
      </c>
      <c r="CQ79" s="30"/>
      <c r="CU79" s="30">
        <v>6.4692913176806754E-2</v>
      </c>
      <c r="CV79" s="43">
        <v>-3.4499999999999998E-4</v>
      </c>
      <c r="CW79" s="43">
        <v>-3.4099999999999999E-4</v>
      </c>
      <c r="CX79" s="43">
        <v>-1.17E-4</v>
      </c>
    </row>
    <row r="80" spans="14:102" x14ac:dyDescent="0.25">
      <c r="N80" s="30"/>
      <c r="R80" s="30">
        <v>6.5688173676806752E-2</v>
      </c>
      <c r="S80" s="43">
        <v>-2.6400000000000002E-4</v>
      </c>
      <c r="T80" s="43">
        <v>-2.5500000000000002E-4</v>
      </c>
      <c r="U80" s="43">
        <v>4.1999999999999998E-5</v>
      </c>
      <c r="W80" s="30"/>
      <c r="AA80" s="30">
        <v>6.5688173676806752E-2</v>
      </c>
      <c r="AB80" s="43">
        <v>-2.3599999999999999E-4</v>
      </c>
      <c r="AC80" s="43">
        <v>-2.2900000000000001E-4</v>
      </c>
      <c r="AD80" s="43">
        <v>2.0999999999999999E-5</v>
      </c>
      <c r="AF80" s="30"/>
      <c r="AJ80" s="30">
        <v>6.5688173676806752E-2</v>
      </c>
      <c r="AK80" s="43">
        <v>-3.9899999999999999E-4</v>
      </c>
      <c r="AL80" s="43">
        <v>-3.88E-4</v>
      </c>
      <c r="AM80" s="43">
        <v>-6.8999999999999997E-5</v>
      </c>
      <c r="AO80" s="30"/>
      <c r="AS80" s="30">
        <v>6.5688173676806752E-2</v>
      </c>
      <c r="AT80" s="43">
        <v>-3.2299999999999999E-4</v>
      </c>
      <c r="AU80" s="43">
        <v>-3.1700000000000001E-4</v>
      </c>
      <c r="AV80" s="43">
        <v>-1.34E-4</v>
      </c>
      <c r="AX80" s="30"/>
      <c r="BB80" s="30">
        <v>6.5688173676806752E-2</v>
      </c>
      <c r="BC80" s="43">
        <v>-3.9800000000000002E-4</v>
      </c>
      <c r="BD80" s="43">
        <v>-3.88E-4</v>
      </c>
      <c r="BE80" s="43">
        <v>-6.8999999999999997E-5</v>
      </c>
      <c r="BG80" s="30"/>
      <c r="BK80" s="30">
        <v>6.5688173676806752E-2</v>
      </c>
      <c r="BL80" s="43">
        <v>-3.2299999999999999E-4</v>
      </c>
      <c r="BM80" s="43">
        <v>-3.1700000000000001E-4</v>
      </c>
      <c r="BN80" s="43">
        <v>-1.34E-4</v>
      </c>
      <c r="BP80" s="30"/>
      <c r="BT80" s="30">
        <v>6.5688173676806752E-2</v>
      </c>
      <c r="BU80" s="43">
        <v>-3.4200000000000002E-4</v>
      </c>
      <c r="BV80" s="43">
        <v>-3.3E-4</v>
      </c>
      <c r="BW80" s="43">
        <v>5.0000000000000004E-6</v>
      </c>
      <c r="BY80" s="30"/>
      <c r="CC80" s="30">
        <v>6.5688173676806752E-2</v>
      </c>
      <c r="CD80" s="43">
        <v>-2.3699999999999999E-4</v>
      </c>
      <c r="CE80" s="43">
        <v>-2.32E-4</v>
      </c>
      <c r="CF80" s="43">
        <v>-8.6000000000000003E-5</v>
      </c>
      <c r="CH80" s="30"/>
      <c r="CL80" s="30">
        <v>6.5688173676806752E-2</v>
      </c>
      <c r="CM80" s="43">
        <v>-4.2700000000000002E-4</v>
      </c>
      <c r="CN80" s="43">
        <v>-4.2000000000000002E-4</v>
      </c>
      <c r="CO80" s="43">
        <v>-4.3000000000000002E-5</v>
      </c>
      <c r="CQ80" s="30"/>
      <c r="CU80" s="30">
        <v>6.5688173676806752E-2</v>
      </c>
      <c r="CV80" s="43">
        <v>-3.4699999999999998E-4</v>
      </c>
      <c r="CW80" s="43">
        <v>-3.4299999999999999E-4</v>
      </c>
      <c r="CX80" s="43">
        <v>-1.15E-4</v>
      </c>
    </row>
    <row r="81" spans="14:102" x14ac:dyDescent="0.25">
      <c r="N81" s="30"/>
      <c r="R81" s="30">
        <v>6.6683434176806763E-2</v>
      </c>
      <c r="S81" s="43">
        <v>-2.6699999999999998E-4</v>
      </c>
      <c r="T81" s="43">
        <v>-2.5700000000000001E-4</v>
      </c>
      <c r="U81" s="43">
        <v>4.5000000000000003E-5</v>
      </c>
      <c r="W81" s="30"/>
      <c r="AA81" s="30">
        <v>6.6683434176806763E-2</v>
      </c>
      <c r="AB81" s="43">
        <v>-2.3800000000000001E-4</v>
      </c>
      <c r="AC81" s="43">
        <v>-2.3000000000000001E-4</v>
      </c>
      <c r="AD81" s="43">
        <v>2.1999999999999999E-5</v>
      </c>
      <c r="AF81" s="30"/>
      <c r="AJ81" s="30">
        <v>6.6683434176806763E-2</v>
      </c>
      <c r="AK81" s="43">
        <v>-4.0099999999999999E-4</v>
      </c>
      <c r="AL81" s="43">
        <v>-3.8999999999999999E-4</v>
      </c>
      <c r="AM81" s="43">
        <v>-6.7000000000000002E-5</v>
      </c>
      <c r="AO81" s="30"/>
      <c r="AS81" s="30">
        <v>6.6683434176806763E-2</v>
      </c>
      <c r="AT81" s="43">
        <v>-3.2499999999999999E-4</v>
      </c>
      <c r="AU81" s="43">
        <v>-3.19E-4</v>
      </c>
      <c r="AV81" s="43">
        <v>-1.3300000000000001E-4</v>
      </c>
      <c r="AX81" s="30"/>
      <c r="BB81" s="30">
        <v>6.6683434176806763E-2</v>
      </c>
      <c r="BC81" s="43">
        <v>-4.0099999999999999E-4</v>
      </c>
      <c r="BD81" s="43">
        <v>-3.8999999999999999E-4</v>
      </c>
      <c r="BE81" s="43">
        <v>-6.7000000000000002E-5</v>
      </c>
      <c r="BG81" s="30"/>
      <c r="BK81" s="30">
        <v>6.6683434176806763E-2</v>
      </c>
      <c r="BL81" s="43">
        <v>-3.2499999999999999E-4</v>
      </c>
      <c r="BM81" s="43">
        <v>-3.19E-4</v>
      </c>
      <c r="BN81" s="43">
        <v>-1.3300000000000001E-4</v>
      </c>
      <c r="BP81" s="30"/>
      <c r="BT81" s="30">
        <v>6.6683434176806763E-2</v>
      </c>
      <c r="BU81" s="43">
        <v>-3.4400000000000001E-4</v>
      </c>
      <c r="BV81" s="43">
        <v>-3.3300000000000002E-4</v>
      </c>
      <c r="BW81" s="43">
        <v>7.9999999999999996E-6</v>
      </c>
      <c r="BY81" s="30"/>
      <c r="CC81" s="30">
        <v>6.6683434176806763E-2</v>
      </c>
      <c r="CD81" s="43">
        <v>-2.3900000000000001E-4</v>
      </c>
      <c r="CE81" s="43">
        <v>-2.34E-4</v>
      </c>
      <c r="CF81" s="43">
        <v>-8.5000000000000006E-5</v>
      </c>
      <c r="CH81" s="30"/>
      <c r="CL81" s="30">
        <v>6.6683434176806763E-2</v>
      </c>
      <c r="CM81" s="43">
        <v>-4.2999999999999999E-4</v>
      </c>
      <c r="CN81" s="43">
        <v>-4.2299999999999998E-4</v>
      </c>
      <c r="CO81" s="43">
        <v>-4.0000000000000003E-5</v>
      </c>
      <c r="CQ81" s="30"/>
      <c r="CU81" s="30">
        <v>6.6683434176806763E-2</v>
      </c>
      <c r="CV81" s="43">
        <v>-3.4900000000000003E-4</v>
      </c>
      <c r="CW81" s="43">
        <v>-3.4400000000000001E-4</v>
      </c>
      <c r="CX81" s="43">
        <v>-1.13E-4</v>
      </c>
    </row>
    <row r="82" spans="14:102" x14ac:dyDescent="0.25">
      <c r="N82" s="30"/>
      <c r="R82" s="30">
        <v>6.7678694676806761E-2</v>
      </c>
      <c r="S82" s="43">
        <v>-2.6899999999999998E-4</v>
      </c>
      <c r="T82" s="43">
        <v>-2.5999999999999998E-4</v>
      </c>
      <c r="U82" s="43">
        <v>4.6999999999999997E-5</v>
      </c>
      <c r="W82" s="30"/>
      <c r="AA82" s="30">
        <v>6.7678694676806761E-2</v>
      </c>
      <c r="AB82" s="43">
        <v>-2.3900000000000001E-4</v>
      </c>
      <c r="AC82" s="43">
        <v>-2.31E-4</v>
      </c>
      <c r="AD82" s="43">
        <v>2.4000000000000001E-5</v>
      </c>
      <c r="AF82" s="30"/>
      <c r="AJ82" s="30">
        <v>6.7678694676806761E-2</v>
      </c>
      <c r="AK82" s="43">
        <v>-4.0400000000000001E-4</v>
      </c>
      <c r="AL82" s="43">
        <v>-3.9300000000000001E-4</v>
      </c>
      <c r="AM82" s="43">
        <v>-6.3999999999999997E-5</v>
      </c>
      <c r="AO82" s="30"/>
      <c r="AS82" s="30">
        <v>6.7678694676806761E-2</v>
      </c>
      <c r="AT82" s="43">
        <v>-3.2600000000000001E-4</v>
      </c>
      <c r="AU82" s="43">
        <v>-3.2000000000000003E-4</v>
      </c>
      <c r="AV82" s="43">
        <v>-1.3100000000000001E-4</v>
      </c>
      <c r="AX82" s="30"/>
      <c r="BB82" s="30">
        <v>6.7678694676806761E-2</v>
      </c>
      <c r="BC82" s="43">
        <v>-4.0299999999999998E-4</v>
      </c>
      <c r="BD82" s="43">
        <v>-3.9199999999999999E-4</v>
      </c>
      <c r="BE82" s="43">
        <v>-6.4999999999999994E-5</v>
      </c>
      <c r="BG82" s="30"/>
      <c r="BK82" s="30">
        <v>6.7678694676806761E-2</v>
      </c>
      <c r="BL82" s="43">
        <v>-3.2600000000000001E-4</v>
      </c>
      <c r="BM82" s="43">
        <v>-3.2000000000000003E-4</v>
      </c>
      <c r="BN82" s="43">
        <v>-1.3100000000000001E-4</v>
      </c>
      <c r="BP82" s="30"/>
      <c r="BT82" s="30">
        <v>6.7678694676806761E-2</v>
      </c>
      <c r="BU82" s="43">
        <v>-3.4699999999999998E-4</v>
      </c>
      <c r="BV82" s="43">
        <v>-3.3599999999999998E-4</v>
      </c>
      <c r="BW82" s="43">
        <v>1.0000000000000001E-5</v>
      </c>
      <c r="BY82" s="30"/>
      <c r="CC82" s="30">
        <v>6.7678694676806761E-2</v>
      </c>
      <c r="CD82" s="43">
        <v>-2.41E-4</v>
      </c>
      <c r="CE82" s="43">
        <v>-2.3599999999999999E-4</v>
      </c>
      <c r="CF82" s="43">
        <v>-8.3999999999999995E-5</v>
      </c>
      <c r="CH82" s="30"/>
      <c r="CL82" s="30">
        <v>6.7678694676806761E-2</v>
      </c>
      <c r="CM82" s="43">
        <v>-4.3300000000000001E-4</v>
      </c>
      <c r="CN82" s="43">
        <v>-4.26E-4</v>
      </c>
      <c r="CO82" s="43">
        <v>-3.6999999999999998E-5</v>
      </c>
      <c r="CQ82" s="30"/>
      <c r="CU82" s="30">
        <v>6.7678694676806761E-2</v>
      </c>
      <c r="CV82" s="43">
        <v>-3.5E-4</v>
      </c>
      <c r="CW82" s="43">
        <v>-3.4600000000000001E-4</v>
      </c>
      <c r="CX82" s="43">
        <v>-1.12E-4</v>
      </c>
    </row>
    <row r="83" spans="14:102" x14ac:dyDescent="0.25">
      <c r="N83" s="30"/>
      <c r="R83" s="30">
        <v>6.8673955176806759E-2</v>
      </c>
      <c r="S83" s="43">
        <v>-2.7099999999999997E-4</v>
      </c>
      <c r="T83" s="43">
        <v>-2.6200000000000003E-4</v>
      </c>
      <c r="U83" s="43">
        <v>4.8999999999999998E-5</v>
      </c>
      <c r="W83" s="30"/>
      <c r="AA83" s="30">
        <v>6.8673955176806759E-2</v>
      </c>
      <c r="AB83" s="43">
        <v>-2.4000000000000001E-4</v>
      </c>
      <c r="AC83" s="43">
        <v>-2.33E-4</v>
      </c>
      <c r="AD83" s="43">
        <v>2.5999999999999998E-5</v>
      </c>
      <c r="AF83" s="30"/>
      <c r="AJ83" s="30">
        <v>6.8673955176806759E-2</v>
      </c>
      <c r="AK83" s="43">
        <v>-4.06E-4</v>
      </c>
      <c r="AL83" s="43">
        <v>-3.9500000000000001E-4</v>
      </c>
      <c r="AM83" s="43">
        <v>-6.2000000000000003E-5</v>
      </c>
      <c r="AO83" s="30"/>
      <c r="AS83" s="30">
        <v>6.8673955176806759E-2</v>
      </c>
      <c r="AT83" s="43">
        <v>-3.28E-4</v>
      </c>
      <c r="AU83" s="43">
        <v>-3.2200000000000002E-4</v>
      </c>
      <c r="AV83" s="43">
        <v>-1.2999999999999999E-4</v>
      </c>
      <c r="AX83" s="30"/>
      <c r="BB83" s="30">
        <v>6.8673955176806759E-2</v>
      </c>
      <c r="BC83" s="43">
        <v>-4.06E-4</v>
      </c>
      <c r="BD83" s="43">
        <v>-3.9500000000000001E-4</v>
      </c>
      <c r="BE83" s="43">
        <v>-6.2000000000000003E-5</v>
      </c>
      <c r="BG83" s="30"/>
      <c r="BK83" s="30">
        <v>6.8673955176806759E-2</v>
      </c>
      <c r="BL83" s="43">
        <v>-3.28E-4</v>
      </c>
      <c r="BM83" s="43">
        <v>-3.21E-4</v>
      </c>
      <c r="BN83" s="43">
        <v>-1.2999999999999999E-4</v>
      </c>
      <c r="BP83" s="30"/>
      <c r="BT83" s="30">
        <v>6.8673955176806759E-2</v>
      </c>
      <c r="BU83" s="43">
        <v>-3.5E-4</v>
      </c>
      <c r="BV83" s="43">
        <v>-3.3799999999999998E-4</v>
      </c>
      <c r="BW83" s="43">
        <v>1.2E-5</v>
      </c>
      <c r="BY83" s="30"/>
      <c r="CC83" s="30">
        <v>6.8673955176806759E-2</v>
      </c>
      <c r="CD83" s="43">
        <v>-2.43E-4</v>
      </c>
      <c r="CE83" s="43">
        <v>-2.3699999999999999E-4</v>
      </c>
      <c r="CF83" s="43">
        <v>-8.2999999999999998E-5</v>
      </c>
      <c r="CH83" s="30"/>
      <c r="CL83" s="30">
        <v>6.8673955176806759E-2</v>
      </c>
      <c r="CM83" s="43">
        <v>-4.3600000000000003E-4</v>
      </c>
      <c r="CN83" s="43">
        <v>-4.2900000000000002E-4</v>
      </c>
      <c r="CO83" s="43">
        <v>-3.4999999999999997E-5</v>
      </c>
      <c r="CQ83" s="30"/>
      <c r="CU83" s="30">
        <v>6.8673955176806759E-2</v>
      </c>
      <c r="CV83" s="43">
        <v>-3.5199999999999999E-4</v>
      </c>
      <c r="CW83" s="43">
        <v>-3.48E-4</v>
      </c>
      <c r="CX83" s="43">
        <v>-1.1E-4</v>
      </c>
    </row>
    <row r="84" spans="14:102" x14ac:dyDescent="0.25">
      <c r="N84" s="30"/>
      <c r="R84" s="30">
        <v>6.9669215676806756E-2</v>
      </c>
      <c r="S84" s="43">
        <v>-2.7399999999999999E-4</v>
      </c>
      <c r="T84" s="43">
        <v>-2.6400000000000002E-4</v>
      </c>
      <c r="U84" s="43">
        <v>5.1999999999999997E-5</v>
      </c>
      <c r="W84" s="30"/>
      <c r="AA84" s="30">
        <v>6.9669215676806756E-2</v>
      </c>
      <c r="AB84" s="43">
        <v>-2.42E-4</v>
      </c>
      <c r="AC84" s="43">
        <v>-2.34E-4</v>
      </c>
      <c r="AD84" s="43">
        <v>2.6999999999999999E-5</v>
      </c>
      <c r="AF84" s="30"/>
      <c r="AJ84" s="30">
        <v>6.9669215676806756E-2</v>
      </c>
      <c r="AK84" s="43">
        <v>-4.0900000000000002E-4</v>
      </c>
      <c r="AL84" s="43">
        <v>-3.9800000000000002E-4</v>
      </c>
      <c r="AM84" s="43">
        <v>-5.8999999999999998E-5</v>
      </c>
      <c r="AO84" s="30"/>
      <c r="AS84" s="30">
        <v>6.9669215676806756E-2</v>
      </c>
      <c r="AT84" s="43">
        <v>-3.2899999999999997E-4</v>
      </c>
      <c r="AU84" s="43">
        <v>-3.2299999999999999E-4</v>
      </c>
      <c r="AV84" s="43">
        <v>-1.2899999999999999E-4</v>
      </c>
      <c r="AX84" s="30"/>
      <c r="BB84" s="30">
        <v>6.9669215676806756E-2</v>
      </c>
      <c r="BC84" s="43">
        <v>-4.08E-4</v>
      </c>
      <c r="BD84" s="43">
        <v>-3.97E-4</v>
      </c>
      <c r="BE84" s="43">
        <v>-6.0000000000000002E-5</v>
      </c>
      <c r="BG84" s="30"/>
      <c r="BK84" s="30">
        <v>6.9669215676806756E-2</v>
      </c>
      <c r="BL84" s="43">
        <v>-3.2899999999999997E-4</v>
      </c>
      <c r="BM84" s="43">
        <v>-3.2299999999999999E-4</v>
      </c>
      <c r="BN84" s="43">
        <v>-1.2899999999999999E-4</v>
      </c>
      <c r="BP84" s="30"/>
      <c r="BT84" s="30">
        <v>6.9669215676806756E-2</v>
      </c>
      <c r="BU84" s="43">
        <v>-3.5300000000000002E-4</v>
      </c>
      <c r="BV84" s="43">
        <v>-3.4099999999999999E-4</v>
      </c>
      <c r="BW84" s="43">
        <v>1.4E-5</v>
      </c>
      <c r="BY84" s="30"/>
      <c r="CC84" s="30">
        <v>6.9669215676806756E-2</v>
      </c>
      <c r="CD84" s="43">
        <v>-2.4399999999999999E-4</v>
      </c>
      <c r="CE84" s="43">
        <v>-2.3900000000000001E-4</v>
      </c>
      <c r="CF84" s="43">
        <v>-8.1000000000000004E-5</v>
      </c>
      <c r="CH84" s="30"/>
      <c r="CL84" s="30">
        <v>6.9669215676806756E-2</v>
      </c>
      <c r="CM84" s="43">
        <v>-4.3899999999999999E-4</v>
      </c>
      <c r="CN84" s="43">
        <v>-4.3199999999999998E-4</v>
      </c>
      <c r="CO84" s="43">
        <v>-3.1999999999999999E-5</v>
      </c>
      <c r="CQ84" s="30"/>
      <c r="CU84" s="30">
        <v>6.9669215676806756E-2</v>
      </c>
      <c r="CV84" s="43">
        <v>-3.5399999999999999E-4</v>
      </c>
      <c r="CW84" s="43">
        <v>-3.5E-4</v>
      </c>
      <c r="CX84" s="43">
        <v>-1.08E-4</v>
      </c>
    </row>
    <row r="85" spans="14:102" x14ac:dyDescent="0.25">
      <c r="N85" s="30"/>
      <c r="R85" s="30">
        <v>6.9669215676806756E-2</v>
      </c>
      <c r="S85" s="43">
        <v>-2.7399999999999999E-4</v>
      </c>
      <c r="T85" s="43">
        <v>-2.6400000000000002E-4</v>
      </c>
      <c r="U85" s="43">
        <v>5.1999999999999997E-5</v>
      </c>
      <c r="W85" s="30"/>
      <c r="AA85" s="30">
        <v>6.9669215676806756E-2</v>
      </c>
      <c r="AB85" s="43">
        <v>-2.42E-4</v>
      </c>
      <c r="AC85" s="43">
        <v>-2.34E-4</v>
      </c>
      <c r="AD85" s="43">
        <v>2.6999999999999999E-5</v>
      </c>
      <c r="AF85" s="30"/>
      <c r="AJ85" s="30">
        <v>6.9669215676806756E-2</v>
      </c>
      <c r="AK85" s="43">
        <v>-4.0900000000000002E-4</v>
      </c>
      <c r="AL85" s="43">
        <v>-3.9800000000000002E-4</v>
      </c>
      <c r="AM85" s="43">
        <v>-5.8999999999999998E-5</v>
      </c>
      <c r="AO85" s="30"/>
      <c r="AS85" s="30">
        <v>6.9669215676806756E-2</v>
      </c>
      <c r="AT85" s="43">
        <v>-3.2899999999999997E-4</v>
      </c>
      <c r="AU85" s="43">
        <v>-3.2299999999999999E-4</v>
      </c>
      <c r="AV85" s="43">
        <v>-1.2899999999999999E-4</v>
      </c>
      <c r="AX85" s="30"/>
      <c r="BB85" s="30">
        <v>6.9669215676806756E-2</v>
      </c>
      <c r="BC85" s="43">
        <v>-4.08E-4</v>
      </c>
      <c r="BD85" s="43">
        <v>-3.97E-4</v>
      </c>
      <c r="BE85" s="43">
        <v>-6.0000000000000002E-5</v>
      </c>
      <c r="BG85" s="30"/>
      <c r="BK85" s="30">
        <v>6.9669215676806756E-2</v>
      </c>
      <c r="BL85" s="43">
        <v>-3.2899999999999997E-4</v>
      </c>
      <c r="BM85" s="43">
        <v>-3.2299999999999999E-4</v>
      </c>
      <c r="BN85" s="43">
        <v>-1.2899999999999999E-4</v>
      </c>
      <c r="BP85" s="30"/>
      <c r="BT85" s="30">
        <v>6.9669215676806756E-2</v>
      </c>
      <c r="BU85" s="43">
        <v>-3.5300000000000002E-4</v>
      </c>
      <c r="BV85" s="43">
        <v>-3.4099999999999999E-4</v>
      </c>
      <c r="BW85" s="43">
        <v>1.4E-5</v>
      </c>
      <c r="BY85" s="30"/>
      <c r="CC85" s="30">
        <v>6.9669215676806756E-2</v>
      </c>
      <c r="CD85" s="43">
        <v>-2.4399999999999999E-4</v>
      </c>
      <c r="CE85" s="43">
        <v>-2.3900000000000001E-4</v>
      </c>
      <c r="CF85" s="43">
        <v>-8.1000000000000004E-5</v>
      </c>
      <c r="CH85" s="30"/>
      <c r="CL85" s="30">
        <v>6.9669215676806756E-2</v>
      </c>
      <c r="CM85" s="43">
        <v>-4.3899999999999999E-4</v>
      </c>
      <c r="CN85" s="43">
        <v>-4.3199999999999998E-4</v>
      </c>
      <c r="CO85" s="43">
        <v>-3.1999999999999999E-5</v>
      </c>
      <c r="CQ85" s="30"/>
      <c r="CU85" s="30">
        <v>6.9669215676806756E-2</v>
      </c>
      <c r="CV85" s="43">
        <v>-3.5399999999999999E-4</v>
      </c>
      <c r="CW85" s="43">
        <v>-3.5E-4</v>
      </c>
      <c r="CX85" s="43">
        <v>-1.08E-4</v>
      </c>
    </row>
    <row r="86" spans="14:102" x14ac:dyDescent="0.25">
      <c r="N86" s="30"/>
      <c r="R86" s="30">
        <v>7.0664476176806754E-2</v>
      </c>
      <c r="S86" s="43">
        <v>-2.7599999999999999E-4</v>
      </c>
      <c r="T86" s="43">
        <v>-2.6600000000000001E-4</v>
      </c>
      <c r="U86" s="43">
        <v>5.3999999999999998E-5</v>
      </c>
      <c r="W86" s="30"/>
      <c r="AA86" s="30">
        <v>7.0664476176806754E-2</v>
      </c>
      <c r="AB86" s="43">
        <v>-2.43E-4</v>
      </c>
      <c r="AC86" s="43">
        <v>-2.3499999999999999E-4</v>
      </c>
      <c r="AD86" s="43">
        <v>2.9E-5</v>
      </c>
      <c r="AF86" s="30"/>
      <c r="AJ86" s="30">
        <v>7.0664476176806754E-2</v>
      </c>
      <c r="AK86" s="43">
        <v>-4.1199999999999999E-4</v>
      </c>
      <c r="AL86" s="43">
        <v>-4.0000000000000002E-4</v>
      </c>
      <c r="AM86" s="43">
        <v>-5.7000000000000003E-5</v>
      </c>
      <c r="AO86" s="30"/>
      <c r="AS86" s="30">
        <v>7.0664476176806754E-2</v>
      </c>
      <c r="AT86" s="43">
        <v>-3.3100000000000002E-4</v>
      </c>
      <c r="AU86" s="43">
        <v>-3.2400000000000001E-4</v>
      </c>
      <c r="AV86" s="43">
        <v>-1.27E-4</v>
      </c>
      <c r="AX86" s="30"/>
      <c r="BB86" s="30">
        <v>7.0664476176806754E-2</v>
      </c>
      <c r="BC86" s="43">
        <v>-4.1100000000000002E-4</v>
      </c>
      <c r="BD86" s="43">
        <v>-4.0000000000000002E-4</v>
      </c>
      <c r="BE86" s="43">
        <v>-5.8E-5</v>
      </c>
      <c r="BG86" s="30"/>
      <c r="BK86" s="30">
        <v>7.0664476176806754E-2</v>
      </c>
      <c r="BL86" s="43">
        <v>-3.3100000000000002E-4</v>
      </c>
      <c r="BM86" s="43">
        <v>-3.2400000000000001E-4</v>
      </c>
      <c r="BN86" s="43">
        <v>-1.27E-4</v>
      </c>
      <c r="BP86" s="30"/>
      <c r="BT86" s="30">
        <v>7.0664476176806754E-2</v>
      </c>
      <c r="BU86" s="43">
        <v>-3.5500000000000001E-4</v>
      </c>
      <c r="BV86" s="43">
        <v>-3.4299999999999999E-4</v>
      </c>
      <c r="BW86" s="43">
        <v>1.5999999999999999E-5</v>
      </c>
      <c r="BY86" s="30"/>
      <c r="CC86" s="30">
        <v>7.0664476176806754E-2</v>
      </c>
      <c r="CD86" s="43">
        <v>-2.4600000000000002E-4</v>
      </c>
      <c r="CE86" s="43">
        <v>-2.41E-4</v>
      </c>
      <c r="CF86" s="43">
        <v>-8.0000000000000007E-5</v>
      </c>
      <c r="CH86" s="30"/>
      <c r="CL86" s="30">
        <v>7.0664476176806754E-2</v>
      </c>
      <c r="CM86" s="43">
        <v>-4.4200000000000001E-4</v>
      </c>
      <c r="CN86" s="43">
        <v>-4.35E-4</v>
      </c>
      <c r="CO86" s="43">
        <v>-2.9E-5</v>
      </c>
      <c r="CQ86" s="30"/>
      <c r="CU86" s="30">
        <v>7.0664476176806754E-2</v>
      </c>
      <c r="CV86" s="43">
        <v>-3.5599999999999998E-4</v>
      </c>
      <c r="CW86" s="43">
        <v>-3.5100000000000002E-4</v>
      </c>
      <c r="CX86" s="43">
        <v>-1.06E-4</v>
      </c>
    </row>
    <row r="87" spans="14:102" x14ac:dyDescent="0.25">
      <c r="N87" s="30"/>
      <c r="R87" s="30">
        <v>7.1659736676806765E-2</v>
      </c>
      <c r="S87" s="43">
        <v>-2.7799999999999998E-4</v>
      </c>
      <c r="T87" s="43">
        <v>-2.6800000000000001E-4</v>
      </c>
      <c r="U87" s="43">
        <v>5.7000000000000003E-5</v>
      </c>
      <c r="W87" s="30"/>
      <c r="AA87" s="30">
        <v>7.1659736676806765E-2</v>
      </c>
      <c r="AB87" s="43">
        <v>-2.4499999999999999E-4</v>
      </c>
      <c r="AC87" s="43">
        <v>-2.3699999999999999E-4</v>
      </c>
      <c r="AD87" s="43">
        <v>3.0000000000000001E-5</v>
      </c>
      <c r="AF87" s="30"/>
      <c r="AJ87" s="30">
        <v>7.1659736676806765E-2</v>
      </c>
      <c r="AK87" s="43">
        <v>-4.1399999999999998E-4</v>
      </c>
      <c r="AL87" s="43">
        <v>-4.0299999999999998E-4</v>
      </c>
      <c r="AM87" s="43">
        <v>-5.5000000000000002E-5</v>
      </c>
      <c r="AO87" s="30"/>
      <c r="AS87" s="30">
        <v>7.1659736676806765E-2</v>
      </c>
      <c r="AT87" s="43">
        <v>-3.3199999999999999E-4</v>
      </c>
      <c r="AU87" s="43">
        <v>-3.2600000000000001E-4</v>
      </c>
      <c r="AV87" s="43">
        <v>-1.26E-4</v>
      </c>
      <c r="AX87" s="30"/>
      <c r="BB87" s="30">
        <v>7.1659736676806765E-2</v>
      </c>
      <c r="BC87" s="43">
        <v>-4.1399999999999998E-4</v>
      </c>
      <c r="BD87" s="43">
        <v>-4.0200000000000001E-4</v>
      </c>
      <c r="BE87" s="43">
        <v>-5.5000000000000002E-5</v>
      </c>
      <c r="BG87" s="30"/>
      <c r="BK87" s="30">
        <v>7.1659736676806765E-2</v>
      </c>
      <c r="BL87" s="43">
        <v>-3.3199999999999999E-4</v>
      </c>
      <c r="BM87" s="43">
        <v>-3.2600000000000001E-4</v>
      </c>
      <c r="BN87" s="43">
        <v>-1.26E-4</v>
      </c>
      <c r="BP87" s="30"/>
      <c r="BT87" s="30">
        <v>7.1659736676806765E-2</v>
      </c>
      <c r="BU87" s="43">
        <v>-3.5799999999999997E-4</v>
      </c>
      <c r="BV87" s="43">
        <v>-3.4600000000000001E-4</v>
      </c>
      <c r="BW87" s="43">
        <v>1.8E-5</v>
      </c>
      <c r="BY87" s="30"/>
      <c r="CC87" s="30">
        <v>7.1659736676806765E-2</v>
      </c>
      <c r="CD87" s="43">
        <v>-2.4800000000000001E-4</v>
      </c>
      <c r="CE87" s="43">
        <v>-2.43E-4</v>
      </c>
      <c r="CF87" s="43">
        <v>-7.8999999999999996E-5</v>
      </c>
      <c r="CH87" s="30"/>
      <c r="CL87" s="30">
        <v>7.1659736676806765E-2</v>
      </c>
      <c r="CM87" s="43">
        <v>-4.4499999999999997E-4</v>
      </c>
      <c r="CN87" s="43">
        <v>-4.3800000000000002E-4</v>
      </c>
      <c r="CO87" s="43">
        <v>-2.5999999999999998E-5</v>
      </c>
      <c r="CQ87" s="30"/>
      <c r="CU87" s="30">
        <v>7.1659736676806765E-2</v>
      </c>
      <c r="CV87" s="43">
        <v>-3.57E-4</v>
      </c>
      <c r="CW87" s="43">
        <v>-3.5300000000000002E-4</v>
      </c>
      <c r="CX87" s="43">
        <v>-1.05E-4</v>
      </c>
    </row>
    <row r="88" spans="14:102" x14ac:dyDescent="0.25">
      <c r="N88" s="30"/>
      <c r="R88" s="30">
        <v>7.2654997176806763E-2</v>
      </c>
      <c r="S88" s="43">
        <v>-2.81E-4</v>
      </c>
      <c r="T88" s="43">
        <v>-2.7099999999999997E-4</v>
      </c>
      <c r="U88" s="43">
        <v>5.8999999999999998E-5</v>
      </c>
      <c r="W88" s="30"/>
      <c r="AA88" s="30">
        <v>7.2654997176806763E-2</v>
      </c>
      <c r="AB88" s="43">
        <v>-2.4600000000000002E-4</v>
      </c>
      <c r="AC88" s="43">
        <v>-2.3800000000000001E-4</v>
      </c>
      <c r="AD88" s="43">
        <v>3.1999999999999999E-5</v>
      </c>
      <c r="AF88" s="30"/>
      <c r="AJ88" s="30">
        <v>7.2654997176806763E-2</v>
      </c>
      <c r="AK88" s="43">
        <v>-4.17E-4</v>
      </c>
      <c r="AL88" s="43">
        <v>-4.0499999999999998E-4</v>
      </c>
      <c r="AM88" s="43">
        <v>-5.1999999999999997E-5</v>
      </c>
      <c r="AO88" s="30"/>
      <c r="AS88" s="30">
        <v>7.2654997176806763E-2</v>
      </c>
      <c r="AT88" s="43">
        <v>-3.3399999999999999E-4</v>
      </c>
      <c r="AU88" s="43">
        <v>-3.2699999999999998E-4</v>
      </c>
      <c r="AV88" s="43">
        <v>-1.2400000000000001E-4</v>
      </c>
      <c r="AX88" s="30"/>
      <c r="BB88" s="30">
        <v>7.2654997176806763E-2</v>
      </c>
      <c r="BC88" s="43">
        <v>-4.1599999999999997E-4</v>
      </c>
      <c r="BD88" s="43">
        <v>-4.0499999999999998E-4</v>
      </c>
      <c r="BE88" s="43">
        <v>-5.3000000000000001E-5</v>
      </c>
      <c r="BG88" s="30"/>
      <c r="BK88" s="30">
        <v>7.2654997176806763E-2</v>
      </c>
      <c r="BL88" s="43">
        <v>-3.3399999999999999E-4</v>
      </c>
      <c r="BM88" s="43">
        <v>-3.2699999999999998E-4</v>
      </c>
      <c r="BN88" s="43">
        <v>-1.25E-4</v>
      </c>
      <c r="BP88" s="30"/>
      <c r="BT88" s="30">
        <v>7.2654997176806763E-2</v>
      </c>
      <c r="BU88" s="43">
        <v>-3.6099999999999999E-4</v>
      </c>
      <c r="BV88" s="43">
        <v>-3.4900000000000003E-4</v>
      </c>
      <c r="BW88" s="43">
        <v>2.0999999999999999E-5</v>
      </c>
      <c r="BY88" s="30"/>
      <c r="CC88" s="30">
        <v>7.2654997176806763E-2</v>
      </c>
      <c r="CD88" s="43">
        <v>-2.5000000000000001E-4</v>
      </c>
      <c r="CE88" s="43">
        <v>-2.4399999999999999E-4</v>
      </c>
      <c r="CF88" s="43">
        <v>-7.7000000000000001E-5</v>
      </c>
      <c r="CH88" s="30"/>
      <c r="CL88" s="30">
        <v>7.2654997176806763E-2</v>
      </c>
      <c r="CM88" s="43">
        <v>-4.4799999999999999E-4</v>
      </c>
      <c r="CN88" s="43">
        <v>-4.4000000000000002E-4</v>
      </c>
      <c r="CO88" s="43">
        <v>-2.3E-5</v>
      </c>
      <c r="CQ88" s="30"/>
      <c r="CU88" s="30">
        <v>7.2654997176806763E-2</v>
      </c>
      <c r="CV88" s="43">
        <v>-3.59E-4</v>
      </c>
      <c r="CW88" s="43">
        <v>-3.5500000000000001E-4</v>
      </c>
      <c r="CX88" s="43">
        <v>-1.03E-4</v>
      </c>
    </row>
    <row r="89" spans="14:102" x14ac:dyDescent="0.25">
      <c r="N89" s="30"/>
      <c r="R89" s="30">
        <v>7.365025767680676E-2</v>
      </c>
      <c r="S89" s="43">
        <v>-2.8299999999999999E-4</v>
      </c>
      <c r="T89" s="43">
        <v>-2.7300000000000002E-4</v>
      </c>
      <c r="U89" s="43">
        <v>6.0999999999999999E-5</v>
      </c>
      <c r="W89" s="30"/>
      <c r="AA89" s="30">
        <v>7.365025767680676E-2</v>
      </c>
      <c r="AB89" s="43">
        <v>-2.4699999999999999E-4</v>
      </c>
      <c r="AC89" s="43">
        <v>-2.3900000000000001E-4</v>
      </c>
      <c r="AD89" s="43">
        <v>3.4E-5</v>
      </c>
      <c r="AF89" s="30"/>
      <c r="AJ89" s="30">
        <v>7.365025767680676E-2</v>
      </c>
      <c r="AK89" s="43">
        <v>-4.1899999999999999E-4</v>
      </c>
      <c r="AL89" s="43">
        <v>-4.08E-4</v>
      </c>
      <c r="AM89" s="43">
        <v>-5.0000000000000002E-5</v>
      </c>
      <c r="AO89" s="30"/>
      <c r="AS89" s="30">
        <v>7.365025767680676E-2</v>
      </c>
      <c r="AT89" s="43">
        <v>-3.3500000000000001E-4</v>
      </c>
      <c r="AU89" s="43">
        <v>-3.2899999999999997E-4</v>
      </c>
      <c r="AV89" s="43">
        <v>-1.2300000000000001E-4</v>
      </c>
      <c r="AX89" s="30"/>
      <c r="BB89" s="30">
        <v>7.365025767680676E-2</v>
      </c>
      <c r="BC89" s="43">
        <v>-4.1899999999999999E-4</v>
      </c>
      <c r="BD89" s="43">
        <v>-4.0700000000000003E-4</v>
      </c>
      <c r="BE89" s="43">
        <v>-5.0000000000000002E-5</v>
      </c>
      <c r="BG89" s="30"/>
      <c r="BK89" s="30">
        <v>7.365025767680676E-2</v>
      </c>
      <c r="BL89" s="43">
        <v>-3.3500000000000001E-4</v>
      </c>
      <c r="BM89" s="43">
        <v>-3.28E-4</v>
      </c>
      <c r="BN89" s="43">
        <v>-1.2300000000000001E-4</v>
      </c>
      <c r="BP89" s="30"/>
      <c r="BT89" s="30">
        <v>7.365025767680676E-2</v>
      </c>
      <c r="BU89" s="43">
        <v>-3.6299999999999999E-4</v>
      </c>
      <c r="BV89" s="43">
        <v>-3.5100000000000002E-4</v>
      </c>
      <c r="BW89" s="43">
        <v>2.3E-5</v>
      </c>
      <c r="BY89" s="30"/>
      <c r="CC89" s="30">
        <v>7.365025767680676E-2</v>
      </c>
      <c r="CD89" s="43">
        <v>-2.5099999999999998E-4</v>
      </c>
      <c r="CE89" s="43">
        <v>-2.4600000000000002E-4</v>
      </c>
      <c r="CF89" s="43">
        <v>-7.6000000000000004E-5</v>
      </c>
      <c r="CH89" s="30"/>
      <c r="CL89" s="30">
        <v>7.365025767680676E-2</v>
      </c>
      <c r="CM89" s="43">
        <v>-4.5100000000000001E-4</v>
      </c>
      <c r="CN89" s="43">
        <v>-4.4299999999999998E-4</v>
      </c>
      <c r="CO89" s="43">
        <v>-2.0999999999999999E-5</v>
      </c>
      <c r="CQ89" s="30"/>
      <c r="CU89" s="30">
        <v>7.365025767680676E-2</v>
      </c>
      <c r="CV89" s="43">
        <v>-3.6099999999999999E-4</v>
      </c>
      <c r="CW89" s="43">
        <v>-3.57E-4</v>
      </c>
      <c r="CX89" s="43">
        <v>-1.01E-4</v>
      </c>
    </row>
    <row r="90" spans="14:102" x14ac:dyDescent="0.25">
      <c r="N90" s="30"/>
      <c r="R90" s="30">
        <v>7.4645518176806758E-2</v>
      </c>
      <c r="S90" s="43">
        <v>-2.8499999999999999E-4</v>
      </c>
      <c r="T90" s="43">
        <v>-2.7500000000000002E-4</v>
      </c>
      <c r="U90" s="43">
        <v>6.3999999999999997E-5</v>
      </c>
      <c r="W90" s="30"/>
      <c r="AA90" s="30">
        <v>7.4645518176806758E-2</v>
      </c>
      <c r="AB90" s="43">
        <v>-2.4899999999999998E-4</v>
      </c>
      <c r="AC90" s="43">
        <v>-2.4000000000000001E-4</v>
      </c>
      <c r="AD90" s="43">
        <v>3.4999999999999997E-5</v>
      </c>
      <c r="AF90" s="30"/>
      <c r="AJ90" s="30">
        <v>7.4645518176806758E-2</v>
      </c>
      <c r="AK90" s="43">
        <v>-4.2200000000000001E-4</v>
      </c>
      <c r="AL90" s="43">
        <v>-4.0999999999999999E-4</v>
      </c>
      <c r="AM90" s="43">
        <v>-4.8000000000000001E-5</v>
      </c>
      <c r="AO90" s="30"/>
      <c r="AS90" s="30">
        <v>7.4645518176806758E-2</v>
      </c>
      <c r="AT90" s="43">
        <v>-3.3700000000000001E-4</v>
      </c>
      <c r="AU90" s="43">
        <v>-3.3E-4</v>
      </c>
      <c r="AV90" s="43">
        <v>-1.22E-4</v>
      </c>
      <c r="AX90" s="30"/>
      <c r="BB90" s="30">
        <v>7.4645518176806758E-2</v>
      </c>
      <c r="BC90" s="43">
        <v>-4.2099999999999999E-4</v>
      </c>
      <c r="BD90" s="43">
        <v>-4.0900000000000002E-4</v>
      </c>
      <c r="BE90" s="43">
        <v>-4.8000000000000001E-5</v>
      </c>
      <c r="BG90" s="30"/>
      <c r="BK90" s="30">
        <v>7.4645518176806758E-2</v>
      </c>
      <c r="BL90" s="43">
        <v>-3.3700000000000001E-4</v>
      </c>
      <c r="BM90" s="43">
        <v>-3.3E-4</v>
      </c>
      <c r="BN90" s="43">
        <v>-1.22E-4</v>
      </c>
      <c r="BP90" s="30"/>
      <c r="BT90" s="30">
        <v>7.4645518176806758E-2</v>
      </c>
      <c r="BU90" s="43">
        <v>-3.6600000000000001E-4</v>
      </c>
      <c r="BV90" s="43">
        <v>-3.5399999999999999E-4</v>
      </c>
      <c r="BW90" s="43">
        <v>2.5000000000000001E-5</v>
      </c>
      <c r="BY90" s="30"/>
      <c r="CC90" s="30">
        <v>7.4645518176806758E-2</v>
      </c>
      <c r="CD90" s="43">
        <v>-2.5300000000000002E-4</v>
      </c>
      <c r="CE90" s="43">
        <v>-2.4800000000000001E-4</v>
      </c>
      <c r="CF90" s="43">
        <v>-7.4999999999999993E-5</v>
      </c>
      <c r="CH90" s="30"/>
      <c r="CL90" s="30">
        <v>7.4645518176806758E-2</v>
      </c>
      <c r="CM90" s="43">
        <v>-4.5399999999999998E-4</v>
      </c>
      <c r="CN90" s="43">
        <v>-4.46E-4</v>
      </c>
      <c r="CO90" s="43">
        <v>-1.8E-5</v>
      </c>
      <c r="CQ90" s="30"/>
      <c r="CU90" s="30">
        <v>7.4645518176806758E-2</v>
      </c>
      <c r="CV90" s="43">
        <v>-3.6299999999999999E-4</v>
      </c>
      <c r="CW90" s="43">
        <v>-3.5799999999999997E-4</v>
      </c>
      <c r="CX90" s="43">
        <v>-1E-4</v>
      </c>
    </row>
    <row r="91" spans="14:102" x14ac:dyDescent="0.25">
      <c r="N91" s="30"/>
      <c r="R91" s="30">
        <v>7.5640778676806769E-2</v>
      </c>
      <c r="S91" s="43">
        <v>-2.8800000000000001E-4</v>
      </c>
      <c r="T91" s="43">
        <v>-2.7700000000000001E-4</v>
      </c>
      <c r="U91" s="43">
        <v>6.6000000000000005E-5</v>
      </c>
      <c r="W91" s="30"/>
      <c r="AA91" s="30">
        <v>7.5640778676806769E-2</v>
      </c>
      <c r="AB91" s="43">
        <v>-2.5000000000000001E-4</v>
      </c>
      <c r="AC91" s="43">
        <v>-2.42E-4</v>
      </c>
      <c r="AD91" s="43">
        <v>3.6999999999999998E-5</v>
      </c>
      <c r="AF91" s="30"/>
      <c r="AJ91" s="30">
        <v>7.5640778676806769E-2</v>
      </c>
      <c r="AK91" s="43">
        <v>-4.2499999999999998E-4</v>
      </c>
      <c r="AL91" s="43">
        <v>-4.1199999999999999E-4</v>
      </c>
      <c r="AM91" s="43">
        <v>-4.5000000000000003E-5</v>
      </c>
      <c r="AO91" s="30"/>
      <c r="AS91" s="30">
        <v>7.5640778676806769E-2</v>
      </c>
      <c r="AT91" s="43">
        <v>-3.3799999999999998E-4</v>
      </c>
      <c r="AU91" s="43">
        <v>-3.3100000000000002E-4</v>
      </c>
      <c r="AV91" s="43">
        <v>-1.2E-4</v>
      </c>
      <c r="AX91" s="30"/>
      <c r="BB91" s="30">
        <v>7.5640778676806769E-2</v>
      </c>
      <c r="BC91" s="43">
        <v>-4.2400000000000001E-4</v>
      </c>
      <c r="BD91" s="43">
        <v>-4.1199999999999999E-4</v>
      </c>
      <c r="BE91" s="43">
        <v>-4.6E-5</v>
      </c>
      <c r="BG91" s="30"/>
      <c r="BK91" s="30">
        <v>7.5640778676806769E-2</v>
      </c>
      <c r="BL91" s="43">
        <v>-3.3799999999999998E-4</v>
      </c>
      <c r="BM91" s="43">
        <v>-3.3100000000000002E-4</v>
      </c>
      <c r="BN91" s="43">
        <v>-1.2E-4</v>
      </c>
      <c r="BP91" s="30"/>
      <c r="BT91" s="30">
        <v>7.5640778676806769E-2</v>
      </c>
      <c r="BU91" s="43">
        <v>-3.6900000000000002E-4</v>
      </c>
      <c r="BV91" s="43">
        <v>-3.5599999999999998E-4</v>
      </c>
      <c r="BW91" s="43">
        <v>2.6999999999999999E-5</v>
      </c>
      <c r="BY91" s="30"/>
      <c r="CC91" s="30">
        <v>7.5640778676806769E-2</v>
      </c>
      <c r="CD91" s="43">
        <v>-2.5500000000000002E-4</v>
      </c>
      <c r="CE91" s="43">
        <v>-2.4899999999999998E-4</v>
      </c>
      <c r="CF91" s="43">
        <v>-7.3999999999999996E-5</v>
      </c>
      <c r="CH91" s="30"/>
      <c r="CL91" s="30">
        <v>7.5640778676806769E-2</v>
      </c>
      <c r="CM91" s="43">
        <v>-4.57E-4</v>
      </c>
      <c r="CN91" s="43">
        <v>-4.4900000000000002E-4</v>
      </c>
      <c r="CO91" s="43">
        <v>-1.5E-5</v>
      </c>
      <c r="CQ91" s="30"/>
      <c r="CU91" s="30">
        <v>7.5640778676806769E-2</v>
      </c>
      <c r="CV91" s="43">
        <v>-3.6499999999999998E-4</v>
      </c>
      <c r="CW91" s="43">
        <v>-3.6000000000000002E-4</v>
      </c>
      <c r="CX91" s="43">
        <v>-9.7999999999999997E-5</v>
      </c>
    </row>
    <row r="92" spans="14:102" x14ac:dyDescent="0.25">
      <c r="N92" s="30"/>
      <c r="R92" s="30">
        <v>7.6636039176806767E-2</v>
      </c>
      <c r="S92" s="43">
        <v>-2.9E-4</v>
      </c>
      <c r="T92" s="43">
        <v>-2.7900000000000001E-4</v>
      </c>
      <c r="U92" s="43">
        <v>6.8999999999999997E-5</v>
      </c>
      <c r="W92" s="30"/>
      <c r="AA92" s="30">
        <v>7.6636039176806767E-2</v>
      </c>
      <c r="AB92" s="43">
        <v>-2.52E-4</v>
      </c>
      <c r="AC92" s="43">
        <v>-2.43E-4</v>
      </c>
      <c r="AD92" s="43">
        <v>3.8000000000000002E-5</v>
      </c>
      <c r="AF92" s="30"/>
      <c r="AJ92" s="30">
        <v>7.6636039176806767E-2</v>
      </c>
      <c r="AK92" s="43">
        <v>-4.2700000000000002E-4</v>
      </c>
      <c r="AL92" s="43">
        <v>-4.15E-4</v>
      </c>
      <c r="AM92" s="43">
        <v>-4.3000000000000002E-5</v>
      </c>
      <c r="AO92" s="30"/>
      <c r="AS92" s="30">
        <v>7.6636039176806767E-2</v>
      </c>
      <c r="AT92" s="43">
        <v>-3.4000000000000002E-4</v>
      </c>
      <c r="AU92" s="43">
        <v>-3.3300000000000002E-4</v>
      </c>
      <c r="AV92" s="43">
        <v>-1.1900000000000001E-4</v>
      </c>
      <c r="AX92" s="30"/>
      <c r="BB92" s="30">
        <v>7.6636039176806767E-2</v>
      </c>
      <c r="BC92" s="43">
        <v>-4.2700000000000002E-4</v>
      </c>
      <c r="BD92" s="43">
        <v>-4.1399999999999998E-4</v>
      </c>
      <c r="BE92" s="43">
        <v>-4.3000000000000002E-5</v>
      </c>
      <c r="BG92" s="30"/>
      <c r="BK92" s="30">
        <v>7.6636039176806767E-2</v>
      </c>
      <c r="BL92" s="43">
        <v>-3.4000000000000002E-4</v>
      </c>
      <c r="BM92" s="43">
        <v>-3.3300000000000002E-4</v>
      </c>
      <c r="BN92" s="43">
        <v>-1.1900000000000001E-4</v>
      </c>
      <c r="BP92" s="30"/>
      <c r="BT92" s="30">
        <v>7.6636039176806767E-2</v>
      </c>
      <c r="BU92" s="43">
        <v>-3.7199999999999999E-4</v>
      </c>
      <c r="BV92" s="43">
        <v>-3.59E-4</v>
      </c>
      <c r="BW92" s="43">
        <v>2.9E-5</v>
      </c>
      <c r="BY92" s="30"/>
      <c r="CC92" s="30">
        <v>7.6636039176806767E-2</v>
      </c>
      <c r="CD92" s="43">
        <v>-2.5700000000000001E-4</v>
      </c>
      <c r="CE92" s="43">
        <v>-2.5099999999999998E-4</v>
      </c>
      <c r="CF92" s="43">
        <v>-7.2000000000000002E-5</v>
      </c>
      <c r="CH92" s="30"/>
      <c r="CL92" s="30">
        <v>7.6636039176806767E-2</v>
      </c>
      <c r="CM92" s="43">
        <v>-4.6000000000000001E-4</v>
      </c>
      <c r="CN92" s="43">
        <v>-4.5199999999999998E-4</v>
      </c>
      <c r="CO92" s="43">
        <v>-1.2E-5</v>
      </c>
      <c r="CQ92" s="30"/>
      <c r="CU92" s="30">
        <v>7.6636039176806767E-2</v>
      </c>
      <c r="CV92" s="43">
        <v>-3.6600000000000001E-4</v>
      </c>
      <c r="CW92" s="43">
        <v>-3.6200000000000002E-4</v>
      </c>
      <c r="CX92" s="43">
        <v>-9.6000000000000002E-5</v>
      </c>
    </row>
    <row r="93" spans="14:102" x14ac:dyDescent="0.25">
      <c r="N93" s="30"/>
      <c r="R93" s="30">
        <v>7.7631299676806764E-2</v>
      </c>
      <c r="S93" s="43">
        <v>-2.92E-4</v>
      </c>
      <c r="T93" s="43">
        <v>-2.8200000000000002E-4</v>
      </c>
      <c r="U93" s="43">
        <v>7.1000000000000005E-5</v>
      </c>
      <c r="W93" s="30"/>
      <c r="AA93" s="30">
        <v>7.7631299676806764E-2</v>
      </c>
      <c r="AB93" s="43">
        <v>-2.5300000000000002E-4</v>
      </c>
      <c r="AC93" s="43">
        <v>-2.4399999999999999E-4</v>
      </c>
      <c r="AD93" s="43">
        <v>4.0000000000000003E-5</v>
      </c>
      <c r="AF93" s="30"/>
      <c r="AJ93" s="30">
        <v>7.7631299676806764E-2</v>
      </c>
      <c r="AK93" s="43">
        <v>-4.2999999999999999E-4</v>
      </c>
      <c r="AL93" s="43">
        <v>-4.17E-4</v>
      </c>
      <c r="AM93" s="43">
        <v>-4.0000000000000003E-5</v>
      </c>
      <c r="AO93" s="30"/>
      <c r="AS93" s="30">
        <v>7.7631299676806764E-2</v>
      </c>
      <c r="AT93" s="43">
        <v>-3.4099999999999999E-4</v>
      </c>
      <c r="AU93" s="43">
        <v>-3.3399999999999999E-4</v>
      </c>
      <c r="AV93" s="43">
        <v>-1.18E-4</v>
      </c>
      <c r="AX93" s="30"/>
      <c r="BB93" s="30">
        <v>7.7631299676806764E-2</v>
      </c>
      <c r="BC93" s="43">
        <v>-4.2900000000000002E-4</v>
      </c>
      <c r="BD93" s="43">
        <v>-4.17E-4</v>
      </c>
      <c r="BE93" s="43">
        <v>-4.1E-5</v>
      </c>
      <c r="BG93" s="30"/>
      <c r="BK93" s="30">
        <v>7.7631299676806764E-2</v>
      </c>
      <c r="BL93" s="43">
        <v>-3.4099999999999999E-4</v>
      </c>
      <c r="BM93" s="43">
        <v>-3.3399999999999999E-4</v>
      </c>
      <c r="BN93" s="43">
        <v>-1.18E-4</v>
      </c>
      <c r="BP93" s="30"/>
      <c r="BT93" s="30">
        <v>7.7631299676806764E-2</v>
      </c>
      <c r="BU93" s="43">
        <v>-3.7399999999999998E-4</v>
      </c>
      <c r="BV93" s="43">
        <v>-3.6099999999999999E-4</v>
      </c>
      <c r="BW93" s="43">
        <v>3.1000000000000001E-5</v>
      </c>
      <c r="BY93" s="30"/>
      <c r="CC93" s="30">
        <v>7.7631299676806764E-2</v>
      </c>
      <c r="CD93" s="43">
        <v>-2.5900000000000001E-4</v>
      </c>
      <c r="CE93" s="43">
        <v>-2.5300000000000002E-4</v>
      </c>
      <c r="CF93" s="43">
        <v>-7.1000000000000005E-5</v>
      </c>
      <c r="CH93" s="30"/>
      <c r="CL93" s="30">
        <v>7.7631299676806764E-2</v>
      </c>
      <c r="CM93" s="43">
        <v>-4.6299999999999998E-4</v>
      </c>
      <c r="CN93" s="43">
        <v>-4.55E-4</v>
      </c>
      <c r="CO93" s="43">
        <v>-9.0000000000000002E-6</v>
      </c>
      <c r="CQ93" s="30"/>
      <c r="CU93" s="30">
        <v>7.7631299676806764E-2</v>
      </c>
      <c r="CV93" s="43">
        <v>-3.68E-4</v>
      </c>
      <c r="CW93" s="43">
        <v>-3.6400000000000001E-4</v>
      </c>
      <c r="CX93" s="43">
        <v>-9.5000000000000005E-5</v>
      </c>
    </row>
    <row r="94" spans="14:102" x14ac:dyDescent="0.25">
      <c r="N94" s="30"/>
      <c r="R94" s="30">
        <v>7.8626560176806762E-2</v>
      </c>
      <c r="S94" s="43">
        <v>-2.9500000000000001E-4</v>
      </c>
      <c r="T94" s="43">
        <v>-2.8400000000000002E-4</v>
      </c>
      <c r="U94" s="43">
        <v>7.2999999999999999E-5</v>
      </c>
      <c r="W94" s="30"/>
      <c r="AA94" s="30">
        <v>7.8626560176806762E-2</v>
      </c>
      <c r="AB94" s="43">
        <v>-2.5399999999999999E-4</v>
      </c>
      <c r="AC94" s="43">
        <v>-2.4600000000000002E-4</v>
      </c>
      <c r="AD94" s="43">
        <v>4.1999999999999998E-5</v>
      </c>
      <c r="AF94" s="30"/>
      <c r="AJ94" s="30">
        <v>7.8626560176806762E-2</v>
      </c>
      <c r="AK94" s="43">
        <v>-4.3199999999999998E-4</v>
      </c>
      <c r="AL94" s="43">
        <v>-4.2000000000000002E-4</v>
      </c>
      <c r="AM94" s="43">
        <v>-3.8000000000000002E-5</v>
      </c>
      <c r="AO94" s="30"/>
      <c r="AS94" s="30">
        <v>7.8626560176806762E-2</v>
      </c>
      <c r="AT94" s="43">
        <v>-3.4299999999999999E-4</v>
      </c>
      <c r="AU94" s="43">
        <v>-3.3599999999999998E-4</v>
      </c>
      <c r="AV94" s="43">
        <v>-1.16E-4</v>
      </c>
      <c r="AX94" s="30"/>
      <c r="BB94" s="30">
        <v>7.8626560176806762E-2</v>
      </c>
      <c r="BC94" s="43">
        <v>-4.3199999999999998E-4</v>
      </c>
      <c r="BD94" s="43">
        <v>-4.1899999999999999E-4</v>
      </c>
      <c r="BE94" s="43">
        <v>-3.8000000000000002E-5</v>
      </c>
      <c r="BG94" s="30"/>
      <c r="BK94" s="30">
        <v>7.8626560176806762E-2</v>
      </c>
      <c r="BL94" s="43">
        <v>-3.4299999999999999E-4</v>
      </c>
      <c r="BM94" s="43">
        <v>-3.3500000000000001E-4</v>
      </c>
      <c r="BN94" s="43">
        <v>-1.16E-4</v>
      </c>
      <c r="BP94" s="30"/>
      <c r="BT94" s="30">
        <v>7.8626560176806762E-2</v>
      </c>
      <c r="BU94" s="43">
        <v>-3.77E-4</v>
      </c>
      <c r="BV94" s="43">
        <v>-3.6400000000000001E-4</v>
      </c>
      <c r="BW94" s="43">
        <v>3.3000000000000003E-5</v>
      </c>
      <c r="BY94" s="30"/>
      <c r="CC94" s="30">
        <v>7.8626560176806762E-2</v>
      </c>
      <c r="CD94" s="43">
        <v>-2.5999999999999998E-4</v>
      </c>
      <c r="CE94" s="43">
        <v>-2.5399999999999999E-4</v>
      </c>
      <c r="CF94" s="43">
        <v>-6.9999999999999994E-5</v>
      </c>
      <c r="CH94" s="30"/>
      <c r="CL94" s="30">
        <v>7.8626560176806762E-2</v>
      </c>
      <c r="CM94" s="43">
        <v>-4.66E-4</v>
      </c>
      <c r="CN94" s="43">
        <v>-4.5800000000000002E-4</v>
      </c>
      <c r="CO94" s="43">
        <v>-6.0000000000000002E-6</v>
      </c>
      <c r="CQ94" s="30"/>
      <c r="CU94" s="30">
        <v>7.8626560176806762E-2</v>
      </c>
      <c r="CV94" s="43">
        <v>-3.6999999999999999E-4</v>
      </c>
      <c r="CW94" s="43">
        <v>-3.6499999999999998E-4</v>
      </c>
      <c r="CX94" s="43">
        <v>-9.2999999999999997E-5</v>
      </c>
    </row>
    <row r="95" spans="14:102" x14ac:dyDescent="0.25">
      <c r="N95" s="30"/>
      <c r="R95" s="30">
        <v>7.9621820676806759E-2</v>
      </c>
      <c r="S95" s="43">
        <v>-2.9700000000000001E-4</v>
      </c>
      <c r="T95" s="43">
        <v>-2.8600000000000001E-4</v>
      </c>
      <c r="U95" s="43">
        <v>7.6000000000000004E-5</v>
      </c>
      <c r="W95" s="30"/>
      <c r="AA95" s="30">
        <v>7.9621820676806759E-2</v>
      </c>
      <c r="AB95" s="43">
        <v>-2.5599999999999999E-4</v>
      </c>
      <c r="AC95" s="43">
        <v>-2.4699999999999999E-4</v>
      </c>
      <c r="AD95" s="43">
        <v>4.3000000000000002E-5</v>
      </c>
      <c r="AF95" s="30"/>
      <c r="AJ95" s="30">
        <v>7.9621820676806759E-2</v>
      </c>
      <c r="AK95" s="43">
        <v>-4.35E-4</v>
      </c>
      <c r="AL95" s="43">
        <v>-4.2200000000000001E-4</v>
      </c>
      <c r="AM95" s="43">
        <v>-3.6000000000000001E-5</v>
      </c>
      <c r="AO95" s="30"/>
      <c r="AS95" s="30">
        <v>7.9621820676806759E-2</v>
      </c>
      <c r="AT95" s="43">
        <v>-3.4400000000000001E-4</v>
      </c>
      <c r="AU95" s="43">
        <v>-3.3700000000000001E-4</v>
      </c>
      <c r="AV95" s="43">
        <v>-1.15E-4</v>
      </c>
      <c r="AX95" s="30"/>
      <c r="BB95" s="30">
        <v>7.9621820676806759E-2</v>
      </c>
      <c r="BC95" s="43">
        <v>-4.3399999999999998E-4</v>
      </c>
      <c r="BD95" s="43">
        <v>-4.2200000000000001E-4</v>
      </c>
      <c r="BE95" s="43">
        <v>-3.6000000000000001E-5</v>
      </c>
      <c r="BG95" s="30"/>
      <c r="BK95" s="30">
        <v>7.9621820676806759E-2</v>
      </c>
      <c r="BL95" s="43">
        <v>-3.4400000000000001E-4</v>
      </c>
      <c r="BM95" s="43">
        <v>-3.3700000000000001E-4</v>
      </c>
      <c r="BN95" s="43">
        <v>-1.15E-4</v>
      </c>
      <c r="BP95" s="30"/>
      <c r="BT95" s="30">
        <v>7.9621820676806759E-2</v>
      </c>
      <c r="BU95" s="43">
        <v>-3.8000000000000002E-4</v>
      </c>
      <c r="BV95" s="43">
        <v>-3.6699999999999998E-4</v>
      </c>
      <c r="BW95" s="43">
        <v>3.6000000000000001E-5</v>
      </c>
      <c r="BY95" s="30"/>
      <c r="CC95" s="30">
        <v>7.9621820676806759E-2</v>
      </c>
      <c r="CD95" s="43">
        <v>-2.6200000000000003E-4</v>
      </c>
      <c r="CE95" s="43">
        <v>-2.5599999999999999E-4</v>
      </c>
      <c r="CF95" s="43">
        <v>-6.8999999999999997E-5</v>
      </c>
      <c r="CH95" s="30"/>
      <c r="CL95" s="30">
        <v>7.9621820676806759E-2</v>
      </c>
      <c r="CM95" s="43">
        <v>-4.6900000000000002E-4</v>
      </c>
      <c r="CN95" s="43">
        <v>-4.6099999999999998E-4</v>
      </c>
      <c r="CO95" s="43">
        <v>-3.0000000000000001E-6</v>
      </c>
      <c r="CQ95" s="30"/>
      <c r="CU95" s="30">
        <v>7.9621820676806759E-2</v>
      </c>
      <c r="CV95" s="43">
        <v>-3.7199999999999999E-4</v>
      </c>
      <c r="CW95" s="43">
        <v>-3.6699999999999998E-4</v>
      </c>
      <c r="CX95" s="43">
        <v>-9.1000000000000003E-5</v>
      </c>
    </row>
    <row r="96" spans="14:102" x14ac:dyDescent="0.25">
      <c r="N96" s="30"/>
      <c r="R96" s="30">
        <v>7.9621820676806759E-2</v>
      </c>
      <c r="S96" s="43">
        <v>-2.9700000000000001E-4</v>
      </c>
      <c r="T96" s="43">
        <v>-2.8600000000000001E-4</v>
      </c>
      <c r="U96" s="43">
        <v>7.6000000000000004E-5</v>
      </c>
      <c r="W96" s="30"/>
      <c r="AA96" s="30">
        <v>7.9621820676806759E-2</v>
      </c>
      <c r="AB96" s="43">
        <v>-2.5599999999999999E-4</v>
      </c>
      <c r="AC96" s="43">
        <v>-2.4699999999999999E-4</v>
      </c>
      <c r="AD96" s="43">
        <v>4.3000000000000002E-5</v>
      </c>
      <c r="AF96" s="30"/>
      <c r="AJ96" s="30">
        <v>7.9621820676806759E-2</v>
      </c>
      <c r="AK96" s="43">
        <v>-4.35E-4</v>
      </c>
      <c r="AL96" s="43">
        <v>-4.2200000000000001E-4</v>
      </c>
      <c r="AM96" s="43">
        <v>-3.6000000000000001E-5</v>
      </c>
      <c r="AO96" s="30"/>
      <c r="AS96" s="30">
        <v>7.9621820676806759E-2</v>
      </c>
      <c r="AT96" s="43">
        <v>-3.4400000000000001E-4</v>
      </c>
      <c r="AU96" s="43">
        <v>-3.3700000000000001E-4</v>
      </c>
      <c r="AV96" s="43">
        <v>-1.15E-4</v>
      </c>
      <c r="AX96" s="30"/>
      <c r="BB96" s="30">
        <v>7.9621820676806759E-2</v>
      </c>
      <c r="BC96" s="43">
        <v>-4.3399999999999998E-4</v>
      </c>
      <c r="BD96" s="43">
        <v>-4.2200000000000001E-4</v>
      </c>
      <c r="BE96" s="43">
        <v>-3.6000000000000001E-5</v>
      </c>
      <c r="BG96" s="30"/>
      <c r="BK96" s="30">
        <v>7.9621820676806759E-2</v>
      </c>
      <c r="BL96" s="43">
        <v>-3.4400000000000001E-4</v>
      </c>
      <c r="BM96" s="43">
        <v>-3.3700000000000001E-4</v>
      </c>
      <c r="BN96" s="43">
        <v>-1.15E-4</v>
      </c>
      <c r="BP96" s="30"/>
      <c r="BT96" s="30">
        <v>7.9621820676806759E-2</v>
      </c>
      <c r="BU96" s="43">
        <v>-3.8000000000000002E-4</v>
      </c>
      <c r="BV96" s="43">
        <v>-3.6699999999999998E-4</v>
      </c>
      <c r="BW96" s="43">
        <v>3.6000000000000001E-5</v>
      </c>
      <c r="BY96" s="30"/>
      <c r="CC96" s="30">
        <v>7.9621820676806759E-2</v>
      </c>
      <c r="CD96" s="43">
        <v>-2.6200000000000003E-4</v>
      </c>
      <c r="CE96" s="43">
        <v>-2.5599999999999999E-4</v>
      </c>
      <c r="CF96" s="43">
        <v>-6.8999999999999997E-5</v>
      </c>
      <c r="CH96" s="30"/>
      <c r="CL96" s="30">
        <v>7.9621820676806759E-2</v>
      </c>
      <c r="CM96" s="43">
        <v>-4.6900000000000002E-4</v>
      </c>
      <c r="CN96" s="43">
        <v>-4.6099999999999998E-4</v>
      </c>
      <c r="CO96" s="43">
        <v>-3.0000000000000001E-6</v>
      </c>
      <c r="CQ96" s="30"/>
      <c r="CU96" s="30">
        <v>7.9621820676806759E-2</v>
      </c>
      <c r="CV96" s="43">
        <v>-3.7199999999999999E-4</v>
      </c>
      <c r="CW96" s="43">
        <v>-3.6699999999999998E-4</v>
      </c>
      <c r="CX96" s="43">
        <v>-9.1000000000000003E-5</v>
      </c>
    </row>
    <row r="97" spans="14:102" x14ac:dyDescent="0.25">
      <c r="N97" s="30"/>
      <c r="R97" s="30">
        <v>8.0617081176806771E-2</v>
      </c>
      <c r="S97" s="43">
        <v>-2.99E-4</v>
      </c>
      <c r="T97" s="43">
        <v>-2.8800000000000001E-4</v>
      </c>
      <c r="U97" s="43">
        <v>7.7999999999999999E-5</v>
      </c>
      <c r="W97" s="30"/>
      <c r="AA97" s="30">
        <v>8.0617081176806771E-2</v>
      </c>
      <c r="AB97" s="43">
        <v>-2.5700000000000001E-4</v>
      </c>
      <c r="AC97" s="43">
        <v>-2.4800000000000001E-4</v>
      </c>
      <c r="AD97" s="43">
        <v>4.5000000000000003E-5</v>
      </c>
      <c r="AF97" s="30"/>
      <c r="AJ97" s="30">
        <v>8.0617081176806771E-2</v>
      </c>
      <c r="AK97" s="43">
        <v>-4.37E-4</v>
      </c>
      <c r="AL97" s="43">
        <v>-4.2499999999999998E-4</v>
      </c>
      <c r="AM97" s="43">
        <v>-3.3000000000000003E-5</v>
      </c>
      <c r="AO97" s="30"/>
      <c r="AS97" s="30">
        <v>8.0617081176806771E-2</v>
      </c>
      <c r="AT97" s="43">
        <v>-3.4600000000000001E-4</v>
      </c>
      <c r="AU97" s="43">
        <v>-3.3799999999999998E-4</v>
      </c>
      <c r="AV97" s="43">
        <v>-1.13E-4</v>
      </c>
      <c r="AX97" s="30"/>
      <c r="BB97" s="30">
        <v>8.0617081176806771E-2</v>
      </c>
      <c r="BC97" s="43">
        <v>-4.37E-4</v>
      </c>
      <c r="BD97" s="43">
        <v>-4.2400000000000001E-4</v>
      </c>
      <c r="BE97" s="43">
        <v>-3.4E-5</v>
      </c>
      <c r="BG97" s="30"/>
      <c r="BK97" s="30">
        <v>8.0617081176806771E-2</v>
      </c>
      <c r="BL97" s="43">
        <v>-3.4600000000000001E-4</v>
      </c>
      <c r="BM97" s="43">
        <v>-3.3799999999999998E-4</v>
      </c>
      <c r="BN97" s="43">
        <v>-1.1400000000000001E-4</v>
      </c>
      <c r="BP97" s="30"/>
      <c r="BT97" s="30">
        <v>8.0617081176806771E-2</v>
      </c>
      <c r="BU97" s="43">
        <v>-3.8299999999999999E-4</v>
      </c>
      <c r="BV97" s="43">
        <v>-3.6900000000000002E-4</v>
      </c>
      <c r="BW97" s="43">
        <v>3.8000000000000002E-5</v>
      </c>
      <c r="BY97" s="30"/>
      <c r="CC97" s="30">
        <v>8.0617081176806771E-2</v>
      </c>
      <c r="CD97" s="43">
        <v>-2.6400000000000002E-4</v>
      </c>
      <c r="CE97" s="43">
        <v>-2.5799999999999998E-4</v>
      </c>
      <c r="CF97" s="43">
        <v>-6.7000000000000002E-5</v>
      </c>
      <c r="CH97" s="30"/>
      <c r="CL97" s="30">
        <v>8.0617081176806771E-2</v>
      </c>
      <c r="CM97" s="43">
        <v>-4.7199999999999998E-4</v>
      </c>
      <c r="CN97" s="43">
        <v>-4.64E-4</v>
      </c>
      <c r="CO97" s="43">
        <v>-4.9869999999999999E-7</v>
      </c>
      <c r="CQ97" s="30"/>
      <c r="CU97" s="30">
        <v>8.0617081176806771E-2</v>
      </c>
      <c r="CV97" s="43">
        <v>-3.7399999999999998E-4</v>
      </c>
      <c r="CW97" s="43">
        <v>-3.6900000000000002E-4</v>
      </c>
      <c r="CX97" s="43">
        <v>-8.8999999999999995E-5</v>
      </c>
    </row>
    <row r="98" spans="14:102" x14ac:dyDescent="0.25">
      <c r="N98" s="30"/>
      <c r="R98" s="30">
        <v>8.1612341676806768E-2</v>
      </c>
      <c r="S98" s="43">
        <v>-3.0200000000000002E-4</v>
      </c>
      <c r="T98" s="43">
        <v>-2.9E-4</v>
      </c>
      <c r="U98" s="43">
        <v>8.1000000000000004E-5</v>
      </c>
      <c r="W98" s="30"/>
      <c r="AA98" s="30">
        <v>8.1612341676806768E-2</v>
      </c>
      <c r="AB98" s="43">
        <v>-2.5900000000000001E-4</v>
      </c>
      <c r="AC98" s="43">
        <v>-2.5000000000000001E-4</v>
      </c>
      <c r="AD98" s="43">
        <v>4.6E-5</v>
      </c>
      <c r="AF98" s="30"/>
      <c r="AJ98" s="30">
        <v>8.1612341676806768E-2</v>
      </c>
      <c r="AK98" s="43">
        <v>-4.4000000000000002E-4</v>
      </c>
      <c r="AL98" s="43">
        <v>-4.2700000000000002E-4</v>
      </c>
      <c r="AM98" s="43">
        <v>-3.1000000000000001E-5</v>
      </c>
      <c r="AO98" s="30"/>
      <c r="AS98" s="30">
        <v>8.1612341676806768E-2</v>
      </c>
      <c r="AT98" s="43">
        <v>-3.4699999999999998E-4</v>
      </c>
      <c r="AU98" s="43">
        <v>-3.4000000000000002E-4</v>
      </c>
      <c r="AV98" s="43">
        <v>-1.12E-4</v>
      </c>
      <c r="AX98" s="30"/>
      <c r="BB98" s="30">
        <v>8.1612341676806768E-2</v>
      </c>
      <c r="BC98" s="43">
        <v>-4.4000000000000002E-4</v>
      </c>
      <c r="BD98" s="43">
        <v>-4.26E-4</v>
      </c>
      <c r="BE98" s="43">
        <v>-3.1000000000000001E-5</v>
      </c>
      <c r="BG98" s="30"/>
      <c r="BK98" s="30">
        <v>8.1612341676806768E-2</v>
      </c>
      <c r="BL98" s="43">
        <v>-3.4699999999999998E-4</v>
      </c>
      <c r="BM98" s="43">
        <v>-3.4000000000000002E-4</v>
      </c>
      <c r="BN98" s="43">
        <v>-1.12E-4</v>
      </c>
      <c r="BP98" s="30"/>
      <c r="BT98" s="30">
        <v>8.1612341676806768E-2</v>
      </c>
      <c r="BU98" s="43">
        <v>-3.8499999999999998E-4</v>
      </c>
      <c r="BV98" s="43">
        <v>-3.7199999999999999E-4</v>
      </c>
      <c r="BW98" s="43">
        <v>4.0000000000000003E-5</v>
      </c>
      <c r="BY98" s="30"/>
      <c r="CC98" s="30">
        <v>8.1612341676806768E-2</v>
      </c>
      <c r="CD98" s="43">
        <v>-2.6600000000000001E-4</v>
      </c>
      <c r="CE98" s="43">
        <v>-2.5900000000000001E-4</v>
      </c>
      <c r="CF98" s="43">
        <v>-6.6000000000000005E-5</v>
      </c>
      <c r="CH98" s="30"/>
      <c r="CL98" s="30">
        <v>8.1612341676806768E-2</v>
      </c>
      <c r="CM98" s="43">
        <v>-4.75E-4</v>
      </c>
      <c r="CN98" s="43">
        <v>-4.66E-4</v>
      </c>
      <c r="CO98" s="43">
        <v>1.9999999999999999E-6</v>
      </c>
      <c r="CQ98" s="30"/>
      <c r="CU98" s="30">
        <v>8.1612341676806768E-2</v>
      </c>
      <c r="CV98" s="43">
        <v>-3.7500000000000001E-4</v>
      </c>
      <c r="CW98" s="43">
        <v>-3.6999999999999999E-4</v>
      </c>
      <c r="CX98" s="43">
        <v>-8.7999999999999998E-5</v>
      </c>
    </row>
    <row r="99" spans="14:102" x14ac:dyDescent="0.25">
      <c r="N99" s="30"/>
      <c r="R99" s="30">
        <v>8.2607602176806766E-2</v>
      </c>
      <c r="S99" s="43">
        <v>-3.0400000000000002E-4</v>
      </c>
      <c r="T99" s="43">
        <v>-2.9300000000000002E-4</v>
      </c>
      <c r="U99" s="43">
        <v>8.2999999999999998E-5</v>
      </c>
      <c r="W99" s="30"/>
      <c r="AA99" s="30">
        <v>8.2607602176806766E-2</v>
      </c>
      <c r="AB99" s="43">
        <v>-2.5999999999999998E-4</v>
      </c>
      <c r="AC99" s="43">
        <v>-2.5099999999999998E-4</v>
      </c>
      <c r="AD99" s="43">
        <v>4.8000000000000001E-5</v>
      </c>
      <c r="AF99" s="30"/>
      <c r="AJ99" s="30">
        <v>8.2607602176806766E-2</v>
      </c>
      <c r="AK99" s="43">
        <v>-4.4299999999999998E-4</v>
      </c>
      <c r="AL99" s="43">
        <v>-4.2900000000000002E-4</v>
      </c>
      <c r="AM99" s="43">
        <v>-2.8E-5</v>
      </c>
      <c r="AO99" s="30"/>
      <c r="AS99" s="30">
        <v>8.2607602176806766E-2</v>
      </c>
      <c r="AT99" s="43">
        <v>-3.4900000000000003E-4</v>
      </c>
      <c r="AU99" s="43">
        <v>-3.4099999999999999E-4</v>
      </c>
      <c r="AV99" s="43">
        <v>-1.11E-4</v>
      </c>
      <c r="AX99" s="30"/>
      <c r="BB99" s="30">
        <v>8.2607602176806766E-2</v>
      </c>
      <c r="BC99" s="43">
        <v>-4.4200000000000001E-4</v>
      </c>
      <c r="BD99" s="43">
        <v>-4.2900000000000002E-4</v>
      </c>
      <c r="BE99" s="43">
        <v>-2.9E-5</v>
      </c>
      <c r="BG99" s="30"/>
      <c r="BK99" s="30">
        <v>8.2607602176806766E-2</v>
      </c>
      <c r="BL99" s="43">
        <v>-3.4900000000000003E-4</v>
      </c>
      <c r="BM99" s="43">
        <v>-3.4099999999999999E-4</v>
      </c>
      <c r="BN99" s="43">
        <v>-1.11E-4</v>
      </c>
      <c r="BP99" s="30"/>
      <c r="BT99" s="30">
        <v>8.2607602176806766E-2</v>
      </c>
      <c r="BU99" s="43">
        <v>-3.88E-4</v>
      </c>
      <c r="BV99" s="43">
        <v>-3.7399999999999998E-4</v>
      </c>
      <c r="BW99" s="43">
        <v>4.1999999999999998E-5</v>
      </c>
      <c r="BY99" s="30"/>
      <c r="CC99" s="30">
        <v>8.2607602176806766E-2</v>
      </c>
      <c r="CD99" s="43">
        <v>-2.6800000000000001E-4</v>
      </c>
      <c r="CE99" s="43">
        <v>-2.61E-4</v>
      </c>
      <c r="CF99" s="43">
        <v>-6.4999999999999994E-5</v>
      </c>
      <c r="CH99" s="30"/>
      <c r="CL99" s="30">
        <v>8.2607602176806766E-2</v>
      </c>
      <c r="CM99" s="43">
        <v>-4.7800000000000002E-4</v>
      </c>
      <c r="CN99" s="43">
        <v>-4.6900000000000002E-4</v>
      </c>
      <c r="CO99" s="43">
        <v>5.0000000000000004E-6</v>
      </c>
      <c r="CQ99" s="30"/>
      <c r="CU99" s="30">
        <v>8.2607602176806766E-2</v>
      </c>
      <c r="CV99" s="43">
        <v>-3.77E-4</v>
      </c>
      <c r="CW99" s="43">
        <v>-3.7199999999999999E-4</v>
      </c>
      <c r="CX99" s="43">
        <v>-8.6000000000000003E-5</v>
      </c>
    </row>
    <row r="100" spans="14:102" x14ac:dyDescent="0.25">
      <c r="N100" s="30"/>
      <c r="R100" s="30">
        <v>8.3602862676806763E-2</v>
      </c>
      <c r="S100" s="43">
        <v>-3.0600000000000001E-4</v>
      </c>
      <c r="T100" s="43">
        <v>-2.9500000000000001E-4</v>
      </c>
      <c r="U100" s="43">
        <v>8.5000000000000006E-5</v>
      </c>
      <c r="W100" s="30"/>
      <c r="AA100" s="30">
        <v>8.3602862676806763E-2</v>
      </c>
      <c r="AB100" s="43">
        <v>-2.61E-4</v>
      </c>
      <c r="AC100" s="43">
        <v>-2.52E-4</v>
      </c>
      <c r="AD100" s="43">
        <v>4.8999999999999998E-5</v>
      </c>
      <c r="AF100" s="30"/>
      <c r="AJ100" s="30">
        <v>8.3602862676806763E-2</v>
      </c>
      <c r="AK100" s="43">
        <v>-4.4499999999999997E-4</v>
      </c>
      <c r="AL100" s="43">
        <v>-4.3199999999999998E-4</v>
      </c>
      <c r="AM100" s="43">
        <v>-2.5999999999999998E-5</v>
      </c>
      <c r="AO100" s="30"/>
      <c r="AS100" s="30">
        <v>8.3602862676806763E-2</v>
      </c>
      <c r="AT100" s="43">
        <v>-3.5E-4</v>
      </c>
      <c r="AU100" s="43">
        <v>-3.4299999999999999E-4</v>
      </c>
      <c r="AV100" s="43">
        <v>-1.0900000000000001E-4</v>
      </c>
      <c r="AX100" s="30"/>
      <c r="BB100" s="30">
        <v>8.3602862676806763E-2</v>
      </c>
      <c r="BC100" s="43">
        <v>-4.4499999999999997E-4</v>
      </c>
      <c r="BD100" s="43">
        <v>-4.3100000000000001E-4</v>
      </c>
      <c r="BE100" s="43">
        <v>-2.6999999999999999E-5</v>
      </c>
      <c r="BG100" s="30"/>
      <c r="BK100" s="30">
        <v>8.3602862676806763E-2</v>
      </c>
      <c r="BL100" s="43">
        <v>-3.5E-4</v>
      </c>
      <c r="BM100" s="43">
        <v>-3.4200000000000002E-4</v>
      </c>
      <c r="BN100" s="43">
        <v>-1.0900000000000001E-4</v>
      </c>
      <c r="BP100" s="30"/>
      <c r="BT100" s="30">
        <v>8.3602862676806763E-2</v>
      </c>
      <c r="BU100" s="43">
        <v>-3.9100000000000002E-4</v>
      </c>
      <c r="BV100" s="43">
        <v>-3.77E-4</v>
      </c>
      <c r="BW100" s="43">
        <v>4.3999999999999999E-5</v>
      </c>
      <c r="BY100" s="30"/>
      <c r="CC100" s="30">
        <v>8.3602862676806763E-2</v>
      </c>
      <c r="CD100" s="43">
        <v>-2.6899999999999998E-4</v>
      </c>
      <c r="CE100" s="43">
        <v>-2.63E-4</v>
      </c>
      <c r="CF100" s="43">
        <v>-6.3E-5</v>
      </c>
      <c r="CH100" s="30"/>
      <c r="CL100" s="30">
        <v>8.3602862676806763E-2</v>
      </c>
      <c r="CM100" s="43">
        <v>-4.8000000000000001E-4</v>
      </c>
      <c r="CN100" s="43">
        <v>-4.7199999999999998E-4</v>
      </c>
      <c r="CO100" s="43">
        <v>7.9999999999999996E-6</v>
      </c>
      <c r="CQ100" s="30"/>
      <c r="CU100" s="30">
        <v>8.3602862676806763E-2</v>
      </c>
      <c r="CV100" s="43">
        <v>-3.79E-4</v>
      </c>
      <c r="CW100" s="43">
        <v>-3.7399999999999998E-4</v>
      </c>
      <c r="CX100" s="43">
        <v>-8.3999999999999995E-5</v>
      </c>
    </row>
    <row r="101" spans="14:102" x14ac:dyDescent="0.25">
      <c r="N101" s="30"/>
      <c r="R101" s="30">
        <v>8.4598123176806761E-2</v>
      </c>
      <c r="S101" s="43">
        <v>-3.0899999999999998E-4</v>
      </c>
      <c r="T101" s="43">
        <v>-2.9700000000000001E-4</v>
      </c>
      <c r="U101" s="43">
        <v>8.7999999999999998E-5</v>
      </c>
      <c r="W101" s="30"/>
      <c r="AA101" s="30">
        <v>8.4598123176806761E-2</v>
      </c>
      <c r="AB101" s="43">
        <v>-2.63E-4</v>
      </c>
      <c r="AC101" s="43">
        <v>-2.5399999999999999E-4</v>
      </c>
      <c r="AD101" s="43">
        <v>5.1E-5</v>
      </c>
      <c r="AF101" s="30"/>
      <c r="AJ101" s="30">
        <v>8.4598123176806761E-2</v>
      </c>
      <c r="AK101" s="43">
        <v>-4.4799999999999999E-4</v>
      </c>
      <c r="AL101" s="43">
        <v>-4.3399999999999998E-4</v>
      </c>
      <c r="AM101" s="43">
        <v>-2.4000000000000001E-5</v>
      </c>
      <c r="AO101" s="30"/>
      <c r="AS101" s="30">
        <v>8.4598123176806761E-2</v>
      </c>
      <c r="AT101" s="43">
        <v>-3.5199999999999999E-4</v>
      </c>
      <c r="AU101" s="43">
        <v>-3.4400000000000001E-4</v>
      </c>
      <c r="AV101" s="43">
        <v>-1.08E-4</v>
      </c>
      <c r="AX101" s="30"/>
      <c r="BB101" s="30">
        <v>8.4598123176806761E-2</v>
      </c>
      <c r="BC101" s="43">
        <v>-4.4700000000000002E-4</v>
      </c>
      <c r="BD101" s="43">
        <v>-4.3399999999999998E-4</v>
      </c>
      <c r="BE101" s="43">
        <v>-2.4000000000000001E-5</v>
      </c>
      <c r="BG101" s="30"/>
      <c r="BK101" s="30">
        <v>8.4598123176806761E-2</v>
      </c>
      <c r="BL101" s="43">
        <v>-3.5199999999999999E-4</v>
      </c>
      <c r="BM101" s="43">
        <v>-3.4400000000000001E-4</v>
      </c>
      <c r="BN101" s="43">
        <v>-1.08E-4</v>
      </c>
      <c r="BP101" s="30"/>
      <c r="BT101" s="30">
        <v>8.4598123176806761E-2</v>
      </c>
      <c r="BU101" s="43">
        <v>-3.9399999999999998E-4</v>
      </c>
      <c r="BV101" s="43">
        <v>-3.8000000000000002E-4</v>
      </c>
      <c r="BW101" s="43">
        <v>4.6E-5</v>
      </c>
      <c r="BY101" s="30"/>
      <c r="CC101" s="30">
        <v>8.4598123176806761E-2</v>
      </c>
      <c r="CD101" s="43">
        <v>-2.7099999999999997E-4</v>
      </c>
      <c r="CE101" s="43">
        <v>-2.6400000000000002E-4</v>
      </c>
      <c r="CF101" s="43">
        <v>-6.2000000000000003E-5</v>
      </c>
      <c r="CH101" s="30"/>
      <c r="CL101" s="30">
        <v>8.4598123176806761E-2</v>
      </c>
      <c r="CM101" s="43">
        <v>-4.8299999999999998E-4</v>
      </c>
      <c r="CN101" s="43">
        <v>-4.75E-4</v>
      </c>
      <c r="CO101" s="43">
        <v>1.1E-5</v>
      </c>
      <c r="CQ101" s="30"/>
      <c r="CU101" s="30">
        <v>8.4598123176806761E-2</v>
      </c>
      <c r="CV101" s="43">
        <v>-3.8099999999999999E-4</v>
      </c>
      <c r="CW101" s="43">
        <v>-3.7599999999999998E-4</v>
      </c>
      <c r="CX101" s="43">
        <v>-8.2999999999999998E-5</v>
      </c>
    </row>
    <row r="102" spans="14:102" x14ac:dyDescent="0.25">
      <c r="N102" s="30"/>
      <c r="R102" s="30">
        <v>8.5593383676806772E-2</v>
      </c>
      <c r="S102" s="43">
        <v>-3.1100000000000002E-4</v>
      </c>
      <c r="T102" s="43">
        <v>-2.99E-4</v>
      </c>
      <c r="U102" s="43">
        <v>9.0000000000000006E-5</v>
      </c>
      <c r="W102" s="30"/>
      <c r="AA102" s="30">
        <v>8.5593383676806772E-2</v>
      </c>
      <c r="AB102" s="43">
        <v>-2.6400000000000002E-4</v>
      </c>
      <c r="AC102" s="43">
        <v>-2.5500000000000002E-4</v>
      </c>
      <c r="AD102" s="43">
        <v>5.1999999999999997E-5</v>
      </c>
      <c r="AF102" s="30"/>
      <c r="AJ102" s="30">
        <v>8.5593383676806772E-2</v>
      </c>
      <c r="AK102" s="43">
        <v>-4.4999999999999999E-4</v>
      </c>
      <c r="AL102" s="43">
        <v>-4.37E-4</v>
      </c>
      <c r="AM102" s="43">
        <v>-2.0999999999999999E-5</v>
      </c>
      <c r="AO102" s="30"/>
      <c r="AS102" s="30">
        <v>8.5593383676806772E-2</v>
      </c>
      <c r="AT102" s="43">
        <v>-3.5300000000000002E-4</v>
      </c>
      <c r="AU102" s="43">
        <v>-3.4499999999999998E-4</v>
      </c>
      <c r="AV102" s="43">
        <v>-1.07E-4</v>
      </c>
      <c r="AX102" s="30"/>
      <c r="BB102" s="30">
        <v>8.5593383676806772E-2</v>
      </c>
      <c r="BC102" s="43">
        <v>-4.4999999999999999E-4</v>
      </c>
      <c r="BD102" s="43">
        <v>-4.3600000000000003E-4</v>
      </c>
      <c r="BE102" s="43">
        <v>-2.1999999999999999E-5</v>
      </c>
      <c r="BG102" s="30"/>
      <c r="BK102" s="30">
        <v>8.5593383676806772E-2</v>
      </c>
      <c r="BL102" s="43">
        <v>-3.5300000000000002E-4</v>
      </c>
      <c r="BM102" s="43">
        <v>-3.4499999999999998E-4</v>
      </c>
      <c r="BN102" s="43">
        <v>-1.07E-4</v>
      </c>
      <c r="BP102" s="30"/>
      <c r="BT102" s="30">
        <v>8.5593383676806772E-2</v>
      </c>
      <c r="BU102" s="43">
        <v>-3.9599999999999998E-4</v>
      </c>
      <c r="BV102" s="43">
        <v>-3.8200000000000002E-4</v>
      </c>
      <c r="BW102" s="43">
        <v>4.8999999999999998E-5</v>
      </c>
      <c r="BY102" s="30"/>
      <c r="CC102" s="30">
        <v>8.5593383676806772E-2</v>
      </c>
      <c r="CD102" s="43">
        <v>-2.7300000000000002E-4</v>
      </c>
      <c r="CE102" s="43">
        <v>-2.6600000000000001E-4</v>
      </c>
      <c r="CF102" s="43">
        <v>-6.0999999999999999E-5</v>
      </c>
      <c r="CH102" s="30"/>
      <c r="CL102" s="30">
        <v>8.5593383676806772E-2</v>
      </c>
      <c r="CM102" s="43">
        <v>-4.86E-4</v>
      </c>
      <c r="CN102" s="43">
        <v>-4.7800000000000002E-4</v>
      </c>
      <c r="CO102" s="43">
        <v>1.4E-5</v>
      </c>
      <c r="CQ102" s="30"/>
      <c r="CU102" s="30">
        <v>8.5593383676806772E-2</v>
      </c>
      <c r="CV102" s="43">
        <v>-3.8299999999999999E-4</v>
      </c>
      <c r="CW102" s="43">
        <v>-3.77E-4</v>
      </c>
      <c r="CX102" s="43">
        <v>-8.1000000000000004E-5</v>
      </c>
    </row>
    <row r="103" spans="14:102" x14ac:dyDescent="0.25">
      <c r="N103" s="30"/>
      <c r="R103" s="30">
        <v>8.658864417680677E-2</v>
      </c>
      <c r="S103" s="43">
        <v>-3.1300000000000002E-4</v>
      </c>
      <c r="T103" s="43">
        <v>-3.01E-4</v>
      </c>
      <c r="U103" s="43">
        <v>9.2999999999999997E-5</v>
      </c>
      <c r="W103" s="30"/>
      <c r="AA103" s="30">
        <v>8.658864417680677E-2</v>
      </c>
      <c r="AB103" s="43">
        <v>-2.6600000000000001E-4</v>
      </c>
      <c r="AC103" s="43">
        <v>-2.5599999999999999E-4</v>
      </c>
      <c r="AD103" s="43">
        <v>5.3999999999999998E-5</v>
      </c>
      <c r="AF103" s="30"/>
      <c r="AJ103" s="30">
        <v>8.658864417680677E-2</v>
      </c>
      <c r="AK103" s="43">
        <v>-4.5300000000000001E-4</v>
      </c>
      <c r="AL103" s="43">
        <v>-4.3899999999999999E-4</v>
      </c>
      <c r="AM103" s="43">
        <v>-1.9000000000000001E-5</v>
      </c>
      <c r="AO103" s="30"/>
      <c r="AS103" s="30">
        <v>8.658864417680677E-2</v>
      </c>
      <c r="AT103" s="43">
        <v>-3.5500000000000001E-4</v>
      </c>
      <c r="AU103" s="43">
        <v>-3.4699999999999998E-4</v>
      </c>
      <c r="AV103" s="43">
        <v>-1.05E-4</v>
      </c>
      <c r="AX103" s="30"/>
      <c r="BB103" s="30">
        <v>8.658864417680677E-2</v>
      </c>
      <c r="BC103" s="43">
        <v>-4.5199999999999998E-4</v>
      </c>
      <c r="BD103" s="43">
        <v>-4.3899999999999999E-4</v>
      </c>
      <c r="BE103" s="43">
        <v>-1.9000000000000001E-5</v>
      </c>
      <c r="BG103" s="30"/>
      <c r="BK103" s="30">
        <v>8.658864417680677E-2</v>
      </c>
      <c r="BL103" s="43">
        <v>-3.5500000000000001E-4</v>
      </c>
      <c r="BM103" s="43">
        <v>-3.4699999999999998E-4</v>
      </c>
      <c r="BN103" s="43">
        <v>-1.05E-4</v>
      </c>
      <c r="BP103" s="30"/>
      <c r="BT103" s="30">
        <v>8.658864417680677E-2</v>
      </c>
      <c r="BU103" s="43">
        <v>-3.9899999999999999E-4</v>
      </c>
      <c r="BV103" s="43">
        <v>-3.8499999999999998E-4</v>
      </c>
      <c r="BW103" s="43">
        <v>5.1E-5</v>
      </c>
      <c r="BY103" s="30"/>
      <c r="CC103" s="30">
        <v>8.658864417680677E-2</v>
      </c>
      <c r="CD103" s="43">
        <v>-2.7500000000000002E-4</v>
      </c>
      <c r="CE103" s="43">
        <v>-2.6800000000000001E-4</v>
      </c>
      <c r="CF103" s="43">
        <v>-6.0000000000000002E-5</v>
      </c>
      <c r="CH103" s="30"/>
      <c r="CL103" s="30">
        <v>8.658864417680677E-2</v>
      </c>
      <c r="CM103" s="43">
        <v>-4.8899999999999996E-4</v>
      </c>
      <c r="CN103" s="43">
        <v>-4.8099999999999998E-4</v>
      </c>
      <c r="CO103" s="43">
        <v>1.5999999999999999E-5</v>
      </c>
      <c r="CQ103" s="30"/>
      <c r="CU103" s="30">
        <v>8.658864417680677E-2</v>
      </c>
      <c r="CV103" s="43">
        <v>-3.8400000000000001E-4</v>
      </c>
      <c r="CW103" s="43">
        <v>-3.79E-4</v>
      </c>
      <c r="CX103" s="43">
        <v>-7.8999999999999996E-5</v>
      </c>
    </row>
    <row r="104" spans="14:102" x14ac:dyDescent="0.25">
      <c r="N104" s="30"/>
      <c r="R104" s="30">
        <v>8.7583904676806767E-2</v>
      </c>
      <c r="S104" s="43">
        <v>-3.1599999999999998E-4</v>
      </c>
      <c r="T104" s="43">
        <v>-3.0400000000000002E-4</v>
      </c>
      <c r="U104" s="43">
        <v>9.5000000000000005E-5</v>
      </c>
      <c r="W104" s="30"/>
      <c r="AA104" s="30">
        <v>8.7583904676806767E-2</v>
      </c>
      <c r="AB104" s="43">
        <v>-2.6699999999999998E-4</v>
      </c>
      <c r="AC104" s="43">
        <v>-2.5700000000000001E-4</v>
      </c>
      <c r="AD104" s="43">
        <v>5.5999999999999999E-5</v>
      </c>
      <c r="AF104" s="30"/>
      <c r="AJ104" s="30">
        <v>8.7583904676806767E-2</v>
      </c>
      <c r="AK104" s="43">
        <v>-4.5600000000000003E-4</v>
      </c>
      <c r="AL104" s="43">
        <v>-4.4200000000000001E-4</v>
      </c>
      <c r="AM104" s="43">
        <v>-1.7E-5</v>
      </c>
      <c r="AO104" s="30"/>
      <c r="AS104" s="30">
        <v>8.7583904676806767E-2</v>
      </c>
      <c r="AT104" s="43">
        <v>-3.5599999999999998E-4</v>
      </c>
      <c r="AU104" s="43">
        <v>-3.48E-4</v>
      </c>
      <c r="AV104" s="43">
        <v>-1.0399999999999999E-4</v>
      </c>
      <c r="AX104" s="30"/>
      <c r="BB104" s="30">
        <v>8.7583904676806767E-2</v>
      </c>
      <c r="BC104" s="43">
        <v>-4.55E-4</v>
      </c>
      <c r="BD104" s="43">
        <v>-4.4099999999999999E-4</v>
      </c>
      <c r="BE104" s="43">
        <v>-1.7E-5</v>
      </c>
      <c r="BG104" s="30"/>
      <c r="BK104" s="30">
        <v>8.7583904676806767E-2</v>
      </c>
      <c r="BL104" s="43">
        <v>-3.5599999999999998E-4</v>
      </c>
      <c r="BM104" s="43">
        <v>-3.48E-4</v>
      </c>
      <c r="BN104" s="43">
        <v>-1.0399999999999999E-4</v>
      </c>
      <c r="BP104" s="30"/>
      <c r="BT104" s="30">
        <v>8.7583904676806767E-2</v>
      </c>
      <c r="BU104" s="43">
        <v>-4.0200000000000001E-4</v>
      </c>
      <c r="BV104" s="43">
        <v>-3.8699999999999997E-4</v>
      </c>
      <c r="BW104" s="43">
        <v>5.3000000000000001E-5</v>
      </c>
      <c r="BY104" s="30"/>
      <c r="CC104" s="30">
        <v>8.7583904676806767E-2</v>
      </c>
      <c r="CD104" s="43">
        <v>-2.7599999999999999E-4</v>
      </c>
      <c r="CE104" s="43">
        <v>-2.6899999999999998E-4</v>
      </c>
      <c r="CF104" s="43">
        <v>-5.8E-5</v>
      </c>
      <c r="CH104" s="30"/>
      <c r="CL104" s="30">
        <v>8.7583904676806767E-2</v>
      </c>
      <c r="CM104" s="43">
        <v>-4.9200000000000003E-4</v>
      </c>
      <c r="CN104" s="43">
        <v>-4.84E-4</v>
      </c>
      <c r="CO104" s="43">
        <v>1.9000000000000001E-5</v>
      </c>
      <c r="CQ104" s="30"/>
      <c r="CU104" s="30">
        <v>8.7583904676806767E-2</v>
      </c>
      <c r="CV104" s="43">
        <v>-3.86E-4</v>
      </c>
      <c r="CW104" s="43">
        <v>-3.8099999999999999E-4</v>
      </c>
      <c r="CX104" s="43">
        <v>-7.7999999999999999E-5</v>
      </c>
    </row>
    <row r="105" spans="14:102" x14ac:dyDescent="0.25">
      <c r="N105" s="30"/>
      <c r="R105" s="30">
        <v>8.8579165176806765E-2</v>
      </c>
      <c r="S105" s="43">
        <v>-3.1799999999999998E-4</v>
      </c>
      <c r="T105" s="43">
        <v>-3.0600000000000001E-4</v>
      </c>
      <c r="U105" s="43">
        <v>9.7E-5</v>
      </c>
      <c r="W105" s="30"/>
      <c r="AA105" s="30">
        <v>8.8579165176806765E-2</v>
      </c>
      <c r="AB105" s="43">
        <v>-2.6800000000000001E-4</v>
      </c>
      <c r="AC105" s="43">
        <v>-2.5900000000000001E-4</v>
      </c>
      <c r="AD105" s="43">
        <v>5.7000000000000003E-5</v>
      </c>
      <c r="AF105" s="30"/>
      <c r="AJ105" s="30">
        <v>8.8579165176806765E-2</v>
      </c>
      <c r="AK105" s="43">
        <v>-4.5800000000000002E-4</v>
      </c>
      <c r="AL105" s="43">
        <v>-4.44E-4</v>
      </c>
      <c r="AM105" s="43">
        <v>-1.4E-5</v>
      </c>
      <c r="AO105" s="30"/>
      <c r="AS105" s="30">
        <v>8.8579165176806765E-2</v>
      </c>
      <c r="AT105" s="43">
        <v>-3.5799999999999997E-4</v>
      </c>
      <c r="AU105" s="43">
        <v>-3.5E-4</v>
      </c>
      <c r="AV105" s="43">
        <v>-1.02E-4</v>
      </c>
      <c r="AX105" s="30"/>
      <c r="BB105" s="30">
        <v>8.8579165176806765E-2</v>
      </c>
      <c r="BC105" s="43">
        <v>-4.5800000000000002E-4</v>
      </c>
      <c r="BD105" s="43">
        <v>-4.4299999999999998E-4</v>
      </c>
      <c r="BE105" s="43">
        <v>-1.5E-5</v>
      </c>
      <c r="BG105" s="30"/>
      <c r="BK105" s="30">
        <v>8.8579165176806765E-2</v>
      </c>
      <c r="BL105" s="43">
        <v>-3.5799999999999997E-4</v>
      </c>
      <c r="BM105" s="43">
        <v>-3.4900000000000003E-4</v>
      </c>
      <c r="BN105" s="43">
        <v>-1.03E-4</v>
      </c>
      <c r="BP105" s="30"/>
      <c r="BT105" s="30">
        <v>8.8579165176806765E-2</v>
      </c>
      <c r="BU105" s="43">
        <v>-4.0499999999999998E-4</v>
      </c>
      <c r="BV105" s="43">
        <v>-3.8999999999999999E-4</v>
      </c>
      <c r="BW105" s="43">
        <v>5.5000000000000002E-5</v>
      </c>
      <c r="BY105" s="30"/>
      <c r="CC105" s="30">
        <v>8.8579165176806765E-2</v>
      </c>
      <c r="CD105" s="43">
        <v>-2.7799999999999998E-4</v>
      </c>
      <c r="CE105" s="43">
        <v>-2.7099999999999997E-4</v>
      </c>
      <c r="CF105" s="43">
        <v>-5.7000000000000003E-5</v>
      </c>
      <c r="CH105" s="30"/>
      <c r="CL105" s="30">
        <v>8.8579165176806765E-2</v>
      </c>
      <c r="CM105" s="43">
        <v>-4.95E-4</v>
      </c>
      <c r="CN105" s="43">
        <v>-4.8700000000000002E-4</v>
      </c>
      <c r="CO105" s="43">
        <v>2.1999999999999999E-5</v>
      </c>
      <c r="CQ105" s="30"/>
      <c r="CU105" s="30">
        <v>8.8579165176806765E-2</v>
      </c>
      <c r="CV105" s="43">
        <v>-3.88E-4</v>
      </c>
      <c r="CW105" s="43">
        <v>-3.8299999999999999E-4</v>
      </c>
      <c r="CX105" s="43">
        <v>-7.6000000000000004E-5</v>
      </c>
    </row>
    <row r="106" spans="14:102" x14ac:dyDescent="0.25">
      <c r="N106" s="30"/>
      <c r="R106" s="30">
        <v>8.9574425676806776E-2</v>
      </c>
      <c r="S106" s="43">
        <v>-3.2000000000000003E-4</v>
      </c>
      <c r="T106" s="43">
        <v>-3.0800000000000001E-4</v>
      </c>
      <c r="U106" s="43">
        <v>1E-4</v>
      </c>
      <c r="W106" s="30"/>
      <c r="AA106" s="30">
        <v>8.9574425676806776E-2</v>
      </c>
      <c r="AB106" s="43">
        <v>-2.7E-4</v>
      </c>
      <c r="AC106" s="43">
        <v>-2.5999999999999998E-4</v>
      </c>
      <c r="AD106" s="43">
        <v>5.8999999999999998E-5</v>
      </c>
      <c r="AF106" s="30"/>
      <c r="AJ106" s="30">
        <v>8.9574425676806776E-2</v>
      </c>
      <c r="AK106" s="43">
        <v>-4.6099999999999998E-4</v>
      </c>
      <c r="AL106" s="43">
        <v>-4.46E-4</v>
      </c>
      <c r="AM106" s="43">
        <v>-1.1E-5</v>
      </c>
      <c r="AO106" s="30"/>
      <c r="AS106" s="30">
        <v>8.9574425676806776E-2</v>
      </c>
      <c r="AT106" s="43">
        <v>-3.59E-4</v>
      </c>
      <c r="AU106" s="43">
        <v>-3.5100000000000002E-4</v>
      </c>
      <c r="AV106" s="43">
        <v>-1.01E-4</v>
      </c>
      <c r="AX106" s="30"/>
      <c r="BB106" s="30">
        <v>8.9574425676806776E-2</v>
      </c>
      <c r="BC106" s="43">
        <v>-4.6000000000000001E-4</v>
      </c>
      <c r="BD106" s="43">
        <v>-4.46E-4</v>
      </c>
      <c r="BE106" s="43">
        <v>-1.2E-5</v>
      </c>
      <c r="BG106" s="30"/>
      <c r="BK106" s="30">
        <v>8.9574425676806776E-2</v>
      </c>
      <c r="BL106" s="43">
        <v>-3.59E-4</v>
      </c>
      <c r="BM106" s="43">
        <v>-3.5100000000000002E-4</v>
      </c>
      <c r="BN106" s="43">
        <v>-1.01E-4</v>
      </c>
      <c r="BP106" s="30"/>
      <c r="BT106" s="30">
        <v>8.9574425676806776E-2</v>
      </c>
      <c r="BU106" s="43">
        <v>-4.0700000000000003E-4</v>
      </c>
      <c r="BV106" s="43">
        <v>-3.9199999999999999E-4</v>
      </c>
      <c r="BW106" s="43">
        <v>5.7000000000000003E-5</v>
      </c>
      <c r="BY106" s="30"/>
      <c r="CC106" s="30">
        <v>8.9574425676806776E-2</v>
      </c>
      <c r="CD106" s="43">
        <v>-2.7999999999999998E-4</v>
      </c>
      <c r="CE106" s="43">
        <v>-2.7300000000000002E-4</v>
      </c>
      <c r="CF106" s="43">
        <v>-5.5999999999999999E-5</v>
      </c>
      <c r="CH106" s="30"/>
      <c r="CL106" s="30">
        <v>8.9574425676806776E-2</v>
      </c>
      <c r="CM106" s="43">
        <v>-4.9799999999999996E-4</v>
      </c>
      <c r="CN106" s="43">
        <v>-4.8899999999999996E-4</v>
      </c>
      <c r="CO106" s="43">
        <v>2.5000000000000001E-5</v>
      </c>
      <c r="CQ106" s="30"/>
      <c r="CU106" s="30">
        <v>8.9574425676806776E-2</v>
      </c>
      <c r="CV106" s="43">
        <v>-3.8999999999999999E-4</v>
      </c>
      <c r="CW106" s="43">
        <v>-3.8400000000000001E-4</v>
      </c>
      <c r="CX106" s="43">
        <v>-7.3999999999999996E-5</v>
      </c>
    </row>
    <row r="107" spans="14:102" x14ac:dyDescent="0.25">
      <c r="N107" s="30"/>
      <c r="R107" s="30">
        <v>8.9574425676806776E-2</v>
      </c>
      <c r="S107" s="43">
        <v>-3.2000000000000003E-4</v>
      </c>
      <c r="T107" s="43">
        <v>-3.0800000000000001E-4</v>
      </c>
      <c r="U107" s="43">
        <v>1E-4</v>
      </c>
      <c r="W107" s="30"/>
      <c r="AA107" s="30">
        <v>8.9574425676806776E-2</v>
      </c>
      <c r="AB107" s="43">
        <v>-2.7E-4</v>
      </c>
      <c r="AC107" s="43">
        <v>-2.5999999999999998E-4</v>
      </c>
      <c r="AD107" s="43">
        <v>5.8999999999999998E-5</v>
      </c>
      <c r="AF107" s="30"/>
      <c r="AJ107" s="30">
        <v>8.9574425676806776E-2</v>
      </c>
      <c r="AK107" s="43">
        <v>-4.6099999999999998E-4</v>
      </c>
      <c r="AL107" s="43">
        <v>-4.46E-4</v>
      </c>
      <c r="AM107" s="43">
        <v>-1.1E-5</v>
      </c>
      <c r="AO107" s="30"/>
      <c r="AS107" s="30">
        <v>8.9574425676806776E-2</v>
      </c>
      <c r="AT107" s="43">
        <v>-3.59E-4</v>
      </c>
      <c r="AU107" s="43">
        <v>-3.5100000000000002E-4</v>
      </c>
      <c r="AV107" s="43">
        <v>-1.01E-4</v>
      </c>
      <c r="AX107" s="30"/>
      <c r="BB107" s="30">
        <v>8.9574425676806776E-2</v>
      </c>
      <c r="BC107" s="43">
        <v>-4.6000000000000001E-4</v>
      </c>
      <c r="BD107" s="43">
        <v>-4.46E-4</v>
      </c>
      <c r="BE107" s="43">
        <v>-1.2E-5</v>
      </c>
      <c r="BG107" s="30"/>
      <c r="BK107" s="30">
        <v>8.9574425676806776E-2</v>
      </c>
      <c r="BL107" s="43">
        <v>-3.59E-4</v>
      </c>
      <c r="BM107" s="43">
        <v>-3.5100000000000002E-4</v>
      </c>
      <c r="BN107" s="43">
        <v>-1.01E-4</v>
      </c>
      <c r="BP107" s="30"/>
      <c r="BT107" s="30">
        <v>8.9574425676806776E-2</v>
      </c>
      <c r="BU107" s="43">
        <v>-4.0700000000000003E-4</v>
      </c>
      <c r="BV107" s="43">
        <v>-3.9199999999999999E-4</v>
      </c>
      <c r="BW107" s="43">
        <v>5.7000000000000003E-5</v>
      </c>
      <c r="BY107" s="30"/>
      <c r="CC107" s="30">
        <v>8.9574425676806776E-2</v>
      </c>
      <c r="CD107" s="43">
        <v>-2.7999999999999998E-4</v>
      </c>
      <c r="CE107" s="43">
        <v>-2.7300000000000002E-4</v>
      </c>
      <c r="CF107" s="43">
        <v>-5.5999999999999999E-5</v>
      </c>
      <c r="CH107" s="30"/>
      <c r="CL107" s="30">
        <v>8.9574425676806776E-2</v>
      </c>
      <c r="CM107" s="43">
        <v>-4.9799999999999996E-4</v>
      </c>
      <c r="CN107" s="43">
        <v>-4.8899999999999996E-4</v>
      </c>
      <c r="CO107" s="43">
        <v>2.5000000000000001E-5</v>
      </c>
      <c r="CQ107" s="30"/>
      <c r="CU107" s="30">
        <v>8.9574425676806776E-2</v>
      </c>
      <c r="CV107" s="43">
        <v>-3.8999999999999999E-4</v>
      </c>
      <c r="CW107" s="43">
        <v>-3.8400000000000001E-4</v>
      </c>
      <c r="CX107" s="43">
        <v>-7.3999999999999996E-5</v>
      </c>
    </row>
    <row r="108" spans="14:102" x14ac:dyDescent="0.25">
      <c r="N108" s="30"/>
      <c r="R108" s="30">
        <v>9.0569686176806774E-2</v>
      </c>
      <c r="S108" s="43">
        <v>-3.2299999999999999E-4</v>
      </c>
      <c r="T108" s="43">
        <v>-3.1E-4</v>
      </c>
      <c r="U108" s="43">
        <v>1.02E-4</v>
      </c>
      <c r="W108" s="30"/>
      <c r="AA108" s="30">
        <v>9.0569686176806774E-2</v>
      </c>
      <c r="AB108" s="43">
        <v>-2.7099999999999997E-4</v>
      </c>
      <c r="AC108" s="43">
        <v>-2.61E-4</v>
      </c>
      <c r="AD108" s="43">
        <v>6.0000000000000002E-5</v>
      </c>
      <c r="AF108" s="30"/>
      <c r="AJ108" s="30">
        <v>9.0569686176806774E-2</v>
      </c>
      <c r="AK108" s="43">
        <v>-4.6299999999999998E-4</v>
      </c>
      <c r="AL108" s="43">
        <v>-4.4900000000000002E-4</v>
      </c>
      <c r="AM108" s="43">
        <v>-9.0000000000000002E-6</v>
      </c>
      <c r="AO108" s="30"/>
      <c r="AS108" s="30">
        <v>9.0569686176806774E-2</v>
      </c>
      <c r="AT108" s="43">
        <v>-3.6099999999999999E-4</v>
      </c>
      <c r="AU108" s="43">
        <v>-3.5199999999999999E-4</v>
      </c>
      <c r="AV108" s="43">
        <v>-1E-4</v>
      </c>
      <c r="AX108" s="30"/>
      <c r="BB108" s="30">
        <v>9.0569686176806774E-2</v>
      </c>
      <c r="BC108" s="43">
        <v>-4.6299999999999998E-4</v>
      </c>
      <c r="BD108" s="43">
        <v>-4.4799999999999999E-4</v>
      </c>
      <c r="BE108" s="43">
        <v>-9.0000000000000002E-6</v>
      </c>
      <c r="BG108" s="30"/>
      <c r="BK108" s="30">
        <v>9.0569686176806774E-2</v>
      </c>
      <c r="BL108" s="43">
        <v>-3.6000000000000002E-4</v>
      </c>
      <c r="BM108" s="43">
        <v>-3.5199999999999999E-4</v>
      </c>
      <c r="BN108" s="43">
        <v>-1E-4</v>
      </c>
      <c r="BP108" s="30"/>
      <c r="BT108" s="30">
        <v>9.0569686176806774E-2</v>
      </c>
      <c r="BU108" s="43">
        <v>-4.0999999999999999E-4</v>
      </c>
      <c r="BV108" s="43">
        <v>-3.9500000000000001E-4</v>
      </c>
      <c r="BW108" s="43">
        <v>5.8999999999999998E-5</v>
      </c>
      <c r="BY108" s="30"/>
      <c r="CC108" s="30">
        <v>9.0569686176806774E-2</v>
      </c>
      <c r="CD108" s="43">
        <v>-2.8200000000000002E-4</v>
      </c>
      <c r="CE108" s="43">
        <v>-2.7399999999999999E-4</v>
      </c>
      <c r="CF108" s="43">
        <v>-5.5000000000000002E-5</v>
      </c>
      <c r="CH108" s="30"/>
      <c r="CL108" s="30">
        <v>9.0569686176806774E-2</v>
      </c>
      <c r="CM108" s="43">
        <v>-5.0100000000000003E-4</v>
      </c>
      <c r="CN108" s="43">
        <v>-4.9200000000000003E-4</v>
      </c>
      <c r="CO108" s="43">
        <v>2.8E-5</v>
      </c>
      <c r="CQ108" s="30"/>
      <c r="CU108" s="30">
        <v>9.0569686176806774E-2</v>
      </c>
      <c r="CV108" s="43">
        <v>-3.9199999999999999E-4</v>
      </c>
      <c r="CW108" s="43">
        <v>-3.86E-4</v>
      </c>
      <c r="CX108" s="43">
        <v>-7.2000000000000002E-5</v>
      </c>
    </row>
    <row r="109" spans="14:102" x14ac:dyDescent="0.25">
      <c r="N109" s="30"/>
      <c r="R109" s="30">
        <v>9.1564946676806772E-2</v>
      </c>
      <c r="S109" s="43">
        <v>-3.2499999999999999E-4</v>
      </c>
      <c r="T109" s="43">
        <v>-3.1199999999999999E-4</v>
      </c>
      <c r="U109" s="43">
        <v>1.05E-4</v>
      </c>
      <c r="W109" s="30"/>
      <c r="AA109" s="30">
        <v>9.1564946676806772E-2</v>
      </c>
      <c r="AB109" s="43">
        <v>-2.7300000000000002E-4</v>
      </c>
      <c r="AC109" s="43">
        <v>-2.63E-4</v>
      </c>
      <c r="AD109" s="43">
        <v>6.2000000000000003E-5</v>
      </c>
      <c r="AF109" s="30"/>
      <c r="AJ109" s="30">
        <v>9.1564946676806772E-2</v>
      </c>
      <c r="AK109" s="43">
        <v>-4.66E-4</v>
      </c>
      <c r="AL109" s="43">
        <v>-4.5100000000000001E-4</v>
      </c>
      <c r="AM109" s="43">
        <v>-6.9999999999999999E-6</v>
      </c>
      <c r="AO109" s="30"/>
      <c r="AS109" s="30">
        <v>9.1564946676806772E-2</v>
      </c>
      <c r="AT109" s="43">
        <v>-3.6200000000000002E-4</v>
      </c>
      <c r="AU109" s="43">
        <v>-3.5399999999999999E-4</v>
      </c>
      <c r="AV109" s="43">
        <v>-9.7999999999999997E-5</v>
      </c>
      <c r="AX109" s="30"/>
      <c r="BB109" s="30">
        <v>9.1564946676806772E-2</v>
      </c>
      <c r="BC109" s="43">
        <v>-4.66E-4</v>
      </c>
      <c r="BD109" s="43">
        <v>-4.5100000000000001E-4</v>
      </c>
      <c r="BE109" s="43">
        <v>-6.9999999999999999E-6</v>
      </c>
      <c r="BG109" s="30"/>
      <c r="BK109" s="30">
        <v>9.1564946676806772E-2</v>
      </c>
      <c r="BL109" s="43">
        <v>-3.6200000000000002E-4</v>
      </c>
      <c r="BM109" s="43">
        <v>-3.5399999999999999E-4</v>
      </c>
      <c r="BN109" s="43">
        <v>-9.8999999999999994E-5</v>
      </c>
      <c r="BP109" s="30"/>
      <c r="BT109" s="30">
        <v>9.1564946676806772E-2</v>
      </c>
      <c r="BU109" s="43">
        <v>-4.1300000000000001E-4</v>
      </c>
      <c r="BV109" s="43">
        <v>-3.9800000000000002E-4</v>
      </c>
      <c r="BW109" s="43">
        <v>6.0999999999999999E-5</v>
      </c>
      <c r="BY109" s="30"/>
      <c r="CC109" s="30">
        <v>9.1564946676806772E-2</v>
      </c>
      <c r="CD109" s="43">
        <v>-2.8400000000000002E-4</v>
      </c>
      <c r="CE109" s="43">
        <v>-2.7599999999999999E-4</v>
      </c>
      <c r="CF109" s="43">
        <v>-5.3000000000000001E-5</v>
      </c>
      <c r="CH109" s="30"/>
      <c r="CL109" s="30">
        <v>9.1564946676806772E-2</v>
      </c>
      <c r="CM109" s="43">
        <v>-5.04E-4</v>
      </c>
      <c r="CN109" s="43">
        <v>-4.95E-4</v>
      </c>
      <c r="CO109" s="43">
        <v>3.1000000000000001E-5</v>
      </c>
      <c r="CQ109" s="30"/>
      <c r="CU109" s="30">
        <v>9.1564946676806772E-2</v>
      </c>
      <c r="CV109" s="43">
        <v>-3.9300000000000001E-4</v>
      </c>
      <c r="CW109" s="43">
        <v>-3.88E-4</v>
      </c>
      <c r="CX109" s="43">
        <v>-7.1000000000000005E-5</v>
      </c>
    </row>
    <row r="110" spans="14:102" x14ac:dyDescent="0.25">
      <c r="N110" s="30"/>
      <c r="R110" s="30">
        <v>9.2560207176806769E-2</v>
      </c>
      <c r="S110" s="43">
        <v>-3.2699999999999998E-4</v>
      </c>
      <c r="T110" s="43">
        <v>-3.1500000000000001E-4</v>
      </c>
      <c r="U110" s="43">
        <v>1.07E-4</v>
      </c>
      <c r="W110" s="30"/>
      <c r="AA110" s="30">
        <v>9.2560207176806769E-2</v>
      </c>
      <c r="AB110" s="43">
        <v>-2.7399999999999999E-4</v>
      </c>
      <c r="AC110" s="43">
        <v>-2.6400000000000002E-4</v>
      </c>
      <c r="AD110" s="43">
        <v>6.3E-5</v>
      </c>
      <c r="AF110" s="30"/>
      <c r="AJ110" s="30">
        <v>9.2560207176806769E-2</v>
      </c>
      <c r="AK110" s="43">
        <v>-4.6900000000000002E-4</v>
      </c>
      <c r="AL110" s="43">
        <v>-4.5399999999999998E-4</v>
      </c>
      <c r="AM110" s="43">
        <v>-3.9999999999999998E-6</v>
      </c>
      <c r="AO110" s="30"/>
      <c r="AS110" s="30">
        <v>9.2560207176806769E-2</v>
      </c>
      <c r="AT110" s="43">
        <v>-3.6400000000000001E-4</v>
      </c>
      <c r="AU110" s="43">
        <v>-3.5500000000000001E-4</v>
      </c>
      <c r="AV110" s="43">
        <v>-9.7E-5</v>
      </c>
      <c r="AX110" s="30"/>
      <c r="BB110" s="30">
        <v>9.2560207176806769E-2</v>
      </c>
      <c r="BC110" s="43">
        <v>-4.6799999999999999E-4</v>
      </c>
      <c r="BD110" s="43">
        <v>-4.5300000000000001E-4</v>
      </c>
      <c r="BE110" s="43">
        <v>-5.0000000000000004E-6</v>
      </c>
      <c r="BG110" s="30"/>
      <c r="BK110" s="30">
        <v>9.2560207176806769E-2</v>
      </c>
      <c r="BL110" s="43">
        <v>-3.6299999999999999E-4</v>
      </c>
      <c r="BM110" s="43">
        <v>-3.5500000000000001E-4</v>
      </c>
      <c r="BN110" s="43">
        <v>-9.7E-5</v>
      </c>
      <c r="BP110" s="30"/>
      <c r="BT110" s="30">
        <v>9.2560207176806769E-2</v>
      </c>
      <c r="BU110" s="43">
        <v>-4.15E-4</v>
      </c>
      <c r="BV110" s="43">
        <v>-4.0000000000000002E-4</v>
      </c>
      <c r="BW110" s="43">
        <v>6.3E-5</v>
      </c>
      <c r="BY110" s="30"/>
      <c r="CC110" s="30">
        <v>9.2560207176806769E-2</v>
      </c>
      <c r="CD110" s="43">
        <v>-2.8499999999999999E-4</v>
      </c>
      <c r="CE110" s="43">
        <v>-2.7799999999999998E-4</v>
      </c>
      <c r="CF110" s="43">
        <v>-5.1999999999999997E-5</v>
      </c>
      <c r="CH110" s="30"/>
      <c r="CL110" s="30">
        <v>9.2560207176806769E-2</v>
      </c>
      <c r="CM110" s="43">
        <v>-5.0699999999999996E-4</v>
      </c>
      <c r="CN110" s="43">
        <v>-4.9799999999999996E-4</v>
      </c>
      <c r="CO110" s="43">
        <v>3.3000000000000003E-5</v>
      </c>
      <c r="CQ110" s="30"/>
      <c r="CU110" s="30">
        <v>9.2560207176806769E-2</v>
      </c>
      <c r="CV110" s="43">
        <v>-3.9500000000000001E-4</v>
      </c>
      <c r="CW110" s="43">
        <v>-3.8999999999999999E-4</v>
      </c>
      <c r="CX110" s="43">
        <v>-6.8999999999999997E-5</v>
      </c>
    </row>
    <row r="111" spans="14:102" x14ac:dyDescent="0.25">
      <c r="N111" s="30"/>
      <c r="R111" s="30">
        <v>9.3555467676806767E-2</v>
      </c>
      <c r="S111" s="43">
        <v>-3.3E-4</v>
      </c>
      <c r="T111" s="43">
        <v>-3.1700000000000001E-4</v>
      </c>
      <c r="U111" s="43">
        <v>1.1E-4</v>
      </c>
      <c r="W111" s="30"/>
      <c r="AA111" s="30">
        <v>9.3555467676806767E-2</v>
      </c>
      <c r="AB111" s="43">
        <v>-2.7500000000000002E-4</v>
      </c>
      <c r="AC111" s="43">
        <v>-2.6499999999999999E-4</v>
      </c>
      <c r="AD111" s="43">
        <v>6.4999999999999994E-5</v>
      </c>
      <c r="AF111" s="30"/>
      <c r="AJ111" s="30">
        <v>9.3555467676806767E-2</v>
      </c>
      <c r="AK111" s="43">
        <v>-4.7100000000000001E-4</v>
      </c>
      <c r="AL111" s="43">
        <v>-4.5600000000000003E-4</v>
      </c>
      <c r="AM111" s="43">
        <v>-1.9999999999999999E-6</v>
      </c>
      <c r="AO111" s="30"/>
      <c r="AS111" s="30">
        <v>9.3555467676806767E-2</v>
      </c>
      <c r="AT111" s="43">
        <v>-3.6499999999999998E-4</v>
      </c>
      <c r="AU111" s="43">
        <v>-3.57E-4</v>
      </c>
      <c r="AV111" s="43">
        <v>-9.6000000000000002E-5</v>
      </c>
      <c r="AX111" s="30"/>
      <c r="BB111" s="30">
        <v>9.3555467676806767E-2</v>
      </c>
      <c r="BC111" s="43">
        <v>-4.7100000000000001E-4</v>
      </c>
      <c r="BD111" s="43">
        <v>-4.5600000000000003E-4</v>
      </c>
      <c r="BE111" s="43">
        <v>-1.9999999999999999E-6</v>
      </c>
      <c r="BG111" s="30"/>
      <c r="BK111" s="30">
        <v>9.3555467676806767E-2</v>
      </c>
      <c r="BL111" s="43">
        <v>-3.6499999999999998E-4</v>
      </c>
      <c r="BM111" s="43">
        <v>-3.5599999999999998E-4</v>
      </c>
      <c r="BN111" s="43">
        <v>-9.6000000000000002E-5</v>
      </c>
      <c r="BP111" s="30"/>
      <c r="BT111" s="30">
        <v>9.3555467676806767E-2</v>
      </c>
      <c r="BU111" s="43">
        <v>-4.1800000000000002E-4</v>
      </c>
      <c r="BV111" s="43">
        <v>-4.0299999999999998E-4</v>
      </c>
      <c r="BW111" s="43">
        <v>6.4999999999999994E-5</v>
      </c>
      <c r="BY111" s="30"/>
      <c r="CC111" s="30">
        <v>9.3555467676806767E-2</v>
      </c>
      <c r="CD111" s="43">
        <v>-2.8699999999999998E-4</v>
      </c>
      <c r="CE111" s="43">
        <v>-2.7999999999999998E-4</v>
      </c>
      <c r="CF111" s="43">
        <v>-5.1E-5</v>
      </c>
      <c r="CH111" s="30"/>
      <c r="CL111" s="30">
        <v>9.3555467676806767E-2</v>
      </c>
      <c r="CM111" s="43">
        <v>-5.1000000000000004E-4</v>
      </c>
      <c r="CN111" s="43">
        <v>-5.0100000000000003E-4</v>
      </c>
      <c r="CO111" s="43">
        <v>3.6000000000000001E-5</v>
      </c>
      <c r="CQ111" s="30"/>
      <c r="CU111" s="30">
        <v>9.3555467676806767E-2</v>
      </c>
      <c r="CV111" s="43">
        <v>-3.97E-4</v>
      </c>
      <c r="CW111" s="43">
        <v>-3.9100000000000002E-4</v>
      </c>
      <c r="CX111" s="43">
        <v>-6.7000000000000002E-5</v>
      </c>
    </row>
    <row r="112" spans="14:102" x14ac:dyDescent="0.25">
      <c r="N112" s="30"/>
      <c r="R112" s="30">
        <v>9.4550728176806778E-2</v>
      </c>
      <c r="S112" s="43">
        <v>-3.3300000000000002E-4</v>
      </c>
      <c r="T112" s="43">
        <v>-3.19E-4</v>
      </c>
      <c r="U112" s="43">
        <v>1.12E-4</v>
      </c>
      <c r="W112" s="30"/>
      <c r="AA112" s="30">
        <v>9.4550728176806778E-2</v>
      </c>
      <c r="AB112" s="43">
        <v>-2.7700000000000001E-4</v>
      </c>
      <c r="AC112" s="43">
        <v>-2.6699999999999998E-4</v>
      </c>
      <c r="AD112" s="43">
        <v>6.6000000000000005E-5</v>
      </c>
      <c r="AF112" s="30"/>
      <c r="AJ112" s="30">
        <v>9.4550728176806778E-2</v>
      </c>
      <c r="AK112" s="43">
        <v>-4.7399999999999997E-4</v>
      </c>
      <c r="AL112" s="43">
        <v>-4.5899999999999999E-4</v>
      </c>
      <c r="AM112" s="43">
        <v>9.9999999999999995E-7</v>
      </c>
      <c r="AO112" s="30"/>
      <c r="AS112" s="30">
        <v>9.4550728176806778E-2</v>
      </c>
      <c r="AT112" s="43">
        <v>-3.6699999999999998E-4</v>
      </c>
      <c r="AU112" s="43">
        <v>-3.5799999999999997E-4</v>
      </c>
      <c r="AV112" s="43">
        <v>-9.3999999999999994E-5</v>
      </c>
      <c r="AX112" s="30"/>
      <c r="BB112" s="30">
        <v>9.4550728176806778E-2</v>
      </c>
      <c r="BC112" s="43">
        <v>-4.73E-4</v>
      </c>
      <c r="BD112" s="43">
        <v>-4.5800000000000002E-4</v>
      </c>
      <c r="BE112" s="43">
        <v>2.3659999999999999E-7</v>
      </c>
      <c r="BG112" s="30"/>
      <c r="BK112" s="30">
        <v>9.4550728176806778E-2</v>
      </c>
      <c r="BL112" s="43">
        <v>-3.6600000000000001E-4</v>
      </c>
      <c r="BM112" s="43">
        <v>-3.5799999999999997E-4</v>
      </c>
      <c r="BN112" s="43">
        <v>-9.3999999999999994E-5</v>
      </c>
      <c r="BP112" s="30"/>
      <c r="BT112" s="30">
        <v>9.4550728176806778E-2</v>
      </c>
      <c r="BU112" s="43">
        <v>-4.2099999999999999E-4</v>
      </c>
      <c r="BV112" s="43">
        <v>-4.0499999999999998E-4</v>
      </c>
      <c r="BW112" s="43">
        <v>6.7000000000000002E-5</v>
      </c>
      <c r="BY112" s="30"/>
      <c r="CC112" s="30">
        <v>9.4550728176806778E-2</v>
      </c>
      <c r="CD112" s="43">
        <v>-2.8899999999999998E-4</v>
      </c>
      <c r="CE112" s="43">
        <v>-2.81E-4</v>
      </c>
      <c r="CF112" s="43">
        <v>-4.8999999999999998E-5</v>
      </c>
      <c r="CH112" s="30"/>
      <c r="CL112" s="30">
        <v>9.4550728176806778E-2</v>
      </c>
      <c r="CM112" s="43">
        <v>-5.13E-4</v>
      </c>
      <c r="CN112" s="43">
        <v>-5.04E-4</v>
      </c>
      <c r="CO112" s="43">
        <v>3.8999999999999999E-5</v>
      </c>
      <c r="CQ112" s="30"/>
      <c r="CU112" s="30">
        <v>9.4550728176806778E-2</v>
      </c>
      <c r="CV112" s="43">
        <v>-3.9899999999999999E-4</v>
      </c>
      <c r="CW112" s="43">
        <v>-3.9300000000000001E-4</v>
      </c>
      <c r="CX112" s="43">
        <v>-6.6000000000000005E-5</v>
      </c>
    </row>
    <row r="113" spans="14:102" x14ac:dyDescent="0.25">
      <c r="N113" s="30"/>
      <c r="R113" s="30">
        <v>9.5545988676806776E-2</v>
      </c>
      <c r="S113" s="43">
        <v>-3.3500000000000001E-4</v>
      </c>
      <c r="T113" s="43">
        <v>-3.2200000000000002E-4</v>
      </c>
      <c r="U113" s="43">
        <v>1.16E-4</v>
      </c>
      <c r="W113" s="30"/>
      <c r="AA113" s="30">
        <v>9.5545988676806776E-2</v>
      </c>
      <c r="AB113" s="43">
        <v>-2.7799999999999998E-4</v>
      </c>
      <c r="AC113" s="43">
        <v>-2.6800000000000001E-4</v>
      </c>
      <c r="AD113" s="43">
        <v>6.7999999999999999E-5</v>
      </c>
      <c r="AF113" s="30"/>
      <c r="AJ113" s="30">
        <v>9.5545988676806776E-2</v>
      </c>
      <c r="AK113" s="43">
        <v>-4.7600000000000002E-4</v>
      </c>
      <c r="AL113" s="43">
        <v>-4.6099999999999998E-4</v>
      </c>
      <c r="AM113" s="43">
        <v>3.0000000000000001E-6</v>
      </c>
      <c r="AO113" s="30"/>
      <c r="AS113" s="30">
        <v>9.5545988676806776E-2</v>
      </c>
      <c r="AT113" s="43">
        <v>-3.68E-4</v>
      </c>
      <c r="AU113" s="43">
        <v>-3.59E-4</v>
      </c>
      <c r="AV113" s="43">
        <v>-9.2999999999999997E-5</v>
      </c>
      <c r="AX113" s="30"/>
      <c r="BB113" s="30">
        <v>9.5545988676806776E-2</v>
      </c>
      <c r="BC113" s="43">
        <v>-4.7600000000000002E-4</v>
      </c>
      <c r="BD113" s="43">
        <v>-4.6099999999999998E-4</v>
      </c>
      <c r="BE113" s="43">
        <v>3.0000000000000001E-6</v>
      </c>
      <c r="BG113" s="30"/>
      <c r="BK113" s="30">
        <v>9.5545988676806776E-2</v>
      </c>
      <c r="BL113" s="43">
        <v>-3.68E-4</v>
      </c>
      <c r="BM113" s="43">
        <v>-3.59E-4</v>
      </c>
      <c r="BN113" s="43">
        <v>-9.2999999999999997E-5</v>
      </c>
      <c r="BP113" s="30"/>
      <c r="BT113" s="30">
        <v>9.5545988676806776E-2</v>
      </c>
      <c r="BU113" s="43">
        <v>-4.2400000000000001E-4</v>
      </c>
      <c r="BV113" s="43">
        <v>-4.08E-4</v>
      </c>
      <c r="BW113" s="43">
        <v>6.8999999999999997E-5</v>
      </c>
      <c r="BY113" s="30"/>
      <c r="CC113" s="30">
        <v>9.5545988676806776E-2</v>
      </c>
      <c r="CD113" s="43">
        <v>-2.9100000000000003E-4</v>
      </c>
      <c r="CE113" s="43">
        <v>-2.8299999999999999E-4</v>
      </c>
      <c r="CF113" s="43">
        <v>-4.8000000000000001E-5</v>
      </c>
      <c r="CH113" s="30"/>
      <c r="CL113" s="30">
        <v>9.5545988676806776E-2</v>
      </c>
      <c r="CM113" s="43">
        <v>-5.1599999999999997E-4</v>
      </c>
      <c r="CN113" s="43">
        <v>-5.0699999999999996E-4</v>
      </c>
      <c r="CO113" s="43">
        <v>4.1999999999999998E-5</v>
      </c>
      <c r="CQ113" s="30"/>
      <c r="CU113" s="30">
        <v>9.5545988676806776E-2</v>
      </c>
      <c r="CV113" s="43">
        <v>-4.0000000000000002E-4</v>
      </c>
      <c r="CW113" s="43">
        <v>-3.9500000000000001E-4</v>
      </c>
      <c r="CX113" s="43">
        <v>-6.3999999999999997E-5</v>
      </c>
    </row>
    <row r="114" spans="14:102" x14ac:dyDescent="0.25">
      <c r="N114" s="30"/>
      <c r="R114" s="30">
        <v>9.6541249176806773E-2</v>
      </c>
      <c r="S114" s="43">
        <v>-3.3799999999999998E-4</v>
      </c>
      <c r="T114" s="43">
        <v>-3.2400000000000001E-4</v>
      </c>
      <c r="U114" s="43">
        <v>1.18E-4</v>
      </c>
      <c r="W114" s="30"/>
      <c r="AA114" s="30">
        <v>9.6541249176806773E-2</v>
      </c>
      <c r="AB114" s="43">
        <v>-2.7900000000000001E-4</v>
      </c>
      <c r="AC114" s="43">
        <v>-2.6899999999999998E-4</v>
      </c>
      <c r="AD114" s="43">
        <v>6.9999999999999994E-5</v>
      </c>
      <c r="AF114" s="30"/>
      <c r="AJ114" s="30">
        <v>9.6541249176806773E-2</v>
      </c>
      <c r="AK114" s="43">
        <v>-4.7899999999999999E-4</v>
      </c>
      <c r="AL114" s="43">
        <v>-4.64E-4</v>
      </c>
      <c r="AM114" s="43">
        <v>5.0000000000000004E-6</v>
      </c>
      <c r="AO114" s="30"/>
      <c r="AS114" s="30">
        <v>9.6541249176806773E-2</v>
      </c>
      <c r="AT114" s="43">
        <v>-3.6999999999999999E-4</v>
      </c>
      <c r="AU114" s="43">
        <v>-3.6099999999999999E-4</v>
      </c>
      <c r="AV114" s="43">
        <v>-9.1000000000000003E-5</v>
      </c>
      <c r="AX114" s="30"/>
      <c r="BB114" s="30">
        <v>9.6541249176806773E-2</v>
      </c>
      <c r="BC114" s="43">
        <v>-4.7899999999999999E-4</v>
      </c>
      <c r="BD114" s="43">
        <v>-4.6299999999999998E-4</v>
      </c>
      <c r="BE114" s="43">
        <v>5.0000000000000004E-6</v>
      </c>
      <c r="BG114" s="30"/>
      <c r="BK114" s="30">
        <v>9.6541249176806773E-2</v>
      </c>
      <c r="BL114" s="43">
        <v>-3.6900000000000002E-4</v>
      </c>
      <c r="BM114" s="43">
        <v>-3.6099999999999999E-4</v>
      </c>
      <c r="BN114" s="43">
        <v>-9.2E-5</v>
      </c>
      <c r="BP114" s="30"/>
      <c r="BT114" s="30">
        <v>9.6541249176806773E-2</v>
      </c>
      <c r="BU114" s="43">
        <v>-4.2700000000000002E-4</v>
      </c>
      <c r="BV114" s="43">
        <v>-4.1100000000000002E-4</v>
      </c>
      <c r="BW114" s="43">
        <v>7.1000000000000005E-5</v>
      </c>
      <c r="BY114" s="30"/>
      <c r="CC114" s="30">
        <v>9.6541249176806773E-2</v>
      </c>
      <c r="CD114" s="43">
        <v>-2.92E-4</v>
      </c>
      <c r="CE114" s="43">
        <v>-2.8499999999999999E-4</v>
      </c>
      <c r="CF114" s="43">
        <v>-4.6999999999999997E-5</v>
      </c>
      <c r="CH114" s="30"/>
      <c r="CL114" s="30">
        <v>9.6541249176806773E-2</v>
      </c>
      <c r="CM114" s="43">
        <v>-5.1900000000000004E-4</v>
      </c>
      <c r="CN114" s="43">
        <v>-5.1000000000000004E-4</v>
      </c>
      <c r="CO114" s="43">
        <v>4.5000000000000003E-5</v>
      </c>
      <c r="CQ114" s="30"/>
      <c r="CU114" s="30">
        <v>9.6541249176806773E-2</v>
      </c>
      <c r="CV114" s="43">
        <v>-4.0200000000000001E-4</v>
      </c>
      <c r="CW114" s="43">
        <v>-3.9599999999999998E-4</v>
      </c>
      <c r="CX114" s="43">
        <v>-6.2000000000000003E-5</v>
      </c>
    </row>
    <row r="115" spans="14:102" x14ac:dyDescent="0.25">
      <c r="N115" s="30"/>
      <c r="R115" s="30">
        <v>9.7536509676806771E-2</v>
      </c>
      <c r="S115" s="43">
        <v>-3.4000000000000002E-4</v>
      </c>
      <c r="T115" s="43">
        <v>-3.2699999999999998E-4</v>
      </c>
      <c r="U115" s="43">
        <v>1.22E-4</v>
      </c>
      <c r="W115" s="30"/>
      <c r="AA115" s="30">
        <v>9.7536509676806771E-2</v>
      </c>
      <c r="AB115" s="43">
        <v>-2.81E-4</v>
      </c>
      <c r="AC115" s="43">
        <v>-2.7099999999999997E-4</v>
      </c>
      <c r="AD115" s="43">
        <v>7.1000000000000005E-5</v>
      </c>
      <c r="AF115" s="30"/>
      <c r="AJ115" s="30">
        <v>9.7536509676806771E-2</v>
      </c>
      <c r="AK115" s="43">
        <v>-4.8200000000000001E-4</v>
      </c>
      <c r="AL115" s="43">
        <v>-4.66E-4</v>
      </c>
      <c r="AM115" s="43">
        <v>7.9999999999999996E-6</v>
      </c>
      <c r="AO115" s="30"/>
      <c r="AS115" s="30">
        <v>9.7536509676806771E-2</v>
      </c>
      <c r="AT115" s="43">
        <v>-3.7100000000000002E-4</v>
      </c>
      <c r="AU115" s="43">
        <v>-3.6200000000000002E-4</v>
      </c>
      <c r="AV115" s="43">
        <v>-9.0000000000000006E-5</v>
      </c>
      <c r="AX115" s="30"/>
      <c r="BB115" s="30">
        <v>9.7536509676806771E-2</v>
      </c>
      <c r="BC115" s="43">
        <v>-4.8099999999999998E-4</v>
      </c>
      <c r="BD115" s="43">
        <v>-4.66E-4</v>
      </c>
      <c r="BE115" s="43">
        <v>6.9999999999999999E-6</v>
      </c>
      <c r="BG115" s="30"/>
      <c r="BK115" s="30">
        <v>9.7536509676806771E-2</v>
      </c>
      <c r="BL115" s="43">
        <v>-3.7100000000000002E-4</v>
      </c>
      <c r="BM115" s="43">
        <v>-3.6200000000000002E-4</v>
      </c>
      <c r="BN115" s="43">
        <v>-9.0000000000000006E-5</v>
      </c>
      <c r="BP115" s="30"/>
      <c r="BT115" s="30">
        <v>9.7536509676806771E-2</v>
      </c>
      <c r="BU115" s="43">
        <v>-4.2900000000000002E-4</v>
      </c>
      <c r="BV115" s="43">
        <v>-4.1300000000000001E-4</v>
      </c>
      <c r="BW115" s="43">
        <v>7.3999999999999996E-5</v>
      </c>
      <c r="BY115" s="30"/>
      <c r="CC115" s="30">
        <v>9.7536509676806771E-2</v>
      </c>
      <c r="CD115" s="43">
        <v>-2.9399999999999999E-4</v>
      </c>
      <c r="CE115" s="43">
        <v>-2.8600000000000001E-4</v>
      </c>
      <c r="CF115" s="43">
        <v>-4.6E-5</v>
      </c>
      <c r="CH115" s="30"/>
      <c r="CL115" s="30">
        <v>9.7536509676806771E-2</v>
      </c>
      <c r="CM115" s="43">
        <v>-5.22E-4</v>
      </c>
      <c r="CN115" s="43">
        <v>-5.13E-4</v>
      </c>
      <c r="CO115" s="43">
        <v>4.8000000000000001E-5</v>
      </c>
      <c r="CQ115" s="30"/>
      <c r="CU115" s="30">
        <v>9.7536509676806771E-2</v>
      </c>
      <c r="CV115" s="43">
        <v>-4.0400000000000001E-4</v>
      </c>
      <c r="CW115" s="43">
        <v>-3.9800000000000002E-4</v>
      </c>
      <c r="CX115" s="43">
        <v>-6.0999999999999999E-5</v>
      </c>
    </row>
    <row r="116" spans="14:102" x14ac:dyDescent="0.25">
      <c r="N116" s="30"/>
      <c r="R116" s="30">
        <v>9.8531770176806782E-2</v>
      </c>
      <c r="S116" s="43">
        <v>-3.4299999999999999E-4</v>
      </c>
      <c r="T116" s="43">
        <v>-3.2899999999999997E-4</v>
      </c>
      <c r="U116" s="43">
        <v>1.25E-4</v>
      </c>
      <c r="W116" s="30"/>
      <c r="AA116" s="30">
        <v>9.8531770176806782E-2</v>
      </c>
      <c r="AB116" s="43">
        <v>-2.8200000000000002E-4</v>
      </c>
      <c r="AC116" s="43">
        <v>-2.72E-4</v>
      </c>
      <c r="AD116" s="43">
        <v>7.2999999999999999E-5</v>
      </c>
      <c r="AF116" s="30"/>
      <c r="AJ116" s="30">
        <v>9.8531770176806782E-2</v>
      </c>
      <c r="AK116" s="43">
        <v>-4.84E-4</v>
      </c>
      <c r="AL116" s="43">
        <v>-4.6900000000000002E-4</v>
      </c>
      <c r="AM116" s="43">
        <v>1.0000000000000001E-5</v>
      </c>
      <c r="AO116" s="30"/>
      <c r="AS116" s="30">
        <v>9.8531770176806782E-2</v>
      </c>
      <c r="AT116" s="43">
        <v>-3.7300000000000001E-4</v>
      </c>
      <c r="AU116" s="43">
        <v>-3.6400000000000001E-4</v>
      </c>
      <c r="AV116" s="43">
        <v>-8.8999999999999995E-5</v>
      </c>
      <c r="AX116" s="30"/>
      <c r="BB116" s="30">
        <v>9.8531770176806782E-2</v>
      </c>
      <c r="BC116" s="43">
        <v>-4.84E-4</v>
      </c>
      <c r="BD116" s="43">
        <v>-4.6799999999999999E-4</v>
      </c>
      <c r="BE116" s="43">
        <v>1.0000000000000001E-5</v>
      </c>
      <c r="BG116" s="30"/>
      <c r="BK116" s="30">
        <v>9.8531770176806782E-2</v>
      </c>
      <c r="BL116" s="43">
        <v>-3.7199999999999999E-4</v>
      </c>
      <c r="BM116" s="43">
        <v>-3.6299999999999999E-4</v>
      </c>
      <c r="BN116" s="43">
        <v>-8.8999999999999995E-5</v>
      </c>
      <c r="BP116" s="30"/>
      <c r="BT116" s="30">
        <v>9.8531770176806782E-2</v>
      </c>
      <c r="BU116" s="43">
        <v>-4.3199999999999998E-4</v>
      </c>
      <c r="BV116" s="43">
        <v>-4.1599999999999997E-4</v>
      </c>
      <c r="BW116" s="43">
        <v>7.6000000000000004E-5</v>
      </c>
      <c r="BY116" s="30"/>
      <c r="CC116" s="30">
        <v>9.8531770176806782E-2</v>
      </c>
      <c r="CD116" s="43">
        <v>-2.9599999999999998E-4</v>
      </c>
      <c r="CE116" s="43">
        <v>-2.8800000000000001E-4</v>
      </c>
      <c r="CF116" s="43">
        <v>-4.3999999999999999E-5</v>
      </c>
      <c r="CH116" s="30"/>
      <c r="CL116" s="30">
        <v>9.8531770176806782E-2</v>
      </c>
      <c r="CM116" s="43">
        <v>-5.2499999999999997E-4</v>
      </c>
      <c r="CN116" s="43">
        <v>-5.1599999999999997E-4</v>
      </c>
      <c r="CO116" s="43">
        <v>5.1E-5</v>
      </c>
      <c r="CQ116" s="30"/>
      <c r="CU116" s="30">
        <v>9.8531770176806782E-2</v>
      </c>
      <c r="CV116" s="43">
        <v>-4.06E-4</v>
      </c>
      <c r="CW116" s="43">
        <v>-4.0000000000000002E-4</v>
      </c>
      <c r="CX116" s="43">
        <v>-5.8999999999999998E-5</v>
      </c>
    </row>
    <row r="117" spans="14:102" x14ac:dyDescent="0.25">
      <c r="N117" s="30"/>
      <c r="R117" s="30">
        <v>9.952703067680678E-2</v>
      </c>
      <c r="S117" s="43">
        <v>-3.4499999999999998E-4</v>
      </c>
      <c r="T117" s="43">
        <v>-3.3199999999999999E-4</v>
      </c>
      <c r="U117" s="43">
        <v>1.2799999999999999E-4</v>
      </c>
      <c r="W117" s="30"/>
      <c r="AA117" s="30">
        <v>9.952703067680678E-2</v>
      </c>
      <c r="AB117" s="43">
        <v>-2.8400000000000002E-4</v>
      </c>
      <c r="AC117" s="43">
        <v>-2.7300000000000002E-4</v>
      </c>
      <c r="AD117" s="43">
        <v>7.3999999999999996E-5</v>
      </c>
      <c r="AF117" s="30"/>
      <c r="AJ117" s="30">
        <v>9.952703067680678E-2</v>
      </c>
      <c r="AK117" s="43">
        <v>-4.8700000000000002E-4</v>
      </c>
      <c r="AL117" s="43">
        <v>-4.7100000000000001E-4</v>
      </c>
      <c r="AM117" s="43">
        <v>1.2999999999999999E-5</v>
      </c>
      <c r="AO117" s="30"/>
      <c r="AS117" s="30">
        <v>9.952703067680678E-2</v>
      </c>
      <c r="AT117" s="43">
        <v>-3.7399999999999998E-4</v>
      </c>
      <c r="AU117" s="43">
        <v>-3.6499999999999998E-4</v>
      </c>
      <c r="AV117" s="43">
        <v>-8.7000000000000001E-5</v>
      </c>
      <c r="AX117" s="30"/>
      <c r="BB117" s="30">
        <v>9.952703067680678E-2</v>
      </c>
      <c r="BC117" s="43">
        <v>-4.8700000000000002E-4</v>
      </c>
      <c r="BD117" s="43">
        <v>-4.7100000000000001E-4</v>
      </c>
      <c r="BE117" s="43">
        <v>1.2E-5</v>
      </c>
      <c r="BG117" s="30"/>
      <c r="BK117" s="30">
        <v>9.952703067680678E-2</v>
      </c>
      <c r="BL117" s="43">
        <v>-3.7399999999999998E-4</v>
      </c>
      <c r="BM117" s="43">
        <v>-3.6499999999999998E-4</v>
      </c>
      <c r="BN117" s="43">
        <v>-8.7999999999999998E-5</v>
      </c>
      <c r="BP117" s="30"/>
      <c r="BT117" s="30">
        <v>9.952703067680678E-2</v>
      </c>
      <c r="BU117" s="43">
        <v>-4.35E-4</v>
      </c>
      <c r="BV117" s="43">
        <v>-4.1800000000000002E-4</v>
      </c>
      <c r="BW117" s="43">
        <v>7.7999999999999999E-5</v>
      </c>
      <c r="BY117" s="30"/>
      <c r="CC117" s="30">
        <v>9.952703067680678E-2</v>
      </c>
      <c r="CD117" s="43">
        <v>-2.9799999999999998E-4</v>
      </c>
      <c r="CE117" s="43">
        <v>-2.9E-4</v>
      </c>
      <c r="CF117" s="43">
        <v>-4.3000000000000002E-5</v>
      </c>
      <c r="CH117" s="30"/>
      <c r="CL117" s="30">
        <v>9.952703067680678E-2</v>
      </c>
      <c r="CM117" s="43">
        <v>-5.2800000000000004E-4</v>
      </c>
      <c r="CN117" s="43">
        <v>-5.1800000000000001E-4</v>
      </c>
      <c r="CO117" s="43">
        <v>5.3000000000000001E-5</v>
      </c>
      <c r="CQ117" s="30"/>
      <c r="CU117" s="30">
        <v>9.952703067680678E-2</v>
      </c>
      <c r="CV117" s="43">
        <v>-4.08E-4</v>
      </c>
      <c r="CW117" s="43">
        <v>-4.0200000000000001E-4</v>
      </c>
      <c r="CX117" s="43">
        <v>-5.7000000000000003E-5</v>
      </c>
    </row>
    <row r="118" spans="14:102" x14ac:dyDescent="0.25">
      <c r="N118" s="30"/>
      <c r="R118" s="30">
        <v>9.952703067680678E-2</v>
      </c>
      <c r="S118" s="43">
        <v>-3.4499999999999998E-4</v>
      </c>
      <c r="T118" s="43">
        <v>-3.3199999999999999E-4</v>
      </c>
      <c r="U118" s="43">
        <v>1.2799999999999999E-4</v>
      </c>
      <c r="W118" s="30"/>
      <c r="AA118" s="30">
        <v>9.952703067680678E-2</v>
      </c>
      <c r="AB118" s="43">
        <v>-2.8400000000000002E-4</v>
      </c>
      <c r="AC118" s="43">
        <v>-2.7300000000000002E-4</v>
      </c>
      <c r="AD118" s="43">
        <v>7.3999999999999996E-5</v>
      </c>
      <c r="AF118" s="30"/>
      <c r="AJ118" s="30">
        <v>9.952703067680678E-2</v>
      </c>
      <c r="AK118" s="43">
        <v>-4.8700000000000002E-4</v>
      </c>
      <c r="AL118" s="43">
        <v>-4.7100000000000001E-4</v>
      </c>
      <c r="AM118" s="43">
        <v>1.2999999999999999E-5</v>
      </c>
      <c r="AO118" s="30"/>
      <c r="AS118" s="30">
        <v>9.952703067680678E-2</v>
      </c>
      <c r="AT118" s="43">
        <v>-3.7399999999999998E-4</v>
      </c>
      <c r="AU118" s="43">
        <v>-3.6499999999999998E-4</v>
      </c>
      <c r="AV118" s="43">
        <v>-8.7000000000000001E-5</v>
      </c>
      <c r="AX118" s="30"/>
      <c r="BB118" s="30">
        <v>9.952703067680678E-2</v>
      </c>
      <c r="BC118" s="43">
        <v>-4.8700000000000002E-4</v>
      </c>
      <c r="BD118" s="43">
        <v>-4.7100000000000001E-4</v>
      </c>
      <c r="BE118" s="43">
        <v>1.2E-5</v>
      </c>
      <c r="BG118" s="30"/>
      <c r="BK118" s="30">
        <v>9.952703067680678E-2</v>
      </c>
      <c r="BL118" s="43">
        <v>-3.7399999999999998E-4</v>
      </c>
      <c r="BM118" s="43">
        <v>-3.6499999999999998E-4</v>
      </c>
      <c r="BN118" s="43">
        <v>-8.7999999999999998E-5</v>
      </c>
      <c r="BP118" s="30"/>
      <c r="BT118" s="30">
        <v>9.952703067680678E-2</v>
      </c>
      <c r="BU118" s="43">
        <v>-4.35E-4</v>
      </c>
      <c r="BV118" s="43">
        <v>-4.1800000000000002E-4</v>
      </c>
      <c r="BW118" s="43">
        <v>7.7999999999999999E-5</v>
      </c>
      <c r="BY118" s="30"/>
      <c r="CC118" s="30">
        <v>9.952703067680678E-2</v>
      </c>
      <c r="CD118" s="43">
        <v>-2.9799999999999998E-4</v>
      </c>
      <c r="CE118" s="43">
        <v>-2.9E-4</v>
      </c>
      <c r="CF118" s="43">
        <v>-4.3000000000000002E-5</v>
      </c>
      <c r="CH118" s="30"/>
      <c r="CL118" s="30">
        <v>9.952703067680678E-2</v>
      </c>
      <c r="CM118" s="43">
        <v>-5.2800000000000004E-4</v>
      </c>
      <c r="CN118" s="43">
        <v>-5.1800000000000001E-4</v>
      </c>
      <c r="CO118" s="43">
        <v>5.3000000000000001E-5</v>
      </c>
      <c r="CQ118" s="30"/>
      <c r="CU118" s="30">
        <v>9.952703067680678E-2</v>
      </c>
      <c r="CV118" s="43">
        <v>-4.08E-4</v>
      </c>
      <c r="CW118" s="43">
        <v>-4.0200000000000001E-4</v>
      </c>
      <c r="CX118" s="43">
        <v>-5.7000000000000003E-5</v>
      </c>
    </row>
    <row r="119" spans="14:102" x14ac:dyDescent="0.25">
      <c r="N119" s="30"/>
      <c r="R119" s="30">
        <v>0.10052229117680678</v>
      </c>
      <c r="S119" s="43">
        <v>-3.48E-4</v>
      </c>
      <c r="T119" s="43">
        <v>-3.3399999999999999E-4</v>
      </c>
      <c r="U119" s="43">
        <v>1.3100000000000001E-4</v>
      </c>
      <c r="W119" s="30"/>
      <c r="AA119" s="30">
        <v>0.10052229117680678</v>
      </c>
      <c r="AB119" s="43">
        <v>-2.8499999999999999E-4</v>
      </c>
      <c r="AC119" s="43">
        <v>-2.7399999999999999E-4</v>
      </c>
      <c r="AD119" s="43">
        <v>7.6000000000000004E-5</v>
      </c>
      <c r="AF119" s="30"/>
      <c r="AJ119" s="30">
        <v>0.10052229117680678</v>
      </c>
      <c r="AK119" s="43">
        <v>-4.8999999999999998E-4</v>
      </c>
      <c r="AL119" s="43">
        <v>-4.7399999999999997E-4</v>
      </c>
      <c r="AM119" s="43">
        <v>1.5E-5</v>
      </c>
      <c r="AO119" s="30"/>
      <c r="AS119" s="30">
        <v>0.10052229117680678</v>
      </c>
      <c r="AT119" s="43">
        <v>-3.7599999999999998E-4</v>
      </c>
      <c r="AU119" s="43">
        <v>-3.6600000000000001E-4</v>
      </c>
      <c r="AV119" s="43">
        <v>-8.6000000000000003E-5</v>
      </c>
      <c r="AX119" s="30"/>
      <c r="BB119" s="30">
        <v>0.10052229117680678</v>
      </c>
      <c r="BC119" s="43">
        <v>-4.8899999999999996E-4</v>
      </c>
      <c r="BD119" s="43">
        <v>-4.73E-4</v>
      </c>
      <c r="BE119" s="43">
        <v>1.5E-5</v>
      </c>
      <c r="BG119" s="30"/>
      <c r="BK119" s="30">
        <v>0.10052229117680678</v>
      </c>
      <c r="BL119" s="43">
        <v>-3.7500000000000001E-4</v>
      </c>
      <c r="BM119" s="43">
        <v>-3.6600000000000001E-4</v>
      </c>
      <c r="BN119" s="43">
        <v>-8.6000000000000003E-5</v>
      </c>
      <c r="BP119" s="30"/>
      <c r="BT119" s="30">
        <v>0.10052229117680678</v>
      </c>
      <c r="BU119" s="43">
        <v>-4.3800000000000002E-4</v>
      </c>
      <c r="BV119" s="43">
        <v>-4.2099999999999999E-4</v>
      </c>
      <c r="BW119" s="43">
        <v>8.0000000000000007E-5</v>
      </c>
      <c r="BY119" s="30"/>
      <c r="CC119" s="30">
        <v>0.10052229117680678</v>
      </c>
      <c r="CD119" s="43">
        <v>-2.99E-4</v>
      </c>
      <c r="CE119" s="43">
        <v>-2.9100000000000003E-4</v>
      </c>
      <c r="CF119" s="43">
        <v>-4.1999999999999998E-5</v>
      </c>
      <c r="CH119" s="30"/>
      <c r="CL119" s="30">
        <v>0.10052229117680678</v>
      </c>
      <c r="CM119" s="43">
        <v>-5.31E-4</v>
      </c>
      <c r="CN119" s="43">
        <v>-5.2099999999999998E-4</v>
      </c>
      <c r="CO119" s="43">
        <v>5.5999999999999999E-5</v>
      </c>
      <c r="CQ119" s="30"/>
      <c r="CU119" s="30">
        <v>0.10052229117680678</v>
      </c>
      <c r="CV119" s="43">
        <v>-4.0900000000000002E-4</v>
      </c>
      <c r="CW119" s="43">
        <v>-4.0299999999999998E-4</v>
      </c>
      <c r="CX119" s="43">
        <v>-5.5999999999999999E-5</v>
      </c>
    </row>
    <row r="120" spans="14:102" x14ac:dyDescent="0.25">
      <c r="N120" s="30"/>
      <c r="R120" s="30">
        <v>0.10151755167680677</v>
      </c>
      <c r="S120" s="43">
        <v>-3.5100000000000002E-4</v>
      </c>
      <c r="T120" s="43">
        <v>-3.3599999999999998E-4</v>
      </c>
      <c r="U120" s="43">
        <v>1.34E-4</v>
      </c>
      <c r="W120" s="30"/>
      <c r="AA120" s="30">
        <v>0.10151755167680677</v>
      </c>
      <c r="AB120" s="43">
        <v>-2.8600000000000001E-4</v>
      </c>
      <c r="AC120" s="43">
        <v>-2.7599999999999999E-4</v>
      </c>
      <c r="AD120" s="43">
        <v>7.7000000000000001E-5</v>
      </c>
      <c r="AF120" s="30"/>
      <c r="AJ120" s="30">
        <v>0.10151755167680677</v>
      </c>
      <c r="AK120" s="43">
        <v>-4.9200000000000003E-4</v>
      </c>
      <c r="AL120" s="43">
        <v>-4.7600000000000002E-4</v>
      </c>
      <c r="AM120" s="43">
        <v>1.8E-5</v>
      </c>
      <c r="AO120" s="30"/>
      <c r="AS120" s="30">
        <v>0.10151755167680677</v>
      </c>
      <c r="AT120" s="43">
        <v>-3.77E-4</v>
      </c>
      <c r="AU120" s="43">
        <v>-3.68E-4</v>
      </c>
      <c r="AV120" s="43">
        <v>-8.5000000000000006E-5</v>
      </c>
      <c r="AX120" s="30"/>
      <c r="BB120" s="30">
        <v>0.10151755167680677</v>
      </c>
      <c r="BC120" s="43">
        <v>-4.9200000000000003E-4</v>
      </c>
      <c r="BD120" s="43">
        <v>-4.7600000000000002E-4</v>
      </c>
      <c r="BE120" s="43">
        <v>1.7E-5</v>
      </c>
      <c r="BG120" s="30"/>
      <c r="BK120" s="30">
        <v>0.10151755167680677</v>
      </c>
      <c r="BL120" s="43">
        <v>-3.77E-4</v>
      </c>
      <c r="BM120" s="43">
        <v>-3.6699999999999998E-4</v>
      </c>
      <c r="BN120" s="43">
        <v>-8.5000000000000006E-5</v>
      </c>
      <c r="BP120" s="30"/>
      <c r="BT120" s="30">
        <v>0.10151755167680677</v>
      </c>
      <c r="BU120" s="43">
        <v>-4.4000000000000002E-4</v>
      </c>
      <c r="BV120" s="43">
        <v>-4.2400000000000001E-4</v>
      </c>
      <c r="BW120" s="43">
        <v>8.2000000000000001E-5</v>
      </c>
      <c r="BY120" s="30"/>
      <c r="CC120" s="30">
        <v>0.10151755167680677</v>
      </c>
      <c r="CD120" s="43">
        <v>-3.01E-4</v>
      </c>
      <c r="CE120" s="43">
        <v>-2.9300000000000002E-4</v>
      </c>
      <c r="CF120" s="43">
        <v>-4.1E-5</v>
      </c>
      <c r="CH120" s="30"/>
      <c r="CL120" s="30">
        <v>0.10151755167680677</v>
      </c>
      <c r="CM120" s="43">
        <v>-5.3499999999999999E-4</v>
      </c>
      <c r="CN120" s="43">
        <v>-5.2400000000000005E-4</v>
      </c>
      <c r="CO120" s="43">
        <v>5.8999999999999998E-5</v>
      </c>
      <c r="CQ120" s="30"/>
      <c r="CU120" s="30">
        <v>0.10151755167680677</v>
      </c>
      <c r="CV120" s="43">
        <v>-4.1100000000000002E-4</v>
      </c>
      <c r="CW120" s="43">
        <v>-4.0499999999999998E-4</v>
      </c>
      <c r="CX120" s="43">
        <v>-5.3999999999999998E-5</v>
      </c>
    </row>
    <row r="121" spans="14:102" x14ac:dyDescent="0.25">
      <c r="N121" s="30"/>
      <c r="R121" s="30">
        <v>0.10251281217680677</v>
      </c>
      <c r="S121" s="43">
        <v>-3.5300000000000002E-4</v>
      </c>
      <c r="T121" s="43">
        <v>-3.39E-4</v>
      </c>
      <c r="U121" s="43">
        <v>1.37E-4</v>
      </c>
      <c r="W121" s="30"/>
      <c r="AA121" s="30">
        <v>0.10251281217680677</v>
      </c>
      <c r="AB121" s="43">
        <v>-2.8800000000000001E-4</v>
      </c>
      <c r="AC121" s="43">
        <v>-2.7700000000000001E-4</v>
      </c>
      <c r="AD121" s="43">
        <v>7.8999999999999996E-5</v>
      </c>
      <c r="AF121" s="30"/>
      <c r="AJ121" s="30">
        <v>0.10251281217680677</v>
      </c>
      <c r="AK121" s="43">
        <v>-4.95E-4</v>
      </c>
      <c r="AL121" s="43">
        <v>-4.7899999999999999E-4</v>
      </c>
      <c r="AM121" s="43">
        <v>2.0000000000000002E-5</v>
      </c>
      <c r="AO121" s="30"/>
      <c r="AS121" s="30">
        <v>0.10251281217680677</v>
      </c>
      <c r="AT121" s="43">
        <v>-3.79E-4</v>
      </c>
      <c r="AU121" s="43">
        <v>-3.6900000000000002E-4</v>
      </c>
      <c r="AV121" s="43">
        <v>-8.2999999999999998E-5</v>
      </c>
      <c r="AX121" s="30"/>
      <c r="BB121" s="30">
        <v>0.10251281217680677</v>
      </c>
      <c r="BC121" s="43">
        <v>-4.9399999999999997E-4</v>
      </c>
      <c r="BD121" s="43">
        <v>-4.7800000000000002E-4</v>
      </c>
      <c r="BE121" s="43">
        <v>2.0000000000000002E-5</v>
      </c>
      <c r="BG121" s="30"/>
      <c r="BK121" s="30">
        <v>0.10251281217680677</v>
      </c>
      <c r="BL121" s="43">
        <v>-3.7800000000000003E-4</v>
      </c>
      <c r="BM121" s="43">
        <v>-3.6900000000000002E-4</v>
      </c>
      <c r="BN121" s="43">
        <v>-8.3999999999999995E-5</v>
      </c>
      <c r="BP121" s="30"/>
      <c r="BT121" s="30">
        <v>0.10251281217680677</v>
      </c>
      <c r="BU121" s="43">
        <v>-4.4299999999999998E-4</v>
      </c>
      <c r="BV121" s="43">
        <v>-4.26E-4</v>
      </c>
      <c r="BW121" s="43">
        <v>8.3999999999999995E-5</v>
      </c>
      <c r="BY121" s="30"/>
      <c r="CC121" s="30">
        <v>0.10251281217680677</v>
      </c>
      <c r="CD121" s="43">
        <v>-3.0299999999999999E-4</v>
      </c>
      <c r="CE121" s="43">
        <v>-2.9500000000000001E-4</v>
      </c>
      <c r="CF121" s="43">
        <v>-3.8999999999999999E-5</v>
      </c>
      <c r="CH121" s="30"/>
      <c r="CL121" s="30">
        <v>0.10251281217680677</v>
      </c>
      <c r="CM121" s="43">
        <v>-5.3799999999999996E-4</v>
      </c>
      <c r="CN121" s="43">
        <v>-5.2700000000000002E-4</v>
      </c>
      <c r="CO121" s="43">
        <v>6.2000000000000003E-5</v>
      </c>
      <c r="CQ121" s="30"/>
      <c r="CU121" s="30">
        <v>0.10251281217680677</v>
      </c>
      <c r="CV121" s="43">
        <v>-4.1300000000000001E-4</v>
      </c>
      <c r="CW121" s="43">
        <v>-4.0700000000000003E-4</v>
      </c>
      <c r="CX121" s="43">
        <v>-5.1999999999999997E-5</v>
      </c>
    </row>
    <row r="122" spans="14:102" x14ac:dyDescent="0.25">
      <c r="N122" s="30"/>
      <c r="R122" s="30">
        <v>0.10350807267680678</v>
      </c>
      <c r="S122" s="43">
        <v>-3.5599999999999998E-4</v>
      </c>
      <c r="T122" s="43">
        <v>-3.4099999999999999E-4</v>
      </c>
      <c r="U122" s="43">
        <v>1.3999999999999999E-4</v>
      </c>
      <c r="W122" s="30"/>
      <c r="AA122" s="30">
        <v>0.10350807267680678</v>
      </c>
      <c r="AB122" s="43">
        <v>-2.8899999999999998E-4</v>
      </c>
      <c r="AC122" s="43">
        <v>-2.7799999999999998E-4</v>
      </c>
      <c r="AD122" s="43">
        <v>8.0000000000000007E-5</v>
      </c>
      <c r="AF122" s="30"/>
      <c r="AJ122" s="30">
        <v>0.10350807267680678</v>
      </c>
      <c r="AK122" s="43">
        <v>-4.9799999999999996E-4</v>
      </c>
      <c r="AL122" s="43">
        <v>-4.8099999999999998E-4</v>
      </c>
      <c r="AM122" s="43">
        <v>2.3E-5</v>
      </c>
      <c r="AO122" s="30"/>
      <c r="AS122" s="30">
        <v>0.10350807267680678</v>
      </c>
      <c r="AT122" s="43">
        <v>-3.8000000000000002E-4</v>
      </c>
      <c r="AU122" s="43">
        <v>-3.7100000000000002E-4</v>
      </c>
      <c r="AV122" s="43">
        <v>-8.2000000000000001E-5</v>
      </c>
      <c r="AX122" s="30"/>
      <c r="BB122" s="30">
        <v>0.10350807267680678</v>
      </c>
      <c r="BC122" s="43">
        <v>-4.9700000000000005E-4</v>
      </c>
      <c r="BD122" s="43">
        <v>-4.8099999999999998E-4</v>
      </c>
      <c r="BE122" s="43">
        <v>2.1999999999999999E-5</v>
      </c>
      <c r="BG122" s="30"/>
      <c r="BK122" s="30">
        <v>0.10350807267680678</v>
      </c>
      <c r="BL122" s="43">
        <v>-3.8000000000000002E-4</v>
      </c>
      <c r="BM122" s="43">
        <v>-3.6999999999999999E-4</v>
      </c>
      <c r="BN122" s="43">
        <v>-8.2000000000000001E-5</v>
      </c>
      <c r="BP122" s="30"/>
      <c r="BT122" s="30">
        <v>0.10350807267680678</v>
      </c>
      <c r="BU122" s="43">
        <v>-4.46E-4</v>
      </c>
      <c r="BV122" s="43">
        <v>-4.2900000000000002E-4</v>
      </c>
      <c r="BW122" s="43">
        <v>8.6000000000000003E-5</v>
      </c>
      <c r="BY122" s="30"/>
      <c r="CC122" s="30">
        <v>0.10350807267680678</v>
      </c>
      <c r="CD122" s="43">
        <v>-3.0499999999999999E-4</v>
      </c>
      <c r="CE122" s="43">
        <v>-2.9599999999999998E-4</v>
      </c>
      <c r="CF122" s="43">
        <v>-3.8000000000000002E-5</v>
      </c>
      <c r="CH122" s="30"/>
      <c r="CL122" s="30">
        <v>0.10350807267680678</v>
      </c>
      <c r="CM122" s="43">
        <v>-5.4100000000000003E-4</v>
      </c>
      <c r="CN122" s="43">
        <v>-5.2999999999999998E-4</v>
      </c>
      <c r="CO122" s="43">
        <v>6.4999999999999994E-5</v>
      </c>
      <c r="CQ122" s="30"/>
      <c r="CU122" s="30">
        <v>0.10350807267680678</v>
      </c>
      <c r="CV122" s="43">
        <v>-4.15E-4</v>
      </c>
      <c r="CW122" s="43">
        <v>-4.08E-4</v>
      </c>
      <c r="CX122" s="43">
        <v>-5.0000000000000002E-5</v>
      </c>
    </row>
    <row r="123" spans="14:102" x14ac:dyDescent="0.25">
      <c r="N123" s="30"/>
      <c r="R123" s="30">
        <v>0.10450333317680678</v>
      </c>
      <c r="S123" s="43">
        <v>-3.5799999999999997E-4</v>
      </c>
      <c r="T123" s="43">
        <v>-3.4400000000000001E-4</v>
      </c>
      <c r="U123" s="43">
        <v>1.4300000000000001E-4</v>
      </c>
      <c r="W123" s="30"/>
      <c r="AA123" s="30">
        <v>0.10450333317680678</v>
      </c>
      <c r="AB123" s="43">
        <v>-2.9100000000000003E-4</v>
      </c>
      <c r="AC123" s="43">
        <v>-2.7999999999999998E-4</v>
      </c>
      <c r="AD123" s="43">
        <v>8.2000000000000001E-5</v>
      </c>
      <c r="AF123" s="30"/>
      <c r="AJ123" s="30">
        <v>0.10450333317680678</v>
      </c>
      <c r="AK123" s="43">
        <v>-5.0000000000000001E-4</v>
      </c>
      <c r="AL123" s="43">
        <v>-4.84E-4</v>
      </c>
      <c r="AM123" s="43">
        <v>2.5000000000000001E-5</v>
      </c>
      <c r="AO123" s="30"/>
      <c r="AS123" s="30">
        <v>0.10450333317680678</v>
      </c>
      <c r="AT123" s="43">
        <v>-3.8200000000000002E-4</v>
      </c>
      <c r="AU123" s="43">
        <v>-3.7199999999999999E-4</v>
      </c>
      <c r="AV123" s="43">
        <v>-8.1000000000000004E-5</v>
      </c>
      <c r="AX123" s="30"/>
      <c r="BB123" s="30">
        <v>0.10450333317680678</v>
      </c>
      <c r="BC123" s="43">
        <v>-5.0000000000000001E-4</v>
      </c>
      <c r="BD123" s="43">
        <v>-4.8299999999999998E-4</v>
      </c>
      <c r="BE123" s="43">
        <v>2.5000000000000001E-5</v>
      </c>
      <c r="BG123" s="30"/>
      <c r="BK123" s="30">
        <v>0.10450333317680678</v>
      </c>
      <c r="BL123" s="43">
        <v>-3.8099999999999999E-4</v>
      </c>
      <c r="BM123" s="43">
        <v>-3.7199999999999999E-4</v>
      </c>
      <c r="BN123" s="43">
        <v>-8.1000000000000004E-5</v>
      </c>
      <c r="BP123" s="30"/>
      <c r="BT123" s="30">
        <v>0.10450333317680678</v>
      </c>
      <c r="BU123" s="43">
        <v>-4.4900000000000002E-4</v>
      </c>
      <c r="BV123" s="43">
        <v>-4.3199999999999998E-4</v>
      </c>
      <c r="BW123" s="43">
        <v>8.8999999999999995E-5</v>
      </c>
      <c r="BY123" s="30"/>
      <c r="CC123" s="30">
        <v>0.10450333317680678</v>
      </c>
      <c r="CD123" s="43">
        <v>-3.0699999999999998E-4</v>
      </c>
      <c r="CE123" s="43">
        <v>-2.9799999999999998E-4</v>
      </c>
      <c r="CF123" s="43">
        <v>-3.6999999999999998E-5</v>
      </c>
      <c r="CH123" s="30"/>
      <c r="CL123" s="30">
        <v>0.10450333317680678</v>
      </c>
      <c r="CM123" s="43">
        <v>-5.44E-4</v>
      </c>
      <c r="CN123" s="43">
        <v>-5.3300000000000005E-4</v>
      </c>
      <c r="CO123" s="43">
        <v>6.7999999999999999E-5</v>
      </c>
      <c r="CQ123" s="30"/>
      <c r="CU123" s="30">
        <v>0.10450333317680678</v>
      </c>
      <c r="CV123" s="43">
        <v>-4.1599999999999997E-4</v>
      </c>
      <c r="CW123" s="43">
        <v>-4.0999999999999999E-4</v>
      </c>
      <c r="CX123" s="43">
        <v>-4.8999999999999998E-5</v>
      </c>
    </row>
    <row r="124" spans="14:102" x14ac:dyDescent="0.25">
      <c r="N124" s="30"/>
      <c r="R124" s="30">
        <v>0.10549859367680678</v>
      </c>
      <c r="S124" s="43">
        <v>-3.6099999999999999E-4</v>
      </c>
      <c r="T124" s="43">
        <v>-3.4600000000000001E-4</v>
      </c>
      <c r="U124" s="43">
        <v>1.46E-4</v>
      </c>
      <c r="W124" s="30"/>
      <c r="AA124" s="30">
        <v>0.10549859367680678</v>
      </c>
      <c r="AB124" s="43">
        <v>-2.92E-4</v>
      </c>
      <c r="AC124" s="43">
        <v>-2.81E-4</v>
      </c>
      <c r="AD124" s="43">
        <v>8.2999999999999998E-5</v>
      </c>
      <c r="AF124" s="30"/>
      <c r="AJ124" s="30">
        <v>0.10549859367680678</v>
      </c>
      <c r="AK124" s="43">
        <v>-5.0299999999999997E-4</v>
      </c>
      <c r="AL124" s="43">
        <v>-4.86E-4</v>
      </c>
      <c r="AM124" s="43">
        <v>2.6999999999999999E-5</v>
      </c>
      <c r="AO124" s="30"/>
      <c r="AS124" s="30">
        <v>0.10549859367680678</v>
      </c>
      <c r="AT124" s="43">
        <v>-3.8299999999999999E-4</v>
      </c>
      <c r="AU124" s="43">
        <v>-3.7300000000000001E-4</v>
      </c>
      <c r="AV124" s="43">
        <v>-7.8999999999999996E-5</v>
      </c>
      <c r="AX124" s="30"/>
      <c r="BB124" s="30">
        <v>0.10549859367680678</v>
      </c>
      <c r="BC124" s="43">
        <v>-5.0199999999999995E-4</v>
      </c>
      <c r="BD124" s="43">
        <v>-4.8500000000000003E-4</v>
      </c>
      <c r="BE124" s="43">
        <v>2.6999999999999999E-5</v>
      </c>
      <c r="BG124" s="30"/>
      <c r="BK124" s="30">
        <v>0.10549859367680678</v>
      </c>
      <c r="BL124" s="43">
        <v>-3.8299999999999999E-4</v>
      </c>
      <c r="BM124" s="43">
        <v>-3.7300000000000001E-4</v>
      </c>
      <c r="BN124" s="43">
        <v>-7.8999999999999996E-5</v>
      </c>
      <c r="BP124" s="30"/>
      <c r="BT124" s="30">
        <v>0.10549859367680678</v>
      </c>
      <c r="BU124" s="43">
        <v>-4.5199999999999998E-4</v>
      </c>
      <c r="BV124" s="43">
        <v>-4.3399999999999998E-4</v>
      </c>
      <c r="BW124" s="43">
        <v>9.1000000000000003E-5</v>
      </c>
      <c r="BY124" s="30"/>
      <c r="CC124" s="30">
        <v>0.10549859367680678</v>
      </c>
      <c r="CD124" s="43">
        <v>-3.0800000000000001E-4</v>
      </c>
      <c r="CE124" s="43">
        <v>-2.9999999999999997E-4</v>
      </c>
      <c r="CF124" s="43">
        <v>-3.6000000000000001E-5</v>
      </c>
      <c r="CH124" s="30"/>
      <c r="CL124" s="30">
        <v>0.10549859367680678</v>
      </c>
      <c r="CM124" s="43">
        <v>-5.4699999999999996E-4</v>
      </c>
      <c r="CN124" s="43">
        <v>-5.3600000000000002E-4</v>
      </c>
      <c r="CO124" s="43">
        <v>7.1000000000000005E-5</v>
      </c>
      <c r="CQ124" s="30"/>
      <c r="CU124" s="30">
        <v>0.10549859367680678</v>
      </c>
      <c r="CV124" s="43">
        <v>-4.1800000000000002E-4</v>
      </c>
      <c r="CW124" s="43">
        <v>-4.1199999999999999E-4</v>
      </c>
      <c r="CX124" s="43">
        <v>-4.6999999999999997E-5</v>
      </c>
    </row>
    <row r="125" spans="14:102" x14ac:dyDescent="0.25">
      <c r="N125" s="30"/>
      <c r="R125" s="30">
        <v>0.10649385417680678</v>
      </c>
      <c r="S125" s="43">
        <v>-3.6299999999999999E-4</v>
      </c>
      <c r="T125" s="43">
        <v>-3.48E-4</v>
      </c>
      <c r="U125" s="43">
        <v>1.4899999999999999E-4</v>
      </c>
      <c r="W125" s="30"/>
      <c r="AA125" s="30">
        <v>0.10649385417680678</v>
      </c>
      <c r="AB125" s="43">
        <v>-2.9300000000000002E-4</v>
      </c>
      <c r="AC125" s="43">
        <v>-2.8200000000000002E-4</v>
      </c>
      <c r="AD125" s="43">
        <v>8.5000000000000006E-5</v>
      </c>
      <c r="AF125" s="30"/>
      <c r="AJ125" s="30">
        <v>0.10649385417680678</v>
      </c>
      <c r="AK125" s="43">
        <v>-5.0600000000000005E-4</v>
      </c>
      <c r="AL125" s="43">
        <v>-4.8899999999999996E-4</v>
      </c>
      <c r="AM125" s="43">
        <v>3.0000000000000001E-5</v>
      </c>
      <c r="AO125" s="30"/>
      <c r="AS125" s="30">
        <v>0.10649385417680678</v>
      </c>
      <c r="AT125" s="43">
        <v>-3.8499999999999998E-4</v>
      </c>
      <c r="AU125" s="43">
        <v>-3.7500000000000001E-4</v>
      </c>
      <c r="AV125" s="43">
        <v>-7.7999999999999999E-5</v>
      </c>
      <c r="AX125" s="30"/>
      <c r="BB125" s="30">
        <v>0.10649385417680678</v>
      </c>
      <c r="BC125" s="43">
        <v>-5.0500000000000002E-4</v>
      </c>
      <c r="BD125" s="43">
        <v>-4.8799999999999999E-4</v>
      </c>
      <c r="BE125" s="43">
        <v>2.9E-5</v>
      </c>
      <c r="BG125" s="30"/>
      <c r="BK125" s="30">
        <v>0.10649385417680678</v>
      </c>
      <c r="BL125" s="43">
        <v>-3.8400000000000001E-4</v>
      </c>
      <c r="BM125" s="43">
        <v>-3.7399999999999998E-4</v>
      </c>
      <c r="BN125" s="43">
        <v>-7.7999999999999999E-5</v>
      </c>
      <c r="BP125" s="30"/>
      <c r="BT125" s="30">
        <v>0.10649385417680678</v>
      </c>
      <c r="BU125" s="43">
        <v>-4.55E-4</v>
      </c>
      <c r="BV125" s="43">
        <v>-4.37E-4</v>
      </c>
      <c r="BW125" s="43">
        <v>9.2999999999999997E-5</v>
      </c>
      <c r="BY125" s="30"/>
      <c r="CC125" s="30">
        <v>0.10649385417680678</v>
      </c>
      <c r="CD125" s="43">
        <v>-3.1E-4</v>
      </c>
      <c r="CE125" s="43">
        <v>-3.01E-4</v>
      </c>
      <c r="CF125" s="43">
        <v>-3.4E-5</v>
      </c>
      <c r="CH125" s="30"/>
      <c r="CL125" s="30">
        <v>0.10649385417680678</v>
      </c>
      <c r="CM125" s="43">
        <v>-5.5000000000000003E-4</v>
      </c>
      <c r="CN125" s="43">
        <v>-5.3899999999999998E-4</v>
      </c>
      <c r="CO125" s="43">
        <v>7.2999999999999999E-5</v>
      </c>
      <c r="CQ125" s="30"/>
      <c r="CU125" s="30">
        <v>0.10649385417680678</v>
      </c>
      <c r="CV125" s="43">
        <v>-4.2000000000000002E-4</v>
      </c>
      <c r="CW125" s="43">
        <v>-4.1399999999999998E-4</v>
      </c>
      <c r="CX125" s="43">
        <v>-4.5000000000000003E-5</v>
      </c>
    </row>
    <row r="126" spans="14:102" x14ac:dyDescent="0.25">
      <c r="N126" s="30"/>
      <c r="R126" s="30">
        <v>0.10748911467680677</v>
      </c>
      <c r="S126" s="43">
        <v>-3.6600000000000001E-4</v>
      </c>
      <c r="T126" s="43">
        <v>-3.5100000000000002E-4</v>
      </c>
      <c r="U126" s="43">
        <v>1.5200000000000001E-4</v>
      </c>
      <c r="W126" s="30"/>
      <c r="AA126" s="30">
        <v>0.10748911467680677</v>
      </c>
      <c r="AB126" s="43">
        <v>-2.9500000000000001E-4</v>
      </c>
      <c r="AC126" s="43">
        <v>-2.8400000000000002E-4</v>
      </c>
      <c r="AD126" s="43">
        <v>8.7000000000000001E-5</v>
      </c>
      <c r="AF126" s="30"/>
      <c r="AJ126" s="30">
        <v>0.10748911467680677</v>
      </c>
      <c r="AK126" s="43">
        <v>-5.0799999999999999E-4</v>
      </c>
      <c r="AL126" s="43">
        <v>-4.9100000000000001E-4</v>
      </c>
      <c r="AM126" s="43">
        <v>3.1999999999999999E-5</v>
      </c>
      <c r="AO126" s="30"/>
      <c r="AS126" s="30">
        <v>0.10748911467680677</v>
      </c>
      <c r="AT126" s="43">
        <v>-3.86E-4</v>
      </c>
      <c r="AU126" s="43">
        <v>-3.7599999999999998E-4</v>
      </c>
      <c r="AV126" s="43">
        <v>-7.6000000000000004E-5</v>
      </c>
      <c r="AX126" s="30"/>
      <c r="BB126" s="30">
        <v>0.10748911467680677</v>
      </c>
      <c r="BC126" s="43">
        <v>-5.0799999999999999E-4</v>
      </c>
      <c r="BD126" s="43">
        <v>-4.9100000000000001E-4</v>
      </c>
      <c r="BE126" s="43">
        <v>3.1999999999999999E-5</v>
      </c>
      <c r="BG126" s="30"/>
      <c r="BK126" s="30">
        <v>0.10748911467680677</v>
      </c>
      <c r="BL126" s="43">
        <v>-3.86E-4</v>
      </c>
      <c r="BM126" s="43">
        <v>-3.7599999999999998E-4</v>
      </c>
      <c r="BN126" s="43">
        <v>-7.7000000000000001E-5</v>
      </c>
      <c r="BP126" s="30"/>
      <c r="BT126" s="30">
        <v>0.10748911467680677</v>
      </c>
      <c r="BU126" s="43">
        <v>-4.57E-4</v>
      </c>
      <c r="BV126" s="43">
        <v>-4.4000000000000002E-4</v>
      </c>
      <c r="BW126" s="43">
        <v>9.5000000000000005E-5</v>
      </c>
      <c r="BY126" s="30"/>
      <c r="CC126" s="30">
        <v>0.10748911467680677</v>
      </c>
      <c r="CD126" s="43">
        <v>-3.1199999999999999E-4</v>
      </c>
      <c r="CE126" s="43">
        <v>-3.0299999999999999E-4</v>
      </c>
      <c r="CF126" s="43">
        <v>-3.3000000000000003E-5</v>
      </c>
      <c r="CH126" s="30"/>
      <c r="CL126" s="30">
        <v>0.10748911467680677</v>
      </c>
      <c r="CM126" s="43">
        <v>-5.53E-4</v>
      </c>
      <c r="CN126" s="43">
        <v>-5.4199999999999995E-4</v>
      </c>
      <c r="CO126" s="43">
        <v>7.6000000000000004E-5</v>
      </c>
      <c r="CQ126" s="30"/>
      <c r="CU126" s="30">
        <v>0.10748911467680677</v>
      </c>
      <c r="CV126" s="43">
        <v>-4.2200000000000001E-4</v>
      </c>
      <c r="CW126" s="43">
        <v>-4.15E-4</v>
      </c>
      <c r="CX126" s="43">
        <v>-4.3999999999999999E-5</v>
      </c>
    </row>
    <row r="127" spans="14:102" x14ac:dyDescent="0.25">
      <c r="N127" s="30"/>
      <c r="R127" s="30">
        <v>0.10848437517680679</v>
      </c>
      <c r="S127" s="43">
        <v>-3.6900000000000002E-4</v>
      </c>
      <c r="T127" s="43">
        <v>-3.5300000000000002E-4</v>
      </c>
      <c r="U127" s="43">
        <v>1.55E-4</v>
      </c>
      <c r="W127" s="30"/>
      <c r="AA127" s="30">
        <v>0.10848437517680679</v>
      </c>
      <c r="AB127" s="43">
        <v>-2.9599999999999998E-4</v>
      </c>
      <c r="AC127" s="43">
        <v>-2.8499999999999999E-4</v>
      </c>
      <c r="AD127" s="43">
        <v>8.7999999999999998E-5</v>
      </c>
      <c r="AF127" s="30"/>
      <c r="AJ127" s="30">
        <v>0.10848437517680679</v>
      </c>
      <c r="AK127" s="43">
        <v>-5.1099999999999995E-4</v>
      </c>
      <c r="AL127" s="43">
        <v>-4.9399999999999997E-4</v>
      </c>
      <c r="AM127" s="43">
        <v>3.4999999999999997E-5</v>
      </c>
      <c r="AO127" s="30"/>
      <c r="AS127" s="30">
        <v>0.10848437517680679</v>
      </c>
      <c r="AT127" s="43">
        <v>-3.88E-4</v>
      </c>
      <c r="AU127" s="43">
        <v>-3.7800000000000003E-4</v>
      </c>
      <c r="AV127" s="43">
        <v>-7.4999999999999993E-5</v>
      </c>
      <c r="AX127" s="30"/>
      <c r="BB127" s="30">
        <v>0.10848437517680679</v>
      </c>
      <c r="BC127" s="43">
        <v>-5.1000000000000004E-4</v>
      </c>
      <c r="BD127" s="43">
        <v>-4.9299999999999995E-4</v>
      </c>
      <c r="BE127" s="43">
        <v>3.4E-5</v>
      </c>
      <c r="BG127" s="30"/>
      <c r="BK127" s="30">
        <v>0.10848437517680679</v>
      </c>
      <c r="BL127" s="43">
        <v>-3.8699999999999997E-4</v>
      </c>
      <c r="BM127" s="43">
        <v>-3.77E-4</v>
      </c>
      <c r="BN127" s="43">
        <v>-7.4999999999999993E-5</v>
      </c>
      <c r="BP127" s="30"/>
      <c r="BT127" s="30">
        <v>0.10848437517680679</v>
      </c>
      <c r="BU127" s="43">
        <v>-4.6000000000000001E-4</v>
      </c>
      <c r="BV127" s="43">
        <v>-4.4200000000000001E-4</v>
      </c>
      <c r="BW127" s="43">
        <v>9.7E-5</v>
      </c>
      <c r="BY127" s="30"/>
      <c r="CC127" s="30">
        <v>0.10848437517680679</v>
      </c>
      <c r="CD127" s="43">
        <v>-3.1399999999999999E-4</v>
      </c>
      <c r="CE127" s="43">
        <v>-3.0499999999999999E-4</v>
      </c>
      <c r="CF127" s="43">
        <v>-3.1999999999999999E-5</v>
      </c>
      <c r="CH127" s="30"/>
      <c r="CL127" s="30">
        <v>0.10848437517680679</v>
      </c>
      <c r="CM127" s="43">
        <v>-5.5599999999999996E-4</v>
      </c>
      <c r="CN127" s="43">
        <v>-5.4500000000000002E-4</v>
      </c>
      <c r="CO127" s="43">
        <v>7.8999999999999996E-5</v>
      </c>
      <c r="CQ127" s="30"/>
      <c r="CU127" s="30">
        <v>0.10848437517680679</v>
      </c>
      <c r="CV127" s="43">
        <v>-4.2400000000000001E-4</v>
      </c>
      <c r="CW127" s="43">
        <v>-4.17E-4</v>
      </c>
      <c r="CX127" s="43">
        <v>-4.1999999999999998E-5</v>
      </c>
    </row>
    <row r="128" spans="14:102" x14ac:dyDescent="0.25">
      <c r="N128" s="30"/>
      <c r="R128" s="30">
        <v>0.10947963567680678</v>
      </c>
      <c r="S128" s="43">
        <v>-3.7100000000000002E-4</v>
      </c>
      <c r="T128" s="43">
        <v>-3.5599999999999998E-4</v>
      </c>
      <c r="U128" s="43">
        <v>1.5799999999999999E-4</v>
      </c>
      <c r="W128" s="30"/>
      <c r="AA128" s="30">
        <v>0.10947963567680678</v>
      </c>
      <c r="AB128" s="43">
        <v>-2.9799999999999998E-4</v>
      </c>
      <c r="AC128" s="43">
        <v>-2.8600000000000001E-4</v>
      </c>
      <c r="AD128" s="43">
        <v>9.0000000000000006E-5</v>
      </c>
      <c r="AF128" s="30"/>
      <c r="AJ128" s="30">
        <v>0.10947963567680678</v>
      </c>
      <c r="AK128" s="43">
        <v>-5.1400000000000003E-4</v>
      </c>
      <c r="AL128" s="43">
        <v>-4.9600000000000002E-4</v>
      </c>
      <c r="AM128" s="43">
        <v>3.6999999999999998E-5</v>
      </c>
      <c r="AO128" s="30"/>
      <c r="AS128" s="30">
        <v>0.10947963567680678</v>
      </c>
      <c r="AT128" s="43">
        <v>-3.8900000000000002E-4</v>
      </c>
      <c r="AU128" s="43">
        <v>-3.79E-4</v>
      </c>
      <c r="AV128" s="43">
        <v>-7.3999999999999996E-5</v>
      </c>
      <c r="AX128" s="30"/>
      <c r="BB128" s="30">
        <v>0.10947963567680678</v>
      </c>
      <c r="BC128" s="43">
        <v>-5.13E-4</v>
      </c>
      <c r="BD128" s="43">
        <v>-4.9600000000000002E-4</v>
      </c>
      <c r="BE128" s="43">
        <v>3.6999999999999998E-5</v>
      </c>
      <c r="BG128" s="30"/>
      <c r="BK128" s="30">
        <v>0.10947963567680678</v>
      </c>
      <c r="BL128" s="43">
        <v>-3.8900000000000002E-4</v>
      </c>
      <c r="BM128" s="43">
        <v>-3.79E-4</v>
      </c>
      <c r="BN128" s="43">
        <v>-7.3999999999999996E-5</v>
      </c>
      <c r="BP128" s="30"/>
      <c r="BT128" s="30">
        <v>0.10947963567680678</v>
      </c>
      <c r="BU128" s="43">
        <v>-4.6299999999999998E-4</v>
      </c>
      <c r="BV128" s="43">
        <v>-4.4499999999999997E-4</v>
      </c>
      <c r="BW128" s="43">
        <v>9.8999999999999994E-5</v>
      </c>
      <c r="BY128" s="30"/>
      <c r="CC128" s="30">
        <v>0.10947963567680678</v>
      </c>
      <c r="CD128" s="43">
        <v>-3.1500000000000001E-4</v>
      </c>
      <c r="CE128" s="43">
        <v>-3.0600000000000001E-4</v>
      </c>
      <c r="CF128" s="43">
        <v>-3.0000000000000001E-5</v>
      </c>
      <c r="CH128" s="30"/>
      <c r="CL128" s="30">
        <v>0.10947963567680678</v>
      </c>
      <c r="CM128" s="43">
        <v>-5.5900000000000004E-4</v>
      </c>
      <c r="CN128" s="43">
        <v>-5.4799999999999998E-4</v>
      </c>
      <c r="CO128" s="43">
        <v>8.2000000000000001E-5</v>
      </c>
      <c r="CQ128" s="30"/>
      <c r="CU128" s="30">
        <v>0.10947963567680678</v>
      </c>
      <c r="CV128" s="43">
        <v>-4.2499999999999998E-4</v>
      </c>
      <c r="CW128" s="43">
        <v>-4.1899999999999999E-4</v>
      </c>
      <c r="CX128" s="43">
        <v>-4.0000000000000003E-5</v>
      </c>
    </row>
    <row r="129" spans="14:102" x14ac:dyDescent="0.25">
      <c r="N129" s="30"/>
      <c r="R129" s="30">
        <v>0.10947963567680678</v>
      </c>
      <c r="S129" s="43">
        <v>-3.7100000000000002E-4</v>
      </c>
      <c r="T129" s="43">
        <v>-3.5599999999999998E-4</v>
      </c>
      <c r="U129" s="43">
        <v>1.5799999999999999E-4</v>
      </c>
      <c r="W129" s="30"/>
      <c r="AA129" s="30">
        <v>0.10947963567680678</v>
      </c>
      <c r="AB129" s="43">
        <v>-2.9799999999999998E-4</v>
      </c>
      <c r="AC129" s="43">
        <v>-2.8600000000000001E-4</v>
      </c>
      <c r="AD129" s="43">
        <v>9.0000000000000006E-5</v>
      </c>
      <c r="AF129" s="30"/>
      <c r="AJ129" s="30">
        <v>0.10947963567680678</v>
      </c>
      <c r="AK129" s="43">
        <v>-5.1400000000000003E-4</v>
      </c>
      <c r="AL129" s="43">
        <v>-4.9600000000000002E-4</v>
      </c>
      <c r="AM129" s="43">
        <v>3.6999999999999998E-5</v>
      </c>
      <c r="AO129" s="30"/>
      <c r="AS129" s="30">
        <v>0.10947963567680678</v>
      </c>
      <c r="AT129" s="43">
        <v>-3.8900000000000002E-4</v>
      </c>
      <c r="AU129" s="43">
        <v>-3.79E-4</v>
      </c>
      <c r="AV129" s="43">
        <v>-7.3999999999999996E-5</v>
      </c>
      <c r="AX129" s="30"/>
      <c r="BB129" s="30">
        <v>0.10947963567680678</v>
      </c>
      <c r="BC129" s="43">
        <v>-5.13E-4</v>
      </c>
      <c r="BD129" s="43">
        <v>-4.9600000000000002E-4</v>
      </c>
      <c r="BE129" s="43">
        <v>3.6999999999999998E-5</v>
      </c>
      <c r="BG129" s="30"/>
      <c r="BK129" s="30">
        <v>0.10947963567680678</v>
      </c>
      <c r="BL129" s="43">
        <v>-3.8900000000000002E-4</v>
      </c>
      <c r="BM129" s="43">
        <v>-3.79E-4</v>
      </c>
      <c r="BN129" s="43">
        <v>-7.3999999999999996E-5</v>
      </c>
      <c r="BP129" s="30"/>
      <c r="BT129" s="30">
        <v>0.10947963567680678</v>
      </c>
      <c r="BU129" s="43">
        <v>-4.6299999999999998E-4</v>
      </c>
      <c r="BV129" s="43">
        <v>-4.4499999999999997E-4</v>
      </c>
      <c r="BW129" s="43">
        <v>9.8999999999999994E-5</v>
      </c>
      <c r="BY129" s="30"/>
      <c r="CC129" s="30">
        <v>0.10947963567680678</v>
      </c>
      <c r="CD129" s="43">
        <v>-3.1500000000000001E-4</v>
      </c>
      <c r="CE129" s="43">
        <v>-3.0600000000000001E-4</v>
      </c>
      <c r="CF129" s="43">
        <v>-3.0000000000000001E-5</v>
      </c>
      <c r="CH129" s="30"/>
      <c r="CL129" s="30">
        <v>0.10947963567680678</v>
      </c>
      <c r="CM129" s="43">
        <v>-5.5900000000000004E-4</v>
      </c>
      <c r="CN129" s="43">
        <v>-5.4799999999999998E-4</v>
      </c>
      <c r="CO129" s="43">
        <v>8.2000000000000001E-5</v>
      </c>
      <c r="CQ129" s="30"/>
      <c r="CU129" s="30">
        <v>0.10947963567680678</v>
      </c>
      <c r="CV129" s="43">
        <v>-4.2499999999999998E-4</v>
      </c>
      <c r="CW129" s="43">
        <v>-4.1899999999999999E-4</v>
      </c>
      <c r="CX129" s="43">
        <v>-4.0000000000000003E-5</v>
      </c>
    </row>
    <row r="130" spans="14:102" x14ac:dyDescent="0.25">
      <c r="N130" s="30"/>
      <c r="R130" s="30">
        <v>0.11047489617680678</v>
      </c>
      <c r="S130" s="43">
        <v>-3.7399999999999998E-4</v>
      </c>
      <c r="T130" s="43">
        <v>-3.5799999999999997E-4</v>
      </c>
      <c r="U130" s="43">
        <v>1.6200000000000001E-4</v>
      </c>
      <c r="W130" s="30"/>
      <c r="AA130" s="30">
        <v>0.11047489617680678</v>
      </c>
      <c r="AB130" s="43">
        <v>-2.99E-4</v>
      </c>
      <c r="AC130" s="43">
        <v>-2.8800000000000001E-4</v>
      </c>
      <c r="AD130" s="43">
        <v>9.1000000000000003E-5</v>
      </c>
      <c r="AF130" s="30"/>
      <c r="AJ130" s="30">
        <v>0.11047489617680678</v>
      </c>
      <c r="AK130" s="43">
        <v>-5.1599999999999997E-4</v>
      </c>
      <c r="AL130" s="43">
        <v>-4.9899999999999999E-4</v>
      </c>
      <c r="AM130" s="43">
        <v>4.0000000000000003E-5</v>
      </c>
      <c r="AO130" s="30"/>
      <c r="AS130" s="30">
        <v>0.11047489617680678</v>
      </c>
      <c r="AT130" s="43">
        <v>-3.8999999999999999E-4</v>
      </c>
      <c r="AU130" s="43">
        <v>-3.8000000000000002E-4</v>
      </c>
      <c r="AV130" s="43">
        <v>-7.2000000000000002E-5</v>
      </c>
      <c r="AX130" s="30"/>
      <c r="BB130" s="30">
        <v>0.11047489617680678</v>
      </c>
      <c r="BC130" s="43">
        <v>-5.1599999999999997E-4</v>
      </c>
      <c r="BD130" s="43">
        <v>-4.9799999999999996E-4</v>
      </c>
      <c r="BE130" s="43">
        <v>3.8999999999999999E-5</v>
      </c>
      <c r="BG130" s="30"/>
      <c r="BK130" s="30">
        <v>0.11047489617680678</v>
      </c>
      <c r="BL130" s="43">
        <v>-3.8999999999999999E-4</v>
      </c>
      <c r="BM130" s="43">
        <v>-3.8000000000000002E-4</v>
      </c>
      <c r="BN130" s="43">
        <v>-7.2999999999999999E-5</v>
      </c>
      <c r="BP130" s="30"/>
      <c r="BT130" s="30">
        <v>0.11047489617680678</v>
      </c>
      <c r="BU130" s="43">
        <v>-4.66E-4</v>
      </c>
      <c r="BV130" s="43">
        <v>-4.4799999999999999E-4</v>
      </c>
      <c r="BW130" s="43">
        <v>1.01E-4</v>
      </c>
      <c r="BY130" s="30"/>
      <c r="CC130" s="30">
        <v>0.11047489617680678</v>
      </c>
      <c r="CD130" s="43">
        <v>-3.1700000000000001E-4</v>
      </c>
      <c r="CE130" s="43">
        <v>-3.0800000000000001E-4</v>
      </c>
      <c r="CF130" s="43">
        <v>-2.9E-5</v>
      </c>
      <c r="CH130" s="30"/>
      <c r="CL130" s="30">
        <v>0.11047489617680678</v>
      </c>
      <c r="CM130" s="43">
        <v>-5.62E-4</v>
      </c>
      <c r="CN130" s="43">
        <v>-5.5099999999999995E-4</v>
      </c>
      <c r="CO130" s="43">
        <v>8.5000000000000006E-5</v>
      </c>
      <c r="CQ130" s="30"/>
      <c r="CU130" s="30">
        <v>0.11047489617680678</v>
      </c>
      <c r="CV130" s="43">
        <v>-4.2700000000000002E-4</v>
      </c>
      <c r="CW130" s="43">
        <v>-4.2000000000000002E-4</v>
      </c>
      <c r="CX130" s="43">
        <v>-3.8999999999999999E-5</v>
      </c>
    </row>
    <row r="131" spans="14:102" x14ac:dyDescent="0.25">
      <c r="N131" s="30"/>
      <c r="R131" s="30">
        <v>0.11147015667680678</v>
      </c>
      <c r="S131" s="43">
        <v>-3.7599999999999998E-4</v>
      </c>
      <c r="T131" s="43">
        <v>-3.6000000000000002E-4</v>
      </c>
      <c r="U131" s="43">
        <v>1.65E-4</v>
      </c>
      <c r="W131" s="30"/>
      <c r="AA131" s="30">
        <v>0.11147015667680678</v>
      </c>
      <c r="AB131" s="43">
        <v>-2.9999999999999997E-4</v>
      </c>
      <c r="AC131" s="43">
        <v>-2.8899999999999998E-4</v>
      </c>
      <c r="AD131" s="43">
        <v>9.2999999999999997E-5</v>
      </c>
      <c r="AF131" s="30"/>
      <c r="AJ131" s="30">
        <v>0.11147015667680678</v>
      </c>
      <c r="AK131" s="43">
        <v>-5.1900000000000004E-4</v>
      </c>
      <c r="AL131" s="43">
        <v>-5.0100000000000003E-4</v>
      </c>
      <c r="AM131" s="43">
        <v>4.1999999999999998E-5</v>
      </c>
      <c r="AO131" s="30"/>
      <c r="AS131" s="30">
        <v>0.11147015667680678</v>
      </c>
      <c r="AT131" s="43">
        <v>-3.9199999999999999E-4</v>
      </c>
      <c r="AU131" s="43">
        <v>-3.8200000000000002E-4</v>
      </c>
      <c r="AV131" s="43">
        <v>-7.1000000000000005E-5</v>
      </c>
      <c r="AX131" s="30"/>
      <c r="BB131" s="30">
        <v>0.11147015667680678</v>
      </c>
      <c r="BC131" s="43">
        <v>-5.1800000000000001E-4</v>
      </c>
      <c r="BD131" s="43">
        <v>-5.0100000000000003E-4</v>
      </c>
      <c r="BE131" s="43">
        <v>4.1999999999999998E-5</v>
      </c>
      <c r="BG131" s="30"/>
      <c r="BK131" s="30">
        <v>0.11147015667680678</v>
      </c>
      <c r="BL131" s="43">
        <v>-3.9199999999999999E-4</v>
      </c>
      <c r="BM131" s="43">
        <v>-3.8099999999999999E-4</v>
      </c>
      <c r="BN131" s="43">
        <v>-7.1000000000000005E-5</v>
      </c>
      <c r="BP131" s="30"/>
      <c r="BT131" s="30">
        <v>0.11147015667680678</v>
      </c>
      <c r="BU131" s="43">
        <v>-4.6900000000000002E-4</v>
      </c>
      <c r="BV131" s="43">
        <v>-4.4999999999999999E-4</v>
      </c>
      <c r="BW131" s="43">
        <v>1.0399999999999999E-4</v>
      </c>
      <c r="BY131" s="30"/>
      <c r="CC131" s="30">
        <v>0.11147015667680678</v>
      </c>
      <c r="CD131" s="43">
        <v>-3.19E-4</v>
      </c>
      <c r="CE131" s="43">
        <v>-3.1E-4</v>
      </c>
      <c r="CF131" s="43">
        <v>-2.8E-5</v>
      </c>
      <c r="CH131" s="30"/>
      <c r="CL131" s="30">
        <v>0.11147015667680678</v>
      </c>
      <c r="CM131" s="43">
        <v>-5.6499999999999996E-4</v>
      </c>
      <c r="CN131" s="43">
        <v>-5.5400000000000002E-4</v>
      </c>
      <c r="CO131" s="43">
        <v>8.7000000000000001E-5</v>
      </c>
      <c r="CQ131" s="30"/>
      <c r="CU131" s="30">
        <v>0.11147015667680678</v>
      </c>
      <c r="CV131" s="43">
        <v>-4.2900000000000002E-4</v>
      </c>
      <c r="CW131" s="43">
        <v>-4.2200000000000001E-4</v>
      </c>
      <c r="CX131" s="43">
        <v>-3.6999999999999998E-5</v>
      </c>
    </row>
    <row r="132" spans="14:102" x14ac:dyDescent="0.25">
      <c r="N132" s="30"/>
      <c r="R132" s="30">
        <v>0.11246541717680679</v>
      </c>
      <c r="S132" s="43">
        <v>-3.79E-4</v>
      </c>
      <c r="T132" s="43">
        <v>-3.6299999999999999E-4</v>
      </c>
      <c r="U132" s="43">
        <v>1.6799999999999999E-4</v>
      </c>
      <c r="W132" s="30"/>
      <c r="AA132" s="30">
        <v>0.11246541717680679</v>
      </c>
      <c r="AB132" s="43">
        <v>-3.0200000000000002E-4</v>
      </c>
      <c r="AC132" s="43">
        <v>-2.9E-4</v>
      </c>
      <c r="AD132" s="43">
        <v>9.3999999999999994E-5</v>
      </c>
      <c r="AF132" s="30"/>
      <c r="AJ132" s="30">
        <v>0.11246541717680679</v>
      </c>
      <c r="AK132" s="43">
        <v>-5.22E-4</v>
      </c>
      <c r="AL132" s="43">
        <v>-5.04E-4</v>
      </c>
      <c r="AM132" s="43">
        <v>4.5000000000000003E-5</v>
      </c>
      <c r="AO132" s="30"/>
      <c r="AS132" s="30">
        <v>0.11246541717680679</v>
      </c>
      <c r="AT132" s="43">
        <v>-3.9300000000000001E-4</v>
      </c>
      <c r="AU132" s="43">
        <v>-3.8299999999999999E-4</v>
      </c>
      <c r="AV132" s="43">
        <v>-6.9999999999999994E-5</v>
      </c>
      <c r="AX132" s="30"/>
      <c r="BB132" s="30">
        <v>0.11246541717680679</v>
      </c>
      <c r="BC132" s="43">
        <v>-5.2099999999999998E-4</v>
      </c>
      <c r="BD132" s="43">
        <v>-5.0299999999999997E-4</v>
      </c>
      <c r="BE132" s="43">
        <v>4.3999999999999999E-5</v>
      </c>
      <c r="BG132" s="30"/>
      <c r="BK132" s="30">
        <v>0.11246541717680679</v>
      </c>
      <c r="BL132" s="43">
        <v>-3.9300000000000001E-4</v>
      </c>
      <c r="BM132" s="43">
        <v>-3.8299999999999999E-4</v>
      </c>
      <c r="BN132" s="43">
        <v>-6.9999999999999994E-5</v>
      </c>
      <c r="BP132" s="30"/>
      <c r="BT132" s="30">
        <v>0.11246541717680679</v>
      </c>
      <c r="BU132" s="43">
        <v>-4.7199999999999998E-4</v>
      </c>
      <c r="BV132" s="43">
        <v>-4.5300000000000001E-4</v>
      </c>
      <c r="BW132" s="43">
        <v>1.07E-4</v>
      </c>
      <c r="BY132" s="30"/>
      <c r="CC132" s="30">
        <v>0.11246541717680679</v>
      </c>
      <c r="CD132" s="43">
        <v>-3.21E-4</v>
      </c>
      <c r="CE132" s="43">
        <v>-3.1100000000000002E-4</v>
      </c>
      <c r="CF132" s="43">
        <v>-2.6999999999999999E-5</v>
      </c>
      <c r="CH132" s="30"/>
      <c r="CL132" s="30">
        <v>0.11246541717680679</v>
      </c>
      <c r="CM132" s="43">
        <v>-5.6800000000000004E-4</v>
      </c>
      <c r="CN132" s="43">
        <v>-5.5699999999999999E-4</v>
      </c>
      <c r="CO132" s="43">
        <v>9.0000000000000006E-5</v>
      </c>
      <c r="CQ132" s="30"/>
      <c r="CU132" s="30">
        <v>0.11246541717680679</v>
      </c>
      <c r="CV132" s="43">
        <v>-4.3100000000000001E-4</v>
      </c>
      <c r="CW132" s="43">
        <v>-4.2400000000000001E-4</v>
      </c>
      <c r="CX132" s="43">
        <v>-3.4999999999999997E-5</v>
      </c>
    </row>
    <row r="133" spans="14:102" x14ac:dyDescent="0.25">
      <c r="N133" s="30"/>
      <c r="R133" s="30">
        <v>0.11346067767680679</v>
      </c>
      <c r="S133" s="43">
        <v>-3.8099999999999999E-4</v>
      </c>
      <c r="T133" s="43">
        <v>-3.6499999999999998E-4</v>
      </c>
      <c r="U133" s="43">
        <v>1.7100000000000001E-4</v>
      </c>
      <c r="W133" s="30"/>
      <c r="AA133" s="30">
        <v>0.11346067767680679</v>
      </c>
      <c r="AB133" s="43">
        <v>-3.0299999999999999E-4</v>
      </c>
      <c r="AC133" s="43">
        <v>-2.9100000000000003E-4</v>
      </c>
      <c r="AD133" s="43">
        <v>9.6000000000000002E-5</v>
      </c>
      <c r="AF133" s="30"/>
      <c r="AJ133" s="30">
        <v>0.11346067767680679</v>
      </c>
      <c r="AK133" s="43">
        <v>-5.2499999999999997E-4</v>
      </c>
      <c r="AL133" s="43">
        <v>-5.0600000000000005E-4</v>
      </c>
      <c r="AM133" s="43">
        <v>4.6999999999999997E-5</v>
      </c>
      <c r="AO133" s="30"/>
      <c r="AS133" s="30">
        <v>0.11346067767680679</v>
      </c>
      <c r="AT133" s="43">
        <v>-3.9500000000000001E-4</v>
      </c>
      <c r="AU133" s="43">
        <v>-3.8400000000000001E-4</v>
      </c>
      <c r="AV133" s="43">
        <v>-6.7999999999999999E-5</v>
      </c>
      <c r="AX133" s="30"/>
      <c r="BB133" s="30">
        <v>0.11346067767680679</v>
      </c>
      <c r="BC133" s="43">
        <v>-5.2400000000000005E-4</v>
      </c>
      <c r="BD133" s="43">
        <v>-5.0600000000000005E-4</v>
      </c>
      <c r="BE133" s="43">
        <v>4.6999999999999997E-5</v>
      </c>
      <c r="BG133" s="30"/>
      <c r="BK133" s="30">
        <v>0.11346067767680679</v>
      </c>
      <c r="BL133" s="43">
        <v>-3.9500000000000001E-4</v>
      </c>
      <c r="BM133" s="43">
        <v>-3.8400000000000001E-4</v>
      </c>
      <c r="BN133" s="43">
        <v>-6.8999999999999997E-5</v>
      </c>
      <c r="BP133" s="30"/>
      <c r="BT133" s="30">
        <v>0.11346067767680679</v>
      </c>
      <c r="BU133" s="43">
        <v>-4.75E-4</v>
      </c>
      <c r="BV133" s="43">
        <v>-4.5600000000000003E-4</v>
      </c>
      <c r="BW133" s="43">
        <v>1.1E-4</v>
      </c>
      <c r="BY133" s="30"/>
      <c r="CC133" s="30">
        <v>0.11346067767680679</v>
      </c>
      <c r="CD133" s="43">
        <v>-3.2200000000000002E-4</v>
      </c>
      <c r="CE133" s="43">
        <v>-3.1300000000000002E-4</v>
      </c>
      <c r="CF133" s="43">
        <v>-2.5000000000000001E-5</v>
      </c>
      <c r="CH133" s="30"/>
      <c r="CL133" s="30">
        <v>0.11346067767680679</v>
      </c>
      <c r="CM133" s="43">
        <v>-5.71E-4</v>
      </c>
      <c r="CN133" s="43">
        <v>-5.5999999999999995E-4</v>
      </c>
      <c r="CO133" s="43">
        <v>9.2999999999999997E-5</v>
      </c>
      <c r="CQ133" s="30"/>
      <c r="CU133" s="30">
        <v>0.11346067767680679</v>
      </c>
      <c r="CV133" s="43">
        <v>-4.3199999999999998E-4</v>
      </c>
      <c r="CW133" s="43">
        <v>-4.26E-4</v>
      </c>
      <c r="CX133" s="43">
        <v>-3.4E-5</v>
      </c>
    </row>
    <row r="134" spans="14:102" x14ac:dyDescent="0.25">
      <c r="N134" s="30"/>
      <c r="R134" s="30">
        <v>0.11445593817680678</v>
      </c>
      <c r="S134" s="43">
        <v>-3.8400000000000001E-4</v>
      </c>
      <c r="T134" s="43">
        <v>-3.68E-4</v>
      </c>
      <c r="U134" s="43">
        <v>1.74E-4</v>
      </c>
      <c r="W134" s="30"/>
      <c r="AA134" s="30">
        <v>0.11445593817680678</v>
      </c>
      <c r="AB134" s="43">
        <v>-3.0499999999999999E-4</v>
      </c>
      <c r="AC134" s="43">
        <v>-2.9300000000000002E-4</v>
      </c>
      <c r="AD134" s="43">
        <v>9.7E-5</v>
      </c>
      <c r="AF134" s="30"/>
      <c r="AJ134" s="30">
        <v>0.11445593817680678</v>
      </c>
      <c r="AK134" s="43">
        <v>-5.2700000000000002E-4</v>
      </c>
      <c r="AL134" s="43">
        <v>-5.0900000000000001E-4</v>
      </c>
      <c r="AM134" s="43">
        <v>5.0000000000000002E-5</v>
      </c>
      <c r="AO134" s="30"/>
      <c r="AS134" s="30">
        <v>0.11445593817680678</v>
      </c>
      <c r="AT134" s="43">
        <v>-3.9599999999999998E-4</v>
      </c>
      <c r="AU134" s="43">
        <v>-3.86E-4</v>
      </c>
      <c r="AV134" s="43">
        <v>-6.7000000000000002E-5</v>
      </c>
      <c r="AX134" s="30"/>
      <c r="BB134" s="30">
        <v>0.11445593817680678</v>
      </c>
      <c r="BC134" s="43">
        <v>-5.2700000000000002E-4</v>
      </c>
      <c r="BD134" s="43">
        <v>-5.0799999999999999E-4</v>
      </c>
      <c r="BE134" s="43">
        <v>4.8999999999999998E-5</v>
      </c>
      <c r="BG134" s="30"/>
      <c r="BK134" s="30">
        <v>0.11445593817680678</v>
      </c>
      <c r="BL134" s="43">
        <v>-3.9599999999999998E-4</v>
      </c>
      <c r="BM134" s="43">
        <v>-3.8499999999999998E-4</v>
      </c>
      <c r="BN134" s="43">
        <v>-6.7000000000000002E-5</v>
      </c>
      <c r="BP134" s="30"/>
      <c r="BT134" s="30">
        <v>0.11445593817680678</v>
      </c>
      <c r="BU134" s="43">
        <v>-4.7800000000000002E-4</v>
      </c>
      <c r="BV134" s="43">
        <v>-4.5899999999999999E-4</v>
      </c>
      <c r="BW134" s="43">
        <v>1.12E-4</v>
      </c>
      <c r="BY134" s="30"/>
      <c r="CC134" s="30">
        <v>0.11445593817680678</v>
      </c>
      <c r="CD134" s="43">
        <v>-3.2400000000000001E-4</v>
      </c>
      <c r="CE134" s="43">
        <v>-3.1500000000000001E-4</v>
      </c>
      <c r="CF134" s="43">
        <v>-2.4000000000000001E-5</v>
      </c>
      <c r="CH134" s="30"/>
      <c r="CL134" s="30">
        <v>0.11445593817680678</v>
      </c>
      <c r="CM134" s="43">
        <v>-5.7399999999999997E-4</v>
      </c>
      <c r="CN134" s="43">
        <v>-5.6300000000000002E-4</v>
      </c>
      <c r="CO134" s="43">
        <v>9.6000000000000002E-5</v>
      </c>
      <c r="CQ134" s="30"/>
      <c r="CU134" s="30">
        <v>0.11445593817680678</v>
      </c>
      <c r="CV134" s="43">
        <v>-4.3399999999999998E-4</v>
      </c>
      <c r="CW134" s="43">
        <v>-4.2700000000000002E-4</v>
      </c>
      <c r="CX134" s="43">
        <v>-3.1999999999999999E-5</v>
      </c>
    </row>
    <row r="135" spans="14:102" x14ac:dyDescent="0.25">
      <c r="N135" s="30"/>
      <c r="R135" s="30">
        <v>0.11545119867680678</v>
      </c>
      <c r="S135" s="43">
        <v>-3.8699999999999997E-4</v>
      </c>
      <c r="T135" s="43">
        <v>-3.6999999999999999E-4</v>
      </c>
      <c r="U135" s="43">
        <v>1.7699999999999999E-4</v>
      </c>
      <c r="W135" s="30"/>
      <c r="AA135" s="30">
        <v>0.11545119867680678</v>
      </c>
      <c r="AB135" s="43">
        <v>-3.0600000000000001E-4</v>
      </c>
      <c r="AC135" s="43">
        <v>-2.9399999999999999E-4</v>
      </c>
      <c r="AD135" s="43">
        <v>9.8999999999999994E-5</v>
      </c>
      <c r="AF135" s="30"/>
      <c r="AJ135" s="30">
        <v>0.11545119867680678</v>
      </c>
      <c r="AK135" s="43">
        <v>-5.2999999999999998E-4</v>
      </c>
      <c r="AL135" s="43">
        <v>-5.1099999999999995E-4</v>
      </c>
      <c r="AM135" s="43">
        <v>5.1999999999999997E-5</v>
      </c>
      <c r="AO135" s="30"/>
      <c r="AS135" s="30">
        <v>0.11545119867680678</v>
      </c>
      <c r="AT135" s="43">
        <v>-3.9800000000000002E-4</v>
      </c>
      <c r="AU135" s="43">
        <v>-3.8699999999999997E-4</v>
      </c>
      <c r="AV135" s="43">
        <v>-6.6000000000000005E-5</v>
      </c>
      <c r="AX135" s="30"/>
      <c r="BB135" s="30">
        <v>0.11545119867680678</v>
      </c>
      <c r="BC135" s="43">
        <v>-5.2899999999999996E-4</v>
      </c>
      <c r="BD135" s="43">
        <v>-5.1099999999999995E-4</v>
      </c>
      <c r="BE135" s="43">
        <v>5.1999999999999997E-5</v>
      </c>
      <c r="BG135" s="30"/>
      <c r="BK135" s="30">
        <v>0.11545119867680678</v>
      </c>
      <c r="BL135" s="43">
        <v>-3.97E-4</v>
      </c>
      <c r="BM135" s="43">
        <v>-3.8699999999999997E-4</v>
      </c>
      <c r="BN135" s="43">
        <v>-6.6000000000000005E-5</v>
      </c>
      <c r="BP135" s="30"/>
      <c r="BT135" s="30">
        <v>0.11545119867680678</v>
      </c>
      <c r="BU135" s="43">
        <v>-4.8099999999999998E-4</v>
      </c>
      <c r="BV135" s="43">
        <v>-4.6200000000000001E-4</v>
      </c>
      <c r="BW135" s="43">
        <v>1.15E-4</v>
      </c>
      <c r="BY135" s="30"/>
      <c r="CC135" s="30">
        <v>0.11545119867680678</v>
      </c>
      <c r="CD135" s="43">
        <v>-3.2600000000000001E-4</v>
      </c>
      <c r="CE135" s="43">
        <v>-3.1599999999999998E-4</v>
      </c>
      <c r="CF135" s="43">
        <v>-2.3E-5</v>
      </c>
      <c r="CH135" s="30"/>
      <c r="CL135" s="30">
        <v>0.11545119867680678</v>
      </c>
      <c r="CM135" s="43">
        <v>-5.7799999999999995E-4</v>
      </c>
      <c r="CN135" s="43">
        <v>-5.6599999999999999E-4</v>
      </c>
      <c r="CO135" s="43">
        <v>9.8999999999999994E-5</v>
      </c>
      <c r="CQ135" s="30"/>
      <c r="CU135" s="30">
        <v>0.11545119867680678</v>
      </c>
      <c r="CV135" s="43">
        <v>-4.3600000000000003E-4</v>
      </c>
      <c r="CW135" s="43">
        <v>-4.2900000000000002E-4</v>
      </c>
      <c r="CX135" s="43">
        <v>-3.0000000000000001E-5</v>
      </c>
    </row>
    <row r="136" spans="14:102" x14ac:dyDescent="0.25">
      <c r="N136" s="30"/>
      <c r="R136" s="30">
        <v>0.11644645917680678</v>
      </c>
      <c r="S136" s="43">
        <v>-3.8900000000000002E-4</v>
      </c>
      <c r="T136" s="43">
        <v>-3.7300000000000001E-4</v>
      </c>
      <c r="U136" s="43">
        <v>1.8000000000000001E-4</v>
      </c>
      <c r="W136" s="30"/>
      <c r="AA136" s="30">
        <v>0.11644645917680678</v>
      </c>
      <c r="AB136" s="43">
        <v>-3.0699999999999998E-4</v>
      </c>
      <c r="AC136" s="43">
        <v>-2.9500000000000001E-4</v>
      </c>
      <c r="AD136" s="43">
        <v>1E-4</v>
      </c>
      <c r="AF136" s="30"/>
      <c r="AJ136" s="30">
        <v>0.11644645917680678</v>
      </c>
      <c r="AK136" s="43">
        <v>-5.3300000000000005E-4</v>
      </c>
      <c r="AL136" s="43">
        <v>-5.1400000000000003E-4</v>
      </c>
      <c r="AM136" s="43">
        <v>5.5000000000000002E-5</v>
      </c>
      <c r="AO136" s="30"/>
      <c r="AS136" s="30">
        <v>0.11644645917680678</v>
      </c>
      <c r="AT136" s="43">
        <v>-3.9899999999999999E-4</v>
      </c>
      <c r="AU136" s="43">
        <v>-3.8900000000000002E-4</v>
      </c>
      <c r="AV136" s="43">
        <v>-6.3999999999999997E-5</v>
      </c>
      <c r="AX136" s="30"/>
      <c r="BB136" s="30">
        <v>0.11644645917680678</v>
      </c>
      <c r="BC136" s="43">
        <v>-5.3200000000000003E-4</v>
      </c>
      <c r="BD136" s="43">
        <v>-5.13E-4</v>
      </c>
      <c r="BE136" s="43">
        <v>5.3999999999999998E-5</v>
      </c>
      <c r="BG136" s="30"/>
      <c r="BK136" s="30">
        <v>0.11644645917680678</v>
      </c>
      <c r="BL136" s="43">
        <v>-3.9899999999999999E-4</v>
      </c>
      <c r="BM136" s="43">
        <v>-3.88E-4</v>
      </c>
      <c r="BN136" s="43">
        <v>-6.4999999999999994E-5</v>
      </c>
      <c r="BP136" s="30"/>
      <c r="BT136" s="30">
        <v>0.11644645917680678</v>
      </c>
      <c r="BU136" s="43">
        <v>-4.84E-4</v>
      </c>
      <c r="BV136" s="43">
        <v>-4.6500000000000003E-4</v>
      </c>
      <c r="BW136" s="43">
        <v>1.18E-4</v>
      </c>
      <c r="BY136" s="30"/>
      <c r="CC136" s="30">
        <v>0.11644645917680678</v>
      </c>
      <c r="CD136" s="43">
        <v>-3.28E-4</v>
      </c>
      <c r="CE136" s="43">
        <v>-3.1799999999999998E-4</v>
      </c>
      <c r="CF136" s="43">
        <v>-2.1999999999999999E-5</v>
      </c>
      <c r="CH136" s="30"/>
      <c r="CL136" s="30">
        <v>0.11644645917680678</v>
      </c>
      <c r="CM136" s="43">
        <v>-5.8100000000000003E-4</v>
      </c>
      <c r="CN136" s="43">
        <v>-5.6899999999999995E-4</v>
      </c>
      <c r="CO136" s="43">
        <v>1.02E-4</v>
      </c>
      <c r="CQ136" s="30"/>
      <c r="CU136" s="30">
        <v>0.11644645917680678</v>
      </c>
      <c r="CV136" s="43">
        <v>-4.3800000000000002E-4</v>
      </c>
      <c r="CW136" s="43">
        <v>-4.3100000000000001E-4</v>
      </c>
      <c r="CX136" s="43">
        <v>-2.9E-5</v>
      </c>
    </row>
    <row r="137" spans="14:102" x14ac:dyDescent="0.25">
      <c r="N137" s="30"/>
      <c r="R137" s="30">
        <v>0.11744171967680679</v>
      </c>
      <c r="S137" s="43">
        <v>-3.9300000000000001E-4</v>
      </c>
      <c r="T137" s="43">
        <v>-3.7599999999999998E-4</v>
      </c>
      <c r="U137" s="43">
        <v>1.8599999999999999E-4</v>
      </c>
      <c r="W137" s="30"/>
      <c r="AA137" s="30">
        <v>0.11744171967680679</v>
      </c>
      <c r="AB137" s="43">
        <v>-3.0899999999999998E-4</v>
      </c>
      <c r="AC137" s="43">
        <v>-2.9700000000000001E-4</v>
      </c>
      <c r="AD137" s="43">
        <v>1.02E-4</v>
      </c>
      <c r="AF137" s="30"/>
      <c r="AJ137" s="30">
        <v>0.11744171967680679</v>
      </c>
      <c r="AK137" s="43">
        <v>-5.3600000000000002E-4</v>
      </c>
      <c r="AL137" s="43">
        <v>-5.1699999999999999E-4</v>
      </c>
      <c r="AM137" s="43">
        <v>5.7000000000000003E-5</v>
      </c>
      <c r="AO137" s="30"/>
      <c r="AS137" s="30">
        <v>0.11744171967680679</v>
      </c>
      <c r="AT137" s="43">
        <v>-4.0099999999999999E-4</v>
      </c>
      <c r="AU137" s="43">
        <v>-3.8999999999999999E-4</v>
      </c>
      <c r="AV137" s="43">
        <v>-6.3E-5</v>
      </c>
      <c r="AX137" s="30"/>
      <c r="BB137" s="30">
        <v>0.11744171967680679</v>
      </c>
      <c r="BC137" s="43">
        <v>-5.3499999999999999E-4</v>
      </c>
      <c r="BD137" s="43">
        <v>-5.1599999999999997E-4</v>
      </c>
      <c r="BE137" s="43">
        <v>5.7000000000000003E-5</v>
      </c>
      <c r="BG137" s="30"/>
      <c r="BK137" s="30">
        <v>0.11744171967680679</v>
      </c>
      <c r="BL137" s="43">
        <v>-4.0000000000000002E-4</v>
      </c>
      <c r="BM137" s="43">
        <v>-3.8999999999999999E-4</v>
      </c>
      <c r="BN137" s="43">
        <v>-6.3E-5</v>
      </c>
      <c r="BP137" s="30"/>
      <c r="BT137" s="30">
        <v>0.11744171967680679</v>
      </c>
      <c r="BU137" s="43">
        <v>-4.8700000000000002E-4</v>
      </c>
      <c r="BV137" s="43">
        <v>-4.6700000000000002E-4</v>
      </c>
      <c r="BW137" s="43">
        <v>1.21E-4</v>
      </c>
      <c r="BY137" s="30"/>
      <c r="CC137" s="30">
        <v>0.11744171967680679</v>
      </c>
      <c r="CD137" s="43">
        <v>-3.2899999999999997E-4</v>
      </c>
      <c r="CE137" s="43">
        <v>-3.2000000000000003E-4</v>
      </c>
      <c r="CF137" s="43">
        <v>-2.0000000000000002E-5</v>
      </c>
      <c r="CH137" s="30"/>
      <c r="CL137" s="30">
        <v>0.11744171967680679</v>
      </c>
      <c r="CM137" s="43">
        <v>-5.8399999999999999E-4</v>
      </c>
      <c r="CN137" s="43">
        <v>-5.7200000000000003E-4</v>
      </c>
      <c r="CO137" s="43">
        <v>1.05E-4</v>
      </c>
      <c r="CQ137" s="30"/>
      <c r="CU137" s="30">
        <v>0.11744171967680679</v>
      </c>
      <c r="CV137" s="43">
        <v>-4.3899999999999999E-4</v>
      </c>
      <c r="CW137" s="43">
        <v>-4.3199999999999998E-4</v>
      </c>
      <c r="CX137" s="43">
        <v>-2.6999999999999999E-5</v>
      </c>
    </row>
    <row r="138" spans="14:102" x14ac:dyDescent="0.25">
      <c r="N138" s="30"/>
      <c r="R138" s="30">
        <v>0.11843698017680679</v>
      </c>
      <c r="S138" s="43">
        <v>-3.97E-4</v>
      </c>
      <c r="T138" s="43">
        <v>-3.8000000000000002E-4</v>
      </c>
      <c r="U138" s="43">
        <v>1.92E-4</v>
      </c>
      <c r="W138" s="30"/>
      <c r="AA138" s="30">
        <v>0.11843698017680679</v>
      </c>
      <c r="AB138" s="43">
        <v>-3.1E-4</v>
      </c>
      <c r="AC138" s="43">
        <v>-2.9799999999999998E-4</v>
      </c>
      <c r="AD138" s="43">
        <v>1.03E-4</v>
      </c>
      <c r="AF138" s="30"/>
      <c r="AJ138" s="30">
        <v>0.11843698017680679</v>
      </c>
      <c r="AK138" s="43">
        <v>-5.3899999999999998E-4</v>
      </c>
      <c r="AL138" s="43">
        <v>-5.1900000000000004E-4</v>
      </c>
      <c r="AM138" s="43">
        <v>6.0000000000000002E-5</v>
      </c>
      <c r="AO138" s="30"/>
      <c r="AS138" s="30">
        <v>0.11843698017680679</v>
      </c>
      <c r="AT138" s="43">
        <v>-4.0200000000000001E-4</v>
      </c>
      <c r="AU138" s="43">
        <v>-3.9100000000000002E-4</v>
      </c>
      <c r="AV138" s="43">
        <v>-6.2000000000000003E-5</v>
      </c>
      <c r="AX138" s="30"/>
      <c r="BB138" s="30">
        <v>0.11843698017680679</v>
      </c>
      <c r="BC138" s="43">
        <v>-5.3799999999999996E-4</v>
      </c>
      <c r="BD138" s="43">
        <v>-5.1900000000000004E-4</v>
      </c>
      <c r="BE138" s="43">
        <v>5.8999999999999998E-5</v>
      </c>
      <c r="BG138" s="30"/>
      <c r="BK138" s="30">
        <v>0.11843698017680679</v>
      </c>
      <c r="BL138" s="43">
        <v>-4.0200000000000001E-4</v>
      </c>
      <c r="BM138" s="43">
        <v>-3.9100000000000002E-4</v>
      </c>
      <c r="BN138" s="43">
        <v>-6.2000000000000003E-5</v>
      </c>
      <c r="BP138" s="30"/>
      <c r="BT138" s="30">
        <v>0.11843698017680679</v>
      </c>
      <c r="BU138" s="43">
        <v>-4.8999999999999998E-4</v>
      </c>
      <c r="BV138" s="43">
        <v>-4.6999999999999999E-4</v>
      </c>
      <c r="BW138" s="43">
        <v>1.2300000000000001E-4</v>
      </c>
      <c r="BY138" s="30"/>
      <c r="CC138" s="30">
        <v>0.11843698017680679</v>
      </c>
      <c r="CD138" s="43">
        <v>-3.3100000000000002E-4</v>
      </c>
      <c r="CE138" s="43">
        <v>-3.21E-4</v>
      </c>
      <c r="CF138" s="43">
        <v>-1.9000000000000001E-5</v>
      </c>
      <c r="CH138" s="30"/>
      <c r="CL138" s="30">
        <v>0.11843698017680679</v>
      </c>
      <c r="CM138" s="43">
        <v>-5.8699999999999996E-4</v>
      </c>
      <c r="CN138" s="43">
        <v>-5.7499999999999999E-4</v>
      </c>
      <c r="CO138" s="43">
        <v>1.08E-4</v>
      </c>
      <c r="CQ138" s="30"/>
      <c r="CU138" s="30">
        <v>0.11843698017680679</v>
      </c>
      <c r="CV138" s="43">
        <v>-4.4099999999999999E-4</v>
      </c>
      <c r="CW138" s="43">
        <v>-4.3399999999999998E-4</v>
      </c>
      <c r="CX138" s="43">
        <v>-2.5000000000000001E-5</v>
      </c>
    </row>
    <row r="139" spans="14:102" x14ac:dyDescent="0.25">
      <c r="N139" s="30"/>
      <c r="R139" s="30">
        <v>0.11943224067680679</v>
      </c>
      <c r="S139" s="43">
        <v>-4.0000000000000002E-4</v>
      </c>
      <c r="T139" s="43">
        <v>-3.8299999999999999E-4</v>
      </c>
      <c r="U139" s="43">
        <v>2.0000000000000001E-4</v>
      </c>
      <c r="W139" s="30"/>
      <c r="AA139" s="30">
        <v>0.11943224067680679</v>
      </c>
      <c r="AB139" s="43">
        <v>-3.1100000000000002E-4</v>
      </c>
      <c r="AC139" s="43">
        <v>-2.99E-4</v>
      </c>
      <c r="AD139" s="43">
        <v>1.05E-4</v>
      </c>
      <c r="AF139" s="30"/>
      <c r="AJ139" s="30">
        <v>0.11943224067680679</v>
      </c>
      <c r="AK139" s="43">
        <v>-5.4100000000000003E-4</v>
      </c>
      <c r="AL139" s="43">
        <v>-5.22E-4</v>
      </c>
      <c r="AM139" s="43">
        <v>6.3E-5</v>
      </c>
      <c r="AO139" s="30"/>
      <c r="AS139" s="30">
        <v>0.11943224067680679</v>
      </c>
      <c r="AT139" s="43">
        <v>-4.0400000000000001E-4</v>
      </c>
      <c r="AU139" s="43">
        <v>-3.9300000000000001E-4</v>
      </c>
      <c r="AV139" s="43">
        <v>-6.0000000000000002E-5</v>
      </c>
      <c r="AX139" s="30"/>
      <c r="BB139" s="30">
        <v>0.11943224067680679</v>
      </c>
      <c r="BC139" s="43">
        <v>-5.4100000000000003E-4</v>
      </c>
      <c r="BD139" s="43">
        <v>-5.2099999999999998E-4</v>
      </c>
      <c r="BE139" s="43">
        <v>6.2000000000000003E-5</v>
      </c>
      <c r="BG139" s="30"/>
      <c r="BK139" s="30">
        <v>0.11943224067680679</v>
      </c>
      <c r="BL139" s="43">
        <v>-4.0299999999999998E-4</v>
      </c>
      <c r="BM139" s="43">
        <v>-3.9199999999999999E-4</v>
      </c>
      <c r="BN139" s="43">
        <v>-6.0999999999999999E-5</v>
      </c>
      <c r="BP139" s="30"/>
      <c r="BT139" s="30">
        <v>0.11943224067680679</v>
      </c>
      <c r="BU139" s="43">
        <v>-4.9299999999999995E-4</v>
      </c>
      <c r="BV139" s="43">
        <v>-4.73E-4</v>
      </c>
      <c r="BW139" s="43">
        <v>1.26E-4</v>
      </c>
      <c r="BY139" s="30"/>
      <c r="CC139" s="30">
        <v>0.11943224067680679</v>
      </c>
      <c r="CD139" s="43">
        <v>-3.3300000000000002E-4</v>
      </c>
      <c r="CE139" s="43">
        <v>-3.2299999999999999E-4</v>
      </c>
      <c r="CF139" s="43">
        <v>-1.8E-5</v>
      </c>
      <c r="CH139" s="30"/>
      <c r="CL139" s="30">
        <v>0.11943224067680679</v>
      </c>
      <c r="CM139" s="43">
        <v>-5.9100000000000005E-4</v>
      </c>
      <c r="CN139" s="43">
        <v>-5.7899999999999998E-4</v>
      </c>
      <c r="CO139" s="43">
        <v>1.12E-4</v>
      </c>
      <c r="CQ139" s="30"/>
      <c r="CU139" s="30">
        <v>0.11943224067680679</v>
      </c>
      <c r="CV139" s="43">
        <v>-4.4299999999999998E-4</v>
      </c>
      <c r="CW139" s="43">
        <v>-4.3600000000000003E-4</v>
      </c>
      <c r="CX139" s="43">
        <v>-2.4000000000000001E-5</v>
      </c>
    </row>
    <row r="140" spans="14:102" x14ac:dyDescent="0.25">
      <c r="N140" s="30"/>
      <c r="R140" s="30">
        <v>0.11943224067680679</v>
      </c>
      <c r="S140" s="43">
        <v>-4.0000000000000002E-4</v>
      </c>
      <c r="T140" s="43">
        <v>-3.8299999999999999E-4</v>
      </c>
      <c r="U140" s="43">
        <v>2.0000000000000001E-4</v>
      </c>
      <c r="W140" s="30"/>
      <c r="AA140" s="30">
        <v>0.11943224067680679</v>
      </c>
      <c r="AB140" s="43">
        <v>-3.1100000000000002E-4</v>
      </c>
      <c r="AC140" s="43">
        <v>-2.99E-4</v>
      </c>
      <c r="AD140" s="43">
        <v>1.05E-4</v>
      </c>
      <c r="AF140" s="30"/>
      <c r="AJ140" s="30">
        <v>0.11943224067680679</v>
      </c>
      <c r="AK140" s="43">
        <v>-5.4100000000000003E-4</v>
      </c>
      <c r="AL140" s="43">
        <v>-5.22E-4</v>
      </c>
      <c r="AM140" s="43">
        <v>6.3E-5</v>
      </c>
      <c r="AO140" s="30"/>
      <c r="AS140" s="30">
        <v>0.11943224067680679</v>
      </c>
      <c r="AT140" s="43">
        <v>-4.0400000000000001E-4</v>
      </c>
      <c r="AU140" s="43">
        <v>-3.9300000000000001E-4</v>
      </c>
      <c r="AV140" s="43">
        <v>-6.0000000000000002E-5</v>
      </c>
      <c r="AX140" s="30"/>
      <c r="BB140" s="30">
        <v>0.11943224067680679</v>
      </c>
      <c r="BC140" s="43">
        <v>-5.4100000000000003E-4</v>
      </c>
      <c r="BD140" s="43">
        <v>-5.2099999999999998E-4</v>
      </c>
      <c r="BE140" s="43">
        <v>6.2000000000000003E-5</v>
      </c>
      <c r="BG140" s="30"/>
      <c r="BK140" s="30">
        <v>0.11943224067680679</v>
      </c>
      <c r="BL140" s="43">
        <v>-4.0299999999999998E-4</v>
      </c>
      <c r="BM140" s="43">
        <v>-3.9199999999999999E-4</v>
      </c>
      <c r="BN140" s="43">
        <v>-6.0999999999999999E-5</v>
      </c>
      <c r="BP140" s="30"/>
      <c r="BT140" s="30">
        <v>0.11943224067680679</v>
      </c>
      <c r="BU140" s="43">
        <v>-4.9299999999999995E-4</v>
      </c>
      <c r="BV140" s="43">
        <v>-4.73E-4</v>
      </c>
      <c r="BW140" s="43">
        <v>1.26E-4</v>
      </c>
      <c r="BY140" s="30"/>
      <c r="CC140" s="30">
        <v>0.11943224067680679</v>
      </c>
      <c r="CD140" s="43">
        <v>-3.3300000000000002E-4</v>
      </c>
      <c r="CE140" s="43">
        <v>-3.2299999999999999E-4</v>
      </c>
      <c r="CF140" s="43">
        <v>-1.8E-5</v>
      </c>
      <c r="CH140" s="30"/>
      <c r="CL140" s="30">
        <v>0.11943224067680679</v>
      </c>
      <c r="CM140" s="43">
        <v>-5.9100000000000005E-4</v>
      </c>
      <c r="CN140" s="43">
        <v>-5.7899999999999998E-4</v>
      </c>
      <c r="CO140" s="43">
        <v>1.12E-4</v>
      </c>
      <c r="CQ140" s="30"/>
      <c r="CU140" s="30">
        <v>0.11943224067680679</v>
      </c>
      <c r="CV140" s="43">
        <v>-4.4299999999999998E-4</v>
      </c>
      <c r="CW140" s="43">
        <v>-4.3600000000000003E-4</v>
      </c>
      <c r="CX140" s="43">
        <v>-2.4000000000000001E-5</v>
      </c>
    </row>
    <row r="141" spans="14:102" x14ac:dyDescent="0.25">
      <c r="N141" s="30"/>
      <c r="R141" s="30">
        <v>0.12042750117680678</v>
      </c>
      <c r="S141" s="43">
        <v>-4.0400000000000001E-4</v>
      </c>
      <c r="T141" s="43">
        <v>-3.86E-4</v>
      </c>
      <c r="U141" s="43">
        <v>2.0799999999999999E-4</v>
      </c>
      <c r="W141" s="30"/>
      <c r="AA141" s="30">
        <v>0.12042750117680678</v>
      </c>
      <c r="AB141" s="43">
        <v>-3.1300000000000002E-4</v>
      </c>
      <c r="AC141" s="43">
        <v>-2.9999999999999997E-4</v>
      </c>
      <c r="AD141" s="43">
        <v>1.07E-4</v>
      </c>
      <c r="AF141" s="30"/>
      <c r="AJ141" s="30">
        <v>0.12042750117680678</v>
      </c>
      <c r="AK141" s="43">
        <v>-5.44E-4</v>
      </c>
      <c r="AL141" s="43">
        <v>-5.2499999999999997E-4</v>
      </c>
      <c r="AM141" s="43">
        <v>6.4999999999999994E-5</v>
      </c>
      <c r="AO141" s="30"/>
      <c r="AS141" s="30">
        <v>0.12042750117680678</v>
      </c>
      <c r="AT141" s="43">
        <v>-4.0499999999999998E-4</v>
      </c>
      <c r="AU141" s="43">
        <v>-3.9399999999999998E-4</v>
      </c>
      <c r="AV141" s="43">
        <v>-5.8999999999999998E-5</v>
      </c>
      <c r="AX141" s="30"/>
      <c r="BB141" s="30">
        <v>0.12042750117680678</v>
      </c>
      <c r="BC141" s="43">
        <v>-5.44E-4</v>
      </c>
      <c r="BD141" s="43">
        <v>-5.2400000000000005E-4</v>
      </c>
      <c r="BE141" s="43">
        <v>6.4999999999999994E-5</v>
      </c>
      <c r="BG141" s="30"/>
      <c r="BK141" s="30">
        <v>0.12042750117680678</v>
      </c>
      <c r="BL141" s="43">
        <v>-4.0499999999999998E-4</v>
      </c>
      <c r="BM141" s="43">
        <v>-3.9399999999999998E-4</v>
      </c>
      <c r="BN141" s="43">
        <v>-5.8999999999999998E-5</v>
      </c>
      <c r="BP141" s="30"/>
      <c r="BT141" s="30">
        <v>0.12042750117680678</v>
      </c>
      <c r="BU141" s="43">
        <v>-4.9600000000000002E-4</v>
      </c>
      <c r="BV141" s="43">
        <v>-4.7600000000000002E-4</v>
      </c>
      <c r="BW141" s="43">
        <v>1.2899999999999999E-4</v>
      </c>
      <c r="BY141" s="30"/>
      <c r="CC141" s="30">
        <v>0.12042750117680678</v>
      </c>
      <c r="CD141" s="43">
        <v>-3.3500000000000001E-4</v>
      </c>
      <c r="CE141" s="43">
        <v>-3.2400000000000001E-4</v>
      </c>
      <c r="CF141" s="43">
        <v>-1.7E-5</v>
      </c>
      <c r="CH141" s="30"/>
      <c r="CL141" s="30">
        <v>0.12042750117680678</v>
      </c>
      <c r="CM141" s="43">
        <v>-5.9400000000000002E-4</v>
      </c>
      <c r="CN141" s="43">
        <v>-5.8200000000000005E-4</v>
      </c>
      <c r="CO141" s="43">
        <v>1.15E-4</v>
      </c>
      <c r="CQ141" s="30"/>
      <c r="CU141" s="30">
        <v>0.12042750117680678</v>
      </c>
      <c r="CV141" s="43">
        <v>-4.4499999999999997E-4</v>
      </c>
      <c r="CW141" s="43">
        <v>-4.37E-4</v>
      </c>
      <c r="CX141" s="43">
        <v>-2.1999999999999999E-5</v>
      </c>
    </row>
    <row r="142" spans="14:102" x14ac:dyDescent="0.25">
      <c r="N142" s="30"/>
      <c r="R142" s="30">
        <v>0.1214227616768068</v>
      </c>
      <c r="S142" s="43">
        <v>-4.0700000000000003E-4</v>
      </c>
      <c r="T142" s="43">
        <v>-3.8900000000000002E-4</v>
      </c>
      <c r="U142" s="43">
        <v>2.1599999999999999E-4</v>
      </c>
      <c r="W142" s="30"/>
      <c r="AA142" s="30">
        <v>0.1214227616768068</v>
      </c>
      <c r="AB142" s="43">
        <v>-3.1399999999999999E-4</v>
      </c>
      <c r="AC142" s="43">
        <v>-3.0200000000000002E-4</v>
      </c>
      <c r="AD142" s="43">
        <v>1.08E-4</v>
      </c>
      <c r="AF142" s="30"/>
      <c r="AJ142" s="30">
        <v>0.1214227616768068</v>
      </c>
      <c r="AK142" s="43">
        <v>-5.4699999999999996E-4</v>
      </c>
      <c r="AL142" s="43">
        <v>-5.2700000000000002E-4</v>
      </c>
      <c r="AM142" s="43">
        <v>6.7999999999999999E-5</v>
      </c>
      <c r="AO142" s="30"/>
      <c r="AS142" s="30">
        <v>0.1214227616768068</v>
      </c>
      <c r="AT142" s="43">
        <v>-4.06E-4</v>
      </c>
      <c r="AU142" s="43">
        <v>-3.9500000000000001E-4</v>
      </c>
      <c r="AV142" s="43">
        <v>-5.8E-5</v>
      </c>
      <c r="AX142" s="30"/>
      <c r="BB142" s="30">
        <v>0.1214227616768068</v>
      </c>
      <c r="BC142" s="43">
        <v>-5.4600000000000004E-4</v>
      </c>
      <c r="BD142" s="43">
        <v>-5.2700000000000002E-4</v>
      </c>
      <c r="BE142" s="43">
        <v>6.7000000000000002E-5</v>
      </c>
      <c r="BG142" s="30"/>
      <c r="BK142" s="30">
        <v>0.1214227616768068</v>
      </c>
      <c r="BL142" s="43">
        <v>-4.06E-4</v>
      </c>
      <c r="BM142" s="43">
        <v>-3.9500000000000001E-4</v>
      </c>
      <c r="BN142" s="43">
        <v>-5.8E-5</v>
      </c>
      <c r="BP142" s="30"/>
      <c r="BT142" s="30">
        <v>0.1214227616768068</v>
      </c>
      <c r="BU142" s="43">
        <v>-4.9899999999999999E-4</v>
      </c>
      <c r="BV142" s="43">
        <v>-4.7899999999999999E-4</v>
      </c>
      <c r="BW142" s="43">
        <v>1.3200000000000001E-4</v>
      </c>
      <c r="BY142" s="30"/>
      <c r="CC142" s="30">
        <v>0.1214227616768068</v>
      </c>
      <c r="CD142" s="43">
        <v>-3.3599999999999998E-4</v>
      </c>
      <c r="CE142" s="43">
        <v>-3.2600000000000001E-4</v>
      </c>
      <c r="CF142" s="43">
        <v>-1.5999999999999999E-5</v>
      </c>
      <c r="CH142" s="30"/>
      <c r="CL142" s="30">
        <v>0.1214227616768068</v>
      </c>
      <c r="CM142" s="43">
        <v>-5.9800000000000001E-4</v>
      </c>
      <c r="CN142" s="43">
        <v>-5.8500000000000002E-4</v>
      </c>
      <c r="CO142" s="43">
        <v>1.1900000000000001E-4</v>
      </c>
      <c r="CQ142" s="30"/>
      <c r="CU142" s="30">
        <v>0.1214227616768068</v>
      </c>
      <c r="CV142" s="43">
        <v>-4.46E-4</v>
      </c>
      <c r="CW142" s="43">
        <v>-4.3899999999999999E-4</v>
      </c>
      <c r="CX142" s="43">
        <v>-2.0000000000000002E-5</v>
      </c>
    </row>
    <row r="143" spans="14:102" x14ac:dyDescent="0.25">
      <c r="N143" s="30"/>
      <c r="R143" s="30">
        <v>0.12241802217680679</v>
      </c>
      <c r="S143" s="43">
        <v>-4.0999999999999999E-4</v>
      </c>
      <c r="T143" s="43">
        <v>-3.9199999999999999E-4</v>
      </c>
      <c r="U143" s="43">
        <v>2.24E-4</v>
      </c>
      <c r="W143" s="30"/>
      <c r="AA143" s="30">
        <v>0.12241802217680679</v>
      </c>
      <c r="AB143" s="43">
        <v>-3.1599999999999998E-4</v>
      </c>
      <c r="AC143" s="43">
        <v>-3.0299999999999999E-4</v>
      </c>
      <c r="AD143" s="43">
        <v>1.1E-4</v>
      </c>
      <c r="AF143" s="30"/>
      <c r="AJ143" s="30">
        <v>0.12241802217680679</v>
      </c>
      <c r="AK143" s="43">
        <v>-5.5000000000000003E-4</v>
      </c>
      <c r="AL143" s="43">
        <v>-5.2999999999999998E-4</v>
      </c>
      <c r="AM143" s="43">
        <v>6.9999999999999994E-5</v>
      </c>
      <c r="AO143" s="30"/>
      <c r="AS143" s="30">
        <v>0.12241802217680679</v>
      </c>
      <c r="AT143" s="43">
        <v>-4.08E-4</v>
      </c>
      <c r="AU143" s="43">
        <v>-3.97E-4</v>
      </c>
      <c r="AV143" s="43">
        <v>-5.5999999999999999E-5</v>
      </c>
      <c r="AX143" s="30"/>
      <c r="BB143" s="30">
        <v>0.12241802217680679</v>
      </c>
      <c r="BC143" s="43">
        <v>-5.4900000000000001E-4</v>
      </c>
      <c r="BD143" s="43">
        <v>-5.2899999999999996E-4</v>
      </c>
      <c r="BE143" s="43">
        <v>6.9999999999999994E-5</v>
      </c>
      <c r="BG143" s="30"/>
      <c r="BK143" s="30">
        <v>0.12241802217680679</v>
      </c>
      <c r="BL143" s="43">
        <v>-4.0700000000000003E-4</v>
      </c>
      <c r="BM143" s="43">
        <v>-3.9599999999999998E-4</v>
      </c>
      <c r="BN143" s="43">
        <v>-5.7000000000000003E-5</v>
      </c>
      <c r="BP143" s="30"/>
      <c r="BT143" s="30">
        <v>0.12241802217680679</v>
      </c>
      <c r="BU143" s="43">
        <v>-5.0299999999999997E-4</v>
      </c>
      <c r="BV143" s="43">
        <v>-4.8200000000000001E-4</v>
      </c>
      <c r="BW143" s="43">
        <v>1.35E-4</v>
      </c>
      <c r="BY143" s="30"/>
      <c r="CC143" s="30">
        <v>0.12241802217680679</v>
      </c>
      <c r="CD143" s="43">
        <v>-3.3799999999999998E-4</v>
      </c>
      <c r="CE143" s="43">
        <v>-3.28E-4</v>
      </c>
      <c r="CF143" s="43">
        <v>-1.4E-5</v>
      </c>
      <c r="CH143" s="30"/>
      <c r="CL143" s="30">
        <v>0.12241802217680679</v>
      </c>
      <c r="CM143" s="43">
        <v>-6.0099999999999997E-4</v>
      </c>
      <c r="CN143" s="43">
        <v>-5.8900000000000001E-4</v>
      </c>
      <c r="CO143" s="43">
        <v>1.2300000000000001E-4</v>
      </c>
      <c r="CQ143" s="30"/>
      <c r="CU143" s="30">
        <v>0.12241802217680679</v>
      </c>
      <c r="CV143" s="43">
        <v>-4.4799999999999999E-4</v>
      </c>
      <c r="CW143" s="43">
        <v>-4.4099999999999999E-4</v>
      </c>
      <c r="CX143" s="43">
        <v>-1.9000000000000001E-5</v>
      </c>
    </row>
    <row r="144" spans="14:102" x14ac:dyDescent="0.25">
      <c r="N144" s="30"/>
      <c r="R144" s="30">
        <v>0.12341328267680679</v>
      </c>
      <c r="S144" s="43">
        <v>-4.1399999999999998E-4</v>
      </c>
      <c r="T144" s="43">
        <v>-3.9500000000000001E-4</v>
      </c>
      <c r="U144" s="43">
        <v>2.32E-4</v>
      </c>
      <c r="W144" s="30"/>
      <c r="AA144" s="30">
        <v>0.12341328267680679</v>
      </c>
      <c r="AB144" s="43">
        <v>-3.1700000000000001E-4</v>
      </c>
      <c r="AC144" s="43">
        <v>-3.0499999999999999E-4</v>
      </c>
      <c r="AD144" s="43">
        <v>1.12E-4</v>
      </c>
      <c r="AF144" s="30"/>
      <c r="AJ144" s="30">
        <v>0.12341328267680679</v>
      </c>
      <c r="AK144" s="43">
        <v>-5.53E-4</v>
      </c>
      <c r="AL144" s="43">
        <v>-5.3300000000000005E-4</v>
      </c>
      <c r="AM144" s="43">
        <v>7.2999999999999999E-5</v>
      </c>
      <c r="AO144" s="30"/>
      <c r="AS144" s="30">
        <v>0.12341328267680679</v>
      </c>
      <c r="AT144" s="43">
        <v>-4.0900000000000002E-4</v>
      </c>
      <c r="AU144" s="43">
        <v>-3.9800000000000002E-4</v>
      </c>
      <c r="AV144" s="43">
        <v>-5.5000000000000002E-5</v>
      </c>
      <c r="AX144" s="30"/>
      <c r="BB144" s="30">
        <v>0.12341328267680679</v>
      </c>
      <c r="BC144" s="43">
        <v>-5.5199999999999997E-4</v>
      </c>
      <c r="BD144" s="43">
        <v>-5.3200000000000003E-4</v>
      </c>
      <c r="BE144" s="43">
        <v>7.2000000000000002E-5</v>
      </c>
      <c r="BG144" s="30"/>
      <c r="BK144" s="30">
        <v>0.12341328267680679</v>
      </c>
      <c r="BL144" s="43">
        <v>-4.0900000000000002E-4</v>
      </c>
      <c r="BM144" s="43">
        <v>-3.9800000000000002E-4</v>
      </c>
      <c r="BN144" s="43">
        <v>-5.5000000000000002E-5</v>
      </c>
      <c r="BP144" s="30"/>
      <c r="BT144" s="30">
        <v>0.12341328267680679</v>
      </c>
      <c r="BU144" s="43">
        <v>-5.0600000000000005E-4</v>
      </c>
      <c r="BV144" s="43">
        <v>-4.8500000000000003E-4</v>
      </c>
      <c r="BW144" s="43">
        <v>1.3799999999999999E-4</v>
      </c>
      <c r="BY144" s="30"/>
      <c r="CC144" s="30">
        <v>0.12341328267680679</v>
      </c>
      <c r="CD144" s="43">
        <v>-3.4000000000000002E-4</v>
      </c>
      <c r="CE144" s="43">
        <v>-3.2899999999999997E-4</v>
      </c>
      <c r="CF144" s="43">
        <v>-1.2999999999999999E-5</v>
      </c>
      <c r="CH144" s="30"/>
      <c r="CL144" s="30">
        <v>0.12341328267680679</v>
      </c>
      <c r="CM144" s="43">
        <v>-6.0499999999999996E-4</v>
      </c>
      <c r="CN144" s="43">
        <v>-5.9199999999999997E-4</v>
      </c>
      <c r="CO144" s="43">
        <v>1.26E-4</v>
      </c>
      <c r="CQ144" s="30"/>
      <c r="CU144" s="30">
        <v>0.12341328267680679</v>
      </c>
      <c r="CV144" s="43">
        <v>-4.4999999999999999E-4</v>
      </c>
      <c r="CW144" s="43">
        <v>-4.4200000000000001E-4</v>
      </c>
      <c r="CX144" s="43">
        <v>-1.7E-5</v>
      </c>
    </row>
    <row r="145" spans="14:102" x14ac:dyDescent="0.25">
      <c r="N145" s="30"/>
      <c r="R145" s="30">
        <v>0.12440854317680679</v>
      </c>
      <c r="S145" s="43">
        <v>-4.17E-4</v>
      </c>
      <c r="T145" s="43">
        <v>-3.9800000000000002E-4</v>
      </c>
      <c r="U145" s="43">
        <v>2.4000000000000001E-4</v>
      </c>
      <c r="W145" s="30"/>
      <c r="AA145" s="30">
        <v>0.12440854317680679</v>
      </c>
      <c r="AB145" s="43">
        <v>-3.19E-4</v>
      </c>
      <c r="AC145" s="43">
        <v>-3.0600000000000001E-4</v>
      </c>
      <c r="AD145" s="43">
        <v>1.1400000000000001E-4</v>
      </c>
      <c r="AF145" s="30"/>
      <c r="AJ145" s="30">
        <v>0.12440854317680679</v>
      </c>
      <c r="AK145" s="43">
        <v>-5.5599999999999996E-4</v>
      </c>
      <c r="AL145" s="43">
        <v>-5.3600000000000002E-4</v>
      </c>
      <c r="AM145" s="43">
        <v>7.6000000000000004E-5</v>
      </c>
      <c r="AO145" s="30"/>
      <c r="AS145" s="30">
        <v>0.12440854317680679</v>
      </c>
      <c r="AT145" s="43">
        <v>-4.1100000000000002E-4</v>
      </c>
      <c r="AU145" s="43">
        <v>-3.9899999999999999E-4</v>
      </c>
      <c r="AV145" s="43">
        <v>-5.3999999999999998E-5</v>
      </c>
      <c r="AX145" s="30"/>
      <c r="BB145" s="30">
        <v>0.12440854317680679</v>
      </c>
      <c r="BC145" s="43">
        <v>-5.5500000000000005E-4</v>
      </c>
      <c r="BD145" s="43">
        <v>-5.3499999999999999E-4</v>
      </c>
      <c r="BE145" s="43">
        <v>7.4999999999999993E-5</v>
      </c>
      <c r="BG145" s="30"/>
      <c r="BK145" s="30">
        <v>0.12440854317680679</v>
      </c>
      <c r="BL145" s="43">
        <v>-4.0999999999999999E-4</v>
      </c>
      <c r="BM145" s="43">
        <v>-3.9899999999999999E-4</v>
      </c>
      <c r="BN145" s="43">
        <v>-5.3999999999999998E-5</v>
      </c>
      <c r="BP145" s="30"/>
      <c r="BT145" s="30">
        <v>0.12440854317680679</v>
      </c>
      <c r="BU145" s="43">
        <v>-5.0900000000000001E-4</v>
      </c>
      <c r="BV145" s="43">
        <v>-4.8799999999999999E-4</v>
      </c>
      <c r="BW145" s="43">
        <v>1.4100000000000001E-4</v>
      </c>
      <c r="BY145" s="30"/>
      <c r="CC145" s="30">
        <v>0.12440854317680679</v>
      </c>
      <c r="CD145" s="43">
        <v>-3.4099999999999999E-4</v>
      </c>
      <c r="CE145" s="43">
        <v>-3.3100000000000002E-4</v>
      </c>
      <c r="CF145" s="43">
        <v>-1.2E-5</v>
      </c>
      <c r="CH145" s="30"/>
      <c r="CL145" s="30">
        <v>0.12440854317680679</v>
      </c>
      <c r="CM145" s="43">
        <v>-6.0800000000000003E-4</v>
      </c>
      <c r="CN145" s="43">
        <v>-5.9599999999999996E-4</v>
      </c>
      <c r="CO145" s="43">
        <v>1.2999999999999999E-4</v>
      </c>
      <c r="CQ145" s="30"/>
      <c r="CU145" s="30">
        <v>0.12440854317680679</v>
      </c>
      <c r="CV145" s="43">
        <v>-4.5100000000000001E-4</v>
      </c>
      <c r="CW145" s="43">
        <v>-4.44E-4</v>
      </c>
      <c r="CX145" s="43">
        <v>-1.5999999999999999E-5</v>
      </c>
    </row>
    <row r="146" spans="14:102" x14ac:dyDescent="0.25">
      <c r="N146" s="30"/>
      <c r="R146" s="30">
        <v>0.12540380367680679</v>
      </c>
      <c r="S146" s="43">
        <v>-4.2099999999999999E-4</v>
      </c>
      <c r="T146" s="43">
        <v>-4.0099999999999999E-4</v>
      </c>
      <c r="U146" s="43">
        <v>2.4899999999999998E-4</v>
      </c>
      <c r="W146" s="30"/>
      <c r="AA146" s="30">
        <v>0.12540380367680679</v>
      </c>
      <c r="AB146" s="43">
        <v>-3.2000000000000003E-4</v>
      </c>
      <c r="AC146" s="43">
        <v>-3.0699999999999998E-4</v>
      </c>
      <c r="AD146" s="43">
        <v>1.15E-4</v>
      </c>
      <c r="AF146" s="30"/>
      <c r="AJ146" s="30">
        <v>0.12540380367680679</v>
      </c>
      <c r="AK146" s="43">
        <v>-5.5900000000000004E-4</v>
      </c>
      <c r="AL146" s="43">
        <v>-5.3899999999999998E-4</v>
      </c>
      <c r="AM146" s="43">
        <v>7.8999999999999996E-5</v>
      </c>
      <c r="AO146" s="30"/>
      <c r="AS146" s="30">
        <v>0.12540380367680679</v>
      </c>
      <c r="AT146" s="43">
        <v>-4.1199999999999999E-4</v>
      </c>
      <c r="AU146" s="43">
        <v>-4.0099999999999999E-4</v>
      </c>
      <c r="AV146" s="43">
        <v>-5.3000000000000001E-5</v>
      </c>
      <c r="AX146" s="30"/>
      <c r="BB146" s="30">
        <v>0.12540380367680679</v>
      </c>
      <c r="BC146" s="43">
        <v>-5.5800000000000001E-4</v>
      </c>
      <c r="BD146" s="43">
        <v>-5.3799999999999996E-4</v>
      </c>
      <c r="BE146" s="43">
        <v>7.7999999999999999E-5</v>
      </c>
      <c r="BG146" s="30"/>
      <c r="BK146" s="30">
        <v>0.12540380367680679</v>
      </c>
      <c r="BL146" s="43">
        <v>-4.1199999999999999E-4</v>
      </c>
      <c r="BM146" s="43">
        <v>-4.0000000000000002E-4</v>
      </c>
      <c r="BN146" s="43">
        <v>-5.3000000000000001E-5</v>
      </c>
      <c r="BP146" s="30"/>
      <c r="BT146" s="30">
        <v>0.12540380367680679</v>
      </c>
      <c r="BU146" s="43">
        <v>-5.13E-4</v>
      </c>
      <c r="BV146" s="43">
        <v>-4.9200000000000003E-4</v>
      </c>
      <c r="BW146" s="43">
        <v>1.44E-4</v>
      </c>
      <c r="BY146" s="30"/>
      <c r="CC146" s="30">
        <v>0.12540380367680679</v>
      </c>
      <c r="CD146" s="43">
        <v>-3.4299999999999999E-4</v>
      </c>
      <c r="CE146" s="43">
        <v>-3.3199999999999999E-4</v>
      </c>
      <c r="CF146" s="43">
        <v>-1.1E-5</v>
      </c>
      <c r="CH146" s="30"/>
      <c r="CL146" s="30">
        <v>0.12540380367680679</v>
      </c>
      <c r="CM146" s="43">
        <v>-6.1200000000000002E-4</v>
      </c>
      <c r="CN146" s="43">
        <v>-5.9900000000000003E-4</v>
      </c>
      <c r="CO146" s="43">
        <v>1.34E-4</v>
      </c>
      <c r="CQ146" s="30"/>
      <c r="CU146" s="30">
        <v>0.12540380367680679</v>
      </c>
      <c r="CV146" s="43">
        <v>-4.5300000000000001E-4</v>
      </c>
      <c r="CW146" s="43">
        <v>-4.46E-4</v>
      </c>
      <c r="CX146" s="43">
        <v>-1.4E-5</v>
      </c>
    </row>
    <row r="147" spans="14:102" x14ac:dyDescent="0.25">
      <c r="N147" s="30"/>
      <c r="R147" s="30">
        <v>0.1263990641768068</v>
      </c>
      <c r="S147" s="43">
        <v>-4.2499999999999998E-4</v>
      </c>
      <c r="T147" s="43">
        <v>-4.0499999999999998E-4</v>
      </c>
      <c r="U147" s="43">
        <v>2.5799999999999998E-4</v>
      </c>
      <c r="W147" s="30"/>
      <c r="AA147" s="30">
        <v>0.1263990641768068</v>
      </c>
      <c r="AB147" s="43">
        <v>-3.2200000000000002E-4</v>
      </c>
      <c r="AC147" s="43">
        <v>-3.0899999999999998E-4</v>
      </c>
      <c r="AD147" s="43">
        <v>1.17E-4</v>
      </c>
      <c r="AF147" s="30"/>
      <c r="AJ147" s="30">
        <v>0.1263990641768068</v>
      </c>
      <c r="AK147" s="43">
        <v>-5.6300000000000002E-4</v>
      </c>
      <c r="AL147" s="43">
        <v>-5.4199999999999995E-4</v>
      </c>
      <c r="AM147" s="43">
        <v>8.2000000000000001E-5</v>
      </c>
      <c r="AO147" s="30"/>
      <c r="AS147" s="30">
        <v>0.1263990641768068</v>
      </c>
      <c r="AT147" s="43">
        <v>-4.1300000000000001E-4</v>
      </c>
      <c r="AU147" s="43">
        <v>-4.0200000000000001E-4</v>
      </c>
      <c r="AV147" s="43">
        <v>-5.1E-5</v>
      </c>
      <c r="AX147" s="30"/>
      <c r="BB147" s="30">
        <v>0.1263990641768068</v>
      </c>
      <c r="BC147" s="43">
        <v>-5.62E-4</v>
      </c>
      <c r="BD147" s="43">
        <v>-5.4100000000000003E-4</v>
      </c>
      <c r="BE147" s="43">
        <v>8.1000000000000004E-5</v>
      </c>
      <c r="BG147" s="30"/>
      <c r="BK147" s="30">
        <v>0.1263990641768068</v>
      </c>
      <c r="BL147" s="43">
        <v>-4.1300000000000001E-4</v>
      </c>
      <c r="BM147" s="43">
        <v>-4.0099999999999999E-4</v>
      </c>
      <c r="BN147" s="43">
        <v>-5.1999999999999997E-5</v>
      </c>
      <c r="BP147" s="30"/>
      <c r="BT147" s="30">
        <v>0.1263990641768068</v>
      </c>
      <c r="BU147" s="43">
        <v>-5.1599999999999997E-4</v>
      </c>
      <c r="BV147" s="43">
        <v>-4.95E-4</v>
      </c>
      <c r="BW147" s="43">
        <v>1.4799999999999999E-4</v>
      </c>
      <c r="BY147" s="30"/>
      <c r="CC147" s="30">
        <v>0.1263990641768068</v>
      </c>
      <c r="CD147" s="43">
        <v>-3.4499999999999998E-4</v>
      </c>
      <c r="CE147" s="43">
        <v>-3.3399999999999999E-4</v>
      </c>
      <c r="CF147" s="43">
        <v>-1.0000000000000001E-5</v>
      </c>
      <c r="CH147" s="30"/>
      <c r="CL147" s="30">
        <v>0.1263990641768068</v>
      </c>
      <c r="CM147" s="43">
        <v>-6.1600000000000001E-4</v>
      </c>
      <c r="CN147" s="43">
        <v>-6.0300000000000002E-4</v>
      </c>
      <c r="CO147" s="43">
        <v>1.3899999999999999E-4</v>
      </c>
      <c r="CQ147" s="30"/>
      <c r="CU147" s="30">
        <v>0.1263990641768068</v>
      </c>
      <c r="CV147" s="43">
        <v>-4.55E-4</v>
      </c>
      <c r="CW147" s="43">
        <v>-4.4700000000000002E-4</v>
      </c>
      <c r="CX147" s="43">
        <v>-1.2999999999999999E-5</v>
      </c>
    </row>
    <row r="148" spans="14:102" x14ac:dyDescent="0.25">
      <c r="N148" s="30"/>
      <c r="R148" s="30">
        <v>0.12739432467680678</v>
      </c>
      <c r="S148" s="43">
        <v>-4.2900000000000002E-4</v>
      </c>
      <c r="T148" s="43">
        <v>-4.0900000000000002E-4</v>
      </c>
      <c r="U148" s="43">
        <v>2.6699999999999998E-4</v>
      </c>
      <c r="W148" s="30"/>
      <c r="AA148" s="30">
        <v>0.12739432467680678</v>
      </c>
      <c r="AB148" s="43">
        <v>-3.2299999999999999E-4</v>
      </c>
      <c r="AC148" s="43">
        <v>-3.1E-4</v>
      </c>
      <c r="AD148" s="43">
        <v>1.1900000000000001E-4</v>
      </c>
      <c r="AF148" s="30"/>
      <c r="AJ148" s="30">
        <v>0.12739432467680678</v>
      </c>
      <c r="AK148" s="43">
        <v>-5.6599999999999999E-4</v>
      </c>
      <c r="AL148" s="43">
        <v>-5.4500000000000002E-4</v>
      </c>
      <c r="AM148" s="43">
        <v>8.5000000000000006E-5</v>
      </c>
      <c r="AO148" s="30"/>
      <c r="AS148" s="30">
        <v>0.12739432467680678</v>
      </c>
      <c r="AT148" s="43">
        <v>-4.15E-4</v>
      </c>
      <c r="AU148" s="43">
        <v>-4.0299999999999998E-4</v>
      </c>
      <c r="AV148" s="43">
        <v>-5.0000000000000002E-5</v>
      </c>
      <c r="AX148" s="30"/>
      <c r="BB148" s="30">
        <v>0.12739432467680678</v>
      </c>
      <c r="BC148" s="43">
        <v>-5.6499999999999996E-4</v>
      </c>
      <c r="BD148" s="43">
        <v>-5.44E-4</v>
      </c>
      <c r="BE148" s="43">
        <v>8.3999999999999995E-5</v>
      </c>
      <c r="BG148" s="30"/>
      <c r="BK148" s="30">
        <v>0.12739432467680678</v>
      </c>
      <c r="BL148" s="43">
        <v>-4.1399999999999998E-4</v>
      </c>
      <c r="BM148" s="43">
        <v>-4.0299999999999998E-4</v>
      </c>
      <c r="BN148" s="43">
        <v>-5.0000000000000002E-5</v>
      </c>
      <c r="BP148" s="30"/>
      <c r="BT148" s="30">
        <v>0.12739432467680678</v>
      </c>
      <c r="BU148" s="43">
        <v>-5.1999999999999995E-4</v>
      </c>
      <c r="BV148" s="43">
        <v>-4.9799999999999996E-4</v>
      </c>
      <c r="BW148" s="43">
        <v>1.5100000000000001E-4</v>
      </c>
      <c r="BY148" s="30"/>
      <c r="CC148" s="30">
        <v>0.12739432467680678</v>
      </c>
      <c r="CD148" s="43">
        <v>-3.4600000000000001E-4</v>
      </c>
      <c r="CE148" s="43">
        <v>-3.3599999999999998E-4</v>
      </c>
      <c r="CF148" s="43">
        <v>-7.9999999999999996E-6</v>
      </c>
      <c r="CH148" s="30"/>
      <c r="CL148" s="30">
        <v>0.12739432467680678</v>
      </c>
      <c r="CM148" s="43">
        <v>-6.2E-4</v>
      </c>
      <c r="CN148" s="43">
        <v>-6.0700000000000001E-4</v>
      </c>
      <c r="CO148" s="43">
        <v>1.4300000000000001E-4</v>
      </c>
      <c r="CQ148" s="30"/>
      <c r="CU148" s="30">
        <v>0.12739432467680678</v>
      </c>
      <c r="CV148" s="43">
        <v>-4.5600000000000003E-4</v>
      </c>
      <c r="CW148" s="43">
        <v>-4.4900000000000002E-4</v>
      </c>
      <c r="CX148" s="43">
        <v>-1.1E-5</v>
      </c>
    </row>
    <row r="149" spans="14:102" x14ac:dyDescent="0.25">
      <c r="N149" s="30"/>
      <c r="R149" s="30">
        <v>0.12838958517680679</v>
      </c>
      <c r="S149" s="43">
        <v>-4.3300000000000001E-4</v>
      </c>
      <c r="T149" s="43">
        <v>-4.1199999999999999E-4</v>
      </c>
      <c r="U149" s="43">
        <v>2.7599999999999999E-4</v>
      </c>
      <c r="W149" s="30"/>
      <c r="AA149" s="30">
        <v>0.12838958517680679</v>
      </c>
      <c r="AB149" s="43">
        <v>-3.2499999999999999E-4</v>
      </c>
      <c r="AC149" s="43">
        <v>-3.1199999999999999E-4</v>
      </c>
      <c r="AD149" s="43">
        <v>1.21E-4</v>
      </c>
      <c r="AF149" s="30"/>
      <c r="AJ149" s="30">
        <v>0.12838958517680679</v>
      </c>
      <c r="AK149" s="43">
        <v>-5.6899999999999995E-4</v>
      </c>
      <c r="AL149" s="43">
        <v>-5.4799999999999998E-4</v>
      </c>
      <c r="AM149" s="43">
        <v>8.7000000000000001E-5</v>
      </c>
      <c r="AO149" s="30"/>
      <c r="AS149" s="30">
        <v>0.12838958517680679</v>
      </c>
      <c r="AT149" s="43">
        <v>-4.1599999999999997E-4</v>
      </c>
      <c r="AU149" s="43">
        <v>-4.0400000000000001E-4</v>
      </c>
      <c r="AV149" s="43">
        <v>-4.8999999999999998E-5</v>
      </c>
      <c r="AX149" s="30"/>
      <c r="BB149" s="30">
        <v>0.12838958517680679</v>
      </c>
      <c r="BC149" s="43">
        <v>-5.6800000000000004E-4</v>
      </c>
      <c r="BD149" s="43">
        <v>-5.4699999999999996E-4</v>
      </c>
      <c r="BE149" s="43">
        <v>8.7000000000000001E-5</v>
      </c>
      <c r="BG149" s="30"/>
      <c r="BK149" s="30">
        <v>0.12838958517680679</v>
      </c>
      <c r="BL149" s="43">
        <v>-4.1599999999999997E-4</v>
      </c>
      <c r="BM149" s="43">
        <v>-4.0400000000000001E-4</v>
      </c>
      <c r="BN149" s="43">
        <v>-4.8999999999999998E-5</v>
      </c>
      <c r="BP149" s="30"/>
      <c r="BT149" s="30">
        <v>0.12838958517680679</v>
      </c>
      <c r="BU149" s="43">
        <v>-5.2300000000000003E-4</v>
      </c>
      <c r="BV149" s="43">
        <v>-5.0199999999999995E-4</v>
      </c>
      <c r="BW149" s="43">
        <v>1.54E-4</v>
      </c>
      <c r="BY149" s="30"/>
      <c r="CC149" s="30">
        <v>0.12838958517680679</v>
      </c>
      <c r="CD149" s="43">
        <v>-3.48E-4</v>
      </c>
      <c r="CE149" s="43">
        <v>-3.3700000000000001E-4</v>
      </c>
      <c r="CF149" s="43">
        <v>-6.9999999999999999E-6</v>
      </c>
      <c r="CH149" s="30"/>
      <c r="CL149" s="30">
        <v>0.12838958517680679</v>
      </c>
      <c r="CM149" s="43">
        <v>-6.2399999999999999E-4</v>
      </c>
      <c r="CN149" s="43">
        <v>-6.11E-4</v>
      </c>
      <c r="CO149" s="43">
        <v>1.47E-4</v>
      </c>
      <c r="CQ149" s="30"/>
      <c r="CU149" s="30">
        <v>0.12838958517680679</v>
      </c>
      <c r="CV149" s="43">
        <v>-4.5800000000000002E-4</v>
      </c>
      <c r="CW149" s="43">
        <v>-4.4999999999999999E-4</v>
      </c>
      <c r="CX149" s="43">
        <v>-9.0000000000000002E-6</v>
      </c>
    </row>
    <row r="150" spans="14:102" x14ac:dyDescent="0.25">
      <c r="N150" s="30"/>
      <c r="R150" s="30">
        <v>0.12938484567680678</v>
      </c>
      <c r="S150" s="43">
        <v>-4.37E-4</v>
      </c>
      <c r="T150" s="43">
        <v>-4.1599999999999997E-4</v>
      </c>
      <c r="U150" s="43">
        <v>2.8400000000000002E-4</v>
      </c>
      <c r="W150" s="30"/>
      <c r="AA150" s="30">
        <v>0.12938484567680678</v>
      </c>
      <c r="AB150" s="43">
        <v>-3.2600000000000001E-4</v>
      </c>
      <c r="AC150" s="43">
        <v>-3.1300000000000002E-4</v>
      </c>
      <c r="AD150" s="43">
        <v>1.22E-4</v>
      </c>
      <c r="AF150" s="30"/>
      <c r="AJ150" s="30">
        <v>0.12938484567680678</v>
      </c>
      <c r="AK150" s="43">
        <v>-5.7300000000000005E-4</v>
      </c>
      <c r="AL150" s="43">
        <v>-5.5099999999999995E-4</v>
      </c>
      <c r="AM150" s="43">
        <v>9.0000000000000006E-5</v>
      </c>
      <c r="AO150" s="30"/>
      <c r="AS150" s="30">
        <v>0.12938484567680678</v>
      </c>
      <c r="AT150" s="43">
        <v>-4.17E-4</v>
      </c>
      <c r="AU150" s="43">
        <v>-4.06E-4</v>
      </c>
      <c r="AV150" s="43">
        <v>-4.8000000000000001E-5</v>
      </c>
      <c r="AX150" s="30"/>
      <c r="BB150" s="30">
        <v>0.12938484567680678</v>
      </c>
      <c r="BC150" s="43">
        <v>-5.71E-4</v>
      </c>
      <c r="BD150" s="43">
        <v>-5.5000000000000003E-4</v>
      </c>
      <c r="BE150" s="43">
        <v>9.0000000000000006E-5</v>
      </c>
      <c r="BG150" s="30"/>
      <c r="BK150" s="30">
        <v>0.12938484567680678</v>
      </c>
      <c r="BL150" s="43">
        <v>-4.17E-4</v>
      </c>
      <c r="BM150" s="43">
        <v>-4.0499999999999998E-4</v>
      </c>
      <c r="BN150" s="43">
        <v>-4.8000000000000001E-5</v>
      </c>
      <c r="BP150" s="30"/>
      <c r="BT150" s="30">
        <v>0.12938484567680678</v>
      </c>
      <c r="BU150" s="43">
        <v>-5.2700000000000002E-4</v>
      </c>
      <c r="BV150" s="43">
        <v>-5.0500000000000002E-4</v>
      </c>
      <c r="BW150" s="43">
        <v>1.5799999999999999E-4</v>
      </c>
      <c r="BY150" s="30"/>
      <c r="CC150" s="30">
        <v>0.12938484567680678</v>
      </c>
      <c r="CD150" s="43">
        <v>-3.5E-4</v>
      </c>
      <c r="CE150" s="43">
        <v>-3.39E-4</v>
      </c>
      <c r="CF150" s="43">
        <v>-6.0000000000000002E-6</v>
      </c>
      <c r="CH150" s="30"/>
      <c r="CL150" s="30">
        <v>0.12938484567680678</v>
      </c>
      <c r="CM150" s="43">
        <v>-6.2799999999999998E-4</v>
      </c>
      <c r="CN150" s="43">
        <v>-6.1499999999999999E-4</v>
      </c>
      <c r="CO150" s="43">
        <v>1.5100000000000001E-4</v>
      </c>
      <c r="CQ150" s="30"/>
      <c r="CU150" s="30">
        <v>0.12938484567680678</v>
      </c>
      <c r="CV150" s="43">
        <v>-4.6000000000000001E-4</v>
      </c>
      <c r="CW150" s="43">
        <v>-4.5199999999999998E-4</v>
      </c>
      <c r="CX150" s="43">
        <v>-7.9999999999999996E-6</v>
      </c>
    </row>
    <row r="151" spans="14:102" x14ac:dyDescent="0.25">
      <c r="N151" s="30"/>
      <c r="R151" s="30">
        <v>0.12938484567680678</v>
      </c>
      <c r="S151" s="43">
        <v>-4.37E-4</v>
      </c>
      <c r="T151" s="43">
        <v>-4.1599999999999997E-4</v>
      </c>
      <c r="U151" s="43">
        <v>2.8400000000000002E-4</v>
      </c>
      <c r="W151" s="30"/>
      <c r="AA151" s="30">
        <v>0.12938484567680678</v>
      </c>
      <c r="AB151" s="43">
        <v>-3.2600000000000001E-4</v>
      </c>
      <c r="AC151" s="43">
        <v>-3.1300000000000002E-4</v>
      </c>
      <c r="AD151" s="43">
        <v>1.22E-4</v>
      </c>
      <c r="AF151" s="30"/>
      <c r="AJ151" s="30">
        <v>0.12938484567680678</v>
      </c>
      <c r="AK151" s="43">
        <v>-5.7300000000000005E-4</v>
      </c>
      <c r="AL151" s="43">
        <v>-5.5099999999999995E-4</v>
      </c>
      <c r="AM151" s="43">
        <v>9.0000000000000006E-5</v>
      </c>
      <c r="AO151" s="30"/>
      <c r="AS151" s="30">
        <v>0.12938484567680678</v>
      </c>
      <c r="AT151" s="43">
        <v>-4.17E-4</v>
      </c>
      <c r="AU151" s="43">
        <v>-4.06E-4</v>
      </c>
      <c r="AV151" s="43">
        <v>-4.8000000000000001E-5</v>
      </c>
      <c r="AX151" s="30"/>
      <c r="BB151" s="30">
        <v>0.12938484567680678</v>
      </c>
      <c r="BC151" s="43">
        <v>-5.71E-4</v>
      </c>
      <c r="BD151" s="43">
        <v>-5.5000000000000003E-4</v>
      </c>
      <c r="BE151" s="43">
        <v>9.0000000000000006E-5</v>
      </c>
      <c r="BG151" s="30"/>
      <c r="BK151" s="30">
        <v>0.12938484567680678</v>
      </c>
      <c r="BL151" s="43">
        <v>-4.17E-4</v>
      </c>
      <c r="BM151" s="43">
        <v>-4.0499999999999998E-4</v>
      </c>
      <c r="BN151" s="43">
        <v>-4.8000000000000001E-5</v>
      </c>
      <c r="BP151" s="30"/>
      <c r="BT151" s="30">
        <v>0.12938484567680678</v>
      </c>
      <c r="BU151" s="43">
        <v>-5.2700000000000002E-4</v>
      </c>
      <c r="BV151" s="43">
        <v>-5.0500000000000002E-4</v>
      </c>
      <c r="BW151" s="43">
        <v>1.5799999999999999E-4</v>
      </c>
      <c r="BY151" s="30"/>
      <c r="CC151" s="30">
        <v>0.12938484567680678</v>
      </c>
      <c r="CD151" s="43">
        <v>-3.5E-4</v>
      </c>
      <c r="CE151" s="43">
        <v>-3.39E-4</v>
      </c>
      <c r="CF151" s="43">
        <v>-6.0000000000000002E-6</v>
      </c>
      <c r="CH151" s="30"/>
      <c r="CL151" s="30">
        <v>0.12938484567680678</v>
      </c>
      <c r="CM151" s="43">
        <v>-6.2799999999999998E-4</v>
      </c>
      <c r="CN151" s="43">
        <v>-6.1499999999999999E-4</v>
      </c>
      <c r="CO151" s="43">
        <v>1.5100000000000001E-4</v>
      </c>
      <c r="CQ151" s="30"/>
      <c r="CU151" s="30">
        <v>0.12938484567680678</v>
      </c>
      <c r="CV151" s="43">
        <v>-4.6000000000000001E-4</v>
      </c>
      <c r="CW151" s="43">
        <v>-4.5199999999999998E-4</v>
      </c>
      <c r="CX151" s="43">
        <v>-7.9999999999999996E-6</v>
      </c>
    </row>
    <row r="152" spans="14:102" x14ac:dyDescent="0.25">
      <c r="N152" s="30"/>
      <c r="R152" s="30">
        <v>0.13038010617680679</v>
      </c>
      <c r="S152" s="43">
        <v>-4.4099999999999999E-4</v>
      </c>
      <c r="T152" s="43">
        <v>-4.1899999999999999E-4</v>
      </c>
      <c r="U152" s="43">
        <v>2.9300000000000002E-4</v>
      </c>
      <c r="W152" s="30"/>
      <c r="AA152" s="30">
        <v>0.13038010617680679</v>
      </c>
      <c r="AB152" s="43">
        <v>-3.28E-4</v>
      </c>
      <c r="AC152" s="43">
        <v>-3.1399999999999999E-4</v>
      </c>
      <c r="AD152" s="43">
        <v>1.2400000000000001E-4</v>
      </c>
      <c r="AF152" s="30"/>
      <c r="AJ152" s="30">
        <v>0.13038010617680679</v>
      </c>
      <c r="AK152" s="43">
        <v>-5.7600000000000001E-4</v>
      </c>
      <c r="AL152" s="43">
        <v>-5.5400000000000002E-4</v>
      </c>
      <c r="AM152" s="43">
        <v>9.2999999999999997E-5</v>
      </c>
      <c r="AO152" s="30"/>
      <c r="AS152" s="30">
        <v>0.13038010617680679</v>
      </c>
      <c r="AT152" s="43">
        <v>-4.1899999999999999E-4</v>
      </c>
      <c r="AU152" s="43">
        <v>-4.0700000000000003E-4</v>
      </c>
      <c r="AV152" s="43">
        <v>-4.6E-5</v>
      </c>
      <c r="AX152" s="30"/>
      <c r="BB152" s="30">
        <v>0.13038010617680679</v>
      </c>
      <c r="BC152" s="43">
        <v>-5.7499999999999999E-4</v>
      </c>
      <c r="BD152" s="43">
        <v>-5.53E-4</v>
      </c>
      <c r="BE152" s="43">
        <v>9.2E-5</v>
      </c>
      <c r="BG152" s="30"/>
      <c r="BK152" s="30">
        <v>0.13038010617680679</v>
      </c>
      <c r="BL152" s="43">
        <v>-4.1800000000000002E-4</v>
      </c>
      <c r="BM152" s="43">
        <v>-4.06E-4</v>
      </c>
      <c r="BN152" s="43">
        <v>-4.6999999999999997E-5</v>
      </c>
      <c r="BP152" s="30"/>
      <c r="BT152" s="30">
        <v>0.13038010617680679</v>
      </c>
      <c r="BU152" s="43">
        <v>-5.31E-4</v>
      </c>
      <c r="BV152" s="43">
        <v>-5.0799999999999999E-4</v>
      </c>
      <c r="BW152" s="43">
        <v>1.6100000000000001E-4</v>
      </c>
      <c r="BY152" s="30"/>
      <c r="CC152" s="30">
        <v>0.13038010617680679</v>
      </c>
      <c r="CD152" s="43">
        <v>-3.5100000000000002E-4</v>
      </c>
      <c r="CE152" s="43">
        <v>-3.4000000000000002E-4</v>
      </c>
      <c r="CF152" s="43">
        <v>-5.0000000000000004E-6</v>
      </c>
      <c r="CH152" s="30"/>
      <c r="CL152" s="30">
        <v>0.13038010617680679</v>
      </c>
      <c r="CM152" s="43">
        <v>-6.3199999999999997E-4</v>
      </c>
      <c r="CN152" s="43">
        <v>-6.1799999999999995E-4</v>
      </c>
      <c r="CO152" s="43">
        <v>1.55E-4</v>
      </c>
      <c r="CQ152" s="30"/>
      <c r="CU152" s="30">
        <v>0.13038010617680679</v>
      </c>
      <c r="CV152" s="43">
        <v>-4.6099999999999998E-4</v>
      </c>
      <c r="CW152" s="43">
        <v>-4.5399999999999998E-4</v>
      </c>
      <c r="CX152" s="43">
        <v>-6.0000000000000002E-6</v>
      </c>
    </row>
    <row r="153" spans="14:102" x14ac:dyDescent="0.25">
      <c r="N153" s="30"/>
      <c r="R153" s="30">
        <v>0.13137536667680677</v>
      </c>
      <c r="S153" s="43">
        <v>-4.4499999999999997E-4</v>
      </c>
      <c r="T153" s="43">
        <v>-4.2299999999999998E-4</v>
      </c>
      <c r="U153" s="43">
        <v>3.0299999999999999E-4</v>
      </c>
      <c r="W153" s="30"/>
      <c r="AA153" s="30">
        <v>0.13137536667680677</v>
      </c>
      <c r="AB153" s="43">
        <v>-3.2899999999999997E-4</v>
      </c>
      <c r="AC153" s="43">
        <v>-3.1599999999999998E-4</v>
      </c>
      <c r="AD153" s="43">
        <v>1.26E-4</v>
      </c>
      <c r="AF153" s="30"/>
      <c r="AJ153" s="30">
        <v>0.13137536667680677</v>
      </c>
      <c r="AK153" s="43">
        <v>-5.7899999999999998E-4</v>
      </c>
      <c r="AL153" s="43">
        <v>-5.5800000000000001E-4</v>
      </c>
      <c r="AM153" s="43">
        <v>9.6000000000000002E-5</v>
      </c>
      <c r="AO153" s="30"/>
      <c r="AS153" s="30">
        <v>0.13137536667680677</v>
      </c>
      <c r="AT153" s="43">
        <v>-4.2000000000000002E-4</v>
      </c>
      <c r="AU153" s="43">
        <v>-4.08E-4</v>
      </c>
      <c r="AV153" s="43">
        <v>-4.5000000000000003E-5</v>
      </c>
      <c r="AX153" s="30"/>
      <c r="BB153" s="30">
        <v>0.13137536667680677</v>
      </c>
      <c r="BC153" s="43">
        <v>-5.7799999999999995E-4</v>
      </c>
      <c r="BD153" s="43">
        <v>-5.5699999999999999E-4</v>
      </c>
      <c r="BE153" s="43">
        <v>9.6000000000000002E-5</v>
      </c>
      <c r="BG153" s="30"/>
      <c r="BK153" s="30">
        <v>0.13137536667680677</v>
      </c>
      <c r="BL153" s="43">
        <v>-4.2000000000000002E-4</v>
      </c>
      <c r="BM153" s="43">
        <v>-4.08E-4</v>
      </c>
      <c r="BN153" s="43">
        <v>-4.5000000000000003E-5</v>
      </c>
      <c r="BP153" s="30"/>
      <c r="BT153" s="30">
        <v>0.13137536667680677</v>
      </c>
      <c r="BU153" s="43">
        <v>-5.3399999999999997E-4</v>
      </c>
      <c r="BV153" s="43">
        <v>-5.1199999999999998E-4</v>
      </c>
      <c r="BW153" s="43">
        <v>1.65E-4</v>
      </c>
      <c r="BY153" s="30"/>
      <c r="CC153" s="30">
        <v>0.13137536667680677</v>
      </c>
      <c r="CD153" s="43">
        <v>-3.5300000000000002E-4</v>
      </c>
      <c r="CE153" s="43">
        <v>-3.4200000000000002E-4</v>
      </c>
      <c r="CF153" s="43">
        <v>-3.9999999999999998E-6</v>
      </c>
      <c r="CH153" s="30"/>
      <c r="CL153" s="30">
        <v>0.13137536667680677</v>
      </c>
      <c r="CM153" s="43">
        <v>-6.3599999999999996E-4</v>
      </c>
      <c r="CN153" s="43">
        <v>-6.2200000000000005E-4</v>
      </c>
      <c r="CO153" s="43">
        <v>1.6000000000000001E-4</v>
      </c>
      <c r="CQ153" s="30"/>
      <c r="CU153" s="30">
        <v>0.13137536667680677</v>
      </c>
      <c r="CV153" s="43">
        <v>-4.6299999999999998E-4</v>
      </c>
      <c r="CW153" s="43">
        <v>-4.55E-4</v>
      </c>
      <c r="CX153" s="43">
        <v>-5.0000000000000004E-6</v>
      </c>
    </row>
    <row r="154" spans="14:102" x14ac:dyDescent="0.25">
      <c r="N154" s="30"/>
      <c r="R154" s="30">
        <v>0.13237062717680678</v>
      </c>
      <c r="S154" s="43">
        <v>-4.4900000000000002E-4</v>
      </c>
      <c r="T154" s="43">
        <v>-4.26E-4</v>
      </c>
      <c r="U154" s="43">
        <v>3.1199999999999999E-4</v>
      </c>
      <c r="W154" s="30"/>
      <c r="AA154" s="30">
        <v>0.13237062717680678</v>
      </c>
      <c r="AB154" s="43">
        <v>-3.3100000000000002E-4</v>
      </c>
      <c r="AC154" s="43">
        <v>-3.1700000000000001E-4</v>
      </c>
      <c r="AD154" s="43">
        <v>1.2799999999999999E-4</v>
      </c>
      <c r="AF154" s="30"/>
      <c r="AJ154" s="30">
        <v>0.13237062717680678</v>
      </c>
      <c r="AK154" s="43">
        <v>-5.8299999999999997E-4</v>
      </c>
      <c r="AL154" s="43">
        <v>-5.6099999999999998E-4</v>
      </c>
      <c r="AM154" s="43">
        <v>9.8999999999999994E-5</v>
      </c>
      <c r="AO154" s="30"/>
      <c r="AS154" s="30">
        <v>0.13237062717680678</v>
      </c>
      <c r="AT154" s="43">
        <v>-4.2099999999999999E-4</v>
      </c>
      <c r="AU154" s="43">
        <v>-4.0900000000000002E-4</v>
      </c>
      <c r="AV154" s="43">
        <v>-4.3999999999999999E-5</v>
      </c>
      <c r="AX154" s="30"/>
      <c r="BB154" s="30">
        <v>0.13237062717680678</v>
      </c>
      <c r="BC154" s="43">
        <v>-5.8200000000000005E-4</v>
      </c>
      <c r="BD154" s="43">
        <v>-5.5999999999999995E-4</v>
      </c>
      <c r="BE154" s="43">
        <v>9.8999999999999994E-5</v>
      </c>
      <c r="BG154" s="30"/>
      <c r="BK154" s="30">
        <v>0.13237062717680678</v>
      </c>
      <c r="BL154" s="43">
        <v>-4.2099999999999999E-4</v>
      </c>
      <c r="BM154" s="43">
        <v>-4.0900000000000002E-4</v>
      </c>
      <c r="BN154" s="43">
        <v>-4.3999999999999999E-5</v>
      </c>
      <c r="BP154" s="30"/>
      <c r="BT154" s="30">
        <v>0.13237062717680678</v>
      </c>
      <c r="BU154" s="43">
        <v>-5.3799999999999996E-4</v>
      </c>
      <c r="BV154" s="43">
        <v>-5.1500000000000005E-4</v>
      </c>
      <c r="BW154" s="43">
        <v>1.6799999999999999E-4</v>
      </c>
      <c r="BY154" s="30"/>
      <c r="CC154" s="30">
        <v>0.13237062717680678</v>
      </c>
      <c r="CD154" s="43">
        <v>-3.5500000000000001E-4</v>
      </c>
      <c r="CE154" s="43">
        <v>-3.4299999999999999E-4</v>
      </c>
      <c r="CF154" s="43">
        <v>-3.0000000000000001E-6</v>
      </c>
      <c r="CH154" s="30"/>
      <c r="CL154" s="30">
        <v>0.13237062717680678</v>
      </c>
      <c r="CM154" s="43">
        <v>-6.4000000000000005E-4</v>
      </c>
      <c r="CN154" s="43">
        <v>-6.2600000000000004E-4</v>
      </c>
      <c r="CO154" s="43">
        <v>1.64E-4</v>
      </c>
      <c r="CQ154" s="30"/>
      <c r="CU154" s="30">
        <v>0.13237062717680678</v>
      </c>
      <c r="CV154" s="43">
        <v>-4.64E-4</v>
      </c>
      <c r="CW154" s="43">
        <v>-4.57E-4</v>
      </c>
      <c r="CX154" s="43">
        <v>-3.0000000000000001E-6</v>
      </c>
    </row>
    <row r="155" spans="14:102" x14ac:dyDescent="0.25">
      <c r="N155" s="30"/>
      <c r="R155" s="30">
        <v>0.13336588767680679</v>
      </c>
      <c r="S155" s="43">
        <v>-4.5300000000000001E-4</v>
      </c>
      <c r="T155" s="43">
        <v>-4.2999999999999999E-4</v>
      </c>
      <c r="U155" s="43">
        <v>3.2200000000000002E-4</v>
      </c>
      <c r="W155" s="30"/>
      <c r="AA155" s="30">
        <v>0.13336588767680679</v>
      </c>
      <c r="AB155" s="43">
        <v>-3.3199999999999999E-4</v>
      </c>
      <c r="AC155" s="43">
        <v>-3.19E-4</v>
      </c>
      <c r="AD155" s="43">
        <v>1.2999999999999999E-4</v>
      </c>
      <c r="AF155" s="30"/>
      <c r="AJ155" s="30">
        <v>0.13336588767680679</v>
      </c>
      <c r="AK155" s="43">
        <v>-5.8699999999999996E-4</v>
      </c>
      <c r="AL155" s="43">
        <v>-5.6400000000000005E-4</v>
      </c>
      <c r="AM155" s="43">
        <v>1.0399999999999999E-4</v>
      </c>
      <c r="AO155" s="30"/>
      <c r="AS155" s="30">
        <v>0.13336588767680679</v>
      </c>
      <c r="AT155" s="43">
        <v>-4.2299999999999998E-4</v>
      </c>
      <c r="AU155" s="43">
        <v>-4.1100000000000002E-4</v>
      </c>
      <c r="AV155" s="43">
        <v>-4.3000000000000002E-5</v>
      </c>
      <c r="AX155" s="30"/>
      <c r="BB155" s="30">
        <v>0.13336588767680679</v>
      </c>
      <c r="BC155" s="43">
        <v>-5.8500000000000002E-4</v>
      </c>
      <c r="BD155" s="43">
        <v>-5.6300000000000002E-4</v>
      </c>
      <c r="BE155" s="43">
        <v>1.03E-4</v>
      </c>
      <c r="BG155" s="30"/>
      <c r="BK155" s="30">
        <v>0.13336588767680679</v>
      </c>
      <c r="BL155" s="43">
        <v>-4.2200000000000001E-4</v>
      </c>
      <c r="BM155" s="43">
        <v>-4.0999999999999999E-4</v>
      </c>
      <c r="BN155" s="43">
        <v>-4.3000000000000002E-5</v>
      </c>
      <c r="BP155" s="30"/>
      <c r="BT155" s="30">
        <v>0.13336588767680679</v>
      </c>
      <c r="BU155" s="43">
        <v>-5.4199999999999995E-4</v>
      </c>
      <c r="BV155" s="43">
        <v>-5.1900000000000004E-4</v>
      </c>
      <c r="BW155" s="43">
        <v>1.7100000000000001E-4</v>
      </c>
      <c r="BY155" s="30"/>
      <c r="CC155" s="30">
        <v>0.13336588767680679</v>
      </c>
      <c r="CD155" s="43">
        <v>-3.5599999999999998E-4</v>
      </c>
      <c r="CE155" s="43">
        <v>-3.4499999999999998E-4</v>
      </c>
      <c r="CF155" s="43">
        <v>-1.9999999999999999E-6</v>
      </c>
      <c r="CH155" s="30"/>
      <c r="CL155" s="30">
        <v>0.13336588767680679</v>
      </c>
      <c r="CM155" s="43">
        <v>-6.4400000000000004E-4</v>
      </c>
      <c r="CN155" s="43">
        <v>-6.3000000000000003E-4</v>
      </c>
      <c r="CO155" s="43">
        <v>1.6799999999999999E-4</v>
      </c>
      <c r="CQ155" s="30"/>
      <c r="CU155" s="30">
        <v>0.13336588767680679</v>
      </c>
      <c r="CV155" s="43">
        <v>-4.66E-4</v>
      </c>
      <c r="CW155" s="43">
        <v>-4.5800000000000002E-4</v>
      </c>
      <c r="CX155" s="43">
        <v>-1.9999999999999999E-6</v>
      </c>
    </row>
    <row r="156" spans="14:102" x14ac:dyDescent="0.25">
      <c r="N156" s="30"/>
      <c r="R156" s="30">
        <v>0.13436114817680678</v>
      </c>
      <c r="S156" s="43">
        <v>-4.57E-4</v>
      </c>
      <c r="T156" s="43">
        <v>-4.3399999999999998E-4</v>
      </c>
      <c r="U156" s="43">
        <v>3.3100000000000002E-4</v>
      </c>
      <c r="W156" s="30"/>
      <c r="AA156" s="30">
        <v>0.13436114817680678</v>
      </c>
      <c r="AB156" s="43">
        <v>-3.3399999999999999E-4</v>
      </c>
      <c r="AC156" s="43">
        <v>-3.2000000000000003E-4</v>
      </c>
      <c r="AD156" s="43">
        <v>1.3200000000000001E-4</v>
      </c>
      <c r="AF156" s="30"/>
      <c r="AJ156" s="30">
        <v>0.13436114817680678</v>
      </c>
      <c r="AK156" s="43">
        <v>-5.9000000000000003E-4</v>
      </c>
      <c r="AL156" s="43">
        <v>-5.6800000000000004E-4</v>
      </c>
      <c r="AM156" s="43">
        <v>1.08E-4</v>
      </c>
      <c r="AO156" s="30"/>
      <c r="AS156" s="30">
        <v>0.13436114817680678</v>
      </c>
      <c r="AT156" s="43">
        <v>-4.2400000000000001E-4</v>
      </c>
      <c r="AU156" s="43">
        <v>-4.1199999999999999E-4</v>
      </c>
      <c r="AV156" s="43">
        <v>-4.1999999999999998E-5</v>
      </c>
      <c r="AX156" s="30"/>
      <c r="BB156" s="30">
        <v>0.13436114817680678</v>
      </c>
      <c r="BC156" s="43">
        <v>-5.8900000000000001E-4</v>
      </c>
      <c r="BD156" s="43">
        <v>-5.6700000000000001E-4</v>
      </c>
      <c r="BE156" s="43">
        <v>1.07E-4</v>
      </c>
      <c r="BG156" s="30"/>
      <c r="BK156" s="30">
        <v>0.13436114817680678</v>
      </c>
      <c r="BL156" s="43">
        <v>-4.2400000000000001E-4</v>
      </c>
      <c r="BM156" s="43">
        <v>-4.1100000000000002E-4</v>
      </c>
      <c r="BN156" s="43">
        <v>-4.1999999999999998E-5</v>
      </c>
      <c r="BP156" s="30"/>
      <c r="BT156" s="30">
        <v>0.13436114817680678</v>
      </c>
      <c r="BU156" s="43">
        <v>-5.4600000000000004E-4</v>
      </c>
      <c r="BV156" s="43">
        <v>-5.2300000000000003E-4</v>
      </c>
      <c r="BW156" s="43">
        <v>1.75E-4</v>
      </c>
      <c r="BY156" s="30"/>
      <c r="CC156" s="30">
        <v>0.13436114817680678</v>
      </c>
      <c r="CD156" s="43">
        <v>-3.5799999999999997E-4</v>
      </c>
      <c r="CE156" s="43">
        <v>-3.4600000000000001E-4</v>
      </c>
      <c r="CF156" s="43">
        <v>-4.8449999999999998E-7</v>
      </c>
      <c r="CH156" s="30"/>
      <c r="CL156" s="30">
        <v>0.13436114817680678</v>
      </c>
      <c r="CM156" s="43">
        <v>-6.4800000000000003E-4</v>
      </c>
      <c r="CN156" s="43">
        <v>-6.3400000000000001E-4</v>
      </c>
      <c r="CO156" s="43">
        <v>1.73E-4</v>
      </c>
      <c r="CQ156" s="30"/>
      <c r="CU156" s="30">
        <v>0.13436114817680678</v>
      </c>
      <c r="CV156" s="43">
        <v>-4.6799999999999999E-4</v>
      </c>
      <c r="CW156" s="43">
        <v>-4.6000000000000001E-4</v>
      </c>
      <c r="CX156" s="43">
        <v>-1.5239999999999999E-7</v>
      </c>
    </row>
    <row r="157" spans="14:102" x14ac:dyDescent="0.25">
      <c r="N157" s="30"/>
      <c r="R157" s="30">
        <v>0.13535640867680679</v>
      </c>
      <c r="S157" s="43">
        <v>-4.6099999999999998E-4</v>
      </c>
      <c r="T157" s="43">
        <v>-4.3800000000000002E-4</v>
      </c>
      <c r="U157" s="43">
        <v>3.4000000000000002E-4</v>
      </c>
      <c r="W157" s="30"/>
      <c r="AA157" s="30">
        <v>0.13535640867680679</v>
      </c>
      <c r="AB157" s="43">
        <v>-3.3500000000000001E-4</v>
      </c>
      <c r="AC157" s="43">
        <v>-3.21E-4</v>
      </c>
      <c r="AD157" s="43">
        <v>1.34E-4</v>
      </c>
      <c r="AF157" s="30"/>
      <c r="AJ157" s="30">
        <v>0.13535640867680679</v>
      </c>
      <c r="AK157" s="43">
        <v>-5.9400000000000002E-4</v>
      </c>
      <c r="AL157" s="43">
        <v>-5.71E-4</v>
      </c>
      <c r="AM157" s="43">
        <v>1.11E-4</v>
      </c>
      <c r="AO157" s="30"/>
      <c r="AS157" s="30">
        <v>0.13535640867680679</v>
      </c>
      <c r="AT157" s="43">
        <v>-4.2499999999999998E-4</v>
      </c>
      <c r="AU157" s="43">
        <v>-4.1300000000000001E-4</v>
      </c>
      <c r="AV157" s="43">
        <v>-4.0000000000000003E-5</v>
      </c>
      <c r="AX157" s="30"/>
      <c r="BB157" s="30">
        <v>0.13535640867680679</v>
      </c>
      <c r="BC157" s="43">
        <v>-5.9299999999999999E-4</v>
      </c>
      <c r="BD157" s="43">
        <v>-5.6999999999999998E-4</v>
      </c>
      <c r="BE157" s="43">
        <v>1.1E-4</v>
      </c>
      <c r="BG157" s="30"/>
      <c r="BK157" s="30">
        <v>0.13535640867680679</v>
      </c>
      <c r="BL157" s="43">
        <v>-4.2499999999999998E-4</v>
      </c>
      <c r="BM157" s="43">
        <v>-4.1300000000000001E-4</v>
      </c>
      <c r="BN157" s="43">
        <v>-4.1E-5</v>
      </c>
      <c r="BP157" s="30"/>
      <c r="BT157" s="30">
        <v>0.13535640867680679</v>
      </c>
      <c r="BU157" s="43">
        <v>-5.4900000000000001E-4</v>
      </c>
      <c r="BV157" s="43">
        <v>-5.2599999999999999E-4</v>
      </c>
      <c r="BW157" s="43">
        <v>1.7799999999999999E-4</v>
      </c>
      <c r="BY157" s="30"/>
      <c r="CC157" s="30">
        <v>0.13535640867680679</v>
      </c>
      <c r="CD157" s="43">
        <v>-3.59E-4</v>
      </c>
      <c r="CE157" s="43">
        <v>-3.48E-4</v>
      </c>
      <c r="CF157" s="43">
        <v>9.9999999999999995E-7</v>
      </c>
      <c r="CH157" s="30"/>
      <c r="CL157" s="30">
        <v>0.13535640867680679</v>
      </c>
      <c r="CM157" s="43">
        <v>-6.5200000000000002E-4</v>
      </c>
      <c r="CN157" s="43">
        <v>-6.38E-4</v>
      </c>
      <c r="CO157" s="43">
        <v>1.7699999999999999E-4</v>
      </c>
      <c r="CQ157" s="30"/>
      <c r="CU157" s="30">
        <v>0.13535640867680679</v>
      </c>
      <c r="CV157" s="43">
        <v>-4.6900000000000002E-4</v>
      </c>
      <c r="CW157" s="43">
        <v>-4.6099999999999998E-4</v>
      </c>
      <c r="CX157" s="43">
        <v>9.9999999999999995E-7</v>
      </c>
    </row>
    <row r="158" spans="14:102" x14ac:dyDescent="0.25">
      <c r="N158" s="30"/>
      <c r="R158" s="30">
        <v>0.13635166917680677</v>
      </c>
      <c r="S158" s="43">
        <v>-4.6500000000000003E-4</v>
      </c>
      <c r="T158" s="43">
        <v>-4.4099999999999999E-4</v>
      </c>
      <c r="U158" s="43">
        <v>3.5E-4</v>
      </c>
      <c r="W158" s="30"/>
      <c r="AA158" s="30">
        <v>0.13635166917680677</v>
      </c>
      <c r="AB158" s="43">
        <v>-3.3599999999999998E-4</v>
      </c>
      <c r="AC158" s="43">
        <v>-3.2299999999999999E-4</v>
      </c>
      <c r="AD158" s="43">
        <v>1.35E-4</v>
      </c>
      <c r="AF158" s="30"/>
      <c r="AJ158" s="30">
        <v>0.13635166917680677</v>
      </c>
      <c r="AK158" s="43">
        <v>-5.9699999999999998E-4</v>
      </c>
      <c r="AL158" s="43">
        <v>-5.7499999999999999E-4</v>
      </c>
      <c r="AM158" s="43">
        <v>1.15E-4</v>
      </c>
      <c r="AO158" s="30"/>
      <c r="AS158" s="30">
        <v>0.13635166917680677</v>
      </c>
      <c r="AT158" s="43">
        <v>-4.2700000000000002E-4</v>
      </c>
      <c r="AU158" s="43">
        <v>-4.1399999999999998E-4</v>
      </c>
      <c r="AV158" s="43">
        <v>-3.8999999999999999E-5</v>
      </c>
      <c r="AX158" s="30"/>
      <c r="BB158" s="30">
        <v>0.13635166917680677</v>
      </c>
      <c r="BC158" s="43">
        <v>-5.9599999999999996E-4</v>
      </c>
      <c r="BD158" s="43">
        <v>-5.7300000000000005E-4</v>
      </c>
      <c r="BE158" s="43">
        <v>1.1400000000000001E-4</v>
      </c>
      <c r="BG158" s="30"/>
      <c r="BK158" s="30">
        <v>0.13635166917680677</v>
      </c>
      <c r="BL158" s="43">
        <v>-4.26E-4</v>
      </c>
      <c r="BM158" s="43">
        <v>-4.1399999999999998E-4</v>
      </c>
      <c r="BN158" s="43">
        <v>-3.8999999999999999E-5</v>
      </c>
      <c r="BP158" s="30"/>
      <c r="BT158" s="30">
        <v>0.13635166917680677</v>
      </c>
      <c r="BU158" s="43">
        <v>-5.53E-4</v>
      </c>
      <c r="BV158" s="43">
        <v>-5.2999999999999998E-4</v>
      </c>
      <c r="BW158" s="43">
        <v>1.8200000000000001E-4</v>
      </c>
      <c r="BY158" s="30"/>
      <c r="CC158" s="30">
        <v>0.13635166917680677</v>
      </c>
      <c r="CD158" s="43">
        <v>-3.6099999999999999E-4</v>
      </c>
      <c r="CE158" s="43">
        <v>-3.4900000000000003E-4</v>
      </c>
      <c r="CF158" s="43">
        <v>1.9999999999999999E-6</v>
      </c>
      <c r="CH158" s="30"/>
      <c r="CL158" s="30">
        <v>0.13635166917680677</v>
      </c>
      <c r="CM158" s="43">
        <v>-6.5700000000000003E-4</v>
      </c>
      <c r="CN158" s="43">
        <v>-6.4199999999999999E-4</v>
      </c>
      <c r="CO158" s="43">
        <v>1.8200000000000001E-4</v>
      </c>
      <c r="CQ158" s="30"/>
      <c r="CU158" s="30">
        <v>0.13635166917680677</v>
      </c>
      <c r="CV158" s="43">
        <v>-4.7100000000000001E-4</v>
      </c>
      <c r="CW158" s="43">
        <v>-4.6299999999999998E-4</v>
      </c>
      <c r="CX158" s="43">
        <v>3.0000000000000001E-6</v>
      </c>
    </row>
    <row r="159" spans="14:102" x14ac:dyDescent="0.25">
      <c r="N159" s="30"/>
      <c r="R159" s="30">
        <v>0.13734692967680678</v>
      </c>
      <c r="S159" s="43">
        <v>-4.6999999999999999E-4</v>
      </c>
      <c r="T159" s="43">
        <v>-4.4499999999999997E-4</v>
      </c>
      <c r="U159" s="43">
        <v>3.59E-4</v>
      </c>
      <c r="W159" s="30"/>
      <c r="AA159" s="30">
        <v>0.13734692967680678</v>
      </c>
      <c r="AB159" s="43">
        <v>-3.3799999999999998E-4</v>
      </c>
      <c r="AC159" s="43">
        <v>-3.2400000000000001E-4</v>
      </c>
      <c r="AD159" s="43">
        <v>1.37E-4</v>
      </c>
      <c r="AF159" s="30"/>
      <c r="AJ159" s="30">
        <v>0.13734692967680678</v>
      </c>
      <c r="AK159" s="43">
        <v>-6.0099999999999997E-4</v>
      </c>
      <c r="AL159" s="43">
        <v>-5.7799999999999995E-4</v>
      </c>
      <c r="AM159" s="43">
        <v>1.1900000000000001E-4</v>
      </c>
      <c r="AO159" s="30"/>
      <c r="AS159" s="30">
        <v>0.13734692967680678</v>
      </c>
      <c r="AT159" s="43">
        <v>-4.28E-4</v>
      </c>
      <c r="AU159" s="43">
        <v>-4.15E-4</v>
      </c>
      <c r="AV159" s="43">
        <v>-3.8000000000000002E-5</v>
      </c>
      <c r="AX159" s="30"/>
      <c r="BB159" s="30">
        <v>0.13734692967680678</v>
      </c>
      <c r="BC159" s="43">
        <v>-5.9999999999999995E-4</v>
      </c>
      <c r="BD159" s="43">
        <v>-5.7700000000000004E-4</v>
      </c>
      <c r="BE159" s="43">
        <v>1.18E-4</v>
      </c>
      <c r="BG159" s="30"/>
      <c r="BK159" s="30">
        <v>0.13734692967680678</v>
      </c>
      <c r="BL159" s="43">
        <v>-4.28E-4</v>
      </c>
      <c r="BM159" s="43">
        <v>-4.15E-4</v>
      </c>
      <c r="BN159" s="43">
        <v>-3.8000000000000002E-5</v>
      </c>
      <c r="BP159" s="30"/>
      <c r="BT159" s="30">
        <v>0.13734692967680678</v>
      </c>
      <c r="BU159" s="43">
        <v>-5.5699999999999999E-4</v>
      </c>
      <c r="BV159" s="43">
        <v>-5.3300000000000005E-4</v>
      </c>
      <c r="BW159" s="43">
        <v>1.85E-4</v>
      </c>
      <c r="BY159" s="30"/>
      <c r="CC159" s="30">
        <v>0.13734692967680678</v>
      </c>
      <c r="CD159" s="43">
        <v>-3.6299999999999999E-4</v>
      </c>
      <c r="CE159" s="43">
        <v>-3.5100000000000002E-4</v>
      </c>
      <c r="CF159" s="43">
        <v>3.0000000000000001E-6</v>
      </c>
      <c r="CH159" s="30"/>
      <c r="CL159" s="30">
        <v>0.13734692967680678</v>
      </c>
      <c r="CM159" s="43">
        <v>-6.6100000000000002E-4</v>
      </c>
      <c r="CN159" s="43">
        <v>-6.4599999999999998E-4</v>
      </c>
      <c r="CO159" s="43">
        <v>1.8599999999999999E-4</v>
      </c>
      <c r="CQ159" s="30"/>
      <c r="CU159" s="30">
        <v>0.13734692967680678</v>
      </c>
      <c r="CV159" s="43">
        <v>-4.7199999999999998E-4</v>
      </c>
      <c r="CW159" s="43">
        <v>-4.64E-4</v>
      </c>
      <c r="CX159" s="43">
        <v>3.9999999999999998E-6</v>
      </c>
    </row>
    <row r="160" spans="14:102" x14ac:dyDescent="0.25">
      <c r="N160" s="30"/>
      <c r="R160" s="30">
        <v>0.1383421901768068</v>
      </c>
      <c r="S160" s="43">
        <v>-4.7399999999999997E-4</v>
      </c>
      <c r="T160" s="43">
        <v>-4.4900000000000002E-4</v>
      </c>
      <c r="U160" s="43">
        <v>3.6900000000000002E-4</v>
      </c>
      <c r="W160" s="30"/>
      <c r="AA160" s="30">
        <v>0.1383421901768068</v>
      </c>
      <c r="AB160" s="43">
        <v>-3.39E-4</v>
      </c>
      <c r="AC160" s="43">
        <v>-3.2499999999999999E-4</v>
      </c>
      <c r="AD160" s="43">
        <v>1.3899999999999999E-4</v>
      </c>
      <c r="AF160" s="30"/>
      <c r="AJ160" s="30">
        <v>0.1383421901768068</v>
      </c>
      <c r="AK160" s="43">
        <v>-6.0499999999999996E-4</v>
      </c>
      <c r="AL160" s="43">
        <v>-5.8100000000000003E-4</v>
      </c>
      <c r="AM160" s="43">
        <v>1.2300000000000001E-4</v>
      </c>
      <c r="AO160" s="30"/>
      <c r="AS160" s="30">
        <v>0.1383421901768068</v>
      </c>
      <c r="AT160" s="43">
        <v>-4.2900000000000002E-4</v>
      </c>
      <c r="AU160" s="43">
        <v>-4.17E-4</v>
      </c>
      <c r="AV160" s="43">
        <v>-3.6999999999999998E-5</v>
      </c>
      <c r="AX160" s="30"/>
      <c r="BB160" s="30">
        <v>0.1383421901768068</v>
      </c>
      <c r="BC160" s="43">
        <v>-6.0300000000000002E-4</v>
      </c>
      <c r="BD160" s="43">
        <v>-5.8E-4</v>
      </c>
      <c r="BE160" s="43">
        <v>1.22E-4</v>
      </c>
      <c r="BG160" s="30"/>
      <c r="BK160" s="30">
        <v>0.1383421901768068</v>
      </c>
      <c r="BL160" s="43">
        <v>-4.2900000000000002E-4</v>
      </c>
      <c r="BM160" s="43">
        <v>-4.1599999999999997E-4</v>
      </c>
      <c r="BN160" s="43">
        <v>-3.6999999999999998E-5</v>
      </c>
      <c r="BP160" s="30"/>
      <c r="BT160" s="30">
        <v>0.1383421901768068</v>
      </c>
      <c r="BU160" s="43">
        <v>-5.6099999999999998E-4</v>
      </c>
      <c r="BV160" s="43">
        <v>-5.3700000000000004E-4</v>
      </c>
      <c r="BW160" s="43">
        <v>1.8900000000000001E-4</v>
      </c>
      <c r="BY160" s="30"/>
      <c r="CC160" s="30">
        <v>0.1383421901768068</v>
      </c>
      <c r="CD160" s="43">
        <v>-3.6400000000000001E-4</v>
      </c>
      <c r="CE160" s="43">
        <v>-3.5199999999999999E-4</v>
      </c>
      <c r="CF160" s="43">
        <v>3.9999999999999998E-6</v>
      </c>
      <c r="CH160" s="30"/>
      <c r="CL160" s="30">
        <v>0.1383421901768068</v>
      </c>
      <c r="CM160" s="43">
        <v>-6.6500000000000001E-4</v>
      </c>
      <c r="CN160" s="43">
        <v>-6.4999999999999997E-4</v>
      </c>
      <c r="CO160" s="43">
        <v>1.9000000000000001E-4</v>
      </c>
      <c r="CQ160" s="30"/>
      <c r="CU160" s="30">
        <v>0.1383421901768068</v>
      </c>
      <c r="CV160" s="43">
        <v>-4.7399999999999997E-4</v>
      </c>
      <c r="CW160" s="43">
        <v>-4.66E-4</v>
      </c>
      <c r="CX160" s="43">
        <v>6.0000000000000002E-6</v>
      </c>
    </row>
    <row r="161" spans="14:102" x14ac:dyDescent="0.25">
      <c r="N161" s="30"/>
      <c r="R161" s="30">
        <v>0.13933745067680678</v>
      </c>
      <c r="S161" s="43">
        <v>-4.7800000000000002E-4</v>
      </c>
      <c r="T161" s="43">
        <v>-4.5300000000000001E-4</v>
      </c>
      <c r="U161" s="43">
        <v>3.7800000000000003E-4</v>
      </c>
      <c r="W161" s="30"/>
      <c r="AA161" s="30">
        <v>0.13933745067680678</v>
      </c>
      <c r="AB161" s="43">
        <v>-3.4099999999999999E-4</v>
      </c>
      <c r="AC161" s="43">
        <v>-3.2699999999999998E-4</v>
      </c>
      <c r="AD161" s="43">
        <v>1.4100000000000001E-4</v>
      </c>
      <c r="AF161" s="30"/>
      <c r="AJ161" s="30">
        <v>0.13933745067680678</v>
      </c>
      <c r="AK161" s="43">
        <v>-6.0800000000000003E-4</v>
      </c>
      <c r="AL161" s="43">
        <v>-5.8500000000000002E-4</v>
      </c>
      <c r="AM161" s="43">
        <v>1.26E-4</v>
      </c>
      <c r="AO161" s="30"/>
      <c r="AS161" s="30">
        <v>0.13933745067680678</v>
      </c>
      <c r="AT161" s="43">
        <v>-4.3100000000000001E-4</v>
      </c>
      <c r="AU161" s="43">
        <v>-4.1800000000000002E-4</v>
      </c>
      <c r="AV161" s="43">
        <v>-3.4999999999999997E-5</v>
      </c>
      <c r="AX161" s="30"/>
      <c r="BB161" s="30">
        <v>0.13933745067680678</v>
      </c>
      <c r="BC161" s="43">
        <v>-6.0700000000000001E-4</v>
      </c>
      <c r="BD161" s="43">
        <v>-5.8399999999999999E-4</v>
      </c>
      <c r="BE161" s="43">
        <v>1.25E-4</v>
      </c>
      <c r="BG161" s="30"/>
      <c r="BK161" s="30">
        <v>0.13933745067680678</v>
      </c>
      <c r="BL161" s="43">
        <v>-4.2999999999999999E-4</v>
      </c>
      <c r="BM161" s="43">
        <v>-4.1800000000000002E-4</v>
      </c>
      <c r="BN161" s="43">
        <v>-3.6000000000000001E-5</v>
      </c>
      <c r="BP161" s="30"/>
      <c r="BT161" s="30">
        <v>0.13933745067680678</v>
      </c>
      <c r="BU161" s="43">
        <v>-5.6400000000000005E-4</v>
      </c>
      <c r="BV161" s="43">
        <v>-5.4000000000000001E-4</v>
      </c>
      <c r="BW161" s="43">
        <v>1.92E-4</v>
      </c>
      <c r="BY161" s="30"/>
      <c r="CC161" s="30">
        <v>0.13933745067680678</v>
      </c>
      <c r="CD161" s="43">
        <v>-3.6600000000000001E-4</v>
      </c>
      <c r="CE161" s="43">
        <v>-3.5399999999999999E-4</v>
      </c>
      <c r="CF161" s="43">
        <v>5.0000000000000004E-6</v>
      </c>
      <c r="CH161" s="30"/>
      <c r="CL161" s="30">
        <v>0.13933745067680678</v>
      </c>
      <c r="CM161" s="43">
        <v>-6.69E-4</v>
      </c>
      <c r="CN161" s="43">
        <v>-6.5399999999999996E-4</v>
      </c>
      <c r="CO161" s="43">
        <v>1.95E-4</v>
      </c>
      <c r="CQ161" s="30"/>
      <c r="CU161" s="30">
        <v>0.13933745067680678</v>
      </c>
      <c r="CV161" s="43">
        <v>-4.7600000000000002E-4</v>
      </c>
      <c r="CW161" s="43">
        <v>-4.6700000000000002E-4</v>
      </c>
      <c r="CX161" s="43">
        <v>6.9999999999999999E-6</v>
      </c>
    </row>
    <row r="162" spans="14:102" x14ac:dyDescent="0.25">
      <c r="N162" s="30"/>
      <c r="R162" s="30">
        <v>0.13933745067680678</v>
      </c>
      <c r="S162" s="43">
        <v>-4.7800000000000002E-4</v>
      </c>
      <c r="T162" s="43">
        <v>-4.5300000000000001E-4</v>
      </c>
      <c r="U162" s="43">
        <v>3.7800000000000003E-4</v>
      </c>
      <c r="W162" s="30"/>
      <c r="AA162" s="30">
        <v>0.13933745067680678</v>
      </c>
      <c r="AB162" s="43">
        <v>-3.4099999999999999E-4</v>
      </c>
      <c r="AC162" s="43">
        <v>-3.2699999999999998E-4</v>
      </c>
      <c r="AD162" s="43">
        <v>1.4100000000000001E-4</v>
      </c>
      <c r="AF162" s="30"/>
      <c r="AJ162" s="30">
        <v>0.13933745067680678</v>
      </c>
      <c r="AK162" s="43">
        <v>-6.0800000000000003E-4</v>
      </c>
      <c r="AL162" s="43">
        <v>-5.8500000000000002E-4</v>
      </c>
      <c r="AM162" s="43">
        <v>1.26E-4</v>
      </c>
      <c r="AO162" s="30"/>
      <c r="AS162" s="30">
        <v>0.13933745067680678</v>
      </c>
      <c r="AT162" s="43">
        <v>-4.3100000000000001E-4</v>
      </c>
      <c r="AU162" s="43">
        <v>-4.1800000000000002E-4</v>
      </c>
      <c r="AV162" s="43">
        <v>-3.4999999999999997E-5</v>
      </c>
      <c r="AX162" s="30"/>
      <c r="BB162" s="30">
        <v>0.13933745067680678</v>
      </c>
      <c r="BC162" s="43">
        <v>-6.0700000000000001E-4</v>
      </c>
      <c r="BD162" s="43">
        <v>-5.8399999999999999E-4</v>
      </c>
      <c r="BE162" s="43">
        <v>1.25E-4</v>
      </c>
      <c r="BG162" s="30"/>
      <c r="BK162" s="30">
        <v>0.13933745067680678</v>
      </c>
      <c r="BL162" s="43">
        <v>-4.2999999999999999E-4</v>
      </c>
      <c r="BM162" s="43">
        <v>-4.1800000000000002E-4</v>
      </c>
      <c r="BN162" s="43">
        <v>-3.6000000000000001E-5</v>
      </c>
      <c r="BP162" s="30"/>
      <c r="BT162" s="30">
        <v>0.13933745067680678</v>
      </c>
      <c r="BU162" s="43">
        <v>-5.6400000000000005E-4</v>
      </c>
      <c r="BV162" s="43">
        <v>-5.4000000000000001E-4</v>
      </c>
      <c r="BW162" s="43">
        <v>1.92E-4</v>
      </c>
      <c r="BY162" s="30"/>
      <c r="CC162" s="30">
        <v>0.13933745067680678</v>
      </c>
      <c r="CD162" s="43">
        <v>-3.6600000000000001E-4</v>
      </c>
      <c r="CE162" s="43">
        <v>-3.5399999999999999E-4</v>
      </c>
      <c r="CF162" s="43">
        <v>5.0000000000000004E-6</v>
      </c>
      <c r="CH162" s="30"/>
      <c r="CL162" s="30">
        <v>0.13933745067680678</v>
      </c>
      <c r="CM162" s="43">
        <v>-6.69E-4</v>
      </c>
      <c r="CN162" s="43">
        <v>-6.5399999999999996E-4</v>
      </c>
      <c r="CO162" s="43">
        <v>1.95E-4</v>
      </c>
      <c r="CQ162" s="30"/>
      <c r="CU162" s="30">
        <v>0.13933745067680678</v>
      </c>
      <c r="CV162" s="43">
        <v>-4.7600000000000002E-4</v>
      </c>
      <c r="CW162" s="43">
        <v>-4.6700000000000002E-4</v>
      </c>
      <c r="CX162" s="43">
        <v>6.9999999999999999E-6</v>
      </c>
    </row>
    <row r="163" spans="14:102" x14ac:dyDescent="0.25">
      <c r="N163" s="30"/>
      <c r="R163" s="30">
        <v>0.14033271117680679</v>
      </c>
      <c r="S163" s="43">
        <v>-4.8200000000000001E-4</v>
      </c>
      <c r="T163" s="43">
        <v>-4.57E-4</v>
      </c>
      <c r="U163" s="43">
        <v>3.8699999999999997E-4</v>
      </c>
      <c r="W163" s="30"/>
      <c r="AA163" s="30">
        <v>0.14033271117680679</v>
      </c>
      <c r="AB163" s="43">
        <v>-3.4200000000000002E-4</v>
      </c>
      <c r="AC163" s="43">
        <v>-3.28E-4</v>
      </c>
      <c r="AD163" s="43">
        <v>1.4300000000000001E-4</v>
      </c>
      <c r="AF163" s="30"/>
      <c r="AJ163" s="30">
        <v>0.14033271117680679</v>
      </c>
      <c r="AK163" s="43">
        <v>-6.1200000000000002E-4</v>
      </c>
      <c r="AL163" s="43">
        <v>-5.8799999999999998E-4</v>
      </c>
      <c r="AM163" s="43">
        <v>1.2999999999999999E-4</v>
      </c>
      <c r="AO163" s="30"/>
      <c r="AS163" s="30">
        <v>0.14033271117680679</v>
      </c>
      <c r="AT163" s="43">
        <v>-4.3199999999999998E-4</v>
      </c>
      <c r="AU163" s="43">
        <v>-4.1899999999999999E-4</v>
      </c>
      <c r="AV163" s="43">
        <v>-3.4E-5</v>
      </c>
      <c r="AX163" s="30"/>
      <c r="BB163" s="30">
        <v>0.14033271117680679</v>
      </c>
      <c r="BC163" s="43">
        <v>-6.11E-4</v>
      </c>
      <c r="BD163" s="43">
        <v>-5.8699999999999996E-4</v>
      </c>
      <c r="BE163" s="43">
        <v>1.2899999999999999E-4</v>
      </c>
      <c r="BG163" s="30"/>
      <c r="BK163" s="30">
        <v>0.14033271117680679</v>
      </c>
      <c r="BL163" s="43">
        <v>-4.3100000000000001E-4</v>
      </c>
      <c r="BM163" s="43">
        <v>-4.1899999999999999E-4</v>
      </c>
      <c r="BN163" s="43">
        <v>-3.4999999999999997E-5</v>
      </c>
      <c r="BP163" s="30"/>
      <c r="BT163" s="30">
        <v>0.14033271117680679</v>
      </c>
      <c r="BU163" s="43">
        <v>-5.6800000000000004E-4</v>
      </c>
      <c r="BV163" s="43">
        <v>-5.44E-4</v>
      </c>
      <c r="BW163" s="43">
        <v>1.9599999999999999E-4</v>
      </c>
      <c r="BY163" s="30"/>
      <c r="CC163" s="30">
        <v>0.14033271117680679</v>
      </c>
      <c r="CD163" s="43">
        <v>-3.68E-4</v>
      </c>
      <c r="CE163" s="43">
        <v>-3.5599999999999998E-4</v>
      </c>
      <c r="CF163" s="43">
        <v>6.0000000000000002E-6</v>
      </c>
      <c r="CH163" s="30"/>
      <c r="CL163" s="30">
        <v>0.14033271117680679</v>
      </c>
      <c r="CM163" s="43">
        <v>-6.7299999999999999E-4</v>
      </c>
      <c r="CN163" s="43">
        <v>-6.5799999999999995E-4</v>
      </c>
      <c r="CO163" s="43">
        <v>1.9900000000000001E-4</v>
      </c>
      <c r="CQ163" s="30"/>
      <c r="CU163" s="30">
        <v>0.14033271117680679</v>
      </c>
      <c r="CV163" s="43">
        <v>-4.7699999999999999E-4</v>
      </c>
      <c r="CW163" s="43">
        <v>-4.6900000000000002E-4</v>
      </c>
      <c r="CX163" s="43">
        <v>9.0000000000000002E-6</v>
      </c>
    </row>
    <row r="164" spans="14:102" x14ac:dyDescent="0.25">
      <c r="N164" s="30"/>
      <c r="R164" s="30">
        <v>0.14132797167680677</v>
      </c>
      <c r="S164" s="43">
        <v>-4.86E-4</v>
      </c>
      <c r="T164" s="43">
        <v>-4.6000000000000001E-4</v>
      </c>
      <c r="U164" s="43">
        <v>3.97E-4</v>
      </c>
      <c r="W164" s="30"/>
      <c r="AA164" s="30">
        <v>0.14132797167680677</v>
      </c>
      <c r="AB164" s="43">
        <v>-3.4400000000000001E-4</v>
      </c>
      <c r="AC164" s="43">
        <v>-3.2899999999999997E-4</v>
      </c>
      <c r="AD164" s="43">
        <v>1.45E-4</v>
      </c>
      <c r="AF164" s="30"/>
      <c r="AJ164" s="30">
        <v>0.14132797167680677</v>
      </c>
      <c r="AK164" s="43">
        <v>-6.1600000000000001E-4</v>
      </c>
      <c r="AL164" s="43">
        <v>-5.9100000000000005E-4</v>
      </c>
      <c r="AM164" s="43">
        <v>1.34E-4</v>
      </c>
      <c r="AO164" s="30"/>
      <c r="AS164" s="30">
        <v>0.14132797167680677</v>
      </c>
      <c r="AT164" s="43">
        <v>-4.3300000000000001E-4</v>
      </c>
      <c r="AU164" s="43">
        <v>-4.2000000000000002E-4</v>
      </c>
      <c r="AV164" s="43">
        <v>-3.3000000000000003E-5</v>
      </c>
      <c r="AX164" s="30"/>
      <c r="BB164" s="30">
        <v>0.14132797167680677</v>
      </c>
      <c r="BC164" s="43">
        <v>-6.1399999999999996E-4</v>
      </c>
      <c r="BD164" s="43">
        <v>-5.9000000000000003E-4</v>
      </c>
      <c r="BE164" s="43">
        <v>1.3300000000000001E-4</v>
      </c>
      <c r="BG164" s="30"/>
      <c r="BK164" s="30">
        <v>0.14132797167680677</v>
      </c>
      <c r="BL164" s="43">
        <v>-4.3300000000000001E-4</v>
      </c>
      <c r="BM164" s="43">
        <v>-4.2000000000000002E-4</v>
      </c>
      <c r="BN164" s="43">
        <v>-3.3000000000000003E-5</v>
      </c>
      <c r="BP164" s="30"/>
      <c r="BT164" s="30">
        <v>0.14132797167680677</v>
      </c>
      <c r="BU164" s="43">
        <v>-5.7200000000000003E-4</v>
      </c>
      <c r="BV164" s="43">
        <v>-5.4699999999999996E-4</v>
      </c>
      <c r="BW164" s="43">
        <v>1.9900000000000001E-4</v>
      </c>
      <c r="BY164" s="30"/>
      <c r="CC164" s="30">
        <v>0.14132797167680677</v>
      </c>
      <c r="CD164" s="43">
        <v>-3.6900000000000002E-4</v>
      </c>
      <c r="CE164" s="43">
        <v>-3.57E-4</v>
      </c>
      <c r="CF164" s="43">
        <v>6.9999999999999999E-6</v>
      </c>
      <c r="CH164" s="30"/>
      <c r="CL164" s="30">
        <v>0.14132797167680677</v>
      </c>
      <c r="CM164" s="43">
        <v>-6.7699999999999998E-4</v>
      </c>
      <c r="CN164" s="43">
        <v>-6.6200000000000005E-4</v>
      </c>
      <c r="CO164" s="43">
        <v>2.04E-4</v>
      </c>
      <c r="CQ164" s="30"/>
      <c r="CU164" s="30">
        <v>0.14132797167680677</v>
      </c>
      <c r="CV164" s="43">
        <v>-4.7899999999999999E-4</v>
      </c>
      <c r="CW164" s="43">
        <v>-4.7100000000000001E-4</v>
      </c>
      <c r="CX164" s="43">
        <v>1.1E-5</v>
      </c>
    </row>
    <row r="165" spans="14:102" x14ac:dyDescent="0.25">
      <c r="N165" s="30"/>
      <c r="R165" s="30">
        <v>0.14232323217680679</v>
      </c>
      <c r="S165" s="43">
        <v>-4.8999999999999998E-4</v>
      </c>
      <c r="T165" s="43">
        <v>-4.64E-4</v>
      </c>
      <c r="U165" s="43">
        <v>4.06E-4</v>
      </c>
      <c r="W165" s="30"/>
      <c r="AA165" s="30">
        <v>0.14232323217680679</v>
      </c>
      <c r="AB165" s="43">
        <v>-3.4499999999999998E-4</v>
      </c>
      <c r="AC165" s="43">
        <v>-3.3100000000000002E-4</v>
      </c>
      <c r="AD165" s="43">
        <v>1.47E-4</v>
      </c>
      <c r="AF165" s="30"/>
      <c r="AJ165" s="30">
        <v>0.14232323217680679</v>
      </c>
      <c r="AK165" s="43">
        <v>-6.1899999999999998E-4</v>
      </c>
      <c r="AL165" s="43">
        <v>-5.9500000000000004E-4</v>
      </c>
      <c r="AM165" s="43">
        <v>1.3799999999999999E-4</v>
      </c>
      <c r="AO165" s="30"/>
      <c r="AS165" s="30">
        <v>0.14232323217680679</v>
      </c>
      <c r="AT165" s="43">
        <v>-4.35E-4</v>
      </c>
      <c r="AU165" s="43">
        <v>-4.2200000000000001E-4</v>
      </c>
      <c r="AV165" s="43">
        <v>-3.1999999999999999E-5</v>
      </c>
      <c r="AX165" s="30"/>
      <c r="BB165" s="30">
        <v>0.14232323217680679</v>
      </c>
      <c r="BC165" s="43">
        <v>-6.1799999999999995E-4</v>
      </c>
      <c r="BD165" s="43">
        <v>-5.9400000000000002E-4</v>
      </c>
      <c r="BE165" s="43">
        <v>1.37E-4</v>
      </c>
      <c r="BG165" s="30"/>
      <c r="BK165" s="30">
        <v>0.14232323217680679</v>
      </c>
      <c r="BL165" s="43">
        <v>-4.3399999999999998E-4</v>
      </c>
      <c r="BM165" s="43">
        <v>-4.2099999999999999E-4</v>
      </c>
      <c r="BN165" s="43">
        <v>-3.1999999999999999E-5</v>
      </c>
      <c r="BP165" s="30"/>
      <c r="BT165" s="30">
        <v>0.14232323217680679</v>
      </c>
      <c r="BU165" s="43">
        <v>-5.7600000000000001E-4</v>
      </c>
      <c r="BV165" s="43">
        <v>-5.5099999999999995E-4</v>
      </c>
      <c r="BW165" s="43">
        <v>2.03E-4</v>
      </c>
      <c r="BY165" s="30"/>
      <c r="CC165" s="30">
        <v>0.14232323217680679</v>
      </c>
      <c r="CD165" s="43">
        <v>-3.7100000000000002E-4</v>
      </c>
      <c r="CE165" s="43">
        <v>-3.59E-4</v>
      </c>
      <c r="CF165" s="43">
        <v>9.0000000000000002E-6</v>
      </c>
      <c r="CH165" s="30"/>
      <c r="CL165" s="30">
        <v>0.14232323217680679</v>
      </c>
      <c r="CM165" s="43">
        <v>-6.8099999999999996E-4</v>
      </c>
      <c r="CN165" s="43">
        <v>-6.6600000000000003E-4</v>
      </c>
      <c r="CO165" s="43">
        <v>2.0799999999999999E-4</v>
      </c>
      <c r="CQ165" s="30"/>
      <c r="CU165" s="30">
        <v>0.14232323217680679</v>
      </c>
      <c r="CV165" s="43">
        <v>-4.8099999999999998E-4</v>
      </c>
      <c r="CW165" s="43">
        <v>-4.7199999999999998E-4</v>
      </c>
      <c r="CX165" s="43">
        <v>1.2E-5</v>
      </c>
    </row>
    <row r="166" spans="14:102" x14ac:dyDescent="0.25">
      <c r="N166" s="30"/>
      <c r="R166" s="30">
        <v>0.1433184926768068</v>
      </c>
      <c r="S166" s="43">
        <v>-4.95E-4</v>
      </c>
      <c r="T166" s="43">
        <v>-4.6799999999999999E-4</v>
      </c>
      <c r="U166" s="43">
        <v>4.1599999999999997E-4</v>
      </c>
      <c r="W166" s="30"/>
      <c r="AA166" s="30">
        <v>0.1433184926768068</v>
      </c>
      <c r="AB166" s="43">
        <v>-3.4600000000000001E-4</v>
      </c>
      <c r="AC166" s="43">
        <v>-3.3199999999999999E-4</v>
      </c>
      <c r="AD166" s="43">
        <v>1.4899999999999999E-4</v>
      </c>
      <c r="AF166" s="30"/>
      <c r="AJ166" s="30">
        <v>0.1433184926768068</v>
      </c>
      <c r="AK166" s="43">
        <v>-6.2299999999999996E-4</v>
      </c>
      <c r="AL166" s="43">
        <v>-5.9800000000000001E-4</v>
      </c>
      <c r="AM166" s="43">
        <v>1.4200000000000001E-4</v>
      </c>
      <c r="AO166" s="30"/>
      <c r="AS166" s="30">
        <v>0.1433184926768068</v>
      </c>
      <c r="AT166" s="43">
        <v>-4.3600000000000003E-4</v>
      </c>
      <c r="AU166" s="43">
        <v>-4.2299999999999998E-4</v>
      </c>
      <c r="AV166" s="43">
        <v>-3.1000000000000001E-5</v>
      </c>
      <c r="AX166" s="30"/>
      <c r="BB166" s="30">
        <v>0.1433184926768068</v>
      </c>
      <c r="BC166" s="43">
        <v>-6.2200000000000005E-4</v>
      </c>
      <c r="BD166" s="43">
        <v>-5.9699999999999998E-4</v>
      </c>
      <c r="BE166" s="43">
        <v>1.4100000000000001E-4</v>
      </c>
      <c r="BG166" s="30"/>
      <c r="BK166" s="30">
        <v>0.1433184926768068</v>
      </c>
      <c r="BL166" s="43">
        <v>-4.35E-4</v>
      </c>
      <c r="BM166" s="43">
        <v>-4.2200000000000001E-4</v>
      </c>
      <c r="BN166" s="43">
        <v>-3.1000000000000001E-5</v>
      </c>
      <c r="BP166" s="30"/>
      <c r="BT166" s="30">
        <v>0.1433184926768068</v>
      </c>
      <c r="BU166" s="43">
        <v>-5.8E-4</v>
      </c>
      <c r="BV166" s="43">
        <v>-5.5500000000000005E-4</v>
      </c>
      <c r="BW166" s="43">
        <v>2.13E-4</v>
      </c>
      <c r="BY166" s="30"/>
      <c r="CC166" s="30">
        <v>0.1433184926768068</v>
      </c>
      <c r="CD166" s="43">
        <v>-3.7199999999999999E-4</v>
      </c>
      <c r="CE166" s="43">
        <v>-3.6000000000000002E-4</v>
      </c>
      <c r="CF166" s="43">
        <v>1.0000000000000001E-5</v>
      </c>
      <c r="CH166" s="30"/>
      <c r="CL166" s="30">
        <v>0.1433184926768068</v>
      </c>
      <c r="CM166" s="43">
        <v>-6.8599999999999998E-4</v>
      </c>
      <c r="CN166" s="43">
        <v>-6.7000000000000002E-4</v>
      </c>
      <c r="CO166" s="43">
        <v>2.12E-4</v>
      </c>
      <c r="CQ166" s="30"/>
      <c r="CU166" s="30">
        <v>0.1433184926768068</v>
      </c>
      <c r="CV166" s="43">
        <v>-4.8200000000000001E-4</v>
      </c>
      <c r="CW166" s="43">
        <v>-4.7399999999999997E-4</v>
      </c>
      <c r="CX166" s="43">
        <v>1.4E-5</v>
      </c>
    </row>
    <row r="167" spans="14:102" x14ac:dyDescent="0.25">
      <c r="N167" s="30"/>
      <c r="R167" s="30">
        <v>0.14431375317680678</v>
      </c>
      <c r="S167" s="43">
        <v>-4.9899999999999999E-4</v>
      </c>
      <c r="T167" s="43">
        <v>-4.7199999999999998E-4</v>
      </c>
      <c r="U167" s="43">
        <v>4.26E-4</v>
      </c>
      <c r="W167" s="30"/>
      <c r="AA167" s="30">
        <v>0.14431375317680678</v>
      </c>
      <c r="AB167" s="43">
        <v>-3.48E-4</v>
      </c>
      <c r="AC167" s="43">
        <v>-3.3300000000000002E-4</v>
      </c>
      <c r="AD167" s="43">
        <v>1.4999999999999999E-4</v>
      </c>
      <c r="AF167" s="30"/>
      <c r="AJ167" s="30">
        <v>0.14431375317680678</v>
      </c>
      <c r="AK167" s="43">
        <v>-6.2699999999999995E-4</v>
      </c>
      <c r="AL167" s="43">
        <v>-6.02E-4</v>
      </c>
      <c r="AM167" s="43">
        <v>1.46E-4</v>
      </c>
      <c r="AO167" s="30"/>
      <c r="AS167" s="30">
        <v>0.14431375317680678</v>
      </c>
      <c r="AT167" s="43">
        <v>-4.37E-4</v>
      </c>
      <c r="AU167" s="43">
        <v>-4.2400000000000001E-4</v>
      </c>
      <c r="AV167" s="43">
        <v>-2.9E-5</v>
      </c>
      <c r="AX167" s="30"/>
      <c r="BB167" s="30">
        <v>0.14431375317680678</v>
      </c>
      <c r="BC167" s="43">
        <v>-6.2500000000000001E-4</v>
      </c>
      <c r="BD167" s="43">
        <v>-6.0099999999999997E-4</v>
      </c>
      <c r="BE167" s="43">
        <v>1.45E-4</v>
      </c>
      <c r="BG167" s="30"/>
      <c r="BK167" s="30">
        <v>0.14431375317680678</v>
      </c>
      <c r="BL167" s="43">
        <v>-4.37E-4</v>
      </c>
      <c r="BM167" s="43">
        <v>-4.2400000000000001E-4</v>
      </c>
      <c r="BN167" s="43">
        <v>-3.0000000000000001E-5</v>
      </c>
      <c r="BP167" s="30"/>
      <c r="BT167" s="30">
        <v>0.14431375317680678</v>
      </c>
      <c r="BU167" s="43">
        <v>-5.8500000000000002E-4</v>
      </c>
      <c r="BV167" s="43">
        <v>-5.5900000000000004E-4</v>
      </c>
      <c r="BW167" s="43">
        <v>2.22E-4</v>
      </c>
      <c r="BY167" s="30"/>
      <c r="CC167" s="30">
        <v>0.14431375317680678</v>
      </c>
      <c r="CD167" s="43">
        <v>-3.7399999999999998E-4</v>
      </c>
      <c r="CE167" s="43">
        <v>-3.6200000000000002E-4</v>
      </c>
      <c r="CF167" s="43">
        <v>1.1E-5</v>
      </c>
      <c r="CH167" s="30"/>
      <c r="CL167" s="30">
        <v>0.14431375317680678</v>
      </c>
      <c r="CM167" s="43">
        <v>-6.8999999999999997E-4</v>
      </c>
      <c r="CN167" s="43">
        <v>-6.7500000000000004E-4</v>
      </c>
      <c r="CO167" s="43">
        <v>2.1699999999999999E-4</v>
      </c>
      <c r="CQ167" s="30"/>
      <c r="CU167" s="30">
        <v>0.14431375317680678</v>
      </c>
      <c r="CV167" s="43">
        <v>-4.84E-4</v>
      </c>
      <c r="CW167" s="43">
        <v>-4.75E-4</v>
      </c>
      <c r="CX167" s="43">
        <v>1.5E-5</v>
      </c>
    </row>
    <row r="168" spans="14:102" x14ac:dyDescent="0.25">
      <c r="N168" s="30"/>
      <c r="R168" s="30">
        <v>0.14530901367680679</v>
      </c>
      <c r="S168" s="43">
        <v>-5.0299999999999997E-4</v>
      </c>
      <c r="T168" s="43">
        <v>-4.7600000000000002E-4</v>
      </c>
      <c r="U168" s="43">
        <v>4.3600000000000003E-4</v>
      </c>
      <c r="W168" s="30"/>
      <c r="AA168" s="30">
        <v>0.14530901367680679</v>
      </c>
      <c r="AB168" s="43">
        <v>-3.4900000000000003E-4</v>
      </c>
      <c r="AC168" s="43">
        <v>-3.3500000000000001E-4</v>
      </c>
      <c r="AD168" s="43">
        <v>1.5200000000000001E-4</v>
      </c>
      <c r="AF168" s="30"/>
      <c r="AJ168" s="30">
        <v>0.14530901367680679</v>
      </c>
      <c r="AK168" s="43">
        <v>-6.3000000000000003E-4</v>
      </c>
      <c r="AL168" s="43">
        <v>-6.0499999999999996E-4</v>
      </c>
      <c r="AM168" s="43">
        <v>1.4999999999999999E-4</v>
      </c>
      <c r="AO168" s="30"/>
      <c r="AS168" s="30">
        <v>0.14530901367680679</v>
      </c>
      <c r="AT168" s="43">
        <v>-4.3800000000000002E-4</v>
      </c>
      <c r="AU168" s="43">
        <v>-4.2499999999999998E-4</v>
      </c>
      <c r="AV168" s="43">
        <v>-2.8E-5</v>
      </c>
      <c r="AX168" s="30"/>
      <c r="BB168" s="30">
        <v>0.14530901367680679</v>
      </c>
      <c r="BC168" s="43">
        <v>-6.29E-4</v>
      </c>
      <c r="BD168" s="43">
        <v>-6.0400000000000004E-4</v>
      </c>
      <c r="BE168" s="43">
        <v>1.4799999999999999E-4</v>
      </c>
      <c r="BG168" s="30"/>
      <c r="BK168" s="30">
        <v>0.14530901367680679</v>
      </c>
      <c r="BL168" s="43">
        <v>-4.3800000000000002E-4</v>
      </c>
      <c r="BM168" s="43">
        <v>-4.2499999999999998E-4</v>
      </c>
      <c r="BN168" s="43">
        <v>-2.9E-5</v>
      </c>
      <c r="BP168" s="30"/>
      <c r="BT168" s="30">
        <v>0.14530901367680679</v>
      </c>
      <c r="BU168" s="43">
        <v>-5.8900000000000001E-4</v>
      </c>
      <c r="BV168" s="43">
        <v>-5.6300000000000002E-4</v>
      </c>
      <c r="BW168" s="43">
        <v>2.3000000000000001E-4</v>
      </c>
      <c r="BY168" s="30"/>
      <c r="CC168" s="30">
        <v>0.14530901367680679</v>
      </c>
      <c r="CD168" s="43">
        <v>-3.7599999999999998E-4</v>
      </c>
      <c r="CE168" s="43">
        <v>-3.6299999999999999E-4</v>
      </c>
      <c r="CF168" s="43">
        <v>1.2E-5</v>
      </c>
      <c r="CH168" s="30"/>
      <c r="CL168" s="30">
        <v>0.14530901367680679</v>
      </c>
      <c r="CM168" s="43">
        <v>-6.9499999999999998E-4</v>
      </c>
      <c r="CN168" s="43">
        <v>-6.8000000000000005E-4</v>
      </c>
      <c r="CO168" s="43">
        <v>2.22E-4</v>
      </c>
      <c r="CQ168" s="30"/>
      <c r="CU168" s="30">
        <v>0.14530901367680679</v>
      </c>
      <c r="CV168" s="43">
        <v>-4.8500000000000003E-4</v>
      </c>
      <c r="CW168" s="43">
        <v>-4.7699999999999999E-4</v>
      </c>
      <c r="CX168" s="43">
        <v>1.7E-5</v>
      </c>
    </row>
    <row r="169" spans="14:102" x14ac:dyDescent="0.25">
      <c r="N169" s="30"/>
      <c r="R169" s="30">
        <v>0.14630427417680678</v>
      </c>
      <c r="S169" s="43">
        <v>-5.0799999999999999E-4</v>
      </c>
      <c r="T169" s="43">
        <v>-4.8000000000000001E-4</v>
      </c>
      <c r="U169" s="43">
        <v>4.4700000000000002E-4</v>
      </c>
      <c r="W169" s="30"/>
      <c r="AA169" s="30">
        <v>0.14630427417680678</v>
      </c>
      <c r="AB169" s="43">
        <v>-3.5100000000000002E-4</v>
      </c>
      <c r="AC169" s="43">
        <v>-3.3599999999999998E-4</v>
      </c>
      <c r="AD169" s="43">
        <v>1.54E-4</v>
      </c>
      <c r="AF169" s="30"/>
      <c r="AJ169" s="30">
        <v>0.14630427417680678</v>
      </c>
      <c r="AK169" s="43">
        <v>-6.3500000000000004E-4</v>
      </c>
      <c r="AL169" s="43">
        <v>-6.0999999999999997E-4</v>
      </c>
      <c r="AM169" s="43">
        <v>1.54E-4</v>
      </c>
      <c r="AO169" s="30"/>
      <c r="AS169" s="30">
        <v>0.14630427417680678</v>
      </c>
      <c r="AT169" s="43">
        <v>-4.4000000000000002E-4</v>
      </c>
      <c r="AU169" s="43">
        <v>-4.26E-4</v>
      </c>
      <c r="AV169" s="43">
        <v>-2.6999999999999999E-5</v>
      </c>
      <c r="AX169" s="30"/>
      <c r="BB169" s="30">
        <v>0.14630427417680678</v>
      </c>
      <c r="BC169" s="43">
        <v>-6.3299999999999999E-4</v>
      </c>
      <c r="BD169" s="43">
        <v>-6.0800000000000003E-4</v>
      </c>
      <c r="BE169" s="43">
        <v>1.5300000000000001E-4</v>
      </c>
      <c r="BG169" s="30"/>
      <c r="BK169" s="30">
        <v>0.14630427417680678</v>
      </c>
      <c r="BL169" s="43">
        <v>-4.3899999999999999E-4</v>
      </c>
      <c r="BM169" s="43">
        <v>-4.26E-4</v>
      </c>
      <c r="BN169" s="43">
        <v>-2.6999999999999999E-5</v>
      </c>
      <c r="BP169" s="30"/>
      <c r="BT169" s="30">
        <v>0.14630427417680678</v>
      </c>
      <c r="BU169" s="43">
        <v>-5.9400000000000002E-4</v>
      </c>
      <c r="BV169" s="43">
        <v>-5.6700000000000001E-4</v>
      </c>
      <c r="BW169" s="43">
        <v>2.3900000000000001E-4</v>
      </c>
      <c r="BY169" s="30"/>
      <c r="CC169" s="30">
        <v>0.14630427417680678</v>
      </c>
      <c r="CD169" s="43">
        <v>-3.77E-4</v>
      </c>
      <c r="CE169" s="43">
        <v>-3.6499999999999998E-4</v>
      </c>
      <c r="CF169" s="43">
        <v>1.2999999999999999E-5</v>
      </c>
      <c r="CH169" s="30"/>
      <c r="CL169" s="30">
        <v>0.14630427417680678</v>
      </c>
      <c r="CM169" s="43">
        <v>-7.0200000000000004E-4</v>
      </c>
      <c r="CN169" s="43">
        <v>-6.8599999999999998E-4</v>
      </c>
      <c r="CO169" s="43">
        <v>2.3699999999999999E-4</v>
      </c>
      <c r="CQ169" s="30"/>
      <c r="CU169" s="30">
        <v>0.14630427417680678</v>
      </c>
      <c r="CV169" s="43">
        <v>-4.8700000000000002E-4</v>
      </c>
      <c r="CW169" s="43">
        <v>-4.7800000000000002E-4</v>
      </c>
      <c r="CX169" s="43">
        <v>1.8E-5</v>
      </c>
    </row>
    <row r="170" spans="14:102" x14ac:dyDescent="0.25">
      <c r="N170" s="30"/>
      <c r="R170" s="30">
        <v>0.14729953467680679</v>
      </c>
      <c r="S170" s="43">
        <v>-5.13E-4</v>
      </c>
      <c r="T170" s="43">
        <v>-4.8500000000000003E-4</v>
      </c>
      <c r="U170" s="43">
        <v>4.5800000000000002E-4</v>
      </c>
      <c r="W170" s="30"/>
      <c r="AA170" s="30">
        <v>0.14729953467680679</v>
      </c>
      <c r="AB170" s="43">
        <v>-3.5199999999999999E-4</v>
      </c>
      <c r="AC170" s="43">
        <v>-3.3700000000000001E-4</v>
      </c>
      <c r="AD170" s="43">
        <v>1.56E-4</v>
      </c>
      <c r="AF170" s="30"/>
      <c r="AJ170" s="30">
        <v>0.14729953467680679</v>
      </c>
      <c r="AK170" s="43">
        <v>-6.3900000000000003E-4</v>
      </c>
      <c r="AL170" s="43">
        <v>-6.1300000000000005E-4</v>
      </c>
      <c r="AM170" s="43">
        <v>1.5799999999999999E-4</v>
      </c>
      <c r="AO170" s="30"/>
      <c r="AS170" s="30">
        <v>0.14729953467680679</v>
      </c>
      <c r="AT170" s="43">
        <v>-4.4099999999999999E-4</v>
      </c>
      <c r="AU170" s="43">
        <v>-4.28E-4</v>
      </c>
      <c r="AV170" s="43">
        <v>-2.5999999999999998E-5</v>
      </c>
      <c r="AX170" s="30"/>
      <c r="BB170" s="30">
        <v>0.14729953467680679</v>
      </c>
      <c r="BC170" s="43">
        <v>-6.38E-4</v>
      </c>
      <c r="BD170" s="43">
        <v>-6.1200000000000002E-4</v>
      </c>
      <c r="BE170" s="43">
        <v>1.5699999999999999E-4</v>
      </c>
      <c r="BG170" s="30"/>
      <c r="BK170" s="30">
        <v>0.14729953467680679</v>
      </c>
      <c r="BL170" s="43">
        <v>-4.4000000000000002E-4</v>
      </c>
      <c r="BM170" s="43">
        <v>-4.2700000000000002E-4</v>
      </c>
      <c r="BN170" s="43">
        <v>-2.5999999999999998E-5</v>
      </c>
      <c r="BP170" s="30"/>
      <c r="BT170" s="30">
        <v>0.14729953467680679</v>
      </c>
      <c r="BU170" s="43">
        <v>-5.9900000000000003E-4</v>
      </c>
      <c r="BV170" s="43">
        <v>-5.7200000000000003E-4</v>
      </c>
      <c r="BW170" s="43">
        <v>2.4800000000000001E-4</v>
      </c>
      <c r="BY170" s="30"/>
      <c r="CC170" s="30">
        <v>0.14729953467680679</v>
      </c>
      <c r="CD170" s="43">
        <v>-3.79E-4</v>
      </c>
      <c r="CE170" s="43">
        <v>-3.6600000000000001E-4</v>
      </c>
      <c r="CF170" s="43">
        <v>1.4E-5</v>
      </c>
      <c r="CH170" s="30"/>
      <c r="CL170" s="30">
        <v>0.14729953467680679</v>
      </c>
      <c r="CM170" s="43">
        <v>-7.0799999999999997E-4</v>
      </c>
      <c r="CN170" s="43">
        <v>-6.9200000000000002E-4</v>
      </c>
      <c r="CO170" s="43">
        <v>2.4800000000000001E-4</v>
      </c>
      <c r="CQ170" s="30"/>
      <c r="CU170" s="30">
        <v>0.14729953467680679</v>
      </c>
      <c r="CV170" s="43">
        <v>-4.8799999999999999E-4</v>
      </c>
      <c r="CW170" s="43">
        <v>-4.8000000000000001E-4</v>
      </c>
      <c r="CX170" s="43">
        <v>1.9000000000000001E-5</v>
      </c>
    </row>
    <row r="171" spans="14:102" x14ac:dyDescent="0.25">
      <c r="N171" s="30"/>
      <c r="R171" s="30">
        <v>0.1482947951768068</v>
      </c>
      <c r="S171" s="43">
        <v>-5.1800000000000001E-4</v>
      </c>
      <c r="T171" s="43">
        <v>-4.8899999999999996E-4</v>
      </c>
      <c r="U171" s="43">
        <v>4.6799999999999999E-4</v>
      </c>
      <c r="W171" s="30"/>
      <c r="AA171" s="30">
        <v>0.1482947951768068</v>
      </c>
      <c r="AB171" s="43">
        <v>-3.5300000000000002E-4</v>
      </c>
      <c r="AC171" s="43">
        <v>-3.3799999999999998E-4</v>
      </c>
      <c r="AD171" s="43">
        <v>1.5699999999999999E-4</v>
      </c>
      <c r="AF171" s="30"/>
      <c r="AJ171" s="30">
        <v>0.1482947951768068</v>
      </c>
      <c r="AK171" s="43">
        <v>-6.4300000000000002E-4</v>
      </c>
      <c r="AL171" s="43">
        <v>-6.1700000000000004E-4</v>
      </c>
      <c r="AM171" s="43">
        <v>1.63E-4</v>
      </c>
      <c r="AO171" s="30"/>
      <c r="AS171" s="30">
        <v>0.1482947951768068</v>
      </c>
      <c r="AT171" s="43">
        <v>-4.4200000000000001E-4</v>
      </c>
      <c r="AU171" s="43">
        <v>-4.2900000000000002E-4</v>
      </c>
      <c r="AV171" s="43">
        <v>-2.5000000000000001E-5</v>
      </c>
      <c r="AX171" s="30"/>
      <c r="BB171" s="30">
        <v>0.1482947951768068</v>
      </c>
      <c r="BC171" s="43">
        <v>-6.4199999999999999E-4</v>
      </c>
      <c r="BD171" s="43">
        <v>-6.1600000000000001E-4</v>
      </c>
      <c r="BE171" s="43">
        <v>1.6200000000000001E-4</v>
      </c>
      <c r="BG171" s="30"/>
      <c r="BK171" s="30">
        <v>0.1482947951768068</v>
      </c>
      <c r="BL171" s="43">
        <v>-4.4200000000000001E-4</v>
      </c>
      <c r="BM171" s="43">
        <v>-4.28E-4</v>
      </c>
      <c r="BN171" s="43">
        <v>-2.5000000000000001E-5</v>
      </c>
      <c r="BP171" s="30"/>
      <c r="BT171" s="30">
        <v>0.1482947951768068</v>
      </c>
      <c r="BU171" s="43">
        <v>-6.0400000000000004E-4</v>
      </c>
      <c r="BV171" s="43">
        <v>-5.7600000000000001E-4</v>
      </c>
      <c r="BW171" s="43">
        <v>2.5700000000000001E-4</v>
      </c>
      <c r="BY171" s="30"/>
      <c r="CC171" s="30">
        <v>0.1482947951768068</v>
      </c>
      <c r="CD171" s="43">
        <v>-3.8000000000000002E-4</v>
      </c>
      <c r="CE171" s="43">
        <v>-3.6699999999999998E-4</v>
      </c>
      <c r="CF171" s="43">
        <v>1.5E-5</v>
      </c>
      <c r="CH171" s="30"/>
      <c r="CL171" s="30">
        <v>0.1482947951768068</v>
      </c>
      <c r="CM171" s="43">
        <v>-7.1400000000000001E-4</v>
      </c>
      <c r="CN171" s="43">
        <v>-6.9700000000000003E-4</v>
      </c>
      <c r="CO171" s="43">
        <v>2.5900000000000001E-4</v>
      </c>
      <c r="CQ171" s="30"/>
      <c r="CU171" s="30">
        <v>0.1482947951768068</v>
      </c>
      <c r="CV171" s="43">
        <v>-4.8999999999999998E-4</v>
      </c>
      <c r="CW171" s="43">
        <v>-4.8099999999999998E-4</v>
      </c>
      <c r="CX171" s="43">
        <v>2.0999999999999999E-5</v>
      </c>
    </row>
    <row r="172" spans="14:102" x14ac:dyDescent="0.25">
      <c r="N172" s="30"/>
      <c r="R172" s="30">
        <v>0.14929005567680678</v>
      </c>
      <c r="S172" s="43">
        <v>-5.2300000000000003E-4</v>
      </c>
      <c r="T172" s="43">
        <v>-4.9299999999999995E-4</v>
      </c>
      <c r="U172" s="43">
        <v>4.7899999999999999E-4</v>
      </c>
      <c r="W172" s="30"/>
      <c r="AA172" s="30">
        <v>0.14929005567680678</v>
      </c>
      <c r="AB172" s="43">
        <v>-3.5399999999999999E-4</v>
      </c>
      <c r="AC172" s="43">
        <v>-3.39E-4</v>
      </c>
      <c r="AD172" s="43">
        <v>1.5899999999999999E-4</v>
      </c>
      <c r="AF172" s="30"/>
      <c r="AJ172" s="30">
        <v>0.14929005567680678</v>
      </c>
      <c r="AK172" s="43">
        <v>-6.4700000000000001E-4</v>
      </c>
      <c r="AL172" s="43">
        <v>-6.2100000000000002E-4</v>
      </c>
      <c r="AM172" s="43">
        <v>1.6699999999999999E-4</v>
      </c>
      <c r="AO172" s="30"/>
      <c r="AS172" s="30">
        <v>0.14929005567680678</v>
      </c>
      <c r="AT172" s="43">
        <v>-4.4299999999999998E-4</v>
      </c>
      <c r="AU172" s="43">
        <v>-4.2999999999999999E-4</v>
      </c>
      <c r="AV172" s="43">
        <v>-2.4000000000000001E-5</v>
      </c>
      <c r="AX172" s="30"/>
      <c r="BB172" s="30">
        <v>0.14929005567680678</v>
      </c>
      <c r="BC172" s="43">
        <v>-6.4599999999999998E-4</v>
      </c>
      <c r="BD172" s="43">
        <v>-6.2E-4</v>
      </c>
      <c r="BE172" s="43">
        <v>1.66E-4</v>
      </c>
      <c r="BG172" s="30"/>
      <c r="BK172" s="30">
        <v>0.14929005567680678</v>
      </c>
      <c r="BL172" s="43">
        <v>-4.4299999999999998E-4</v>
      </c>
      <c r="BM172" s="43">
        <v>-4.2900000000000002E-4</v>
      </c>
      <c r="BN172" s="43">
        <v>-2.4000000000000001E-5</v>
      </c>
      <c r="BP172" s="30"/>
      <c r="BT172" s="30">
        <v>0.14929005567680678</v>
      </c>
      <c r="BU172" s="43">
        <v>-6.0800000000000003E-4</v>
      </c>
      <c r="BV172" s="43">
        <v>-5.8E-4</v>
      </c>
      <c r="BW172" s="43">
        <v>2.6600000000000001E-4</v>
      </c>
      <c r="BY172" s="30"/>
      <c r="CC172" s="30">
        <v>0.14929005567680678</v>
      </c>
      <c r="CD172" s="43">
        <v>-3.8200000000000002E-4</v>
      </c>
      <c r="CE172" s="43">
        <v>-3.6900000000000002E-4</v>
      </c>
      <c r="CF172" s="43">
        <v>1.5999999999999999E-5</v>
      </c>
      <c r="CH172" s="30"/>
      <c r="CL172" s="30">
        <v>0.14929005567680678</v>
      </c>
      <c r="CM172" s="43">
        <v>-7.2000000000000005E-4</v>
      </c>
      <c r="CN172" s="43">
        <v>-7.0299999999999996E-4</v>
      </c>
      <c r="CO172" s="43">
        <v>2.7099999999999997E-4</v>
      </c>
      <c r="CQ172" s="30"/>
      <c r="CU172" s="30">
        <v>0.14929005567680678</v>
      </c>
      <c r="CV172" s="43">
        <v>-4.9100000000000001E-4</v>
      </c>
      <c r="CW172" s="43">
        <v>-4.8299999999999998E-4</v>
      </c>
      <c r="CX172" s="43">
        <v>2.1999999999999999E-5</v>
      </c>
    </row>
    <row r="173" spans="14:102" x14ac:dyDescent="0.25">
      <c r="N173" s="30"/>
      <c r="R173" s="30">
        <v>0.14929005567680678</v>
      </c>
      <c r="S173" s="43">
        <v>-5.2300000000000003E-4</v>
      </c>
      <c r="T173" s="43">
        <v>-4.9299999999999995E-4</v>
      </c>
      <c r="U173" s="43">
        <v>4.7899999999999999E-4</v>
      </c>
      <c r="W173" s="30"/>
      <c r="AA173" s="30">
        <v>0.14929005567680678</v>
      </c>
      <c r="AB173" s="43">
        <v>-3.5399999999999999E-4</v>
      </c>
      <c r="AC173" s="43">
        <v>-3.39E-4</v>
      </c>
      <c r="AD173" s="43">
        <v>1.5899999999999999E-4</v>
      </c>
      <c r="AF173" s="30"/>
      <c r="AJ173" s="30">
        <v>0.14929005567680678</v>
      </c>
      <c r="AK173" s="43">
        <v>-6.4700000000000001E-4</v>
      </c>
      <c r="AL173" s="43">
        <v>-6.2100000000000002E-4</v>
      </c>
      <c r="AM173" s="43">
        <v>1.6699999999999999E-4</v>
      </c>
      <c r="AO173" s="30"/>
      <c r="AS173" s="30">
        <v>0.14929005567680678</v>
      </c>
      <c r="AT173" s="43">
        <v>-4.4299999999999998E-4</v>
      </c>
      <c r="AU173" s="43">
        <v>-4.2999999999999999E-4</v>
      </c>
      <c r="AV173" s="43">
        <v>-2.4000000000000001E-5</v>
      </c>
      <c r="AX173" s="30"/>
      <c r="BB173" s="30">
        <v>0.14929005567680678</v>
      </c>
      <c r="BC173" s="43">
        <v>-6.4599999999999998E-4</v>
      </c>
      <c r="BD173" s="43">
        <v>-6.2E-4</v>
      </c>
      <c r="BE173" s="43">
        <v>1.66E-4</v>
      </c>
      <c r="BG173" s="30"/>
      <c r="BK173" s="30">
        <v>0.14929005567680678</v>
      </c>
      <c r="BL173" s="43">
        <v>-4.4299999999999998E-4</v>
      </c>
      <c r="BM173" s="43">
        <v>-4.2900000000000002E-4</v>
      </c>
      <c r="BN173" s="43">
        <v>-2.4000000000000001E-5</v>
      </c>
      <c r="BP173" s="30"/>
      <c r="BT173" s="30">
        <v>0.14929005567680678</v>
      </c>
      <c r="BU173" s="43">
        <v>-6.0800000000000003E-4</v>
      </c>
      <c r="BV173" s="43">
        <v>-5.8E-4</v>
      </c>
      <c r="BW173" s="43">
        <v>2.6600000000000001E-4</v>
      </c>
      <c r="BY173" s="30"/>
      <c r="CC173" s="30">
        <v>0.14929005567680678</v>
      </c>
      <c r="CD173" s="43">
        <v>-3.8200000000000002E-4</v>
      </c>
      <c r="CE173" s="43">
        <v>-3.6900000000000002E-4</v>
      </c>
      <c r="CF173" s="43">
        <v>1.5999999999999999E-5</v>
      </c>
      <c r="CH173" s="30"/>
      <c r="CL173" s="30">
        <v>0.14929005567680678</v>
      </c>
      <c r="CM173" s="43">
        <v>-7.2000000000000005E-4</v>
      </c>
      <c r="CN173" s="43">
        <v>-7.0299999999999996E-4</v>
      </c>
      <c r="CO173" s="43">
        <v>2.7099999999999997E-4</v>
      </c>
      <c r="CQ173" s="30"/>
      <c r="CU173" s="30">
        <v>0.14929005567680678</v>
      </c>
      <c r="CV173" s="43">
        <v>-4.9100000000000001E-4</v>
      </c>
      <c r="CW173" s="43">
        <v>-4.8299999999999998E-4</v>
      </c>
      <c r="CX173" s="43">
        <v>2.1999999999999999E-5</v>
      </c>
    </row>
    <row r="174" spans="14:102" x14ac:dyDescent="0.25">
      <c r="N174" s="30"/>
      <c r="R174" s="30">
        <v>0.15028531617680679</v>
      </c>
      <c r="S174" s="43">
        <v>-5.2700000000000002E-4</v>
      </c>
      <c r="T174" s="43">
        <v>-4.9799999999999996E-4</v>
      </c>
      <c r="U174" s="43">
        <v>4.8999999999999998E-4</v>
      </c>
      <c r="W174" s="30"/>
      <c r="AA174" s="30">
        <v>0.15028531617680679</v>
      </c>
      <c r="AB174" s="43">
        <v>-3.5599999999999998E-4</v>
      </c>
      <c r="AC174" s="43">
        <v>-3.4099999999999999E-4</v>
      </c>
      <c r="AD174" s="43">
        <v>1.6100000000000001E-4</v>
      </c>
      <c r="AF174" s="30"/>
      <c r="AJ174" s="30">
        <v>0.15028531617680679</v>
      </c>
      <c r="AK174" s="43">
        <v>-6.5099999999999999E-4</v>
      </c>
      <c r="AL174" s="43">
        <v>-6.2500000000000001E-4</v>
      </c>
      <c r="AM174" s="43">
        <v>1.7100000000000001E-4</v>
      </c>
      <c r="AO174" s="30"/>
      <c r="AS174" s="30">
        <v>0.15028531617680679</v>
      </c>
      <c r="AT174" s="43">
        <v>-4.44E-4</v>
      </c>
      <c r="AU174" s="43">
        <v>-4.3100000000000001E-4</v>
      </c>
      <c r="AV174" s="43">
        <v>-2.3E-5</v>
      </c>
      <c r="AX174" s="30"/>
      <c r="BB174" s="30">
        <v>0.15028531617680679</v>
      </c>
      <c r="BC174" s="43">
        <v>-6.4999999999999997E-4</v>
      </c>
      <c r="BD174" s="43">
        <v>-6.2399999999999999E-4</v>
      </c>
      <c r="BE174" s="43">
        <v>1.7000000000000001E-4</v>
      </c>
      <c r="BG174" s="30"/>
      <c r="BK174" s="30">
        <v>0.15028531617680679</v>
      </c>
      <c r="BL174" s="43">
        <v>-4.44E-4</v>
      </c>
      <c r="BM174" s="43">
        <v>-4.2999999999999999E-4</v>
      </c>
      <c r="BN174" s="43">
        <v>-2.3E-5</v>
      </c>
      <c r="BP174" s="30"/>
      <c r="BT174" s="30">
        <v>0.15028531617680679</v>
      </c>
      <c r="BU174" s="43">
        <v>-6.1300000000000005E-4</v>
      </c>
      <c r="BV174" s="43">
        <v>-5.8500000000000002E-4</v>
      </c>
      <c r="BW174" s="43">
        <v>2.7599999999999999E-4</v>
      </c>
      <c r="BY174" s="30"/>
      <c r="CC174" s="30">
        <v>0.15028531617680679</v>
      </c>
      <c r="CD174" s="43">
        <v>-3.8299999999999999E-4</v>
      </c>
      <c r="CE174" s="43">
        <v>-3.6999999999999999E-4</v>
      </c>
      <c r="CF174" s="43">
        <v>1.7E-5</v>
      </c>
      <c r="CH174" s="30"/>
      <c r="CL174" s="30">
        <v>0.15028531617680679</v>
      </c>
      <c r="CM174" s="43">
        <v>-7.2599999999999997E-4</v>
      </c>
      <c r="CN174" s="43">
        <v>-7.0899999999999999E-4</v>
      </c>
      <c r="CO174" s="43">
        <v>2.8200000000000002E-4</v>
      </c>
      <c r="CQ174" s="30"/>
      <c r="CU174" s="30">
        <v>0.15028531617680679</v>
      </c>
      <c r="CV174" s="43">
        <v>-4.9299999999999995E-4</v>
      </c>
      <c r="CW174" s="43">
        <v>-4.84E-4</v>
      </c>
      <c r="CX174" s="43">
        <v>2.4000000000000001E-5</v>
      </c>
    </row>
    <row r="175" spans="14:102" x14ac:dyDescent="0.25">
      <c r="N175" s="30"/>
      <c r="R175" s="30">
        <v>0.1512805766768068</v>
      </c>
      <c r="S175" s="43">
        <v>-5.3200000000000003E-4</v>
      </c>
      <c r="T175" s="43">
        <v>-5.0199999999999995E-4</v>
      </c>
      <c r="U175" s="43">
        <v>5.0000000000000001E-4</v>
      </c>
      <c r="W175" s="30"/>
      <c r="AA175" s="30">
        <v>0.1512805766768068</v>
      </c>
      <c r="AB175" s="43">
        <v>-3.57E-4</v>
      </c>
      <c r="AC175" s="43">
        <v>-3.4200000000000002E-4</v>
      </c>
      <c r="AD175" s="43">
        <v>1.63E-4</v>
      </c>
      <c r="AF175" s="30"/>
      <c r="AJ175" s="30">
        <v>0.1512805766768068</v>
      </c>
      <c r="AK175" s="43">
        <v>-6.5600000000000001E-4</v>
      </c>
      <c r="AL175" s="43">
        <v>-6.29E-4</v>
      </c>
      <c r="AM175" s="43">
        <v>1.76E-4</v>
      </c>
      <c r="AO175" s="30"/>
      <c r="AS175" s="30">
        <v>0.1512805766768068</v>
      </c>
      <c r="AT175" s="43">
        <v>-4.46E-4</v>
      </c>
      <c r="AU175" s="43">
        <v>-4.3199999999999998E-4</v>
      </c>
      <c r="AV175" s="43">
        <v>-2.1999999999999999E-5</v>
      </c>
      <c r="AX175" s="30"/>
      <c r="BB175" s="30">
        <v>0.1512805766768068</v>
      </c>
      <c r="BC175" s="43">
        <v>-6.5399999999999996E-4</v>
      </c>
      <c r="BD175" s="43">
        <v>-6.2799999999999998E-4</v>
      </c>
      <c r="BE175" s="43">
        <v>1.75E-4</v>
      </c>
      <c r="BG175" s="30"/>
      <c r="BK175" s="30">
        <v>0.1512805766768068</v>
      </c>
      <c r="BL175" s="43">
        <v>-4.4499999999999997E-4</v>
      </c>
      <c r="BM175" s="43">
        <v>-4.3199999999999998E-4</v>
      </c>
      <c r="BN175" s="43">
        <v>-2.1999999999999999E-5</v>
      </c>
      <c r="BP175" s="30"/>
      <c r="BT175" s="30">
        <v>0.1512805766768068</v>
      </c>
      <c r="BU175" s="43">
        <v>-6.1799999999999995E-4</v>
      </c>
      <c r="BV175" s="43">
        <v>-5.8900000000000001E-4</v>
      </c>
      <c r="BW175" s="43">
        <v>2.8499999999999999E-4</v>
      </c>
      <c r="BY175" s="30"/>
      <c r="CC175" s="30">
        <v>0.1512805766768068</v>
      </c>
      <c r="CD175" s="43">
        <v>-3.8499999999999998E-4</v>
      </c>
      <c r="CE175" s="43">
        <v>-3.7199999999999999E-4</v>
      </c>
      <c r="CF175" s="43">
        <v>1.8E-5</v>
      </c>
      <c r="CH175" s="30"/>
      <c r="CL175" s="30">
        <v>0.1512805766768068</v>
      </c>
      <c r="CM175" s="43">
        <v>-7.3200000000000001E-4</v>
      </c>
      <c r="CN175" s="43">
        <v>-7.1400000000000001E-4</v>
      </c>
      <c r="CO175" s="43">
        <v>2.9399999999999999E-4</v>
      </c>
      <c r="CQ175" s="30"/>
      <c r="CU175" s="30">
        <v>0.1512805766768068</v>
      </c>
      <c r="CV175" s="43">
        <v>-4.9399999999999997E-4</v>
      </c>
      <c r="CW175" s="43">
        <v>-4.86E-4</v>
      </c>
      <c r="CX175" s="43">
        <v>2.5000000000000001E-5</v>
      </c>
    </row>
    <row r="176" spans="14:102" x14ac:dyDescent="0.25">
      <c r="N176" s="30"/>
      <c r="R176" s="30">
        <v>0.15227583717680679</v>
      </c>
      <c r="S176" s="43">
        <v>-5.3700000000000004E-4</v>
      </c>
      <c r="T176" s="43">
        <v>-5.0600000000000005E-4</v>
      </c>
      <c r="U176" s="43">
        <v>5.1099999999999995E-4</v>
      </c>
      <c r="W176" s="30"/>
      <c r="AA176" s="30">
        <v>0.15227583717680679</v>
      </c>
      <c r="AB176" s="43">
        <v>-3.5799999999999997E-4</v>
      </c>
      <c r="AC176" s="43">
        <v>-3.4299999999999999E-4</v>
      </c>
      <c r="AD176" s="43">
        <v>1.64E-4</v>
      </c>
      <c r="AF176" s="30"/>
      <c r="AJ176" s="30">
        <v>0.15227583717680679</v>
      </c>
      <c r="AK176" s="43">
        <v>-6.6E-4</v>
      </c>
      <c r="AL176" s="43">
        <v>-6.3299999999999999E-4</v>
      </c>
      <c r="AM176" s="43">
        <v>1.8000000000000001E-4</v>
      </c>
      <c r="AO176" s="30"/>
      <c r="AS176" s="30">
        <v>0.15227583717680679</v>
      </c>
      <c r="AT176" s="43">
        <v>-4.4700000000000002E-4</v>
      </c>
      <c r="AU176" s="43">
        <v>-4.3300000000000001E-4</v>
      </c>
      <c r="AV176" s="43">
        <v>-2.0000000000000002E-5</v>
      </c>
      <c r="AX176" s="30"/>
      <c r="BB176" s="30">
        <v>0.15227583717680679</v>
      </c>
      <c r="BC176" s="43">
        <v>-6.5799999999999995E-4</v>
      </c>
      <c r="BD176" s="43">
        <v>-6.3100000000000005E-4</v>
      </c>
      <c r="BE176" s="43">
        <v>1.7899999999999999E-4</v>
      </c>
      <c r="BG176" s="30"/>
      <c r="BK176" s="30">
        <v>0.15227583717680679</v>
      </c>
      <c r="BL176" s="43">
        <v>-4.46E-4</v>
      </c>
      <c r="BM176" s="43">
        <v>-4.3300000000000001E-4</v>
      </c>
      <c r="BN176" s="43">
        <v>-2.0999999999999999E-5</v>
      </c>
      <c r="BP176" s="30"/>
      <c r="BT176" s="30">
        <v>0.15227583717680679</v>
      </c>
      <c r="BU176" s="43">
        <v>-6.2299999999999996E-4</v>
      </c>
      <c r="BV176" s="43">
        <v>-5.9299999999999999E-4</v>
      </c>
      <c r="BW176" s="43">
        <v>2.9399999999999999E-4</v>
      </c>
      <c r="BY176" s="30"/>
      <c r="CC176" s="30">
        <v>0.15227583717680679</v>
      </c>
      <c r="CD176" s="43">
        <v>-3.86E-4</v>
      </c>
      <c r="CE176" s="43">
        <v>-3.7300000000000001E-4</v>
      </c>
      <c r="CF176" s="43">
        <v>1.9000000000000001E-5</v>
      </c>
      <c r="CH176" s="30"/>
      <c r="CL176" s="30">
        <v>0.15227583717680679</v>
      </c>
      <c r="CM176" s="43">
        <v>-7.3800000000000005E-4</v>
      </c>
      <c r="CN176" s="43">
        <v>-7.2000000000000005E-4</v>
      </c>
      <c r="CO176" s="43">
        <v>3.0499999999999999E-4</v>
      </c>
      <c r="CQ176" s="30"/>
      <c r="CU176" s="30">
        <v>0.15227583717680679</v>
      </c>
      <c r="CV176" s="43">
        <v>-4.9600000000000002E-4</v>
      </c>
      <c r="CW176" s="43">
        <v>-4.8700000000000002E-4</v>
      </c>
      <c r="CX176" s="43">
        <v>2.6999999999999999E-5</v>
      </c>
    </row>
    <row r="177" spans="14:102" x14ac:dyDescent="0.25">
      <c r="N177" s="30"/>
      <c r="R177" s="30">
        <v>0.1532710976768068</v>
      </c>
      <c r="S177" s="43">
        <v>-5.4199999999999995E-4</v>
      </c>
      <c r="T177" s="43">
        <v>-5.1099999999999995E-4</v>
      </c>
      <c r="U177" s="43">
        <v>5.22E-4</v>
      </c>
      <c r="W177" s="30"/>
      <c r="AA177" s="30">
        <v>0.1532710976768068</v>
      </c>
      <c r="AB177" s="43">
        <v>-3.6000000000000002E-4</v>
      </c>
      <c r="AC177" s="43">
        <v>-3.4400000000000001E-4</v>
      </c>
      <c r="AD177" s="43">
        <v>1.66E-4</v>
      </c>
      <c r="AF177" s="30"/>
      <c r="AJ177" s="30">
        <v>0.1532710976768068</v>
      </c>
      <c r="AK177" s="43">
        <v>-6.6399999999999999E-4</v>
      </c>
      <c r="AL177" s="43">
        <v>-6.3699999999999998E-4</v>
      </c>
      <c r="AM177" s="43">
        <v>1.84E-4</v>
      </c>
      <c r="AO177" s="30"/>
      <c r="AS177" s="30">
        <v>0.1532710976768068</v>
      </c>
      <c r="AT177" s="43">
        <v>-4.4799999999999999E-4</v>
      </c>
      <c r="AU177" s="43">
        <v>-4.3399999999999998E-4</v>
      </c>
      <c r="AV177" s="43">
        <v>-1.9000000000000001E-5</v>
      </c>
      <c r="AX177" s="30"/>
      <c r="BB177" s="30">
        <v>0.1532710976768068</v>
      </c>
      <c r="BC177" s="43">
        <v>-6.6200000000000005E-4</v>
      </c>
      <c r="BD177" s="43">
        <v>-6.3500000000000004E-4</v>
      </c>
      <c r="BE177" s="43">
        <v>1.83E-4</v>
      </c>
      <c r="BG177" s="30"/>
      <c r="BK177" s="30">
        <v>0.1532710976768068</v>
      </c>
      <c r="BL177" s="43">
        <v>-4.4799999999999999E-4</v>
      </c>
      <c r="BM177" s="43">
        <v>-4.3399999999999998E-4</v>
      </c>
      <c r="BN177" s="43">
        <v>-2.0000000000000002E-5</v>
      </c>
      <c r="BP177" s="30"/>
      <c r="BT177" s="30">
        <v>0.1532710976768068</v>
      </c>
      <c r="BU177" s="43">
        <v>-6.2699999999999995E-4</v>
      </c>
      <c r="BV177" s="43">
        <v>-5.9800000000000001E-4</v>
      </c>
      <c r="BW177" s="43">
        <v>3.0299999999999999E-4</v>
      </c>
      <c r="BY177" s="30"/>
      <c r="CC177" s="30">
        <v>0.1532710976768068</v>
      </c>
      <c r="CD177" s="43">
        <v>-3.88E-4</v>
      </c>
      <c r="CE177" s="43">
        <v>-3.7500000000000001E-4</v>
      </c>
      <c r="CF177" s="43">
        <v>2.0000000000000002E-5</v>
      </c>
      <c r="CH177" s="30"/>
      <c r="CL177" s="30">
        <v>0.1532710976768068</v>
      </c>
      <c r="CM177" s="43">
        <v>-7.4399999999999998E-4</v>
      </c>
      <c r="CN177" s="43">
        <v>-7.2599999999999997E-4</v>
      </c>
      <c r="CO177" s="43">
        <v>3.1599999999999998E-4</v>
      </c>
      <c r="CQ177" s="30"/>
      <c r="CU177" s="30">
        <v>0.1532710976768068</v>
      </c>
      <c r="CV177" s="43">
        <v>-4.9700000000000005E-4</v>
      </c>
      <c r="CW177" s="43">
        <v>-4.8899999999999996E-4</v>
      </c>
      <c r="CX177" s="43">
        <v>2.8E-5</v>
      </c>
    </row>
    <row r="178" spans="14:102" x14ac:dyDescent="0.25">
      <c r="N178" s="30"/>
      <c r="R178" s="30">
        <v>0.15426635817680678</v>
      </c>
      <c r="S178" s="43">
        <v>-5.4699999999999996E-4</v>
      </c>
      <c r="T178" s="43">
        <v>-5.1500000000000005E-4</v>
      </c>
      <c r="U178" s="43">
        <v>5.3200000000000003E-4</v>
      </c>
      <c r="W178" s="30"/>
      <c r="AA178" s="30">
        <v>0.15426635817680678</v>
      </c>
      <c r="AB178" s="43">
        <v>-3.6099999999999999E-4</v>
      </c>
      <c r="AC178" s="43">
        <v>-3.4600000000000001E-4</v>
      </c>
      <c r="AD178" s="43">
        <v>1.6799999999999999E-4</v>
      </c>
      <c r="AF178" s="30"/>
      <c r="AJ178" s="30">
        <v>0.15426635817680678</v>
      </c>
      <c r="AK178" s="43">
        <v>-6.6799999999999997E-4</v>
      </c>
      <c r="AL178" s="43">
        <v>-6.4099999999999997E-4</v>
      </c>
      <c r="AM178" s="43">
        <v>1.8900000000000001E-4</v>
      </c>
      <c r="AO178" s="30"/>
      <c r="AS178" s="30">
        <v>0.15426635817680678</v>
      </c>
      <c r="AT178" s="43">
        <v>-4.4900000000000002E-4</v>
      </c>
      <c r="AU178" s="43">
        <v>-4.35E-4</v>
      </c>
      <c r="AV178" s="43">
        <v>-1.8E-5</v>
      </c>
      <c r="AX178" s="30"/>
      <c r="BB178" s="30">
        <v>0.15426635817680678</v>
      </c>
      <c r="BC178" s="43">
        <v>-6.6699999999999995E-4</v>
      </c>
      <c r="BD178" s="43">
        <v>-6.3900000000000003E-4</v>
      </c>
      <c r="BE178" s="43">
        <v>1.8799999999999999E-4</v>
      </c>
      <c r="BG178" s="30"/>
      <c r="BK178" s="30">
        <v>0.15426635817680678</v>
      </c>
      <c r="BL178" s="43">
        <v>-4.4900000000000002E-4</v>
      </c>
      <c r="BM178" s="43">
        <v>-4.35E-4</v>
      </c>
      <c r="BN178" s="43">
        <v>-1.8E-5</v>
      </c>
      <c r="BP178" s="30"/>
      <c r="BT178" s="30">
        <v>0.15426635817680678</v>
      </c>
      <c r="BU178" s="43">
        <v>-6.3199999999999997E-4</v>
      </c>
      <c r="BV178" s="43">
        <v>-6.02E-4</v>
      </c>
      <c r="BW178" s="43">
        <v>3.1199999999999999E-4</v>
      </c>
      <c r="BY178" s="30"/>
      <c r="CC178" s="30">
        <v>0.15426635817680678</v>
      </c>
      <c r="CD178" s="43">
        <v>-3.8900000000000002E-4</v>
      </c>
      <c r="CE178" s="43">
        <v>-3.7599999999999998E-4</v>
      </c>
      <c r="CF178" s="43">
        <v>2.0999999999999999E-5</v>
      </c>
      <c r="CH178" s="30"/>
      <c r="CL178" s="30">
        <v>0.15426635817680678</v>
      </c>
      <c r="CM178" s="43">
        <v>-7.5000000000000002E-4</v>
      </c>
      <c r="CN178" s="43">
        <v>-7.3099999999999999E-4</v>
      </c>
      <c r="CO178" s="43">
        <v>3.28E-4</v>
      </c>
      <c r="CQ178" s="30"/>
      <c r="CU178" s="30">
        <v>0.15426635817680678</v>
      </c>
      <c r="CV178" s="43">
        <v>-4.9899999999999999E-4</v>
      </c>
      <c r="CW178" s="43">
        <v>-4.8999999999999998E-4</v>
      </c>
      <c r="CX178" s="43">
        <v>3.0000000000000001E-5</v>
      </c>
    </row>
    <row r="179" spans="14:102" x14ac:dyDescent="0.25">
      <c r="N179" s="30"/>
      <c r="R179" s="30">
        <v>0.1552616186768068</v>
      </c>
      <c r="S179" s="43">
        <v>-5.5199999999999997E-4</v>
      </c>
      <c r="T179" s="43">
        <v>-5.1999999999999995E-4</v>
      </c>
      <c r="U179" s="43">
        <v>5.4199999999999995E-4</v>
      </c>
      <c r="W179" s="30"/>
      <c r="AA179" s="30">
        <v>0.1552616186768068</v>
      </c>
      <c r="AB179" s="43">
        <v>-3.6200000000000002E-4</v>
      </c>
      <c r="AC179" s="43">
        <v>-3.4699999999999998E-4</v>
      </c>
      <c r="AD179" s="43">
        <v>1.7000000000000001E-4</v>
      </c>
      <c r="AF179" s="30"/>
      <c r="AJ179" s="30">
        <v>0.1552616186768068</v>
      </c>
      <c r="AK179" s="43">
        <v>-6.7199999999999996E-4</v>
      </c>
      <c r="AL179" s="43">
        <v>-6.4400000000000004E-4</v>
      </c>
      <c r="AM179" s="43">
        <v>1.93E-4</v>
      </c>
      <c r="AO179" s="30"/>
      <c r="AS179" s="30">
        <v>0.1552616186768068</v>
      </c>
      <c r="AT179" s="43">
        <v>-4.5100000000000001E-4</v>
      </c>
      <c r="AU179" s="43">
        <v>-4.37E-4</v>
      </c>
      <c r="AV179" s="43">
        <v>-1.7E-5</v>
      </c>
      <c r="AX179" s="30"/>
      <c r="BB179" s="30">
        <v>0.1552616186768068</v>
      </c>
      <c r="BC179" s="43">
        <v>-6.7100000000000005E-4</v>
      </c>
      <c r="BD179" s="43">
        <v>-6.4300000000000002E-4</v>
      </c>
      <c r="BE179" s="43">
        <v>1.92E-4</v>
      </c>
      <c r="BG179" s="30"/>
      <c r="BK179" s="30">
        <v>0.1552616186768068</v>
      </c>
      <c r="BL179" s="43">
        <v>-4.4999999999999999E-4</v>
      </c>
      <c r="BM179" s="43">
        <v>-4.3600000000000003E-4</v>
      </c>
      <c r="BN179" s="43">
        <v>-1.7E-5</v>
      </c>
      <c r="BP179" s="30"/>
      <c r="BT179" s="30">
        <v>0.1552616186768068</v>
      </c>
      <c r="BU179" s="43">
        <v>-6.3699999999999998E-4</v>
      </c>
      <c r="BV179" s="43">
        <v>-6.0599999999999998E-4</v>
      </c>
      <c r="BW179" s="43">
        <v>3.21E-4</v>
      </c>
      <c r="BY179" s="30"/>
      <c r="CC179" s="30">
        <v>0.1552616186768068</v>
      </c>
      <c r="CD179" s="43">
        <v>-3.9100000000000002E-4</v>
      </c>
      <c r="CE179" s="43">
        <v>-3.77E-4</v>
      </c>
      <c r="CF179" s="43">
        <v>2.1999999999999999E-5</v>
      </c>
      <c r="CH179" s="30"/>
      <c r="CL179" s="30">
        <v>0.1552616186768068</v>
      </c>
      <c r="CM179" s="43">
        <v>-7.5600000000000005E-4</v>
      </c>
      <c r="CN179" s="43">
        <v>-7.3700000000000002E-4</v>
      </c>
      <c r="CO179" s="43">
        <v>3.39E-4</v>
      </c>
      <c r="CQ179" s="30"/>
      <c r="CU179" s="30">
        <v>0.1552616186768068</v>
      </c>
      <c r="CV179" s="43">
        <v>-5.0100000000000003E-4</v>
      </c>
      <c r="CW179" s="43">
        <v>-4.9100000000000001E-4</v>
      </c>
      <c r="CX179" s="43">
        <v>3.1000000000000001E-5</v>
      </c>
    </row>
    <row r="180" spans="14:102" x14ac:dyDescent="0.25">
      <c r="N180" s="30"/>
      <c r="R180" s="30">
        <v>0.15625687917680681</v>
      </c>
      <c r="S180" s="43">
        <v>-5.5699999999999999E-4</v>
      </c>
      <c r="T180" s="43">
        <v>-5.2400000000000005E-4</v>
      </c>
      <c r="U180" s="43">
        <v>5.53E-4</v>
      </c>
      <c r="W180" s="30"/>
      <c r="AA180" s="30">
        <v>0.15625687917680681</v>
      </c>
      <c r="AB180" s="43">
        <v>-3.6400000000000001E-4</v>
      </c>
      <c r="AC180" s="43">
        <v>-3.48E-4</v>
      </c>
      <c r="AD180" s="43">
        <v>1.7100000000000001E-4</v>
      </c>
      <c r="AF180" s="30"/>
      <c r="AJ180" s="30">
        <v>0.15625687917680681</v>
      </c>
      <c r="AK180" s="43">
        <v>-6.7599999999999995E-4</v>
      </c>
      <c r="AL180" s="43">
        <v>-6.4800000000000003E-4</v>
      </c>
      <c r="AM180" s="43">
        <v>1.9699999999999999E-4</v>
      </c>
      <c r="AO180" s="30"/>
      <c r="AS180" s="30">
        <v>0.15625687917680681</v>
      </c>
      <c r="AT180" s="43">
        <v>-4.5199999999999998E-4</v>
      </c>
      <c r="AU180" s="43">
        <v>-4.3800000000000002E-4</v>
      </c>
      <c r="AV180" s="43">
        <v>-1.5999999999999999E-5</v>
      </c>
      <c r="AX180" s="30"/>
      <c r="BB180" s="30">
        <v>0.15625687917680681</v>
      </c>
      <c r="BC180" s="43">
        <v>-6.7500000000000004E-4</v>
      </c>
      <c r="BD180" s="43">
        <v>-6.4700000000000001E-4</v>
      </c>
      <c r="BE180" s="43">
        <v>1.9599999999999999E-4</v>
      </c>
      <c r="BG180" s="30"/>
      <c r="BK180" s="30">
        <v>0.15625687917680681</v>
      </c>
      <c r="BL180" s="43">
        <v>-4.5100000000000001E-4</v>
      </c>
      <c r="BM180" s="43">
        <v>-4.37E-4</v>
      </c>
      <c r="BN180" s="43">
        <v>-1.5999999999999999E-5</v>
      </c>
      <c r="BP180" s="30"/>
      <c r="BT180" s="30">
        <v>0.15625687917680681</v>
      </c>
      <c r="BU180" s="43">
        <v>-6.4199999999999999E-4</v>
      </c>
      <c r="BV180" s="43">
        <v>-6.11E-4</v>
      </c>
      <c r="BW180" s="43">
        <v>3.3E-4</v>
      </c>
      <c r="BY180" s="30"/>
      <c r="CC180" s="30">
        <v>0.15625687917680681</v>
      </c>
      <c r="CD180" s="43">
        <v>-3.9199999999999999E-4</v>
      </c>
      <c r="CE180" s="43">
        <v>-3.79E-4</v>
      </c>
      <c r="CF180" s="43">
        <v>2.3E-5</v>
      </c>
      <c r="CH180" s="30"/>
      <c r="CL180" s="30">
        <v>0.15625687917680681</v>
      </c>
      <c r="CM180" s="43">
        <v>-7.6199999999999998E-4</v>
      </c>
      <c r="CN180" s="43">
        <v>-7.4299999999999995E-4</v>
      </c>
      <c r="CO180" s="43">
        <v>3.5100000000000002E-4</v>
      </c>
      <c r="CQ180" s="30"/>
      <c r="CU180" s="30">
        <v>0.15625687917680681</v>
      </c>
      <c r="CV180" s="43">
        <v>-5.0199999999999995E-4</v>
      </c>
      <c r="CW180" s="43">
        <v>-4.9299999999999995E-4</v>
      </c>
      <c r="CX180" s="43">
        <v>3.1999999999999999E-5</v>
      </c>
    </row>
    <row r="181" spans="14:102" x14ac:dyDescent="0.25">
      <c r="N181" s="30"/>
      <c r="R181" s="30">
        <v>0.15725213967680679</v>
      </c>
      <c r="S181" s="43">
        <v>-5.6099999999999998E-4</v>
      </c>
      <c r="T181" s="43">
        <v>-5.2800000000000004E-4</v>
      </c>
      <c r="U181" s="43">
        <v>5.6300000000000002E-4</v>
      </c>
      <c r="W181" s="30"/>
      <c r="AA181" s="30">
        <v>0.15725213967680679</v>
      </c>
      <c r="AB181" s="43">
        <v>-3.6499999999999998E-4</v>
      </c>
      <c r="AC181" s="43">
        <v>-3.4900000000000003E-4</v>
      </c>
      <c r="AD181" s="43">
        <v>1.73E-4</v>
      </c>
      <c r="AF181" s="30"/>
      <c r="AJ181" s="30">
        <v>0.15725213967680679</v>
      </c>
      <c r="AK181" s="43">
        <v>-6.8000000000000005E-4</v>
      </c>
      <c r="AL181" s="43">
        <v>-6.5200000000000002E-4</v>
      </c>
      <c r="AM181" s="43">
        <v>2.02E-4</v>
      </c>
      <c r="AO181" s="30"/>
      <c r="AS181" s="30">
        <v>0.15725213967680679</v>
      </c>
      <c r="AT181" s="43">
        <v>-4.5300000000000001E-4</v>
      </c>
      <c r="AU181" s="43">
        <v>-4.3899999999999999E-4</v>
      </c>
      <c r="AV181" s="43">
        <v>-1.5E-5</v>
      </c>
      <c r="AX181" s="30"/>
      <c r="BB181" s="30">
        <v>0.15725213967680679</v>
      </c>
      <c r="BC181" s="43">
        <v>-6.7900000000000002E-4</v>
      </c>
      <c r="BD181" s="43">
        <v>-6.5099999999999999E-4</v>
      </c>
      <c r="BE181" s="43">
        <v>2.0100000000000001E-4</v>
      </c>
      <c r="BG181" s="30"/>
      <c r="BK181" s="30">
        <v>0.15725213967680679</v>
      </c>
      <c r="BL181" s="43">
        <v>-4.5199999999999998E-4</v>
      </c>
      <c r="BM181" s="43">
        <v>-4.3800000000000002E-4</v>
      </c>
      <c r="BN181" s="43">
        <v>-1.5E-5</v>
      </c>
      <c r="BP181" s="30"/>
      <c r="BT181" s="30">
        <v>0.15725213967680679</v>
      </c>
      <c r="BU181" s="43">
        <v>-6.4599999999999998E-4</v>
      </c>
      <c r="BV181" s="43">
        <v>-6.1499999999999999E-4</v>
      </c>
      <c r="BW181" s="43">
        <v>3.39E-4</v>
      </c>
      <c r="BY181" s="30"/>
      <c r="CC181" s="30">
        <v>0.15725213967680679</v>
      </c>
      <c r="CD181" s="43">
        <v>-3.9399999999999998E-4</v>
      </c>
      <c r="CE181" s="43">
        <v>-3.8000000000000002E-4</v>
      </c>
      <c r="CF181" s="43">
        <v>2.4000000000000001E-5</v>
      </c>
      <c r="CH181" s="30"/>
      <c r="CL181" s="30">
        <v>0.15725213967680679</v>
      </c>
      <c r="CM181" s="43">
        <v>-7.6800000000000002E-4</v>
      </c>
      <c r="CN181" s="43">
        <v>-7.4799999999999997E-4</v>
      </c>
      <c r="CO181" s="43">
        <v>3.6200000000000002E-4</v>
      </c>
      <c r="CQ181" s="30"/>
      <c r="CU181" s="30">
        <v>0.15725213967680679</v>
      </c>
      <c r="CV181" s="43">
        <v>-5.04E-4</v>
      </c>
      <c r="CW181" s="43">
        <v>-4.9399999999999997E-4</v>
      </c>
      <c r="CX181" s="43">
        <v>3.4E-5</v>
      </c>
    </row>
    <row r="182" spans="14:102" x14ac:dyDescent="0.25">
      <c r="N182" s="30"/>
      <c r="R182" s="30">
        <v>0.1582474001768068</v>
      </c>
      <c r="S182" s="43">
        <v>-5.6599999999999999E-4</v>
      </c>
      <c r="T182" s="43">
        <v>-5.3300000000000005E-4</v>
      </c>
      <c r="U182" s="43">
        <v>5.7399999999999997E-4</v>
      </c>
      <c r="W182" s="30"/>
      <c r="AA182" s="30">
        <v>0.1582474001768068</v>
      </c>
      <c r="AB182" s="43">
        <v>-3.6600000000000001E-4</v>
      </c>
      <c r="AC182" s="43">
        <v>-3.5E-4</v>
      </c>
      <c r="AD182" s="43">
        <v>1.75E-4</v>
      </c>
      <c r="AF182" s="30"/>
      <c r="AJ182" s="30">
        <v>0.1582474001768068</v>
      </c>
      <c r="AK182" s="43">
        <v>-6.8499999999999995E-4</v>
      </c>
      <c r="AL182" s="43">
        <v>-6.5600000000000001E-4</v>
      </c>
      <c r="AM182" s="43">
        <v>2.0599999999999999E-4</v>
      </c>
      <c r="AO182" s="30"/>
      <c r="AS182" s="30">
        <v>0.1582474001768068</v>
      </c>
      <c r="AT182" s="43">
        <v>-4.5399999999999998E-4</v>
      </c>
      <c r="AU182" s="43">
        <v>-4.4000000000000002E-4</v>
      </c>
      <c r="AV182" s="43">
        <v>-1.2999999999999999E-5</v>
      </c>
      <c r="AX182" s="30"/>
      <c r="BB182" s="30">
        <v>0.1582474001768068</v>
      </c>
      <c r="BC182" s="43">
        <v>-6.8300000000000001E-4</v>
      </c>
      <c r="BD182" s="43">
        <v>-6.5499999999999998E-4</v>
      </c>
      <c r="BE182" s="43">
        <v>2.05E-4</v>
      </c>
      <c r="BG182" s="30"/>
      <c r="BK182" s="30">
        <v>0.1582474001768068</v>
      </c>
      <c r="BL182" s="43">
        <v>-4.5399999999999998E-4</v>
      </c>
      <c r="BM182" s="43">
        <v>-4.4000000000000002E-4</v>
      </c>
      <c r="BN182" s="43">
        <v>-1.4E-5</v>
      </c>
      <c r="BP182" s="30"/>
      <c r="BT182" s="30">
        <v>0.1582474001768068</v>
      </c>
      <c r="BU182" s="43">
        <v>-6.5099999999999999E-4</v>
      </c>
      <c r="BV182" s="43">
        <v>-6.1899999999999998E-4</v>
      </c>
      <c r="BW182" s="43">
        <v>3.48E-4</v>
      </c>
      <c r="BY182" s="30"/>
      <c r="CC182" s="30">
        <v>0.1582474001768068</v>
      </c>
      <c r="CD182" s="43">
        <v>-3.9500000000000001E-4</v>
      </c>
      <c r="CE182" s="43">
        <v>-3.8200000000000002E-4</v>
      </c>
      <c r="CF182" s="43">
        <v>2.5000000000000001E-5</v>
      </c>
      <c r="CH182" s="30"/>
      <c r="CL182" s="30">
        <v>0.1582474001768068</v>
      </c>
      <c r="CM182" s="43">
        <v>-7.7399999999999995E-4</v>
      </c>
      <c r="CN182" s="43">
        <v>-7.54E-4</v>
      </c>
      <c r="CO182" s="43">
        <v>3.7300000000000001E-4</v>
      </c>
      <c r="CQ182" s="30"/>
      <c r="CU182" s="30">
        <v>0.1582474001768068</v>
      </c>
      <c r="CV182" s="43">
        <v>-5.0500000000000002E-4</v>
      </c>
      <c r="CW182" s="43">
        <v>-4.9600000000000002E-4</v>
      </c>
      <c r="CX182" s="43">
        <v>3.4999999999999997E-5</v>
      </c>
    </row>
    <row r="183" spans="14:102" x14ac:dyDescent="0.25">
      <c r="N183" s="30"/>
      <c r="R183" s="30">
        <v>0.15924266067680679</v>
      </c>
      <c r="S183" s="43">
        <v>-5.71E-4</v>
      </c>
      <c r="T183" s="43">
        <v>-5.3700000000000004E-4</v>
      </c>
      <c r="U183" s="43">
        <v>5.8399999999999999E-4</v>
      </c>
      <c r="W183" s="30"/>
      <c r="AA183" s="30">
        <v>0.15924266067680679</v>
      </c>
      <c r="AB183" s="43">
        <v>-3.68E-4</v>
      </c>
      <c r="AC183" s="43">
        <v>-3.5199999999999999E-4</v>
      </c>
      <c r="AD183" s="43">
        <v>1.7699999999999999E-4</v>
      </c>
      <c r="AF183" s="30"/>
      <c r="AJ183" s="30">
        <v>0.15924266067680679</v>
      </c>
      <c r="AK183" s="43">
        <v>-6.8900000000000005E-4</v>
      </c>
      <c r="AL183" s="43">
        <v>-6.6E-4</v>
      </c>
      <c r="AM183" s="43">
        <v>2.1000000000000001E-4</v>
      </c>
      <c r="AO183" s="30"/>
      <c r="AS183" s="30">
        <v>0.15924266067680679</v>
      </c>
      <c r="AT183" s="43">
        <v>-4.5600000000000003E-4</v>
      </c>
      <c r="AU183" s="43">
        <v>-4.4099999999999999E-4</v>
      </c>
      <c r="AV183" s="43">
        <v>-1.2E-5</v>
      </c>
      <c r="AX183" s="30"/>
      <c r="BB183" s="30">
        <v>0.15924266067680679</v>
      </c>
      <c r="BC183" s="43">
        <v>-6.87E-4</v>
      </c>
      <c r="BD183" s="43">
        <v>-6.5799999999999995E-4</v>
      </c>
      <c r="BE183" s="43">
        <v>2.0900000000000001E-4</v>
      </c>
      <c r="BG183" s="30"/>
      <c r="BK183" s="30">
        <v>0.15924266067680679</v>
      </c>
      <c r="BL183" s="43">
        <v>-4.55E-4</v>
      </c>
      <c r="BM183" s="43">
        <v>-4.4099999999999999E-4</v>
      </c>
      <c r="BN183" s="43">
        <v>-1.2E-5</v>
      </c>
      <c r="BP183" s="30"/>
      <c r="BT183" s="30">
        <v>0.15924266067680679</v>
      </c>
      <c r="BU183" s="43">
        <v>-6.5600000000000001E-4</v>
      </c>
      <c r="BV183" s="43">
        <v>-6.2399999999999999E-4</v>
      </c>
      <c r="BW183" s="43">
        <v>3.57E-4</v>
      </c>
      <c r="BY183" s="30"/>
      <c r="CC183" s="30">
        <v>0.15924266067680679</v>
      </c>
      <c r="CD183" s="43">
        <v>-3.97E-4</v>
      </c>
      <c r="CE183" s="43">
        <v>-3.8299999999999999E-4</v>
      </c>
      <c r="CF183" s="43">
        <v>2.5999999999999998E-5</v>
      </c>
      <c r="CH183" s="30"/>
      <c r="CL183" s="30">
        <v>0.15924266067680679</v>
      </c>
      <c r="CM183" s="43">
        <v>-7.7999999999999999E-4</v>
      </c>
      <c r="CN183" s="43">
        <v>-7.6000000000000004E-4</v>
      </c>
      <c r="CO183" s="43">
        <v>3.8499999999999998E-4</v>
      </c>
      <c r="CQ183" s="30"/>
      <c r="CU183" s="30">
        <v>0.15924266067680679</v>
      </c>
      <c r="CV183" s="43">
        <v>-5.0699999999999996E-4</v>
      </c>
      <c r="CW183" s="43">
        <v>-4.9700000000000005E-4</v>
      </c>
      <c r="CX183" s="43">
        <v>3.6999999999999998E-5</v>
      </c>
    </row>
    <row r="184" spans="14:102" x14ac:dyDescent="0.25">
      <c r="N184" s="30"/>
      <c r="R184" s="30">
        <v>0.15924266067680679</v>
      </c>
      <c r="S184" s="43">
        <v>-5.71E-4</v>
      </c>
      <c r="T184" s="43">
        <v>-5.3700000000000004E-4</v>
      </c>
      <c r="U184" s="43">
        <v>5.8399999999999999E-4</v>
      </c>
      <c r="W184" s="30"/>
      <c r="AA184" s="30">
        <v>0.15924266067680679</v>
      </c>
      <c r="AB184" s="43">
        <v>-3.68E-4</v>
      </c>
      <c r="AC184" s="43">
        <v>-3.5199999999999999E-4</v>
      </c>
      <c r="AD184" s="43">
        <v>1.7699999999999999E-4</v>
      </c>
      <c r="AF184" s="30"/>
      <c r="AJ184" s="30">
        <v>0.15924266067680679</v>
      </c>
      <c r="AK184" s="43">
        <v>-6.8900000000000005E-4</v>
      </c>
      <c r="AL184" s="43">
        <v>-6.6E-4</v>
      </c>
      <c r="AM184" s="43">
        <v>2.1000000000000001E-4</v>
      </c>
      <c r="AO184" s="30"/>
      <c r="AS184" s="30">
        <v>0.15924266067680679</v>
      </c>
      <c r="AT184" s="43">
        <v>-4.5600000000000003E-4</v>
      </c>
      <c r="AU184" s="43">
        <v>-4.4099999999999999E-4</v>
      </c>
      <c r="AV184" s="43">
        <v>-1.2E-5</v>
      </c>
      <c r="AX184" s="30"/>
      <c r="BB184" s="30">
        <v>0.15924266067680679</v>
      </c>
      <c r="BC184" s="43">
        <v>-6.87E-4</v>
      </c>
      <c r="BD184" s="43">
        <v>-6.5799999999999995E-4</v>
      </c>
      <c r="BE184" s="43">
        <v>2.0900000000000001E-4</v>
      </c>
      <c r="BG184" s="30"/>
      <c r="BK184" s="30">
        <v>0.15924266067680679</v>
      </c>
      <c r="BL184" s="43">
        <v>-4.55E-4</v>
      </c>
      <c r="BM184" s="43">
        <v>-4.4099999999999999E-4</v>
      </c>
      <c r="BN184" s="43">
        <v>-1.2E-5</v>
      </c>
      <c r="BP184" s="30"/>
      <c r="BT184" s="30">
        <v>0.15924266067680679</v>
      </c>
      <c r="BU184" s="43">
        <v>-6.5600000000000001E-4</v>
      </c>
      <c r="BV184" s="43">
        <v>-6.2399999999999999E-4</v>
      </c>
      <c r="BW184" s="43">
        <v>3.57E-4</v>
      </c>
      <c r="BY184" s="30"/>
      <c r="CC184" s="30">
        <v>0.15924266067680679</v>
      </c>
      <c r="CD184" s="43">
        <v>-3.97E-4</v>
      </c>
      <c r="CE184" s="43">
        <v>-3.8299999999999999E-4</v>
      </c>
      <c r="CF184" s="43">
        <v>2.5999999999999998E-5</v>
      </c>
      <c r="CH184" s="30"/>
      <c r="CL184" s="30">
        <v>0.15924266067680679</v>
      </c>
      <c r="CM184" s="43">
        <v>-7.7999999999999999E-4</v>
      </c>
      <c r="CN184" s="43">
        <v>-7.6000000000000004E-4</v>
      </c>
      <c r="CO184" s="43">
        <v>3.8499999999999998E-4</v>
      </c>
      <c r="CQ184" s="30"/>
      <c r="CU184" s="30">
        <v>0.15924266067680679</v>
      </c>
      <c r="CV184" s="43">
        <v>-5.0699999999999996E-4</v>
      </c>
      <c r="CW184" s="43">
        <v>-4.9700000000000005E-4</v>
      </c>
      <c r="CX184" s="43">
        <v>3.6999999999999998E-5</v>
      </c>
    </row>
    <row r="185" spans="14:102" x14ac:dyDescent="0.25">
      <c r="N185" s="30"/>
      <c r="R185" s="30">
        <v>0.1602379211768068</v>
      </c>
      <c r="S185" s="43">
        <v>-5.7600000000000001E-4</v>
      </c>
      <c r="T185" s="43">
        <v>-5.4199999999999995E-4</v>
      </c>
      <c r="U185" s="43">
        <v>5.9500000000000004E-4</v>
      </c>
      <c r="W185" s="30"/>
      <c r="AA185" s="30">
        <v>0.1602379211768068</v>
      </c>
      <c r="AB185" s="43">
        <v>-3.6900000000000002E-4</v>
      </c>
      <c r="AC185" s="43">
        <v>-3.5300000000000002E-4</v>
      </c>
      <c r="AD185" s="43">
        <v>1.7899999999999999E-4</v>
      </c>
      <c r="AF185" s="30"/>
      <c r="AJ185" s="30">
        <v>0.1602379211768068</v>
      </c>
      <c r="AK185" s="43">
        <v>-6.9300000000000004E-4</v>
      </c>
      <c r="AL185" s="43">
        <v>-6.6399999999999999E-4</v>
      </c>
      <c r="AM185" s="43">
        <v>2.1499999999999999E-4</v>
      </c>
      <c r="AO185" s="30"/>
      <c r="AS185" s="30">
        <v>0.1602379211768068</v>
      </c>
      <c r="AT185" s="43">
        <v>-4.57E-4</v>
      </c>
      <c r="AU185" s="43">
        <v>-4.4200000000000001E-4</v>
      </c>
      <c r="AV185" s="43">
        <v>-1.1E-5</v>
      </c>
      <c r="AX185" s="30"/>
      <c r="BB185" s="30">
        <v>0.1602379211768068</v>
      </c>
      <c r="BC185" s="43">
        <v>-6.9099999999999999E-4</v>
      </c>
      <c r="BD185" s="43">
        <v>-6.6200000000000005E-4</v>
      </c>
      <c r="BE185" s="43">
        <v>2.13E-4</v>
      </c>
      <c r="BG185" s="30"/>
      <c r="BK185" s="30">
        <v>0.1602379211768068</v>
      </c>
      <c r="BL185" s="43">
        <v>-4.5600000000000003E-4</v>
      </c>
      <c r="BM185" s="43">
        <v>-4.4200000000000001E-4</v>
      </c>
      <c r="BN185" s="43">
        <v>-1.1E-5</v>
      </c>
      <c r="BP185" s="30"/>
      <c r="BT185" s="30">
        <v>0.1602379211768068</v>
      </c>
      <c r="BU185" s="43">
        <v>-6.6100000000000002E-4</v>
      </c>
      <c r="BV185" s="43">
        <v>-6.2799999999999998E-4</v>
      </c>
      <c r="BW185" s="43">
        <v>3.6600000000000001E-4</v>
      </c>
      <c r="BY185" s="30"/>
      <c r="CC185" s="30">
        <v>0.1602379211768068</v>
      </c>
      <c r="CD185" s="43">
        <v>-3.9800000000000002E-4</v>
      </c>
      <c r="CE185" s="43">
        <v>-3.8499999999999998E-4</v>
      </c>
      <c r="CF185" s="43">
        <v>2.6999999999999999E-5</v>
      </c>
      <c r="CH185" s="30"/>
      <c r="CL185" s="30">
        <v>0.1602379211768068</v>
      </c>
      <c r="CM185" s="43">
        <v>-7.8600000000000002E-4</v>
      </c>
      <c r="CN185" s="43">
        <v>-7.6499999999999995E-4</v>
      </c>
      <c r="CO185" s="43">
        <v>3.9599999999999998E-4</v>
      </c>
      <c r="CQ185" s="30"/>
      <c r="CU185" s="30">
        <v>0.1602379211768068</v>
      </c>
      <c r="CV185" s="43">
        <v>-5.0799999999999999E-4</v>
      </c>
      <c r="CW185" s="43">
        <v>-4.9899999999999999E-4</v>
      </c>
      <c r="CX185" s="43">
        <v>3.8000000000000002E-5</v>
      </c>
    </row>
    <row r="186" spans="14:102" x14ac:dyDescent="0.25">
      <c r="N186" s="30"/>
      <c r="R186" s="30">
        <v>0.16123318167680681</v>
      </c>
      <c r="S186" s="43">
        <v>-5.8100000000000003E-4</v>
      </c>
      <c r="T186" s="43">
        <v>-5.4600000000000004E-4</v>
      </c>
      <c r="U186" s="43">
        <v>6.0499999999999996E-4</v>
      </c>
      <c r="W186" s="30"/>
      <c r="AA186" s="30">
        <v>0.16123318167680681</v>
      </c>
      <c r="AB186" s="43">
        <v>-3.7100000000000002E-4</v>
      </c>
      <c r="AC186" s="43">
        <v>-3.5500000000000001E-4</v>
      </c>
      <c r="AD186" s="43">
        <v>1.8200000000000001E-4</v>
      </c>
      <c r="AF186" s="30"/>
      <c r="AJ186" s="30">
        <v>0.16123318167680681</v>
      </c>
      <c r="AK186" s="43">
        <v>-6.9800000000000005E-4</v>
      </c>
      <c r="AL186" s="43">
        <v>-6.6799999999999997E-4</v>
      </c>
      <c r="AM186" s="43">
        <v>2.2100000000000001E-4</v>
      </c>
      <c r="AO186" s="30"/>
      <c r="AS186" s="30">
        <v>0.16123318167680681</v>
      </c>
      <c r="AT186" s="43">
        <v>-4.5800000000000002E-4</v>
      </c>
      <c r="AU186" s="43">
        <v>-4.44E-4</v>
      </c>
      <c r="AV186" s="43">
        <v>-1.0000000000000001E-5</v>
      </c>
      <c r="AX186" s="30"/>
      <c r="BB186" s="30">
        <v>0.16123318167680681</v>
      </c>
      <c r="BC186" s="43">
        <v>-6.9499999999999998E-4</v>
      </c>
      <c r="BD186" s="43">
        <v>-6.6600000000000003E-4</v>
      </c>
      <c r="BE186" s="43">
        <v>2.1800000000000001E-4</v>
      </c>
      <c r="BG186" s="30"/>
      <c r="BK186" s="30">
        <v>0.16123318167680681</v>
      </c>
      <c r="BL186" s="43">
        <v>-4.57E-4</v>
      </c>
      <c r="BM186" s="43">
        <v>-4.4299999999999998E-4</v>
      </c>
      <c r="BN186" s="43">
        <v>-1.0000000000000001E-5</v>
      </c>
      <c r="BP186" s="30"/>
      <c r="BT186" s="30">
        <v>0.16123318167680681</v>
      </c>
      <c r="BU186" s="43">
        <v>-6.6600000000000003E-4</v>
      </c>
      <c r="BV186" s="43">
        <v>-6.3199999999999997E-4</v>
      </c>
      <c r="BW186" s="43">
        <v>3.7500000000000001E-4</v>
      </c>
      <c r="BY186" s="30"/>
      <c r="CC186" s="30">
        <v>0.16123318167680681</v>
      </c>
      <c r="CD186" s="43">
        <v>-4.0000000000000002E-4</v>
      </c>
      <c r="CE186" s="43">
        <v>-3.86E-4</v>
      </c>
      <c r="CF186" s="43">
        <v>2.8E-5</v>
      </c>
      <c r="CH186" s="30"/>
      <c r="CL186" s="30">
        <v>0.16123318167680681</v>
      </c>
      <c r="CM186" s="43">
        <v>-7.9199999999999995E-4</v>
      </c>
      <c r="CN186" s="43">
        <v>-7.7099999999999998E-4</v>
      </c>
      <c r="CO186" s="43">
        <v>4.08E-4</v>
      </c>
      <c r="CQ186" s="30"/>
      <c r="CU186" s="30">
        <v>0.16123318167680681</v>
      </c>
      <c r="CV186" s="43">
        <v>-5.1000000000000004E-4</v>
      </c>
      <c r="CW186" s="43">
        <v>-5.0000000000000001E-4</v>
      </c>
      <c r="CX186" s="43">
        <v>4.0000000000000003E-5</v>
      </c>
    </row>
    <row r="187" spans="14:102" x14ac:dyDescent="0.25">
      <c r="N187" s="30"/>
      <c r="R187" s="30">
        <v>0.16222844217680679</v>
      </c>
      <c r="S187" s="43">
        <v>-5.8600000000000004E-4</v>
      </c>
      <c r="T187" s="43">
        <v>-5.5099999999999995E-4</v>
      </c>
      <c r="U187" s="43">
        <v>6.1700000000000004E-4</v>
      </c>
      <c r="W187" s="30"/>
      <c r="AA187" s="30">
        <v>0.16222844217680679</v>
      </c>
      <c r="AB187" s="43">
        <v>-3.7300000000000001E-4</v>
      </c>
      <c r="AC187" s="43">
        <v>-3.57E-4</v>
      </c>
      <c r="AD187" s="43">
        <v>1.84E-4</v>
      </c>
      <c r="AF187" s="30"/>
      <c r="AJ187" s="30">
        <v>0.16222844217680679</v>
      </c>
      <c r="AK187" s="43">
        <v>-7.0299999999999996E-4</v>
      </c>
      <c r="AL187" s="43">
        <v>-6.7299999999999999E-4</v>
      </c>
      <c r="AM187" s="43">
        <v>2.3599999999999999E-4</v>
      </c>
      <c r="AO187" s="30"/>
      <c r="AS187" s="30">
        <v>0.16222844217680679</v>
      </c>
      <c r="AT187" s="43">
        <v>-4.5899999999999999E-4</v>
      </c>
      <c r="AU187" s="43">
        <v>-4.4499999999999997E-4</v>
      </c>
      <c r="AV187" s="43">
        <v>-9.0000000000000002E-6</v>
      </c>
      <c r="AX187" s="30"/>
      <c r="BB187" s="30">
        <v>0.16222844217680679</v>
      </c>
      <c r="BC187" s="43">
        <v>-7.0100000000000002E-4</v>
      </c>
      <c r="BD187" s="43">
        <v>-6.7100000000000005E-4</v>
      </c>
      <c r="BE187" s="43">
        <v>2.32E-4</v>
      </c>
      <c r="BG187" s="30"/>
      <c r="BK187" s="30">
        <v>0.16222844217680679</v>
      </c>
      <c r="BL187" s="43">
        <v>-4.5899999999999999E-4</v>
      </c>
      <c r="BM187" s="43">
        <v>-4.44E-4</v>
      </c>
      <c r="BN187" s="43">
        <v>-9.0000000000000002E-6</v>
      </c>
      <c r="BP187" s="30"/>
      <c r="BT187" s="30">
        <v>0.16222844217680679</v>
      </c>
      <c r="BU187" s="43">
        <v>-6.7100000000000005E-4</v>
      </c>
      <c r="BV187" s="43">
        <v>-6.3699999999999998E-4</v>
      </c>
      <c r="BW187" s="43">
        <v>3.86E-4</v>
      </c>
      <c r="BY187" s="30"/>
      <c r="CC187" s="30">
        <v>0.16222844217680679</v>
      </c>
      <c r="CD187" s="43">
        <v>-4.0099999999999999E-4</v>
      </c>
      <c r="CE187" s="43">
        <v>-3.8699999999999997E-4</v>
      </c>
      <c r="CF187" s="43">
        <v>2.9E-5</v>
      </c>
      <c r="CH187" s="30"/>
      <c r="CL187" s="30">
        <v>0.16222844217680679</v>
      </c>
      <c r="CM187" s="43">
        <v>-7.9799999999999999E-4</v>
      </c>
      <c r="CN187" s="43">
        <v>-7.7800000000000005E-4</v>
      </c>
      <c r="CO187" s="43">
        <v>4.2099999999999999E-4</v>
      </c>
      <c r="CQ187" s="30"/>
      <c r="CU187" s="30">
        <v>0.16222844217680679</v>
      </c>
      <c r="CV187" s="43">
        <v>-5.1099999999999995E-4</v>
      </c>
      <c r="CW187" s="43">
        <v>-5.0199999999999995E-4</v>
      </c>
      <c r="CX187" s="43">
        <v>4.1E-5</v>
      </c>
    </row>
    <row r="188" spans="14:102" x14ac:dyDescent="0.25">
      <c r="N188" s="30"/>
      <c r="R188" s="30">
        <v>0.1632237026768068</v>
      </c>
      <c r="S188" s="43">
        <v>-5.9199999999999997E-4</v>
      </c>
      <c r="T188" s="43">
        <v>-5.5599999999999996E-4</v>
      </c>
      <c r="U188" s="43">
        <v>6.2799999999999998E-4</v>
      </c>
      <c r="W188" s="30"/>
      <c r="AA188" s="30">
        <v>0.1632237026768068</v>
      </c>
      <c r="AB188" s="43">
        <v>-3.7500000000000001E-4</v>
      </c>
      <c r="AC188" s="43">
        <v>-3.5799999999999997E-4</v>
      </c>
      <c r="AD188" s="43">
        <v>1.8699999999999999E-4</v>
      </c>
      <c r="AF188" s="30"/>
      <c r="AJ188" s="30">
        <v>0.1632237026768068</v>
      </c>
      <c r="AK188" s="43">
        <v>-7.0899999999999999E-4</v>
      </c>
      <c r="AL188" s="43">
        <v>-6.78E-4</v>
      </c>
      <c r="AM188" s="43">
        <v>2.4600000000000002E-4</v>
      </c>
      <c r="AO188" s="30"/>
      <c r="AS188" s="30">
        <v>0.1632237026768068</v>
      </c>
      <c r="AT188" s="43">
        <v>-4.6000000000000001E-4</v>
      </c>
      <c r="AU188" s="43">
        <v>-4.46E-4</v>
      </c>
      <c r="AV188" s="43">
        <v>-7.9999999999999996E-6</v>
      </c>
      <c r="AX188" s="30"/>
      <c r="BB188" s="30">
        <v>0.1632237026768068</v>
      </c>
      <c r="BC188" s="43">
        <v>-7.0699999999999995E-4</v>
      </c>
      <c r="BD188" s="43">
        <v>-6.7699999999999998E-4</v>
      </c>
      <c r="BE188" s="43">
        <v>2.43E-4</v>
      </c>
      <c r="BG188" s="30"/>
      <c r="BK188" s="30">
        <v>0.1632237026768068</v>
      </c>
      <c r="BL188" s="43">
        <v>-4.6000000000000001E-4</v>
      </c>
      <c r="BM188" s="43">
        <v>-4.4499999999999997E-4</v>
      </c>
      <c r="BN188" s="43">
        <v>-7.9999999999999996E-6</v>
      </c>
      <c r="BP188" s="30"/>
      <c r="BT188" s="30">
        <v>0.1632237026768068</v>
      </c>
      <c r="BU188" s="43">
        <v>-6.7599999999999995E-4</v>
      </c>
      <c r="BV188" s="43">
        <v>-6.4199999999999999E-4</v>
      </c>
      <c r="BW188" s="43">
        <v>3.9599999999999998E-4</v>
      </c>
      <c r="BY188" s="30"/>
      <c r="CC188" s="30">
        <v>0.1632237026768068</v>
      </c>
      <c r="CD188" s="43">
        <v>-4.0299999999999998E-4</v>
      </c>
      <c r="CE188" s="43">
        <v>-3.8900000000000002E-4</v>
      </c>
      <c r="CF188" s="43">
        <v>3.0000000000000001E-5</v>
      </c>
      <c r="CH188" s="30"/>
      <c r="CL188" s="30">
        <v>0.1632237026768068</v>
      </c>
      <c r="CM188" s="43">
        <v>-8.0500000000000005E-4</v>
      </c>
      <c r="CN188" s="43">
        <v>-7.8399999999999997E-4</v>
      </c>
      <c r="CO188" s="43">
        <v>4.3300000000000001E-4</v>
      </c>
      <c r="CQ188" s="30"/>
      <c r="CU188" s="30">
        <v>0.1632237026768068</v>
      </c>
      <c r="CV188" s="43">
        <v>-5.13E-4</v>
      </c>
      <c r="CW188" s="43">
        <v>-5.0299999999999997E-4</v>
      </c>
      <c r="CX188" s="43">
        <v>4.3000000000000002E-5</v>
      </c>
    </row>
    <row r="189" spans="14:102" x14ac:dyDescent="0.25">
      <c r="N189" s="30"/>
      <c r="R189" s="30">
        <v>0.16421896317680679</v>
      </c>
      <c r="S189" s="43">
        <v>-5.9699999999999998E-4</v>
      </c>
      <c r="T189" s="43">
        <v>-5.6099999999999998E-4</v>
      </c>
      <c r="U189" s="43">
        <v>6.3900000000000003E-4</v>
      </c>
      <c r="W189" s="30"/>
      <c r="AA189" s="30">
        <v>0.16421896317680679</v>
      </c>
      <c r="AB189" s="43">
        <v>-3.7599999999999998E-4</v>
      </c>
      <c r="AC189" s="43">
        <v>-3.6000000000000002E-4</v>
      </c>
      <c r="AD189" s="43">
        <v>1.9000000000000001E-4</v>
      </c>
      <c r="AF189" s="30"/>
      <c r="AJ189" s="30">
        <v>0.16421896317680679</v>
      </c>
      <c r="AK189" s="43">
        <v>-7.1400000000000001E-4</v>
      </c>
      <c r="AL189" s="43">
        <v>-6.8300000000000001E-4</v>
      </c>
      <c r="AM189" s="43">
        <v>2.5700000000000001E-4</v>
      </c>
      <c r="AO189" s="30"/>
      <c r="AS189" s="30">
        <v>0.16421896317680679</v>
      </c>
      <c r="AT189" s="43">
        <v>-4.6200000000000001E-4</v>
      </c>
      <c r="AU189" s="43">
        <v>-4.4700000000000002E-4</v>
      </c>
      <c r="AV189" s="43">
        <v>-6.9999999999999999E-6</v>
      </c>
      <c r="AX189" s="30"/>
      <c r="BB189" s="30">
        <v>0.16421896317680679</v>
      </c>
      <c r="BC189" s="43">
        <v>-7.1299999999999998E-4</v>
      </c>
      <c r="BD189" s="43">
        <v>-6.8199999999999999E-4</v>
      </c>
      <c r="BE189" s="43">
        <v>2.5300000000000002E-4</v>
      </c>
      <c r="BG189" s="30"/>
      <c r="BK189" s="30">
        <v>0.16421896317680679</v>
      </c>
      <c r="BL189" s="43">
        <v>-4.6099999999999998E-4</v>
      </c>
      <c r="BM189" s="43">
        <v>-4.4700000000000002E-4</v>
      </c>
      <c r="BN189" s="43">
        <v>-6.9999999999999999E-6</v>
      </c>
      <c r="BP189" s="30"/>
      <c r="BT189" s="30">
        <v>0.16421896317680679</v>
      </c>
      <c r="BU189" s="43">
        <v>-6.8099999999999996E-4</v>
      </c>
      <c r="BV189" s="43">
        <v>-6.4700000000000001E-4</v>
      </c>
      <c r="BW189" s="43">
        <v>4.0499999999999998E-4</v>
      </c>
      <c r="BY189" s="30"/>
      <c r="CC189" s="30">
        <v>0.16421896317680679</v>
      </c>
      <c r="CD189" s="43">
        <v>-4.0400000000000001E-4</v>
      </c>
      <c r="CE189" s="43">
        <v>-3.8999999999999999E-4</v>
      </c>
      <c r="CF189" s="43">
        <v>3.1000000000000001E-5</v>
      </c>
      <c r="CH189" s="30"/>
      <c r="CL189" s="30">
        <v>0.16421896317680679</v>
      </c>
      <c r="CM189" s="43">
        <v>-8.1099999999999998E-4</v>
      </c>
      <c r="CN189" s="43">
        <v>-7.9000000000000001E-4</v>
      </c>
      <c r="CO189" s="43">
        <v>4.46E-4</v>
      </c>
      <c r="CQ189" s="30"/>
      <c r="CU189" s="30">
        <v>0.16421896317680679</v>
      </c>
      <c r="CV189" s="43">
        <v>-5.1400000000000003E-4</v>
      </c>
      <c r="CW189" s="43">
        <v>-5.0500000000000002E-4</v>
      </c>
      <c r="CX189" s="43">
        <v>4.3999999999999999E-5</v>
      </c>
    </row>
    <row r="190" spans="14:102" x14ac:dyDescent="0.25">
      <c r="N190" s="30"/>
      <c r="R190" s="30">
        <v>0.1652142236768068</v>
      </c>
      <c r="S190" s="43">
        <v>-6.02E-4</v>
      </c>
      <c r="T190" s="43">
        <v>-5.6499999999999996E-4</v>
      </c>
      <c r="U190" s="43">
        <v>6.5099999999999999E-4</v>
      </c>
      <c r="W190" s="30"/>
      <c r="AA190" s="30">
        <v>0.1652142236768068</v>
      </c>
      <c r="AB190" s="43">
        <v>-3.79E-4</v>
      </c>
      <c r="AC190" s="43">
        <v>-3.6200000000000002E-4</v>
      </c>
      <c r="AD190" s="43">
        <v>1.94E-4</v>
      </c>
      <c r="AF190" s="30"/>
      <c r="AJ190" s="30">
        <v>0.1652142236768068</v>
      </c>
      <c r="AK190" s="43">
        <v>-7.2000000000000005E-4</v>
      </c>
      <c r="AL190" s="43">
        <v>-6.8800000000000003E-4</v>
      </c>
      <c r="AM190" s="43">
        <v>2.6699999999999998E-4</v>
      </c>
      <c r="AO190" s="30"/>
      <c r="AS190" s="30">
        <v>0.1652142236768068</v>
      </c>
      <c r="AT190" s="43">
        <v>-4.6299999999999998E-4</v>
      </c>
      <c r="AU190" s="43">
        <v>-4.4799999999999999E-4</v>
      </c>
      <c r="AV190" s="43">
        <v>-5.0000000000000004E-6</v>
      </c>
      <c r="AX190" s="30"/>
      <c r="BB190" s="30">
        <v>0.1652142236768068</v>
      </c>
      <c r="BC190" s="43">
        <v>-7.18E-4</v>
      </c>
      <c r="BD190" s="43">
        <v>-6.87E-4</v>
      </c>
      <c r="BE190" s="43">
        <v>2.6400000000000002E-4</v>
      </c>
      <c r="BG190" s="30"/>
      <c r="BK190" s="30">
        <v>0.1652142236768068</v>
      </c>
      <c r="BL190" s="43">
        <v>-4.6200000000000001E-4</v>
      </c>
      <c r="BM190" s="43">
        <v>-4.4799999999999999E-4</v>
      </c>
      <c r="BN190" s="43">
        <v>-6.0000000000000002E-6</v>
      </c>
      <c r="BP190" s="30"/>
      <c r="BT190" s="30">
        <v>0.1652142236768068</v>
      </c>
      <c r="BU190" s="43">
        <v>-6.87E-4</v>
      </c>
      <c r="BV190" s="43">
        <v>-6.5099999999999999E-4</v>
      </c>
      <c r="BW190" s="43">
        <v>4.15E-4</v>
      </c>
      <c r="BY190" s="30"/>
      <c r="CC190" s="30">
        <v>0.1652142236768068</v>
      </c>
      <c r="CD190" s="43">
        <v>-4.06E-4</v>
      </c>
      <c r="CE190" s="43">
        <v>-3.9199999999999999E-4</v>
      </c>
      <c r="CF190" s="43">
        <v>3.1999999999999999E-5</v>
      </c>
      <c r="CH190" s="30"/>
      <c r="CL190" s="30">
        <v>0.1652142236768068</v>
      </c>
      <c r="CM190" s="43">
        <v>-8.1800000000000004E-4</v>
      </c>
      <c r="CN190" s="43">
        <v>-7.9600000000000005E-4</v>
      </c>
      <c r="CO190" s="43">
        <v>4.5800000000000002E-4</v>
      </c>
      <c r="CQ190" s="30"/>
      <c r="CU190" s="30">
        <v>0.1652142236768068</v>
      </c>
      <c r="CV190" s="43">
        <v>-5.1599999999999997E-4</v>
      </c>
      <c r="CW190" s="43">
        <v>-5.0600000000000005E-4</v>
      </c>
      <c r="CX190" s="43">
        <v>4.5000000000000003E-5</v>
      </c>
    </row>
    <row r="191" spans="14:102" x14ac:dyDescent="0.25">
      <c r="N191" s="30"/>
      <c r="R191" s="30">
        <v>0.16620948417680681</v>
      </c>
      <c r="S191" s="43">
        <v>-6.0700000000000001E-4</v>
      </c>
      <c r="T191" s="43">
        <v>-5.6999999999999998E-4</v>
      </c>
      <c r="U191" s="43">
        <v>6.6200000000000005E-4</v>
      </c>
      <c r="W191" s="30"/>
      <c r="AA191" s="30">
        <v>0.16620948417680681</v>
      </c>
      <c r="AB191" s="43">
        <v>-3.8099999999999999E-4</v>
      </c>
      <c r="AC191" s="43">
        <v>-3.6400000000000001E-4</v>
      </c>
      <c r="AD191" s="43">
        <v>1.9799999999999999E-4</v>
      </c>
      <c r="AF191" s="30"/>
      <c r="AJ191" s="30">
        <v>0.16620948417680681</v>
      </c>
      <c r="AK191" s="43">
        <v>-7.2599999999999997E-4</v>
      </c>
      <c r="AL191" s="43">
        <v>-6.9399999999999996E-4</v>
      </c>
      <c r="AM191" s="43">
        <v>2.7799999999999998E-4</v>
      </c>
      <c r="AO191" s="30"/>
      <c r="AS191" s="30">
        <v>0.16620948417680681</v>
      </c>
      <c r="AT191" s="43">
        <v>-4.64E-4</v>
      </c>
      <c r="AU191" s="43">
        <v>-4.4900000000000002E-4</v>
      </c>
      <c r="AV191" s="43">
        <v>-3.9999999999999998E-6</v>
      </c>
      <c r="AX191" s="30"/>
      <c r="BB191" s="30">
        <v>0.16620948417680681</v>
      </c>
      <c r="BC191" s="43">
        <v>-7.2400000000000003E-4</v>
      </c>
      <c r="BD191" s="43">
        <v>-6.9200000000000002E-4</v>
      </c>
      <c r="BE191" s="43">
        <v>2.7500000000000002E-4</v>
      </c>
      <c r="BG191" s="30"/>
      <c r="BK191" s="30">
        <v>0.16620948417680681</v>
      </c>
      <c r="BL191" s="43">
        <v>-4.6299999999999998E-4</v>
      </c>
      <c r="BM191" s="43">
        <v>-4.4900000000000002E-4</v>
      </c>
      <c r="BN191" s="43">
        <v>-5.0000000000000004E-6</v>
      </c>
      <c r="BP191" s="30"/>
      <c r="BT191" s="30">
        <v>0.16620948417680681</v>
      </c>
      <c r="BU191" s="43">
        <v>-6.9200000000000002E-4</v>
      </c>
      <c r="BV191" s="43">
        <v>-6.5600000000000001E-4</v>
      </c>
      <c r="BW191" s="43">
        <v>4.2499999999999998E-4</v>
      </c>
      <c r="BY191" s="30"/>
      <c r="CC191" s="30">
        <v>0.16620948417680681</v>
      </c>
      <c r="CD191" s="43">
        <v>-4.0700000000000003E-4</v>
      </c>
      <c r="CE191" s="43">
        <v>-3.9300000000000001E-4</v>
      </c>
      <c r="CF191" s="43">
        <v>3.3000000000000003E-5</v>
      </c>
      <c r="CH191" s="30"/>
      <c r="CL191" s="30">
        <v>0.16620948417680681</v>
      </c>
      <c r="CM191" s="43">
        <v>-8.2600000000000002E-4</v>
      </c>
      <c r="CN191" s="43">
        <v>-8.0400000000000003E-4</v>
      </c>
      <c r="CO191" s="43">
        <v>4.7100000000000001E-4</v>
      </c>
      <c r="CQ191" s="30"/>
      <c r="CU191" s="30">
        <v>0.16620948417680681</v>
      </c>
      <c r="CV191" s="43">
        <v>-5.1699999999999999E-4</v>
      </c>
      <c r="CW191" s="43">
        <v>-5.0699999999999996E-4</v>
      </c>
      <c r="CX191" s="43">
        <v>4.6999999999999997E-5</v>
      </c>
    </row>
    <row r="192" spans="14:102" x14ac:dyDescent="0.25">
      <c r="N192" s="30"/>
      <c r="R192" s="30">
        <v>0.16720474467680679</v>
      </c>
      <c r="S192" s="43">
        <v>-6.1300000000000005E-4</v>
      </c>
      <c r="T192" s="43">
        <v>-5.7499999999999999E-4</v>
      </c>
      <c r="U192" s="43">
        <v>6.7400000000000001E-4</v>
      </c>
      <c r="W192" s="30"/>
      <c r="AA192" s="30">
        <v>0.16720474467680679</v>
      </c>
      <c r="AB192" s="43">
        <v>-3.8299999999999999E-4</v>
      </c>
      <c r="AC192" s="43">
        <v>-3.6600000000000001E-4</v>
      </c>
      <c r="AD192" s="43">
        <v>2.0100000000000001E-4</v>
      </c>
      <c r="AF192" s="30"/>
      <c r="AJ192" s="30">
        <v>0.16720474467680679</v>
      </c>
      <c r="AK192" s="43">
        <v>-7.3099999999999999E-4</v>
      </c>
      <c r="AL192" s="43">
        <v>-6.9899999999999997E-4</v>
      </c>
      <c r="AM192" s="43">
        <v>2.8800000000000001E-4</v>
      </c>
      <c r="AO192" s="30"/>
      <c r="AS192" s="30">
        <v>0.16720474467680679</v>
      </c>
      <c r="AT192" s="43">
        <v>-4.6500000000000003E-4</v>
      </c>
      <c r="AU192" s="43">
        <v>-4.5100000000000001E-4</v>
      </c>
      <c r="AV192" s="43">
        <v>-3.0000000000000001E-6</v>
      </c>
      <c r="AX192" s="30"/>
      <c r="BB192" s="30">
        <v>0.16720474467680679</v>
      </c>
      <c r="BC192" s="43">
        <v>-7.2900000000000005E-4</v>
      </c>
      <c r="BD192" s="43">
        <v>-6.9700000000000003E-4</v>
      </c>
      <c r="BE192" s="43">
        <v>2.8499999999999999E-4</v>
      </c>
      <c r="BG192" s="30"/>
      <c r="BK192" s="30">
        <v>0.16720474467680679</v>
      </c>
      <c r="BL192" s="43">
        <v>-4.6500000000000003E-4</v>
      </c>
      <c r="BM192" s="43">
        <v>-4.4999999999999999E-4</v>
      </c>
      <c r="BN192" s="43">
        <v>-3.0000000000000001E-6</v>
      </c>
      <c r="BP192" s="30"/>
      <c r="BT192" s="30">
        <v>0.16720474467680679</v>
      </c>
      <c r="BU192" s="43">
        <v>-6.9700000000000003E-4</v>
      </c>
      <c r="BV192" s="43">
        <v>-6.6100000000000002E-4</v>
      </c>
      <c r="BW192" s="43">
        <v>4.35E-4</v>
      </c>
      <c r="BY192" s="30"/>
      <c r="CC192" s="30">
        <v>0.16720474467680679</v>
      </c>
      <c r="CD192" s="43">
        <v>-4.0900000000000002E-4</v>
      </c>
      <c r="CE192" s="43">
        <v>-3.9399999999999998E-4</v>
      </c>
      <c r="CF192" s="43">
        <v>3.4E-5</v>
      </c>
      <c r="CH192" s="30"/>
      <c r="CL192" s="30">
        <v>0.16720474467680679</v>
      </c>
      <c r="CM192" s="43">
        <v>-8.3299999999999997E-4</v>
      </c>
      <c r="CN192" s="43">
        <v>-8.0999999999999996E-4</v>
      </c>
      <c r="CO192" s="43">
        <v>4.84E-4</v>
      </c>
      <c r="CQ192" s="30"/>
      <c r="CU192" s="30">
        <v>0.16720474467680679</v>
      </c>
      <c r="CV192" s="43">
        <v>-5.1800000000000001E-4</v>
      </c>
      <c r="CW192" s="43">
        <v>-5.0900000000000001E-4</v>
      </c>
      <c r="CX192" s="43">
        <v>4.8000000000000001E-5</v>
      </c>
    </row>
    <row r="193" spans="14:102" x14ac:dyDescent="0.25">
      <c r="N193" s="30"/>
      <c r="R193" s="30">
        <v>0.1682000051768068</v>
      </c>
      <c r="S193" s="43">
        <v>-6.1799999999999995E-4</v>
      </c>
      <c r="T193" s="43">
        <v>-5.8E-4</v>
      </c>
      <c r="U193" s="43">
        <v>6.8499999999999995E-4</v>
      </c>
      <c r="W193" s="30"/>
      <c r="AA193" s="30">
        <v>0.1682000051768068</v>
      </c>
      <c r="AB193" s="43">
        <v>-3.8499999999999998E-4</v>
      </c>
      <c r="AC193" s="43">
        <v>-3.68E-4</v>
      </c>
      <c r="AD193" s="43">
        <v>2.05E-4</v>
      </c>
      <c r="AF193" s="30"/>
      <c r="AJ193" s="30">
        <v>0.1682000051768068</v>
      </c>
      <c r="AK193" s="43">
        <v>-7.3700000000000002E-4</v>
      </c>
      <c r="AL193" s="43">
        <v>-7.0399999999999998E-4</v>
      </c>
      <c r="AM193" s="43">
        <v>2.99E-4</v>
      </c>
      <c r="AO193" s="30"/>
      <c r="AS193" s="30">
        <v>0.1682000051768068</v>
      </c>
      <c r="AT193" s="43">
        <v>-4.6700000000000002E-4</v>
      </c>
      <c r="AU193" s="43">
        <v>-4.5199999999999998E-4</v>
      </c>
      <c r="AV193" s="43">
        <v>-1.9999999999999999E-6</v>
      </c>
      <c r="AX193" s="30"/>
      <c r="BB193" s="30">
        <v>0.1682000051768068</v>
      </c>
      <c r="BC193" s="43">
        <v>-7.3499999999999998E-4</v>
      </c>
      <c r="BD193" s="43">
        <v>-7.0200000000000004E-4</v>
      </c>
      <c r="BE193" s="43">
        <v>2.9599999999999998E-4</v>
      </c>
      <c r="BG193" s="30"/>
      <c r="BK193" s="30">
        <v>0.1682000051768068</v>
      </c>
      <c r="BL193" s="43">
        <v>-4.66E-4</v>
      </c>
      <c r="BM193" s="43">
        <v>-4.5100000000000001E-4</v>
      </c>
      <c r="BN193" s="43">
        <v>-1.9999999999999999E-6</v>
      </c>
      <c r="BP193" s="30"/>
      <c r="BT193" s="30">
        <v>0.1682000051768068</v>
      </c>
      <c r="BU193" s="43">
        <v>-7.0200000000000004E-4</v>
      </c>
      <c r="BV193" s="43">
        <v>-6.6500000000000001E-4</v>
      </c>
      <c r="BW193" s="43">
        <v>4.4499999999999997E-4</v>
      </c>
      <c r="BY193" s="30"/>
      <c r="CC193" s="30">
        <v>0.1682000051768068</v>
      </c>
      <c r="CD193" s="43">
        <v>-4.0999999999999999E-4</v>
      </c>
      <c r="CE193" s="43">
        <v>-3.9599999999999998E-4</v>
      </c>
      <c r="CF193" s="43">
        <v>3.4999999999999997E-5</v>
      </c>
      <c r="CH193" s="30"/>
      <c r="CL193" s="30">
        <v>0.1682000051768068</v>
      </c>
      <c r="CM193" s="43">
        <v>-8.4000000000000003E-4</v>
      </c>
      <c r="CN193" s="43">
        <v>-8.1700000000000002E-4</v>
      </c>
      <c r="CO193" s="43">
        <v>4.9700000000000005E-4</v>
      </c>
      <c r="CQ193" s="30"/>
      <c r="CU193" s="30">
        <v>0.1682000051768068</v>
      </c>
      <c r="CV193" s="43">
        <v>-5.1999999999999995E-4</v>
      </c>
      <c r="CW193" s="43">
        <v>-5.1000000000000004E-4</v>
      </c>
      <c r="CX193" s="43">
        <v>4.8999999999999998E-5</v>
      </c>
    </row>
    <row r="194" spans="14:102" x14ac:dyDescent="0.25">
      <c r="N194" s="30"/>
      <c r="R194" s="30">
        <v>0.16919526567680679</v>
      </c>
      <c r="S194" s="43">
        <v>-6.2399999999999999E-4</v>
      </c>
      <c r="T194" s="43">
        <v>-5.8500000000000002E-4</v>
      </c>
      <c r="U194" s="43">
        <v>6.9700000000000003E-4</v>
      </c>
      <c r="W194" s="30"/>
      <c r="AA194" s="30">
        <v>0.16919526567680679</v>
      </c>
      <c r="AB194" s="43">
        <v>-3.88E-4</v>
      </c>
      <c r="AC194" s="43">
        <v>-3.6999999999999999E-4</v>
      </c>
      <c r="AD194" s="43">
        <v>2.1100000000000001E-4</v>
      </c>
      <c r="AF194" s="30"/>
      <c r="AJ194" s="30">
        <v>0.16919526567680679</v>
      </c>
      <c r="AK194" s="43">
        <v>-7.4299999999999995E-4</v>
      </c>
      <c r="AL194" s="43">
        <v>-7.0899999999999999E-4</v>
      </c>
      <c r="AM194" s="43">
        <v>3.1E-4</v>
      </c>
      <c r="AO194" s="30"/>
      <c r="AS194" s="30">
        <v>0.16919526567680679</v>
      </c>
      <c r="AT194" s="43">
        <v>-4.6799999999999999E-4</v>
      </c>
      <c r="AU194" s="43">
        <v>-4.5300000000000001E-4</v>
      </c>
      <c r="AV194" s="43">
        <v>-9.9999999999999995E-7</v>
      </c>
      <c r="AX194" s="30"/>
      <c r="BB194" s="30">
        <v>0.16919526567680679</v>
      </c>
      <c r="BC194" s="43">
        <v>-7.4100000000000001E-4</v>
      </c>
      <c r="BD194" s="43">
        <v>-7.0699999999999995E-4</v>
      </c>
      <c r="BE194" s="43">
        <v>3.0600000000000001E-4</v>
      </c>
      <c r="BG194" s="30"/>
      <c r="BK194" s="30">
        <v>0.16919526567680679</v>
      </c>
      <c r="BL194" s="43">
        <v>-4.6700000000000002E-4</v>
      </c>
      <c r="BM194" s="43">
        <v>-4.5199999999999998E-4</v>
      </c>
      <c r="BN194" s="43">
        <v>-9.9999999999999995E-7</v>
      </c>
      <c r="BP194" s="30"/>
      <c r="BT194" s="30">
        <v>0.16919526567680679</v>
      </c>
      <c r="BU194" s="43">
        <v>-7.0699999999999995E-4</v>
      </c>
      <c r="BV194" s="43">
        <v>-6.7000000000000002E-4</v>
      </c>
      <c r="BW194" s="43">
        <v>4.55E-4</v>
      </c>
      <c r="BY194" s="30"/>
      <c r="CC194" s="30">
        <v>0.16919526567680679</v>
      </c>
      <c r="CD194" s="43">
        <v>-4.1199999999999999E-4</v>
      </c>
      <c r="CE194" s="43">
        <v>-3.97E-4</v>
      </c>
      <c r="CF194" s="43">
        <v>3.6000000000000001E-5</v>
      </c>
      <c r="CH194" s="30"/>
      <c r="CL194" s="30">
        <v>0.16919526567680679</v>
      </c>
      <c r="CM194" s="43">
        <v>-8.4699999999999999E-4</v>
      </c>
      <c r="CN194" s="43">
        <v>-8.2399999999999997E-4</v>
      </c>
      <c r="CO194" s="43">
        <v>5.0900000000000001E-4</v>
      </c>
      <c r="CQ194" s="30"/>
      <c r="CU194" s="30">
        <v>0.16919526567680679</v>
      </c>
      <c r="CV194" s="43">
        <v>-5.2099999999999998E-4</v>
      </c>
      <c r="CW194" s="43">
        <v>-5.1099999999999995E-4</v>
      </c>
      <c r="CX194" s="43">
        <v>5.1E-5</v>
      </c>
    </row>
    <row r="195" spans="14:102" x14ac:dyDescent="0.25">
      <c r="N195" s="30"/>
      <c r="R195" s="30">
        <v>0.16919526567680679</v>
      </c>
      <c r="S195" s="43">
        <v>-6.2399999999999999E-4</v>
      </c>
      <c r="T195" s="43">
        <v>-5.8500000000000002E-4</v>
      </c>
      <c r="U195" s="43">
        <v>6.9700000000000003E-4</v>
      </c>
      <c r="W195" s="30"/>
      <c r="AA195" s="30">
        <v>0.16919526567680679</v>
      </c>
      <c r="AB195" s="43">
        <v>-3.88E-4</v>
      </c>
      <c r="AC195" s="43">
        <v>-3.6999999999999999E-4</v>
      </c>
      <c r="AD195" s="43">
        <v>2.1100000000000001E-4</v>
      </c>
      <c r="AF195" s="30"/>
      <c r="AJ195" s="30">
        <v>0.16919526567680679</v>
      </c>
      <c r="AK195" s="43">
        <v>-7.4299999999999995E-4</v>
      </c>
      <c r="AL195" s="43">
        <v>-7.0899999999999999E-4</v>
      </c>
      <c r="AM195" s="43">
        <v>3.1E-4</v>
      </c>
      <c r="AO195" s="30"/>
      <c r="AS195" s="30">
        <v>0.16919526567680679</v>
      </c>
      <c r="AT195" s="43">
        <v>-4.6799999999999999E-4</v>
      </c>
      <c r="AU195" s="43">
        <v>-4.5300000000000001E-4</v>
      </c>
      <c r="AV195" s="43">
        <v>-9.9999999999999995E-7</v>
      </c>
      <c r="AX195" s="30"/>
      <c r="BB195" s="30">
        <v>0.16919526567680679</v>
      </c>
      <c r="BC195" s="43">
        <v>-7.4100000000000001E-4</v>
      </c>
      <c r="BD195" s="43">
        <v>-7.0699999999999995E-4</v>
      </c>
      <c r="BE195" s="43">
        <v>3.0600000000000001E-4</v>
      </c>
      <c r="BG195" s="30"/>
      <c r="BK195" s="30">
        <v>0.16919526567680679</v>
      </c>
      <c r="BL195" s="43">
        <v>-4.6700000000000002E-4</v>
      </c>
      <c r="BM195" s="43">
        <v>-4.5199999999999998E-4</v>
      </c>
      <c r="BN195" s="43">
        <v>-9.9999999999999995E-7</v>
      </c>
      <c r="BP195" s="30"/>
      <c r="BT195" s="30">
        <v>0.16919526567680679</v>
      </c>
      <c r="BU195" s="43">
        <v>-7.0699999999999995E-4</v>
      </c>
      <c r="BV195" s="43">
        <v>-6.7000000000000002E-4</v>
      </c>
      <c r="BW195" s="43">
        <v>4.55E-4</v>
      </c>
      <c r="BY195" s="30"/>
      <c r="CC195" s="30">
        <v>0.16919526567680679</v>
      </c>
      <c r="CD195" s="43">
        <v>-4.1199999999999999E-4</v>
      </c>
      <c r="CE195" s="43">
        <v>-3.97E-4</v>
      </c>
      <c r="CF195" s="43">
        <v>3.6000000000000001E-5</v>
      </c>
      <c r="CH195" s="30"/>
      <c r="CL195" s="30">
        <v>0.16919526567680679</v>
      </c>
      <c r="CM195" s="43">
        <v>-8.4699999999999999E-4</v>
      </c>
      <c r="CN195" s="43">
        <v>-8.2399999999999997E-4</v>
      </c>
      <c r="CO195" s="43">
        <v>5.0900000000000001E-4</v>
      </c>
      <c r="CQ195" s="30"/>
      <c r="CU195" s="30">
        <v>0.16919526567680679</v>
      </c>
      <c r="CV195" s="43">
        <v>-5.2099999999999998E-4</v>
      </c>
      <c r="CW195" s="43">
        <v>-5.1099999999999995E-4</v>
      </c>
      <c r="CX195" s="43">
        <v>5.1E-5</v>
      </c>
    </row>
    <row r="196" spans="14:102" x14ac:dyDescent="0.25">
      <c r="N196" s="30"/>
      <c r="R196" s="30">
        <v>0.1701905261768068</v>
      </c>
      <c r="S196" s="43">
        <v>-6.29E-4</v>
      </c>
      <c r="T196" s="43">
        <v>-5.9000000000000003E-4</v>
      </c>
      <c r="U196" s="43">
        <v>7.0799999999999997E-4</v>
      </c>
      <c r="W196" s="30"/>
      <c r="AA196" s="30">
        <v>0.1701905261768068</v>
      </c>
      <c r="AB196" s="43">
        <v>-3.8999999999999999E-4</v>
      </c>
      <c r="AC196" s="43">
        <v>-3.7199999999999999E-4</v>
      </c>
      <c r="AD196" s="43">
        <v>2.1699999999999999E-4</v>
      </c>
      <c r="AF196" s="30"/>
      <c r="AJ196" s="30">
        <v>0.1701905261768068</v>
      </c>
      <c r="AK196" s="43">
        <v>-7.4799999999999997E-4</v>
      </c>
      <c r="AL196" s="43">
        <v>-7.1400000000000001E-4</v>
      </c>
      <c r="AM196" s="43">
        <v>3.2000000000000003E-4</v>
      </c>
      <c r="AO196" s="30"/>
      <c r="AS196" s="30">
        <v>0.1701905261768068</v>
      </c>
      <c r="AT196" s="43">
        <v>-4.6900000000000002E-4</v>
      </c>
      <c r="AU196" s="43">
        <v>-4.5399999999999998E-4</v>
      </c>
      <c r="AV196" s="43">
        <v>1.5300000000000001E-7</v>
      </c>
      <c r="AX196" s="30"/>
      <c r="BB196" s="30">
        <v>0.1701905261768068</v>
      </c>
      <c r="BC196" s="43">
        <v>-7.4600000000000003E-4</v>
      </c>
      <c r="BD196" s="43">
        <v>-7.1199999999999996E-4</v>
      </c>
      <c r="BE196" s="43">
        <v>3.1700000000000001E-4</v>
      </c>
      <c r="BG196" s="30"/>
      <c r="BK196" s="30">
        <v>0.1701905261768068</v>
      </c>
      <c r="BL196" s="43">
        <v>-4.6799999999999999E-4</v>
      </c>
      <c r="BM196" s="43">
        <v>-4.5300000000000001E-4</v>
      </c>
      <c r="BN196" s="43">
        <v>-1.3330000000000001E-7</v>
      </c>
      <c r="BP196" s="30"/>
      <c r="BT196" s="30">
        <v>0.1701905261768068</v>
      </c>
      <c r="BU196" s="43">
        <v>-7.1299999999999998E-4</v>
      </c>
      <c r="BV196" s="43">
        <v>-6.7500000000000004E-4</v>
      </c>
      <c r="BW196" s="43">
        <v>4.6500000000000003E-4</v>
      </c>
      <c r="BY196" s="30"/>
      <c r="CC196" s="30">
        <v>0.1701905261768068</v>
      </c>
      <c r="CD196" s="43">
        <v>-4.1300000000000001E-4</v>
      </c>
      <c r="CE196" s="43">
        <v>-3.9899999999999999E-4</v>
      </c>
      <c r="CF196" s="43">
        <v>3.6999999999999998E-5</v>
      </c>
      <c r="CH196" s="30"/>
      <c r="CL196" s="30">
        <v>0.1701905261768068</v>
      </c>
      <c r="CM196" s="43">
        <v>-8.5400000000000005E-4</v>
      </c>
      <c r="CN196" s="43">
        <v>-8.3100000000000003E-4</v>
      </c>
      <c r="CO196" s="43">
        <v>5.22E-4</v>
      </c>
      <c r="CQ196" s="30"/>
      <c r="CU196" s="30">
        <v>0.1701905261768068</v>
      </c>
      <c r="CV196" s="43">
        <v>-5.2300000000000003E-4</v>
      </c>
      <c r="CW196" s="43">
        <v>-5.13E-4</v>
      </c>
      <c r="CX196" s="43">
        <v>5.1999999999999997E-5</v>
      </c>
    </row>
    <row r="197" spans="14:102" x14ac:dyDescent="0.25">
      <c r="N197" s="30"/>
      <c r="R197" s="30">
        <v>0.17118578667680681</v>
      </c>
      <c r="S197" s="43">
        <v>-6.3400000000000001E-4</v>
      </c>
      <c r="T197" s="43">
        <v>-5.9500000000000004E-4</v>
      </c>
      <c r="U197" s="43">
        <v>7.2000000000000005E-4</v>
      </c>
      <c r="W197" s="30"/>
      <c r="AA197" s="30">
        <v>0.17118578667680681</v>
      </c>
      <c r="AB197" s="43">
        <v>-3.9199999999999999E-4</v>
      </c>
      <c r="AC197" s="43">
        <v>-3.7399999999999998E-4</v>
      </c>
      <c r="AD197" s="43">
        <v>2.22E-4</v>
      </c>
      <c r="AF197" s="30"/>
      <c r="AJ197" s="30">
        <v>0.17118578667680681</v>
      </c>
      <c r="AK197" s="43">
        <v>-7.54E-4</v>
      </c>
      <c r="AL197" s="43">
        <v>-7.1900000000000002E-4</v>
      </c>
      <c r="AM197" s="43">
        <v>3.3100000000000002E-4</v>
      </c>
      <c r="AO197" s="30"/>
      <c r="AS197" s="30">
        <v>0.17118578667680681</v>
      </c>
      <c r="AT197" s="43">
        <v>-4.6999999999999999E-4</v>
      </c>
      <c r="AU197" s="43">
        <v>-4.55E-4</v>
      </c>
      <c r="AV197" s="43">
        <v>9.9999999999999995E-7</v>
      </c>
      <c r="AX197" s="30"/>
      <c r="BB197" s="30">
        <v>0.17118578667680681</v>
      </c>
      <c r="BC197" s="43">
        <v>-7.5199999999999996E-4</v>
      </c>
      <c r="BD197" s="43">
        <v>-7.1699999999999997E-4</v>
      </c>
      <c r="BE197" s="43">
        <v>3.28E-4</v>
      </c>
      <c r="BG197" s="30"/>
      <c r="BK197" s="30">
        <v>0.17118578667680681</v>
      </c>
      <c r="BL197" s="43">
        <v>-4.6999999999999999E-4</v>
      </c>
      <c r="BM197" s="43">
        <v>-4.55E-4</v>
      </c>
      <c r="BN197" s="43">
        <v>9.9999999999999995E-7</v>
      </c>
      <c r="BP197" s="30"/>
      <c r="BT197" s="30">
        <v>0.17118578667680681</v>
      </c>
      <c r="BU197" s="43">
        <v>-7.18E-4</v>
      </c>
      <c r="BV197" s="43">
        <v>-6.8000000000000005E-4</v>
      </c>
      <c r="BW197" s="43">
        <v>4.75E-4</v>
      </c>
      <c r="BY197" s="30"/>
      <c r="CC197" s="30">
        <v>0.17118578667680681</v>
      </c>
      <c r="CD197" s="43">
        <v>-4.15E-4</v>
      </c>
      <c r="CE197" s="43">
        <v>-4.0000000000000002E-4</v>
      </c>
      <c r="CF197" s="43">
        <v>3.8000000000000002E-5</v>
      </c>
      <c r="CH197" s="30"/>
      <c r="CL197" s="30">
        <v>0.17118578667680681</v>
      </c>
      <c r="CM197" s="43">
        <v>-8.61E-4</v>
      </c>
      <c r="CN197" s="43">
        <v>-8.3699999999999996E-4</v>
      </c>
      <c r="CO197" s="43">
        <v>5.3499999999999999E-4</v>
      </c>
      <c r="CQ197" s="30"/>
      <c r="CU197" s="30">
        <v>0.17118578667680681</v>
      </c>
      <c r="CV197" s="43">
        <v>-5.2400000000000005E-4</v>
      </c>
      <c r="CW197" s="43">
        <v>-5.1400000000000003E-4</v>
      </c>
      <c r="CX197" s="43">
        <v>5.3000000000000001E-5</v>
      </c>
    </row>
    <row r="198" spans="14:102" x14ac:dyDescent="0.25">
      <c r="N198" s="30"/>
      <c r="R198" s="30">
        <v>0.1721810471768068</v>
      </c>
      <c r="S198" s="43">
        <v>-6.4000000000000005E-4</v>
      </c>
      <c r="T198" s="43">
        <v>-5.9900000000000003E-4</v>
      </c>
      <c r="U198" s="43">
        <v>7.3099999999999999E-4</v>
      </c>
      <c r="W198" s="30"/>
      <c r="AA198" s="30">
        <v>0.1721810471768068</v>
      </c>
      <c r="AB198" s="43">
        <v>-3.9500000000000001E-4</v>
      </c>
      <c r="AC198" s="43">
        <v>-3.7599999999999998E-4</v>
      </c>
      <c r="AD198" s="43">
        <v>2.2800000000000001E-4</v>
      </c>
      <c r="AF198" s="30"/>
      <c r="AJ198" s="30">
        <v>0.1721810471768068</v>
      </c>
      <c r="AK198" s="43">
        <v>-7.6000000000000004E-4</v>
      </c>
      <c r="AL198" s="43">
        <v>-7.2400000000000003E-4</v>
      </c>
      <c r="AM198" s="43">
        <v>3.4200000000000002E-4</v>
      </c>
      <c r="AO198" s="30"/>
      <c r="AS198" s="30">
        <v>0.1721810471768068</v>
      </c>
      <c r="AT198" s="43">
        <v>-4.7100000000000001E-4</v>
      </c>
      <c r="AU198" s="43">
        <v>-4.5600000000000003E-4</v>
      </c>
      <c r="AV198" s="43">
        <v>1.9999999999999999E-6</v>
      </c>
      <c r="AX198" s="30"/>
      <c r="BB198" s="30">
        <v>0.1721810471768068</v>
      </c>
      <c r="BC198" s="43">
        <v>-7.5799999999999999E-4</v>
      </c>
      <c r="BD198" s="43">
        <v>-7.2199999999999999E-4</v>
      </c>
      <c r="BE198" s="43">
        <v>3.3799999999999998E-4</v>
      </c>
      <c r="BG198" s="30"/>
      <c r="BK198" s="30">
        <v>0.1721810471768068</v>
      </c>
      <c r="BL198" s="43">
        <v>-4.7100000000000001E-4</v>
      </c>
      <c r="BM198" s="43">
        <v>-4.5600000000000003E-4</v>
      </c>
      <c r="BN198" s="43">
        <v>1.9999999999999999E-6</v>
      </c>
      <c r="BP198" s="30"/>
      <c r="BT198" s="30">
        <v>0.1721810471768068</v>
      </c>
      <c r="BU198" s="43">
        <v>-7.2300000000000001E-4</v>
      </c>
      <c r="BV198" s="43">
        <v>-6.8499999999999995E-4</v>
      </c>
      <c r="BW198" s="43">
        <v>4.86E-4</v>
      </c>
      <c r="BY198" s="30"/>
      <c r="CC198" s="30">
        <v>0.1721810471768068</v>
      </c>
      <c r="CD198" s="43">
        <v>-4.1599999999999997E-4</v>
      </c>
      <c r="CE198" s="43">
        <v>-4.0099999999999999E-4</v>
      </c>
      <c r="CF198" s="43">
        <v>3.8999999999999999E-5</v>
      </c>
      <c r="CH198" s="30"/>
      <c r="CL198" s="30">
        <v>0.1721810471768068</v>
      </c>
      <c r="CM198" s="43">
        <v>-8.6799999999999996E-4</v>
      </c>
      <c r="CN198" s="43">
        <v>-8.4400000000000002E-4</v>
      </c>
      <c r="CO198" s="43">
        <v>5.4799999999999998E-4</v>
      </c>
      <c r="CQ198" s="30"/>
      <c r="CU198" s="30">
        <v>0.1721810471768068</v>
      </c>
      <c r="CV198" s="43">
        <v>-5.2599999999999999E-4</v>
      </c>
      <c r="CW198" s="43">
        <v>-5.1599999999999997E-4</v>
      </c>
      <c r="CX198" s="43">
        <v>5.5000000000000002E-5</v>
      </c>
    </row>
    <row r="199" spans="14:102" x14ac:dyDescent="0.25">
      <c r="N199" s="30"/>
      <c r="R199" s="30">
        <v>0.17317630767680681</v>
      </c>
      <c r="S199" s="43">
        <v>-6.4499999999999996E-4</v>
      </c>
      <c r="T199" s="43">
        <v>-6.0400000000000004E-4</v>
      </c>
      <c r="U199" s="43">
        <v>7.4299999999999995E-4</v>
      </c>
      <c r="W199" s="30"/>
      <c r="AA199" s="30">
        <v>0.17317630767680681</v>
      </c>
      <c r="AB199" s="43">
        <v>-3.97E-4</v>
      </c>
      <c r="AC199" s="43">
        <v>-3.7800000000000003E-4</v>
      </c>
      <c r="AD199" s="43">
        <v>2.34E-4</v>
      </c>
      <c r="AF199" s="30"/>
      <c r="AJ199" s="30">
        <v>0.17317630767680681</v>
      </c>
      <c r="AK199" s="43">
        <v>-7.6499999999999995E-4</v>
      </c>
      <c r="AL199" s="43">
        <v>-7.2999999999999996E-4</v>
      </c>
      <c r="AM199" s="43">
        <v>3.5199999999999999E-4</v>
      </c>
      <c r="AO199" s="30"/>
      <c r="AS199" s="30">
        <v>0.17317630767680681</v>
      </c>
      <c r="AT199" s="43">
        <v>-4.73E-4</v>
      </c>
      <c r="AU199" s="43">
        <v>-4.57E-4</v>
      </c>
      <c r="AV199" s="43">
        <v>3.9999999999999998E-6</v>
      </c>
      <c r="AX199" s="30"/>
      <c r="BB199" s="30">
        <v>0.17317630767680681</v>
      </c>
      <c r="BC199" s="43">
        <v>-7.6300000000000001E-4</v>
      </c>
      <c r="BD199" s="43">
        <v>-7.2800000000000002E-4</v>
      </c>
      <c r="BE199" s="43">
        <v>3.4900000000000003E-4</v>
      </c>
      <c r="BG199" s="30"/>
      <c r="BK199" s="30">
        <v>0.17317630767680681</v>
      </c>
      <c r="BL199" s="43">
        <v>-4.7199999999999998E-4</v>
      </c>
      <c r="BM199" s="43">
        <v>-4.57E-4</v>
      </c>
      <c r="BN199" s="43">
        <v>3.0000000000000001E-6</v>
      </c>
      <c r="BP199" s="30"/>
      <c r="BT199" s="30">
        <v>0.17317630767680681</v>
      </c>
      <c r="BU199" s="43">
        <v>-7.2800000000000002E-4</v>
      </c>
      <c r="BV199" s="43">
        <v>-6.8900000000000005E-4</v>
      </c>
      <c r="BW199" s="43">
        <v>4.9600000000000002E-4</v>
      </c>
      <c r="BY199" s="30"/>
      <c r="CC199" s="30">
        <v>0.17317630767680681</v>
      </c>
      <c r="CD199" s="43">
        <v>-4.1800000000000002E-4</v>
      </c>
      <c r="CE199" s="43">
        <v>-4.0299999999999998E-4</v>
      </c>
      <c r="CF199" s="43">
        <v>4.0000000000000003E-5</v>
      </c>
      <c r="CH199" s="30"/>
      <c r="CL199" s="30">
        <v>0.17317630767680681</v>
      </c>
      <c r="CM199" s="43">
        <v>-8.7600000000000004E-4</v>
      </c>
      <c r="CN199" s="43">
        <v>-8.5099999999999998E-4</v>
      </c>
      <c r="CO199" s="43">
        <v>5.6099999999999998E-4</v>
      </c>
      <c r="CQ199" s="30"/>
      <c r="CU199" s="30">
        <v>0.17317630767680681</v>
      </c>
      <c r="CV199" s="43">
        <v>-5.2700000000000002E-4</v>
      </c>
      <c r="CW199" s="43">
        <v>-5.1699999999999999E-4</v>
      </c>
      <c r="CX199" s="43">
        <v>5.5999999999999999E-5</v>
      </c>
    </row>
    <row r="200" spans="14:102" x14ac:dyDescent="0.25">
      <c r="N200" s="30"/>
      <c r="R200" s="30">
        <v>0.17417156817680682</v>
      </c>
      <c r="S200" s="43">
        <v>-6.5099999999999999E-4</v>
      </c>
      <c r="T200" s="43">
        <v>-6.0899999999999995E-4</v>
      </c>
      <c r="U200" s="43">
        <v>7.54E-4</v>
      </c>
      <c r="W200" s="30"/>
      <c r="AA200" s="30">
        <v>0.17417156817680682</v>
      </c>
      <c r="AB200" s="43">
        <v>-3.9899999999999999E-4</v>
      </c>
      <c r="AC200" s="43">
        <v>-3.8000000000000002E-4</v>
      </c>
      <c r="AD200" s="43">
        <v>2.3900000000000001E-4</v>
      </c>
      <c r="AF200" s="30"/>
      <c r="AJ200" s="30">
        <v>0.17417156817680682</v>
      </c>
      <c r="AK200" s="43">
        <v>-7.7099999999999998E-4</v>
      </c>
      <c r="AL200" s="43">
        <v>-7.3499999999999998E-4</v>
      </c>
      <c r="AM200" s="43">
        <v>3.6299999999999999E-4</v>
      </c>
      <c r="AO200" s="30"/>
      <c r="AS200" s="30">
        <v>0.17417156817680682</v>
      </c>
      <c r="AT200" s="43">
        <v>-4.7399999999999997E-4</v>
      </c>
      <c r="AU200" s="43">
        <v>-4.5899999999999999E-4</v>
      </c>
      <c r="AV200" s="43">
        <v>5.0000000000000004E-6</v>
      </c>
      <c r="AX200" s="30"/>
      <c r="BB200" s="30">
        <v>0.17417156817680682</v>
      </c>
      <c r="BC200" s="43">
        <v>-7.6900000000000004E-4</v>
      </c>
      <c r="BD200" s="43">
        <v>-7.3300000000000004E-4</v>
      </c>
      <c r="BE200" s="43">
        <v>3.6000000000000002E-4</v>
      </c>
      <c r="BG200" s="30"/>
      <c r="BK200" s="30">
        <v>0.17417156817680682</v>
      </c>
      <c r="BL200" s="43">
        <v>-4.73E-4</v>
      </c>
      <c r="BM200" s="43">
        <v>-4.5800000000000002E-4</v>
      </c>
      <c r="BN200" s="43">
        <v>3.9999999999999998E-6</v>
      </c>
      <c r="BP200" s="30"/>
      <c r="BT200" s="30">
        <v>0.17417156817680682</v>
      </c>
      <c r="BU200" s="43">
        <v>-7.3399999999999995E-4</v>
      </c>
      <c r="BV200" s="43">
        <v>-6.9399999999999996E-4</v>
      </c>
      <c r="BW200" s="43">
        <v>5.0600000000000005E-4</v>
      </c>
      <c r="BY200" s="30"/>
      <c r="CC200" s="30">
        <v>0.17417156817680682</v>
      </c>
      <c r="CD200" s="43">
        <v>-4.1899999999999999E-4</v>
      </c>
      <c r="CE200" s="43">
        <v>-4.0400000000000001E-4</v>
      </c>
      <c r="CF200" s="43">
        <v>4.1E-5</v>
      </c>
      <c r="CH200" s="30"/>
      <c r="CL200" s="30">
        <v>0.17417156817680682</v>
      </c>
      <c r="CM200" s="43">
        <v>-8.83E-4</v>
      </c>
      <c r="CN200" s="43">
        <v>-8.5800000000000004E-4</v>
      </c>
      <c r="CO200" s="43">
        <v>5.7399999999999997E-4</v>
      </c>
      <c r="CQ200" s="30"/>
      <c r="CU200" s="30">
        <v>0.17417156817680682</v>
      </c>
      <c r="CV200" s="43">
        <v>-5.2800000000000004E-4</v>
      </c>
      <c r="CW200" s="43">
        <v>-5.1800000000000001E-4</v>
      </c>
      <c r="CX200" s="43">
        <v>5.7000000000000003E-5</v>
      </c>
    </row>
    <row r="201" spans="14:102" x14ac:dyDescent="0.25">
      <c r="N201" s="30"/>
      <c r="R201" s="30">
        <v>0.1751668286768068</v>
      </c>
      <c r="S201" s="43">
        <v>-6.5600000000000001E-4</v>
      </c>
      <c r="T201" s="43">
        <v>-6.1399999999999996E-4</v>
      </c>
      <c r="U201" s="43">
        <v>7.6599999999999997E-4</v>
      </c>
      <c r="W201" s="30"/>
      <c r="AA201" s="30">
        <v>0.1751668286768068</v>
      </c>
      <c r="AB201" s="43">
        <v>-4.0099999999999999E-4</v>
      </c>
      <c r="AC201" s="43">
        <v>-3.8200000000000002E-4</v>
      </c>
      <c r="AD201" s="43">
        <v>2.4399999999999999E-4</v>
      </c>
      <c r="AF201" s="30"/>
      <c r="AJ201" s="30">
        <v>0.1751668286768068</v>
      </c>
      <c r="AK201" s="43">
        <v>-7.7700000000000002E-4</v>
      </c>
      <c r="AL201" s="43">
        <v>-7.3999999999999999E-4</v>
      </c>
      <c r="AM201" s="43">
        <v>3.7399999999999998E-4</v>
      </c>
      <c r="AO201" s="30"/>
      <c r="AS201" s="30">
        <v>0.1751668286768068</v>
      </c>
      <c r="AT201" s="43">
        <v>-4.75E-4</v>
      </c>
      <c r="AU201" s="43">
        <v>-4.6000000000000001E-4</v>
      </c>
      <c r="AV201" s="43">
        <v>6.0000000000000002E-6</v>
      </c>
      <c r="AX201" s="30"/>
      <c r="BB201" s="30">
        <v>0.1751668286768068</v>
      </c>
      <c r="BC201" s="43">
        <v>-7.7399999999999995E-4</v>
      </c>
      <c r="BD201" s="43">
        <v>-7.3800000000000005E-4</v>
      </c>
      <c r="BE201" s="43">
        <v>3.6999999999999999E-4</v>
      </c>
      <c r="BG201" s="30"/>
      <c r="BK201" s="30">
        <v>0.1751668286768068</v>
      </c>
      <c r="BL201" s="43">
        <v>-4.7399999999999997E-4</v>
      </c>
      <c r="BM201" s="43">
        <v>-4.5899999999999999E-4</v>
      </c>
      <c r="BN201" s="43">
        <v>6.0000000000000002E-6</v>
      </c>
      <c r="BP201" s="30"/>
      <c r="BT201" s="30">
        <v>0.1751668286768068</v>
      </c>
      <c r="BU201" s="43">
        <v>-7.3899999999999997E-4</v>
      </c>
      <c r="BV201" s="43">
        <v>-6.9899999999999997E-4</v>
      </c>
      <c r="BW201" s="43">
        <v>5.1599999999999997E-4</v>
      </c>
      <c r="BY201" s="30"/>
      <c r="CC201" s="30">
        <v>0.1751668286768068</v>
      </c>
      <c r="CD201" s="43">
        <v>-4.2099999999999999E-4</v>
      </c>
      <c r="CE201" s="43">
        <v>-4.06E-4</v>
      </c>
      <c r="CF201" s="43">
        <v>4.1999999999999998E-5</v>
      </c>
      <c r="CH201" s="30"/>
      <c r="CL201" s="30">
        <v>0.1751668286768068</v>
      </c>
      <c r="CM201" s="43">
        <v>-8.8999999999999995E-4</v>
      </c>
      <c r="CN201" s="43">
        <v>-8.6499999999999999E-4</v>
      </c>
      <c r="CO201" s="43">
        <v>5.8600000000000004E-4</v>
      </c>
      <c r="CQ201" s="30"/>
      <c r="CU201" s="30">
        <v>0.1751668286768068</v>
      </c>
      <c r="CV201" s="43">
        <v>-5.2999999999999998E-4</v>
      </c>
      <c r="CW201" s="43">
        <v>-5.1999999999999995E-4</v>
      </c>
      <c r="CX201" s="43">
        <v>5.8999999999999998E-5</v>
      </c>
    </row>
    <row r="202" spans="14:102" x14ac:dyDescent="0.25">
      <c r="N202" s="30"/>
      <c r="R202" s="30">
        <v>0.17616208917680681</v>
      </c>
      <c r="S202" s="43">
        <v>-6.6100000000000002E-4</v>
      </c>
      <c r="T202" s="43">
        <v>-6.1899999999999998E-4</v>
      </c>
      <c r="U202" s="43">
        <v>7.7800000000000005E-4</v>
      </c>
      <c r="W202" s="30"/>
      <c r="AA202" s="30">
        <v>0.17616208917680681</v>
      </c>
      <c r="AB202" s="43">
        <v>-4.0400000000000001E-4</v>
      </c>
      <c r="AC202" s="43">
        <v>-3.8499999999999998E-4</v>
      </c>
      <c r="AD202" s="43">
        <v>2.5000000000000001E-4</v>
      </c>
      <c r="AF202" s="30"/>
      <c r="AJ202" s="30">
        <v>0.17616208917680681</v>
      </c>
      <c r="AK202" s="43">
        <v>-7.8200000000000003E-4</v>
      </c>
      <c r="AL202" s="43">
        <v>-7.45E-4</v>
      </c>
      <c r="AM202" s="43">
        <v>3.8400000000000001E-4</v>
      </c>
      <c r="AO202" s="30"/>
      <c r="AS202" s="30">
        <v>0.17616208917680681</v>
      </c>
      <c r="AT202" s="43">
        <v>-4.7600000000000002E-4</v>
      </c>
      <c r="AU202" s="43">
        <v>-4.6099999999999998E-4</v>
      </c>
      <c r="AV202" s="43">
        <v>6.9999999999999999E-6</v>
      </c>
      <c r="AX202" s="30"/>
      <c r="BB202" s="30">
        <v>0.17616208917680681</v>
      </c>
      <c r="BC202" s="43">
        <v>-7.7999999999999999E-4</v>
      </c>
      <c r="BD202" s="43">
        <v>-7.4299999999999995E-4</v>
      </c>
      <c r="BE202" s="43">
        <v>3.8099999999999999E-4</v>
      </c>
      <c r="BG202" s="30"/>
      <c r="BK202" s="30">
        <v>0.17616208917680681</v>
      </c>
      <c r="BL202" s="43">
        <v>-4.7600000000000002E-4</v>
      </c>
      <c r="BM202" s="43">
        <v>-4.6000000000000001E-4</v>
      </c>
      <c r="BN202" s="43">
        <v>6.9999999999999999E-6</v>
      </c>
      <c r="BP202" s="30"/>
      <c r="BT202" s="30">
        <v>0.17616208917680681</v>
      </c>
      <c r="BU202" s="43">
        <v>-7.4399999999999998E-4</v>
      </c>
      <c r="BV202" s="43">
        <v>-7.0399999999999998E-4</v>
      </c>
      <c r="BW202" s="43">
        <v>5.2599999999999999E-4</v>
      </c>
      <c r="BY202" s="30"/>
      <c r="CC202" s="30">
        <v>0.17616208917680681</v>
      </c>
      <c r="CD202" s="43">
        <v>-4.2200000000000001E-4</v>
      </c>
      <c r="CE202" s="43">
        <v>-4.0700000000000003E-4</v>
      </c>
      <c r="CF202" s="43">
        <v>4.3999999999999999E-5</v>
      </c>
      <c r="CH202" s="30"/>
      <c r="CL202" s="30">
        <v>0.17616208917680681</v>
      </c>
      <c r="CM202" s="43">
        <v>-8.9700000000000001E-4</v>
      </c>
      <c r="CN202" s="43">
        <v>-8.7200000000000005E-4</v>
      </c>
      <c r="CO202" s="43">
        <v>5.9900000000000003E-4</v>
      </c>
      <c r="CQ202" s="30"/>
      <c r="CU202" s="30">
        <v>0.17616208917680681</v>
      </c>
      <c r="CV202" s="43">
        <v>-5.31E-4</v>
      </c>
      <c r="CW202" s="43">
        <v>-5.2099999999999998E-4</v>
      </c>
      <c r="CX202" s="43">
        <v>6.0000000000000002E-5</v>
      </c>
    </row>
    <row r="203" spans="14:102" x14ac:dyDescent="0.25">
      <c r="N203" s="30"/>
      <c r="R203" s="30">
        <v>0.1771573496768068</v>
      </c>
      <c r="S203" s="43">
        <v>-6.6699999999999995E-4</v>
      </c>
      <c r="T203" s="43">
        <v>-6.2399999999999999E-4</v>
      </c>
      <c r="U203" s="43">
        <v>7.8899999999999999E-4</v>
      </c>
      <c r="W203" s="30"/>
      <c r="AA203" s="30">
        <v>0.1771573496768068</v>
      </c>
      <c r="AB203" s="43">
        <v>-4.06E-4</v>
      </c>
      <c r="AC203" s="43">
        <v>-3.8699999999999997E-4</v>
      </c>
      <c r="AD203" s="43">
        <v>2.5599999999999999E-4</v>
      </c>
      <c r="AF203" s="30"/>
      <c r="AJ203" s="30">
        <v>0.1771573496768068</v>
      </c>
      <c r="AK203" s="43">
        <v>-7.8799999999999996E-4</v>
      </c>
      <c r="AL203" s="43">
        <v>-7.5000000000000002E-4</v>
      </c>
      <c r="AM203" s="43">
        <v>3.9500000000000001E-4</v>
      </c>
      <c r="AO203" s="30"/>
      <c r="AS203" s="30">
        <v>0.1771573496768068</v>
      </c>
      <c r="AT203" s="43">
        <v>-4.7800000000000002E-4</v>
      </c>
      <c r="AU203" s="43">
        <v>-4.6200000000000001E-4</v>
      </c>
      <c r="AV203" s="43">
        <v>7.9999999999999996E-6</v>
      </c>
      <c r="AX203" s="30"/>
      <c r="BB203" s="30">
        <v>0.1771573496768068</v>
      </c>
      <c r="BC203" s="43">
        <v>-7.8600000000000002E-4</v>
      </c>
      <c r="BD203" s="43">
        <v>-7.4799999999999997E-4</v>
      </c>
      <c r="BE203" s="43">
        <v>3.9100000000000002E-4</v>
      </c>
      <c r="BG203" s="30"/>
      <c r="BK203" s="30">
        <v>0.1771573496768068</v>
      </c>
      <c r="BL203" s="43">
        <v>-4.7699999999999999E-4</v>
      </c>
      <c r="BM203" s="43">
        <v>-4.6099999999999998E-4</v>
      </c>
      <c r="BN203" s="43">
        <v>7.9999999999999996E-6</v>
      </c>
      <c r="BP203" s="30"/>
      <c r="BT203" s="30">
        <v>0.1771573496768068</v>
      </c>
      <c r="BU203" s="43">
        <v>-7.4899999999999999E-4</v>
      </c>
      <c r="BV203" s="43">
        <v>-7.0799999999999997E-4</v>
      </c>
      <c r="BW203" s="43">
        <v>5.3600000000000002E-4</v>
      </c>
      <c r="BY203" s="30"/>
      <c r="CC203" s="30">
        <v>0.1771573496768068</v>
      </c>
      <c r="CD203" s="43">
        <v>-4.2400000000000001E-4</v>
      </c>
      <c r="CE203" s="43">
        <v>-4.0900000000000002E-4</v>
      </c>
      <c r="CF203" s="43">
        <v>4.5000000000000003E-5</v>
      </c>
      <c r="CH203" s="30"/>
      <c r="CL203" s="30">
        <v>0.1771573496768068</v>
      </c>
      <c r="CM203" s="43">
        <v>-9.0399999999999996E-4</v>
      </c>
      <c r="CN203" s="43">
        <v>-8.7799999999999998E-4</v>
      </c>
      <c r="CO203" s="43">
        <v>6.1200000000000002E-4</v>
      </c>
      <c r="CQ203" s="30"/>
      <c r="CU203" s="30">
        <v>0.1771573496768068</v>
      </c>
      <c r="CV203" s="43">
        <v>-5.3300000000000005E-4</v>
      </c>
      <c r="CW203" s="43">
        <v>-5.2300000000000003E-4</v>
      </c>
      <c r="CX203" s="43">
        <v>6.2000000000000003E-5</v>
      </c>
    </row>
    <row r="204" spans="14:102" x14ac:dyDescent="0.25">
      <c r="N204" s="30"/>
      <c r="R204" s="30">
        <v>0.17815261017680681</v>
      </c>
      <c r="S204" s="43">
        <v>-6.7199999999999996E-4</v>
      </c>
      <c r="T204" s="43">
        <v>-6.29E-4</v>
      </c>
      <c r="U204" s="43">
        <v>8.0099999999999995E-4</v>
      </c>
      <c r="W204" s="30"/>
      <c r="AA204" s="30">
        <v>0.17815261017680681</v>
      </c>
      <c r="AB204" s="43">
        <v>-4.08E-4</v>
      </c>
      <c r="AC204" s="43">
        <v>-3.8900000000000002E-4</v>
      </c>
      <c r="AD204" s="43">
        <v>2.61E-4</v>
      </c>
      <c r="AF204" s="30"/>
      <c r="AJ204" s="30">
        <v>0.17815261017680681</v>
      </c>
      <c r="AK204" s="43">
        <v>-7.94E-4</v>
      </c>
      <c r="AL204" s="43">
        <v>-7.5500000000000003E-4</v>
      </c>
      <c r="AM204" s="43">
        <v>4.0499999999999998E-4</v>
      </c>
      <c r="AO204" s="30"/>
      <c r="AS204" s="30">
        <v>0.17815261017680681</v>
      </c>
      <c r="AT204" s="43">
        <v>-4.7899999999999999E-4</v>
      </c>
      <c r="AU204" s="43">
        <v>-4.6299999999999998E-4</v>
      </c>
      <c r="AV204" s="43">
        <v>9.0000000000000002E-6</v>
      </c>
      <c r="AX204" s="30"/>
      <c r="BB204" s="30">
        <v>0.17815261017680681</v>
      </c>
      <c r="BC204" s="43">
        <v>-7.9100000000000004E-4</v>
      </c>
      <c r="BD204" s="43">
        <v>-7.5299999999999998E-4</v>
      </c>
      <c r="BE204" s="43">
        <v>4.0200000000000001E-4</v>
      </c>
      <c r="BG204" s="30"/>
      <c r="BK204" s="30">
        <v>0.17815261017680681</v>
      </c>
      <c r="BL204" s="43">
        <v>-4.7800000000000002E-4</v>
      </c>
      <c r="BM204" s="43">
        <v>-4.6299999999999998E-4</v>
      </c>
      <c r="BN204" s="43">
        <v>9.0000000000000002E-6</v>
      </c>
      <c r="BP204" s="30"/>
      <c r="BT204" s="30">
        <v>0.17815261017680681</v>
      </c>
      <c r="BU204" s="43">
        <v>-7.5500000000000003E-4</v>
      </c>
      <c r="BV204" s="43">
        <v>-7.1299999999999998E-4</v>
      </c>
      <c r="BW204" s="43">
        <v>5.4600000000000004E-4</v>
      </c>
      <c r="BY204" s="30"/>
      <c r="CC204" s="30">
        <v>0.17815261017680681</v>
      </c>
      <c r="CD204" s="43">
        <v>-4.2499999999999998E-4</v>
      </c>
      <c r="CE204" s="43">
        <v>-4.0999999999999999E-4</v>
      </c>
      <c r="CF204" s="43">
        <v>4.6E-5</v>
      </c>
      <c r="CH204" s="30"/>
      <c r="CL204" s="30">
        <v>0.17815261017680681</v>
      </c>
      <c r="CM204" s="43">
        <v>-9.1100000000000003E-4</v>
      </c>
      <c r="CN204" s="43">
        <v>-8.8500000000000004E-4</v>
      </c>
      <c r="CO204" s="43">
        <v>6.2500000000000001E-4</v>
      </c>
      <c r="CQ204" s="30"/>
      <c r="CU204" s="30">
        <v>0.17815261017680681</v>
      </c>
      <c r="CV204" s="43">
        <v>-5.3399999999999997E-4</v>
      </c>
      <c r="CW204" s="43">
        <v>-5.2400000000000005E-4</v>
      </c>
      <c r="CX204" s="43">
        <v>6.3E-5</v>
      </c>
    </row>
    <row r="205" spans="14:102" x14ac:dyDescent="0.25">
      <c r="N205" s="30"/>
      <c r="R205" s="30">
        <v>0.17914787067680682</v>
      </c>
      <c r="S205" s="43">
        <v>-6.78E-4</v>
      </c>
      <c r="T205" s="43">
        <v>-6.3400000000000001E-4</v>
      </c>
      <c r="U205" s="43">
        <v>8.12E-4</v>
      </c>
      <c r="W205" s="30"/>
      <c r="AA205" s="30">
        <v>0.17914787067680682</v>
      </c>
      <c r="AB205" s="43">
        <v>-4.1100000000000002E-4</v>
      </c>
      <c r="AC205" s="43">
        <v>-3.9100000000000002E-4</v>
      </c>
      <c r="AD205" s="43">
        <v>2.6699999999999998E-4</v>
      </c>
      <c r="AF205" s="30"/>
      <c r="AJ205" s="30">
        <v>0.17914787067680682</v>
      </c>
      <c r="AK205" s="43">
        <v>-7.9900000000000001E-4</v>
      </c>
      <c r="AL205" s="43">
        <v>-7.6000000000000004E-4</v>
      </c>
      <c r="AM205" s="43">
        <v>4.1599999999999997E-4</v>
      </c>
      <c r="AO205" s="30"/>
      <c r="AS205" s="30">
        <v>0.17914787067680682</v>
      </c>
      <c r="AT205" s="43">
        <v>-4.8000000000000001E-4</v>
      </c>
      <c r="AU205" s="43">
        <v>-4.6500000000000003E-4</v>
      </c>
      <c r="AV205" s="43">
        <v>1.1E-5</v>
      </c>
      <c r="AX205" s="30"/>
      <c r="BB205" s="30">
        <v>0.17914787067680682</v>
      </c>
      <c r="BC205" s="43">
        <v>-7.9699999999999997E-4</v>
      </c>
      <c r="BD205" s="43">
        <v>-7.5799999999999999E-4</v>
      </c>
      <c r="BE205" s="43">
        <v>4.1199999999999999E-4</v>
      </c>
      <c r="BG205" s="30"/>
      <c r="BK205" s="30">
        <v>0.17914787067680682</v>
      </c>
      <c r="BL205" s="43">
        <v>-4.8000000000000001E-4</v>
      </c>
      <c r="BM205" s="43">
        <v>-4.64E-4</v>
      </c>
      <c r="BN205" s="43">
        <v>1.0000000000000001E-5</v>
      </c>
      <c r="BP205" s="30"/>
      <c r="BT205" s="30">
        <v>0.17914787067680682</v>
      </c>
      <c r="BU205" s="43">
        <v>-7.6099999999999996E-4</v>
      </c>
      <c r="BV205" s="43">
        <v>-7.1900000000000002E-4</v>
      </c>
      <c r="BW205" s="43">
        <v>5.5599999999999996E-4</v>
      </c>
      <c r="BY205" s="30"/>
      <c r="CC205" s="30">
        <v>0.17914787067680682</v>
      </c>
      <c r="CD205" s="43">
        <v>-4.2700000000000002E-4</v>
      </c>
      <c r="CE205" s="43">
        <v>-4.1199999999999999E-4</v>
      </c>
      <c r="CF205" s="43">
        <v>4.6999999999999997E-5</v>
      </c>
      <c r="CH205" s="30"/>
      <c r="CL205" s="30">
        <v>0.17914787067680682</v>
      </c>
      <c r="CM205" s="43">
        <v>-9.1799999999999998E-4</v>
      </c>
      <c r="CN205" s="43">
        <v>-8.92E-4</v>
      </c>
      <c r="CO205" s="43">
        <v>6.3699999999999998E-4</v>
      </c>
      <c r="CQ205" s="30"/>
      <c r="CU205" s="30">
        <v>0.17914787067680682</v>
      </c>
      <c r="CV205" s="43">
        <v>-5.3600000000000002E-4</v>
      </c>
      <c r="CW205" s="43">
        <v>-5.2599999999999999E-4</v>
      </c>
      <c r="CX205" s="43">
        <v>6.4999999999999994E-5</v>
      </c>
    </row>
    <row r="206" spans="14:102" x14ac:dyDescent="0.25">
      <c r="N206" s="30"/>
      <c r="R206" s="30">
        <v>0.17914787067680682</v>
      </c>
      <c r="S206" s="43">
        <v>-6.78E-4</v>
      </c>
      <c r="T206" s="43">
        <v>-6.3400000000000001E-4</v>
      </c>
      <c r="U206" s="43">
        <v>8.12E-4</v>
      </c>
      <c r="W206" s="30"/>
      <c r="AA206" s="30">
        <v>0.17914787067680682</v>
      </c>
      <c r="AB206" s="43">
        <v>-4.1100000000000002E-4</v>
      </c>
      <c r="AC206" s="43">
        <v>-3.9100000000000002E-4</v>
      </c>
      <c r="AD206" s="43">
        <v>2.6699999999999998E-4</v>
      </c>
      <c r="AF206" s="30"/>
      <c r="AJ206" s="30">
        <v>0.17914787067680682</v>
      </c>
      <c r="AK206" s="43">
        <v>-7.9900000000000001E-4</v>
      </c>
      <c r="AL206" s="43">
        <v>-7.6000000000000004E-4</v>
      </c>
      <c r="AM206" s="43">
        <v>4.1599999999999997E-4</v>
      </c>
      <c r="AO206" s="30"/>
      <c r="AS206" s="30">
        <v>0.17914787067680682</v>
      </c>
      <c r="AT206" s="43">
        <v>-4.8000000000000001E-4</v>
      </c>
      <c r="AU206" s="43">
        <v>-4.6500000000000003E-4</v>
      </c>
      <c r="AV206" s="43">
        <v>1.1E-5</v>
      </c>
      <c r="AX206" s="30"/>
      <c r="BB206" s="30">
        <v>0.17914787067680682</v>
      </c>
      <c r="BC206" s="43">
        <v>-7.9699999999999997E-4</v>
      </c>
      <c r="BD206" s="43">
        <v>-7.5799999999999999E-4</v>
      </c>
      <c r="BE206" s="43">
        <v>4.1199999999999999E-4</v>
      </c>
      <c r="BG206" s="30"/>
      <c r="BK206" s="30">
        <v>0.17914787067680682</v>
      </c>
      <c r="BL206" s="43">
        <v>-4.8000000000000001E-4</v>
      </c>
      <c r="BM206" s="43">
        <v>-4.64E-4</v>
      </c>
      <c r="BN206" s="43">
        <v>1.0000000000000001E-5</v>
      </c>
      <c r="BP206" s="30"/>
      <c r="BT206" s="30">
        <v>0.17914787067680682</v>
      </c>
      <c r="BU206" s="43">
        <v>-7.6099999999999996E-4</v>
      </c>
      <c r="BV206" s="43">
        <v>-7.1900000000000002E-4</v>
      </c>
      <c r="BW206" s="43">
        <v>5.5599999999999996E-4</v>
      </c>
      <c r="BY206" s="30"/>
      <c r="CC206" s="30">
        <v>0.17914787067680682</v>
      </c>
      <c r="CD206" s="43">
        <v>-4.2700000000000002E-4</v>
      </c>
      <c r="CE206" s="43">
        <v>-4.1199999999999999E-4</v>
      </c>
      <c r="CF206" s="43">
        <v>4.6999999999999997E-5</v>
      </c>
      <c r="CH206" s="30"/>
      <c r="CL206" s="30">
        <v>0.17914787067680682</v>
      </c>
      <c r="CM206" s="43">
        <v>-9.1799999999999998E-4</v>
      </c>
      <c r="CN206" s="43">
        <v>-8.92E-4</v>
      </c>
      <c r="CO206" s="43">
        <v>6.3699999999999998E-4</v>
      </c>
      <c r="CQ206" s="30"/>
      <c r="CU206" s="30">
        <v>0.17914787067680682</v>
      </c>
      <c r="CV206" s="43">
        <v>-5.3600000000000002E-4</v>
      </c>
      <c r="CW206" s="43">
        <v>-5.2599999999999999E-4</v>
      </c>
      <c r="CX206" s="43">
        <v>6.4999999999999994E-5</v>
      </c>
    </row>
    <row r="207" spans="14:102" x14ac:dyDescent="0.25">
      <c r="N207" s="30"/>
      <c r="R207" s="30">
        <v>0.1801431311768068</v>
      </c>
      <c r="S207" s="43">
        <v>-6.8300000000000001E-4</v>
      </c>
      <c r="T207" s="43">
        <v>-6.3900000000000003E-4</v>
      </c>
      <c r="U207" s="43">
        <v>8.2399999999999997E-4</v>
      </c>
      <c r="W207" s="30"/>
      <c r="AA207" s="30">
        <v>0.1801431311768068</v>
      </c>
      <c r="AB207" s="43">
        <v>-4.1300000000000001E-4</v>
      </c>
      <c r="AC207" s="43">
        <v>-3.9300000000000001E-4</v>
      </c>
      <c r="AD207" s="43">
        <v>2.7300000000000002E-4</v>
      </c>
      <c r="AF207" s="30"/>
      <c r="AJ207" s="30">
        <v>0.1801431311768068</v>
      </c>
      <c r="AK207" s="43">
        <v>-8.0500000000000005E-4</v>
      </c>
      <c r="AL207" s="43">
        <v>-7.6499999999999995E-4</v>
      </c>
      <c r="AM207" s="43">
        <v>4.26E-4</v>
      </c>
      <c r="AO207" s="30"/>
      <c r="AS207" s="30">
        <v>0.1801431311768068</v>
      </c>
      <c r="AT207" s="43">
        <v>-4.8200000000000001E-4</v>
      </c>
      <c r="AU207" s="43">
        <v>-4.66E-4</v>
      </c>
      <c r="AV207" s="43">
        <v>1.2E-5</v>
      </c>
      <c r="AX207" s="30"/>
      <c r="BB207" s="30">
        <v>0.1801431311768068</v>
      </c>
      <c r="BC207" s="43">
        <v>-8.0199999999999998E-4</v>
      </c>
      <c r="BD207" s="43">
        <v>-7.6300000000000001E-4</v>
      </c>
      <c r="BE207" s="43">
        <v>4.2299999999999998E-4</v>
      </c>
      <c r="BG207" s="30"/>
      <c r="BK207" s="30">
        <v>0.1801431311768068</v>
      </c>
      <c r="BL207" s="43">
        <v>-4.8099999999999998E-4</v>
      </c>
      <c r="BM207" s="43">
        <v>-4.6500000000000003E-4</v>
      </c>
      <c r="BN207" s="43">
        <v>1.1E-5</v>
      </c>
      <c r="BP207" s="30"/>
      <c r="BT207" s="30">
        <v>0.1801431311768068</v>
      </c>
      <c r="BU207" s="43">
        <v>-7.67E-4</v>
      </c>
      <c r="BV207" s="43">
        <v>-7.2400000000000003E-4</v>
      </c>
      <c r="BW207" s="43">
        <v>5.6499999999999996E-4</v>
      </c>
      <c r="BY207" s="30"/>
      <c r="CC207" s="30">
        <v>0.1801431311768068</v>
      </c>
      <c r="CD207" s="43">
        <v>-4.28E-4</v>
      </c>
      <c r="CE207" s="43">
        <v>-4.1300000000000001E-4</v>
      </c>
      <c r="CF207" s="43">
        <v>4.8000000000000001E-5</v>
      </c>
      <c r="CH207" s="30"/>
      <c r="CL207" s="30">
        <v>0.1801431311768068</v>
      </c>
      <c r="CM207" s="43">
        <v>-9.2500000000000004E-4</v>
      </c>
      <c r="CN207" s="43">
        <v>-8.9899999999999995E-4</v>
      </c>
      <c r="CO207" s="43">
        <v>6.4999999999999997E-4</v>
      </c>
      <c r="CQ207" s="30"/>
      <c r="CU207" s="30">
        <v>0.1801431311768068</v>
      </c>
      <c r="CV207" s="43">
        <v>-5.3700000000000004E-4</v>
      </c>
      <c r="CW207" s="43">
        <v>-5.2700000000000002E-4</v>
      </c>
      <c r="CX207" s="43">
        <v>6.6000000000000005E-5</v>
      </c>
    </row>
    <row r="208" spans="14:102" x14ac:dyDescent="0.25">
      <c r="N208" s="30"/>
      <c r="R208" s="30">
        <v>0.18113839167680681</v>
      </c>
      <c r="S208" s="43">
        <v>-6.8800000000000003E-4</v>
      </c>
      <c r="T208" s="43">
        <v>-6.4400000000000004E-4</v>
      </c>
      <c r="U208" s="43">
        <v>8.3500000000000002E-4</v>
      </c>
      <c r="W208" s="30"/>
      <c r="AA208" s="30">
        <v>0.18113839167680681</v>
      </c>
      <c r="AB208" s="43">
        <v>-4.1599999999999997E-4</v>
      </c>
      <c r="AC208" s="43">
        <v>-3.9500000000000001E-4</v>
      </c>
      <c r="AD208" s="43">
        <v>2.7799999999999998E-4</v>
      </c>
      <c r="AF208" s="30"/>
      <c r="AJ208" s="30">
        <v>0.18113839167680681</v>
      </c>
      <c r="AK208" s="43">
        <v>-8.0999999999999996E-4</v>
      </c>
      <c r="AL208" s="43">
        <v>-7.6999999999999996E-4</v>
      </c>
      <c r="AM208" s="43">
        <v>4.37E-4</v>
      </c>
      <c r="AO208" s="30"/>
      <c r="AS208" s="30">
        <v>0.18113839167680681</v>
      </c>
      <c r="AT208" s="43">
        <v>-4.8299999999999998E-4</v>
      </c>
      <c r="AU208" s="43">
        <v>-4.6700000000000002E-4</v>
      </c>
      <c r="AV208" s="43">
        <v>1.2999999999999999E-5</v>
      </c>
      <c r="AX208" s="30"/>
      <c r="BB208" s="30">
        <v>0.18113839167680681</v>
      </c>
      <c r="BC208" s="43">
        <v>-8.0800000000000002E-4</v>
      </c>
      <c r="BD208" s="43">
        <v>-7.6800000000000002E-4</v>
      </c>
      <c r="BE208" s="43">
        <v>4.3300000000000001E-4</v>
      </c>
      <c r="BG208" s="30"/>
      <c r="BK208" s="30">
        <v>0.18113839167680681</v>
      </c>
      <c r="BL208" s="43">
        <v>-4.8200000000000001E-4</v>
      </c>
      <c r="BM208" s="43">
        <v>-4.66E-4</v>
      </c>
      <c r="BN208" s="43">
        <v>1.2999999999999999E-5</v>
      </c>
      <c r="BP208" s="30"/>
      <c r="BT208" s="30">
        <v>0.18113839167680681</v>
      </c>
      <c r="BU208" s="43">
        <v>-7.7200000000000001E-4</v>
      </c>
      <c r="BV208" s="43">
        <v>-7.2900000000000005E-4</v>
      </c>
      <c r="BW208" s="43">
        <v>5.7499999999999999E-4</v>
      </c>
      <c r="BY208" s="30"/>
      <c r="CC208" s="30">
        <v>0.18113839167680681</v>
      </c>
      <c r="CD208" s="43">
        <v>-4.2999999999999999E-4</v>
      </c>
      <c r="CE208" s="43">
        <v>-4.15E-4</v>
      </c>
      <c r="CF208" s="43">
        <v>4.8999999999999998E-5</v>
      </c>
      <c r="CH208" s="30"/>
      <c r="CL208" s="30">
        <v>0.18113839167680681</v>
      </c>
      <c r="CM208" s="43">
        <v>-9.3199999999999999E-4</v>
      </c>
      <c r="CN208" s="43">
        <v>-9.0499999999999999E-4</v>
      </c>
      <c r="CO208" s="43">
        <v>6.6299999999999996E-4</v>
      </c>
      <c r="CQ208" s="30"/>
      <c r="CU208" s="30">
        <v>0.18113839167680681</v>
      </c>
      <c r="CV208" s="43">
        <v>-5.3899999999999998E-4</v>
      </c>
      <c r="CW208" s="43">
        <v>-5.2899999999999996E-4</v>
      </c>
      <c r="CX208" s="43">
        <v>6.7000000000000002E-5</v>
      </c>
    </row>
    <row r="209" spans="14:102" x14ac:dyDescent="0.25">
      <c r="N209" s="30"/>
      <c r="R209" s="30">
        <v>0.1821336521768068</v>
      </c>
      <c r="S209" s="43">
        <v>-6.9399999999999996E-4</v>
      </c>
      <c r="T209" s="43">
        <v>-6.4899999999999995E-4</v>
      </c>
      <c r="U209" s="43">
        <v>8.4699999999999999E-4</v>
      </c>
      <c r="W209" s="30"/>
      <c r="AA209" s="30">
        <v>0.1821336521768068</v>
      </c>
      <c r="AB209" s="43">
        <v>-4.1800000000000002E-4</v>
      </c>
      <c r="AC209" s="43">
        <v>-3.97E-4</v>
      </c>
      <c r="AD209" s="43">
        <v>2.8400000000000002E-4</v>
      </c>
      <c r="AF209" s="30"/>
      <c r="AJ209" s="30">
        <v>0.1821336521768068</v>
      </c>
      <c r="AK209" s="43">
        <v>-8.1599999999999999E-4</v>
      </c>
      <c r="AL209" s="43">
        <v>-7.7499999999999997E-4</v>
      </c>
      <c r="AM209" s="43">
        <v>4.4799999999999999E-4</v>
      </c>
      <c r="AO209" s="30"/>
      <c r="AS209" s="30">
        <v>0.1821336521768068</v>
      </c>
      <c r="AT209" s="43">
        <v>-4.84E-4</v>
      </c>
      <c r="AU209" s="43">
        <v>-4.6799999999999999E-4</v>
      </c>
      <c r="AV209" s="43">
        <v>1.4E-5</v>
      </c>
      <c r="AX209" s="30"/>
      <c r="BB209" s="30">
        <v>0.1821336521768068</v>
      </c>
      <c r="BC209" s="43">
        <v>-8.1400000000000005E-4</v>
      </c>
      <c r="BD209" s="43">
        <v>-7.7300000000000003E-4</v>
      </c>
      <c r="BE209" s="43">
        <v>4.44E-4</v>
      </c>
      <c r="BG209" s="30"/>
      <c r="BK209" s="30">
        <v>0.1821336521768068</v>
      </c>
      <c r="BL209" s="43">
        <v>-4.8299999999999998E-4</v>
      </c>
      <c r="BM209" s="43">
        <v>-4.6700000000000002E-4</v>
      </c>
      <c r="BN209" s="43">
        <v>1.4E-5</v>
      </c>
      <c r="BP209" s="30"/>
      <c r="BT209" s="30">
        <v>0.1821336521768068</v>
      </c>
      <c r="BU209" s="43">
        <v>-7.7800000000000005E-4</v>
      </c>
      <c r="BV209" s="43">
        <v>-7.3399999999999995E-4</v>
      </c>
      <c r="BW209" s="43">
        <v>5.8500000000000002E-4</v>
      </c>
      <c r="BY209" s="30"/>
      <c r="CC209" s="30">
        <v>0.1821336521768068</v>
      </c>
      <c r="CD209" s="43">
        <v>-4.3100000000000001E-4</v>
      </c>
      <c r="CE209" s="43">
        <v>-4.1599999999999997E-4</v>
      </c>
      <c r="CF209" s="43">
        <v>5.0000000000000002E-5</v>
      </c>
      <c r="CH209" s="30"/>
      <c r="CL209" s="30">
        <v>0.1821336521768068</v>
      </c>
      <c r="CM209" s="43">
        <v>-9.3899999999999995E-4</v>
      </c>
      <c r="CN209" s="43">
        <v>-9.1200000000000005E-4</v>
      </c>
      <c r="CO209" s="43">
        <v>6.7500000000000004E-4</v>
      </c>
      <c r="CQ209" s="30"/>
      <c r="CU209" s="30">
        <v>0.1821336521768068</v>
      </c>
      <c r="CV209" s="43">
        <v>-5.4100000000000003E-4</v>
      </c>
      <c r="CW209" s="43">
        <v>-5.2999999999999998E-4</v>
      </c>
      <c r="CX209" s="43">
        <v>6.8999999999999997E-5</v>
      </c>
    </row>
    <row r="210" spans="14:102" x14ac:dyDescent="0.25">
      <c r="N210" s="30"/>
      <c r="R210" s="30">
        <v>0.18312891267680681</v>
      </c>
      <c r="S210" s="43">
        <v>-6.9899999999999997E-4</v>
      </c>
      <c r="T210" s="43">
        <v>-6.5399999999999996E-4</v>
      </c>
      <c r="U210" s="43">
        <v>8.5800000000000004E-4</v>
      </c>
      <c r="W210" s="30"/>
      <c r="AA210" s="30">
        <v>0.18312891267680681</v>
      </c>
      <c r="AB210" s="43">
        <v>-4.2000000000000002E-4</v>
      </c>
      <c r="AC210" s="43">
        <v>-3.9899999999999999E-4</v>
      </c>
      <c r="AD210" s="43">
        <v>2.8899999999999998E-4</v>
      </c>
      <c r="AF210" s="30"/>
      <c r="AJ210" s="30">
        <v>0.18312891267680681</v>
      </c>
      <c r="AK210" s="43">
        <v>-8.2200000000000003E-4</v>
      </c>
      <c r="AL210" s="43">
        <v>-7.8100000000000001E-4</v>
      </c>
      <c r="AM210" s="43">
        <v>4.5899999999999999E-4</v>
      </c>
      <c r="AO210" s="30"/>
      <c r="AS210" s="30">
        <v>0.18312891267680681</v>
      </c>
      <c r="AT210" s="43">
        <v>-4.8500000000000003E-4</v>
      </c>
      <c r="AU210" s="43">
        <v>-4.6900000000000002E-4</v>
      </c>
      <c r="AV210" s="43">
        <v>1.5E-5</v>
      </c>
      <c r="AX210" s="30"/>
      <c r="BB210" s="30">
        <v>0.18312891267680681</v>
      </c>
      <c r="BC210" s="43">
        <v>-8.1999999999999998E-4</v>
      </c>
      <c r="BD210" s="43">
        <v>-7.7899999999999996E-4</v>
      </c>
      <c r="BE210" s="43">
        <v>4.55E-4</v>
      </c>
      <c r="BG210" s="30"/>
      <c r="BK210" s="30">
        <v>0.18312891267680681</v>
      </c>
      <c r="BL210" s="43">
        <v>-4.8500000000000003E-4</v>
      </c>
      <c r="BM210" s="43">
        <v>-4.6900000000000002E-4</v>
      </c>
      <c r="BN210" s="43">
        <v>1.5E-5</v>
      </c>
      <c r="BP210" s="30"/>
      <c r="BT210" s="30">
        <v>0.18312891267680681</v>
      </c>
      <c r="BU210" s="43">
        <v>-7.8399999999999997E-4</v>
      </c>
      <c r="BV210" s="43">
        <v>-7.3999999999999999E-4</v>
      </c>
      <c r="BW210" s="43">
        <v>5.9500000000000004E-4</v>
      </c>
      <c r="BY210" s="30"/>
      <c r="CC210" s="30">
        <v>0.18312891267680681</v>
      </c>
      <c r="CD210" s="43">
        <v>-4.3300000000000001E-4</v>
      </c>
      <c r="CE210" s="43">
        <v>-4.1800000000000002E-4</v>
      </c>
      <c r="CF210" s="43">
        <v>5.1E-5</v>
      </c>
      <c r="CH210" s="30"/>
      <c r="CL210" s="30">
        <v>0.18312891267680681</v>
      </c>
      <c r="CM210" s="43">
        <v>-9.4700000000000003E-4</v>
      </c>
      <c r="CN210" s="43">
        <v>-9.19E-4</v>
      </c>
      <c r="CO210" s="43">
        <v>6.8800000000000003E-4</v>
      </c>
      <c r="CQ210" s="30"/>
      <c r="CU210" s="30">
        <v>0.18312891267680681</v>
      </c>
      <c r="CV210" s="43">
        <v>-5.4199999999999995E-4</v>
      </c>
      <c r="CW210" s="43">
        <v>-5.3200000000000003E-4</v>
      </c>
      <c r="CX210" s="43">
        <v>6.9999999999999994E-5</v>
      </c>
    </row>
    <row r="211" spans="14:102" x14ac:dyDescent="0.25">
      <c r="N211" s="30"/>
      <c r="R211" s="30">
        <v>0.18412417317680682</v>
      </c>
      <c r="S211" s="43">
        <v>-7.0500000000000001E-4</v>
      </c>
      <c r="T211" s="43">
        <v>-6.5899999999999997E-4</v>
      </c>
      <c r="U211" s="43">
        <v>8.7000000000000001E-4</v>
      </c>
      <c r="W211" s="30"/>
      <c r="AA211" s="30">
        <v>0.18412417317680682</v>
      </c>
      <c r="AB211" s="43">
        <v>-4.2299999999999998E-4</v>
      </c>
      <c r="AC211" s="43">
        <v>-4.0200000000000001E-4</v>
      </c>
      <c r="AD211" s="43">
        <v>2.9500000000000001E-4</v>
      </c>
      <c r="AF211" s="30"/>
      <c r="AJ211" s="30">
        <v>0.18412417317680682</v>
      </c>
      <c r="AK211" s="43">
        <v>-8.2899999999999998E-4</v>
      </c>
      <c r="AL211" s="43">
        <v>-7.8700000000000005E-4</v>
      </c>
      <c r="AM211" s="43">
        <v>4.6900000000000002E-4</v>
      </c>
      <c r="AO211" s="30"/>
      <c r="AS211" s="30">
        <v>0.18412417317680682</v>
      </c>
      <c r="AT211" s="43">
        <v>-4.8700000000000002E-4</v>
      </c>
      <c r="AU211" s="43">
        <v>-4.7100000000000001E-4</v>
      </c>
      <c r="AV211" s="43">
        <v>1.5999999999999999E-5</v>
      </c>
      <c r="AX211" s="30"/>
      <c r="BB211" s="30">
        <v>0.18412417317680682</v>
      </c>
      <c r="BC211" s="43">
        <v>-8.2600000000000002E-4</v>
      </c>
      <c r="BD211" s="43">
        <v>-7.85E-4</v>
      </c>
      <c r="BE211" s="43">
        <v>4.66E-4</v>
      </c>
      <c r="BG211" s="30"/>
      <c r="BK211" s="30">
        <v>0.18412417317680682</v>
      </c>
      <c r="BL211" s="43">
        <v>-4.86E-4</v>
      </c>
      <c r="BM211" s="43">
        <v>-4.6999999999999999E-4</v>
      </c>
      <c r="BN211" s="43">
        <v>1.5999999999999999E-5</v>
      </c>
      <c r="BP211" s="30"/>
      <c r="BT211" s="30">
        <v>0.18412417317680682</v>
      </c>
      <c r="BU211" s="43">
        <v>-7.9000000000000001E-4</v>
      </c>
      <c r="BV211" s="43">
        <v>-7.45E-4</v>
      </c>
      <c r="BW211" s="43">
        <v>6.0499999999999996E-4</v>
      </c>
      <c r="BY211" s="30"/>
      <c r="CC211" s="30">
        <v>0.18412417317680682</v>
      </c>
      <c r="CD211" s="43">
        <v>-4.35E-4</v>
      </c>
      <c r="CE211" s="43">
        <v>-4.1899999999999999E-4</v>
      </c>
      <c r="CF211" s="43">
        <v>5.1999999999999997E-5</v>
      </c>
      <c r="CH211" s="30"/>
      <c r="CL211" s="30">
        <v>0.18412417317680682</v>
      </c>
      <c r="CM211" s="43">
        <v>-9.5399999999999999E-4</v>
      </c>
      <c r="CN211" s="43">
        <v>-9.2599999999999996E-4</v>
      </c>
      <c r="CO211" s="43">
        <v>7.0100000000000002E-4</v>
      </c>
      <c r="CQ211" s="30"/>
      <c r="CU211" s="30">
        <v>0.18412417317680682</v>
      </c>
      <c r="CV211" s="43">
        <v>-5.44E-4</v>
      </c>
      <c r="CW211" s="43">
        <v>-5.3300000000000005E-4</v>
      </c>
      <c r="CX211" s="43">
        <v>7.2000000000000002E-5</v>
      </c>
    </row>
    <row r="212" spans="14:102" x14ac:dyDescent="0.25">
      <c r="N212" s="30"/>
      <c r="R212" s="30">
        <v>0.1851194336768068</v>
      </c>
      <c r="S212" s="43">
        <v>-7.1000000000000002E-4</v>
      </c>
      <c r="T212" s="43">
        <v>-6.6399999999999999E-4</v>
      </c>
      <c r="U212" s="43">
        <v>8.8199999999999997E-4</v>
      </c>
      <c r="W212" s="30"/>
      <c r="AA212" s="30">
        <v>0.1851194336768068</v>
      </c>
      <c r="AB212" s="43">
        <v>-4.2499999999999998E-4</v>
      </c>
      <c r="AC212" s="43">
        <v>-4.0400000000000001E-4</v>
      </c>
      <c r="AD212" s="43">
        <v>2.9999999999999997E-4</v>
      </c>
      <c r="AF212" s="30"/>
      <c r="AJ212" s="30">
        <v>0.1851194336768068</v>
      </c>
      <c r="AK212" s="43">
        <v>-8.3500000000000002E-4</v>
      </c>
      <c r="AL212" s="43">
        <v>-7.9299999999999998E-4</v>
      </c>
      <c r="AM212" s="43">
        <v>4.8000000000000001E-4</v>
      </c>
      <c r="AO212" s="30"/>
      <c r="AS212" s="30">
        <v>0.1851194336768068</v>
      </c>
      <c r="AT212" s="43">
        <v>-4.8799999999999999E-4</v>
      </c>
      <c r="AU212" s="43">
        <v>-4.7199999999999998E-4</v>
      </c>
      <c r="AV212" s="43">
        <v>1.8E-5</v>
      </c>
      <c r="AX212" s="30"/>
      <c r="BB212" s="30">
        <v>0.1851194336768068</v>
      </c>
      <c r="BC212" s="43">
        <v>-8.3199999999999995E-4</v>
      </c>
      <c r="BD212" s="43">
        <v>-7.9000000000000001E-4</v>
      </c>
      <c r="BE212" s="43">
        <v>4.7699999999999999E-4</v>
      </c>
      <c r="BG212" s="30"/>
      <c r="BK212" s="30">
        <v>0.1851194336768068</v>
      </c>
      <c r="BL212" s="43">
        <v>-4.8700000000000002E-4</v>
      </c>
      <c r="BM212" s="43">
        <v>-4.7100000000000001E-4</v>
      </c>
      <c r="BN212" s="43">
        <v>1.7E-5</v>
      </c>
      <c r="BP212" s="30"/>
      <c r="BT212" s="30">
        <v>0.1851194336768068</v>
      </c>
      <c r="BU212" s="43">
        <v>-7.9500000000000003E-4</v>
      </c>
      <c r="BV212" s="43">
        <v>-7.5000000000000002E-4</v>
      </c>
      <c r="BW212" s="43">
        <v>6.1499999999999999E-4</v>
      </c>
      <c r="BY212" s="30"/>
      <c r="CC212" s="30">
        <v>0.1851194336768068</v>
      </c>
      <c r="CD212" s="43">
        <v>-4.3600000000000003E-4</v>
      </c>
      <c r="CE212" s="43">
        <v>-4.2000000000000002E-4</v>
      </c>
      <c r="CF212" s="43">
        <v>5.3000000000000001E-5</v>
      </c>
      <c r="CH212" s="30"/>
      <c r="CL212" s="30">
        <v>0.1851194336768068</v>
      </c>
      <c r="CM212" s="43">
        <v>-9.6100000000000005E-4</v>
      </c>
      <c r="CN212" s="43">
        <v>-9.3199999999999999E-4</v>
      </c>
      <c r="CO212" s="43">
        <v>7.1400000000000001E-4</v>
      </c>
      <c r="CQ212" s="30"/>
      <c r="CU212" s="30">
        <v>0.1851194336768068</v>
      </c>
      <c r="CV212" s="43">
        <v>-5.4500000000000002E-4</v>
      </c>
      <c r="CW212" s="43">
        <v>-5.3499999999999999E-4</v>
      </c>
      <c r="CX212" s="43">
        <v>7.2999999999999999E-5</v>
      </c>
    </row>
    <row r="213" spans="14:102" x14ac:dyDescent="0.25">
      <c r="N213" s="30"/>
      <c r="R213" s="30">
        <v>0.18611469417680682</v>
      </c>
      <c r="S213" s="43">
        <v>-7.1599999999999995E-4</v>
      </c>
      <c r="T213" s="43">
        <v>-6.69E-4</v>
      </c>
      <c r="U213" s="43">
        <v>8.9300000000000002E-4</v>
      </c>
      <c r="W213" s="30"/>
      <c r="AA213" s="30">
        <v>0.18611469417680682</v>
      </c>
      <c r="AB213" s="43">
        <v>-4.2700000000000002E-4</v>
      </c>
      <c r="AC213" s="43">
        <v>-4.06E-4</v>
      </c>
      <c r="AD213" s="43">
        <v>3.0600000000000001E-4</v>
      </c>
      <c r="AF213" s="30"/>
      <c r="AJ213" s="30">
        <v>0.18611469417680682</v>
      </c>
      <c r="AK213" s="43">
        <v>-8.4099999999999995E-4</v>
      </c>
      <c r="AL213" s="43">
        <v>-7.9799999999999999E-4</v>
      </c>
      <c r="AM213" s="43">
        <v>4.9100000000000001E-4</v>
      </c>
      <c r="AO213" s="30"/>
      <c r="AS213" s="30">
        <v>0.18611469417680682</v>
      </c>
      <c r="AT213" s="43">
        <v>-4.8899999999999996E-4</v>
      </c>
      <c r="AU213" s="43">
        <v>-4.73E-4</v>
      </c>
      <c r="AV213" s="43">
        <v>1.9000000000000001E-5</v>
      </c>
      <c r="AX213" s="30"/>
      <c r="BB213" s="30">
        <v>0.18611469417680682</v>
      </c>
      <c r="BC213" s="43">
        <v>-8.3799999999999999E-4</v>
      </c>
      <c r="BD213" s="43">
        <v>-7.9600000000000005E-4</v>
      </c>
      <c r="BE213" s="43">
        <v>4.8700000000000002E-4</v>
      </c>
      <c r="BG213" s="30"/>
      <c r="BK213" s="30">
        <v>0.18611469417680682</v>
      </c>
      <c r="BL213" s="43">
        <v>-4.8799999999999999E-4</v>
      </c>
      <c r="BM213" s="43">
        <v>-4.7199999999999998E-4</v>
      </c>
      <c r="BN213" s="43">
        <v>1.8E-5</v>
      </c>
      <c r="BP213" s="30"/>
      <c r="BT213" s="30">
        <v>0.18611469417680682</v>
      </c>
      <c r="BU213" s="43">
        <v>-8.0099999999999995E-4</v>
      </c>
      <c r="BV213" s="43">
        <v>-7.5600000000000005E-4</v>
      </c>
      <c r="BW213" s="43">
        <v>6.2500000000000001E-4</v>
      </c>
      <c r="BY213" s="30"/>
      <c r="CC213" s="30">
        <v>0.18611469417680682</v>
      </c>
      <c r="CD213" s="43">
        <v>-4.3800000000000002E-4</v>
      </c>
      <c r="CE213" s="43">
        <v>-4.2200000000000001E-4</v>
      </c>
      <c r="CF213" s="43">
        <v>5.3999999999999998E-5</v>
      </c>
      <c r="CH213" s="30"/>
      <c r="CL213" s="30">
        <v>0.18611469417680682</v>
      </c>
      <c r="CM213" s="43">
        <v>-9.68E-4</v>
      </c>
      <c r="CN213" s="43">
        <v>-9.3899999999999995E-4</v>
      </c>
      <c r="CO213" s="43">
        <v>7.2599999999999997E-4</v>
      </c>
      <c r="CQ213" s="30"/>
      <c r="CU213" s="30">
        <v>0.18611469417680682</v>
      </c>
      <c r="CV213" s="43">
        <v>-5.4699999999999996E-4</v>
      </c>
      <c r="CW213" s="43">
        <v>-5.3600000000000002E-4</v>
      </c>
      <c r="CX213" s="43">
        <v>7.3999999999999996E-5</v>
      </c>
    </row>
    <row r="214" spans="14:102" x14ac:dyDescent="0.25">
      <c r="N214" s="30"/>
      <c r="R214" s="30">
        <v>0.1871099546768068</v>
      </c>
      <c r="S214" s="43">
        <v>-7.2099999999999996E-4</v>
      </c>
      <c r="T214" s="43">
        <v>-6.7400000000000001E-4</v>
      </c>
      <c r="U214" s="43">
        <v>9.0600000000000001E-4</v>
      </c>
      <c r="W214" s="30"/>
      <c r="AA214" s="30">
        <v>0.1871099546768068</v>
      </c>
      <c r="AB214" s="43">
        <v>-4.2900000000000002E-4</v>
      </c>
      <c r="AC214" s="43">
        <v>-4.08E-4</v>
      </c>
      <c r="AD214" s="43">
        <v>3.1100000000000002E-4</v>
      </c>
      <c r="AF214" s="30"/>
      <c r="AJ214" s="30">
        <v>0.1871099546768068</v>
      </c>
      <c r="AK214" s="43">
        <v>-8.4699999999999999E-4</v>
      </c>
      <c r="AL214" s="43">
        <v>-8.0400000000000003E-4</v>
      </c>
      <c r="AM214" s="43">
        <v>5.0199999999999995E-4</v>
      </c>
      <c r="AO214" s="30"/>
      <c r="AS214" s="30">
        <v>0.1871099546768068</v>
      </c>
      <c r="AT214" s="43">
        <v>-4.8999999999999998E-4</v>
      </c>
      <c r="AU214" s="43">
        <v>-4.7399999999999997E-4</v>
      </c>
      <c r="AV214" s="43">
        <v>2.0000000000000002E-5</v>
      </c>
      <c r="AX214" s="30"/>
      <c r="BB214" s="30">
        <v>0.1871099546768068</v>
      </c>
      <c r="BC214" s="43">
        <v>-8.4500000000000005E-4</v>
      </c>
      <c r="BD214" s="43">
        <v>-8.0199999999999998E-4</v>
      </c>
      <c r="BE214" s="43">
        <v>4.9799999999999996E-4</v>
      </c>
      <c r="BG214" s="30"/>
      <c r="BK214" s="30">
        <v>0.1871099546768068</v>
      </c>
      <c r="BL214" s="43">
        <v>-4.8999999999999998E-4</v>
      </c>
      <c r="BM214" s="43">
        <v>-4.73E-4</v>
      </c>
      <c r="BN214" s="43">
        <v>1.9000000000000001E-5</v>
      </c>
      <c r="BP214" s="30"/>
      <c r="BT214" s="30">
        <v>0.1871099546768068</v>
      </c>
      <c r="BU214" s="43">
        <v>-8.0699999999999999E-4</v>
      </c>
      <c r="BV214" s="43">
        <v>-7.6099999999999996E-4</v>
      </c>
      <c r="BW214" s="43">
        <v>6.3500000000000004E-4</v>
      </c>
      <c r="BY214" s="30"/>
      <c r="CC214" s="30">
        <v>0.1871099546768068</v>
      </c>
      <c r="CD214" s="43">
        <v>-4.3899999999999999E-4</v>
      </c>
      <c r="CE214" s="43">
        <v>-4.2299999999999998E-4</v>
      </c>
      <c r="CF214" s="43">
        <v>5.5000000000000002E-5</v>
      </c>
      <c r="CH214" s="30"/>
      <c r="CL214" s="30">
        <v>0.1871099546768068</v>
      </c>
      <c r="CM214" s="43">
        <v>-9.7499999999999996E-4</v>
      </c>
      <c r="CN214" s="43">
        <v>-9.4600000000000001E-4</v>
      </c>
      <c r="CO214" s="43">
        <v>7.3899999999999997E-4</v>
      </c>
      <c r="CQ214" s="30"/>
      <c r="CU214" s="30">
        <v>0.1871099546768068</v>
      </c>
      <c r="CV214" s="43">
        <v>-5.4799999999999998E-4</v>
      </c>
      <c r="CW214" s="43">
        <v>-5.3700000000000004E-4</v>
      </c>
      <c r="CX214" s="43">
        <v>7.6000000000000004E-5</v>
      </c>
    </row>
    <row r="215" spans="14:102" x14ac:dyDescent="0.25">
      <c r="N215" s="30"/>
      <c r="R215" s="30">
        <v>0.18810521517680681</v>
      </c>
      <c r="S215" s="43">
        <v>-7.2800000000000002E-4</v>
      </c>
      <c r="T215" s="43">
        <v>-6.7900000000000002E-4</v>
      </c>
      <c r="U215" s="43">
        <v>9.2199999999999997E-4</v>
      </c>
      <c r="W215" s="30"/>
      <c r="AA215" s="30">
        <v>0.18810521517680681</v>
      </c>
      <c r="AB215" s="43">
        <v>-4.3199999999999998E-4</v>
      </c>
      <c r="AC215" s="43">
        <v>-4.0999999999999999E-4</v>
      </c>
      <c r="AD215" s="43">
        <v>3.1599999999999998E-4</v>
      </c>
      <c r="AF215" s="30"/>
      <c r="AJ215" s="30">
        <v>0.18810521517680681</v>
      </c>
      <c r="AK215" s="43">
        <v>-8.5400000000000005E-4</v>
      </c>
      <c r="AL215" s="43">
        <v>-8.0999999999999996E-4</v>
      </c>
      <c r="AM215" s="43">
        <v>5.13E-4</v>
      </c>
      <c r="AO215" s="30"/>
      <c r="AS215" s="30">
        <v>0.18810521517680681</v>
      </c>
      <c r="AT215" s="43">
        <v>-4.9200000000000003E-4</v>
      </c>
      <c r="AU215" s="43">
        <v>-4.75E-4</v>
      </c>
      <c r="AV215" s="43">
        <v>2.0999999999999999E-5</v>
      </c>
      <c r="AX215" s="30"/>
      <c r="BB215" s="30">
        <v>0.18810521517680681</v>
      </c>
      <c r="BC215" s="43">
        <v>-8.5099999999999998E-4</v>
      </c>
      <c r="BD215" s="43">
        <v>-8.0699999999999999E-4</v>
      </c>
      <c r="BE215" s="43">
        <v>5.0900000000000001E-4</v>
      </c>
      <c r="BG215" s="30"/>
      <c r="BK215" s="30">
        <v>0.18810521517680681</v>
      </c>
      <c r="BL215" s="43">
        <v>-4.9100000000000001E-4</v>
      </c>
      <c r="BM215" s="43">
        <v>-4.7399999999999997E-4</v>
      </c>
      <c r="BN215" s="43">
        <v>2.0999999999999999E-5</v>
      </c>
      <c r="BP215" s="30"/>
      <c r="BT215" s="30">
        <v>0.18810521517680681</v>
      </c>
      <c r="BU215" s="43">
        <v>-8.1300000000000003E-4</v>
      </c>
      <c r="BV215" s="43">
        <v>-7.6599999999999997E-4</v>
      </c>
      <c r="BW215" s="43">
        <v>6.4599999999999998E-4</v>
      </c>
      <c r="BY215" s="30"/>
      <c r="CC215" s="30">
        <v>0.18810521517680681</v>
      </c>
      <c r="CD215" s="43">
        <v>-4.4099999999999999E-4</v>
      </c>
      <c r="CE215" s="43">
        <v>-4.2499999999999998E-4</v>
      </c>
      <c r="CF215" s="43">
        <v>5.5999999999999999E-5</v>
      </c>
      <c r="CH215" s="30"/>
      <c r="CL215" s="30">
        <v>0.18810521517680681</v>
      </c>
      <c r="CM215" s="43">
        <v>-9.8299999999999993E-4</v>
      </c>
      <c r="CN215" s="43">
        <v>-9.5299999999999996E-4</v>
      </c>
      <c r="CO215" s="43">
        <v>7.5299999999999998E-4</v>
      </c>
      <c r="CQ215" s="30"/>
      <c r="CU215" s="30">
        <v>0.18810521517680681</v>
      </c>
      <c r="CV215" s="43">
        <v>-5.5000000000000003E-4</v>
      </c>
      <c r="CW215" s="43">
        <v>-5.3899999999999998E-4</v>
      </c>
      <c r="CX215" s="43">
        <v>7.7000000000000001E-5</v>
      </c>
    </row>
    <row r="216" spans="14:102" x14ac:dyDescent="0.25">
      <c r="N216" s="30"/>
      <c r="R216" s="30">
        <v>0.18910047567680682</v>
      </c>
      <c r="S216" s="43">
        <v>-7.3399999999999995E-4</v>
      </c>
      <c r="T216" s="43">
        <v>-6.8400000000000004E-4</v>
      </c>
      <c r="U216" s="43">
        <v>9.4799999999999995E-4</v>
      </c>
      <c r="W216" s="30"/>
      <c r="AA216" s="30">
        <v>0.18910047567680682</v>
      </c>
      <c r="AB216" s="43">
        <v>-4.3399999999999998E-4</v>
      </c>
      <c r="AC216" s="43">
        <v>-4.1199999999999999E-4</v>
      </c>
      <c r="AD216" s="43">
        <v>3.2200000000000002E-4</v>
      </c>
      <c r="AF216" s="30"/>
      <c r="AJ216" s="30">
        <v>0.18910047567680682</v>
      </c>
      <c r="AK216" s="43">
        <v>-8.5999999999999998E-4</v>
      </c>
      <c r="AL216" s="43">
        <v>-8.1599999999999999E-4</v>
      </c>
      <c r="AM216" s="43">
        <v>5.2499999999999997E-4</v>
      </c>
      <c r="AO216" s="30"/>
      <c r="AS216" s="30">
        <v>0.18910047567680682</v>
      </c>
      <c r="AT216" s="43">
        <v>-4.9299999999999995E-4</v>
      </c>
      <c r="AU216" s="43">
        <v>-4.7600000000000002E-4</v>
      </c>
      <c r="AV216" s="43">
        <v>2.1999999999999999E-5</v>
      </c>
      <c r="AX216" s="30"/>
      <c r="BB216" s="30">
        <v>0.18910047567680682</v>
      </c>
      <c r="BC216" s="43">
        <v>-8.5700000000000001E-4</v>
      </c>
      <c r="BD216" s="43">
        <v>-8.1300000000000003E-4</v>
      </c>
      <c r="BE216" s="43">
        <v>5.2099999999999998E-4</v>
      </c>
      <c r="BG216" s="30"/>
      <c r="BK216" s="30">
        <v>0.18910047567680682</v>
      </c>
      <c r="BL216" s="43">
        <v>-4.9200000000000003E-4</v>
      </c>
      <c r="BM216" s="43">
        <v>-4.7600000000000002E-4</v>
      </c>
      <c r="BN216" s="43">
        <v>2.1999999999999999E-5</v>
      </c>
      <c r="BP216" s="30"/>
      <c r="BT216" s="30">
        <v>0.18910047567680682</v>
      </c>
      <c r="BU216" s="43">
        <v>-8.1899999999999996E-4</v>
      </c>
      <c r="BV216" s="43">
        <v>-7.7200000000000001E-4</v>
      </c>
      <c r="BW216" s="43">
        <v>6.5600000000000001E-4</v>
      </c>
      <c r="BY216" s="30"/>
      <c r="CC216" s="30">
        <v>0.18910047567680682</v>
      </c>
      <c r="CD216" s="43">
        <v>-4.4200000000000001E-4</v>
      </c>
      <c r="CE216" s="43">
        <v>-4.26E-4</v>
      </c>
      <c r="CF216" s="43">
        <v>5.7000000000000003E-5</v>
      </c>
      <c r="CH216" s="30"/>
      <c r="CL216" s="30">
        <v>0.18910047567680682</v>
      </c>
      <c r="CM216" s="43">
        <v>-9.8999999999999999E-4</v>
      </c>
      <c r="CN216" s="43">
        <v>-9.6000000000000002E-4</v>
      </c>
      <c r="CO216" s="43">
        <v>7.6599999999999997E-4</v>
      </c>
      <c r="CQ216" s="30"/>
      <c r="CU216" s="30">
        <v>0.18910047567680682</v>
      </c>
      <c r="CV216" s="43">
        <v>-5.5099999999999995E-4</v>
      </c>
      <c r="CW216" s="43">
        <v>-5.4000000000000001E-4</v>
      </c>
      <c r="CX216" s="43">
        <v>7.8999999999999996E-5</v>
      </c>
    </row>
    <row r="217" spans="14:102" x14ac:dyDescent="0.25">
      <c r="N217" s="30"/>
      <c r="R217" s="30">
        <v>0.18910047567680682</v>
      </c>
      <c r="S217" s="43">
        <v>-7.3399999999999995E-4</v>
      </c>
      <c r="T217" s="43">
        <v>-6.8400000000000004E-4</v>
      </c>
      <c r="U217" s="43">
        <v>9.4799999999999995E-4</v>
      </c>
      <c r="W217" s="30"/>
      <c r="AA217" s="30">
        <v>0.18910047567680682</v>
      </c>
      <c r="AB217" s="43">
        <v>-4.3399999999999998E-4</v>
      </c>
      <c r="AC217" s="43">
        <v>-4.1199999999999999E-4</v>
      </c>
      <c r="AD217" s="43">
        <v>3.2200000000000002E-4</v>
      </c>
      <c r="AF217" s="30"/>
      <c r="AJ217" s="30">
        <v>0.18910047567680682</v>
      </c>
      <c r="AK217" s="43">
        <v>-8.5999999999999998E-4</v>
      </c>
      <c r="AL217" s="43">
        <v>-8.1599999999999999E-4</v>
      </c>
      <c r="AM217" s="43">
        <v>5.2499999999999997E-4</v>
      </c>
      <c r="AO217" s="30"/>
      <c r="AS217" s="30">
        <v>0.18910047567680682</v>
      </c>
      <c r="AT217" s="43">
        <v>-4.9299999999999995E-4</v>
      </c>
      <c r="AU217" s="43">
        <v>-4.7600000000000002E-4</v>
      </c>
      <c r="AV217" s="43">
        <v>2.1999999999999999E-5</v>
      </c>
      <c r="AX217" s="30"/>
      <c r="BB217" s="30">
        <v>0.18910047567680682</v>
      </c>
      <c r="BC217" s="43">
        <v>-8.5700000000000001E-4</v>
      </c>
      <c r="BD217" s="43">
        <v>-8.1300000000000003E-4</v>
      </c>
      <c r="BE217" s="43">
        <v>5.2099999999999998E-4</v>
      </c>
      <c r="BG217" s="30"/>
      <c r="BK217" s="30">
        <v>0.18910047567680682</v>
      </c>
      <c r="BL217" s="43">
        <v>-4.9200000000000003E-4</v>
      </c>
      <c r="BM217" s="43">
        <v>-4.7600000000000002E-4</v>
      </c>
      <c r="BN217" s="43">
        <v>2.1999999999999999E-5</v>
      </c>
      <c r="BP217" s="30"/>
      <c r="BT217" s="30">
        <v>0.18910047567680682</v>
      </c>
      <c r="BU217" s="43">
        <v>-8.1899999999999996E-4</v>
      </c>
      <c r="BV217" s="43">
        <v>-7.7200000000000001E-4</v>
      </c>
      <c r="BW217" s="43">
        <v>6.5600000000000001E-4</v>
      </c>
      <c r="BY217" s="30"/>
      <c r="CC217" s="30">
        <v>0.18910047567680682</v>
      </c>
      <c r="CD217" s="43">
        <v>-4.4200000000000001E-4</v>
      </c>
      <c r="CE217" s="43">
        <v>-4.26E-4</v>
      </c>
      <c r="CF217" s="43">
        <v>5.7000000000000003E-5</v>
      </c>
      <c r="CH217" s="30"/>
      <c r="CL217" s="30">
        <v>0.18910047567680682</v>
      </c>
      <c r="CM217" s="43">
        <v>-9.8999999999999999E-4</v>
      </c>
      <c r="CN217" s="43">
        <v>-9.6000000000000002E-4</v>
      </c>
      <c r="CO217" s="43">
        <v>7.6599999999999997E-4</v>
      </c>
      <c r="CQ217" s="30"/>
      <c r="CU217" s="30">
        <v>0.18910047567680682</v>
      </c>
      <c r="CV217" s="43">
        <v>-5.5099999999999995E-4</v>
      </c>
      <c r="CW217" s="43">
        <v>-5.4000000000000001E-4</v>
      </c>
      <c r="CX217" s="43">
        <v>7.8999999999999996E-5</v>
      </c>
    </row>
    <row r="218" spans="14:102" x14ac:dyDescent="0.25">
      <c r="N218" s="30"/>
      <c r="R218" s="30">
        <v>0.19009573617680681</v>
      </c>
      <c r="S218" s="43">
        <v>-7.3499999999999998E-4</v>
      </c>
      <c r="T218" s="43">
        <v>-6.8499999999999995E-4</v>
      </c>
      <c r="U218" s="43">
        <v>9.7799999999999992E-4</v>
      </c>
      <c r="W218" s="30"/>
      <c r="AA218" s="30">
        <v>0.19009573617680681</v>
      </c>
      <c r="AB218" s="43">
        <v>-4.3600000000000003E-4</v>
      </c>
      <c r="AC218" s="43">
        <v>-4.1300000000000001E-4</v>
      </c>
      <c r="AD218" s="43">
        <v>3.2600000000000001E-4</v>
      </c>
      <c r="AF218" s="30"/>
      <c r="AJ218" s="30">
        <v>0.19009573617680681</v>
      </c>
      <c r="AK218" s="43">
        <v>-8.6700000000000004E-4</v>
      </c>
      <c r="AL218" s="43">
        <v>-8.2200000000000003E-4</v>
      </c>
      <c r="AM218" s="43">
        <v>5.3700000000000004E-4</v>
      </c>
      <c r="AO218" s="30"/>
      <c r="AS218" s="30">
        <v>0.19009573617680681</v>
      </c>
      <c r="AT218" s="43">
        <v>-4.9399999999999997E-4</v>
      </c>
      <c r="AU218" s="43">
        <v>-4.7699999999999999E-4</v>
      </c>
      <c r="AV218" s="43">
        <v>2.3E-5</v>
      </c>
      <c r="AX218" s="30"/>
      <c r="BB218" s="30">
        <v>0.19009573617680681</v>
      </c>
      <c r="BC218" s="43">
        <v>-8.6399999999999997E-4</v>
      </c>
      <c r="BD218" s="43">
        <v>-8.1899999999999996E-4</v>
      </c>
      <c r="BE218" s="43">
        <v>5.3300000000000005E-4</v>
      </c>
      <c r="BG218" s="30"/>
      <c r="BK218" s="30">
        <v>0.19009573617680681</v>
      </c>
      <c r="BL218" s="43">
        <v>-4.9299999999999995E-4</v>
      </c>
      <c r="BM218" s="43">
        <v>-4.7699999999999999E-4</v>
      </c>
      <c r="BN218" s="43">
        <v>2.3E-5</v>
      </c>
      <c r="BP218" s="30"/>
      <c r="BT218" s="30">
        <v>0.19009573617680681</v>
      </c>
      <c r="BU218" s="43">
        <v>-8.2600000000000002E-4</v>
      </c>
      <c r="BV218" s="43">
        <v>-7.7899999999999996E-4</v>
      </c>
      <c r="BW218" s="43">
        <v>6.6799999999999997E-4</v>
      </c>
      <c r="BY218" s="30"/>
      <c r="CC218" s="30">
        <v>0.19009573617680681</v>
      </c>
      <c r="CD218" s="43">
        <v>-4.44E-4</v>
      </c>
      <c r="CE218" s="43">
        <v>-4.28E-4</v>
      </c>
      <c r="CF218" s="43">
        <v>5.8E-5</v>
      </c>
      <c r="CH218" s="30"/>
      <c r="CL218" s="30">
        <v>0.19009573617680681</v>
      </c>
      <c r="CM218" s="43">
        <v>-9.9799999999999997E-4</v>
      </c>
      <c r="CN218" s="43">
        <v>-9.68E-4</v>
      </c>
      <c r="CO218" s="43">
        <v>7.7999999999999999E-4</v>
      </c>
      <c r="CQ218" s="30"/>
      <c r="CU218" s="30">
        <v>0.19009573617680681</v>
      </c>
      <c r="CV218" s="43">
        <v>-5.53E-4</v>
      </c>
      <c r="CW218" s="43">
        <v>-5.4199999999999995E-4</v>
      </c>
      <c r="CX218" s="43">
        <v>8.0000000000000007E-5</v>
      </c>
    </row>
    <row r="219" spans="14:102" x14ac:dyDescent="0.25">
      <c r="N219" s="30"/>
      <c r="R219" s="30">
        <v>0.19109099667680682</v>
      </c>
      <c r="S219" s="43">
        <v>-7.3700000000000002E-4</v>
      </c>
      <c r="T219" s="43">
        <v>-6.8599999999999998E-4</v>
      </c>
      <c r="U219" s="43">
        <v>1.0150000000000001E-3</v>
      </c>
      <c r="W219" s="30"/>
      <c r="AA219" s="30">
        <v>0.19109099667680682</v>
      </c>
      <c r="AB219" s="43">
        <v>-4.37E-4</v>
      </c>
      <c r="AC219" s="43">
        <v>-4.15E-4</v>
      </c>
      <c r="AD219" s="43">
        <v>3.3E-4</v>
      </c>
      <c r="AF219" s="30"/>
      <c r="AJ219" s="30">
        <v>0.19109099667680682</v>
      </c>
      <c r="AK219" s="43">
        <v>-8.7399999999999999E-4</v>
      </c>
      <c r="AL219" s="43">
        <v>-8.2899999999999998E-4</v>
      </c>
      <c r="AM219" s="43">
        <v>5.5000000000000003E-4</v>
      </c>
      <c r="AO219" s="30"/>
      <c r="AS219" s="30">
        <v>0.19109099667680682</v>
      </c>
      <c r="AT219" s="43">
        <v>-4.95E-4</v>
      </c>
      <c r="AU219" s="43">
        <v>-4.7800000000000002E-4</v>
      </c>
      <c r="AV219" s="43">
        <v>2.4000000000000001E-5</v>
      </c>
      <c r="AX219" s="30"/>
      <c r="BB219" s="30">
        <v>0.19109099667680682</v>
      </c>
      <c r="BC219" s="43">
        <v>-8.7200000000000005E-4</v>
      </c>
      <c r="BD219" s="43">
        <v>-8.2600000000000002E-4</v>
      </c>
      <c r="BE219" s="43">
        <v>5.4600000000000004E-4</v>
      </c>
      <c r="BG219" s="30"/>
      <c r="BK219" s="30">
        <v>0.19109099667680682</v>
      </c>
      <c r="BL219" s="43">
        <v>-4.9399999999999997E-4</v>
      </c>
      <c r="BM219" s="43">
        <v>-4.7800000000000002E-4</v>
      </c>
      <c r="BN219" s="43">
        <v>2.4000000000000001E-5</v>
      </c>
      <c r="BP219" s="30"/>
      <c r="BT219" s="30">
        <v>0.19109099667680682</v>
      </c>
      <c r="BU219" s="43">
        <v>-8.34E-4</v>
      </c>
      <c r="BV219" s="43">
        <v>-7.8600000000000002E-4</v>
      </c>
      <c r="BW219" s="43">
        <v>6.8000000000000005E-4</v>
      </c>
      <c r="BY219" s="30"/>
      <c r="CC219" s="30">
        <v>0.19109099667680682</v>
      </c>
      <c r="CD219" s="43">
        <v>-4.4499999999999997E-4</v>
      </c>
      <c r="CE219" s="43">
        <v>-4.2900000000000002E-4</v>
      </c>
      <c r="CF219" s="43">
        <v>5.8999999999999998E-5</v>
      </c>
      <c r="CH219" s="30"/>
      <c r="CL219" s="30">
        <v>0.19109099667680682</v>
      </c>
      <c r="CM219" s="43">
        <v>-1.0070000000000001E-3</v>
      </c>
      <c r="CN219" s="43">
        <v>-9.7599999999999998E-4</v>
      </c>
      <c r="CO219" s="43">
        <v>7.9600000000000005E-4</v>
      </c>
      <c r="CQ219" s="30"/>
      <c r="CU219" s="30">
        <v>0.19109099667680682</v>
      </c>
      <c r="CV219" s="43">
        <v>-5.5400000000000002E-4</v>
      </c>
      <c r="CW219" s="43">
        <v>-5.4299999999999997E-4</v>
      </c>
      <c r="CX219" s="43">
        <v>8.1000000000000004E-5</v>
      </c>
    </row>
    <row r="220" spans="14:102" x14ac:dyDescent="0.25">
      <c r="N220" s="30"/>
      <c r="R220" s="30">
        <v>0.1920862571768068</v>
      </c>
      <c r="S220" s="43">
        <v>-7.3899999999999997E-4</v>
      </c>
      <c r="T220" s="43">
        <v>-6.87E-4</v>
      </c>
      <c r="U220" s="43">
        <v>1.049E-3</v>
      </c>
      <c r="W220" s="30"/>
      <c r="AA220" s="30">
        <v>0.1920862571768068</v>
      </c>
      <c r="AB220" s="43">
        <v>-4.3899999999999999E-4</v>
      </c>
      <c r="AC220" s="43">
        <v>-4.1599999999999997E-4</v>
      </c>
      <c r="AD220" s="43">
        <v>3.3399999999999999E-4</v>
      </c>
      <c r="AF220" s="30"/>
      <c r="AJ220" s="30">
        <v>0.1920862571768068</v>
      </c>
      <c r="AK220" s="43">
        <v>-8.8199999999999997E-4</v>
      </c>
      <c r="AL220" s="43">
        <v>-8.3500000000000002E-4</v>
      </c>
      <c r="AM220" s="43">
        <v>5.6300000000000002E-4</v>
      </c>
      <c r="AO220" s="30"/>
      <c r="AS220" s="30">
        <v>0.1920862571768068</v>
      </c>
      <c r="AT220" s="43">
        <v>-4.9600000000000002E-4</v>
      </c>
      <c r="AU220" s="43">
        <v>-4.7899999999999999E-4</v>
      </c>
      <c r="AV220" s="43">
        <v>2.5000000000000001E-5</v>
      </c>
      <c r="AX220" s="30"/>
      <c r="BB220" s="30">
        <v>0.1920862571768068</v>
      </c>
      <c r="BC220" s="43">
        <v>-8.7900000000000001E-4</v>
      </c>
      <c r="BD220" s="43">
        <v>-8.3299999999999997E-4</v>
      </c>
      <c r="BE220" s="43">
        <v>5.5900000000000004E-4</v>
      </c>
      <c r="BG220" s="30"/>
      <c r="BK220" s="30">
        <v>0.1920862571768068</v>
      </c>
      <c r="BL220" s="43">
        <v>-4.95E-4</v>
      </c>
      <c r="BM220" s="43">
        <v>-4.7899999999999999E-4</v>
      </c>
      <c r="BN220" s="43">
        <v>2.5000000000000001E-5</v>
      </c>
      <c r="BP220" s="30"/>
      <c r="BT220" s="30">
        <v>0.1920862571768068</v>
      </c>
      <c r="BU220" s="43">
        <v>-8.4199999999999998E-4</v>
      </c>
      <c r="BV220" s="43">
        <v>-7.9199999999999995E-4</v>
      </c>
      <c r="BW220" s="43">
        <v>6.9200000000000002E-4</v>
      </c>
      <c r="BY220" s="30"/>
      <c r="CC220" s="30">
        <v>0.1920862571768068</v>
      </c>
      <c r="CD220" s="43">
        <v>-4.4700000000000002E-4</v>
      </c>
      <c r="CE220" s="43">
        <v>-4.2999999999999999E-4</v>
      </c>
      <c r="CF220" s="43">
        <v>6.0000000000000002E-5</v>
      </c>
      <c r="CH220" s="30"/>
      <c r="CL220" s="30">
        <v>0.1920862571768068</v>
      </c>
      <c r="CM220" s="43">
        <v>-1.016E-3</v>
      </c>
      <c r="CN220" s="43">
        <v>-9.8400000000000007E-4</v>
      </c>
      <c r="CO220" s="43">
        <v>8.1099999999999998E-4</v>
      </c>
      <c r="CQ220" s="30"/>
      <c r="CU220" s="30">
        <v>0.1920862571768068</v>
      </c>
      <c r="CV220" s="43">
        <v>-5.5500000000000005E-4</v>
      </c>
      <c r="CW220" s="43">
        <v>-5.44E-4</v>
      </c>
      <c r="CX220" s="43">
        <v>8.2000000000000001E-5</v>
      </c>
    </row>
    <row r="221" spans="14:102" x14ac:dyDescent="0.25">
      <c r="N221" s="30"/>
      <c r="R221" s="30">
        <v>0.19308151767680681</v>
      </c>
      <c r="S221" s="43">
        <v>-7.4100000000000001E-4</v>
      </c>
      <c r="T221" s="43">
        <v>-6.8800000000000003E-4</v>
      </c>
      <c r="U221" s="43">
        <v>1.083E-3</v>
      </c>
      <c r="W221" s="30"/>
      <c r="AA221" s="30">
        <v>0.19308151767680681</v>
      </c>
      <c r="AB221" s="43">
        <v>-4.4000000000000002E-4</v>
      </c>
      <c r="AC221" s="43">
        <v>-4.17E-4</v>
      </c>
      <c r="AD221" s="43">
        <v>3.3799999999999998E-4</v>
      </c>
      <c r="AF221" s="30"/>
      <c r="AJ221" s="30">
        <v>0.19308151767680681</v>
      </c>
      <c r="AK221" s="43">
        <v>-8.8900000000000003E-4</v>
      </c>
      <c r="AL221" s="43">
        <v>-8.4199999999999998E-4</v>
      </c>
      <c r="AM221" s="43">
        <v>5.7600000000000001E-4</v>
      </c>
      <c r="AO221" s="30"/>
      <c r="AS221" s="30">
        <v>0.19308151767680681</v>
      </c>
      <c r="AT221" s="43">
        <v>-4.9700000000000005E-4</v>
      </c>
      <c r="AU221" s="43">
        <v>-4.8099999999999998E-4</v>
      </c>
      <c r="AV221" s="43">
        <v>2.5999999999999998E-5</v>
      </c>
      <c r="AX221" s="30"/>
      <c r="BB221" s="30">
        <v>0.19308151767680681</v>
      </c>
      <c r="BC221" s="43">
        <v>-8.8599999999999996E-4</v>
      </c>
      <c r="BD221" s="43">
        <v>-8.4000000000000003E-4</v>
      </c>
      <c r="BE221" s="43">
        <v>5.7200000000000003E-4</v>
      </c>
      <c r="BG221" s="30"/>
      <c r="BK221" s="30">
        <v>0.19308151767680681</v>
      </c>
      <c r="BL221" s="43">
        <v>-4.9700000000000005E-4</v>
      </c>
      <c r="BM221" s="43">
        <v>-4.8000000000000001E-4</v>
      </c>
      <c r="BN221" s="43">
        <v>2.5999999999999998E-5</v>
      </c>
      <c r="BP221" s="30"/>
      <c r="BT221" s="30">
        <v>0.19308151767680681</v>
      </c>
      <c r="BU221" s="43">
        <v>-8.4900000000000004E-4</v>
      </c>
      <c r="BV221" s="43">
        <v>-7.9900000000000001E-4</v>
      </c>
      <c r="BW221" s="43">
        <v>7.0500000000000001E-4</v>
      </c>
      <c r="BY221" s="30"/>
      <c r="CC221" s="30">
        <v>0.19308151767680681</v>
      </c>
      <c r="CD221" s="43">
        <v>-4.4799999999999999E-4</v>
      </c>
      <c r="CE221" s="43">
        <v>-4.3199999999999998E-4</v>
      </c>
      <c r="CF221" s="43">
        <v>6.0999999999999999E-5</v>
      </c>
      <c r="CH221" s="30"/>
      <c r="CL221" s="30">
        <v>0.19308151767680681</v>
      </c>
      <c r="CM221" s="43">
        <v>-1.024E-3</v>
      </c>
      <c r="CN221" s="43">
        <v>-9.9200000000000004E-4</v>
      </c>
      <c r="CO221" s="43">
        <v>8.2600000000000002E-4</v>
      </c>
      <c r="CQ221" s="30"/>
      <c r="CU221" s="30">
        <v>0.19308151767680681</v>
      </c>
      <c r="CV221" s="43">
        <v>-5.5599999999999996E-4</v>
      </c>
      <c r="CW221" s="43">
        <v>-5.4600000000000004E-4</v>
      </c>
      <c r="CX221" s="43">
        <v>8.2999999999999998E-5</v>
      </c>
    </row>
    <row r="222" spans="14:102" x14ac:dyDescent="0.25">
      <c r="N222" s="30"/>
      <c r="R222" s="30">
        <v>0.19407677817680682</v>
      </c>
      <c r="S222" s="43">
        <v>-7.4299999999999995E-4</v>
      </c>
      <c r="T222" s="43">
        <v>-6.8800000000000003E-4</v>
      </c>
      <c r="U222" s="43">
        <v>1.1169999999999999E-3</v>
      </c>
      <c r="W222" s="30"/>
      <c r="AA222" s="30">
        <v>0.19407677817680682</v>
      </c>
      <c r="AB222" s="43">
        <v>-4.4200000000000001E-4</v>
      </c>
      <c r="AC222" s="43">
        <v>-4.1899999999999999E-4</v>
      </c>
      <c r="AD222" s="43">
        <v>3.4200000000000002E-4</v>
      </c>
      <c r="AF222" s="30"/>
      <c r="AJ222" s="30">
        <v>0.19407677817680682</v>
      </c>
      <c r="AK222" s="43">
        <v>-8.9599999999999999E-4</v>
      </c>
      <c r="AL222" s="43">
        <v>-8.4900000000000004E-4</v>
      </c>
      <c r="AM222" s="43">
        <v>5.8900000000000001E-4</v>
      </c>
      <c r="AO222" s="30"/>
      <c r="AS222" s="30">
        <v>0.19407677817680682</v>
      </c>
      <c r="AT222" s="43">
        <v>-4.9799999999999996E-4</v>
      </c>
      <c r="AU222" s="43">
        <v>-4.8200000000000001E-4</v>
      </c>
      <c r="AV222" s="43">
        <v>2.6999999999999999E-5</v>
      </c>
      <c r="AX222" s="30"/>
      <c r="BB222" s="30">
        <v>0.19407677817680682</v>
      </c>
      <c r="BC222" s="43">
        <v>-8.9400000000000005E-4</v>
      </c>
      <c r="BD222" s="43">
        <v>-8.4599999999999996E-4</v>
      </c>
      <c r="BE222" s="43">
        <v>5.8399999999999999E-4</v>
      </c>
      <c r="BG222" s="30"/>
      <c r="BK222" s="30">
        <v>0.19407677817680682</v>
      </c>
      <c r="BL222" s="43">
        <v>-4.9799999999999996E-4</v>
      </c>
      <c r="BM222" s="43">
        <v>-4.8099999999999998E-4</v>
      </c>
      <c r="BN222" s="43">
        <v>2.6999999999999999E-5</v>
      </c>
      <c r="BP222" s="30"/>
      <c r="BT222" s="30">
        <v>0.19407677817680682</v>
      </c>
      <c r="BU222" s="43">
        <v>-8.5599999999999999E-4</v>
      </c>
      <c r="BV222" s="43">
        <v>-8.0599999999999997E-4</v>
      </c>
      <c r="BW222" s="43">
        <v>7.1699999999999997E-4</v>
      </c>
      <c r="BY222" s="30"/>
      <c r="CC222" s="30">
        <v>0.19407677817680682</v>
      </c>
      <c r="CD222" s="43">
        <v>-4.4900000000000002E-4</v>
      </c>
      <c r="CE222" s="43">
        <v>-4.3300000000000001E-4</v>
      </c>
      <c r="CF222" s="43">
        <v>6.2000000000000003E-5</v>
      </c>
      <c r="CH222" s="30"/>
      <c r="CL222" s="30">
        <v>0.19407677817680682</v>
      </c>
      <c r="CM222" s="43">
        <v>-1.0330000000000001E-3</v>
      </c>
      <c r="CN222" s="43">
        <v>-1E-3</v>
      </c>
      <c r="CO222" s="43">
        <v>8.4199999999999998E-4</v>
      </c>
      <c r="CQ222" s="30"/>
      <c r="CU222" s="30">
        <v>0.19407677817680682</v>
      </c>
      <c r="CV222" s="43">
        <v>-5.5800000000000001E-4</v>
      </c>
      <c r="CW222" s="43">
        <v>-5.4699999999999996E-4</v>
      </c>
      <c r="CX222" s="43">
        <v>8.5000000000000006E-5</v>
      </c>
    </row>
    <row r="223" spans="14:102" x14ac:dyDescent="0.25">
      <c r="N223" s="30"/>
      <c r="R223" s="30">
        <v>0.19507203867680681</v>
      </c>
      <c r="S223" s="43">
        <v>-7.45E-4</v>
      </c>
      <c r="T223" s="43">
        <v>-6.8900000000000005E-4</v>
      </c>
      <c r="U223" s="43">
        <v>1.1509999999999999E-3</v>
      </c>
      <c r="W223" s="30"/>
      <c r="AA223" s="30">
        <v>0.19507203867680681</v>
      </c>
      <c r="AB223" s="43">
        <v>-4.4299999999999998E-4</v>
      </c>
      <c r="AC223" s="43">
        <v>-4.2000000000000002E-4</v>
      </c>
      <c r="AD223" s="43">
        <v>3.4600000000000001E-4</v>
      </c>
      <c r="AF223" s="30"/>
      <c r="AJ223" s="30">
        <v>0.19507203867680681</v>
      </c>
      <c r="AK223" s="43">
        <v>-9.0399999999999996E-4</v>
      </c>
      <c r="AL223" s="43">
        <v>-8.5499999999999997E-4</v>
      </c>
      <c r="AM223" s="43">
        <v>6.0099999999999997E-4</v>
      </c>
      <c r="AO223" s="30"/>
      <c r="AS223" s="30">
        <v>0.19507203867680681</v>
      </c>
      <c r="AT223" s="43">
        <v>-4.9899999999999999E-4</v>
      </c>
      <c r="AU223" s="43">
        <v>-4.8299999999999998E-4</v>
      </c>
      <c r="AV223" s="43">
        <v>2.8E-5</v>
      </c>
      <c r="AX223" s="30"/>
      <c r="BB223" s="30">
        <v>0.19507203867680681</v>
      </c>
      <c r="BC223" s="43">
        <v>-9.01E-4</v>
      </c>
      <c r="BD223" s="43">
        <v>-8.5300000000000003E-4</v>
      </c>
      <c r="BE223" s="43">
        <v>5.9699999999999998E-4</v>
      </c>
      <c r="BG223" s="30"/>
      <c r="BK223" s="30">
        <v>0.19507203867680681</v>
      </c>
      <c r="BL223" s="43">
        <v>-4.9899999999999999E-4</v>
      </c>
      <c r="BM223" s="43">
        <v>-4.8200000000000001E-4</v>
      </c>
      <c r="BN223" s="43">
        <v>2.8E-5</v>
      </c>
      <c r="BP223" s="30"/>
      <c r="BT223" s="30">
        <v>0.19507203867680681</v>
      </c>
      <c r="BU223" s="43">
        <v>-8.6399999999999997E-4</v>
      </c>
      <c r="BV223" s="43">
        <v>-8.1300000000000003E-4</v>
      </c>
      <c r="BW223" s="43">
        <v>7.2900000000000005E-4</v>
      </c>
      <c r="BY223" s="30"/>
      <c r="CC223" s="30">
        <v>0.19507203867680681</v>
      </c>
      <c r="CD223" s="43">
        <v>-4.5100000000000001E-4</v>
      </c>
      <c r="CE223" s="43">
        <v>-4.3399999999999998E-4</v>
      </c>
      <c r="CF223" s="43">
        <v>6.3E-5</v>
      </c>
      <c r="CH223" s="30"/>
      <c r="CL223" s="30">
        <v>0.19507203867680681</v>
      </c>
      <c r="CM223" s="43">
        <v>-1.041E-3</v>
      </c>
      <c r="CN223" s="43">
        <v>-1.0089999999999999E-3</v>
      </c>
      <c r="CO223" s="43">
        <v>8.5700000000000001E-4</v>
      </c>
      <c r="CQ223" s="30"/>
      <c r="CU223" s="30">
        <v>0.19507203867680681</v>
      </c>
      <c r="CV223" s="43">
        <v>-5.5900000000000004E-4</v>
      </c>
      <c r="CW223" s="43">
        <v>-5.4799999999999998E-4</v>
      </c>
      <c r="CX223" s="43">
        <v>8.6000000000000003E-5</v>
      </c>
    </row>
    <row r="224" spans="14:102" x14ac:dyDescent="0.25">
      <c r="N224" s="30"/>
      <c r="R224" s="30">
        <v>0.19606729917680682</v>
      </c>
      <c r="S224" s="43">
        <v>-7.4700000000000005E-4</v>
      </c>
      <c r="T224" s="43">
        <v>-6.8999999999999997E-4</v>
      </c>
      <c r="U224" s="43">
        <v>1.1850000000000001E-3</v>
      </c>
      <c r="W224" s="30"/>
      <c r="AA224" s="30">
        <v>0.19606729917680682</v>
      </c>
      <c r="AB224" s="43">
        <v>-4.4499999999999997E-4</v>
      </c>
      <c r="AC224" s="43">
        <v>-4.2200000000000001E-4</v>
      </c>
      <c r="AD224" s="43">
        <v>3.5E-4</v>
      </c>
      <c r="AF224" s="30"/>
      <c r="AJ224" s="30">
        <v>0.19606729917680682</v>
      </c>
      <c r="AK224" s="43">
        <v>-9.1100000000000003E-4</v>
      </c>
      <c r="AL224" s="43">
        <v>-8.6200000000000003E-4</v>
      </c>
      <c r="AM224" s="43">
        <v>6.1399999999999996E-4</v>
      </c>
      <c r="AO224" s="30"/>
      <c r="AS224" s="30">
        <v>0.19606729917680682</v>
      </c>
      <c r="AT224" s="43">
        <v>-5.0100000000000003E-4</v>
      </c>
      <c r="AU224" s="43">
        <v>-4.84E-4</v>
      </c>
      <c r="AV224" s="43">
        <v>2.9E-5</v>
      </c>
      <c r="AX224" s="30"/>
      <c r="BB224" s="30">
        <v>0.19606729917680682</v>
      </c>
      <c r="BC224" s="43">
        <v>-9.0799999999999995E-4</v>
      </c>
      <c r="BD224" s="43">
        <v>-8.5999999999999998E-4</v>
      </c>
      <c r="BE224" s="43">
        <v>6.0999999999999997E-4</v>
      </c>
      <c r="BG224" s="30"/>
      <c r="BK224" s="30">
        <v>0.19606729917680682</v>
      </c>
      <c r="BL224" s="43">
        <v>-5.0000000000000001E-4</v>
      </c>
      <c r="BM224" s="43">
        <v>-4.8299999999999998E-4</v>
      </c>
      <c r="BN224" s="43">
        <v>2.9E-5</v>
      </c>
      <c r="BP224" s="30"/>
      <c r="BT224" s="30">
        <v>0.19606729917680682</v>
      </c>
      <c r="BU224" s="43">
        <v>-8.7100000000000003E-4</v>
      </c>
      <c r="BV224" s="43">
        <v>-8.1899999999999996E-4</v>
      </c>
      <c r="BW224" s="43">
        <v>7.4100000000000001E-4</v>
      </c>
      <c r="BY224" s="30"/>
      <c r="CC224" s="30">
        <v>0.19606729917680682</v>
      </c>
      <c r="CD224" s="43">
        <v>-4.5199999999999998E-4</v>
      </c>
      <c r="CE224" s="43">
        <v>-4.3600000000000003E-4</v>
      </c>
      <c r="CF224" s="43">
        <v>6.3999999999999997E-5</v>
      </c>
      <c r="CH224" s="30"/>
      <c r="CL224" s="30">
        <v>0.19606729917680682</v>
      </c>
      <c r="CM224" s="43">
        <v>-1.049E-3</v>
      </c>
      <c r="CN224" s="43">
        <v>-1.0169999999999999E-3</v>
      </c>
      <c r="CO224" s="43">
        <v>8.7200000000000005E-4</v>
      </c>
      <c r="CQ224" s="30"/>
      <c r="CU224" s="30">
        <v>0.19606729917680682</v>
      </c>
      <c r="CV224" s="43">
        <v>-5.6099999999999998E-4</v>
      </c>
      <c r="CW224" s="43">
        <v>-5.4900000000000001E-4</v>
      </c>
      <c r="CX224" s="43">
        <v>8.7000000000000001E-5</v>
      </c>
    </row>
    <row r="225" spans="14:102" x14ac:dyDescent="0.25">
      <c r="N225" s="30"/>
      <c r="R225" s="30">
        <v>0.19706255967680683</v>
      </c>
      <c r="S225" s="43">
        <v>-7.4899999999999999E-4</v>
      </c>
      <c r="T225" s="43">
        <v>-6.9099999999999999E-4</v>
      </c>
      <c r="U225" s="43">
        <v>1.2179999999999999E-3</v>
      </c>
      <c r="W225" s="30"/>
      <c r="AA225" s="30">
        <v>0.19706255967680683</v>
      </c>
      <c r="AB225" s="43">
        <v>-4.4700000000000002E-4</v>
      </c>
      <c r="AC225" s="43">
        <v>-4.2299999999999998E-4</v>
      </c>
      <c r="AD225" s="43">
        <v>3.5399999999999999E-4</v>
      </c>
      <c r="AF225" s="30"/>
      <c r="AJ225" s="30">
        <v>0.19706255967680683</v>
      </c>
      <c r="AK225" s="43">
        <v>-9.1799999999999998E-4</v>
      </c>
      <c r="AL225" s="43">
        <v>-8.6799999999999996E-4</v>
      </c>
      <c r="AM225" s="43">
        <v>6.2600000000000004E-4</v>
      </c>
      <c r="AO225" s="30"/>
      <c r="AS225" s="30">
        <v>0.19706255967680683</v>
      </c>
      <c r="AT225" s="43">
        <v>-5.0199999999999995E-4</v>
      </c>
      <c r="AU225" s="43">
        <v>-4.8500000000000003E-4</v>
      </c>
      <c r="AV225" s="43">
        <v>3.0000000000000001E-5</v>
      </c>
      <c r="AX225" s="30"/>
      <c r="BB225" s="30">
        <v>0.19706255967680683</v>
      </c>
      <c r="BC225" s="43">
        <v>-9.1500000000000001E-4</v>
      </c>
      <c r="BD225" s="43">
        <v>-8.6600000000000002E-4</v>
      </c>
      <c r="BE225" s="43">
        <v>6.2200000000000005E-4</v>
      </c>
      <c r="BG225" s="30"/>
      <c r="BK225" s="30">
        <v>0.19706255967680683</v>
      </c>
      <c r="BL225" s="43">
        <v>-5.0100000000000003E-4</v>
      </c>
      <c r="BM225" s="43">
        <v>-4.84E-4</v>
      </c>
      <c r="BN225" s="43">
        <v>3.0000000000000001E-5</v>
      </c>
      <c r="BP225" s="30"/>
      <c r="BT225" s="30">
        <v>0.19706255967680683</v>
      </c>
      <c r="BU225" s="43">
        <v>-8.7799999999999998E-4</v>
      </c>
      <c r="BV225" s="43">
        <v>-8.2600000000000002E-4</v>
      </c>
      <c r="BW225" s="43">
        <v>7.5199999999999996E-4</v>
      </c>
      <c r="BY225" s="30"/>
      <c r="CC225" s="30">
        <v>0.19706255967680683</v>
      </c>
      <c r="CD225" s="43">
        <v>-4.5399999999999998E-4</v>
      </c>
      <c r="CE225" s="43">
        <v>-4.37E-4</v>
      </c>
      <c r="CF225" s="43">
        <v>6.4999999999999994E-5</v>
      </c>
      <c r="CH225" s="30"/>
      <c r="CL225" s="30">
        <v>0.19706255967680683</v>
      </c>
      <c r="CM225" s="43">
        <v>-1.0579999999999999E-3</v>
      </c>
      <c r="CN225" s="43">
        <v>-1.024E-3</v>
      </c>
      <c r="CO225" s="43">
        <v>8.8599999999999996E-4</v>
      </c>
      <c r="CQ225" s="30"/>
      <c r="CU225" s="30">
        <v>0.19706255967680683</v>
      </c>
      <c r="CV225" s="43">
        <v>-5.62E-4</v>
      </c>
      <c r="CW225" s="43">
        <v>-5.5099999999999995E-4</v>
      </c>
      <c r="CX225" s="43">
        <v>8.7999999999999998E-5</v>
      </c>
    </row>
    <row r="226" spans="14:102" x14ac:dyDescent="0.25">
      <c r="N226" s="30"/>
      <c r="R226" s="30">
        <v>0.19805782017680681</v>
      </c>
      <c r="S226" s="43">
        <v>-7.5100000000000004E-4</v>
      </c>
      <c r="T226" s="43">
        <v>-6.9200000000000002E-4</v>
      </c>
      <c r="U226" s="43">
        <v>1.2509999999999999E-3</v>
      </c>
      <c r="W226" s="30"/>
      <c r="AA226" s="30">
        <v>0.19805782017680681</v>
      </c>
      <c r="AB226" s="43">
        <v>-4.4799999999999999E-4</v>
      </c>
      <c r="AC226" s="43">
        <v>-4.2499999999999998E-4</v>
      </c>
      <c r="AD226" s="43">
        <v>3.5799999999999997E-4</v>
      </c>
      <c r="AF226" s="30"/>
      <c r="AJ226" s="30">
        <v>0.19805782017680681</v>
      </c>
      <c r="AK226" s="43">
        <v>-9.2500000000000004E-4</v>
      </c>
      <c r="AL226" s="43">
        <v>-8.7500000000000002E-4</v>
      </c>
      <c r="AM226" s="43">
        <v>6.3900000000000003E-4</v>
      </c>
      <c r="AO226" s="30"/>
      <c r="AS226" s="30">
        <v>0.19805782017680681</v>
      </c>
      <c r="AT226" s="43">
        <v>-5.0299999999999997E-4</v>
      </c>
      <c r="AU226" s="43">
        <v>-4.86E-4</v>
      </c>
      <c r="AV226" s="43">
        <v>3.1000000000000001E-5</v>
      </c>
      <c r="AX226" s="30"/>
      <c r="BB226" s="30">
        <v>0.19805782017680681</v>
      </c>
      <c r="BC226" s="43">
        <v>-9.2199999999999997E-4</v>
      </c>
      <c r="BD226" s="43">
        <v>-8.7200000000000005E-4</v>
      </c>
      <c r="BE226" s="43">
        <v>6.3500000000000004E-4</v>
      </c>
      <c r="BG226" s="30"/>
      <c r="BK226" s="30">
        <v>0.19805782017680681</v>
      </c>
      <c r="BL226" s="43">
        <v>-5.0199999999999995E-4</v>
      </c>
      <c r="BM226" s="43">
        <v>-4.8500000000000003E-4</v>
      </c>
      <c r="BN226" s="43">
        <v>3.1000000000000001E-5</v>
      </c>
      <c r="BP226" s="30"/>
      <c r="BT226" s="30">
        <v>0.19805782017680681</v>
      </c>
      <c r="BU226" s="43">
        <v>-8.8500000000000004E-4</v>
      </c>
      <c r="BV226" s="43">
        <v>-8.3199999999999995E-4</v>
      </c>
      <c r="BW226" s="43">
        <v>7.6400000000000003E-4</v>
      </c>
      <c r="BY226" s="30"/>
      <c r="CC226" s="30">
        <v>0.19805782017680681</v>
      </c>
      <c r="CD226" s="43">
        <v>-4.55E-4</v>
      </c>
      <c r="CE226" s="43">
        <v>-4.3800000000000002E-4</v>
      </c>
      <c r="CF226" s="43">
        <v>6.6000000000000005E-5</v>
      </c>
      <c r="CH226" s="30"/>
      <c r="CL226" s="30">
        <v>0.19805782017680681</v>
      </c>
      <c r="CM226" s="43">
        <v>-1.0660000000000001E-3</v>
      </c>
      <c r="CN226" s="43">
        <v>-1.0319999999999999E-3</v>
      </c>
      <c r="CO226" s="43">
        <v>9.01E-4</v>
      </c>
      <c r="CQ226" s="30"/>
      <c r="CU226" s="30">
        <v>0.19805782017680681</v>
      </c>
      <c r="CV226" s="43">
        <v>-5.6300000000000002E-4</v>
      </c>
      <c r="CW226" s="43">
        <v>-5.5199999999999997E-4</v>
      </c>
      <c r="CX226" s="43">
        <v>9.0000000000000006E-5</v>
      </c>
    </row>
    <row r="227" spans="14:102" x14ac:dyDescent="0.25">
      <c r="N227" s="30"/>
      <c r="R227" s="30">
        <v>0.19905308067680683</v>
      </c>
      <c r="S227" s="43">
        <v>-7.5199999999999996E-4</v>
      </c>
      <c r="T227" s="43">
        <v>-6.9300000000000004E-4</v>
      </c>
      <c r="U227" s="43">
        <v>1.2819999999999999E-3</v>
      </c>
      <c r="W227" s="30"/>
      <c r="AA227" s="30">
        <v>0.19905308067680683</v>
      </c>
      <c r="AB227" s="43">
        <v>-4.4999999999999999E-4</v>
      </c>
      <c r="AC227" s="43">
        <v>-4.26E-4</v>
      </c>
      <c r="AD227" s="43">
        <v>3.6200000000000002E-4</v>
      </c>
      <c r="AF227" s="30"/>
      <c r="AJ227" s="30">
        <v>0.19905308067680683</v>
      </c>
      <c r="AK227" s="43">
        <v>-9.3199999999999999E-4</v>
      </c>
      <c r="AL227" s="43">
        <v>-8.8099999999999995E-4</v>
      </c>
      <c r="AM227" s="43">
        <v>6.5099999999999999E-4</v>
      </c>
      <c r="AO227" s="30"/>
      <c r="AS227" s="30">
        <v>0.19905308067680683</v>
      </c>
      <c r="AT227" s="43">
        <v>-5.04E-4</v>
      </c>
      <c r="AU227" s="43">
        <v>-4.8700000000000002E-4</v>
      </c>
      <c r="AV227" s="43">
        <v>3.1999999999999999E-5</v>
      </c>
      <c r="AX227" s="30"/>
      <c r="BB227" s="30">
        <v>0.19905308067680683</v>
      </c>
      <c r="BC227" s="43">
        <v>-9.2900000000000003E-4</v>
      </c>
      <c r="BD227" s="43">
        <v>-8.7900000000000001E-4</v>
      </c>
      <c r="BE227" s="43">
        <v>6.4700000000000001E-4</v>
      </c>
      <c r="BG227" s="30"/>
      <c r="BK227" s="30">
        <v>0.19905308067680683</v>
      </c>
      <c r="BL227" s="43">
        <v>-5.0299999999999997E-4</v>
      </c>
      <c r="BM227" s="43">
        <v>-4.86E-4</v>
      </c>
      <c r="BN227" s="43">
        <v>3.1999999999999999E-5</v>
      </c>
      <c r="BP227" s="30"/>
      <c r="BT227" s="30">
        <v>0.19905308067680683</v>
      </c>
      <c r="BU227" s="43">
        <v>-8.92E-4</v>
      </c>
      <c r="BV227" s="43">
        <v>-8.3900000000000001E-4</v>
      </c>
      <c r="BW227" s="43">
        <v>7.7499999999999997E-4</v>
      </c>
      <c r="BY227" s="30"/>
      <c r="CC227" s="30">
        <v>0.19905308067680683</v>
      </c>
      <c r="CD227" s="43">
        <v>-4.57E-4</v>
      </c>
      <c r="CE227" s="43">
        <v>-4.4000000000000002E-4</v>
      </c>
      <c r="CF227" s="43">
        <v>6.7000000000000002E-5</v>
      </c>
      <c r="CH227" s="30"/>
      <c r="CL227" s="30">
        <v>0.19905308067680683</v>
      </c>
      <c r="CM227" s="43">
        <v>-1.0740000000000001E-3</v>
      </c>
      <c r="CN227" s="43">
        <v>-1.0399999999999999E-3</v>
      </c>
      <c r="CO227" s="43">
        <v>9.1600000000000004E-4</v>
      </c>
      <c r="CQ227" s="30"/>
      <c r="CU227" s="30">
        <v>0.19905308067680683</v>
      </c>
      <c r="CV227" s="43">
        <v>-5.6499999999999996E-4</v>
      </c>
      <c r="CW227" s="43">
        <v>-5.53E-4</v>
      </c>
      <c r="CX227" s="43">
        <v>9.1000000000000003E-5</v>
      </c>
    </row>
    <row r="228" spans="14:102" x14ac:dyDescent="0.25">
      <c r="N228" s="30"/>
      <c r="R228" s="30">
        <v>0.19905308067680683</v>
      </c>
      <c r="S228" s="43">
        <v>-7.5199999999999996E-4</v>
      </c>
      <c r="T228" s="43">
        <v>-6.9300000000000004E-4</v>
      </c>
      <c r="U228" s="43">
        <v>1.2819999999999999E-3</v>
      </c>
      <c r="W228" s="30"/>
      <c r="AA228" s="30">
        <v>0.19905308067680683</v>
      </c>
      <c r="AB228" s="43">
        <v>-4.4999999999999999E-4</v>
      </c>
      <c r="AC228" s="43">
        <v>-4.26E-4</v>
      </c>
      <c r="AD228" s="43">
        <v>3.6200000000000002E-4</v>
      </c>
      <c r="AF228" s="30"/>
      <c r="AJ228" s="30">
        <v>0.19905308067680683</v>
      </c>
      <c r="AK228" s="43">
        <v>-9.3199999999999999E-4</v>
      </c>
      <c r="AL228" s="43">
        <v>-8.8099999999999995E-4</v>
      </c>
      <c r="AM228" s="43">
        <v>6.5099999999999999E-4</v>
      </c>
      <c r="AO228" s="30"/>
      <c r="AS228" s="30">
        <v>0.19905308067680683</v>
      </c>
      <c r="AT228" s="43">
        <v>-5.04E-4</v>
      </c>
      <c r="AU228" s="43">
        <v>-4.8700000000000002E-4</v>
      </c>
      <c r="AV228" s="43">
        <v>3.1999999999999999E-5</v>
      </c>
      <c r="AX228" s="30"/>
      <c r="BB228" s="30">
        <v>0.19905308067680683</v>
      </c>
      <c r="BC228" s="43">
        <v>-9.2900000000000003E-4</v>
      </c>
      <c r="BD228" s="43">
        <v>-8.7900000000000001E-4</v>
      </c>
      <c r="BE228" s="43">
        <v>6.4700000000000001E-4</v>
      </c>
      <c r="BG228" s="30"/>
      <c r="BK228" s="30">
        <v>0.19905308067680683</v>
      </c>
      <c r="BL228" s="43">
        <v>-5.0299999999999997E-4</v>
      </c>
      <c r="BM228" s="43">
        <v>-4.86E-4</v>
      </c>
      <c r="BN228" s="43">
        <v>3.1999999999999999E-5</v>
      </c>
      <c r="BP228" s="30"/>
      <c r="BT228" s="30">
        <v>0.19905308067680683</v>
      </c>
      <c r="BU228" s="43">
        <v>-8.92E-4</v>
      </c>
      <c r="BV228" s="43">
        <v>-8.3900000000000001E-4</v>
      </c>
      <c r="BW228" s="43">
        <v>7.7499999999999997E-4</v>
      </c>
      <c r="BY228" s="30"/>
      <c r="CC228" s="30">
        <v>0.19905308067680683</v>
      </c>
      <c r="CD228" s="43">
        <v>-4.57E-4</v>
      </c>
      <c r="CE228" s="43">
        <v>-4.4000000000000002E-4</v>
      </c>
      <c r="CF228" s="43">
        <v>6.7000000000000002E-5</v>
      </c>
      <c r="CH228" s="30"/>
      <c r="CL228" s="30">
        <v>0.19905308067680683</v>
      </c>
      <c r="CM228" s="43">
        <v>-1.0740000000000001E-3</v>
      </c>
      <c r="CN228" s="43">
        <v>-1.0399999999999999E-3</v>
      </c>
      <c r="CO228" s="43">
        <v>9.1600000000000004E-4</v>
      </c>
      <c r="CQ228" s="30"/>
      <c r="CU228" s="30">
        <v>0.19905308067680683</v>
      </c>
      <c r="CV228" s="43">
        <v>-5.6499999999999996E-4</v>
      </c>
      <c r="CW228" s="43">
        <v>-5.53E-4</v>
      </c>
      <c r="CX228" s="43">
        <v>9.1000000000000003E-5</v>
      </c>
    </row>
    <row r="229" spans="14:102" x14ac:dyDescent="0.25">
      <c r="N229" s="30"/>
      <c r="R229" s="30">
        <v>0.20004834117680681</v>
      </c>
      <c r="S229" s="43">
        <v>-7.5500000000000003E-4</v>
      </c>
      <c r="T229" s="43">
        <v>-6.9399999999999996E-4</v>
      </c>
      <c r="U229" s="43">
        <v>1.31E-3</v>
      </c>
      <c r="W229" s="30"/>
      <c r="AA229" s="30">
        <v>0.20004834117680681</v>
      </c>
      <c r="AB229" s="43">
        <v>-4.5100000000000001E-4</v>
      </c>
      <c r="AC229" s="43">
        <v>-4.2700000000000002E-4</v>
      </c>
      <c r="AD229" s="43">
        <v>3.6600000000000001E-4</v>
      </c>
      <c r="AF229" s="30"/>
      <c r="AJ229" s="30">
        <v>0.20004834117680681</v>
      </c>
      <c r="AK229" s="43">
        <v>-9.3899999999999995E-4</v>
      </c>
      <c r="AL229" s="43">
        <v>-8.8699999999999998E-4</v>
      </c>
      <c r="AM229" s="43">
        <v>6.6299999999999996E-4</v>
      </c>
      <c r="AO229" s="30"/>
      <c r="AS229" s="30">
        <v>0.20004834117680681</v>
      </c>
      <c r="AT229" s="43">
        <v>-5.0500000000000002E-4</v>
      </c>
      <c r="AU229" s="43">
        <v>-4.8799999999999999E-4</v>
      </c>
      <c r="AV229" s="43">
        <v>3.3000000000000003E-5</v>
      </c>
      <c r="AX229" s="30"/>
      <c r="BB229" s="30">
        <v>0.20004834117680681</v>
      </c>
      <c r="BC229" s="43">
        <v>-9.3599999999999998E-4</v>
      </c>
      <c r="BD229" s="43">
        <v>-8.8500000000000004E-4</v>
      </c>
      <c r="BE229" s="43">
        <v>6.5899999999999997E-4</v>
      </c>
      <c r="BG229" s="30"/>
      <c r="BK229" s="30">
        <v>0.20004834117680681</v>
      </c>
      <c r="BL229" s="43">
        <v>-5.0500000000000002E-4</v>
      </c>
      <c r="BM229" s="43">
        <v>-4.8700000000000002E-4</v>
      </c>
      <c r="BN229" s="43">
        <v>3.3000000000000003E-5</v>
      </c>
      <c r="BP229" s="30"/>
      <c r="BT229" s="30">
        <v>0.20004834117680681</v>
      </c>
      <c r="BU229" s="43">
        <v>-8.9899999999999995E-4</v>
      </c>
      <c r="BV229" s="43">
        <v>-8.4500000000000005E-4</v>
      </c>
      <c r="BW229" s="43">
        <v>7.8700000000000005E-4</v>
      </c>
      <c r="BY229" s="30"/>
      <c r="CC229" s="30">
        <v>0.20004834117680681</v>
      </c>
      <c r="CD229" s="43">
        <v>-4.5800000000000002E-4</v>
      </c>
      <c r="CE229" s="43">
        <v>-4.4099999999999999E-4</v>
      </c>
      <c r="CF229" s="43">
        <v>6.7999999999999999E-5</v>
      </c>
      <c r="CH229" s="30"/>
      <c r="CL229" s="30">
        <v>0.20004834117680681</v>
      </c>
      <c r="CM229" s="43">
        <v>-1.0820000000000001E-3</v>
      </c>
      <c r="CN229" s="43">
        <v>-1.0480000000000001E-3</v>
      </c>
      <c r="CO229" s="43">
        <v>9.3000000000000005E-4</v>
      </c>
      <c r="CQ229" s="30"/>
      <c r="CU229" s="30">
        <v>0.20004834117680681</v>
      </c>
      <c r="CV229" s="43">
        <v>-5.6599999999999999E-4</v>
      </c>
      <c r="CW229" s="43">
        <v>-5.5500000000000005E-4</v>
      </c>
      <c r="CX229" s="43">
        <v>9.2E-5</v>
      </c>
    </row>
    <row r="230" spans="14:102" x14ac:dyDescent="0.25">
      <c r="N230" s="30"/>
      <c r="R230" s="30">
        <v>0.20104360167680682</v>
      </c>
      <c r="S230" s="43">
        <v>-7.5699999999999997E-4</v>
      </c>
      <c r="T230" s="43">
        <v>-6.96E-4</v>
      </c>
      <c r="U230" s="43">
        <v>1.338E-3</v>
      </c>
      <c r="W230" s="30"/>
      <c r="AA230" s="30">
        <v>0.20104360167680682</v>
      </c>
      <c r="AB230" s="43">
        <v>-4.5300000000000001E-4</v>
      </c>
      <c r="AC230" s="43">
        <v>-4.2900000000000002E-4</v>
      </c>
      <c r="AD230" s="43">
        <v>3.6999999999999999E-4</v>
      </c>
      <c r="AF230" s="30"/>
      <c r="AJ230" s="30">
        <v>0.20104360167680682</v>
      </c>
      <c r="AK230" s="43">
        <v>-9.4600000000000001E-4</v>
      </c>
      <c r="AL230" s="43">
        <v>-8.9400000000000005E-4</v>
      </c>
      <c r="AM230" s="43">
        <v>6.7500000000000004E-4</v>
      </c>
      <c r="AO230" s="30"/>
      <c r="AS230" s="30">
        <v>0.20104360167680682</v>
      </c>
      <c r="AT230" s="43">
        <v>-5.0600000000000005E-4</v>
      </c>
      <c r="AU230" s="43">
        <v>-4.8899999999999996E-4</v>
      </c>
      <c r="AV230" s="43">
        <v>3.4999999999999997E-5</v>
      </c>
      <c r="AX230" s="30"/>
      <c r="BB230" s="30">
        <v>0.20104360167680682</v>
      </c>
      <c r="BC230" s="43">
        <v>-9.4300000000000004E-4</v>
      </c>
      <c r="BD230" s="43">
        <v>-8.92E-4</v>
      </c>
      <c r="BE230" s="43">
        <v>6.7100000000000005E-4</v>
      </c>
      <c r="BG230" s="30"/>
      <c r="BK230" s="30">
        <v>0.20104360167680682</v>
      </c>
      <c r="BL230" s="43">
        <v>-5.0600000000000005E-4</v>
      </c>
      <c r="BM230" s="43">
        <v>-4.8799999999999999E-4</v>
      </c>
      <c r="BN230" s="43">
        <v>3.4E-5</v>
      </c>
      <c r="BP230" s="30"/>
      <c r="BT230" s="30">
        <v>0.20104360167680682</v>
      </c>
      <c r="BU230" s="43">
        <v>-9.0600000000000001E-4</v>
      </c>
      <c r="BV230" s="43">
        <v>-8.52E-4</v>
      </c>
      <c r="BW230" s="43">
        <v>7.9799999999999999E-4</v>
      </c>
      <c r="BY230" s="30"/>
      <c r="CC230" s="30">
        <v>0.20104360167680682</v>
      </c>
      <c r="CD230" s="43">
        <v>-4.6000000000000001E-4</v>
      </c>
      <c r="CE230" s="43">
        <v>-4.4299999999999998E-4</v>
      </c>
      <c r="CF230" s="43">
        <v>6.8999999999999997E-5</v>
      </c>
      <c r="CH230" s="30"/>
      <c r="CL230" s="30">
        <v>0.20104360167680682</v>
      </c>
      <c r="CM230" s="43">
        <v>-1.09E-3</v>
      </c>
      <c r="CN230" s="43">
        <v>-1.0549999999999999E-3</v>
      </c>
      <c r="CO230" s="43">
        <v>9.4399999999999996E-4</v>
      </c>
      <c r="CQ230" s="30"/>
      <c r="CU230" s="30">
        <v>0.20104360167680682</v>
      </c>
      <c r="CV230" s="43">
        <v>-5.6700000000000001E-4</v>
      </c>
      <c r="CW230" s="43">
        <v>-5.5599999999999996E-4</v>
      </c>
      <c r="CX230" s="43">
        <v>9.3999999999999994E-5</v>
      </c>
    </row>
    <row r="231" spans="14:102" x14ac:dyDescent="0.25">
      <c r="N231" s="30"/>
      <c r="R231" s="30">
        <v>0.20203886217680683</v>
      </c>
      <c r="S231" s="43">
        <v>-7.5900000000000002E-4</v>
      </c>
      <c r="T231" s="43">
        <v>-6.9700000000000003E-4</v>
      </c>
      <c r="U231" s="43">
        <v>1.366E-3</v>
      </c>
      <c r="W231" s="30"/>
      <c r="AA231" s="30">
        <v>0.20203886217680683</v>
      </c>
      <c r="AB231" s="43">
        <v>-4.55E-4</v>
      </c>
      <c r="AC231" s="43">
        <v>-4.2999999999999999E-4</v>
      </c>
      <c r="AD231" s="43">
        <v>3.7500000000000001E-4</v>
      </c>
      <c r="AF231" s="30"/>
      <c r="AJ231" s="30">
        <v>0.20203886217680683</v>
      </c>
      <c r="AK231" s="43">
        <v>-9.5200000000000005E-4</v>
      </c>
      <c r="AL231" s="43">
        <v>-8.9999999999999998E-4</v>
      </c>
      <c r="AM231" s="43">
        <v>6.8800000000000003E-4</v>
      </c>
      <c r="AO231" s="30"/>
      <c r="AS231" s="30">
        <v>0.20203886217680683</v>
      </c>
      <c r="AT231" s="43">
        <v>-5.0699999999999996E-4</v>
      </c>
      <c r="AU231" s="43">
        <v>-4.8999999999999998E-4</v>
      </c>
      <c r="AV231" s="43">
        <v>3.6000000000000001E-5</v>
      </c>
      <c r="AX231" s="30"/>
      <c r="BB231" s="30">
        <v>0.20203886217680683</v>
      </c>
      <c r="BC231" s="43">
        <v>-9.5E-4</v>
      </c>
      <c r="BD231" s="43">
        <v>-8.9800000000000004E-4</v>
      </c>
      <c r="BE231" s="43">
        <v>6.8400000000000004E-4</v>
      </c>
      <c r="BG231" s="30"/>
      <c r="BK231" s="30">
        <v>0.20203886217680683</v>
      </c>
      <c r="BL231" s="43">
        <v>-5.0699999999999996E-4</v>
      </c>
      <c r="BM231" s="43">
        <v>-4.8999999999999998E-4</v>
      </c>
      <c r="BN231" s="43">
        <v>3.6000000000000001E-5</v>
      </c>
      <c r="BP231" s="30"/>
      <c r="BT231" s="30">
        <v>0.20203886217680683</v>
      </c>
      <c r="BU231" s="43">
        <v>-9.1299999999999997E-4</v>
      </c>
      <c r="BV231" s="43">
        <v>-8.5800000000000004E-4</v>
      </c>
      <c r="BW231" s="43">
        <v>8.0999999999999996E-4</v>
      </c>
      <c r="BY231" s="30"/>
      <c r="CC231" s="30">
        <v>0.20203886217680683</v>
      </c>
      <c r="CD231" s="43">
        <v>-4.6099999999999998E-4</v>
      </c>
      <c r="CE231" s="43">
        <v>-4.44E-4</v>
      </c>
      <c r="CF231" s="43">
        <v>6.8999999999999997E-5</v>
      </c>
      <c r="CH231" s="30"/>
      <c r="CL231" s="30">
        <v>0.20203886217680683</v>
      </c>
      <c r="CM231" s="43">
        <v>-1.098E-3</v>
      </c>
      <c r="CN231" s="43">
        <v>-1.0629999999999999E-3</v>
      </c>
      <c r="CO231" s="43">
        <v>9.59E-4</v>
      </c>
      <c r="CQ231" s="30"/>
      <c r="CU231" s="30">
        <v>0.20203886217680683</v>
      </c>
      <c r="CV231" s="43">
        <v>-5.6899999999999995E-4</v>
      </c>
      <c r="CW231" s="43">
        <v>-5.5800000000000001E-4</v>
      </c>
      <c r="CX231" s="43">
        <v>9.5000000000000005E-5</v>
      </c>
    </row>
    <row r="232" spans="14:102" x14ac:dyDescent="0.25">
      <c r="N232" s="30"/>
      <c r="R232" s="30">
        <v>0.20303412267680682</v>
      </c>
      <c r="S232" s="43">
        <v>-7.6199999999999998E-4</v>
      </c>
      <c r="T232" s="43">
        <v>-6.9899999999999997E-4</v>
      </c>
      <c r="U232" s="43">
        <v>1.395E-3</v>
      </c>
      <c r="W232" s="30"/>
      <c r="AA232" s="30">
        <v>0.20303412267680682</v>
      </c>
      <c r="AB232" s="43">
        <v>-4.5600000000000003E-4</v>
      </c>
      <c r="AC232" s="43">
        <v>-4.3199999999999998E-4</v>
      </c>
      <c r="AD232" s="43">
        <v>3.79E-4</v>
      </c>
      <c r="AF232" s="30"/>
      <c r="AJ232" s="30">
        <v>0.20303412267680682</v>
      </c>
      <c r="AK232" s="43">
        <v>-9.59E-4</v>
      </c>
      <c r="AL232" s="43">
        <v>-9.0600000000000001E-4</v>
      </c>
      <c r="AM232" s="43">
        <v>6.9999999999999999E-4</v>
      </c>
      <c r="AO232" s="30"/>
      <c r="AS232" s="30">
        <v>0.20303412267680682</v>
      </c>
      <c r="AT232" s="43">
        <v>-5.0900000000000001E-4</v>
      </c>
      <c r="AU232" s="43">
        <v>-4.9100000000000001E-4</v>
      </c>
      <c r="AV232" s="43">
        <v>3.6999999999999998E-5</v>
      </c>
      <c r="AX232" s="30"/>
      <c r="BB232" s="30">
        <v>0.20303412267680682</v>
      </c>
      <c r="BC232" s="43">
        <v>-9.5699999999999995E-4</v>
      </c>
      <c r="BD232" s="43">
        <v>-9.0399999999999996E-4</v>
      </c>
      <c r="BE232" s="43">
        <v>6.96E-4</v>
      </c>
      <c r="BG232" s="30"/>
      <c r="BK232" s="30">
        <v>0.20303412267680682</v>
      </c>
      <c r="BL232" s="43">
        <v>-5.0799999999999999E-4</v>
      </c>
      <c r="BM232" s="43">
        <v>-4.9100000000000001E-4</v>
      </c>
      <c r="BN232" s="43">
        <v>3.6999999999999998E-5</v>
      </c>
      <c r="BP232" s="30"/>
      <c r="BT232" s="30">
        <v>0.20303412267680682</v>
      </c>
      <c r="BU232" s="43">
        <v>-9.2000000000000003E-4</v>
      </c>
      <c r="BV232" s="43">
        <v>-8.6499999999999999E-4</v>
      </c>
      <c r="BW232" s="43">
        <v>8.2100000000000001E-4</v>
      </c>
      <c r="BY232" s="30"/>
      <c r="CC232" s="30">
        <v>0.20303412267680682</v>
      </c>
      <c r="CD232" s="43">
        <v>-4.6200000000000001E-4</v>
      </c>
      <c r="CE232" s="43">
        <v>-4.4499999999999997E-4</v>
      </c>
      <c r="CF232" s="43">
        <v>6.9999999999999994E-5</v>
      </c>
      <c r="CH232" s="30"/>
      <c r="CL232" s="30">
        <v>0.20303412267680682</v>
      </c>
      <c r="CM232" s="43">
        <v>-1.106E-3</v>
      </c>
      <c r="CN232" s="43">
        <v>-1.0709999999999999E-3</v>
      </c>
      <c r="CO232" s="43">
        <v>9.7300000000000002E-4</v>
      </c>
      <c r="CQ232" s="30"/>
      <c r="CU232" s="30">
        <v>0.20303412267680682</v>
      </c>
      <c r="CV232" s="43">
        <v>-5.6999999999999998E-4</v>
      </c>
      <c r="CW232" s="43">
        <v>-5.5900000000000004E-4</v>
      </c>
      <c r="CX232" s="43">
        <v>9.6000000000000002E-5</v>
      </c>
    </row>
    <row r="233" spans="14:102" x14ac:dyDescent="0.25">
      <c r="N233" s="30"/>
      <c r="R233" s="30">
        <v>0.20402938317680683</v>
      </c>
      <c r="S233" s="43">
        <v>-7.6400000000000003E-4</v>
      </c>
      <c r="T233" s="43">
        <v>-6.9999999999999999E-4</v>
      </c>
      <c r="U233" s="43">
        <v>1.423E-3</v>
      </c>
      <c r="W233" s="30"/>
      <c r="AA233" s="30">
        <v>0.20402938317680683</v>
      </c>
      <c r="AB233" s="43">
        <v>-4.5800000000000002E-4</v>
      </c>
      <c r="AC233" s="43">
        <v>-4.3300000000000001E-4</v>
      </c>
      <c r="AD233" s="43">
        <v>3.8299999999999999E-4</v>
      </c>
      <c r="AF233" s="30"/>
      <c r="AJ233" s="30">
        <v>0.20402938317680683</v>
      </c>
      <c r="AK233" s="43">
        <v>-9.6599999999999995E-4</v>
      </c>
      <c r="AL233" s="43">
        <v>-9.1299999999999997E-4</v>
      </c>
      <c r="AM233" s="43">
        <v>7.1199999999999996E-4</v>
      </c>
      <c r="AO233" s="30"/>
      <c r="AS233" s="30">
        <v>0.20402938317680683</v>
      </c>
      <c r="AT233" s="43">
        <v>-5.1000000000000004E-4</v>
      </c>
      <c r="AU233" s="43">
        <v>-4.9200000000000003E-4</v>
      </c>
      <c r="AV233" s="43">
        <v>3.8000000000000002E-5</v>
      </c>
      <c r="AX233" s="30"/>
      <c r="BB233" s="30">
        <v>0.20402938317680683</v>
      </c>
      <c r="BC233" s="43">
        <v>-9.6400000000000001E-4</v>
      </c>
      <c r="BD233" s="43">
        <v>-9.1E-4</v>
      </c>
      <c r="BE233" s="43">
        <v>7.0799999999999997E-4</v>
      </c>
      <c r="BG233" s="30"/>
      <c r="BK233" s="30">
        <v>0.20402938317680683</v>
      </c>
      <c r="BL233" s="43">
        <v>-5.0900000000000001E-4</v>
      </c>
      <c r="BM233" s="43">
        <v>-4.9200000000000003E-4</v>
      </c>
      <c r="BN233" s="43">
        <v>3.8000000000000002E-5</v>
      </c>
      <c r="BP233" s="30"/>
      <c r="BT233" s="30">
        <v>0.20402938317680683</v>
      </c>
      <c r="BU233" s="43">
        <v>-9.2699999999999998E-4</v>
      </c>
      <c r="BV233" s="43">
        <v>-8.7100000000000003E-4</v>
      </c>
      <c r="BW233" s="43">
        <v>8.3299999999999997E-4</v>
      </c>
      <c r="BY233" s="30"/>
      <c r="CC233" s="30">
        <v>0.20402938317680683</v>
      </c>
      <c r="CD233" s="43">
        <v>-4.64E-4</v>
      </c>
      <c r="CE233" s="43">
        <v>-4.4700000000000002E-4</v>
      </c>
      <c r="CF233" s="43">
        <v>7.1000000000000005E-5</v>
      </c>
      <c r="CH233" s="30"/>
      <c r="CL233" s="30">
        <v>0.20402938317680683</v>
      </c>
      <c r="CM233" s="43">
        <v>-1.114E-3</v>
      </c>
      <c r="CN233" s="43">
        <v>-1.078E-3</v>
      </c>
      <c r="CO233" s="43">
        <v>9.8799999999999995E-4</v>
      </c>
      <c r="CQ233" s="30"/>
      <c r="CU233" s="30">
        <v>0.20402938317680683</v>
      </c>
      <c r="CV233" s="43">
        <v>-5.7200000000000003E-4</v>
      </c>
      <c r="CW233" s="43">
        <v>-5.5999999999999995E-4</v>
      </c>
      <c r="CX233" s="43">
        <v>9.7E-5</v>
      </c>
    </row>
    <row r="234" spans="14:102" x14ac:dyDescent="0.25">
      <c r="N234" s="30"/>
      <c r="R234" s="30">
        <v>0.20502464367680681</v>
      </c>
      <c r="S234" s="43">
        <v>-7.6599999999999997E-4</v>
      </c>
      <c r="T234" s="43">
        <v>-7.0100000000000002E-4</v>
      </c>
      <c r="U234" s="43">
        <v>1.451E-3</v>
      </c>
      <c r="W234" s="30"/>
      <c r="AA234" s="30">
        <v>0.20502464367680681</v>
      </c>
      <c r="AB234" s="43">
        <v>-4.6000000000000001E-4</v>
      </c>
      <c r="AC234" s="43">
        <v>-4.35E-4</v>
      </c>
      <c r="AD234" s="43">
        <v>3.8699999999999997E-4</v>
      </c>
      <c r="AF234" s="30"/>
      <c r="AJ234" s="30">
        <v>0.20502464367680681</v>
      </c>
      <c r="AK234" s="43">
        <v>-9.7300000000000002E-4</v>
      </c>
      <c r="AL234" s="43">
        <v>-9.19E-4</v>
      </c>
      <c r="AM234" s="43">
        <v>7.2400000000000003E-4</v>
      </c>
      <c r="AO234" s="30"/>
      <c r="AS234" s="30">
        <v>0.20502464367680681</v>
      </c>
      <c r="AT234" s="43">
        <v>-5.1099999999999995E-4</v>
      </c>
      <c r="AU234" s="43">
        <v>-4.9299999999999995E-4</v>
      </c>
      <c r="AV234" s="43">
        <v>3.8999999999999999E-5</v>
      </c>
      <c r="AX234" s="30"/>
      <c r="BB234" s="30">
        <v>0.20502464367680681</v>
      </c>
      <c r="BC234" s="43">
        <v>-9.7099999999999997E-4</v>
      </c>
      <c r="BD234" s="43">
        <v>-9.1699999999999995E-4</v>
      </c>
      <c r="BE234" s="43">
        <v>7.2000000000000005E-4</v>
      </c>
      <c r="BG234" s="30"/>
      <c r="BK234" s="30">
        <v>0.20502464367680681</v>
      </c>
      <c r="BL234" s="43">
        <v>-5.1000000000000004E-4</v>
      </c>
      <c r="BM234" s="43">
        <v>-4.9299999999999995E-4</v>
      </c>
      <c r="BN234" s="43">
        <v>3.8999999999999999E-5</v>
      </c>
      <c r="BP234" s="30"/>
      <c r="BT234" s="30">
        <v>0.20502464367680681</v>
      </c>
      <c r="BU234" s="43">
        <v>-9.3499999999999996E-4</v>
      </c>
      <c r="BV234" s="43">
        <v>-8.7799999999999998E-4</v>
      </c>
      <c r="BW234" s="43">
        <v>8.4500000000000005E-4</v>
      </c>
      <c r="BY234" s="30"/>
      <c r="CC234" s="30">
        <v>0.20502464367680681</v>
      </c>
      <c r="CD234" s="43">
        <v>-4.6500000000000003E-4</v>
      </c>
      <c r="CE234" s="43">
        <v>-4.4799999999999999E-4</v>
      </c>
      <c r="CF234" s="43">
        <v>7.2000000000000002E-5</v>
      </c>
      <c r="CH234" s="30"/>
      <c r="CL234" s="30">
        <v>0.20502464367680681</v>
      </c>
      <c r="CM234" s="43">
        <v>-1.122E-3</v>
      </c>
      <c r="CN234" s="43">
        <v>-1.0859999999999999E-3</v>
      </c>
      <c r="CO234" s="43">
        <v>1.0020000000000001E-3</v>
      </c>
      <c r="CQ234" s="30"/>
      <c r="CU234" s="30">
        <v>0.20502464367680681</v>
      </c>
      <c r="CV234" s="43">
        <v>-5.7300000000000005E-4</v>
      </c>
      <c r="CW234" s="43">
        <v>-5.62E-4</v>
      </c>
      <c r="CX234" s="43">
        <v>9.8999999999999994E-5</v>
      </c>
    </row>
    <row r="235" spans="14:102" x14ac:dyDescent="0.25">
      <c r="N235" s="30"/>
      <c r="R235" s="30">
        <v>0.20601990417680682</v>
      </c>
      <c r="S235" s="43">
        <v>-7.6900000000000004E-4</v>
      </c>
      <c r="T235" s="43">
        <v>-7.0299999999999996E-4</v>
      </c>
      <c r="U235" s="43">
        <v>1.4790000000000001E-3</v>
      </c>
      <c r="W235" s="30"/>
      <c r="AA235" s="30">
        <v>0.20601990417680682</v>
      </c>
      <c r="AB235" s="43">
        <v>-4.6099999999999998E-4</v>
      </c>
      <c r="AC235" s="43">
        <v>-4.3600000000000003E-4</v>
      </c>
      <c r="AD235" s="43">
        <v>3.9199999999999999E-4</v>
      </c>
      <c r="AF235" s="30"/>
      <c r="AJ235" s="30">
        <v>0.20601990417680682</v>
      </c>
      <c r="AK235" s="43">
        <v>-9.7999999999999997E-4</v>
      </c>
      <c r="AL235" s="43">
        <v>-9.2500000000000004E-4</v>
      </c>
      <c r="AM235" s="43">
        <v>7.3700000000000002E-4</v>
      </c>
      <c r="AO235" s="30"/>
      <c r="AS235" s="30">
        <v>0.20601990417680682</v>
      </c>
      <c r="AT235" s="43">
        <v>-5.1199999999999998E-4</v>
      </c>
      <c r="AU235" s="43">
        <v>-4.9399999999999997E-4</v>
      </c>
      <c r="AV235" s="43">
        <v>4.0000000000000003E-5</v>
      </c>
      <c r="AX235" s="30"/>
      <c r="BB235" s="30">
        <v>0.20601990417680682</v>
      </c>
      <c r="BC235" s="43">
        <v>-9.7799999999999992E-4</v>
      </c>
      <c r="BD235" s="43">
        <v>-9.2299999999999999E-4</v>
      </c>
      <c r="BE235" s="43">
        <v>7.3300000000000004E-4</v>
      </c>
      <c r="BG235" s="30"/>
      <c r="BK235" s="30">
        <v>0.20601990417680682</v>
      </c>
      <c r="BL235" s="43">
        <v>-5.1099999999999995E-4</v>
      </c>
      <c r="BM235" s="43">
        <v>-4.9399999999999997E-4</v>
      </c>
      <c r="BN235" s="43">
        <v>4.0000000000000003E-5</v>
      </c>
      <c r="BP235" s="30"/>
      <c r="BT235" s="30">
        <v>0.20601990417680682</v>
      </c>
      <c r="BU235" s="43">
        <v>-9.4200000000000002E-4</v>
      </c>
      <c r="BV235" s="43">
        <v>-8.8400000000000002E-4</v>
      </c>
      <c r="BW235" s="43">
        <v>8.5599999999999999E-4</v>
      </c>
      <c r="BY235" s="30"/>
      <c r="CC235" s="30">
        <v>0.20601990417680682</v>
      </c>
      <c r="CD235" s="43">
        <v>-4.6700000000000002E-4</v>
      </c>
      <c r="CE235" s="43">
        <v>-4.4999999999999999E-4</v>
      </c>
      <c r="CF235" s="43">
        <v>7.2999999999999999E-5</v>
      </c>
      <c r="CH235" s="30"/>
      <c r="CL235" s="30">
        <v>0.20601990417680682</v>
      </c>
      <c r="CM235" s="43">
        <v>-1.1299999999999999E-3</v>
      </c>
      <c r="CN235" s="43">
        <v>-1.0939999999999999E-3</v>
      </c>
      <c r="CO235" s="43">
        <v>1.0169999999999999E-3</v>
      </c>
      <c r="CQ235" s="30"/>
      <c r="CU235" s="30">
        <v>0.20601990417680682</v>
      </c>
      <c r="CV235" s="43">
        <v>-5.7499999999999999E-4</v>
      </c>
      <c r="CW235" s="43">
        <v>-5.6300000000000002E-4</v>
      </c>
      <c r="CX235" s="43">
        <v>1E-4</v>
      </c>
    </row>
    <row r="236" spans="14:102" x14ac:dyDescent="0.25">
      <c r="N236" s="30"/>
      <c r="R236" s="30">
        <v>0.20701516467680683</v>
      </c>
      <c r="S236" s="43">
        <v>-7.6999999999999996E-4</v>
      </c>
      <c r="T236" s="43">
        <v>-7.0399999999999998E-4</v>
      </c>
      <c r="U236" s="43">
        <v>1.505E-3</v>
      </c>
      <c r="W236" s="30"/>
      <c r="AA236" s="30">
        <v>0.20701516467680683</v>
      </c>
      <c r="AB236" s="43">
        <v>-4.6299999999999998E-4</v>
      </c>
      <c r="AC236" s="43">
        <v>-4.3800000000000002E-4</v>
      </c>
      <c r="AD236" s="43">
        <v>3.9599999999999998E-4</v>
      </c>
      <c r="AF236" s="30"/>
      <c r="AJ236" s="30">
        <v>0.20701516467680683</v>
      </c>
      <c r="AK236" s="43">
        <v>-9.8700000000000003E-4</v>
      </c>
      <c r="AL236" s="43">
        <v>-9.3099999999999997E-4</v>
      </c>
      <c r="AM236" s="43">
        <v>7.4899999999999999E-4</v>
      </c>
      <c r="AO236" s="30"/>
      <c r="AS236" s="30">
        <v>0.20701516467680683</v>
      </c>
      <c r="AT236" s="43">
        <v>-5.13E-4</v>
      </c>
      <c r="AU236" s="43">
        <v>-4.9600000000000002E-4</v>
      </c>
      <c r="AV236" s="43">
        <v>4.1E-5</v>
      </c>
      <c r="AX236" s="30"/>
      <c r="BB236" s="30">
        <v>0.20701516467680683</v>
      </c>
      <c r="BC236" s="43">
        <v>-9.8499999999999998E-4</v>
      </c>
      <c r="BD236" s="43">
        <v>-9.3000000000000005E-4</v>
      </c>
      <c r="BE236" s="43">
        <v>7.45E-4</v>
      </c>
      <c r="BG236" s="30"/>
      <c r="BK236" s="30">
        <v>0.20701516467680683</v>
      </c>
      <c r="BL236" s="43">
        <v>-5.13E-4</v>
      </c>
      <c r="BM236" s="43">
        <v>-4.95E-4</v>
      </c>
      <c r="BN236" s="43">
        <v>4.1E-5</v>
      </c>
      <c r="BP236" s="30"/>
      <c r="BT236" s="30">
        <v>0.20701516467680683</v>
      </c>
      <c r="BU236" s="43">
        <v>-9.4899999999999997E-4</v>
      </c>
      <c r="BV236" s="43">
        <v>-8.8999999999999995E-4</v>
      </c>
      <c r="BW236" s="43">
        <v>8.6700000000000004E-4</v>
      </c>
      <c r="BY236" s="30"/>
      <c r="CC236" s="30">
        <v>0.20701516467680683</v>
      </c>
      <c r="CD236" s="43">
        <v>-4.6799999999999999E-4</v>
      </c>
      <c r="CE236" s="43">
        <v>-4.5100000000000001E-4</v>
      </c>
      <c r="CF236" s="43">
        <v>7.3999999999999996E-5</v>
      </c>
      <c r="CH236" s="30"/>
      <c r="CL236" s="30">
        <v>0.20701516467680683</v>
      </c>
      <c r="CM236" s="43">
        <v>-1.139E-3</v>
      </c>
      <c r="CN236" s="43">
        <v>-1.101E-3</v>
      </c>
      <c r="CO236" s="43">
        <v>1.031E-3</v>
      </c>
      <c r="CQ236" s="30"/>
      <c r="CU236" s="30">
        <v>0.20701516467680683</v>
      </c>
      <c r="CV236" s="43">
        <v>-5.7600000000000001E-4</v>
      </c>
      <c r="CW236" s="43">
        <v>-5.6400000000000005E-4</v>
      </c>
      <c r="CX236" s="43">
        <v>1.01E-4</v>
      </c>
    </row>
    <row r="237" spans="14:102" x14ac:dyDescent="0.25">
      <c r="N237" s="30"/>
      <c r="R237" s="30">
        <v>0.20801042517680682</v>
      </c>
      <c r="S237" s="43">
        <v>-7.7300000000000003E-4</v>
      </c>
      <c r="T237" s="43">
        <v>-7.0600000000000003E-4</v>
      </c>
      <c r="U237" s="43">
        <v>1.536E-3</v>
      </c>
      <c r="W237" s="30"/>
      <c r="AA237" s="30">
        <v>0.20801042517680682</v>
      </c>
      <c r="AB237" s="43">
        <v>-4.6500000000000003E-4</v>
      </c>
      <c r="AC237" s="43">
        <v>-4.4000000000000002E-4</v>
      </c>
      <c r="AD237" s="43">
        <v>4.0000000000000002E-4</v>
      </c>
      <c r="AF237" s="30"/>
      <c r="AJ237" s="30">
        <v>0.20801042517680682</v>
      </c>
      <c r="AK237" s="43">
        <v>-9.9400000000000009E-4</v>
      </c>
      <c r="AL237" s="43">
        <v>-9.3800000000000003E-4</v>
      </c>
      <c r="AM237" s="43">
        <v>7.6099999999999996E-4</v>
      </c>
      <c r="AO237" s="30"/>
      <c r="AS237" s="30">
        <v>0.20801042517680682</v>
      </c>
      <c r="AT237" s="43">
        <v>-5.1500000000000005E-4</v>
      </c>
      <c r="AU237" s="43">
        <v>-4.9700000000000005E-4</v>
      </c>
      <c r="AV237" s="43">
        <v>4.1999999999999998E-5</v>
      </c>
      <c r="AX237" s="30"/>
      <c r="BB237" s="30">
        <v>0.20801042517680682</v>
      </c>
      <c r="BC237" s="43">
        <v>-9.9200000000000004E-4</v>
      </c>
      <c r="BD237" s="43">
        <v>-9.3599999999999998E-4</v>
      </c>
      <c r="BE237" s="43">
        <v>7.5699999999999997E-4</v>
      </c>
      <c r="BG237" s="30"/>
      <c r="BK237" s="30">
        <v>0.20801042517680682</v>
      </c>
      <c r="BL237" s="43">
        <v>-5.1400000000000003E-4</v>
      </c>
      <c r="BM237" s="43">
        <v>-4.9600000000000002E-4</v>
      </c>
      <c r="BN237" s="43">
        <v>4.1999999999999998E-5</v>
      </c>
      <c r="BP237" s="30"/>
      <c r="BT237" s="30">
        <v>0.20801042517680682</v>
      </c>
      <c r="BU237" s="43">
        <v>-9.5600000000000004E-4</v>
      </c>
      <c r="BV237" s="43">
        <v>-8.9700000000000001E-4</v>
      </c>
      <c r="BW237" s="43">
        <v>8.8000000000000003E-4</v>
      </c>
      <c r="BY237" s="30"/>
      <c r="CC237" s="30">
        <v>0.20801042517680682</v>
      </c>
      <c r="CD237" s="43">
        <v>-4.6999999999999999E-4</v>
      </c>
      <c r="CE237" s="43">
        <v>-4.5199999999999998E-4</v>
      </c>
      <c r="CF237" s="43">
        <v>7.4999999999999993E-5</v>
      </c>
      <c r="CH237" s="30"/>
      <c r="CL237" s="30">
        <v>0.20801042517680682</v>
      </c>
      <c r="CM237" s="43">
        <v>-1.147E-3</v>
      </c>
      <c r="CN237" s="43">
        <v>-1.109E-3</v>
      </c>
      <c r="CO237" s="43">
        <v>1.0460000000000001E-3</v>
      </c>
      <c r="CQ237" s="30"/>
      <c r="CU237" s="30">
        <v>0.20801042517680682</v>
      </c>
      <c r="CV237" s="43">
        <v>-5.7700000000000004E-4</v>
      </c>
      <c r="CW237" s="43">
        <v>-5.6599999999999999E-4</v>
      </c>
      <c r="CX237" s="43">
        <v>1.03E-4</v>
      </c>
    </row>
    <row r="238" spans="14:102" x14ac:dyDescent="0.25">
      <c r="N238" s="30"/>
      <c r="R238" s="30">
        <v>0.20900568567680683</v>
      </c>
      <c r="S238" s="43">
        <v>-7.76E-4</v>
      </c>
      <c r="T238" s="43">
        <v>-7.0699999999999995E-4</v>
      </c>
      <c r="U238" s="43">
        <v>1.5629999999999999E-3</v>
      </c>
      <c r="W238" s="30"/>
      <c r="AA238" s="30">
        <v>0.20900568567680683</v>
      </c>
      <c r="AB238" s="43">
        <v>-4.6700000000000002E-4</v>
      </c>
      <c r="AC238" s="43">
        <v>-4.4099999999999999E-4</v>
      </c>
      <c r="AD238" s="43">
        <v>4.0499999999999998E-4</v>
      </c>
      <c r="AF238" s="30"/>
      <c r="AJ238" s="30">
        <v>0.20900568567680683</v>
      </c>
      <c r="AK238" s="43">
        <v>-1.0009999999999999E-3</v>
      </c>
      <c r="AL238" s="43">
        <v>-9.4399999999999996E-4</v>
      </c>
      <c r="AM238" s="43">
        <v>7.7300000000000003E-4</v>
      </c>
      <c r="AO238" s="30"/>
      <c r="AS238" s="30">
        <v>0.20900568567680683</v>
      </c>
      <c r="AT238" s="43">
        <v>-5.1599999999999997E-4</v>
      </c>
      <c r="AU238" s="43">
        <v>-4.9799999999999996E-4</v>
      </c>
      <c r="AV238" s="43">
        <v>4.3000000000000002E-5</v>
      </c>
      <c r="AX238" s="30"/>
      <c r="BB238" s="30">
        <v>0.20900568567680683</v>
      </c>
      <c r="BC238" s="43">
        <v>-9.990000000000001E-4</v>
      </c>
      <c r="BD238" s="43">
        <v>-9.4200000000000002E-4</v>
      </c>
      <c r="BE238" s="43">
        <v>7.6900000000000004E-4</v>
      </c>
      <c r="BG238" s="30"/>
      <c r="BK238" s="30">
        <v>0.20900568567680683</v>
      </c>
      <c r="BL238" s="43">
        <v>-5.1500000000000005E-4</v>
      </c>
      <c r="BM238" s="43">
        <v>-4.9700000000000005E-4</v>
      </c>
      <c r="BN238" s="43">
        <v>4.3000000000000002E-5</v>
      </c>
      <c r="BP238" s="30"/>
      <c r="BT238" s="30">
        <v>0.20900568567680683</v>
      </c>
      <c r="BU238" s="43">
        <v>-9.6299999999999999E-4</v>
      </c>
      <c r="BV238" s="43">
        <v>-9.0399999999999996E-4</v>
      </c>
      <c r="BW238" s="43">
        <v>8.9099999999999997E-4</v>
      </c>
      <c r="BY238" s="30"/>
      <c r="CC238" s="30">
        <v>0.20900568567680683</v>
      </c>
      <c r="CD238" s="43">
        <v>-4.7100000000000001E-4</v>
      </c>
      <c r="CE238" s="43">
        <v>-4.5300000000000001E-4</v>
      </c>
      <c r="CF238" s="43">
        <v>7.6000000000000004E-5</v>
      </c>
      <c r="CH238" s="30"/>
      <c r="CL238" s="30">
        <v>0.20900568567680683</v>
      </c>
      <c r="CM238" s="43">
        <v>-1.155E-3</v>
      </c>
      <c r="CN238" s="43">
        <v>-1.1169999999999999E-3</v>
      </c>
      <c r="CO238" s="43">
        <v>1.0610000000000001E-3</v>
      </c>
      <c r="CQ238" s="30"/>
      <c r="CU238" s="30">
        <v>0.20900568567680683</v>
      </c>
      <c r="CV238" s="43">
        <v>-5.7799999999999995E-4</v>
      </c>
      <c r="CW238" s="43">
        <v>-5.6599999999999999E-4</v>
      </c>
      <c r="CX238" s="43">
        <v>1.03E-4</v>
      </c>
    </row>
    <row r="239" spans="14:102" x14ac:dyDescent="0.25">
      <c r="N239" s="30"/>
      <c r="R239" s="30">
        <v>0.20900568567680683</v>
      </c>
      <c r="S239" s="43">
        <v>-7.76E-4</v>
      </c>
      <c r="T239" s="43">
        <v>-7.0699999999999995E-4</v>
      </c>
      <c r="U239" s="43">
        <v>1.5629999999999999E-3</v>
      </c>
      <c r="W239" s="30"/>
      <c r="AA239" s="30">
        <v>0.20900568567680683</v>
      </c>
      <c r="AB239" s="43">
        <v>-4.6700000000000002E-4</v>
      </c>
      <c r="AC239" s="43">
        <v>-4.4099999999999999E-4</v>
      </c>
      <c r="AD239" s="43">
        <v>4.0499999999999998E-4</v>
      </c>
      <c r="AF239" s="30"/>
      <c r="AJ239" s="30">
        <v>0.20900568567680683</v>
      </c>
      <c r="AK239" s="43">
        <v>-1.0009999999999999E-3</v>
      </c>
      <c r="AL239" s="43">
        <v>-9.4399999999999996E-4</v>
      </c>
      <c r="AM239" s="43">
        <v>7.7300000000000003E-4</v>
      </c>
      <c r="AO239" s="30"/>
      <c r="AS239" s="30">
        <v>0.20900568567680683</v>
      </c>
      <c r="AT239" s="43">
        <v>-5.1599999999999997E-4</v>
      </c>
      <c r="AU239" s="43">
        <v>-4.9799999999999996E-4</v>
      </c>
      <c r="AV239" s="43">
        <v>4.3000000000000002E-5</v>
      </c>
      <c r="AX239" s="30"/>
      <c r="BB239" s="30">
        <v>0.20900568567680683</v>
      </c>
      <c r="BC239" s="43">
        <v>-9.990000000000001E-4</v>
      </c>
      <c r="BD239" s="43">
        <v>-9.4200000000000002E-4</v>
      </c>
      <c r="BE239" s="43">
        <v>7.6900000000000004E-4</v>
      </c>
      <c r="BG239" s="30"/>
      <c r="BK239" s="30">
        <v>0.20900568567680683</v>
      </c>
      <c r="BL239" s="43">
        <v>-5.1500000000000005E-4</v>
      </c>
      <c r="BM239" s="43">
        <v>-4.9700000000000005E-4</v>
      </c>
      <c r="BN239" s="43">
        <v>4.3000000000000002E-5</v>
      </c>
      <c r="BP239" s="30"/>
      <c r="BT239" s="30">
        <v>0.20900568567680683</v>
      </c>
      <c r="BU239" s="43">
        <v>-9.6299999999999999E-4</v>
      </c>
      <c r="BV239" s="43">
        <v>-9.0399999999999996E-4</v>
      </c>
      <c r="BW239" s="43">
        <v>8.9099999999999997E-4</v>
      </c>
      <c r="BY239" s="30"/>
      <c r="CC239" s="30">
        <v>0.20900568567680683</v>
      </c>
      <c r="CD239" s="43">
        <v>-4.7100000000000001E-4</v>
      </c>
      <c r="CE239" s="43">
        <v>-4.5300000000000001E-4</v>
      </c>
      <c r="CF239" s="43">
        <v>7.6000000000000004E-5</v>
      </c>
      <c r="CH239" s="30"/>
      <c r="CL239" s="30">
        <v>0.20900568567680683</v>
      </c>
      <c r="CM239" s="43">
        <v>-1.155E-3</v>
      </c>
      <c r="CN239" s="43">
        <v>-1.1169999999999999E-3</v>
      </c>
      <c r="CO239" s="43">
        <v>1.0610000000000001E-3</v>
      </c>
      <c r="CQ239" s="30"/>
      <c r="CU239" s="30">
        <v>0.20900568567680683</v>
      </c>
      <c r="CV239" s="43">
        <v>-5.7799999999999995E-4</v>
      </c>
      <c r="CW239" s="43">
        <v>-5.6599999999999999E-4</v>
      </c>
      <c r="CX239" s="43">
        <v>1.03E-4</v>
      </c>
    </row>
    <row r="240" spans="14:102" x14ac:dyDescent="0.25">
      <c r="N240" s="30"/>
      <c r="R240" s="30">
        <v>0.21000094617680681</v>
      </c>
      <c r="S240" s="43">
        <v>-7.7899999999999996E-4</v>
      </c>
      <c r="T240" s="43">
        <v>-7.1000000000000002E-4</v>
      </c>
      <c r="U240" s="43">
        <v>1.583E-3</v>
      </c>
      <c r="W240" s="30"/>
      <c r="AA240" s="30">
        <v>0.21000094617680681</v>
      </c>
      <c r="AB240" s="43">
        <v>-4.6900000000000002E-4</v>
      </c>
      <c r="AC240" s="43">
        <v>-4.4299999999999998E-4</v>
      </c>
      <c r="AD240" s="43">
        <v>4.0999999999999999E-4</v>
      </c>
      <c r="AF240" s="30"/>
      <c r="AJ240" s="30">
        <v>0.21000094617680681</v>
      </c>
      <c r="AK240" s="43">
        <v>-1.008E-3</v>
      </c>
      <c r="AL240" s="43">
        <v>-9.5E-4</v>
      </c>
      <c r="AM240" s="43">
        <v>7.85E-4</v>
      </c>
      <c r="AO240" s="30"/>
      <c r="AS240" s="30">
        <v>0.21000094617680681</v>
      </c>
      <c r="AT240" s="43">
        <v>-5.1699999999999999E-4</v>
      </c>
      <c r="AU240" s="43">
        <v>-4.9899999999999999E-4</v>
      </c>
      <c r="AV240" s="43">
        <v>4.3999999999999999E-5</v>
      </c>
      <c r="AX240" s="30"/>
      <c r="BB240" s="30">
        <v>0.21000094617680681</v>
      </c>
      <c r="BC240" s="43">
        <v>-1.005E-3</v>
      </c>
      <c r="BD240" s="43">
        <v>-9.4799999999999995E-4</v>
      </c>
      <c r="BE240" s="43">
        <v>7.8100000000000001E-4</v>
      </c>
      <c r="BG240" s="30"/>
      <c r="BK240" s="30">
        <v>0.21000094617680681</v>
      </c>
      <c r="BL240" s="43">
        <v>-5.1599999999999997E-4</v>
      </c>
      <c r="BM240" s="43">
        <v>-4.9799999999999996E-4</v>
      </c>
      <c r="BN240" s="43">
        <v>4.3999999999999999E-5</v>
      </c>
      <c r="BP240" s="30"/>
      <c r="BT240" s="30">
        <v>0.21000094617680681</v>
      </c>
      <c r="BU240" s="43">
        <v>-9.7000000000000005E-4</v>
      </c>
      <c r="BV240" s="43">
        <v>-9.1E-4</v>
      </c>
      <c r="BW240" s="43">
        <v>9.0300000000000005E-4</v>
      </c>
      <c r="BY240" s="30"/>
      <c r="CC240" s="30">
        <v>0.21000094617680681</v>
      </c>
      <c r="CD240" s="43">
        <v>-4.7199999999999998E-4</v>
      </c>
      <c r="CE240" s="43">
        <v>-4.5399999999999998E-4</v>
      </c>
      <c r="CF240" s="43">
        <v>7.7000000000000001E-5</v>
      </c>
      <c r="CH240" s="30"/>
      <c r="CL240" s="30">
        <v>0.21000094617680681</v>
      </c>
      <c r="CM240" s="43">
        <v>-1.163E-3</v>
      </c>
      <c r="CN240" s="43">
        <v>-1.1249999999999999E-3</v>
      </c>
      <c r="CO240" s="43">
        <v>1.0759999999999999E-3</v>
      </c>
      <c r="CQ240" s="30"/>
      <c r="CU240" s="30">
        <v>0.21000094617680681</v>
      </c>
      <c r="CV240" s="43">
        <v>-5.7899999999999998E-4</v>
      </c>
      <c r="CW240" s="43">
        <v>-5.6800000000000004E-4</v>
      </c>
      <c r="CX240" s="43">
        <v>1.0399999999999999E-4</v>
      </c>
    </row>
    <row r="241" spans="14:102" x14ac:dyDescent="0.25">
      <c r="N241" s="30"/>
      <c r="R241" s="30">
        <v>0.21099620667680682</v>
      </c>
      <c r="S241" s="43">
        <v>-7.8200000000000003E-4</v>
      </c>
      <c r="T241" s="43">
        <v>-7.1199999999999996E-4</v>
      </c>
      <c r="U241" s="43">
        <v>1.603E-3</v>
      </c>
      <c r="W241" s="30"/>
      <c r="AA241" s="30">
        <v>0.21099620667680682</v>
      </c>
      <c r="AB241" s="43">
        <v>-4.7100000000000001E-4</v>
      </c>
      <c r="AC241" s="43">
        <v>-4.4499999999999997E-4</v>
      </c>
      <c r="AD241" s="43">
        <v>4.1399999999999998E-4</v>
      </c>
      <c r="AF241" s="30"/>
      <c r="AJ241" s="30">
        <v>0.21099620667680682</v>
      </c>
      <c r="AK241" s="43">
        <v>-1.0139999999999999E-3</v>
      </c>
      <c r="AL241" s="43">
        <v>-9.5600000000000004E-4</v>
      </c>
      <c r="AM241" s="43">
        <v>7.9699999999999997E-4</v>
      </c>
      <c r="AO241" s="30"/>
      <c r="AS241" s="30">
        <v>0.21099620667680682</v>
      </c>
      <c r="AT241" s="43">
        <v>-5.1800000000000001E-4</v>
      </c>
      <c r="AU241" s="43">
        <v>-5.0000000000000001E-4</v>
      </c>
      <c r="AV241" s="43">
        <v>4.6E-5</v>
      </c>
      <c r="AX241" s="30"/>
      <c r="BB241" s="30">
        <v>0.21099620667680682</v>
      </c>
      <c r="BC241" s="43">
        <v>-1.0120000000000001E-3</v>
      </c>
      <c r="BD241" s="43">
        <v>-9.5399999999999999E-4</v>
      </c>
      <c r="BE241" s="43">
        <v>7.9299999999999998E-4</v>
      </c>
      <c r="BG241" s="30"/>
      <c r="BK241" s="30">
        <v>0.21099620667680682</v>
      </c>
      <c r="BL241" s="43">
        <v>-5.1800000000000001E-4</v>
      </c>
      <c r="BM241" s="43">
        <v>-5.0000000000000001E-4</v>
      </c>
      <c r="BN241" s="43">
        <v>4.6E-5</v>
      </c>
      <c r="BP241" s="30"/>
      <c r="BT241" s="30">
        <v>0.21099620667680682</v>
      </c>
      <c r="BU241" s="43">
        <v>-9.77E-4</v>
      </c>
      <c r="BV241" s="43">
        <v>-9.1699999999999995E-4</v>
      </c>
      <c r="BW241" s="43">
        <v>9.1399999999999999E-4</v>
      </c>
      <c r="BY241" s="30"/>
      <c r="CC241" s="30">
        <v>0.21099620667680682</v>
      </c>
      <c r="CD241" s="43">
        <v>-4.73E-4</v>
      </c>
      <c r="CE241" s="43">
        <v>-4.5600000000000003E-4</v>
      </c>
      <c r="CF241" s="43">
        <v>7.7000000000000001E-5</v>
      </c>
      <c r="CH241" s="30"/>
      <c r="CL241" s="30">
        <v>0.21099620667680682</v>
      </c>
      <c r="CM241" s="43">
        <v>-1.1709999999999999E-3</v>
      </c>
      <c r="CN241" s="43">
        <v>-1.1329999999999999E-3</v>
      </c>
      <c r="CO241" s="43">
        <v>1.09E-3</v>
      </c>
      <c r="CQ241" s="30"/>
      <c r="CU241" s="30">
        <v>0.21099620667680682</v>
      </c>
      <c r="CV241" s="43">
        <v>-5.8E-4</v>
      </c>
      <c r="CW241" s="43">
        <v>-5.6899999999999995E-4</v>
      </c>
      <c r="CX241" s="43">
        <v>1.05E-4</v>
      </c>
    </row>
    <row r="242" spans="14:102" x14ac:dyDescent="0.25">
      <c r="N242" s="30"/>
      <c r="R242" s="30">
        <v>0.21199146717680684</v>
      </c>
      <c r="S242" s="43">
        <v>-7.85E-4</v>
      </c>
      <c r="T242" s="43">
        <v>-7.1400000000000001E-4</v>
      </c>
      <c r="U242" s="43">
        <v>1.622E-3</v>
      </c>
      <c r="W242" s="30"/>
      <c r="AA242" s="30">
        <v>0.21199146717680684</v>
      </c>
      <c r="AB242" s="43">
        <v>-4.73E-4</v>
      </c>
      <c r="AC242" s="43">
        <v>-4.46E-4</v>
      </c>
      <c r="AD242" s="43">
        <v>4.1899999999999999E-4</v>
      </c>
      <c r="AF242" s="30"/>
      <c r="AJ242" s="30">
        <v>0.21199146717680684</v>
      </c>
      <c r="AK242" s="43">
        <v>-1.021E-3</v>
      </c>
      <c r="AL242" s="43">
        <v>-9.6199999999999996E-4</v>
      </c>
      <c r="AM242" s="43">
        <v>8.0800000000000002E-4</v>
      </c>
      <c r="AO242" s="30"/>
      <c r="AS242" s="30">
        <v>0.21199146717680684</v>
      </c>
      <c r="AT242" s="43">
        <v>-5.1999999999999995E-4</v>
      </c>
      <c r="AU242" s="43">
        <v>-5.0100000000000003E-4</v>
      </c>
      <c r="AV242" s="43">
        <v>4.6999999999999997E-5</v>
      </c>
      <c r="AX242" s="30"/>
      <c r="BB242" s="30">
        <v>0.21199146717680684</v>
      </c>
      <c r="BC242" s="43">
        <v>-1.0189999999999999E-3</v>
      </c>
      <c r="BD242" s="43">
        <v>-9.6000000000000002E-4</v>
      </c>
      <c r="BE242" s="43">
        <v>8.0500000000000005E-4</v>
      </c>
      <c r="BG242" s="30"/>
      <c r="BK242" s="30">
        <v>0.21199146717680684</v>
      </c>
      <c r="BL242" s="43">
        <v>-5.1900000000000004E-4</v>
      </c>
      <c r="BM242" s="43">
        <v>-5.0100000000000003E-4</v>
      </c>
      <c r="BN242" s="43">
        <v>4.6999999999999997E-5</v>
      </c>
      <c r="BP242" s="30"/>
      <c r="BT242" s="30">
        <v>0.21199146717680684</v>
      </c>
      <c r="BU242" s="43">
        <v>-9.8400000000000007E-4</v>
      </c>
      <c r="BV242" s="43">
        <v>-9.2299999999999999E-4</v>
      </c>
      <c r="BW242" s="43">
        <v>9.2599999999999996E-4</v>
      </c>
      <c r="BY242" s="30"/>
      <c r="CC242" s="30">
        <v>0.21199146717680684</v>
      </c>
      <c r="CD242" s="43">
        <v>-4.75E-4</v>
      </c>
      <c r="CE242" s="43">
        <v>-4.57E-4</v>
      </c>
      <c r="CF242" s="43">
        <v>7.7999999999999999E-5</v>
      </c>
      <c r="CH242" s="30"/>
      <c r="CL242" s="30">
        <v>0.21199146717680684</v>
      </c>
      <c r="CM242" s="43">
        <v>-1.1800000000000001E-3</v>
      </c>
      <c r="CN242" s="43">
        <v>-1.14E-3</v>
      </c>
      <c r="CO242" s="43">
        <v>1.1050000000000001E-3</v>
      </c>
      <c r="CQ242" s="30"/>
      <c r="CU242" s="30">
        <v>0.21199146717680684</v>
      </c>
      <c r="CV242" s="43">
        <v>-5.8100000000000003E-4</v>
      </c>
      <c r="CW242" s="43">
        <v>-5.6999999999999998E-4</v>
      </c>
      <c r="CX242" s="43">
        <v>1.06E-4</v>
      </c>
    </row>
    <row r="243" spans="14:102" x14ac:dyDescent="0.25">
      <c r="N243" s="30"/>
      <c r="R243" s="30">
        <v>0.21298672767680682</v>
      </c>
      <c r="S243" s="43">
        <v>-7.8799999999999996E-4</v>
      </c>
      <c r="T243" s="43">
        <v>-7.1699999999999997E-4</v>
      </c>
      <c r="U243" s="43">
        <v>1.6429999999999999E-3</v>
      </c>
      <c r="W243" s="30"/>
      <c r="AA243" s="30">
        <v>0.21298672767680682</v>
      </c>
      <c r="AB243" s="43">
        <v>-4.7399999999999997E-4</v>
      </c>
      <c r="AC243" s="43">
        <v>-4.4799999999999999E-4</v>
      </c>
      <c r="AD243" s="43">
        <v>4.2400000000000001E-4</v>
      </c>
      <c r="AF243" s="30"/>
      <c r="AJ243" s="30">
        <v>0.21298672767680682</v>
      </c>
      <c r="AK243" s="43">
        <v>-1.0280000000000001E-3</v>
      </c>
      <c r="AL243" s="43">
        <v>-9.6900000000000003E-4</v>
      </c>
      <c r="AM243" s="43">
        <v>8.1999999999999998E-4</v>
      </c>
      <c r="AO243" s="30"/>
      <c r="AS243" s="30">
        <v>0.21298672767680682</v>
      </c>
      <c r="AT243" s="43">
        <v>-5.2099999999999998E-4</v>
      </c>
      <c r="AU243" s="43">
        <v>-5.0299999999999997E-4</v>
      </c>
      <c r="AV243" s="43">
        <v>4.8000000000000001E-5</v>
      </c>
      <c r="AX243" s="30"/>
      <c r="BB243" s="30">
        <v>0.21298672767680682</v>
      </c>
      <c r="BC243" s="43">
        <v>-1.026E-3</v>
      </c>
      <c r="BD243" s="43">
        <v>-9.6699999999999998E-4</v>
      </c>
      <c r="BE243" s="43">
        <v>8.1599999999999999E-4</v>
      </c>
      <c r="BG243" s="30"/>
      <c r="BK243" s="30">
        <v>0.21298672767680682</v>
      </c>
      <c r="BL243" s="43">
        <v>-5.1999999999999995E-4</v>
      </c>
      <c r="BM243" s="43">
        <v>-5.0199999999999995E-4</v>
      </c>
      <c r="BN243" s="43">
        <v>4.8000000000000001E-5</v>
      </c>
      <c r="BP243" s="30"/>
      <c r="BT243" s="30">
        <v>0.21298672767680682</v>
      </c>
      <c r="BU243" s="43">
        <v>-9.9099999999999991E-4</v>
      </c>
      <c r="BV243" s="43">
        <v>-9.3000000000000005E-4</v>
      </c>
      <c r="BW243" s="43">
        <v>9.3700000000000001E-4</v>
      </c>
      <c r="BY243" s="30"/>
      <c r="CC243" s="30">
        <v>0.21298672767680682</v>
      </c>
      <c r="CD243" s="43">
        <v>-4.7600000000000002E-4</v>
      </c>
      <c r="CE243" s="43">
        <v>-4.5800000000000002E-4</v>
      </c>
      <c r="CF243" s="43">
        <v>7.8999999999999996E-5</v>
      </c>
      <c r="CH243" s="30"/>
      <c r="CL243" s="30">
        <v>0.21298672767680682</v>
      </c>
      <c r="CM243" s="43">
        <v>-1.188E-3</v>
      </c>
      <c r="CN243" s="43">
        <v>-1.1479999999999999E-3</v>
      </c>
      <c r="CO243" s="43">
        <v>1.119E-3</v>
      </c>
      <c r="CQ243" s="30"/>
      <c r="CU243" s="30">
        <v>0.21298672767680682</v>
      </c>
      <c r="CV243" s="43">
        <v>-5.8200000000000005E-4</v>
      </c>
      <c r="CW243" s="43">
        <v>-5.71E-4</v>
      </c>
      <c r="CX243" s="43">
        <v>1.07E-4</v>
      </c>
    </row>
    <row r="244" spans="14:102" x14ac:dyDescent="0.25">
      <c r="N244" s="30"/>
      <c r="R244" s="30">
        <v>0.21398198817680683</v>
      </c>
      <c r="S244" s="43">
        <v>-7.9100000000000004E-4</v>
      </c>
      <c r="T244" s="43">
        <v>-7.1900000000000002E-4</v>
      </c>
      <c r="U244" s="43">
        <v>1.663E-3</v>
      </c>
      <c r="W244" s="30"/>
      <c r="AA244" s="30">
        <v>0.21398198817680683</v>
      </c>
      <c r="AB244" s="43">
        <v>-4.7600000000000002E-4</v>
      </c>
      <c r="AC244" s="43">
        <v>-4.4999999999999999E-4</v>
      </c>
      <c r="AD244" s="43">
        <v>4.28E-4</v>
      </c>
      <c r="AF244" s="30"/>
      <c r="AJ244" s="30">
        <v>0.21398198817680683</v>
      </c>
      <c r="AK244" s="43">
        <v>-1.0349999999999999E-3</v>
      </c>
      <c r="AL244" s="43">
        <v>-9.7499999999999996E-4</v>
      </c>
      <c r="AM244" s="43">
        <v>8.3299999999999997E-4</v>
      </c>
      <c r="AO244" s="30"/>
      <c r="AS244" s="30">
        <v>0.21398198817680683</v>
      </c>
      <c r="AT244" s="43">
        <v>-5.22E-4</v>
      </c>
      <c r="AU244" s="43">
        <v>-5.04E-4</v>
      </c>
      <c r="AV244" s="43">
        <v>4.8999999999999998E-5</v>
      </c>
      <c r="AX244" s="30"/>
      <c r="BB244" s="30">
        <v>0.21398198817680683</v>
      </c>
      <c r="BC244" s="43">
        <v>-1.0330000000000001E-3</v>
      </c>
      <c r="BD244" s="43">
        <v>-9.7300000000000002E-4</v>
      </c>
      <c r="BE244" s="43">
        <v>8.2899999999999998E-4</v>
      </c>
      <c r="BG244" s="30"/>
      <c r="BK244" s="30">
        <v>0.21398198817680683</v>
      </c>
      <c r="BL244" s="43">
        <v>-5.2099999999999998E-4</v>
      </c>
      <c r="BM244" s="43">
        <v>-5.0299999999999997E-4</v>
      </c>
      <c r="BN244" s="43">
        <v>4.8999999999999998E-5</v>
      </c>
      <c r="BP244" s="30"/>
      <c r="BT244" s="30">
        <v>0.21398198817680683</v>
      </c>
      <c r="BU244" s="43">
        <v>-9.990000000000001E-4</v>
      </c>
      <c r="BV244" s="43">
        <v>-9.3700000000000001E-4</v>
      </c>
      <c r="BW244" s="43">
        <v>9.4899999999999997E-4</v>
      </c>
      <c r="BY244" s="30"/>
      <c r="CC244" s="30">
        <v>0.21398198817680683</v>
      </c>
      <c r="CD244" s="43">
        <v>-4.7699999999999999E-4</v>
      </c>
      <c r="CE244" s="43">
        <v>-4.5899999999999999E-4</v>
      </c>
      <c r="CF244" s="43">
        <v>8.0000000000000007E-5</v>
      </c>
      <c r="CH244" s="30"/>
      <c r="CL244" s="30">
        <v>0.21398198817680683</v>
      </c>
      <c r="CM244" s="43">
        <v>-1.196E-3</v>
      </c>
      <c r="CN244" s="43">
        <v>-1.157E-3</v>
      </c>
      <c r="CO244" s="43">
        <v>1.1349999999999999E-3</v>
      </c>
      <c r="CQ244" s="30"/>
      <c r="CU244" s="30">
        <v>0.21398198817680683</v>
      </c>
      <c r="CV244" s="43">
        <v>-5.8399999999999999E-4</v>
      </c>
      <c r="CW244" s="43">
        <v>-5.7200000000000003E-4</v>
      </c>
      <c r="CX244" s="43">
        <v>1.0900000000000001E-4</v>
      </c>
    </row>
    <row r="245" spans="14:102" x14ac:dyDescent="0.25">
      <c r="N245" s="30"/>
      <c r="R245" s="30">
        <v>0.21497724867680681</v>
      </c>
      <c r="S245" s="43">
        <v>-7.94E-4</v>
      </c>
      <c r="T245" s="43">
        <v>-7.2099999999999996E-4</v>
      </c>
      <c r="U245" s="43">
        <v>1.684E-3</v>
      </c>
      <c r="W245" s="30"/>
      <c r="AA245" s="30">
        <v>0.21497724867680681</v>
      </c>
      <c r="AB245" s="43">
        <v>-4.7800000000000002E-4</v>
      </c>
      <c r="AC245" s="43">
        <v>-4.5100000000000001E-4</v>
      </c>
      <c r="AD245" s="43">
        <v>4.3300000000000001E-4</v>
      </c>
      <c r="AF245" s="30"/>
      <c r="AJ245" s="30">
        <v>0.21497724867680681</v>
      </c>
      <c r="AK245" s="43">
        <v>-1.042E-3</v>
      </c>
      <c r="AL245" s="43">
        <v>-9.8200000000000002E-4</v>
      </c>
      <c r="AM245" s="43">
        <v>8.4599999999999996E-4</v>
      </c>
      <c r="AO245" s="30"/>
      <c r="AS245" s="30">
        <v>0.21497724867680681</v>
      </c>
      <c r="AT245" s="43">
        <v>-5.2300000000000003E-4</v>
      </c>
      <c r="AU245" s="43">
        <v>-5.0500000000000002E-4</v>
      </c>
      <c r="AV245" s="43">
        <v>5.0000000000000002E-5</v>
      </c>
      <c r="AX245" s="30"/>
      <c r="BB245" s="30">
        <v>0.21497724867680681</v>
      </c>
      <c r="BC245" s="43">
        <v>-1.0399999999999999E-3</v>
      </c>
      <c r="BD245" s="43">
        <v>-9.7999999999999997E-4</v>
      </c>
      <c r="BE245" s="43">
        <v>8.4099999999999995E-4</v>
      </c>
      <c r="BG245" s="30"/>
      <c r="BK245" s="30">
        <v>0.21497724867680681</v>
      </c>
      <c r="BL245" s="43">
        <v>-5.2300000000000003E-4</v>
      </c>
      <c r="BM245" s="43">
        <v>-5.04E-4</v>
      </c>
      <c r="BN245" s="43">
        <v>5.0000000000000002E-5</v>
      </c>
      <c r="BP245" s="30"/>
      <c r="BT245" s="30">
        <v>0.21497724867680681</v>
      </c>
      <c r="BU245" s="43">
        <v>-1.0070000000000001E-3</v>
      </c>
      <c r="BV245" s="43">
        <v>-9.4399999999999996E-4</v>
      </c>
      <c r="BW245" s="43">
        <v>9.6100000000000005E-4</v>
      </c>
      <c r="BY245" s="30"/>
      <c r="CC245" s="30">
        <v>0.21497724867680681</v>
      </c>
      <c r="CD245" s="43">
        <v>-4.7800000000000002E-4</v>
      </c>
      <c r="CE245" s="43">
        <v>-4.6000000000000001E-4</v>
      </c>
      <c r="CF245" s="43">
        <v>8.0000000000000007E-5</v>
      </c>
      <c r="CH245" s="30"/>
      <c r="CL245" s="30">
        <v>0.21497724867680681</v>
      </c>
      <c r="CM245" s="43">
        <v>-1.2049999999999999E-3</v>
      </c>
      <c r="CN245" s="43">
        <v>-1.165E-3</v>
      </c>
      <c r="CO245" s="43">
        <v>1.15E-3</v>
      </c>
      <c r="CQ245" s="30"/>
      <c r="CU245" s="30">
        <v>0.21497724867680681</v>
      </c>
      <c r="CV245" s="43">
        <v>-5.8500000000000002E-4</v>
      </c>
      <c r="CW245" s="43">
        <v>-5.7300000000000005E-4</v>
      </c>
      <c r="CX245" s="43">
        <v>1.1E-4</v>
      </c>
    </row>
    <row r="246" spans="14:102" x14ac:dyDescent="0.25">
      <c r="N246" s="30"/>
      <c r="R246" s="30">
        <v>0.21597250917680683</v>
      </c>
      <c r="S246" s="43">
        <v>-7.9699999999999997E-4</v>
      </c>
      <c r="T246" s="43">
        <v>-7.2400000000000003E-4</v>
      </c>
      <c r="U246" s="43">
        <v>1.7049999999999999E-3</v>
      </c>
      <c r="W246" s="30"/>
      <c r="AA246" s="30">
        <v>0.21597250917680683</v>
      </c>
      <c r="AB246" s="43">
        <v>-4.8000000000000001E-4</v>
      </c>
      <c r="AC246" s="43">
        <v>-4.5300000000000001E-4</v>
      </c>
      <c r="AD246" s="43">
        <v>4.37E-4</v>
      </c>
      <c r="AF246" s="30"/>
      <c r="AJ246" s="30">
        <v>0.21597250917680683</v>
      </c>
      <c r="AK246" s="43">
        <v>-1.0499999999999999E-3</v>
      </c>
      <c r="AL246" s="43">
        <v>-9.8900000000000008E-4</v>
      </c>
      <c r="AM246" s="43">
        <v>8.5899999999999995E-4</v>
      </c>
      <c r="AO246" s="30"/>
      <c r="AS246" s="30">
        <v>0.21597250917680683</v>
      </c>
      <c r="AT246" s="43">
        <v>-5.2400000000000005E-4</v>
      </c>
      <c r="AU246" s="43">
        <v>-5.0600000000000005E-4</v>
      </c>
      <c r="AV246" s="43">
        <v>5.1E-5</v>
      </c>
      <c r="AX246" s="30"/>
      <c r="BB246" s="30">
        <v>0.21597250917680683</v>
      </c>
      <c r="BC246" s="43">
        <v>-1.047E-3</v>
      </c>
      <c r="BD246" s="43">
        <v>-9.859999999999999E-4</v>
      </c>
      <c r="BE246" s="43">
        <v>8.5499999999999997E-4</v>
      </c>
      <c r="BG246" s="30"/>
      <c r="BK246" s="30">
        <v>0.21597250917680683</v>
      </c>
      <c r="BL246" s="43">
        <v>-5.2400000000000005E-4</v>
      </c>
      <c r="BM246" s="43">
        <v>-5.0500000000000002E-4</v>
      </c>
      <c r="BN246" s="43">
        <v>5.1E-5</v>
      </c>
      <c r="BP246" s="30"/>
      <c r="BT246" s="30">
        <v>0.21597250917680683</v>
      </c>
      <c r="BU246" s="43">
        <v>-1.0150000000000001E-3</v>
      </c>
      <c r="BV246" s="43">
        <v>-9.5100000000000002E-4</v>
      </c>
      <c r="BW246" s="43">
        <v>9.7400000000000004E-4</v>
      </c>
      <c r="BY246" s="30"/>
      <c r="CC246" s="30">
        <v>0.21597250917680683</v>
      </c>
      <c r="CD246" s="43">
        <v>-4.7899999999999999E-4</v>
      </c>
      <c r="CE246" s="43">
        <v>-4.6099999999999998E-4</v>
      </c>
      <c r="CF246" s="43">
        <v>8.1000000000000004E-5</v>
      </c>
      <c r="CH246" s="30"/>
      <c r="CL246" s="30">
        <v>0.21597250917680683</v>
      </c>
      <c r="CM246" s="43">
        <v>-1.214E-3</v>
      </c>
      <c r="CN246" s="43">
        <v>-1.173E-3</v>
      </c>
      <c r="CO246" s="43">
        <v>1.1670000000000001E-3</v>
      </c>
      <c r="CQ246" s="30"/>
      <c r="CU246" s="30">
        <v>0.21597250917680683</v>
      </c>
      <c r="CV246" s="43">
        <v>-5.8600000000000004E-4</v>
      </c>
      <c r="CW246" s="43">
        <v>-5.7399999999999997E-4</v>
      </c>
      <c r="CX246" s="43">
        <v>1.11E-4</v>
      </c>
    </row>
    <row r="247" spans="14:102" x14ac:dyDescent="0.25">
      <c r="N247" s="30"/>
      <c r="R247" s="30">
        <v>0.21696776967680684</v>
      </c>
      <c r="S247" s="43">
        <v>-8.0099999999999995E-4</v>
      </c>
      <c r="T247" s="43">
        <v>-7.27E-4</v>
      </c>
      <c r="U247" s="43">
        <v>1.7279999999999999E-3</v>
      </c>
      <c r="W247" s="30"/>
      <c r="AA247" s="30">
        <v>0.21696776967680684</v>
      </c>
      <c r="AB247" s="43">
        <v>-4.8200000000000001E-4</v>
      </c>
      <c r="AC247" s="43">
        <v>-4.55E-4</v>
      </c>
      <c r="AD247" s="43">
        <v>4.4200000000000001E-4</v>
      </c>
      <c r="AF247" s="30"/>
      <c r="AJ247" s="30">
        <v>0.21696776967680684</v>
      </c>
      <c r="AK247" s="43">
        <v>-1.057E-3</v>
      </c>
      <c r="AL247" s="43">
        <v>-9.9599999999999992E-4</v>
      </c>
      <c r="AM247" s="43">
        <v>8.7299999999999997E-4</v>
      </c>
      <c r="AO247" s="30"/>
      <c r="AS247" s="30">
        <v>0.21696776967680684</v>
      </c>
      <c r="AT247" s="43">
        <v>-5.2599999999999999E-4</v>
      </c>
      <c r="AU247" s="43">
        <v>-5.0699999999999996E-4</v>
      </c>
      <c r="AV247" s="43">
        <v>5.1999999999999997E-5</v>
      </c>
      <c r="AX247" s="30"/>
      <c r="BB247" s="30">
        <v>0.21696776967680684</v>
      </c>
      <c r="BC247" s="43">
        <v>-1.0549999999999999E-3</v>
      </c>
      <c r="BD247" s="43">
        <v>-9.9299999999999996E-4</v>
      </c>
      <c r="BE247" s="43">
        <v>8.6799999999999996E-4</v>
      </c>
      <c r="BG247" s="30"/>
      <c r="BK247" s="30">
        <v>0.21696776967680684</v>
      </c>
      <c r="BL247" s="43">
        <v>-5.2499999999999997E-4</v>
      </c>
      <c r="BM247" s="43">
        <v>-5.0600000000000005E-4</v>
      </c>
      <c r="BN247" s="43">
        <v>5.1999999999999997E-5</v>
      </c>
      <c r="BP247" s="30"/>
      <c r="BT247" s="30">
        <v>0.21696776967680684</v>
      </c>
      <c r="BU247" s="43">
        <v>-1.023E-3</v>
      </c>
      <c r="BV247" s="43">
        <v>-9.59E-4</v>
      </c>
      <c r="BW247" s="43">
        <v>9.8700000000000003E-4</v>
      </c>
      <c r="BY247" s="30"/>
      <c r="CC247" s="30">
        <v>0.21696776967680684</v>
      </c>
      <c r="CD247" s="43">
        <v>-4.8099999999999998E-4</v>
      </c>
      <c r="CE247" s="43">
        <v>-4.6299999999999998E-4</v>
      </c>
      <c r="CF247" s="43">
        <v>8.2000000000000001E-5</v>
      </c>
      <c r="CH247" s="30"/>
      <c r="CL247" s="30">
        <v>0.21696776967680684</v>
      </c>
      <c r="CM247" s="43">
        <v>-1.2229999999999999E-3</v>
      </c>
      <c r="CN247" s="43">
        <v>-1.1820000000000001E-3</v>
      </c>
      <c r="CO247" s="43">
        <v>1.183E-3</v>
      </c>
      <c r="CQ247" s="30"/>
      <c r="CU247" s="30">
        <v>0.21696776967680684</v>
      </c>
      <c r="CV247" s="43">
        <v>-5.8699999999999996E-4</v>
      </c>
      <c r="CW247" s="43">
        <v>-5.7499999999999999E-4</v>
      </c>
      <c r="CX247" s="43">
        <v>1.12E-4</v>
      </c>
    </row>
    <row r="248" spans="14:102" x14ac:dyDescent="0.25">
      <c r="N248" s="30"/>
      <c r="R248" s="30">
        <v>0.21796303017680682</v>
      </c>
      <c r="S248" s="43">
        <v>-8.0400000000000003E-4</v>
      </c>
      <c r="T248" s="43">
        <v>-7.2900000000000005E-4</v>
      </c>
      <c r="U248" s="43">
        <v>1.75E-3</v>
      </c>
      <c r="W248" s="30"/>
      <c r="AA248" s="30">
        <v>0.21796303017680682</v>
      </c>
      <c r="AB248" s="43">
        <v>-4.8299999999999998E-4</v>
      </c>
      <c r="AC248" s="43">
        <v>-4.5600000000000003E-4</v>
      </c>
      <c r="AD248" s="43">
        <v>4.46E-4</v>
      </c>
      <c r="AF248" s="30"/>
      <c r="AJ248" s="30">
        <v>0.21796303017680682</v>
      </c>
      <c r="AK248" s="43">
        <v>-1.065E-3</v>
      </c>
      <c r="AL248" s="43">
        <v>-1.0020000000000001E-3</v>
      </c>
      <c r="AM248" s="43">
        <v>8.8599999999999996E-4</v>
      </c>
      <c r="AO248" s="30"/>
      <c r="AS248" s="30">
        <v>0.21796303017680682</v>
      </c>
      <c r="AT248" s="43">
        <v>-5.2700000000000002E-4</v>
      </c>
      <c r="AU248" s="43">
        <v>-5.0799999999999999E-4</v>
      </c>
      <c r="AV248" s="43">
        <v>5.3000000000000001E-5</v>
      </c>
      <c r="AX248" s="30"/>
      <c r="BB248" s="30">
        <v>0.21796303017680682</v>
      </c>
      <c r="BC248" s="43">
        <v>-1.062E-3</v>
      </c>
      <c r="BD248" s="43">
        <v>-1E-3</v>
      </c>
      <c r="BE248" s="43">
        <v>8.8099999999999995E-4</v>
      </c>
      <c r="BG248" s="30"/>
      <c r="BK248" s="30">
        <v>0.21796303017680682</v>
      </c>
      <c r="BL248" s="43">
        <v>-5.2599999999999999E-4</v>
      </c>
      <c r="BM248" s="43">
        <v>-5.0699999999999996E-4</v>
      </c>
      <c r="BN248" s="43">
        <v>5.3000000000000001E-5</v>
      </c>
      <c r="BP248" s="30"/>
      <c r="BT248" s="30">
        <v>0.21796303017680682</v>
      </c>
      <c r="BU248" s="43">
        <v>-1.031E-3</v>
      </c>
      <c r="BV248" s="43">
        <v>-9.6599999999999995E-4</v>
      </c>
      <c r="BW248" s="43">
        <v>9.990000000000001E-4</v>
      </c>
      <c r="BY248" s="30"/>
      <c r="CC248" s="30">
        <v>0.21796303017680682</v>
      </c>
      <c r="CD248" s="43">
        <v>-4.8200000000000001E-4</v>
      </c>
      <c r="CE248" s="43">
        <v>-4.64E-4</v>
      </c>
      <c r="CF248" s="43">
        <v>8.2000000000000001E-5</v>
      </c>
      <c r="CH248" s="30"/>
      <c r="CL248" s="30">
        <v>0.21796303017680682</v>
      </c>
      <c r="CM248" s="43">
        <v>-1.232E-3</v>
      </c>
      <c r="CN248" s="43">
        <v>-1.1900000000000001E-3</v>
      </c>
      <c r="CO248" s="43">
        <v>1.199E-3</v>
      </c>
      <c r="CQ248" s="30"/>
      <c r="CU248" s="30">
        <v>0.21796303017680682</v>
      </c>
      <c r="CV248" s="43">
        <v>-5.8799999999999998E-4</v>
      </c>
      <c r="CW248" s="43">
        <v>-5.7600000000000001E-4</v>
      </c>
      <c r="CX248" s="43">
        <v>1.13E-4</v>
      </c>
    </row>
    <row r="249" spans="14:102" x14ac:dyDescent="0.25">
      <c r="N249" s="30"/>
      <c r="R249" s="30">
        <v>0.21895829067680683</v>
      </c>
      <c r="S249" s="43">
        <v>-8.0800000000000002E-4</v>
      </c>
      <c r="T249" s="43">
        <v>-7.3200000000000001E-4</v>
      </c>
      <c r="U249" s="43">
        <v>1.771E-3</v>
      </c>
      <c r="W249" s="30"/>
      <c r="AA249" s="30">
        <v>0.21895829067680683</v>
      </c>
      <c r="AB249" s="43">
        <v>-4.8500000000000003E-4</v>
      </c>
      <c r="AC249" s="43">
        <v>-4.5800000000000002E-4</v>
      </c>
      <c r="AD249" s="43">
        <v>4.5100000000000001E-4</v>
      </c>
      <c r="AF249" s="30"/>
      <c r="AJ249" s="30">
        <v>0.21895829067680683</v>
      </c>
      <c r="AK249" s="43">
        <v>-1.072E-3</v>
      </c>
      <c r="AL249" s="43">
        <v>-1.0089999999999999E-3</v>
      </c>
      <c r="AM249" s="43">
        <v>8.9899999999999995E-4</v>
      </c>
      <c r="AO249" s="30"/>
      <c r="AS249" s="30">
        <v>0.21895829067680683</v>
      </c>
      <c r="AT249" s="43">
        <v>-5.2800000000000004E-4</v>
      </c>
      <c r="AU249" s="43">
        <v>-5.0900000000000001E-4</v>
      </c>
      <c r="AV249" s="43">
        <v>5.5000000000000002E-5</v>
      </c>
      <c r="AX249" s="30"/>
      <c r="BB249" s="30">
        <v>0.21895829067680683</v>
      </c>
      <c r="BC249" s="43">
        <v>-1.07E-3</v>
      </c>
      <c r="BD249" s="43">
        <v>-1.0070000000000001E-3</v>
      </c>
      <c r="BE249" s="43">
        <v>8.9400000000000005E-4</v>
      </c>
      <c r="BG249" s="30"/>
      <c r="BK249" s="30">
        <v>0.21895829067680683</v>
      </c>
      <c r="BL249" s="43">
        <v>-5.2700000000000002E-4</v>
      </c>
      <c r="BM249" s="43">
        <v>-5.0900000000000001E-4</v>
      </c>
      <c r="BN249" s="43">
        <v>5.3999999999999998E-5</v>
      </c>
      <c r="BP249" s="30"/>
      <c r="BT249" s="30">
        <v>0.21895829067680683</v>
      </c>
      <c r="BU249" s="43">
        <v>-1.039E-3</v>
      </c>
      <c r="BV249" s="43">
        <v>-9.7300000000000002E-4</v>
      </c>
      <c r="BW249" s="43">
        <v>1.0120000000000001E-3</v>
      </c>
      <c r="BY249" s="30"/>
      <c r="CC249" s="30">
        <v>0.21895829067680683</v>
      </c>
      <c r="CD249" s="43">
        <v>-4.8299999999999998E-4</v>
      </c>
      <c r="CE249" s="43">
        <v>-4.6500000000000003E-4</v>
      </c>
      <c r="CF249" s="43">
        <v>8.2999999999999998E-5</v>
      </c>
      <c r="CH249" s="30"/>
      <c r="CL249" s="30">
        <v>0.21895829067680683</v>
      </c>
      <c r="CM249" s="43">
        <v>-1.2409999999999999E-3</v>
      </c>
      <c r="CN249" s="43">
        <v>-1.199E-3</v>
      </c>
      <c r="CO249" s="43">
        <v>1.214E-3</v>
      </c>
      <c r="CQ249" s="30"/>
      <c r="CU249" s="30">
        <v>0.21895829067680683</v>
      </c>
      <c r="CV249" s="43">
        <v>-5.8900000000000001E-4</v>
      </c>
      <c r="CW249" s="43">
        <v>-5.7700000000000004E-4</v>
      </c>
      <c r="CX249" s="43">
        <v>1.1400000000000001E-4</v>
      </c>
    </row>
    <row r="250" spans="14:102" x14ac:dyDescent="0.25">
      <c r="N250" s="30"/>
      <c r="R250" s="30">
        <v>0.21895829067680683</v>
      </c>
      <c r="S250" s="43">
        <v>-8.0800000000000002E-4</v>
      </c>
      <c r="T250" s="43">
        <v>-7.3200000000000001E-4</v>
      </c>
      <c r="U250" s="43">
        <v>1.771E-3</v>
      </c>
      <c r="W250" s="30"/>
      <c r="AA250" s="30">
        <v>0.21895829067680683</v>
      </c>
      <c r="AB250" s="43">
        <v>-4.8500000000000003E-4</v>
      </c>
      <c r="AC250" s="43">
        <v>-4.5800000000000002E-4</v>
      </c>
      <c r="AD250" s="43">
        <v>4.5100000000000001E-4</v>
      </c>
      <c r="AF250" s="30"/>
      <c r="AJ250" s="30">
        <v>0.21895829067680683</v>
      </c>
      <c r="AK250" s="43">
        <v>-1.072E-3</v>
      </c>
      <c r="AL250" s="43">
        <v>-1.0089999999999999E-3</v>
      </c>
      <c r="AM250" s="43">
        <v>8.9899999999999995E-4</v>
      </c>
      <c r="AO250" s="30"/>
      <c r="AS250" s="30">
        <v>0.21895829067680683</v>
      </c>
      <c r="AT250" s="43">
        <v>-5.2800000000000004E-4</v>
      </c>
      <c r="AU250" s="43">
        <v>-5.0900000000000001E-4</v>
      </c>
      <c r="AV250" s="43">
        <v>5.5000000000000002E-5</v>
      </c>
      <c r="AX250" s="30"/>
      <c r="BB250" s="30">
        <v>0.21895829067680683</v>
      </c>
      <c r="BC250" s="43">
        <v>-1.07E-3</v>
      </c>
      <c r="BD250" s="43">
        <v>-1.0070000000000001E-3</v>
      </c>
      <c r="BE250" s="43">
        <v>8.9400000000000005E-4</v>
      </c>
      <c r="BG250" s="30"/>
      <c r="BK250" s="30">
        <v>0.21895829067680683</v>
      </c>
      <c r="BL250" s="43">
        <v>-5.2700000000000002E-4</v>
      </c>
      <c r="BM250" s="43">
        <v>-5.0900000000000001E-4</v>
      </c>
      <c r="BN250" s="43">
        <v>5.3999999999999998E-5</v>
      </c>
      <c r="BP250" s="30"/>
      <c r="BT250" s="30">
        <v>0.21895829067680683</v>
      </c>
      <c r="BU250" s="43">
        <v>-1.039E-3</v>
      </c>
      <c r="BV250" s="43">
        <v>-9.7300000000000002E-4</v>
      </c>
      <c r="BW250" s="43">
        <v>1.0120000000000001E-3</v>
      </c>
      <c r="BY250" s="30"/>
      <c r="CC250" s="30">
        <v>0.21895829067680683</v>
      </c>
      <c r="CD250" s="43">
        <v>-4.8299999999999998E-4</v>
      </c>
      <c r="CE250" s="43">
        <v>-4.6500000000000003E-4</v>
      </c>
      <c r="CF250" s="43">
        <v>8.2999999999999998E-5</v>
      </c>
      <c r="CH250" s="30"/>
      <c r="CL250" s="30">
        <v>0.21895829067680683</v>
      </c>
      <c r="CM250" s="43">
        <v>-1.2409999999999999E-3</v>
      </c>
      <c r="CN250" s="43">
        <v>-1.199E-3</v>
      </c>
      <c r="CO250" s="43">
        <v>1.214E-3</v>
      </c>
      <c r="CQ250" s="30"/>
      <c r="CU250" s="30">
        <v>0.21895829067680683</v>
      </c>
      <c r="CV250" s="43">
        <v>-5.8900000000000001E-4</v>
      </c>
      <c r="CW250" s="43">
        <v>-5.7700000000000004E-4</v>
      </c>
      <c r="CX250" s="43">
        <v>1.1400000000000001E-4</v>
      </c>
    </row>
    <row r="251" spans="14:102" x14ac:dyDescent="0.25">
      <c r="N251" s="30"/>
      <c r="R251" s="30">
        <v>0.21995355117680684</v>
      </c>
      <c r="S251" s="43">
        <v>-8.1099999999999998E-4</v>
      </c>
      <c r="T251" s="43">
        <v>-7.3499999999999998E-4</v>
      </c>
      <c r="U251" s="43">
        <v>1.7930000000000001E-3</v>
      </c>
      <c r="W251" s="30"/>
      <c r="AA251" s="30">
        <v>0.21995355117680684</v>
      </c>
      <c r="AB251" s="43">
        <v>-4.8700000000000002E-4</v>
      </c>
      <c r="AC251" s="43">
        <v>-4.5899999999999999E-4</v>
      </c>
      <c r="AD251" s="43">
        <v>4.55E-4</v>
      </c>
      <c r="AF251" s="30"/>
      <c r="AJ251" s="30">
        <v>0.21995355117680684</v>
      </c>
      <c r="AK251" s="43">
        <v>-1.08E-3</v>
      </c>
      <c r="AL251" s="43">
        <v>-1.016E-3</v>
      </c>
      <c r="AM251" s="43">
        <v>9.1200000000000005E-4</v>
      </c>
      <c r="AO251" s="30"/>
      <c r="AS251" s="30">
        <v>0.21995355117680684</v>
      </c>
      <c r="AT251" s="43">
        <v>-5.2899999999999996E-4</v>
      </c>
      <c r="AU251" s="43">
        <v>-5.1000000000000004E-4</v>
      </c>
      <c r="AV251" s="43">
        <v>5.5999999999999999E-5</v>
      </c>
      <c r="AX251" s="30"/>
      <c r="BB251" s="30">
        <v>0.21995355117680684</v>
      </c>
      <c r="BC251" s="43">
        <v>-1.077E-3</v>
      </c>
      <c r="BD251" s="43">
        <v>-1.013E-3</v>
      </c>
      <c r="BE251" s="43">
        <v>9.0700000000000004E-4</v>
      </c>
      <c r="BG251" s="30"/>
      <c r="BK251" s="30">
        <v>0.21995355117680684</v>
      </c>
      <c r="BL251" s="43">
        <v>-5.2800000000000004E-4</v>
      </c>
      <c r="BM251" s="43">
        <v>-5.1000000000000004E-4</v>
      </c>
      <c r="BN251" s="43">
        <v>5.5999999999999999E-5</v>
      </c>
      <c r="BP251" s="30"/>
      <c r="BT251" s="30">
        <v>0.21995355117680684</v>
      </c>
      <c r="BU251" s="43">
        <v>-1.0460000000000001E-3</v>
      </c>
      <c r="BV251" s="43">
        <v>-9.7999999999999997E-4</v>
      </c>
      <c r="BW251" s="43">
        <v>1.024E-3</v>
      </c>
      <c r="BY251" s="30"/>
      <c r="CC251" s="30">
        <v>0.21995355117680684</v>
      </c>
      <c r="CD251" s="43">
        <v>-4.84E-4</v>
      </c>
      <c r="CE251" s="43">
        <v>-4.66E-4</v>
      </c>
      <c r="CF251" s="43">
        <v>8.3999999999999995E-5</v>
      </c>
      <c r="CH251" s="30"/>
      <c r="CL251" s="30">
        <v>0.21995355117680684</v>
      </c>
      <c r="CM251" s="43">
        <v>-1.25E-3</v>
      </c>
      <c r="CN251" s="43">
        <v>-1.2080000000000001E-3</v>
      </c>
      <c r="CO251" s="43">
        <v>1.23E-3</v>
      </c>
      <c r="CQ251" s="30"/>
      <c r="CU251" s="30">
        <v>0.21995355117680684</v>
      </c>
      <c r="CV251" s="43">
        <v>-5.9000000000000003E-4</v>
      </c>
      <c r="CW251" s="43">
        <v>-5.7799999999999995E-4</v>
      </c>
      <c r="CX251" s="43">
        <v>1.16E-4</v>
      </c>
    </row>
    <row r="252" spans="14:102" x14ac:dyDescent="0.25">
      <c r="N252" s="30"/>
      <c r="R252" s="30">
        <v>0.22094881167680683</v>
      </c>
      <c r="S252" s="43">
        <v>-8.1400000000000005E-4</v>
      </c>
      <c r="T252" s="43">
        <v>-7.3700000000000002E-4</v>
      </c>
      <c r="U252" s="43">
        <v>1.815E-3</v>
      </c>
      <c r="W252" s="30"/>
      <c r="AA252" s="30">
        <v>0.22094881167680683</v>
      </c>
      <c r="AB252" s="43">
        <v>-4.8899999999999996E-4</v>
      </c>
      <c r="AC252" s="43">
        <v>-4.6099999999999998E-4</v>
      </c>
      <c r="AD252" s="43">
        <v>4.5899999999999999E-4</v>
      </c>
      <c r="AF252" s="30"/>
      <c r="AJ252" s="30">
        <v>0.22094881167680683</v>
      </c>
      <c r="AK252" s="43">
        <v>-1.0870000000000001E-3</v>
      </c>
      <c r="AL252" s="43">
        <v>-1.023E-3</v>
      </c>
      <c r="AM252" s="43">
        <v>9.2500000000000004E-4</v>
      </c>
      <c r="AO252" s="30"/>
      <c r="AS252" s="30">
        <v>0.22094881167680683</v>
      </c>
      <c r="AT252" s="43">
        <v>-5.2999999999999998E-4</v>
      </c>
      <c r="AU252" s="43">
        <v>-5.1099999999999995E-4</v>
      </c>
      <c r="AV252" s="43">
        <v>5.7000000000000003E-5</v>
      </c>
      <c r="AX252" s="30"/>
      <c r="BB252" s="30">
        <v>0.22094881167680683</v>
      </c>
      <c r="BC252" s="43">
        <v>-1.0839999999999999E-3</v>
      </c>
      <c r="BD252" s="43">
        <v>-1.0200000000000001E-3</v>
      </c>
      <c r="BE252" s="43">
        <v>9.2000000000000003E-4</v>
      </c>
      <c r="BG252" s="30"/>
      <c r="BK252" s="30">
        <v>0.22094881167680683</v>
      </c>
      <c r="BL252" s="43">
        <v>-5.2899999999999996E-4</v>
      </c>
      <c r="BM252" s="43">
        <v>-5.1099999999999995E-4</v>
      </c>
      <c r="BN252" s="43">
        <v>5.7000000000000003E-5</v>
      </c>
      <c r="BP252" s="30"/>
      <c r="BT252" s="30">
        <v>0.22094881167680683</v>
      </c>
      <c r="BU252" s="43">
        <v>-1.054E-3</v>
      </c>
      <c r="BV252" s="43">
        <v>-9.8700000000000003E-4</v>
      </c>
      <c r="BW252" s="43">
        <v>1.0369999999999999E-3</v>
      </c>
      <c r="BY252" s="30"/>
      <c r="CC252" s="30">
        <v>0.22094881167680683</v>
      </c>
      <c r="CD252" s="43">
        <v>-4.8500000000000003E-4</v>
      </c>
      <c r="CE252" s="43">
        <v>-4.6700000000000002E-4</v>
      </c>
      <c r="CF252" s="43">
        <v>8.5000000000000006E-5</v>
      </c>
      <c r="CH252" s="30"/>
      <c r="CL252" s="30">
        <v>0.22094881167680683</v>
      </c>
      <c r="CM252" s="43">
        <v>-1.2589999999999999E-3</v>
      </c>
      <c r="CN252" s="43">
        <v>-1.2160000000000001E-3</v>
      </c>
      <c r="CO252" s="43">
        <v>1.2459999999999999E-3</v>
      </c>
      <c r="CQ252" s="30"/>
      <c r="CU252" s="30">
        <v>0.22094881167680683</v>
      </c>
      <c r="CV252" s="43">
        <v>-5.9100000000000005E-4</v>
      </c>
      <c r="CW252" s="43">
        <v>-5.7899999999999998E-4</v>
      </c>
      <c r="CX252" s="43">
        <v>1.17E-4</v>
      </c>
    </row>
    <row r="253" spans="14:102" x14ac:dyDescent="0.25">
      <c r="N253" s="30"/>
      <c r="R253" s="30">
        <v>0.22194407217680684</v>
      </c>
      <c r="S253" s="43">
        <v>-8.1800000000000004E-4</v>
      </c>
      <c r="T253" s="43">
        <v>-7.3999999999999999E-4</v>
      </c>
      <c r="U253" s="43">
        <v>1.8370000000000001E-3</v>
      </c>
      <c r="W253" s="30"/>
      <c r="AA253" s="30">
        <v>0.22194407217680684</v>
      </c>
      <c r="AB253" s="43">
        <v>-4.8999999999999998E-4</v>
      </c>
      <c r="AC253" s="43">
        <v>-4.6200000000000001E-4</v>
      </c>
      <c r="AD253" s="43">
        <v>4.64E-4</v>
      </c>
      <c r="AF253" s="30"/>
      <c r="AJ253" s="30">
        <v>0.22194407217680684</v>
      </c>
      <c r="AK253" s="43">
        <v>-1.0950000000000001E-3</v>
      </c>
      <c r="AL253" s="43">
        <v>-1.029E-3</v>
      </c>
      <c r="AM253" s="43">
        <v>9.3800000000000003E-4</v>
      </c>
      <c r="AO253" s="30"/>
      <c r="AS253" s="30">
        <v>0.22194407217680684</v>
      </c>
      <c r="AT253" s="43">
        <v>-5.31E-4</v>
      </c>
      <c r="AU253" s="43">
        <v>-5.1199999999999998E-4</v>
      </c>
      <c r="AV253" s="43">
        <v>5.8E-5</v>
      </c>
      <c r="AX253" s="30"/>
      <c r="BB253" s="30">
        <v>0.22194407217680684</v>
      </c>
      <c r="BC253" s="43">
        <v>-1.0920000000000001E-3</v>
      </c>
      <c r="BD253" s="43">
        <v>-1.0269999999999999E-3</v>
      </c>
      <c r="BE253" s="43">
        <v>9.3400000000000004E-4</v>
      </c>
      <c r="BG253" s="30"/>
      <c r="BK253" s="30">
        <v>0.22194407217680684</v>
      </c>
      <c r="BL253" s="43">
        <v>-5.31E-4</v>
      </c>
      <c r="BM253" s="43">
        <v>-5.1199999999999998E-4</v>
      </c>
      <c r="BN253" s="43">
        <v>5.8E-5</v>
      </c>
      <c r="BP253" s="30"/>
      <c r="BT253" s="30">
        <v>0.22194407217680684</v>
      </c>
      <c r="BU253" s="43">
        <v>-1.062E-3</v>
      </c>
      <c r="BV253" s="43">
        <v>-9.9500000000000001E-4</v>
      </c>
      <c r="BW253" s="43">
        <v>1.049E-3</v>
      </c>
      <c r="BY253" s="30"/>
      <c r="CC253" s="30">
        <v>0.22194407217680684</v>
      </c>
      <c r="CD253" s="43">
        <v>-4.86E-4</v>
      </c>
      <c r="CE253" s="43">
        <v>-4.6799999999999999E-4</v>
      </c>
      <c r="CF253" s="43">
        <v>8.5000000000000006E-5</v>
      </c>
      <c r="CH253" s="30"/>
      <c r="CL253" s="30">
        <v>0.22194407217680684</v>
      </c>
      <c r="CM253" s="43">
        <v>-1.268E-3</v>
      </c>
      <c r="CN253" s="43">
        <v>-1.225E-3</v>
      </c>
      <c r="CO253" s="43">
        <v>1.261E-3</v>
      </c>
      <c r="CQ253" s="30"/>
      <c r="CU253" s="30">
        <v>0.22194407217680684</v>
      </c>
      <c r="CV253" s="43">
        <v>-5.9199999999999997E-4</v>
      </c>
      <c r="CW253" s="43">
        <v>-5.8E-4</v>
      </c>
      <c r="CX253" s="43">
        <v>1.18E-4</v>
      </c>
    </row>
    <row r="254" spans="14:102" x14ac:dyDescent="0.25">
      <c r="N254" s="30"/>
      <c r="R254" s="30">
        <v>0.22293933267680682</v>
      </c>
      <c r="S254" s="43">
        <v>-8.2200000000000003E-4</v>
      </c>
      <c r="T254" s="43">
        <v>-7.4299999999999995E-4</v>
      </c>
      <c r="U254" s="43">
        <v>1.859E-3</v>
      </c>
      <c r="W254" s="30"/>
      <c r="AA254" s="30">
        <v>0.22293933267680682</v>
      </c>
      <c r="AB254" s="43">
        <v>-4.9200000000000003E-4</v>
      </c>
      <c r="AC254" s="43">
        <v>-4.64E-4</v>
      </c>
      <c r="AD254" s="43">
        <v>4.6799999999999999E-4</v>
      </c>
      <c r="AF254" s="30"/>
      <c r="AJ254" s="30">
        <v>0.22293933267680682</v>
      </c>
      <c r="AK254" s="43">
        <v>-1.1019999999999999E-3</v>
      </c>
      <c r="AL254" s="43">
        <v>-1.036E-3</v>
      </c>
      <c r="AM254" s="43">
        <v>9.5100000000000002E-4</v>
      </c>
      <c r="AO254" s="30"/>
      <c r="AS254" s="30">
        <v>0.22293933267680682</v>
      </c>
      <c r="AT254" s="43">
        <v>-5.3200000000000003E-4</v>
      </c>
      <c r="AU254" s="43">
        <v>-5.1400000000000003E-4</v>
      </c>
      <c r="AV254" s="43">
        <v>5.8999999999999998E-5</v>
      </c>
      <c r="AX254" s="30"/>
      <c r="BB254" s="30">
        <v>0.22293933267680682</v>
      </c>
      <c r="BC254" s="43">
        <v>-1.0989999999999999E-3</v>
      </c>
      <c r="BD254" s="43">
        <v>-1.034E-3</v>
      </c>
      <c r="BE254" s="43">
        <v>9.4600000000000001E-4</v>
      </c>
      <c r="BG254" s="30"/>
      <c r="BK254" s="30">
        <v>0.22293933267680682</v>
      </c>
      <c r="BL254" s="43">
        <v>-5.3200000000000003E-4</v>
      </c>
      <c r="BM254" s="43">
        <v>-5.13E-4</v>
      </c>
      <c r="BN254" s="43">
        <v>5.8999999999999998E-5</v>
      </c>
      <c r="BP254" s="30"/>
      <c r="BT254" s="30">
        <v>0.22293933267680682</v>
      </c>
      <c r="BU254" s="43">
        <v>-1.07E-3</v>
      </c>
      <c r="BV254" s="43">
        <v>-1.0009999999999999E-3</v>
      </c>
      <c r="BW254" s="43">
        <v>1.0610000000000001E-3</v>
      </c>
      <c r="BY254" s="30"/>
      <c r="CC254" s="30">
        <v>0.22293933267680682</v>
      </c>
      <c r="CD254" s="43">
        <v>-4.8799999999999999E-4</v>
      </c>
      <c r="CE254" s="43">
        <v>-4.6900000000000002E-4</v>
      </c>
      <c r="CF254" s="43">
        <v>8.6000000000000003E-5</v>
      </c>
      <c r="CH254" s="30"/>
      <c r="CL254" s="30">
        <v>0.22293933267680682</v>
      </c>
      <c r="CM254" s="43">
        <v>-1.2769999999999999E-3</v>
      </c>
      <c r="CN254" s="43">
        <v>-1.2329999999999999E-3</v>
      </c>
      <c r="CO254" s="43">
        <v>1.276E-3</v>
      </c>
      <c r="CQ254" s="30"/>
      <c r="CU254" s="30">
        <v>0.22293933267680682</v>
      </c>
      <c r="CV254" s="43">
        <v>-5.9299999999999999E-4</v>
      </c>
      <c r="CW254" s="43">
        <v>-5.8100000000000003E-4</v>
      </c>
      <c r="CX254" s="43">
        <v>1.1900000000000001E-4</v>
      </c>
    </row>
    <row r="255" spans="14:102" x14ac:dyDescent="0.25">
      <c r="N255" s="30"/>
      <c r="R255" s="30">
        <v>0.22393459317680683</v>
      </c>
      <c r="S255" s="43">
        <v>-8.2600000000000002E-4</v>
      </c>
      <c r="T255" s="43">
        <v>-7.4600000000000003E-4</v>
      </c>
      <c r="U255" s="43">
        <v>1.8799999999999999E-3</v>
      </c>
      <c r="W255" s="30"/>
      <c r="AA255" s="30">
        <v>0.22393459317680683</v>
      </c>
      <c r="AB255" s="43">
        <v>-4.9399999999999997E-4</v>
      </c>
      <c r="AC255" s="43">
        <v>-4.66E-4</v>
      </c>
      <c r="AD255" s="43">
        <v>4.73E-4</v>
      </c>
      <c r="AF255" s="30"/>
      <c r="AJ255" s="30">
        <v>0.22393459317680683</v>
      </c>
      <c r="AK255" s="43">
        <v>-1.109E-3</v>
      </c>
      <c r="AL255" s="43">
        <v>-1.042E-3</v>
      </c>
      <c r="AM255" s="43">
        <v>9.6299999999999999E-4</v>
      </c>
      <c r="AO255" s="30"/>
      <c r="AS255" s="30">
        <v>0.22393459317680683</v>
      </c>
      <c r="AT255" s="43">
        <v>-5.3399999999999997E-4</v>
      </c>
      <c r="AU255" s="43">
        <v>-5.1500000000000005E-4</v>
      </c>
      <c r="AV255" s="43">
        <v>6.0000000000000002E-5</v>
      </c>
      <c r="AX255" s="30"/>
      <c r="BB255" s="30">
        <v>0.22393459317680683</v>
      </c>
      <c r="BC255" s="43">
        <v>-1.106E-3</v>
      </c>
      <c r="BD255" s="43">
        <v>-1.0399999999999999E-3</v>
      </c>
      <c r="BE255" s="43">
        <v>9.59E-4</v>
      </c>
      <c r="BG255" s="30"/>
      <c r="BK255" s="30">
        <v>0.22393459317680683</v>
      </c>
      <c r="BL255" s="43">
        <v>-5.3300000000000005E-4</v>
      </c>
      <c r="BM255" s="43">
        <v>-5.1400000000000003E-4</v>
      </c>
      <c r="BN255" s="43">
        <v>6.0000000000000002E-5</v>
      </c>
      <c r="BP255" s="30"/>
      <c r="BT255" s="30">
        <v>0.22393459317680683</v>
      </c>
      <c r="BU255" s="43">
        <v>-1.077E-3</v>
      </c>
      <c r="BV255" s="43">
        <v>-1.008E-3</v>
      </c>
      <c r="BW255" s="43">
        <v>1.073E-3</v>
      </c>
      <c r="BY255" s="30"/>
      <c r="CC255" s="30">
        <v>0.22393459317680683</v>
      </c>
      <c r="CD255" s="43">
        <v>-4.8899999999999996E-4</v>
      </c>
      <c r="CE255" s="43">
        <v>-4.6999999999999999E-4</v>
      </c>
      <c r="CF255" s="43">
        <v>8.7000000000000001E-5</v>
      </c>
      <c r="CH255" s="30"/>
      <c r="CL255" s="30">
        <v>0.22393459317680683</v>
      </c>
      <c r="CM255" s="43">
        <v>-1.2849999999999999E-3</v>
      </c>
      <c r="CN255" s="43">
        <v>-1.2409999999999999E-3</v>
      </c>
      <c r="CO255" s="43">
        <v>1.2899999999999999E-3</v>
      </c>
      <c r="CQ255" s="30"/>
      <c r="CU255" s="30">
        <v>0.22393459317680683</v>
      </c>
      <c r="CV255" s="43">
        <v>-5.9500000000000004E-4</v>
      </c>
      <c r="CW255" s="43">
        <v>-5.8200000000000005E-4</v>
      </c>
      <c r="CX255" s="43">
        <v>1.2E-4</v>
      </c>
    </row>
    <row r="256" spans="14:102" x14ac:dyDescent="0.25">
      <c r="N256" s="30"/>
      <c r="R256" s="30">
        <v>0.22492985367680685</v>
      </c>
      <c r="S256" s="43">
        <v>-8.2899999999999998E-4</v>
      </c>
      <c r="T256" s="43">
        <v>-7.4899999999999999E-4</v>
      </c>
      <c r="U256" s="43">
        <v>1.9E-3</v>
      </c>
      <c r="W256" s="30"/>
      <c r="AA256" s="30">
        <v>0.22492985367680685</v>
      </c>
      <c r="AB256" s="43">
        <v>-4.9600000000000002E-4</v>
      </c>
      <c r="AC256" s="43">
        <v>-4.6700000000000002E-4</v>
      </c>
      <c r="AD256" s="43">
        <v>4.7699999999999999E-4</v>
      </c>
      <c r="AF256" s="30"/>
      <c r="AJ256" s="30">
        <v>0.22492985367680685</v>
      </c>
      <c r="AK256" s="43">
        <v>-1.1150000000000001E-3</v>
      </c>
      <c r="AL256" s="43">
        <v>-1.0480000000000001E-3</v>
      </c>
      <c r="AM256" s="43">
        <v>9.7499999999999996E-4</v>
      </c>
      <c r="AO256" s="30"/>
      <c r="AS256" s="30">
        <v>0.22492985367680685</v>
      </c>
      <c r="AT256" s="43">
        <v>-5.3499999999999999E-4</v>
      </c>
      <c r="AU256" s="43">
        <v>-5.1599999999999997E-4</v>
      </c>
      <c r="AV256" s="43">
        <v>6.0999999999999999E-5</v>
      </c>
      <c r="AX256" s="30"/>
      <c r="BB256" s="30">
        <v>0.22492985367680685</v>
      </c>
      <c r="BC256" s="43">
        <v>-1.1130000000000001E-3</v>
      </c>
      <c r="BD256" s="43">
        <v>-1.0460000000000001E-3</v>
      </c>
      <c r="BE256" s="43">
        <v>9.7099999999999997E-4</v>
      </c>
      <c r="BG256" s="30"/>
      <c r="BK256" s="30">
        <v>0.22492985367680685</v>
      </c>
      <c r="BL256" s="43">
        <v>-5.3399999999999997E-4</v>
      </c>
      <c r="BM256" s="43">
        <v>-5.1500000000000005E-4</v>
      </c>
      <c r="BN256" s="43">
        <v>6.0999999999999999E-5</v>
      </c>
      <c r="BP256" s="30"/>
      <c r="BT256" s="30">
        <v>0.22492985367680685</v>
      </c>
      <c r="BU256" s="43">
        <v>-1.0839999999999999E-3</v>
      </c>
      <c r="BV256" s="43">
        <v>-1.0150000000000001E-3</v>
      </c>
      <c r="BW256" s="43">
        <v>1.0839999999999999E-3</v>
      </c>
      <c r="BY256" s="30"/>
      <c r="CC256" s="30">
        <v>0.22492985367680685</v>
      </c>
      <c r="CD256" s="43">
        <v>-4.8999999999999998E-4</v>
      </c>
      <c r="CE256" s="43">
        <v>-4.7199999999999998E-4</v>
      </c>
      <c r="CF256" s="43">
        <v>8.7999999999999998E-5</v>
      </c>
      <c r="CH256" s="30"/>
      <c r="CL256" s="30">
        <v>0.22492985367680685</v>
      </c>
      <c r="CM256" s="43">
        <v>-1.2930000000000001E-3</v>
      </c>
      <c r="CN256" s="43">
        <v>-1.2489999999999999E-3</v>
      </c>
      <c r="CO256" s="43">
        <v>1.304E-3</v>
      </c>
      <c r="CQ256" s="30"/>
      <c r="CU256" s="30">
        <v>0.22492985367680685</v>
      </c>
      <c r="CV256" s="43">
        <v>-5.9599999999999996E-4</v>
      </c>
      <c r="CW256" s="43">
        <v>-5.8399999999999999E-4</v>
      </c>
      <c r="CX256" s="43">
        <v>1.22E-4</v>
      </c>
    </row>
    <row r="257" spans="14:102" x14ac:dyDescent="0.25">
      <c r="N257" s="30"/>
      <c r="R257" s="30">
        <v>0.22592511417680683</v>
      </c>
      <c r="S257" s="43">
        <v>-8.3199999999999995E-4</v>
      </c>
      <c r="T257" s="43">
        <v>-7.5100000000000004E-4</v>
      </c>
      <c r="U257" s="43">
        <v>1.9189999999999999E-3</v>
      </c>
      <c r="W257" s="30"/>
      <c r="AA257" s="30">
        <v>0.22592511417680683</v>
      </c>
      <c r="AB257" s="43">
        <v>-4.9799999999999996E-4</v>
      </c>
      <c r="AC257" s="43">
        <v>-4.6900000000000002E-4</v>
      </c>
      <c r="AD257" s="43">
        <v>4.8200000000000001E-4</v>
      </c>
      <c r="AF257" s="30"/>
      <c r="AJ257" s="30">
        <v>0.22592511417680683</v>
      </c>
      <c r="AK257" s="43">
        <v>-1.122E-3</v>
      </c>
      <c r="AL257" s="43">
        <v>-1.0549999999999999E-3</v>
      </c>
      <c r="AM257" s="43">
        <v>9.8700000000000003E-4</v>
      </c>
      <c r="AO257" s="30"/>
      <c r="AS257" s="30">
        <v>0.22592511417680683</v>
      </c>
      <c r="AT257" s="43">
        <v>-5.3600000000000002E-4</v>
      </c>
      <c r="AU257" s="43">
        <v>-5.1699999999999999E-4</v>
      </c>
      <c r="AV257" s="43">
        <v>6.2000000000000003E-5</v>
      </c>
      <c r="AX257" s="30"/>
      <c r="BB257" s="30">
        <v>0.22592511417680683</v>
      </c>
      <c r="BC257" s="43">
        <v>-1.119E-3</v>
      </c>
      <c r="BD257" s="43">
        <v>-1.052E-3</v>
      </c>
      <c r="BE257" s="43">
        <v>9.8200000000000002E-4</v>
      </c>
      <c r="BG257" s="30"/>
      <c r="BK257" s="30">
        <v>0.22592511417680683</v>
      </c>
      <c r="BL257" s="43">
        <v>-5.3600000000000002E-4</v>
      </c>
      <c r="BM257" s="43">
        <v>-5.1599999999999997E-4</v>
      </c>
      <c r="BN257" s="43">
        <v>6.2000000000000003E-5</v>
      </c>
      <c r="BP257" s="30"/>
      <c r="BT257" s="30">
        <v>0.22592511417680683</v>
      </c>
      <c r="BU257" s="43">
        <v>-1.0920000000000001E-3</v>
      </c>
      <c r="BV257" s="43">
        <v>-1.0219999999999999E-3</v>
      </c>
      <c r="BW257" s="43">
        <v>1.096E-3</v>
      </c>
      <c r="BY257" s="30"/>
      <c r="CC257" s="30">
        <v>0.22592511417680683</v>
      </c>
      <c r="CD257" s="43">
        <v>-4.9100000000000001E-4</v>
      </c>
      <c r="CE257" s="43">
        <v>-4.73E-4</v>
      </c>
      <c r="CF257" s="43">
        <v>8.7999999999999998E-5</v>
      </c>
      <c r="CH257" s="30"/>
      <c r="CL257" s="30">
        <v>0.22592511417680683</v>
      </c>
      <c r="CM257" s="43">
        <v>-1.3010000000000001E-3</v>
      </c>
      <c r="CN257" s="43">
        <v>-1.2570000000000001E-3</v>
      </c>
      <c r="CO257" s="43">
        <v>1.317E-3</v>
      </c>
      <c r="CQ257" s="30"/>
      <c r="CU257" s="30">
        <v>0.22592511417680683</v>
      </c>
      <c r="CV257" s="43">
        <v>-5.9699999999999998E-4</v>
      </c>
      <c r="CW257" s="43">
        <v>-5.8500000000000002E-4</v>
      </c>
      <c r="CX257" s="43">
        <v>1.2300000000000001E-4</v>
      </c>
    </row>
    <row r="258" spans="14:102" x14ac:dyDescent="0.25">
      <c r="N258" s="30"/>
      <c r="R258" s="30">
        <v>0.22692037467680684</v>
      </c>
      <c r="S258" s="43">
        <v>-8.3600000000000005E-4</v>
      </c>
      <c r="T258" s="43">
        <v>-7.54E-4</v>
      </c>
      <c r="U258" s="43">
        <v>1.939E-3</v>
      </c>
      <c r="W258" s="30"/>
      <c r="AA258" s="30">
        <v>0.22692037467680684</v>
      </c>
      <c r="AB258" s="43">
        <v>-5.0000000000000001E-4</v>
      </c>
      <c r="AC258" s="43">
        <v>-4.7100000000000001E-4</v>
      </c>
      <c r="AD258" s="43">
        <v>4.86E-4</v>
      </c>
      <c r="AF258" s="30"/>
      <c r="AJ258" s="30">
        <v>0.22692037467680684</v>
      </c>
      <c r="AK258" s="43">
        <v>-1.129E-3</v>
      </c>
      <c r="AL258" s="43">
        <v>-1.0610000000000001E-3</v>
      </c>
      <c r="AM258" s="43">
        <v>9.990000000000001E-4</v>
      </c>
      <c r="AO258" s="30"/>
      <c r="AS258" s="30">
        <v>0.22692037467680684</v>
      </c>
      <c r="AT258" s="43">
        <v>-5.3700000000000004E-4</v>
      </c>
      <c r="AU258" s="43">
        <v>-5.1800000000000001E-4</v>
      </c>
      <c r="AV258" s="43">
        <v>6.3999999999999997E-5</v>
      </c>
      <c r="AX258" s="30"/>
      <c r="BB258" s="30">
        <v>0.22692037467680684</v>
      </c>
      <c r="BC258" s="43">
        <v>-1.126E-3</v>
      </c>
      <c r="BD258" s="43">
        <v>-1.0579999999999999E-3</v>
      </c>
      <c r="BE258" s="43">
        <v>9.9400000000000009E-4</v>
      </c>
      <c r="BG258" s="30"/>
      <c r="BK258" s="30">
        <v>0.22692037467680684</v>
      </c>
      <c r="BL258" s="43">
        <v>-5.3700000000000004E-4</v>
      </c>
      <c r="BM258" s="43">
        <v>-5.1800000000000001E-4</v>
      </c>
      <c r="BN258" s="43">
        <v>6.3999999999999997E-5</v>
      </c>
      <c r="BP258" s="30"/>
      <c r="BT258" s="30">
        <v>0.22692037467680684</v>
      </c>
      <c r="BU258" s="43">
        <v>-1.0989999999999999E-3</v>
      </c>
      <c r="BV258" s="43">
        <v>-1.0280000000000001E-3</v>
      </c>
      <c r="BW258" s="43">
        <v>1.108E-3</v>
      </c>
      <c r="BY258" s="30"/>
      <c r="CC258" s="30">
        <v>0.22692037467680684</v>
      </c>
      <c r="CD258" s="43">
        <v>-4.9299999999999995E-4</v>
      </c>
      <c r="CE258" s="43">
        <v>-4.7399999999999997E-4</v>
      </c>
      <c r="CF258" s="43">
        <v>8.8999999999999995E-5</v>
      </c>
      <c r="CH258" s="30"/>
      <c r="CL258" s="30">
        <v>0.22692037467680684</v>
      </c>
      <c r="CM258" s="43">
        <v>-1.31E-3</v>
      </c>
      <c r="CN258" s="43">
        <v>-1.2650000000000001E-3</v>
      </c>
      <c r="CO258" s="43">
        <v>1.3309999999999999E-3</v>
      </c>
      <c r="CQ258" s="30"/>
      <c r="CU258" s="30">
        <v>0.22692037467680684</v>
      </c>
      <c r="CV258" s="43">
        <v>-5.9800000000000001E-4</v>
      </c>
      <c r="CW258" s="43">
        <v>-5.8600000000000004E-4</v>
      </c>
      <c r="CX258" s="43">
        <v>1.2400000000000001E-4</v>
      </c>
    </row>
    <row r="259" spans="14:102" x14ac:dyDescent="0.25">
      <c r="N259" s="30"/>
      <c r="R259" s="30">
        <v>0.22791563517680682</v>
      </c>
      <c r="S259" s="43">
        <v>-8.3900000000000001E-4</v>
      </c>
      <c r="T259" s="43">
        <v>-7.5699999999999997E-4</v>
      </c>
      <c r="U259" s="43">
        <v>1.9580000000000001E-3</v>
      </c>
      <c r="W259" s="30"/>
      <c r="AA259" s="30">
        <v>0.22791563517680682</v>
      </c>
      <c r="AB259" s="43">
        <v>-5.0199999999999995E-4</v>
      </c>
      <c r="AC259" s="43">
        <v>-4.73E-4</v>
      </c>
      <c r="AD259" s="43">
        <v>4.9100000000000001E-4</v>
      </c>
      <c r="AF259" s="30"/>
      <c r="AJ259" s="30">
        <v>0.22791563517680682</v>
      </c>
      <c r="AK259" s="43">
        <v>-1.1360000000000001E-3</v>
      </c>
      <c r="AL259" s="43">
        <v>-1.067E-3</v>
      </c>
      <c r="AM259" s="43">
        <v>1.011E-3</v>
      </c>
      <c r="AO259" s="30"/>
      <c r="AS259" s="30">
        <v>0.22791563517680682</v>
      </c>
      <c r="AT259" s="43">
        <v>-5.3899999999999998E-4</v>
      </c>
      <c r="AU259" s="43">
        <v>-5.1900000000000004E-4</v>
      </c>
      <c r="AV259" s="43">
        <v>6.4999999999999994E-5</v>
      </c>
      <c r="AX259" s="30"/>
      <c r="BB259" s="30">
        <v>0.22791563517680682</v>
      </c>
      <c r="BC259" s="43">
        <v>-1.1329999999999999E-3</v>
      </c>
      <c r="BD259" s="43">
        <v>-1.0640000000000001E-3</v>
      </c>
      <c r="BE259" s="43">
        <v>1.0059999999999999E-3</v>
      </c>
      <c r="BG259" s="30"/>
      <c r="BK259" s="30">
        <v>0.22791563517680682</v>
      </c>
      <c r="BL259" s="43">
        <v>-5.3799999999999996E-4</v>
      </c>
      <c r="BM259" s="43">
        <v>-5.1900000000000004E-4</v>
      </c>
      <c r="BN259" s="43">
        <v>6.4999999999999994E-5</v>
      </c>
      <c r="BP259" s="30"/>
      <c r="BT259" s="30">
        <v>0.22791563517680682</v>
      </c>
      <c r="BU259" s="43">
        <v>-1.106E-3</v>
      </c>
      <c r="BV259" s="43">
        <v>-1.0349999999999999E-3</v>
      </c>
      <c r="BW259" s="43">
        <v>1.119E-3</v>
      </c>
      <c r="BY259" s="30"/>
      <c r="CC259" s="30">
        <v>0.22791563517680682</v>
      </c>
      <c r="CD259" s="43">
        <v>-4.9399999999999997E-4</v>
      </c>
      <c r="CE259" s="43">
        <v>-4.75E-4</v>
      </c>
      <c r="CF259" s="43">
        <v>9.0000000000000006E-5</v>
      </c>
      <c r="CH259" s="30"/>
      <c r="CL259" s="30">
        <v>0.22791563517680682</v>
      </c>
      <c r="CM259" s="43">
        <v>-1.317E-3</v>
      </c>
      <c r="CN259" s="43">
        <v>-1.2719999999999999E-3</v>
      </c>
      <c r="CO259" s="43">
        <v>1.3450000000000001E-3</v>
      </c>
      <c r="CQ259" s="30"/>
      <c r="CU259" s="30">
        <v>0.22791563517680682</v>
      </c>
      <c r="CV259" s="43">
        <v>-5.9900000000000003E-4</v>
      </c>
      <c r="CW259" s="43">
        <v>-5.8699999999999996E-4</v>
      </c>
      <c r="CX259" s="43">
        <v>1.25E-4</v>
      </c>
    </row>
    <row r="260" spans="14:102" x14ac:dyDescent="0.25">
      <c r="N260" s="30"/>
      <c r="R260" s="30">
        <v>0.22891089567680684</v>
      </c>
      <c r="S260" s="43">
        <v>-8.4199999999999998E-4</v>
      </c>
      <c r="T260" s="43">
        <v>-7.6000000000000004E-4</v>
      </c>
      <c r="U260" s="43">
        <v>1.9780000000000002E-3</v>
      </c>
      <c r="W260" s="30"/>
      <c r="AA260" s="30">
        <v>0.22891089567680684</v>
      </c>
      <c r="AB260" s="43">
        <v>-5.04E-4</v>
      </c>
      <c r="AC260" s="43">
        <v>-4.7399999999999997E-4</v>
      </c>
      <c r="AD260" s="43">
        <v>4.9600000000000002E-4</v>
      </c>
      <c r="AF260" s="30"/>
      <c r="AJ260" s="30">
        <v>0.22891089567680684</v>
      </c>
      <c r="AK260" s="43">
        <v>-1.142E-3</v>
      </c>
      <c r="AL260" s="43">
        <v>-1.073E-3</v>
      </c>
      <c r="AM260" s="43">
        <v>1.0219999999999999E-3</v>
      </c>
      <c r="AO260" s="30"/>
      <c r="AS260" s="30">
        <v>0.22891089567680684</v>
      </c>
      <c r="AT260" s="43">
        <v>-5.4000000000000001E-4</v>
      </c>
      <c r="AU260" s="43">
        <v>-5.2099999999999998E-4</v>
      </c>
      <c r="AV260" s="43">
        <v>6.6000000000000005E-5</v>
      </c>
      <c r="AX260" s="30"/>
      <c r="BB260" s="30">
        <v>0.22891089567680684</v>
      </c>
      <c r="BC260" s="43">
        <v>-1.139E-3</v>
      </c>
      <c r="BD260" s="43">
        <v>-1.07E-3</v>
      </c>
      <c r="BE260" s="43">
        <v>1.0169999999999999E-3</v>
      </c>
      <c r="BG260" s="30"/>
      <c r="BK260" s="30">
        <v>0.22891089567680684</v>
      </c>
      <c r="BL260" s="43">
        <v>-5.3899999999999998E-4</v>
      </c>
      <c r="BM260" s="43">
        <v>-5.1999999999999995E-4</v>
      </c>
      <c r="BN260" s="43">
        <v>6.6000000000000005E-5</v>
      </c>
      <c r="BP260" s="30"/>
      <c r="BT260" s="30">
        <v>0.22891089567680684</v>
      </c>
      <c r="BU260" s="43">
        <v>-1.1130000000000001E-3</v>
      </c>
      <c r="BV260" s="43">
        <v>-1.041E-3</v>
      </c>
      <c r="BW260" s="43">
        <v>1.1299999999999999E-3</v>
      </c>
      <c r="BY260" s="30"/>
      <c r="CC260" s="30">
        <v>0.22891089567680684</v>
      </c>
      <c r="CD260" s="43">
        <v>-4.95E-4</v>
      </c>
      <c r="CE260" s="43">
        <v>-4.7600000000000002E-4</v>
      </c>
      <c r="CF260" s="43">
        <v>9.1000000000000003E-5</v>
      </c>
      <c r="CH260" s="30"/>
      <c r="CL260" s="30">
        <v>0.22891089567680684</v>
      </c>
      <c r="CM260" s="43">
        <v>-1.3259999999999999E-3</v>
      </c>
      <c r="CN260" s="43">
        <v>-1.2800000000000001E-3</v>
      </c>
      <c r="CO260" s="43">
        <v>1.358E-3</v>
      </c>
      <c r="CQ260" s="30"/>
      <c r="CU260" s="30">
        <v>0.22891089567680684</v>
      </c>
      <c r="CV260" s="43">
        <v>-6.0099999999999997E-4</v>
      </c>
      <c r="CW260" s="43">
        <v>-5.8799999999999998E-4</v>
      </c>
      <c r="CX260" s="43">
        <v>1.27E-4</v>
      </c>
    </row>
    <row r="261" spans="14:102" x14ac:dyDescent="0.25">
      <c r="N261" s="30"/>
      <c r="R261" s="30"/>
      <c r="W261" s="30"/>
      <c r="AA261" s="30"/>
      <c r="AF261" s="30"/>
      <c r="AJ261" s="30"/>
      <c r="AO261" s="30"/>
      <c r="AS261" s="30"/>
      <c r="AX261" s="30"/>
      <c r="BB261" s="30"/>
      <c r="BG261" s="30"/>
      <c r="BK261" s="30"/>
      <c r="BP261" s="30"/>
      <c r="BT261" s="30"/>
      <c r="BY261" s="30"/>
      <c r="CC261" s="30"/>
      <c r="CH261" s="30"/>
      <c r="CL261" s="30"/>
      <c r="CQ261" s="30"/>
      <c r="CU261" s="30"/>
    </row>
    <row r="262" spans="14:102" x14ac:dyDescent="0.25">
      <c r="N262" s="30"/>
      <c r="R262" s="30"/>
      <c r="W262" s="30"/>
      <c r="AA262" s="30"/>
      <c r="AF262" s="30"/>
      <c r="AJ262" s="30"/>
      <c r="AO262" s="30"/>
      <c r="AS262" s="30"/>
      <c r="AX262" s="30"/>
      <c r="BB262" s="30"/>
      <c r="BG262" s="30"/>
      <c r="BK262" s="30"/>
      <c r="BP262" s="30"/>
      <c r="BT262" s="30"/>
      <c r="BY262" s="30"/>
      <c r="CC262" s="30"/>
      <c r="CH262" s="30"/>
      <c r="CL262" s="30"/>
      <c r="CQ262" s="30"/>
      <c r="CU262" s="30"/>
    </row>
    <row r="263" spans="14:102" x14ac:dyDescent="0.25">
      <c r="N263" s="30"/>
      <c r="R263" s="30"/>
      <c r="W263" s="30"/>
      <c r="AA263" s="30"/>
      <c r="AF263" s="30"/>
      <c r="AJ263" s="30"/>
      <c r="AO263" s="30"/>
      <c r="AS263" s="30"/>
      <c r="AX263" s="30"/>
      <c r="BB263" s="30"/>
      <c r="BG263" s="30"/>
      <c r="BK263" s="30"/>
      <c r="BP263" s="30"/>
      <c r="BT263" s="30"/>
      <c r="BY263" s="30"/>
      <c r="CC263" s="30"/>
      <c r="CH263" s="30"/>
      <c r="CL263" s="30"/>
      <c r="CQ263" s="30"/>
      <c r="CU263" s="30"/>
    </row>
    <row r="264" spans="14:102" x14ac:dyDescent="0.25">
      <c r="N264" s="30"/>
      <c r="R264" s="30"/>
      <c r="W264" s="30"/>
      <c r="AA264" s="30"/>
      <c r="AF264" s="30"/>
      <c r="AJ264" s="30"/>
      <c r="AO264" s="30"/>
      <c r="AS264" s="30"/>
      <c r="AX264" s="30"/>
      <c r="BB264" s="30"/>
      <c r="BG264" s="30"/>
      <c r="BK264" s="30"/>
      <c r="BP264" s="30"/>
      <c r="BT264" s="30"/>
      <c r="BY264" s="30"/>
      <c r="CC264" s="30"/>
      <c r="CH264" s="30"/>
      <c r="CL264" s="30"/>
      <c r="CQ264" s="30"/>
      <c r="CU264" s="30"/>
    </row>
    <row r="265" spans="14:102" x14ac:dyDescent="0.25">
      <c r="N265" s="30"/>
      <c r="R265" s="30"/>
      <c r="W265" s="30"/>
      <c r="AA265" s="30"/>
      <c r="AF265" s="30"/>
      <c r="AJ265" s="30"/>
      <c r="AO265" s="30"/>
      <c r="AS265" s="30"/>
      <c r="AX265" s="30"/>
      <c r="BB265" s="30"/>
      <c r="BG265" s="30"/>
      <c r="BK265" s="30"/>
      <c r="BP265" s="30"/>
      <c r="BT265" s="30"/>
      <c r="BY265" s="30"/>
      <c r="CC265" s="30"/>
      <c r="CH265" s="30"/>
      <c r="CL265" s="30"/>
      <c r="CQ265" s="30"/>
      <c r="CU265" s="30"/>
    </row>
    <row r="266" spans="14:102" x14ac:dyDescent="0.25">
      <c r="N266" s="30"/>
      <c r="R266" s="30"/>
      <c r="W266" s="30"/>
      <c r="AA266" s="30"/>
      <c r="AF266" s="30"/>
      <c r="AJ266" s="30"/>
      <c r="AO266" s="30"/>
      <c r="AS266" s="30"/>
      <c r="AX266" s="30"/>
      <c r="BB266" s="30"/>
      <c r="BG266" s="30"/>
      <c r="BK266" s="30"/>
      <c r="BP266" s="30"/>
      <c r="BT266" s="30"/>
      <c r="BY266" s="30"/>
      <c r="CC266" s="30"/>
      <c r="CH266" s="30"/>
      <c r="CL266" s="30"/>
      <c r="CQ266" s="30"/>
      <c r="CU266" s="30"/>
    </row>
    <row r="267" spans="14:102" x14ac:dyDescent="0.25">
      <c r="N267" s="30"/>
      <c r="R267" s="30"/>
      <c r="W267" s="30"/>
      <c r="AA267" s="30"/>
      <c r="AF267" s="30"/>
      <c r="AJ267" s="30"/>
      <c r="AO267" s="30"/>
      <c r="AS267" s="30"/>
      <c r="AX267" s="30"/>
      <c r="BB267" s="30"/>
      <c r="BG267" s="30"/>
      <c r="BK267" s="30"/>
      <c r="BP267" s="30"/>
      <c r="BT267" s="30"/>
      <c r="BY267" s="30"/>
      <c r="CC267" s="30"/>
      <c r="CH267" s="30"/>
      <c r="CL267" s="30"/>
      <c r="CQ267" s="30"/>
      <c r="CU267" s="30"/>
    </row>
    <row r="268" spans="14:102" x14ac:dyDescent="0.25">
      <c r="N268" s="30"/>
      <c r="R268" s="30"/>
      <c r="W268" s="30"/>
      <c r="AA268" s="30"/>
      <c r="AF268" s="30"/>
      <c r="AJ268" s="30"/>
      <c r="AO268" s="30"/>
      <c r="AS268" s="30"/>
      <c r="AX268" s="30"/>
      <c r="BB268" s="30"/>
      <c r="BG268" s="30"/>
      <c r="BK268" s="30"/>
      <c r="BP268" s="30"/>
      <c r="BT268" s="30"/>
      <c r="BY268" s="30"/>
      <c r="CC268" s="30"/>
      <c r="CH268" s="30"/>
      <c r="CL268" s="30"/>
      <c r="CQ268" s="30"/>
      <c r="CU268" s="30"/>
    </row>
    <row r="269" spans="14:102" x14ac:dyDescent="0.25">
      <c r="N269" s="30"/>
      <c r="R269" s="30"/>
      <c r="W269" s="30"/>
      <c r="AA269" s="30"/>
      <c r="AF269" s="30"/>
      <c r="AJ269" s="30"/>
      <c r="AO269" s="30"/>
      <c r="AS269" s="30"/>
      <c r="AX269" s="30"/>
      <c r="BB269" s="30"/>
      <c r="BG269" s="30"/>
      <c r="BK269" s="30"/>
      <c r="BP269" s="30"/>
      <c r="BT269" s="30"/>
      <c r="BY269" s="30"/>
      <c r="CC269" s="30"/>
      <c r="CH269" s="30"/>
      <c r="CL269" s="30"/>
      <c r="CQ269" s="30"/>
      <c r="CU269" s="30"/>
    </row>
    <row r="270" spans="14:102" x14ac:dyDescent="0.25">
      <c r="N270" s="30"/>
      <c r="R270" s="30"/>
      <c r="W270" s="30"/>
      <c r="AA270" s="30"/>
      <c r="AF270" s="30"/>
      <c r="AJ270" s="30"/>
      <c r="AO270" s="30"/>
      <c r="AS270" s="30"/>
      <c r="AX270" s="30"/>
      <c r="BB270" s="30"/>
      <c r="BG270" s="30"/>
      <c r="BK270" s="30"/>
      <c r="BP270" s="30"/>
      <c r="BT270" s="30"/>
      <c r="BY270" s="30"/>
      <c r="CC270" s="30"/>
      <c r="CH270" s="30"/>
      <c r="CL270" s="30"/>
      <c r="CQ270" s="30"/>
      <c r="CU270" s="30"/>
    </row>
    <row r="271" spans="14:102" x14ac:dyDescent="0.25">
      <c r="N271" s="30"/>
      <c r="R271" s="30"/>
      <c r="W271" s="30"/>
      <c r="AA271" s="30"/>
      <c r="AF271" s="30"/>
      <c r="AJ271" s="30"/>
      <c r="AO271" s="30"/>
      <c r="AS271" s="30"/>
      <c r="AX271" s="30"/>
      <c r="BB271" s="30"/>
      <c r="BG271" s="30"/>
      <c r="BK271" s="30"/>
      <c r="BP271" s="30"/>
      <c r="BT271" s="30"/>
      <c r="BY271" s="30"/>
      <c r="CC271" s="30"/>
      <c r="CH271" s="30"/>
      <c r="CL271" s="30"/>
      <c r="CQ271" s="30"/>
      <c r="CU271" s="30"/>
    </row>
    <row r="272" spans="14:102" x14ac:dyDescent="0.25">
      <c r="N272" s="30"/>
      <c r="R272" s="30"/>
      <c r="W272" s="30"/>
      <c r="AA272" s="30"/>
      <c r="AF272" s="30"/>
      <c r="AJ272" s="30"/>
      <c r="AO272" s="30"/>
      <c r="AS272" s="30"/>
      <c r="AX272" s="30"/>
      <c r="BB272" s="30"/>
      <c r="BG272" s="30"/>
      <c r="BK272" s="30"/>
      <c r="BP272" s="30"/>
      <c r="BT272" s="30"/>
      <c r="BY272" s="30"/>
      <c r="CC272" s="30"/>
      <c r="CH272" s="30"/>
      <c r="CL272" s="30"/>
      <c r="CQ272" s="30"/>
      <c r="CU272" s="30"/>
    </row>
    <row r="273" spans="14:99" x14ac:dyDescent="0.25">
      <c r="N273" s="30"/>
      <c r="R273" s="30"/>
      <c r="W273" s="30"/>
      <c r="AA273" s="30"/>
      <c r="AF273" s="30"/>
      <c r="AJ273" s="30"/>
      <c r="AO273" s="30"/>
      <c r="AS273" s="30"/>
      <c r="AX273" s="30"/>
      <c r="BB273" s="30"/>
      <c r="BG273" s="30"/>
      <c r="BK273" s="30"/>
      <c r="BP273" s="30"/>
      <c r="BT273" s="30"/>
      <c r="BY273" s="30"/>
      <c r="CC273" s="30"/>
      <c r="CH273" s="30"/>
      <c r="CL273" s="30"/>
      <c r="CQ273" s="30"/>
      <c r="CU273" s="30"/>
    </row>
    <row r="274" spans="14:99" x14ac:dyDescent="0.25">
      <c r="N274" s="30"/>
      <c r="R274" s="30"/>
      <c r="W274" s="30"/>
      <c r="AA274" s="30"/>
      <c r="AF274" s="30"/>
      <c r="AJ274" s="30"/>
      <c r="AO274" s="30"/>
      <c r="AS274" s="30"/>
      <c r="AX274" s="30"/>
      <c r="BB274" s="30"/>
      <c r="BG274" s="30"/>
      <c r="BK274" s="30"/>
      <c r="BP274" s="30"/>
      <c r="BT274" s="30"/>
      <c r="BY274" s="30"/>
      <c r="CC274" s="30"/>
      <c r="CH274" s="30"/>
      <c r="CL274" s="30"/>
      <c r="CQ274" s="30"/>
      <c r="CU274" s="30"/>
    </row>
    <row r="275" spans="14:99" x14ac:dyDescent="0.25">
      <c r="N275" s="30"/>
      <c r="R275" s="30"/>
      <c r="W275" s="30"/>
      <c r="AA275" s="30"/>
      <c r="AF275" s="30"/>
      <c r="AJ275" s="30"/>
      <c r="AO275" s="30"/>
      <c r="AS275" s="30"/>
      <c r="AX275" s="30"/>
      <c r="BB275" s="30"/>
      <c r="BG275" s="30"/>
      <c r="BK275" s="30"/>
      <c r="BP275" s="30"/>
      <c r="BT275" s="30"/>
      <c r="BY275" s="30"/>
      <c r="CC275" s="30"/>
      <c r="CH275" s="30"/>
      <c r="CL275" s="30"/>
      <c r="CQ275" s="30"/>
      <c r="CU275" s="30"/>
    </row>
    <row r="276" spans="14:99" x14ac:dyDescent="0.25">
      <c r="N276" s="30"/>
      <c r="R276" s="30"/>
      <c r="W276" s="30"/>
      <c r="AA276" s="30"/>
      <c r="AF276" s="30"/>
      <c r="AJ276" s="30"/>
      <c r="AO276" s="30"/>
      <c r="AS276" s="30"/>
      <c r="AX276" s="30"/>
      <c r="BB276" s="30"/>
      <c r="BG276" s="30"/>
      <c r="BK276" s="30"/>
      <c r="BP276" s="30"/>
      <c r="BT276" s="30"/>
      <c r="BY276" s="30"/>
      <c r="CC276" s="30"/>
      <c r="CH276" s="30"/>
      <c r="CL276" s="30"/>
      <c r="CQ276" s="30"/>
      <c r="CU276" s="30"/>
    </row>
    <row r="277" spans="14:99" x14ac:dyDescent="0.25">
      <c r="N277" s="30"/>
      <c r="R277" s="30"/>
      <c r="W277" s="30"/>
      <c r="AA277" s="30"/>
      <c r="AF277" s="30"/>
      <c r="AJ277" s="30"/>
      <c r="AO277" s="30"/>
      <c r="AS277" s="30"/>
      <c r="AX277" s="30"/>
      <c r="BB277" s="30"/>
      <c r="BG277" s="30"/>
      <c r="BK277" s="30"/>
      <c r="BP277" s="30"/>
      <c r="BT277" s="30"/>
      <c r="BY277" s="30"/>
      <c r="CC277" s="30"/>
      <c r="CH277" s="30"/>
      <c r="CL277" s="30"/>
      <c r="CQ277" s="30"/>
      <c r="CU277" s="30"/>
    </row>
    <row r="278" spans="14:99" x14ac:dyDescent="0.25">
      <c r="N278" s="30"/>
      <c r="R278" s="30"/>
      <c r="W278" s="30"/>
      <c r="AA278" s="30"/>
      <c r="AF278" s="30"/>
      <c r="AJ278" s="30"/>
      <c r="AO278" s="30"/>
      <c r="AS278" s="30"/>
      <c r="AX278" s="30"/>
      <c r="BB278" s="30"/>
      <c r="BG278" s="30"/>
      <c r="BK278" s="30"/>
      <c r="BP278" s="30"/>
      <c r="BT278" s="30"/>
      <c r="BY278" s="30"/>
      <c r="CC278" s="30"/>
      <c r="CH278" s="30"/>
      <c r="CL278" s="30"/>
      <c r="CQ278" s="30"/>
      <c r="CU278" s="30"/>
    </row>
    <row r="279" spans="14:99" x14ac:dyDescent="0.25">
      <c r="N279" s="30"/>
      <c r="R279" s="30"/>
      <c r="W279" s="30"/>
      <c r="AA279" s="30"/>
      <c r="AF279" s="30"/>
      <c r="AJ279" s="30"/>
      <c r="AO279" s="30"/>
      <c r="AS279" s="30"/>
      <c r="AX279" s="30"/>
      <c r="BB279" s="30"/>
      <c r="BG279" s="30"/>
      <c r="BK279" s="30"/>
      <c r="BP279" s="30"/>
      <c r="BT279" s="30"/>
      <c r="BY279" s="30"/>
      <c r="CC279" s="30"/>
      <c r="CH279" s="30"/>
      <c r="CL279" s="30"/>
      <c r="CQ279" s="30"/>
      <c r="CU279" s="30"/>
    </row>
    <row r="280" spans="14:99" x14ac:dyDescent="0.25">
      <c r="N280" s="30"/>
      <c r="R280" s="30"/>
      <c r="W280" s="30"/>
      <c r="AA280" s="30"/>
      <c r="AF280" s="30"/>
      <c r="AJ280" s="30"/>
      <c r="AO280" s="30"/>
      <c r="AS280" s="30"/>
      <c r="AX280" s="30"/>
      <c r="BB280" s="30"/>
      <c r="BG280" s="30"/>
      <c r="BK280" s="30"/>
      <c r="BP280" s="30"/>
      <c r="BT280" s="30"/>
      <c r="BY280" s="30"/>
      <c r="CC280" s="30"/>
      <c r="CH280" s="30"/>
      <c r="CL280" s="30"/>
      <c r="CQ280" s="30"/>
      <c r="CU280" s="30"/>
    </row>
    <row r="281" spans="14:99" x14ac:dyDescent="0.25">
      <c r="N281" s="30"/>
      <c r="R281" s="30"/>
      <c r="W281" s="30"/>
      <c r="AA281" s="30"/>
      <c r="AF281" s="30"/>
      <c r="AJ281" s="30"/>
      <c r="AO281" s="30"/>
      <c r="AS281" s="30"/>
      <c r="AX281" s="30"/>
      <c r="BB281" s="30"/>
      <c r="BG281" s="30"/>
      <c r="BK281" s="30"/>
      <c r="BP281" s="30"/>
      <c r="BT281" s="30"/>
      <c r="BY281" s="30"/>
      <c r="CC281" s="30"/>
      <c r="CH281" s="30"/>
      <c r="CL281" s="30"/>
      <c r="CQ281" s="30"/>
      <c r="CU281" s="30"/>
    </row>
    <row r="282" spans="14:99" x14ac:dyDescent="0.25">
      <c r="N282" s="30"/>
      <c r="R282" s="30"/>
      <c r="W282" s="30"/>
      <c r="AA282" s="30"/>
      <c r="AF282" s="30"/>
      <c r="AJ282" s="30"/>
      <c r="AO282" s="30"/>
      <c r="AS282" s="30"/>
      <c r="AX282" s="30"/>
      <c r="BB282" s="30"/>
      <c r="BG282" s="30"/>
      <c r="BK282" s="30"/>
      <c r="BP282" s="30"/>
      <c r="BT282" s="30"/>
      <c r="BY282" s="30"/>
      <c r="CC282" s="30"/>
      <c r="CH282" s="30"/>
      <c r="CL282" s="30"/>
      <c r="CQ282" s="30"/>
      <c r="CU282" s="30"/>
    </row>
    <row r="283" spans="14:99" x14ac:dyDescent="0.25">
      <c r="N283" s="30"/>
      <c r="R283" s="30"/>
      <c r="W283" s="30"/>
      <c r="AA283" s="30"/>
      <c r="AF283" s="30"/>
      <c r="AJ283" s="30"/>
      <c r="AO283" s="30"/>
      <c r="AS283" s="30"/>
      <c r="AX283" s="30"/>
      <c r="BB283" s="30"/>
      <c r="BG283" s="30"/>
      <c r="BK283" s="30"/>
      <c r="BP283" s="30"/>
      <c r="BT283" s="30"/>
      <c r="BY283" s="30"/>
      <c r="CC283" s="30"/>
      <c r="CH283" s="30"/>
      <c r="CL283" s="30"/>
      <c r="CQ283" s="30"/>
      <c r="CU283" s="30"/>
    </row>
    <row r="284" spans="14:99" x14ac:dyDescent="0.25">
      <c r="N284" s="30"/>
      <c r="R284" s="30"/>
      <c r="W284" s="30"/>
      <c r="AA284" s="30"/>
      <c r="AF284" s="30"/>
      <c r="AJ284" s="30"/>
      <c r="AO284" s="30"/>
      <c r="AS284" s="30"/>
      <c r="AX284" s="30"/>
      <c r="BB284" s="30"/>
      <c r="BG284" s="30"/>
      <c r="BK284" s="30"/>
      <c r="BP284" s="30"/>
      <c r="BT284" s="30"/>
      <c r="BY284" s="30"/>
      <c r="CC284" s="30"/>
      <c r="CH284" s="30"/>
      <c r="CL284" s="30"/>
      <c r="CQ284" s="30"/>
      <c r="CU284" s="30"/>
    </row>
    <row r="285" spans="14:99" x14ac:dyDescent="0.25">
      <c r="N285" s="30"/>
      <c r="R285" s="30"/>
      <c r="W285" s="30"/>
      <c r="AA285" s="30"/>
      <c r="AF285" s="30"/>
      <c r="AJ285" s="30"/>
      <c r="AO285" s="30"/>
      <c r="AS285" s="30"/>
      <c r="AX285" s="30"/>
      <c r="BB285" s="30"/>
      <c r="BG285" s="30"/>
      <c r="BK285" s="30"/>
      <c r="BP285" s="30"/>
      <c r="BT285" s="30"/>
      <c r="BY285" s="30"/>
      <c r="CC285" s="30"/>
      <c r="CH285" s="30"/>
      <c r="CL285" s="30"/>
      <c r="CQ285" s="30"/>
      <c r="CU285" s="30"/>
    </row>
    <row r="286" spans="14:99" x14ac:dyDescent="0.25">
      <c r="N286" s="30"/>
      <c r="R286" s="30"/>
      <c r="W286" s="30"/>
      <c r="AA286" s="30"/>
      <c r="AF286" s="30"/>
      <c r="AJ286" s="30"/>
      <c r="AO286" s="30"/>
      <c r="AS286" s="30"/>
      <c r="AX286" s="30"/>
      <c r="BB286" s="30"/>
      <c r="BG286" s="30"/>
      <c r="BK286" s="30"/>
      <c r="BP286" s="30"/>
      <c r="BT286" s="30"/>
      <c r="BY286" s="30"/>
      <c r="CC286" s="30"/>
      <c r="CH286" s="30"/>
      <c r="CL286" s="30"/>
      <c r="CQ286" s="30"/>
      <c r="CU286" s="30"/>
    </row>
    <row r="287" spans="14:99" x14ac:dyDescent="0.25">
      <c r="N287" s="30"/>
      <c r="R287" s="30"/>
      <c r="W287" s="30"/>
      <c r="AA287" s="30"/>
      <c r="AF287" s="30"/>
      <c r="AJ287" s="30"/>
      <c r="AO287" s="30"/>
      <c r="AS287" s="30"/>
      <c r="AX287" s="30"/>
      <c r="BB287" s="30"/>
      <c r="BG287" s="30"/>
      <c r="BK287" s="30"/>
      <c r="BP287" s="30"/>
      <c r="BT287" s="30"/>
      <c r="BY287" s="30"/>
      <c r="CC287" s="30"/>
      <c r="CH287" s="30"/>
      <c r="CL287" s="30"/>
      <c r="CQ287" s="30"/>
      <c r="CU287" s="30"/>
    </row>
    <row r="288" spans="14:99" x14ac:dyDescent="0.25">
      <c r="N288" s="30"/>
      <c r="R288" s="30"/>
      <c r="W288" s="30"/>
      <c r="AA288" s="30"/>
      <c r="AF288" s="30"/>
      <c r="AJ288" s="30"/>
      <c r="AO288" s="30"/>
      <c r="AS288" s="30"/>
      <c r="AX288" s="30"/>
      <c r="BB288" s="30"/>
      <c r="BG288" s="30"/>
      <c r="BK288" s="30"/>
      <c r="BP288" s="30"/>
      <c r="BT288" s="30"/>
      <c r="BY288" s="30"/>
      <c r="CC288" s="30"/>
      <c r="CH288" s="30"/>
      <c r="CL288" s="30"/>
      <c r="CQ288" s="30"/>
      <c r="CU288" s="30"/>
    </row>
    <row r="289" spans="14:99" x14ac:dyDescent="0.25">
      <c r="N289" s="30"/>
      <c r="R289" s="30"/>
      <c r="W289" s="30"/>
      <c r="AA289" s="30"/>
      <c r="AF289" s="30"/>
      <c r="AJ289" s="30"/>
      <c r="AO289" s="30"/>
      <c r="AS289" s="30"/>
      <c r="AX289" s="30"/>
      <c r="BB289" s="30"/>
      <c r="BG289" s="30"/>
      <c r="BK289" s="30"/>
      <c r="BP289" s="30"/>
      <c r="BT289" s="30"/>
      <c r="BY289" s="30"/>
      <c r="CC289" s="30"/>
      <c r="CH289" s="30"/>
      <c r="CL289" s="30"/>
      <c r="CQ289" s="30"/>
      <c r="CU289" s="30"/>
    </row>
    <row r="290" spans="14:99" x14ac:dyDescent="0.25">
      <c r="N290" s="30"/>
      <c r="R290" s="30"/>
      <c r="W290" s="30"/>
      <c r="AA290" s="30"/>
      <c r="AF290" s="30"/>
      <c r="AJ290" s="30"/>
      <c r="AO290" s="30"/>
      <c r="AS290" s="30"/>
      <c r="AX290" s="30"/>
      <c r="BB290" s="30"/>
      <c r="BG290" s="30"/>
      <c r="BK290" s="30"/>
      <c r="BP290" s="30"/>
      <c r="BT290" s="30"/>
      <c r="BY290" s="30"/>
      <c r="CC290" s="30"/>
      <c r="CH290" s="30"/>
      <c r="CL290" s="30"/>
      <c r="CQ290" s="30"/>
      <c r="CU290" s="30"/>
    </row>
    <row r="291" spans="14:99" x14ac:dyDescent="0.25">
      <c r="N291" s="30"/>
      <c r="R291" s="30"/>
      <c r="W291" s="30"/>
      <c r="AA291" s="30"/>
      <c r="AF291" s="30"/>
      <c r="AJ291" s="30"/>
      <c r="AO291" s="30"/>
      <c r="AS291" s="30"/>
      <c r="AX291" s="30"/>
      <c r="BB291" s="30"/>
      <c r="BG291" s="30"/>
      <c r="BK291" s="30"/>
      <c r="BP291" s="30"/>
      <c r="BT291" s="30"/>
      <c r="BY291" s="30"/>
      <c r="CC291" s="30"/>
      <c r="CH291" s="30"/>
      <c r="CL291" s="30"/>
      <c r="CQ291" s="30"/>
      <c r="CU291" s="30"/>
    </row>
    <row r="292" spans="14:99" x14ac:dyDescent="0.25">
      <c r="N292" s="30"/>
      <c r="R292" s="30"/>
      <c r="W292" s="30"/>
      <c r="AA292" s="30"/>
      <c r="AF292" s="30"/>
      <c r="AJ292" s="30"/>
      <c r="AO292" s="30"/>
      <c r="AS292" s="30"/>
      <c r="AX292" s="30"/>
      <c r="BB292" s="30"/>
      <c r="BG292" s="30"/>
      <c r="BK292" s="30"/>
      <c r="BP292" s="30"/>
      <c r="BT292" s="30"/>
      <c r="BY292" s="30"/>
      <c r="CC292" s="30"/>
      <c r="CH292" s="30"/>
      <c r="CL292" s="30"/>
      <c r="CQ292" s="30"/>
      <c r="CU292" s="30"/>
    </row>
    <row r="293" spans="14:99" x14ac:dyDescent="0.25">
      <c r="N293" s="30"/>
      <c r="R293" s="30"/>
      <c r="W293" s="30"/>
      <c r="AA293" s="30"/>
      <c r="AF293" s="30"/>
      <c r="AJ293" s="30"/>
      <c r="AO293" s="30"/>
      <c r="AS293" s="30"/>
      <c r="AX293" s="30"/>
      <c r="BB293" s="30"/>
      <c r="BG293" s="30"/>
      <c r="BK293" s="30"/>
      <c r="BP293" s="30"/>
      <c r="BT293" s="30"/>
      <c r="BY293" s="30"/>
      <c r="CC293" s="30"/>
      <c r="CH293" s="30"/>
      <c r="CL293" s="30"/>
      <c r="CQ293" s="30"/>
      <c r="CU293" s="30"/>
    </row>
    <row r="294" spans="14:99" x14ac:dyDescent="0.25">
      <c r="N294" s="30"/>
      <c r="R294" s="30"/>
      <c r="W294" s="30"/>
      <c r="AA294" s="30"/>
      <c r="AF294" s="30"/>
      <c r="AJ294" s="30"/>
      <c r="AO294" s="30"/>
      <c r="AS294" s="30"/>
      <c r="AX294" s="30"/>
      <c r="BB294" s="30"/>
      <c r="BG294" s="30"/>
      <c r="BK294" s="30"/>
      <c r="BP294" s="30"/>
      <c r="BT294" s="30"/>
      <c r="BY294" s="30"/>
      <c r="CC294" s="30"/>
      <c r="CH294" s="30"/>
      <c r="CL294" s="30"/>
      <c r="CQ294" s="30"/>
      <c r="CU294" s="30"/>
    </row>
    <row r="295" spans="14:99" x14ac:dyDescent="0.25">
      <c r="N295" s="30"/>
      <c r="R295" s="30"/>
      <c r="W295" s="30"/>
      <c r="AA295" s="30"/>
      <c r="AF295" s="30"/>
      <c r="AJ295" s="30"/>
      <c r="AO295" s="30"/>
      <c r="AS295" s="30"/>
      <c r="AX295" s="30"/>
      <c r="BB295" s="30"/>
      <c r="BG295" s="30"/>
      <c r="BK295" s="30"/>
      <c r="BP295" s="30"/>
      <c r="BT295" s="30"/>
      <c r="BY295" s="30"/>
      <c r="CC295" s="30"/>
      <c r="CH295" s="30"/>
      <c r="CL295" s="30"/>
      <c r="CQ295" s="30"/>
      <c r="CU295" s="30"/>
    </row>
    <row r="296" spans="14:99" x14ac:dyDescent="0.25">
      <c r="N296" s="30"/>
      <c r="R296" s="30"/>
      <c r="W296" s="30"/>
      <c r="AA296" s="30"/>
      <c r="AF296" s="30"/>
      <c r="AJ296" s="30"/>
      <c r="AO296" s="30"/>
      <c r="AS296" s="30"/>
      <c r="AX296" s="30"/>
      <c r="BB296" s="30"/>
      <c r="BG296" s="30"/>
      <c r="BK296" s="30"/>
      <c r="BP296" s="30"/>
      <c r="BT296" s="30"/>
      <c r="BY296" s="30"/>
      <c r="CC296" s="30"/>
      <c r="CH296" s="30"/>
      <c r="CL296" s="30"/>
      <c r="CQ296" s="30"/>
      <c r="CU296" s="30"/>
    </row>
    <row r="297" spans="14:99" x14ac:dyDescent="0.25">
      <c r="N297" s="30"/>
      <c r="R297" s="30"/>
      <c r="W297" s="30"/>
      <c r="AA297" s="30"/>
      <c r="AF297" s="30"/>
      <c r="AJ297" s="30"/>
      <c r="AO297" s="30"/>
      <c r="AS297" s="30"/>
      <c r="AX297" s="30"/>
      <c r="BB297" s="30"/>
      <c r="BG297" s="30"/>
      <c r="BK297" s="30"/>
      <c r="BP297" s="30"/>
      <c r="BT297" s="30"/>
      <c r="BY297" s="30"/>
      <c r="CC297" s="30"/>
      <c r="CH297" s="30"/>
      <c r="CL297" s="30"/>
      <c r="CQ297" s="30"/>
      <c r="CU297" s="30"/>
    </row>
    <row r="298" spans="14:99" x14ac:dyDescent="0.25">
      <c r="N298" s="30"/>
      <c r="R298" s="30"/>
      <c r="W298" s="30"/>
      <c r="AA298" s="30"/>
      <c r="AF298" s="30"/>
      <c r="AJ298" s="30"/>
      <c r="AO298" s="30"/>
      <c r="AS298" s="30"/>
      <c r="AX298" s="30"/>
      <c r="BB298" s="30"/>
      <c r="BG298" s="30"/>
      <c r="BK298" s="30"/>
      <c r="BP298" s="30"/>
      <c r="BT298" s="30"/>
      <c r="BY298" s="30"/>
      <c r="CC298" s="30"/>
      <c r="CH298" s="30"/>
      <c r="CL298" s="30"/>
      <c r="CQ298" s="30"/>
      <c r="CU298" s="30"/>
    </row>
    <row r="299" spans="14:99" x14ac:dyDescent="0.25">
      <c r="N299" s="30"/>
      <c r="R299" s="30"/>
      <c r="W299" s="30"/>
      <c r="AA299" s="30"/>
      <c r="AF299" s="30"/>
      <c r="AJ299" s="30"/>
      <c r="AO299" s="30"/>
      <c r="AS299" s="30"/>
      <c r="AX299" s="30"/>
      <c r="BB299" s="30"/>
      <c r="BG299" s="30"/>
      <c r="BK299" s="30"/>
      <c r="BP299" s="30"/>
      <c r="BT299" s="30"/>
      <c r="BY299" s="30"/>
      <c r="CC299" s="30"/>
      <c r="CH299" s="30"/>
      <c r="CL299" s="30"/>
      <c r="CQ299" s="30"/>
      <c r="CU299" s="30"/>
    </row>
    <row r="300" spans="14:99" x14ac:dyDescent="0.25">
      <c r="N300" s="30"/>
      <c r="R300" s="30"/>
      <c r="W300" s="30"/>
      <c r="AA300" s="30"/>
      <c r="AF300" s="30"/>
      <c r="AJ300" s="30"/>
      <c r="AO300" s="30"/>
      <c r="AS300" s="30"/>
      <c r="AX300" s="30"/>
      <c r="BB300" s="30"/>
      <c r="BG300" s="30"/>
      <c r="BK300" s="30"/>
      <c r="BP300" s="30"/>
      <c r="BT300" s="30"/>
      <c r="BY300" s="30"/>
      <c r="CC300" s="30"/>
      <c r="CH300" s="30"/>
      <c r="CL300" s="30"/>
      <c r="CQ300" s="30"/>
      <c r="CU300" s="30"/>
    </row>
    <row r="301" spans="14:99" x14ac:dyDescent="0.25">
      <c r="N301" s="30"/>
      <c r="R301" s="30"/>
      <c r="W301" s="30"/>
      <c r="AA301" s="30"/>
      <c r="AF301" s="30"/>
      <c r="AJ301" s="30"/>
      <c r="AO301" s="30"/>
      <c r="AS301" s="30"/>
      <c r="AX301" s="30"/>
      <c r="BB301" s="30"/>
      <c r="BG301" s="30"/>
      <c r="BK301" s="30"/>
      <c r="BP301" s="30"/>
      <c r="BT301" s="30"/>
      <c r="BY301" s="30"/>
      <c r="CC301" s="30"/>
      <c r="CH301" s="30"/>
      <c r="CL301" s="30"/>
      <c r="CQ301" s="30"/>
      <c r="CU301" s="30"/>
    </row>
    <row r="302" spans="14:99" x14ac:dyDescent="0.25">
      <c r="N302" s="30"/>
      <c r="R302" s="30"/>
      <c r="W302" s="30"/>
      <c r="AA302" s="30"/>
      <c r="AF302" s="30"/>
      <c r="AJ302" s="30"/>
      <c r="AO302" s="30"/>
      <c r="AS302" s="30"/>
      <c r="AX302" s="30"/>
      <c r="BB302" s="30"/>
      <c r="BG302" s="30"/>
      <c r="BK302" s="30"/>
      <c r="BP302" s="30"/>
      <c r="BT302" s="30"/>
      <c r="BY302" s="30"/>
      <c r="CC302" s="30"/>
      <c r="CH302" s="30"/>
      <c r="CL302" s="30"/>
      <c r="CQ302" s="30"/>
      <c r="CU302" s="30"/>
    </row>
    <row r="303" spans="14:99" x14ac:dyDescent="0.25">
      <c r="N303" s="30"/>
      <c r="R303" s="30"/>
      <c r="W303" s="30"/>
      <c r="AA303" s="30"/>
      <c r="AF303" s="30"/>
      <c r="AJ303" s="30"/>
      <c r="AO303" s="30"/>
      <c r="AS303" s="30"/>
      <c r="AX303" s="30"/>
      <c r="BB303" s="30"/>
      <c r="BG303" s="30"/>
      <c r="BK303" s="30"/>
      <c r="BP303" s="30"/>
      <c r="BT303" s="30"/>
      <c r="BY303" s="30"/>
      <c r="CC303" s="30"/>
      <c r="CH303" s="30"/>
      <c r="CL303" s="30"/>
      <c r="CQ303" s="30"/>
      <c r="CU303" s="30"/>
    </row>
    <row r="304" spans="14:99" x14ac:dyDescent="0.25">
      <c r="N304" s="30"/>
      <c r="R304" s="30"/>
      <c r="W304" s="30"/>
      <c r="AA304" s="30"/>
      <c r="AF304" s="30"/>
      <c r="AJ304" s="30"/>
      <c r="AO304" s="30"/>
      <c r="AS304" s="30"/>
      <c r="AX304" s="30"/>
      <c r="BB304" s="30"/>
      <c r="BG304" s="30"/>
      <c r="BK304" s="30"/>
      <c r="BP304" s="30"/>
      <c r="BT304" s="30"/>
      <c r="BY304" s="30"/>
      <c r="CC304" s="30"/>
      <c r="CH304" s="30"/>
      <c r="CL304" s="30"/>
      <c r="CQ304" s="30"/>
      <c r="CU304" s="30"/>
    </row>
    <row r="305" spans="14:99" x14ac:dyDescent="0.25">
      <c r="N305" s="30"/>
      <c r="R305" s="30"/>
      <c r="W305" s="30"/>
      <c r="AA305" s="30"/>
      <c r="AF305" s="30"/>
      <c r="AJ305" s="30"/>
      <c r="AO305" s="30"/>
      <c r="AS305" s="30"/>
      <c r="AX305" s="30"/>
      <c r="BB305" s="30"/>
      <c r="BG305" s="30"/>
      <c r="BK305" s="30"/>
      <c r="BP305" s="30"/>
      <c r="BT305" s="30"/>
      <c r="BY305" s="30"/>
      <c r="CC305" s="30"/>
      <c r="CH305" s="30"/>
      <c r="CL305" s="30"/>
      <c r="CQ305" s="30"/>
      <c r="CU305" s="30"/>
    </row>
    <row r="306" spans="14:99" x14ac:dyDescent="0.25">
      <c r="N306" s="30"/>
      <c r="R306" s="30"/>
      <c r="W306" s="30"/>
      <c r="AA306" s="30"/>
      <c r="AF306" s="30"/>
      <c r="AJ306" s="30"/>
      <c r="AO306" s="30"/>
      <c r="AS306" s="30"/>
      <c r="AX306" s="30"/>
      <c r="BB306" s="30"/>
      <c r="BG306" s="30"/>
      <c r="BK306" s="30"/>
      <c r="BP306" s="30"/>
      <c r="BT306" s="30"/>
      <c r="BY306" s="30"/>
      <c r="CC306" s="30"/>
      <c r="CH306" s="30"/>
      <c r="CL306" s="30"/>
      <c r="CQ306" s="30"/>
      <c r="CU306" s="30"/>
    </row>
    <row r="307" spans="14:99" x14ac:dyDescent="0.25">
      <c r="N307" s="30"/>
      <c r="R307" s="30"/>
      <c r="W307" s="30"/>
      <c r="AA307" s="30"/>
      <c r="AF307" s="30"/>
      <c r="AJ307" s="30"/>
      <c r="AO307" s="30"/>
      <c r="AS307" s="30"/>
      <c r="AX307" s="30"/>
      <c r="BB307" s="30"/>
      <c r="BG307" s="30"/>
      <c r="BK307" s="30"/>
      <c r="BP307" s="30"/>
      <c r="BT307" s="30"/>
      <c r="BY307" s="30"/>
      <c r="CC307" s="30"/>
      <c r="CH307" s="30"/>
      <c r="CL307" s="30"/>
      <c r="CQ307" s="30"/>
      <c r="CU307" s="30"/>
    </row>
    <row r="308" spans="14:99" x14ac:dyDescent="0.25">
      <c r="N308" s="30"/>
      <c r="R308" s="30"/>
      <c r="W308" s="30"/>
      <c r="AA308" s="30"/>
      <c r="AF308" s="30"/>
      <c r="AJ308" s="30"/>
      <c r="AO308" s="30"/>
      <c r="AS308" s="30"/>
      <c r="AX308" s="30"/>
      <c r="BB308" s="30"/>
      <c r="BG308" s="30"/>
      <c r="BK308" s="30"/>
      <c r="BP308" s="30"/>
      <c r="BT308" s="30"/>
      <c r="BY308" s="30"/>
      <c r="CC308" s="30"/>
      <c r="CH308" s="30"/>
      <c r="CL308" s="30"/>
      <c r="CQ308" s="30"/>
      <c r="CU308" s="30"/>
    </row>
    <row r="309" spans="14:99" x14ac:dyDescent="0.25">
      <c r="N309" s="30"/>
      <c r="R309" s="30"/>
      <c r="W309" s="30"/>
      <c r="AA309" s="30"/>
      <c r="AF309" s="30"/>
      <c r="AJ309" s="30"/>
      <c r="AO309" s="30"/>
      <c r="AS309" s="30"/>
      <c r="AX309" s="30"/>
      <c r="BB309" s="30"/>
      <c r="BG309" s="30"/>
      <c r="BK309" s="30"/>
      <c r="BP309" s="30"/>
      <c r="BT309" s="30"/>
      <c r="BY309" s="30"/>
      <c r="CC309" s="30"/>
      <c r="CH309" s="30"/>
      <c r="CL309" s="30"/>
      <c r="CQ309" s="30"/>
      <c r="CU309" s="30"/>
    </row>
    <row r="310" spans="14:99" x14ac:dyDescent="0.25">
      <c r="N310" s="30"/>
      <c r="R310" s="30"/>
      <c r="W310" s="30"/>
      <c r="AA310" s="30"/>
      <c r="AF310" s="30"/>
      <c r="AJ310" s="30"/>
      <c r="AO310" s="30"/>
      <c r="AS310" s="30"/>
      <c r="AX310" s="30"/>
      <c r="BB310" s="30"/>
      <c r="BG310" s="30"/>
      <c r="BK310" s="30"/>
      <c r="BP310" s="30"/>
      <c r="BT310" s="30"/>
      <c r="BY310" s="30"/>
      <c r="CC310" s="30"/>
      <c r="CH310" s="30"/>
      <c r="CL310" s="30"/>
      <c r="CQ310" s="30"/>
      <c r="CU310" s="30"/>
    </row>
    <row r="311" spans="14:99" x14ac:dyDescent="0.25">
      <c r="N311" s="30"/>
      <c r="R311" s="30"/>
      <c r="W311" s="30"/>
      <c r="AA311" s="30"/>
      <c r="AF311" s="30"/>
      <c r="AJ311" s="30"/>
      <c r="AO311" s="30"/>
      <c r="AS311" s="30"/>
      <c r="AX311" s="30"/>
      <c r="BB311" s="30"/>
      <c r="BG311" s="30"/>
      <c r="BK311" s="30"/>
      <c r="BP311" s="30"/>
      <c r="BT311" s="30"/>
      <c r="BY311" s="30"/>
      <c r="CC311" s="30"/>
      <c r="CH311" s="30"/>
      <c r="CL311" s="30"/>
      <c r="CQ311" s="30"/>
      <c r="CU311" s="30"/>
    </row>
    <row r="312" spans="14:99" x14ac:dyDescent="0.25">
      <c r="N312" s="30"/>
      <c r="R312" s="30"/>
      <c r="W312" s="30"/>
      <c r="AA312" s="30"/>
      <c r="AF312" s="30"/>
      <c r="AJ312" s="30"/>
      <c r="AO312" s="30"/>
      <c r="AS312" s="30"/>
      <c r="AX312" s="30"/>
      <c r="BB312" s="30"/>
      <c r="BG312" s="30"/>
      <c r="BK312" s="30"/>
      <c r="BP312" s="30"/>
      <c r="BT312" s="30"/>
      <c r="BY312" s="30"/>
      <c r="CC312" s="30"/>
      <c r="CH312" s="30"/>
      <c r="CL312" s="30"/>
      <c r="CQ312" s="30"/>
      <c r="CU312" s="30"/>
    </row>
    <row r="313" spans="14:99" x14ac:dyDescent="0.25">
      <c r="N313" s="30"/>
      <c r="R313" s="30"/>
      <c r="W313" s="30"/>
      <c r="AA313" s="30"/>
      <c r="AF313" s="30"/>
      <c r="AJ313" s="30"/>
      <c r="AO313" s="30"/>
      <c r="AS313" s="30"/>
      <c r="AX313" s="30"/>
      <c r="BB313" s="30"/>
      <c r="BG313" s="30"/>
      <c r="BK313" s="30"/>
      <c r="BP313" s="30"/>
      <c r="BT313" s="30"/>
      <c r="BY313" s="30"/>
      <c r="CC313" s="30"/>
      <c r="CH313" s="30"/>
      <c r="CL313" s="30"/>
      <c r="CQ313" s="30"/>
      <c r="CU313" s="30"/>
    </row>
    <row r="314" spans="14:99" x14ac:dyDescent="0.25">
      <c r="N314" s="30"/>
      <c r="R314" s="30"/>
      <c r="W314" s="30"/>
      <c r="AA314" s="30"/>
      <c r="AF314" s="30"/>
      <c r="AJ314" s="30"/>
      <c r="AO314" s="30"/>
      <c r="AS314" s="30"/>
      <c r="AX314" s="30"/>
      <c r="BB314" s="30"/>
      <c r="BG314" s="30"/>
      <c r="BK314" s="30"/>
      <c r="BP314" s="30"/>
      <c r="BT314" s="30"/>
      <c r="BY314" s="30"/>
      <c r="CC314" s="30"/>
      <c r="CH314" s="30"/>
      <c r="CL314" s="30"/>
      <c r="CQ314" s="30"/>
      <c r="CU314" s="30"/>
    </row>
    <row r="315" spans="14:99" x14ac:dyDescent="0.25">
      <c r="N315" s="30"/>
      <c r="R315" s="30"/>
      <c r="W315" s="30"/>
      <c r="AA315" s="30"/>
      <c r="AF315" s="30"/>
      <c r="AJ315" s="30"/>
      <c r="AO315" s="30"/>
      <c r="AS315" s="30"/>
      <c r="AX315" s="30"/>
      <c r="BB315" s="30"/>
      <c r="BG315" s="30"/>
      <c r="BK315" s="30"/>
      <c r="BP315" s="30"/>
      <c r="BT315" s="30"/>
      <c r="BY315" s="30"/>
      <c r="CC315" s="30"/>
      <c r="CH315" s="30"/>
      <c r="CL315" s="30"/>
      <c r="CQ315" s="30"/>
      <c r="CU315" s="30"/>
    </row>
    <row r="316" spans="14:99" x14ac:dyDescent="0.25">
      <c r="N316" s="30"/>
      <c r="R316" s="30"/>
      <c r="W316" s="30"/>
      <c r="AA316" s="30"/>
      <c r="AF316" s="30"/>
      <c r="AJ316" s="30"/>
      <c r="AO316" s="30"/>
      <c r="AS316" s="30"/>
      <c r="AX316" s="30"/>
      <c r="BB316" s="30"/>
      <c r="BG316" s="30"/>
      <c r="BK316" s="30"/>
      <c r="BP316" s="30"/>
      <c r="BT316" s="30"/>
      <c r="BY316" s="30"/>
      <c r="CC316" s="30"/>
      <c r="CH316" s="30"/>
      <c r="CL316" s="30"/>
      <c r="CQ316" s="30"/>
      <c r="CU316" s="30"/>
    </row>
    <row r="317" spans="14:99" x14ac:dyDescent="0.25">
      <c r="N317" s="30"/>
      <c r="R317" s="30"/>
      <c r="W317" s="30"/>
      <c r="AA317" s="30"/>
      <c r="AF317" s="30"/>
      <c r="AJ317" s="30"/>
      <c r="AO317" s="30"/>
      <c r="AS317" s="30"/>
      <c r="AX317" s="30"/>
      <c r="BB317" s="30"/>
      <c r="BG317" s="30"/>
      <c r="BK317" s="30"/>
      <c r="BP317" s="30"/>
      <c r="BT317" s="30"/>
      <c r="BY317" s="30"/>
      <c r="CC317" s="30"/>
      <c r="CH317" s="30"/>
      <c r="CL317" s="30"/>
      <c r="CQ317" s="30"/>
      <c r="CU317" s="30"/>
    </row>
    <row r="318" spans="14:99" x14ac:dyDescent="0.25">
      <c r="N318" s="30"/>
      <c r="R318" s="30"/>
      <c r="W318" s="30"/>
      <c r="AA318" s="30"/>
      <c r="AF318" s="30"/>
      <c r="AJ318" s="30"/>
      <c r="AO318" s="30"/>
      <c r="AS318" s="30"/>
      <c r="AX318" s="30"/>
      <c r="BB318" s="30"/>
      <c r="BG318" s="30"/>
      <c r="BK318" s="30"/>
      <c r="BP318" s="30"/>
      <c r="BT318" s="30"/>
      <c r="BY318" s="30"/>
      <c r="CC318" s="30"/>
      <c r="CH318" s="30"/>
      <c r="CL318" s="30"/>
      <c r="CQ318" s="30"/>
      <c r="CU318" s="30"/>
    </row>
    <row r="319" spans="14:99" x14ac:dyDescent="0.25">
      <c r="N319" s="30"/>
      <c r="R319" s="30"/>
      <c r="W319" s="30"/>
      <c r="AA319" s="30"/>
      <c r="AF319" s="30"/>
      <c r="AJ319" s="30"/>
      <c r="AO319" s="30"/>
      <c r="AS319" s="30"/>
      <c r="AX319" s="30"/>
      <c r="BB319" s="30"/>
      <c r="BG319" s="30"/>
      <c r="BK319" s="30"/>
      <c r="BP319" s="30"/>
      <c r="BT319" s="30"/>
      <c r="BY319" s="30"/>
      <c r="CC319" s="30"/>
      <c r="CH319" s="30"/>
      <c r="CL319" s="30"/>
      <c r="CQ319" s="30"/>
      <c r="CU319" s="30"/>
    </row>
    <row r="320" spans="14:99" x14ac:dyDescent="0.25">
      <c r="N320" s="30"/>
      <c r="R320" s="30"/>
      <c r="W320" s="30"/>
      <c r="AA320" s="30"/>
      <c r="AF320" s="30"/>
      <c r="AJ320" s="30"/>
      <c r="AO320" s="30"/>
      <c r="AS320" s="30"/>
      <c r="AX320" s="30"/>
      <c r="BB320" s="30"/>
      <c r="BG320" s="30"/>
      <c r="BK320" s="30"/>
      <c r="BP320" s="30"/>
      <c r="BT320" s="30"/>
      <c r="BY320" s="30"/>
      <c r="CC320" s="30"/>
      <c r="CH320" s="30"/>
      <c r="CL320" s="30"/>
      <c r="CQ320" s="30"/>
      <c r="CU320" s="30"/>
    </row>
    <row r="321" spans="14:99" x14ac:dyDescent="0.25">
      <c r="N321" s="30"/>
      <c r="R321" s="30"/>
      <c r="W321" s="30"/>
      <c r="AA321" s="30"/>
      <c r="AF321" s="30"/>
      <c r="AJ321" s="30"/>
      <c r="AO321" s="30"/>
      <c r="AS321" s="30"/>
      <c r="AX321" s="30"/>
      <c r="BB321" s="30"/>
      <c r="BG321" s="30"/>
      <c r="BK321" s="30"/>
      <c r="BP321" s="30"/>
      <c r="BT321" s="30"/>
      <c r="BY321" s="30"/>
      <c r="CC321" s="30"/>
      <c r="CH321" s="30"/>
      <c r="CL321" s="30"/>
      <c r="CQ321" s="30"/>
      <c r="CU321" s="30"/>
    </row>
    <row r="322" spans="14:99" x14ac:dyDescent="0.25">
      <c r="N322" s="30"/>
      <c r="R322" s="30"/>
      <c r="W322" s="30"/>
      <c r="AA322" s="30"/>
      <c r="AF322" s="30"/>
      <c r="AJ322" s="30"/>
      <c r="AO322" s="30"/>
      <c r="AS322" s="30"/>
      <c r="AX322" s="30"/>
      <c r="BB322" s="30"/>
      <c r="BG322" s="30"/>
      <c r="BK322" s="30"/>
      <c r="BP322" s="30"/>
      <c r="BT322" s="30"/>
      <c r="BY322" s="30"/>
      <c r="CC322" s="30"/>
      <c r="CH322" s="30"/>
      <c r="CL322" s="30"/>
      <c r="CQ322" s="30"/>
      <c r="CU322" s="30"/>
    </row>
    <row r="323" spans="14:99" x14ac:dyDescent="0.25">
      <c r="N323" s="30"/>
      <c r="R323" s="30"/>
      <c r="W323" s="30"/>
      <c r="AA323" s="30"/>
      <c r="AF323" s="30"/>
      <c r="AJ323" s="30"/>
      <c r="AO323" s="30"/>
      <c r="AS323" s="30"/>
      <c r="AX323" s="30"/>
      <c r="BB323" s="30"/>
      <c r="BG323" s="30"/>
      <c r="BK323" s="30"/>
      <c r="BP323" s="30"/>
      <c r="BT323" s="30"/>
      <c r="BY323" s="30"/>
      <c r="CC323" s="30"/>
      <c r="CH323" s="30"/>
      <c r="CL323" s="30"/>
      <c r="CQ323" s="30"/>
      <c r="CU323" s="30"/>
    </row>
    <row r="324" spans="14:99" x14ac:dyDescent="0.25">
      <c r="N324" s="30"/>
      <c r="R324" s="30"/>
      <c r="W324" s="30"/>
      <c r="AA324" s="30"/>
      <c r="AF324" s="30"/>
      <c r="AJ324" s="30"/>
      <c r="AO324" s="30"/>
      <c r="AS324" s="30"/>
      <c r="AX324" s="30"/>
      <c r="BB324" s="30"/>
      <c r="BG324" s="30"/>
      <c r="BK324" s="30"/>
      <c r="BP324" s="30"/>
      <c r="BT324" s="30"/>
      <c r="BY324" s="30"/>
      <c r="CC324" s="30"/>
      <c r="CH324" s="30"/>
      <c r="CL324" s="30"/>
      <c r="CQ324" s="30"/>
      <c r="CU324" s="30"/>
    </row>
    <row r="325" spans="14:99" x14ac:dyDescent="0.25">
      <c r="N325" s="30"/>
      <c r="R325" s="30"/>
      <c r="W325" s="30"/>
      <c r="AA325" s="30"/>
      <c r="AF325" s="30"/>
      <c r="AJ325" s="30"/>
      <c r="AO325" s="30"/>
      <c r="AS325" s="30"/>
      <c r="AX325" s="30"/>
      <c r="BB325" s="30"/>
      <c r="BG325" s="30"/>
      <c r="BK325" s="30"/>
      <c r="BP325" s="30"/>
      <c r="BT325" s="30"/>
      <c r="BY325" s="30"/>
      <c r="CC325" s="30"/>
      <c r="CH325" s="30"/>
      <c r="CL325" s="30"/>
      <c r="CQ325" s="30"/>
      <c r="CU325" s="30"/>
    </row>
    <row r="326" spans="14:99" x14ac:dyDescent="0.25">
      <c r="N326" s="30"/>
      <c r="R326" s="30"/>
      <c r="W326" s="30"/>
      <c r="AA326" s="30"/>
      <c r="AF326" s="30"/>
      <c r="AJ326" s="30"/>
      <c r="AO326" s="30"/>
      <c r="AS326" s="30"/>
      <c r="AX326" s="30"/>
      <c r="BB326" s="30"/>
      <c r="BG326" s="30"/>
      <c r="BK326" s="30"/>
      <c r="BP326" s="30"/>
      <c r="BT326" s="30"/>
      <c r="BY326" s="30"/>
      <c r="CC326" s="30"/>
      <c r="CH326" s="30"/>
      <c r="CL326" s="30"/>
      <c r="CQ326" s="30"/>
      <c r="CU326" s="30"/>
    </row>
    <row r="327" spans="14:99" x14ac:dyDescent="0.25">
      <c r="N327" s="30"/>
      <c r="R327" s="30"/>
      <c r="W327" s="30"/>
      <c r="AA327" s="30"/>
      <c r="AF327" s="30"/>
      <c r="AJ327" s="30"/>
      <c r="AO327" s="30"/>
      <c r="AS327" s="30"/>
      <c r="AX327" s="30"/>
      <c r="BB327" s="30"/>
      <c r="BG327" s="30"/>
      <c r="BK327" s="30"/>
      <c r="BP327" s="30"/>
      <c r="BT327" s="30"/>
      <c r="BY327" s="30"/>
      <c r="CC327" s="30"/>
      <c r="CH327" s="30"/>
      <c r="CL327" s="30"/>
      <c r="CQ327" s="30"/>
      <c r="CU327" s="30"/>
    </row>
    <row r="328" spans="14:99" x14ac:dyDescent="0.25">
      <c r="N328" s="30"/>
      <c r="R328" s="30"/>
      <c r="W328" s="30"/>
      <c r="AA328" s="30"/>
      <c r="AF328" s="30"/>
      <c r="AJ328" s="30"/>
      <c r="AO328" s="30"/>
      <c r="AS328" s="30"/>
      <c r="AX328" s="30"/>
      <c r="BB328" s="30"/>
      <c r="BG328" s="30"/>
      <c r="BK328" s="30"/>
      <c r="BP328" s="30"/>
      <c r="BT328" s="30"/>
      <c r="BY328" s="30"/>
      <c r="CC328" s="30"/>
      <c r="CH328" s="30"/>
      <c r="CL328" s="30"/>
      <c r="CQ328" s="30"/>
      <c r="CU328" s="30"/>
    </row>
    <row r="329" spans="14:99" x14ac:dyDescent="0.25">
      <c r="N329" s="30"/>
      <c r="R329" s="30"/>
      <c r="W329" s="30"/>
      <c r="AA329" s="30"/>
      <c r="AF329" s="30"/>
      <c r="AJ329" s="30"/>
      <c r="AO329" s="30"/>
      <c r="AS329" s="30"/>
      <c r="AX329" s="30"/>
      <c r="BB329" s="30"/>
      <c r="BG329" s="30"/>
      <c r="BK329" s="30"/>
      <c r="BP329" s="30"/>
      <c r="BT329" s="30"/>
      <c r="BY329" s="30"/>
      <c r="CC329" s="30"/>
      <c r="CH329" s="30"/>
      <c r="CL329" s="30"/>
      <c r="CQ329" s="30"/>
      <c r="CU329" s="30"/>
    </row>
    <row r="330" spans="14:99" x14ac:dyDescent="0.25">
      <c r="N330" s="30"/>
      <c r="R330" s="30"/>
      <c r="W330" s="30"/>
      <c r="AA330" s="30"/>
      <c r="AF330" s="30"/>
      <c r="AJ330" s="30"/>
      <c r="AO330" s="30"/>
      <c r="AS330" s="30"/>
      <c r="AX330" s="30"/>
      <c r="BB330" s="30"/>
      <c r="BG330" s="30"/>
      <c r="BK330" s="30"/>
      <c r="BP330" s="30"/>
      <c r="BT330" s="30"/>
      <c r="BY330" s="30"/>
      <c r="CC330" s="30"/>
      <c r="CH330" s="30"/>
      <c r="CL330" s="30"/>
      <c r="CQ330" s="30"/>
      <c r="CU330" s="30"/>
    </row>
    <row r="331" spans="14:99" x14ac:dyDescent="0.25">
      <c r="N331" s="30"/>
      <c r="R331" s="30"/>
      <c r="W331" s="30"/>
      <c r="AA331" s="30"/>
      <c r="AF331" s="30"/>
      <c r="AJ331" s="30"/>
      <c r="AO331" s="30"/>
      <c r="AS331" s="30"/>
      <c r="AX331" s="30"/>
      <c r="BB331" s="30"/>
      <c r="BG331" s="30"/>
      <c r="BK331" s="30"/>
      <c r="BP331" s="30"/>
      <c r="BT331" s="30"/>
      <c r="BY331" s="30"/>
      <c r="CC331" s="30"/>
      <c r="CH331" s="30"/>
      <c r="CL331" s="30"/>
      <c r="CQ331" s="30"/>
      <c r="CU331" s="30"/>
    </row>
    <row r="332" spans="14:99" x14ac:dyDescent="0.25">
      <c r="N332" s="30"/>
      <c r="R332" s="30"/>
      <c r="W332" s="30"/>
      <c r="AA332" s="30"/>
      <c r="AF332" s="30"/>
      <c r="AJ332" s="30"/>
      <c r="AO332" s="30"/>
      <c r="AS332" s="30"/>
      <c r="AX332" s="30"/>
      <c r="BB332" s="30"/>
      <c r="BG332" s="30"/>
      <c r="BK332" s="30"/>
      <c r="BP332" s="30"/>
      <c r="BT332" s="30"/>
      <c r="BY332" s="30"/>
      <c r="CC332" s="30"/>
      <c r="CH332" s="30"/>
      <c r="CL332" s="30"/>
      <c r="CQ332" s="30"/>
      <c r="CU332" s="30"/>
    </row>
    <row r="333" spans="14:99" x14ac:dyDescent="0.25">
      <c r="N333" s="30"/>
      <c r="R333" s="30"/>
      <c r="W333" s="30"/>
      <c r="AA333" s="30"/>
      <c r="AF333" s="30"/>
      <c r="AJ333" s="30"/>
      <c r="AO333" s="30"/>
      <c r="AS333" s="30"/>
      <c r="AX333" s="30"/>
      <c r="BB333" s="30"/>
      <c r="BG333" s="30"/>
      <c r="BK333" s="30"/>
      <c r="BP333" s="30"/>
      <c r="BT333" s="30"/>
      <c r="BY333" s="30"/>
      <c r="CC333" s="30"/>
      <c r="CH333" s="30"/>
      <c r="CL333" s="30"/>
      <c r="CQ333" s="30"/>
      <c r="CU333" s="30"/>
    </row>
    <row r="334" spans="14:99" x14ac:dyDescent="0.25">
      <c r="N334" s="30"/>
      <c r="R334" s="30"/>
      <c r="W334" s="30"/>
      <c r="AA334" s="30"/>
      <c r="AF334" s="30"/>
      <c r="AJ334" s="30"/>
      <c r="AO334" s="30"/>
      <c r="AS334" s="30"/>
      <c r="AX334" s="30"/>
      <c r="BB334" s="30"/>
      <c r="BG334" s="30"/>
      <c r="BK334" s="30"/>
      <c r="BP334" s="30"/>
      <c r="BT334" s="30"/>
      <c r="BY334" s="30"/>
      <c r="CC334" s="30"/>
      <c r="CH334" s="30"/>
      <c r="CL334" s="30"/>
      <c r="CQ334" s="30"/>
      <c r="CU334" s="30"/>
    </row>
    <row r="335" spans="14:99" x14ac:dyDescent="0.25">
      <c r="N335" s="30"/>
      <c r="R335" s="30"/>
      <c r="W335" s="30"/>
      <c r="AA335" s="30"/>
      <c r="AF335" s="30"/>
      <c r="AJ335" s="30"/>
      <c r="AO335" s="30"/>
      <c r="AS335" s="30"/>
      <c r="AX335" s="30"/>
      <c r="BB335" s="30"/>
      <c r="BG335" s="30"/>
      <c r="BK335" s="30"/>
      <c r="BP335" s="30"/>
      <c r="BT335" s="30"/>
      <c r="BY335" s="30"/>
      <c r="CC335" s="30"/>
      <c r="CH335" s="30"/>
      <c r="CL335" s="30"/>
      <c r="CQ335" s="30"/>
      <c r="CU335" s="30"/>
    </row>
    <row r="336" spans="14:99" x14ac:dyDescent="0.25">
      <c r="N336" s="30"/>
      <c r="R336" s="30"/>
      <c r="W336" s="30"/>
      <c r="AA336" s="30"/>
      <c r="AF336" s="30"/>
      <c r="AJ336" s="30"/>
      <c r="AO336" s="30"/>
      <c r="AS336" s="30"/>
      <c r="AX336" s="30"/>
      <c r="BB336" s="30"/>
      <c r="BG336" s="30"/>
      <c r="BK336" s="30"/>
      <c r="BP336" s="30"/>
      <c r="BT336" s="30"/>
      <c r="BY336" s="30"/>
      <c r="CC336" s="30"/>
      <c r="CH336" s="30"/>
      <c r="CL336" s="30"/>
      <c r="CQ336" s="30"/>
      <c r="CU336" s="30"/>
    </row>
    <row r="337" spans="14:99" x14ac:dyDescent="0.25">
      <c r="N337" s="30"/>
      <c r="R337" s="30"/>
      <c r="W337" s="30"/>
      <c r="AA337" s="30"/>
      <c r="AF337" s="30"/>
      <c r="AJ337" s="30"/>
      <c r="AO337" s="30"/>
      <c r="AS337" s="30"/>
      <c r="AX337" s="30"/>
      <c r="BB337" s="30"/>
      <c r="BG337" s="30"/>
      <c r="BK337" s="30"/>
      <c r="BP337" s="30"/>
      <c r="BT337" s="30"/>
      <c r="BY337" s="30"/>
      <c r="CC337" s="30"/>
      <c r="CH337" s="30"/>
      <c r="CL337" s="30"/>
      <c r="CQ337" s="30"/>
      <c r="CU337" s="30"/>
    </row>
    <row r="338" spans="14:99" x14ac:dyDescent="0.25">
      <c r="N338" s="30"/>
      <c r="R338" s="30"/>
      <c r="W338" s="30"/>
      <c r="AA338" s="30"/>
      <c r="AF338" s="30"/>
      <c r="AJ338" s="30"/>
      <c r="AO338" s="30"/>
      <c r="AS338" s="30"/>
      <c r="AX338" s="30"/>
      <c r="BB338" s="30"/>
      <c r="BG338" s="30"/>
      <c r="BK338" s="30"/>
      <c r="BP338" s="30"/>
      <c r="BT338" s="30"/>
      <c r="BY338" s="30"/>
      <c r="CC338" s="30"/>
      <c r="CH338" s="30"/>
      <c r="CL338" s="30"/>
      <c r="CQ338" s="30"/>
      <c r="CU338" s="30"/>
    </row>
    <row r="339" spans="14:99" x14ac:dyDescent="0.25">
      <c r="N339" s="30"/>
      <c r="R339" s="30"/>
      <c r="W339" s="30"/>
      <c r="AA339" s="30"/>
      <c r="AF339" s="30"/>
      <c r="AJ339" s="30"/>
      <c r="AO339" s="30"/>
      <c r="AS339" s="30"/>
      <c r="AX339" s="30"/>
      <c r="BB339" s="30"/>
      <c r="BG339" s="30"/>
      <c r="BK339" s="30"/>
      <c r="BP339" s="30"/>
      <c r="BT339" s="30"/>
      <c r="BY339" s="30"/>
      <c r="CC339" s="30"/>
      <c r="CH339" s="30"/>
      <c r="CL339" s="30"/>
      <c r="CQ339" s="30"/>
      <c r="CU339" s="30"/>
    </row>
    <row r="340" spans="14:99" x14ac:dyDescent="0.25">
      <c r="N340" s="30"/>
      <c r="R340" s="30"/>
      <c r="W340" s="30"/>
      <c r="AA340" s="30"/>
      <c r="AF340" s="30"/>
      <c r="AJ340" s="30"/>
      <c r="AO340" s="30"/>
      <c r="AS340" s="30"/>
      <c r="AX340" s="30"/>
      <c r="BB340" s="30"/>
      <c r="BG340" s="30"/>
      <c r="BK340" s="30"/>
      <c r="BP340" s="30"/>
      <c r="BT340" s="30"/>
      <c r="BY340" s="30"/>
      <c r="CC340" s="30"/>
      <c r="CH340" s="30"/>
      <c r="CL340" s="30"/>
      <c r="CQ340" s="30"/>
      <c r="CU340" s="30"/>
    </row>
    <row r="341" spans="14:99" x14ac:dyDescent="0.25">
      <c r="N341" s="30"/>
      <c r="R341" s="30"/>
      <c r="W341" s="30"/>
      <c r="AA341" s="30"/>
      <c r="AF341" s="30"/>
      <c r="AJ341" s="30"/>
      <c r="AO341" s="30"/>
      <c r="AS341" s="30"/>
      <c r="AX341" s="30"/>
      <c r="BB341" s="30"/>
      <c r="BG341" s="30"/>
      <c r="BK341" s="30"/>
      <c r="BP341" s="30"/>
      <c r="BT341" s="30"/>
      <c r="BY341" s="30"/>
      <c r="CC341" s="30"/>
      <c r="CH341" s="30"/>
      <c r="CL341" s="30"/>
      <c r="CQ341" s="30"/>
      <c r="CU341" s="30"/>
    </row>
  </sheetData>
  <mergeCells count="131">
    <mergeCell ref="AP3:AR3"/>
    <mergeCell ref="AT3:AV3"/>
    <mergeCell ref="CR4:CT4"/>
    <mergeCell ref="H39:I39"/>
    <mergeCell ref="BP2:BW2"/>
    <mergeCell ref="BY2:CF2"/>
    <mergeCell ref="CH2:CO2"/>
    <mergeCell ref="CQ2:CX2"/>
    <mergeCell ref="O3:Q3"/>
    <mergeCell ref="S3:U3"/>
    <mergeCell ref="X3:Z3"/>
    <mergeCell ref="AB3:AD3"/>
    <mergeCell ref="AG3:AI3"/>
    <mergeCell ref="AK3:AM3"/>
    <mergeCell ref="N2:U2"/>
    <mergeCell ref="W2:AD2"/>
    <mergeCell ref="AF2:AM2"/>
    <mergeCell ref="AO2:AV2"/>
    <mergeCell ref="AX2:BE2"/>
    <mergeCell ref="BG2:BN2"/>
    <mergeCell ref="CV4:CX4"/>
    <mergeCell ref="AY4:BA4"/>
    <mergeCell ref="O4:Q4"/>
    <mergeCell ref="S4:U4"/>
    <mergeCell ref="CR3:CT3"/>
    <mergeCell ref="CV3:CX3"/>
    <mergeCell ref="BU3:BW3"/>
    <mergeCell ref="BZ3:CB3"/>
    <mergeCell ref="CD3:CF3"/>
    <mergeCell ref="CI3:CK3"/>
    <mergeCell ref="CM3:CO3"/>
    <mergeCell ref="BQ3:BS3"/>
    <mergeCell ref="AY3:BA3"/>
    <mergeCell ref="BC3:BE3"/>
    <mergeCell ref="BH3:BJ3"/>
    <mergeCell ref="BL3:BN3"/>
    <mergeCell ref="R5:U5"/>
    <mergeCell ref="W5:Z5"/>
    <mergeCell ref="AA5:AD5"/>
    <mergeCell ref="AF5:AI5"/>
    <mergeCell ref="AJ5:AM5"/>
    <mergeCell ref="BZ4:CB4"/>
    <mergeCell ref="CD4:CF4"/>
    <mergeCell ref="CI4:CK4"/>
    <mergeCell ref="CM4:CO4"/>
    <mergeCell ref="AT4:AV4"/>
    <mergeCell ref="BC4:BE4"/>
    <mergeCell ref="BH4:BJ4"/>
    <mergeCell ref="BL4:BN4"/>
    <mergeCell ref="BQ4:BS4"/>
    <mergeCell ref="BU4:BW4"/>
    <mergeCell ref="AG4:AI4"/>
    <mergeCell ref="AK4:AM4"/>
    <mergeCell ref="AP4:AR4"/>
    <mergeCell ref="X4:Z4"/>
    <mergeCell ref="AB4:AD4"/>
    <mergeCell ref="BL6:BN6"/>
    <mergeCell ref="CQ5:CT5"/>
    <mergeCell ref="CU5:CX5"/>
    <mergeCell ref="H6:I6"/>
    <mergeCell ref="J6:K6"/>
    <mergeCell ref="O6:Q6"/>
    <mergeCell ref="S6:U6"/>
    <mergeCell ref="X6:Z6"/>
    <mergeCell ref="AB6:AD6"/>
    <mergeCell ref="AG6:AI6"/>
    <mergeCell ref="AK6:AM6"/>
    <mergeCell ref="BP5:BS5"/>
    <mergeCell ref="BT5:BW5"/>
    <mergeCell ref="BY5:CB5"/>
    <mergeCell ref="CC5:CF5"/>
    <mergeCell ref="CH5:CK5"/>
    <mergeCell ref="CL5:CO5"/>
    <mergeCell ref="AO5:AR5"/>
    <mergeCell ref="AS5:AV5"/>
    <mergeCell ref="AX5:BA5"/>
    <mergeCell ref="BB5:BE5"/>
    <mergeCell ref="BG5:BJ5"/>
    <mergeCell ref="BK5:BN5"/>
    <mergeCell ref="N5:Q5"/>
    <mergeCell ref="B8:C8"/>
    <mergeCell ref="D8:E8"/>
    <mergeCell ref="F8:G8"/>
    <mergeCell ref="B9:C9"/>
    <mergeCell ref="D9:E9"/>
    <mergeCell ref="F9:G9"/>
    <mergeCell ref="CR6:CT6"/>
    <mergeCell ref="CV6:CX6"/>
    <mergeCell ref="B7:C7"/>
    <mergeCell ref="D7:E7"/>
    <mergeCell ref="F7:G7"/>
    <mergeCell ref="H7:I7"/>
    <mergeCell ref="J7:K7"/>
    <mergeCell ref="BQ6:BS6"/>
    <mergeCell ref="BU6:BW6"/>
    <mergeCell ref="BZ6:CB6"/>
    <mergeCell ref="CD6:CF6"/>
    <mergeCell ref="CI6:CK6"/>
    <mergeCell ref="CM6:CO6"/>
    <mergeCell ref="AP6:AR6"/>
    <mergeCell ref="AT6:AV6"/>
    <mergeCell ref="AY6:BA6"/>
    <mergeCell ref="BC6:BE6"/>
    <mergeCell ref="BH6:BJ6"/>
    <mergeCell ref="B13:C13"/>
    <mergeCell ref="D13:E13"/>
    <mergeCell ref="H13:I13"/>
    <mergeCell ref="J13:K13"/>
    <mergeCell ref="B14:C14"/>
    <mergeCell ref="B15:C15"/>
    <mergeCell ref="B10:C10"/>
    <mergeCell ref="D10:E10"/>
    <mergeCell ref="H10:I10"/>
    <mergeCell ref="J10:K10"/>
    <mergeCell ref="B11:C11"/>
    <mergeCell ref="B12:C12"/>
    <mergeCell ref="B37:D37"/>
    <mergeCell ref="B16:C16"/>
    <mergeCell ref="B17:C17"/>
    <mergeCell ref="B34:C34"/>
    <mergeCell ref="B35:C35"/>
    <mergeCell ref="B36:C36"/>
    <mergeCell ref="H17:K17"/>
    <mergeCell ref="H18:I18"/>
    <mergeCell ref="J18:K18"/>
    <mergeCell ref="H21:I21"/>
    <mergeCell ref="J21:K21"/>
    <mergeCell ref="H24:I24"/>
    <mergeCell ref="J24:K24"/>
    <mergeCell ref="H33:I33"/>
    <mergeCell ref="H36:I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 macro="[0]!Açılan1_Değiştir" altText="">
                <anchor>
                  <from>
                    <xdr:col>3</xdr:col>
                    <xdr:colOff>9525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Drop Down 2">
              <controlPr defaultSize="0" autoLine="0" autoPict="0" macro="[0]!Açılan2_Değiştir" altText="">
                <anchor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5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Drop Down 3">
              <controlPr defaultSize="0" autoLine="0" autoPict="0" macro="[0]!Açılan3_Değiştir" altText="">
                <anchor>
                  <from>
                    <xdr:col>3</xdr:col>
                    <xdr:colOff>9525</xdr:colOff>
                    <xdr:row>35</xdr:row>
                    <xdr:rowOff>19050</xdr:rowOff>
                  </from>
                  <to>
                    <xdr:col>5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7" name="Check Box 6">
              <controlPr defaultSize="0" autoFill="0" autoLine="0" autoPict="0" macro="[0]!OnayKutusu7_Tıkla">
                <anchor moveWithCells="1">
                  <from>
                    <xdr:col>4</xdr:col>
                    <xdr:colOff>219075</xdr:colOff>
                    <xdr:row>35</xdr:row>
                    <xdr:rowOff>152400</xdr:rowOff>
                  </from>
                  <to>
                    <xdr:col>4</xdr:col>
                    <xdr:colOff>457200</xdr:colOff>
                    <xdr:row>37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BF5F-2067-480B-A47A-282AA9989E9A}">
  <sheetPr codeName="Sayfa10"/>
  <dimension ref="B1:R623"/>
  <sheetViews>
    <sheetView zoomScale="80" zoomScaleNormal="80" workbookViewId="0"/>
  </sheetViews>
  <sheetFormatPr defaultRowHeight="15" customHeight="1" x14ac:dyDescent="0.2"/>
  <cols>
    <col min="1" max="1" width="9.140625" style="11"/>
    <col min="2" max="3" width="12.7109375" style="43" customWidth="1"/>
    <col min="4" max="4" width="5.7109375" style="4" customWidth="1"/>
    <col min="5" max="6" width="12.7109375" style="43" customWidth="1"/>
    <col min="7" max="7" width="5.7109375" style="4" customWidth="1"/>
    <col min="8" max="8" width="12.7109375" style="43" customWidth="1"/>
    <col min="9" max="9" width="18.7109375" style="43" customWidth="1"/>
    <col min="10" max="10" width="8.85546875" style="4"/>
    <col min="11" max="12" width="12.7109375" style="43" customWidth="1"/>
    <col min="13" max="13" width="5.7109375" style="4" customWidth="1"/>
    <col min="14" max="15" width="12.7109375" style="43" customWidth="1"/>
    <col min="16" max="16" width="5.7109375" style="4" customWidth="1"/>
    <col min="17" max="18" width="12.7109375" style="43" customWidth="1"/>
    <col min="19" max="16384" width="9.140625" style="11"/>
  </cols>
  <sheetData>
    <row r="1" spans="2:18" ht="15" customHeight="1" x14ac:dyDescent="0.2">
      <c r="B1" s="58" t="s">
        <v>48</v>
      </c>
      <c r="C1" s="59"/>
      <c r="D1" s="59"/>
      <c r="E1" s="59"/>
      <c r="F1" s="59"/>
      <c r="G1" s="59"/>
      <c r="H1" s="59"/>
      <c r="I1" s="60"/>
      <c r="K1" s="58" t="s">
        <v>95</v>
      </c>
      <c r="L1" s="59"/>
      <c r="M1" s="59"/>
      <c r="N1" s="59"/>
      <c r="O1" s="59"/>
      <c r="P1" s="59"/>
      <c r="Q1" s="59"/>
      <c r="R1" s="60"/>
    </row>
    <row r="2" spans="2:18" ht="15" customHeight="1" x14ac:dyDescent="0.2">
      <c r="B2" s="55" t="s">
        <v>93</v>
      </c>
      <c r="C2" s="55"/>
      <c r="E2" s="55" t="s">
        <v>94</v>
      </c>
      <c r="F2" s="55"/>
      <c r="H2" s="55" t="s">
        <v>91</v>
      </c>
      <c r="I2" s="55"/>
      <c r="K2" s="55" t="s">
        <v>93</v>
      </c>
      <c r="L2" s="55"/>
      <c r="N2" s="55" t="s">
        <v>94</v>
      </c>
      <c r="O2" s="55"/>
      <c r="Q2" s="55" t="s">
        <v>91</v>
      </c>
      <c r="R2" s="55"/>
    </row>
    <row r="3" spans="2:18" ht="15" customHeight="1" x14ac:dyDescent="0.2">
      <c r="B3" s="23" t="s">
        <v>39</v>
      </c>
      <c r="C3" s="44" t="s">
        <v>47</v>
      </c>
      <c r="E3" s="23" t="s">
        <v>39</v>
      </c>
      <c r="F3" s="44" t="s">
        <v>47</v>
      </c>
      <c r="H3" s="23" t="s">
        <v>39</v>
      </c>
      <c r="I3" s="44" t="s">
        <v>92</v>
      </c>
      <c r="K3" s="23" t="s">
        <v>39</v>
      </c>
      <c r="L3" s="44" t="s">
        <v>47</v>
      </c>
      <c r="N3" s="23" t="s">
        <v>39</v>
      </c>
      <c r="O3" s="44" t="s">
        <v>47</v>
      </c>
      <c r="Q3" s="23" t="s">
        <v>39</v>
      </c>
      <c r="R3" s="44" t="s">
        <v>92</v>
      </c>
    </row>
    <row r="4" spans="2:18" ht="15" customHeight="1" x14ac:dyDescent="0.2">
      <c r="B4" s="43">
        <v>499</v>
      </c>
      <c r="C4" s="43" t="s">
        <v>65</v>
      </c>
      <c r="E4" s="43">
        <v>499</v>
      </c>
      <c r="F4" s="43" t="s">
        <v>65</v>
      </c>
      <c r="H4" s="43">
        <v>499</v>
      </c>
      <c r="I4" s="43" t="s">
        <v>104</v>
      </c>
      <c r="K4" s="43">
        <v>499</v>
      </c>
      <c r="L4" s="43" t="s">
        <v>65</v>
      </c>
      <c r="N4" s="43">
        <v>499</v>
      </c>
      <c r="O4" s="43" t="s">
        <v>65</v>
      </c>
      <c r="P4" s="11"/>
      <c r="Q4" s="43">
        <v>499</v>
      </c>
      <c r="R4" s="43" t="s">
        <v>123</v>
      </c>
    </row>
    <row r="5" spans="2:18" ht="15" customHeight="1" x14ac:dyDescent="0.2">
      <c r="B5" s="43">
        <v>511</v>
      </c>
      <c r="C5" s="43" t="s">
        <v>65</v>
      </c>
      <c r="E5" s="43">
        <v>511</v>
      </c>
      <c r="F5" s="43" t="s">
        <v>65</v>
      </c>
      <c r="H5" s="43">
        <v>511</v>
      </c>
      <c r="I5" s="43" t="s">
        <v>104</v>
      </c>
      <c r="K5" s="43">
        <v>511</v>
      </c>
      <c r="L5" s="43" t="s">
        <v>65</v>
      </c>
      <c r="N5" s="43">
        <v>511</v>
      </c>
      <c r="O5" s="43" t="s">
        <v>65</v>
      </c>
      <c r="P5" s="11"/>
      <c r="Q5" s="43">
        <v>511</v>
      </c>
      <c r="R5" s="43" t="s">
        <v>123</v>
      </c>
    </row>
    <row r="6" spans="2:18" ht="15" customHeight="1" x14ac:dyDescent="0.2">
      <c r="B6" s="43">
        <v>507</v>
      </c>
      <c r="C6" s="43" t="s">
        <v>65</v>
      </c>
      <c r="E6" s="43">
        <v>507</v>
      </c>
      <c r="F6" s="43" t="s">
        <v>65</v>
      </c>
      <c r="H6" s="43">
        <v>507</v>
      </c>
      <c r="I6" s="43" t="s">
        <v>104</v>
      </c>
      <c r="K6" s="43">
        <v>507</v>
      </c>
      <c r="L6" s="43" t="s">
        <v>65</v>
      </c>
      <c r="N6" s="43">
        <v>507</v>
      </c>
      <c r="O6" s="43" t="s">
        <v>65</v>
      </c>
      <c r="P6" s="11"/>
      <c r="Q6" s="43">
        <v>507</v>
      </c>
      <c r="R6" s="43" t="s">
        <v>123</v>
      </c>
    </row>
    <row r="7" spans="2:18" ht="15" customHeight="1" x14ac:dyDescent="0.2">
      <c r="B7" s="43">
        <v>508</v>
      </c>
      <c r="C7" s="43" t="s">
        <v>65</v>
      </c>
      <c r="E7" s="43">
        <v>508</v>
      </c>
      <c r="F7" s="43" t="s">
        <v>65</v>
      </c>
      <c r="H7" s="43">
        <v>508</v>
      </c>
      <c r="I7" s="43" t="s">
        <v>104</v>
      </c>
      <c r="K7" s="43">
        <v>508</v>
      </c>
      <c r="L7" s="43" t="s">
        <v>65</v>
      </c>
      <c r="N7" s="43">
        <v>508</v>
      </c>
      <c r="O7" s="43" t="s">
        <v>65</v>
      </c>
      <c r="P7" s="11"/>
      <c r="Q7" s="43">
        <v>508</v>
      </c>
      <c r="R7" s="43" t="s">
        <v>123</v>
      </c>
    </row>
    <row r="8" spans="2:18" ht="15" customHeight="1" x14ac:dyDescent="0.2">
      <c r="B8" s="43">
        <v>512</v>
      </c>
      <c r="C8" s="43" t="s">
        <v>65</v>
      </c>
      <c r="E8" s="43">
        <v>512</v>
      </c>
      <c r="F8" s="43" t="s">
        <v>65</v>
      </c>
      <c r="H8" s="43">
        <v>512</v>
      </c>
      <c r="I8" s="43" t="s">
        <v>104</v>
      </c>
      <c r="K8" s="43">
        <v>512</v>
      </c>
      <c r="L8" s="43" t="s">
        <v>65</v>
      </c>
      <c r="N8" s="43">
        <v>512</v>
      </c>
      <c r="O8" s="43" t="s">
        <v>65</v>
      </c>
      <c r="P8" s="11"/>
      <c r="Q8" s="43">
        <v>512</v>
      </c>
      <c r="R8" s="43" t="s">
        <v>123</v>
      </c>
    </row>
    <row r="9" spans="2:18" ht="15" customHeight="1" x14ac:dyDescent="0.2">
      <c r="B9" s="43">
        <v>500</v>
      </c>
      <c r="C9" s="43" t="s">
        <v>65</v>
      </c>
      <c r="E9" s="43">
        <v>500</v>
      </c>
      <c r="F9" s="43" t="s">
        <v>65</v>
      </c>
      <c r="H9" s="43">
        <v>500</v>
      </c>
      <c r="I9" s="43" t="s">
        <v>104</v>
      </c>
      <c r="K9" s="43">
        <v>500</v>
      </c>
      <c r="L9" s="43" t="s">
        <v>65</v>
      </c>
      <c r="N9" s="43">
        <v>500</v>
      </c>
      <c r="O9" s="43" t="s">
        <v>65</v>
      </c>
      <c r="P9" s="11"/>
      <c r="Q9" s="43">
        <v>500</v>
      </c>
      <c r="R9" s="43" t="s">
        <v>123</v>
      </c>
    </row>
    <row r="10" spans="2:18" ht="15" customHeight="1" x14ac:dyDescent="0.2">
      <c r="B10" s="43">
        <v>516</v>
      </c>
      <c r="C10" s="43" t="s">
        <v>65</v>
      </c>
      <c r="E10" s="43">
        <v>516</v>
      </c>
      <c r="F10" s="43" t="s">
        <v>65</v>
      </c>
      <c r="H10" s="43">
        <v>516</v>
      </c>
      <c r="I10" s="43" t="s">
        <v>104</v>
      </c>
      <c r="K10" s="43">
        <v>516</v>
      </c>
      <c r="L10" s="43" t="s">
        <v>65</v>
      </c>
      <c r="N10" s="43">
        <v>516</v>
      </c>
      <c r="O10" s="43" t="s">
        <v>65</v>
      </c>
      <c r="P10" s="11"/>
      <c r="Q10" s="43">
        <v>516</v>
      </c>
      <c r="R10" s="43" t="s">
        <v>123</v>
      </c>
    </row>
    <row r="11" spans="2:18" ht="15" customHeight="1" x14ac:dyDescent="0.2">
      <c r="B11" s="43">
        <v>501</v>
      </c>
      <c r="C11" s="43" t="s">
        <v>65</v>
      </c>
      <c r="E11" s="43">
        <v>501</v>
      </c>
      <c r="F11" s="43" t="s">
        <v>65</v>
      </c>
      <c r="H11" s="43">
        <v>501</v>
      </c>
      <c r="I11" s="43" t="s">
        <v>104</v>
      </c>
      <c r="K11" s="43">
        <v>501</v>
      </c>
      <c r="L11" s="43" t="s">
        <v>65</v>
      </c>
      <c r="N11" s="43">
        <v>501</v>
      </c>
      <c r="O11" s="43" t="s">
        <v>65</v>
      </c>
      <c r="P11" s="11"/>
      <c r="Q11" s="43">
        <v>501</v>
      </c>
      <c r="R11" s="43" t="s">
        <v>123</v>
      </c>
    </row>
    <row r="12" spans="2:18" ht="15" customHeight="1" x14ac:dyDescent="0.2">
      <c r="B12" s="43">
        <v>519</v>
      </c>
      <c r="C12" s="43" t="s">
        <v>65</v>
      </c>
      <c r="E12" s="43">
        <v>519</v>
      </c>
      <c r="F12" s="43" t="s">
        <v>65</v>
      </c>
      <c r="H12" s="43">
        <v>519</v>
      </c>
      <c r="I12" s="43" t="s">
        <v>104</v>
      </c>
      <c r="K12" s="43">
        <v>519</v>
      </c>
      <c r="L12" s="43" t="s">
        <v>65</v>
      </c>
      <c r="N12" s="43">
        <v>519</v>
      </c>
      <c r="O12" s="43" t="s">
        <v>65</v>
      </c>
      <c r="P12" s="11"/>
      <c r="Q12" s="43">
        <v>519</v>
      </c>
      <c r="R12" s="43" t="s">
        <v>123</v>
      </c>
    </row>
    <row r="13" spans="2:18" ht="15" customHeight="1" x14ac:dyDescent="0.2">
      <c r="B13" s="43">
        <v>520</v>
      </c>
      <c r="C13" s="43" t="s">
        <v>65</v>
      </c>
      <c r="E13" s="43">
        <v>520</v>
      </c>
      <c r="F13" s="43" t="s">
        <v>65</v>
      </c>
      <c r="H13" s="43">
        <v>520</v>
      </c>
      <c r="I13" s="43" t="s">
        <v>104</v>
      </c>
      <c r="K13" s="43">
        <v>520</v>
      </c>
      <c r="L13" s="43" t="s">
        <v>65</v>
      </c>
      <c r="N13" s="43">
        <v>520</v>
      </c>
      <c r="O13" s="43" t="s">
        <v>65</v>
      </c>
      <c r="P13" s="11"/>
      <c r="Q13" s="43">
        <v>520</v>
      </c>
      <c r="R13" s="43" t="s">
        <v>123</v>
      </c>
    </row>
    <row r="14" spans="2:18" ht="15" customHeight="1" x14ac:dyDescent="0.2">
      <c r="B14" s="43">
        <v>503</v>
      </c>
      <c r="C14" s="43" t="s">
        <v>65</v>
      </c>
      <c r="E14" s="43">
        <v>503</v>
      </c>
      <c r="F14" s="43" t="s">
        <v>65</v>
      </c>
      <c r="H14" s="43">
        <v>503</v>
      </c>
      <c r="I14" s="43" t="s">
        <v>104</v>
      </c>
      <c r="K14" s="43">
        <v>503</v>
      </c>
      <c r="L14" s="43" t="s">
        <v>65</v>
      </c>
      <c r="N14" s="43">
        <v>503</v>
      </c>
      <c r="O14" s="43" t="s">
        <v>65</v>
      </c>
      <c r="P14" s="11"/>
      <c r="Q14" s="43">
        <v>503</v>
      </c>
      <c r="R14" s="43" t="s">
        <v>123</v>
      </c>
    </row>
    <row r="15" spans="2:18" ht="15" customHeight="1" x14ac:dyDescent="0.2">
      <c r="B15" s="43">
        <v>514</v>
      </c>
      <c r="C15" s="43" t="s">
        <v>65</v>
      </c>
      <c r="E15" s="43">
        <v>514</v>
      </c>
      <c r="F15" s="43" t="s">
        <v>65</v>
      </c>
      <c r="H15" s="43">
        <v>514</v>
      </c>
      <c r="I15" s="43" t="s">
        <v>104</v>
      </c>
      <c r="K15" s="43">
        <v>514</v>
      </c>
      <c r="L15" s="43" t="s">
        <v>65</v>
      </c>
      <c r="N15" s="43">
        <v>514</v>
      </c>
      <c r="O15" s="43" t="s">
        <v>65</v>
      </c>
      <c r="P15" s="11"/>
      <c r="Q15" s="43">
        <v>514</v>
      </c>
      <c r="R15" s="43" t="s">
        <v>123</v>
      </c>
    </row>
    <row r="16" spans="2:18" ht="15" customHeight="1" x14ac:dyDescent="0.2">
      <c r="B16" s="43">
        <v>515</v>
      </c>
      <c r="C16" s="43" t="s">
        <v>65</v>
      </c>
      <c r="E16" s="43">
        <v>515</v>
      </c>
      <c r="F16" s="43" t="s">
        <v>65</v>
      </c>
      <c r="H16" s="43">
        <v>515</v>
      </c>
      <c r="I16" s="43" t="s">
        <v>104</v>
      </c>
      <c r="K16" s="43">
        <v>515</v>
      </c>
      <c r="L16" s="43" t="s">
        <v>65</v>
      </c>
      <c r="N16" s="43">
        <v>515</v>
      </c>
      <c r="O16" s="43" t="s">
        <v>65</v>
      </c>
      <c r="P16" s="11"/>
      <c r="Q16" s="43">
        <v>515</v>
      </c>
      <c r="R16" s="43" t="s">
        <v>123</v>
      </c>
    </row>
    <row r="17" spans="2:18" ht="15" customHeight="1" x14ac:dyDescent="0.2">
      <c r="B17" s="43">
        <v>502</v>
      </c>
      <c r="C17" s="43" t="s">
        <v>65</v>
      </c>
      <c r="E17" s="43">
        <v>502</v>
      </c>
      <c r="F17" s="43" t="s">
        <v>65</v>
      </c>
      <c r="H17" s="43">
        <v>502</v>
      </c>
      <c r="I17" s="43" t="s">
        <v>104</v>
      </c>
      <c r="K17" s="43">
        <v>502</v>
      </c>
      <c r="L17" s="43" t="s">
        <v>65</v>
      </c>
      <c r="N17" s="43">
        <v>502</v>
      </c>
      <c r="O17" s="43" t="s">
        <v>65</v>
      </c>
      <c r="P17" s="11"/>
      <c r="Q17" s="43">
        <v>502</v>
      </c>
      <c r="R17" s="43" t="s">
        <v>123</v>
      </c>
    </row>
    <row r="18" spans="2:18" ht="15" customHeight="1" x14ac:dyDescent="0.2">
      <c r="B18" s="43">
        <v>517</v>
      </c>
      <c r="C18" s="43" t="s">
        <v>65</v>
      </c>
      <c r="E18" s="43">
        <v>517</v>
      </c>
      <c r="F18" s="43" t="s">
        <v>65</v>
      </c>
      <c r="H18" s="43">
        <v>517</v>
      </c>
      <c r="I18" s="43" t="s">
        <v>104</v>
      </c>
      <c r="K18" s="43">
        <v>517</v>
      </c>
      <c r="L18" s="43" t="s">
        <v>65</v>
      </c>
      <c r="N18" s="43">
        <v>517</v>
      </c>
      <c r="O18" s="43" t="s">
        <v>65</v>
      </c>
      <c r="P18" s="11"/>
      <c r="Q18" s="43">
        <v>517</v>
      </c>
      <c r="R18" s="43" t="s">
        <v>123</v>
      </c>
    </row>
    <row r="19" spans="2:18" ht="15" customHeight="1" x14ac:dyDescent="0.2">
      <c r="B19" s="43">
        <v>518</v>
      </c>
      <c r="C19" s="43" t="s">
        <v>65</v>
      </c>
      <c r="E19" s="43">
        <v>518</v>
      </c>
      <c r="F19" s="43" t="s">
        <v>65</v>
      </c>
      <c r="H19" s="43">
        <v>518</v>
      </c>
      <c r="I19" s="43" t="s">
        <v>104</v>
      </c>
      <c r="K19" s="43">
        <v>518</v>
      </c>
      <c r="L19" s="43" t="s">
        <v>65</v>
      </c>
      <c r="N19" s="43">
        <v>518</v>
      </c>
      <c r="O19" s="43" t="s">
        <v>65</v>
      </c>
      <c r="P19" s="11"/>
      <c r="Q19" s="43">
        <v>518</v>
      </c>
      <c r="R19" s="43" t="s">
        <v>123</v>
      </c>
    </row>
    <row r="20" spans="2:18" ht="15" customHeight="1" x14ac:dyDescent="0.2">
      <c r="B20" s="43">
        <v>504</v>
      </c>
      <c r="C20" s="43" t="s">
        <v>65</v>
      </c>
      <c r="E20" s="43">
        <v>504</v>
      </c>
      <c r="F20" s="43" t="s">
        <v>65</v>
      </c>
      <c r="H20" s="43">
        <v>504</v>
      </c>
      <c r="I20" s="43" t="s">
        <v>104</v>
      </c>
      <c r="K20" s="43">
        <v>504</v>
      </c>
      <c r="L20" s="43" t="s">
        <v>65</v>
      </c>
      <c r="N20" s="43">
        <v>504</v>
      </c>
      <c r="O20" s="43" t="s">
        <v>65</v>
      </c>
      <c r="P20" s="11"/>
      <c r="Q20" s="43">
        <v>504</v>
      </c>
      <c r="R20" s="43" t="s">
        <v>123</v>
      </c>
    </row>
    <row r="21" spans="2:18" ht="15" customHeight="1" x14ac:dyDescent="0.2">
      <c r="B21" s="43">
        <v>513</v>
      </c>
      <c r="C21" s="43" t="s">
        <v>65</v>
      </c>
      <c r="E21" s="43">
        <v>513</v>
      </c>
      <c r="F21" s="43" t="s">
        <v>65</v>
      </c>
      <c r="H21" s="43">
        <v>513</v>
      </c>
      <c r="I21" s="43" t="s">
        <v>104</v>
      </c>
      <c r="K21" s="43">
        <v>513</v>
      </c>
      <c r="L21" s="43" t="s">
        <v>65</v>
      </c>
      <c r="N21" s="43">
        <v>513</v>
      </c>
      <c r="O21" s="43" t="s">
        <v>65</v>
      </c>
      <c r="P21" s="11"/>
      <c r="Q21" s="43">
        <v>513</v>
      </c>
      <c r="R21" s="43" t="s">
        <v>123</v>
      </c>
    </row>
    <row r="22" spans="2:18" ht="15" customHeight="1" x14ac:dyDescent="0.2">
      <c r="B22" s="43">
        <v>497</v>
      </c>
      <c r="C22" s="43" t="s">
        <v>65</v>
      </c>
      <c r="E22" s="43">
        <v>497</v>
      </c>
      <c r="F22" s="43" t="s">
        <v>65</v>
      </c>
      <c r="H22" s="43">
        <v>497</v>
      </c>
      <c r="I22" s="43" t="s">
        <v>104</v>
      </c>
      <c r="K22" s="43">
        <v>497</v>
      </c>
      <c r="L22" s="43" t="s">
        <v>65</v>
      </c>
      <c r="N22" s="43">
        <v>497</v>
      </c>
      <c r="O22" s="43" t="s">
        <v>65</v>
      </c>
      <c r="P22" s="11"/>
      <c r="Q22" s="43">
        <v>497</v>
      </c>
      <c r="R22" s="43" t="s">
        <v>123</v>
      </c>
    </row>
    <row r="23" spans="2:18" ht="15" customHeight="1" x14ac:dyDescent="0.2">
      <c r="B23" s="43">
        <v>509</v>
      </c>
      <c r="C23" s="43" t="s">
        <v>65</v>
      </c>
      <c r="E23" s="43">
        <v>509</v>
      </c>
      <c r="F23" s="43" t="s">
        <v>65</v>
      </c>
      <c r="H23" s="43">
        <v>509</v>
      </c>
      <c r="I23" s="43" t="s">
        <v>104</v>
      </c>
      <c r="K23" s="43">
        <v>509</v>
      </c>
      <c r="L23" s="43" t="s">
        <v>65</v>
      </c>
      <c r="N23" s="43">
        <v>509</v>
      </c>
      <c r="O23" s="43" t="s">
        <v>65</v>
      </c>
      <c r="P23" s="11"/>
      <c r="Q23" s="43">
        <v>509</v>
      </c>
      <c r="R23" s="43" t="s">
        <v>123</v>
      </c>
    </row>
    <row r="24" spans="2:18" ht="15" customHeight="1" x14ac:dyDescent="0.2">
      <c r="B24" s="43">
        <v>505</v>
      </c>
      <c r="C24" s="43" t="s">
        <v>65</v>
      </c>
      <c r="E24" s="43">
        <v>505</v>
      </c>
      <c r="F24" s="43" t="s">
        <v>65</v>
      </c>
      <c r="H24" s="43">
        <v>505</v>
      </c>
      <c r="I24" s="43" t="s">
        <v>104</v>
      </c>
      <c r="K24" s="43">
        <v>505</v>
      </c>
      <c r="L24" s="43" t="s">
        <v>65</v>
      </c>
      <c r="N24" s="43">
        <v>505</v>
      </c>
      <c r="O24" s="43" t="s">
        <v>65</v>
      </c>
      <c r="P24" s="11"/>
      <c r="Q24" s="43">
        <v>505</v>
      </c>
      <c r="R24" s="43" t="s">
        <v>123</v>
      </c>
    </row>
    <row r="25" spans="2:18" ht="15" customHeight="1" x14ac:dyDescent="0.2">
      <c r="B25" s="43">
        <v>506</v>
      </c>
      <c r="C25" s="43" t="s">
        <v>65</v>
      </c>
      <c r="E25" s="43">
        <v>506</v>
      </c>
      <c r="F25" s="43" t="s">
        <v>65</v>
      </c>
      <c r="H25" s="43">
        <v>506</v>
      </c>
      <c r="I25" s="43" t="s">
        <v>104</v>
      </c>
      <c r="K25" s="43">
        <v>506</v>
      </c>
      <c r="L25" s="43" t="s">
        <v>65</v>
      </c>
      <c r="N25" s="43">
        <v>506</v>
      </c>
      <c r="O25" s="43" t="s">
        <v>65</v>
      </c>
      <c r="P25" s="11"/>
      <c r="Q25" s="43">
        <v>506</v>
      </c>
      <c r="R25" s="43" t="s">
        <v>123</v>
      </c>
    </row>
    <row r="26" spans="2:18" ht="15" customHeight="1" x14ac:dyDescent="0.2">
      <c r="B26" s="43">
        <v>510</v>
      </c>
      <c r="C26" s="43" t="s">
        <v>65</v>
      </c>
      <c r="E26" s="43">
        <v>510</v>
      </c>
      <c r="F26" s="43" t="s">
        <v>65</v>
      </c>
      <c r="H26" s="43">
        <v>510</v>
      </c>
      <c r="I26" s="43" t="s">
        <v>104</v>
      </c>
      <c r="K26" s="43">
        <v>510</v>
      </c>
      <c r="L26" s="43" t="s">
        <v>65</v>
      </c>
      <c r="N26" s="43">
        <v>510</v>
      </c>
      <c r="O26" s="43" t="s">
        <v>65</v>
      </c>
      <c r="P26" s="11"/>
      <c r="Q26" s="43">
        <v>510</v>
      </c>
      <c r="R26" s="43" t="s">
        <v>123</v>
      </c>
    </row>
    <row r="27" spans="2:18" ht="15" customHeight="1" x14ac:dyDescent="0.2">
      <c r="B27" s="43">
        <v>498</v>
      </c>
      <c r="C27" s="43" t="s">
        <v>65</v>
      </c>
      <c r="E27" s="43">
        <v>498</v>
      </c>
      <c r="F27" s="43" t="s">
        <v>65</v>
      </c>
      <c r="H27" s="43">
        <v>498</v>
      </c>
      <c r="I27" s="43" t="s">
        <v>104</v>
      </c>
      <c r="K27" s="43">
        <v>498</v>
      </c>
      <c r="L27" s="43" t="s">
        <v>65</v>
      </c>
      <c r="N27" s="43">
        <v>498</v>
      </c>
      <c r="O27" s="43" t="s">
        <v>65</v>
      </c>
      <c r="P27" s="11"/>
      <c r="Q27" s="43">
        <v>498</v>
      </c>
      <c r="R27" s="43" t="s">
        <v>123</v>
      </c>
    </row>
    <row r="28" spans="2:18" ht="15" customHeight="1" x14ac:dyDescent="0.2">
      <c r="B28" s="43">
        <v>561</v>
      </c>
      <c r="C28" s="43" t="s">
        <v>65</v>
      </c>
      <c r="E28" s="43">
        <v>561</v>
      </c>
      <c r="F28" s="43" t="s">
        <v>65</v>
      </c>
      <c r="H28" s="43">
        <v>561</v>
      </c>
      <c r="I28" s="43" t="s">
        <v>104</v>
      </c>
      <c r="K28" s="43">
        <v>561</v>
      </c>
      <c r="L28" s="43" t="s">
        <v>65</v>
      </c>
      <c r="N28" s="43">
        <v>561</v>
      </c>
      <c r="O28" s="43" t="s">
        <v>65</v>
      </c>
      <c r="P28" s="11"/>
      <c r="Q28" s="43">
        <v>561</v>
      </c>
      <c r="R28" s="43" t="s">
        <v>123</v>
      </c>
    </row>
    <row r="29" spans="2:18" ht="15" customHeight="1" x14ac:dyDescent="0.2">
      <c r="B29" s="43">
        <v>573</v>
      </c>
      <c r="C29" s="43" t="s">
        <v>65</v>
      </c>
      <c r="E29" s="43">
        <v>573</v>
      </c>
      <c r="F29" s="43" t="s">
        <v>65</v>
      </c>
      <c r="H29" s="43">
        <v>573</v>
      </c>
      <c r="I29" s="43" t="s">
        <v>104</v>
      </c>
      <c r="K29" s="43">
        <v>573</v>
      </c>
      <c r="L29" s="43" t="s">
        <v>65</v>
      </c>
      <c r="N29" s="43">
        <v>573</v>
      </c>
      <c r="O29" s="43" t="s">
        <v>65</v>
      </c>
      <c r="P29" s="11"/>
      <c r="Q29" s="43">
        <v>573</v>
      </c>
      <c r="R29" s="43" t="s">
        <v>123</v>
      </c>
    </row>
    <row r="30" spans="2:18" ht="15" customHeight="1" x14ac:dyDescent="0.2">
      <c r="B30" s="43">
        <v>569</v>
      </c>
      <c r="C30" s="43" t="s">
        <v>65</v>
      </c>
      <c r="E30" s="43">
        <v>569</v>
      </c>
      <c r="F30" s="43" t="s">
        <v>65</v>
      </c>
      <c r="H30" s="43">
        <v>569</v>
      </c>
      <c r="I30" s="43" t="s">
        <v>104</v>
      </c>
      <c r="K30" s="43">
        <v>569</v>
      </c>
      <c r="L30" s="43" t="s">
        <v>65</v>
      </c>
      <c r="N30" s="43">
        <v>569</v>
      </c>
      <c r="O30" s="43" t="s">
        <v>65</v>
      </c>
      <c r="P30" s="11"/>
      <c r="Q30" s="43">
        <v>569</v>
      </c>
      <c r="R30" s="43" t="s">
        <v>123</v>
      </c>
    </row>
    <row r="31" spans="2:18" ht="15" customHeight="1" x14ac:dyDescent="0.2">
      <c r="B31" s="43">
        <v>570</v>
      </c>
      <c r="C31" s="43" t="s">
        <v>65</v>
      </c>
      <c r="E31" s="43">
        <v>570</v>
      </c>
      <c r="F31" s="43" t="s">
        <v>65</v>
      </c>
      <c r="H31" s="43">
        <v>570</v>
      </c>
      <c r="I31" s="43" t="s">
        <v>104</v>
      </c>
      <c r="K31" s="43">
        <v>570</v>
      </c>
      <c r="L31" s="43" t="s">
        <v>65</v>
      </c>
      <c r="N31" s="43">
        <v>570</v>
      </c>
      <c r="O31" s="43" t="s">
        <v>65</v>
      </c>
      <c r="P31" s="11"/>
      <c r="Q31" s="43">
        <v>570</v>
      </c>
      <c r="R31" s="43" t="s">
        <v>123</v>
      </c>
    </row>
    <row r="32" spans="2:18" ht="15" customHeight="1" x14ac:dyDescent="0.2">
      <c r="B32" s="43">
        <v>574</v>
      </c>
      <c r="C32" s="43" t="s">
        <v>65</v>
      </c>
      <c r="E32" s="43">
        <v>574</v>
      </c>
      <c r="F32" s="43" t="s">
        <v>65</v>
      </c>
      <c r="H32" s="43">
        <v>574</v>
      </c>
      <c r="I32" s="43" t="s">
        <v>104</v>
      </c>
      <c r="K32" s="43">
        <v>574</v>
      </c>
      <c r="L32" s="43" t="s">
        <v>65</v>
      </c>
      <c r="N32" s="43">
        <v>574</v>
      </c>
      <c r="O32" s="43" t="s">
        <v>65</v>
      </c>
      <c r="P32" s="11"/>
      <c r="Q32" s="43">
        <v>574</v>
      </c>
      <c r="R32" s="43" t="s">
        <v>123</v>
      </c>
    </row>
    <row r="33" spans="2:18" ht="15" customHeight="1" x14ac:dyDescent="0.2">
      <c r="B33" s="43">
        <v>562</v>
      </c>
      <c r="C33" s="43" t="s">
        <v>65</v>
      </c>
      <c r="E33" s="43">
        <v>562</v>
      </c>
      <c r="F33" s="43" t="s">
        <v>65</v>
      </c>
      <c r="H33" s="43">
        <v>562</v>
      </c>
      <c r="I33" s="43" t="s">
        <v>104</v>
      </c>
      <c r="K33" s="43">
        <v>562</v>
      </c>
      <c r="L33" s="43" t="s">
        <v>65</v>
      </c>
      <c r="N33" s="43">
        <v>562</v>
      </c>
      <c r="O33" s="43" t="s">
        <v>65</v>
      </c>
      <c r="P33" s="11"/>
      <c r="Q33" s="43">
        <v>562</v>
      </c>
      <c r="R33" s="43" t="s">
        <v>123</v>
      </c>
    </row>
    <row r="34" spans="2:18" ht="15" customHeight="1" x14ac:dyDescent="0.2">
      <c r="B34" s="43">
        <v>578</v>
      </c>
      <c r="C34" s="43" t="s">
        <v>65</v>
      </c>
      <c r="E34" s="43">
        <v>578</v>
      </c>
      <c r="F34" s="43" t="s">
        <v>65</v>
      </c>
      <c r="H34" s="43">
        <v>578</v>
      </c>
      <c r="I34" s="43" t="s">
        <v>104</v>
      </c>
      <c r="K34" s="43">
        <v>578</v>
      </c>
      <c r="L34" s="43" t="s">
        <v>65</v>
      </c>
      <c r="N34" s="43">
        <v>578</v>
      </c>
      <c r="O34" s="43" t="s">
        <v>65</v>
      </c>
      <c r="P34" s="11"/>
      <c r="Q34" s="43">
        <v>578</v>
      </c>
      <c r="R34" s="43" t="s">
        <v>123</v>
      </c>
    </row>
    <row r="35" spans="2:18" ht="15" customHeight="1" x14ac:dyDescent="0.2">
      <c r="B35" s="43">
        <v>563</v>
      </c>
      <c r="C35" s="43" t="s">
        <v>65</v>
      </c>
      <c r="E35" s="43">
        <v>563</v>
      </c>
      <c r="F35" s="43" t="s">
        <v>65</v>
      </c>
      <c r="H35" s="43">
        <v>563</v>
      </c>
      <c r="I35" s="43" t="s">
        <v>104</v>
      </c>
      <c r="K35" s="43">
        <v>563</v>
      </c>
      <c r="L35" s="43" t="s">
        <v>65</v>
      </c>
      <c r="N35" s="43">
        <v>563</v>
      </c>
      <c r="O35" s="43" t="s">
        <v>65</v>
      </c>
      <c r="P35" s="11"/>
      <c r="Q35" s="43">
        <v>563</v>
      </c>
      <c r="R35" s="43" t="s">
        <v>123</v>
      </c>
    </row>
    <row r="36" spans="2:18" ht="15" customHeight="1" x14ac:dyDescent="0.2">
      <c r="B36" s="43">
        <v>581</v>
      </c>
      <c r="C36" s="43" t="s">
        <v>65</v>
      </c>
      <c r="E36" s="43">
        <v>581</v>
      </c>
      <c r="F36" s="43" t="s">
        <v>65</v>
      </c>
      <c r="H36" s="43">
        <v>581</v>
      </c>
      <c r="I36" s="43" t="s">
        <v>104</v>
      </c>
      <c r="K36" s="43">
        <v>581</v>
      </c>
      <c r="L36" s="43" t="s">
        <v>65</v>
      </c>
      <c r="N36" s="43">
        <v>581</v>
      </c>
      <c r="O36" s="43" t="s">
        <v>65</v>
      </c>
      <c r="P36" s="11"/>
      <c r="Q36" s="43">
        <v>581</v>
      </c>
      <c r="R36" s="43" t="s">
        <v>123</v>
      </c>
    </row>
    <row r="37" spans="2:18" ht="15" customHeight="1" x14ac:dyDescent="0.2">
      <c r="B37" s="43">
        <v>582</v>
      </c>
      <c r="C37" s="43" t="s">
        <v>65</v>
      </c>
      <c r="E37" s="43">
        <v>582</v>
      </c>
      <c r="F37" s="43" t="s">
        <v>65</v>
      </c>
      <c r="H37" s="43">
        <v>582</v>
      </c>
      <c r="I37" s="43" t="s">
        <v>104</v>
      </c>
      <c r="K37" s="43">
        <v>582</v>
      </c>
      <c r="L37" s="43" t="s">
        <v>65</v>
      </c>
      <c r="N37" s="43">
        <v>582</v>
      </c>
      <c r="O37" s="43" t="s">
        <v>65</v>
      </c>
      <c r="P37" s="11"/>
      <c r="Q37" s="43">
        <v>582</v>
      </c>
      <c r="R37" s="43" t="s">
        <v>123</v>
      </c>
    </row>
    <row r="38" spans="2:18" ht="15" customHeight="1" x14ac:dyDescent="0.2">
      <c r="B38" s="43">
        <v>565</v>
      </c>
      <c r="C38" s="43" t="s">
        <v>65</v>
      </c>
      <c r="E38" s="43">
        <v>565</v>
      </c>
      <c r="F38" s="43" t="s">
        <v>65</v>
      </c>
      <c r="H38" s="43">
        <v>565</v>
      </c>
      <c r="I38" s="43" t="s">
        <v>104</v>
      </c>
      <c r="K38" s="43">
        <v>565</v>
      </c>
      <c r="L38" s="43" t="s">
        <v>65</v>
      </c>
      <c r="N38" s="43">
        <v>565</v>
      </c>
      <c r="O38" s="43" t="s">
        <v>65</v>
      </c>
      <c r="P38" s="11"/>
      <c r="Q38" s="43">
        <v>565</v>
      </c>
      <c r="R38" s="43" t="s">
        <v>123</v>
      </c>
    </row>
    <row r="39" spans="2:18" ht="15" customHeight="1" x14ac:dyDescent="0.2">
      <c r="B39" s="43">
        <v>576</v>
      </c>
      <c r="C39" s="43" t="s">
        <v>65</v>
      </c>
      <c r="E39" s="43">
        <v>576</v>
      </c>
      <c r="F39" s="43" t="s">
        <v>65</v>
      </c>
      <c r="H39" s="43">
        <v>576</v>
      </c>
      <c r="I39" s="43" t="s">
        <v>104</v>
      </c>
      <c r="K39" s="43">
        <v>576</v>
      </c>
      <c r="L39" s="43" t="s">
        <v>65</v>
      </c>
      <c r="N39" s="43">
        <v>576</v>
      </c>
      <c r="O39" s="43" t="s">
        <v>65</v>
      </c>
      <c r="P39" s="11"/>
      <c r="Q39" s="43">
        <v>576</v>
      </c>
      <c r="R39" s="43" t="s">
        <v>123</v>
      </c>
    </row>
    <row r="40" spans="2:18" ht="15" customHeight="1" x14ac:dyDescent="0.2">
      <c r="B40" s="43">
        <v>577</v>
      </c>
      <c r="C40" s="43" t="s">
        <v>65</v>
      </c>
      <c r="E40" s="43">
        <v>577</v>
      </c>
      <c r="F40" s="43" t="s">
        <v>65</v>
      </c>
      <c r="H40" s="43">
        <v>577</v>
      </c>
      <c r="I40" s="43" t="s">
        <v>104</v>
      </c>
      <c r="K40" s="43">
        <v>577</v>
      </c>
      <c r="L40" s="43" t="s">
        <v>65</v>
      </c>
      <c r="N40" s="43">
        <v>577</v>
      </c>
      <c r="O40" s="43" t="s">
        <v>65</v>
      </c>
      <c r="P40" s="11"/>
      <c r="Q40" s="43">
        <v>577</v>
      </c>
      <c r="R40" s="43" t="s">
        <v>123</v>
      </c>
    </row>
    <row r="41" spans="2:18" ht="15" customHeight="1" x14ac:dyDescent="0.2">
      <c r="B41" s="43">
        <v>564</v>
      </c>
      <c r="C41" s="43" t="s">
        <v>65</v>
      </c>
      <c r="E41" s="43">
        <v>564</v>
      </c>
      <c r="F41" s="43" t="s">
        <v>65</v>
      </c>
      <c r="H41" s="43">
        <v>564</v>
      </c>
      <c r="I41" s="43" t="s">
        <v>104</v>
      </c>
      <c r="K41" s="43">
        <v>564</v>
      </c>
      <c r="L41" s="43" t="s">
        <v>65</v>
      </c>
      <c r="N41" s="43">
        <v>564</v>
      </c>
      <c r="O41" s="43" t="s">
        <v>65</v>
      </c>
      <c r="P41" s="11"/>
      <c r="Q41" s="43">
        <v>564</v>
      </c>
      <c r="R41" s="43" t="s">
        <v>123</v>
      </c>
    </row>
    <row r="42" spans="2:18" ht="15" customHeight="1" x14ac:dyDescent="0.2">
      <c r="B42" s="43">
        <v>579</v>
      </c>
      <c r="C42" s="43" t="s">
        <v>65</v>
      </c>
      <c r="E42" s="43">
        <v>579</v>
      </c>
      <c r="F42" s="43" t="s">
        <v>65</v>
      </c>
      <c r="H42" s="43">
        <v>579</v>
      </c>
      <c r="I42" s="43" t="s">
        <v>104</v>
      </c>
      <c r="K42" s="43">
        <v>579</v>
      </c>
      <c r="L42" s="43" t="s">
        <v>65</v>
      </c>
      <c r="N42" s="43">
        <v>579</v>
      </c>
      <c r="O42" s="43" t="s">
        <v>65</v>
      </c>
      <c r="P42" s="11"/>
      <c r="Q42" s="43">
        <v>579</v>
      </c>
      <c r="R42" s="43" t="s">
        <v>123</v>
      </c>
    </row>
    <row r="43" spans="2:18" ht="15" customHeight="1" x14ac:dyDescent="0.2">
      <c r="B43" s="43">
        <v>580</v>
      </c>
      <c r="C43" s="43" t="s">
        <v>65</v>
      </c>
      <c r="E43" s="43">
        <v>580</v>
      </c>
      <c r="F43" s="43" t="s">
        <v>65</v>
      </c>
      <c r="H43" s="43">
        <v>580</v>
      </c>
      <c r="I43" s="43" t="s">
        <v>104</v>
      </c>
      <c r="K43" s="43">
        <v>580</v>
      </c>
      <c r="L43" s="43" t="s">
        <v>65</v>
      </c>
      <c r="N43" s="43">
        <v>580</v>
      </c>
      <c r="O43" s="43" t="s">
        <v>65</v>
      </c>
      <c r="P43" s="11"/>
      <c r="Q43" s="43">
        <v>580</v>
      </c>
      <c r="R43" s="43" t="s">
        <v>123</v>
      </c>
    </row>
    <row r="44" spans="2:18" ht="15" customHeight="1" x14ac:dyDescent="0.2">
      <c r="B44" s="43">
        <v>566</v>
      </c>
      <c r="C44" s="43" t="s">
        <v>65</v>
      </c>
      <c r="E44" s="43">
        <v>566</v>
      </c>
      <c r="F44" s="43" t="s">
        <v>65</v>
      </c>
      <c r="H44" s="43">
        <v>566</v>
      </c>
      <c r="I44" s="43" t="s">
        <v>104</v>
      </c>
      <c r="K44" s="43">
        <v>566</v>
      </c>
      <c r="L44" s="43" t="s">
        <v>65</v>
      </c>
      <c r="N44" s="43">
        <v>566</v>
      </c>
      <c r="O44" s="43" t="s">
        <v>65</v>
      </c>
      <c r="P44" s="11"/>
      <c r="Q44" s="43">
        <v>566</v>
      </c>
      <c r="R44" s="43" t="s">
        <v>123</v>
      </c>
    </row>
    <row r="45" spans="2:18" ht="15" customHeight="1" x14ac:dyDescent="0.2">
      <c r="B45" s="43">
        <v>575</v>
      </c>
      <c r="C45" s="43" t="s">
        <v>65</v>
      </c>
      <c r="E45" s="43">
        <v>575</v>
      </c>
      <c r="F45" s="43" t="s">
        <v>65</v>
      </c>
      <c r="H45" s="43">
        <v>575</v>
      </c>
      <c r="I45" s="43" t="s">
        <v>104</v>
      </c>
      <c r="K45" s="43">
        <v>575</v>
      </c>
      <c r="L45" s="43" t="s">
        <v>65</v>
      </c>
      <c r="N45" s="43">
        <v>575</v>
      </c>
      <c r="O45" s="43" t="s">
        <v>65</v>
      </c>
      <c r="P45" s="11"/>
      <c r="Q45" s="43">
        <v>575</v>
      </c>
      <c r="R45" s="43" t="s">
        <v>123</v>
      </c>
    </row>
    <row r="46" spans="2:18" ht="15" customHeight="1" x14ac:dyDescent="0.2">
      <c r="B46" s="43">
        <v>559</v>
      </c>
      <c r="C46" s="43" t="s">
        <v>65</v>
      </c>
      <c r="E46" s="43">
        <v>559</v>
      </c>
      <c r="F46" s="43" t="s">
        <v>65</v>
      </c>
      <c r="H46" s="43">
        <v>559</v>
      </c>
      <c r="I46" s="43" t="s">
        <v>104</v>
      </c>
      <c r="K46" s="43">
        <v>559</v>
      </c>
      <c r="L46" s="43" t="s">
        <v>65</v>
      </c>
      <c r="N46" s="43">
        <v>559</v>
      </c>
      <c r="O46" s="43" t="s">
        <v>65</v>
      </c>
      <c r="P46" s="11"/>
      <c r="Q46" s="43">
        <v>559</v>
      </c>
      <c r="R46" s="43" t="s">
        <v>123</v>
      </c>
    </row>
    <row r="47" spans="2:18" ht="15" customHeight="1" x14ac:dyDescent="0.2">
      <c r="B47" s="43">
        <v>571</v>
      </c>
      <c r="C47" s="43" t="s">
        <v>65</v>
      </c>
      <c r="E47" s="43">
        <v>571</v>
      </c>
      <c r="F47" s="43" t="s">
        <v>65</v>
      </c>
      <c r="H47" s="43">
        <v>571</v>
      </c>
      <c r="I47" s="43" t="s">
        <v>104</v>
      </c>
      <c r="K47" s="43">
        <v>571</v>
      </c>
      <c r="L47" s="43" t="s">
        <v>65</v>
      </c>
      <c r="N47" s="43">
        <v>571</v>
      </c>
      <c r="O47" s="43" t="s">
        <v>65</v>
      </c>
      <c r="P47" s="11"/>
      <c r="Q47" s="43">
        <v>571</v>
      </c>
      <c r="R47" s="43" t="s">
        <v>123</v>
      </c>
    </row>
    <row r="48" spans="2:18" ht="15" customHeight="1" x14ac:dyDescent="0.2">
      <c r="B48" s="43">
        <v>567</v>
      </c>
      <c r="C48" s="43" t="s">
        <v>65</v>
      </c>
      <c r="E48" s="43">
        <v>567</v>
      </c>
      <c r="F48" s="43" t="s">
        <v>65</v>
      </c>
      <c r="H48" s="43">
        <v>567</v>
      </c>
      <c r="I48" s="43" t="s">
        <v>104</v>
      </c>
      <c r="K48" s="43">
        <v>567</v>
      </c>
      <c r="L48" s="43" t="s">
        <v>65</v>
      </c>
      <c r="N48" s="43">
        <v>567</v>
      </c>
      <c r="O48" s="43" t="s">
        <v>65</v>
      </c>
      <c r="P48" s="11"/>
      <c r="Q48" s="43">
        <v>567</v>
      </c>
      <c r="R48" s="43" t="s">
        <v>123</v>
      </c>
    </row>
    <row r="49" spans="2:18" ht="15" customHeight="1" x14ac:dyDescent="0.2">
      <c r="B49" s="43">
        <v>568</v>
      </c>
      <c r="C49" s="43" t="s">
        <v>65</v>
      </c>
      <c r="E49" s="43">
        <v>568</v>
      </c>
      <c r="F49" s="43" t="s">
        <v>65</v>
      </c>
      <c r="H49" s="43">
        <v>568</v>
      </c>
      <c r="I49" s="43" t="s">
        <v>104</v>
      </c>
      <c r="K49" s="43">
        <v>568</v>
      </c>
      <c r="L49" s="43" t="s">
        <v>65</v>
      </c>
      <c r="N49" s="43">
        <v>568</v>
      </c>
      <c r="O49" s="43" t="s">
        <v>65</v>
      </c>
      <c r="P49" s="11"/>
      <c r="Q49" s="43">
        <v>568</v>
      </c>
      <c r="R49" s="43" t="s">
        <v>123</v>
      </c>
    </row>
    <row r="50" spans="2:18" ht="15" customHeight="1" x14ac:dyDescent="0.2">
      <c r="B50" s="43">
        <v>572</v>
      </c>
      <c r="C50" s="43" t="s">
        <v>65</v>
      </c>
      <c r="E50" s="43">
        <v>572</v>
      </c>
      <c r="F50" s="43" t="s">
        <v>65</v>
      </c>
      <c r="H50" s="43">
        <v>572</v>
      </c>
      <c r="I50" s="43" t="s">
        <v>104</v>
      </c>
      <c r="K50" s="43">
        <v>572</v>
      </c>
      <c r="L50" s="43" t="s">
        <v>65</v>
      </c>
      <c r="N50" s="43">
        <v>572</v>
      </c>
      <c r="O50" s="43" t="s">
        <v>65</v>
      </c>
      <c r="P50" s="11"/>
      <c r="Q50" s="43">
        <v>572</v>
      </c>
      <c r="R50" s="43" t="s">
        <v>123</v>
      </c>
    </row>
    <row r="51" spans="2:18" ht="15" customHeight="1" x14ac:dyDescent="0.2">
      <c r="B51" s="43">
        <v>560</v>
      </c>
      <c r="C51" s="43" t="s">
        <v>65</v>
      </c>
      <c r="E51" s="43">
        <v>560</v>
      </c>
      <c r="F51" s="43" t="s">
        <v>65</v>
      </c>
      <c r="H51" s="43">
        <v>560</v>
      </c>
      <c r="I51" s="43" t="s">
        <v>104</v>
      </c>
      <c r="K51" s="43">
        <v>560</v>
      </c>
      <c r="L51" s="43" t="s">
        <v>65</v>
      </c>
      <c r="N51" s="43">
        <v>560</v>
      </c>
      <c r="O51" s="43" t="s">
        <v>65</v>
      </c>
      <c r="P51" s="11"/>
      <c r="Q51" s="43">
        <v>560</v>
      </c>
      <c r="R51" s="43" t="s">
        <v>123</v>
      </c>
    </row>
    <row r="52" spans="2:18" ht="15" customHeight="1" x14ac:dyDescent="0.2">
      <c r="B52" s="43">
        <v>313</v>
      </c>
      <c r="C52" s="43" t="s">
        <v>65</v>
      </c>
      <c r="E52" s="43">
        <v>313</v>
      </c>
      <c r="F52" s="43" t="s">
        <v>65</v>
      </c>
      <c r="H52" s="43">
        <v>313</v>
      </c>
      <c r="I52" s="43" t="s">
        <v>104</v>
      </c>
      <c r="K52" s="43">
        <v>313</v>
      </c>
      <c r="L52" s="43" t="s">
        <v>65</v>
      </c>
      <c r="N52" s="43">
        <v>313</v>
      </c>
      <c r="O52" s="43" t="s">
        <v>65</v>
      </c>
      <c r="P52" s="11"/>
      <c r="Q52" s="43">
        <v>313</v>
      </c>
      <c r="R52" s="43" t="s">
        <v>123</v>
      </c>
    </row>
    <row r="53" spans="2:18" ht="15" customHeight="1" x14ac:dyDescent="0.2">
      <c r="B53" s="43">
        <v>325</v>
      </c>
      <c r="C53" s="43" t="s">
        <v>65</v>
      </c>
      <c r="E53" s="43">
        <v>325</v>
      </c>
      <c r="F53" s="43" t="s">
        <v>65</v>
      </c>
      <c r="H53" s="43">
        <v>325</v>
      </c>
      <c r="I53" s="43" t="s">
        <v>104</v>
      </c>
      <c r="K53" s="43">
        <v>325</v>
      </c>
      <c r="L53" s="43" t="s">
        <v>65</v>
      </c>
      <c r="N53" s="43">
        <v>325</v>
      </c>
      <c r="O53" s="43" t="s">
        <v>65</v>
      </c>
      <c r="P53" s="11"/>
      <c r="Q53" s="43">
        <v>325</v>
      </c>
      <c r="R53" s="43" t="s">
        <v>123</v>
      </c>
    </row>
    <row r="54" spans="2:18" ht="15" customHeight="1" x14ac:dyDescent="0.2">
      <c r="B54" s="43">
        <v>321</v>
      </c>
      <c r="C54" s="43" t="s">
        <v>65</v>
      </c>
      <c r="E54" s="43">
        <v>321</v>
      </c>
      <c r="F54" s="43" t="s">
        <v>65</v>
      </c>
      <c r="H54" s="43">
        <v>321</v>
      </c>
      <c r="I54" s="43" t="s">
        <v>104</v>
      </c>
      <c r="K54" s="43">
        <v>321</v>
      </c>
      <c r="L54" s="43" t="s">
        <v>65</v>
      </c>
      <c r="N54" s="43">
        <v>321</v>
      </c>
      <c r="O54" s="43" t="s">
        <v>65</v>
      </c>
      <c r="P54" s="11"/>
      <c r="Q54" s="43">
        <v>321</v>
      </c>
      <c r="R54" s="43" t="s">
        <v>123</v>
      </c>
    </row>
    <row r="55" spans="2:18" ht="15" customHeight="1" x14ac:dyDescent="0.2">
      <c r="B55" s="43">
        <v>322</v>
      </c>
      <c r="C55" s="43" t="s">
        <v>65</v>
      </c>
      <c r="E55" s="43">
        <v>322</v>
      </c>
      <c r="F55" s="43" t="s">
        <v>65</v>
      </c>
      <c r="H55" s="43">
        <v>322</v>
      </c>
      <c r="I55" s="43" t="s">
        <v>104</v>
      </c>
      <c r="K55" s="43">
        <v>322</v>
      </c>
      <c r="L55" s="43" t="s">
        <v>65</v>
      </c>
      <c r="N55" s="43">
        <v>322</v>
      </c>
      <c r="O55" s="43" t="s">
        <v>65</v>
      </c>
      <c r="P55" s="11"/>
      <c r="Q55" s="43">
        <v>322</v>
      </c>
      <c r="R55" s="43" t="s">
        <v>123</v>
      </c>
    </row>
    <row r="56" spans="2:18" ht="15" customHeight="1" x14ac:dyDescent="0.2">
      <c r="B56" s="43">
        <v>326</v>
      </c>
      <c r="C56" s="43" t="s">
        <v>65</v>
      </c>
      <c r="E56" s="43">
        <v>326</v>
      </c>
      <c r="F56" s="43" t="s">
        <v>65</v>
      </c>
      <c r="H56" s="43">
        <v>326</v>
      </c>
      <c r="I56" s="43" t="s">
        <v>104</v>
      </c>
      <c r="K56" s="43">
        <v>326</v>
      </c>
      <c r="L56" s="43" t="s">
        <v>65</v>
      </c>
      <c r="N56" s="43">
        <v>326</v>
      </c>
      <c r="O56" s="43" t="s">
        <v>65</v>
      </c>
      <c r="P56" s="11"/>
      <c r="Q56" s="43">
        <v>326</v>
      </c>
      <c r="R56" s="43" t="s">
        <v>123</v>
      </c>
    </row>
    <row r="57" spans="2:18" ht="15" customHeight="1" x14ac:dyDescent="0.2">
      <c r="B57" s="43">
        <v>314</v>
      </c>
      <c r="C57" s="43" t="s">
        <v>65</v>
      </c>
      <c r="E57" s="43">
        <v>314</v>
      </c>
      <c r="F57" s="43" t="s">
        <v>65</v>
      </c>
      <c r="H57" s="43">
        <v>314</v>
      </c>
      <c r="I57" s="43" t="s">
        <v>104</v>
      </c>
      <c r="K57" s="43">
        <v>314</v>
      </c>
      <c r="L57" s="43" t="s">
        <v>65</v>
      </c>
      <c r="N57" s="43">
        <v>314</v>
      </c>
      <c r="O57" s="43" t="s">
        <v>65</v>
      </c>
      <c r="P57" s="11"/>
      <c r="Q57" s="43">
        <v>314</v>
      </c>
      <c r="R57" s="43" t="s">
        <v>123</v>
      </c>
    </row>
    <row r="58" spans="2:18" ht="15" customHeight="1" x14ac:dyDescent="0.2">
      <c r="B58" s="43">
        <v>330</v>
      </c>
      <c r="C58" s="43" t="s">
        <v>65</v>
      </c>
      <c r="E58" s="43">
        <v>330</v>
      </c>
      <c r="F58" s="43" t="s">
        <v>65</v>
      </c>
      <c r="H58" s="43">
        <v>330</v>
      </c>
      <c r="I58" s="43" t="s">
        <v>104</v>
      </c>
      <c r="K58" s="43">
        <v>330</v>
      </c>
      <c r="L58" s="43" t="s">
        <v>65</v>
      </c>
      <c r="N58" s="43">
        <v>330</v>
      </c>
      <c r="O58" s="43" t="s">
        <v>65</v>
      </c>
      <c r="P58" s="11"/>
      <c r="Q58" s="43">
        <v>330</v>
      </c>
      <c r="R58" s="43" t="s">
        <v>123</v>
      </c>
    </row>
    <row r="59" spans="2:18" ht="15" customHeight="1" x14ac:dyDescent="0.2">
      <c r="B59" s="43">
        <v>315</v>
      </c>
      <c r="C59" s="43" t="s">
        <v>65</v>
      </c>
      <c r="E59" s="43">
        <v>315</v>
      </c>
      <c r="F59" s="43" t="s">
        <v>65</v>
      </c>
      <c r="H59" s="43">
        <v>315</v>
      </c>
      <c r="I59" s="43" t="s">
        <v>104</v>
      </c>
      <c r="K59" s="43">
        <v>315</v>
      </c>
      <c r="L59" s="43" t="s">
        <v>65</v>
      </c>
      <c r="N59" s="43">
        <v>315</v>
      </c>
      <c r="O59" s="43" t="s">
        <v>65</v>
      </c>
      <c r="P59" s="11"/>
      <c r="Q59" s="43">
        <v>315</v>
      </c>
      <c r="R59" s="43" t="s">
        <v>123</v>
      </c>
    </row>
    <row r="60" spans="2:18" ht="15" customHeight="1" x14ac:dyDescent="0.2">
      <c r="B60" s="43">
        <v>333</v>
      </c>
      <c r="C60" s="43" t="s">
        <v>65</v>
      </c>
      <c r="E60" s="43">
        <v>333</v>
      </c>
      <c r="F60" s="43" t="s">
        <v>65</v>
      </c>
      <c r="H60" s="43">
        <v>333</v>
      </c>
      <c r="I60" s="43" t="s">
        <v>104</v>
      </c>
      <c r="K60" s="43">
        <v>333</v>
      </c>
      <c r="L60" s="43" t="s">
        <v>65</v>
      </c>
      <c r="N60" s="43">
        <v>333</v>
      </c>
      <c r="O60" s="43" t="s">
        <v>65</v>
      </c>
      <c r="P60" s="11"/>
      <c r="Q60" s="43">
        <v>333</v>
      </c>
      <c r="R60" s="43" t="s">
        <v>123</v>
      </c>
    </row>
    <row r="61" spans="2:18" ht="15" customHeight="1" x14ac:dyDescent="0.2">
      <c r="B61" s="43">
        <v>334</v>
      </c>
      <c r="C61" s="43" t="s">
        <v>65</v>
      </c>
      <c r="E61" s="43">
        <v>334</v>
      </c>
      <c r="F61" s="43" t="s">
        <v>65</v>
      </c>
      <c r="H61" s="43">
        <v>334</v>
      </c>
      <c r="I61" s="43" t="s">
        <v>104</v>
      </c>
      <c r="K61" s="43">
        <v>334</v>
      </c>
      <c r="L61" s="43" t="s">
        <v>65</v>
      </c>
      <c r="N61" s="43">
        <v>334</v>
      </c>
      <c r="O61" s="43" t="s">
        <v>65</v>
      </c>
      <c r="P61" s="11"/>
      <c r="Q61" s="43">
        <v>334</v>
      </c>
      <c r="R61" s="43" t="s">
        <v>123</v>
      </c>
    </row>
    <row r="62" spans="2:18" ht="15" customHeight="1" x14ac:dyDescent="0.2">
      <c r="B62" s="43">
        <v>317</v>
      </c>
      <c r="C62" s="43" t="s">
        <v>65</v>
      </c>
      <c r="E62" s="43">
        <v>317</v>
      </c>
      <c r="F62" s="43" t="s">
        <v>65</v>
      </c>
      <c r="H62" s="43">
        <v>317</v>
      </c>
      <c r="I62" s="43" t="s">
        <v>104</v>
      </c>
      <c r="K62" s="43">
        <v>317</v>
      </c>
      <c r="L62" s="43" t="s">
        <v>65</v>
      </c>
      <c r="N62" s="43">
        <v>317</v>
      </c>
      <c r="O62" s="43" t="s">
        <v>65</v>
      </c>
      <c r="P62" s="11"/>
      <c r="Q62" s="43">
        <v>317</v>
      </c>
      <c r="R62" s="43" t="s">
        <v>123</v>
      </c>
    </row>
    <row r="63" spans="2:18" ht="15" customHeight="1" x14ac:dyDescent="0.2">
      <c r="B63" s="43">
        <v>328</v>
      </c>
      <c r="C63" s="43" t="s">
        <v>65</v>
      </c>
      <c r="E63" s="43">
        <v>328</v>
      </c>
      <c r="F63" s="43" t="s">
        <v>65</v>
      </c>
      <c r="H63" s="43">
        <v>328</v>
      </c>
      <c r="I63" s="43" t="s">
        <v>104</v>
      </c>
      <c r="K63" s="43">
        <v>328</v>
      </c>
      <c r="L63" s="43" t="s">
        <v>65</v>
      </c>
      <c r="N63" s="43">
        <v>328</v>
      </c>
      <c r="O63" s="43" t="s">
        <v>65</v>
      </c>
      <c r="P63" s="11"/>
      <c r="Q63" s="43">
        <v>328</v>
      </c>
      <c r="R63" s="43" t="s">
        <v>123</v>
      </c>
    </row>
    <row r="64" spans="2:18" ht="15" customHeight="1" x14ac:dyDescent="0.2">
      <c r="B64" s="43">
        <v>329</v>
      </c>
      <c r="C64" s="43" t="s">
        <v>65</v>
      </c>
      <c r="E64" s="43">
        <v>329</v>
      </c>
      <c r="F64" s="43" t="s">
        <v>65</v>
      </c>
      <c r="H64" s="43">
        <v>329</v>
      </c>
      <c r="I64" s="43" t="s">
        <v>104</v>
      </c>
      <c r="K64" s="43">
        <v>329</v>
      </c>
      <c r="L64" s="43" t="s">
        <v>65</v>
      </c>
      <c r="N64" s="43">
        <v>329</v>
      </c>
      <c r="O64" s="43" t="s">
        <v>65</v>
      </c>
      <c r="P64" s="11"/>
      <c r="Q64" s="43">
        <v>329</v>
      </c>
      <c r="R64" s="43" t="s">
        <v>123</v>
      </c>
    </row>
    <row r="65" spans="2:18" ht="15" customHeight="1" x14ac:dyDescent="0.2">
      <c r="B65" s="43">
        <v>316</v>
      </c>
      <c r="C65" s="43" t="s">
        <v>65</v>
      </c>
      <c r="E65" s="43">
        <v>316</v>
      </c>
      <c r="F65" s="43" t="s">
        <v>65</v>
      </c>
      <c r="H65" s="43">
        <v>316</v>
      </c>
      <c r="I65" s="43" t="s">
        <v>104</v>
      </c>
      <c r="K65" s="43">
        <v>316</v>
      </c>
      <c r="L65" s="43" t="s">
        <v>65</v>
      </c>
      <c r="N65" s="43">
        <v>316</v>
      </c>
      <c r="O65" s="43" t="s">
        <v>65</v>
      </c>
      <c r="P65" s="11"/>
      <c r="Q65" s="43">
        <v>316</v>
      </c>
      <c r="R65" s="43" t="s">
        <v>123</v>
      </c>
    </row>
    <row r="66" spans="2:18" ht="15" customHeight="1" x14ac:dyDescent="0.2">
      <c r="B66" s="43">
        <v>331</v>
      </c>
      <c r="C66" s="43" t="s">
        <v>65</v>
      </c>
      <c r="E66" s="43">
        <v>331</v>
      </c>
      <c r="F66" s="43" t="s">
        <v>65</v>
      </c>
      <c r="H66" s="43">
        <v>331</v>
      </c>
      <c r="I66" s="43" t="s">
        <v>104</v>
      </c>
      <c r="K66" s="43">
        <v>331</v>
      </c>
      <c r="L66" s="43" t="s">
        <v>65</v>
      </c>
      <c r="N66" s="43">
        <v>331</v>
      </c>
      <c r="O66" s="43" t="s">
        <v>65</v>
      </c>
      <c r="P66" s="11"/>
      <c r="Q66" s="43">
        <v>331</v>
      </c>
      <c r="R66" s="43" t="s">
        <v>123</v>
      </c>
    </row>
    <row r="67" spans="2:18" ht="15" customHeight="1" x14ac:dyDescent="0.2">
      <c r="B67" s="43">
        <v>332</v>
      </c>
      <c r="C67" s="43" t="s">
        <v>65</v>
      </c>
      <c r="E67" s="43">
        <v>332</v>
      </c>
      <c r="F67" s="43" t="s">
        <v>65</v>
      </c>
      <c r="H67" s="43">
        <v>332</v>
      </c>
      <c r="I67" s="43" t="s">
        <v>104</v>
      </c>
      <c r="K67" s="43">
        <v>332</v>
      </c>
      <c r="L67" s="43" t="s">
        <v>65</v>
      </c>
      <c r="N67" s="43">
        <v>332</v>
      </c>
      <c r="O67" s="43" t="s">
        <v>65</v>
      </c>
      <c r="P67" s="11"/>
      <c r="Q67" s="43">
        <v>332</v>
      </c>
      <c r="R67" s="43" t="s">
        <v>123</v>
      </c>
    </row>
    <row r="68" spans="2:18" ht="15" customHeight="1" x14ac:dyDescent="0.2">
      <c r="B68" s="43">
        <v>318</v>
      </c>
      <c r="C68" s="43" t="s">
        <v>65</v>
      </c>
      <c r="E68" s="43">
        <v>318</v>
      </c>
      <c r="F68" s="43" t="s">
        <v>65</v>
      </c>
      <c r="H68" s="43">
        <v>318</v>
      </c>
      <c r="I68" s="43" t="s">
        <v>104</v>
      </c>
      <c r="K68" s="43">
        <v>318</v>
      </c>
      <c r="L68" s="43" t="s">
        <v>65</v>
      </c>
      <c r="N68" s="43">
        <v>318</v>
      </c>
      <c r="O68" s="43" t="s">
        <v>65</v>
      </c>
      <c r="P68" s="11"/>
      <c r="Q68" s="43">
        <v>318</v>
      </c>
      <c r="R68" s="43" t="s">
        <v>123</v>
      </c>
    </row>
    <row r="69" spans="2:18" ht="15" customHeight="1" x14ac:dyDescent="0.2">
      <c r="B69" s="43">
        <v>327</v>
      </c>
      <c r="C69" s="43" t="s">
        <v>65</v>
      </c>
      <c r="E69" s="43">
        <v>327</v>
      </c>
      <c r="F69" s="43" t="s">
        <v>65</v>
      </c>
      <c r="H69" s="43">
        <v>327</v>
      </c>
      <c r="I69" s="43" t="s">
        <v>104</v>
      </c>
      <c r="K69" s="43">
        <v>327</v>
      </c>
      <c r="L69" s="43" t="s">
        <v>65</v>
      </c>
      <c r="N69" s="43">
        <v>327</v>
      </c>
      <c r="O69" s="43" t="s">
        <v>65</v>
      </c>
      <c r="P69" s="11"/>
      <c r="Q69" s="43">
        <v>327</v>
      </c>
      <c r="R69" s="43" t="s">
        <v>123</v>
      </c>
    </row>
    <row r="70" spans="2:18" ht="15" customHeight="1" x14ac:dyDescent="0.2">
      <c r="B70" s="43">
        <v>311</v>
      </c>
      <c r="C70" s="43" t="s">
        <v>65</v>
      </c>
      <c r="E70" s="43">
        <v>311</v>
      </c>
      <c r="F70" s="43" t="s">
        <v>65</v>
      </c>
      <c r="H70" s="43">
        <v>311</v>
      </c>
      <c r="I70" s="43" t="s">
        <v>104</v>
      </c>
      <c r="K70" s="43">
        <v>311</v>
      </c>
      <c r="L70" s="43" t="s">
        <v>65</v>
      </c>
      <c r="N70" s="43">
        <v>311</v>
      </c>
      <c r="O70" s="43" t="s">
        <v>65</v>
      </c>
      <c r="P70" s="11"/>
      <c r="Q70" s="43">
        <v>311</v>
      </c>
      <c r="R70" s="43" t="s">
        <v>123</v>
      </c>
    </row>
    <row r="71" spans="2:18" ht="15" customHeight="1" x14ac:dyDescent="0.2">
      <c r="B71" s="43">
        <v>323</v>
      </c>
      <c r="C71" s="43" t="s">
        <v>65</v>
      </c>
      <c r="E71" s="43">
        <v>323</v>
      </c>
      <c r="F71" s="43" t="s">
        <v>65</v>
      </c>
      <c r="H71" s="43">
        <v>323</v>
      </c>
      <c r="I71" s="43" t="s">
        <v>104</v>
      </c>
      <c r="K71" s="43">
        <v>323</v>
      </c>
      <c r="L71" s="43" t="s">
        <v>65</v>
      </c>
      <c r="N71" s="43">
        <v>323</v>
      </c>
      <c r="O71" s="43" t="s">
        <v>65</v>
      </c>
      <c r="P71" s="11"/>
      <c r="Q71" s="43">
        <v>323</v>
      </c>
      <c r="R71" s="43" t="s">
        <v>123</v>
      </c>
    </row>
    <row r="72" spans="2:18" ht="15" customHeight="1" x14ac:dyDescent="0.2">
      <c r="B72" s="43">
        <v>319</v>
      </c>
      <c r="C72" s="43" t="s">
        <v>65</v>
      </c>
      <c r="E72" s="43">
        <v>319</v>
      </c>
      <c r="F72" s="43" t="s">
        <v>65</v>
      </c>
      <c r="H72" s="43">
        <v>319</v>
      </c>
      <c r="I72" s="43" t="s">
        <v>104</v>
      </c>
      <c r="K72" s="43">
        <v>319</v>
      </c>
      <c r="L72" s="43" t="s">
        <v>65</v>
      </c>
      <c r="N72" s="43">
        <v>319</v>
      </c>
      <c r="O72" s="43" t="s">
        <v>65</v>
      </c>
      <c r="P72" s="11"/>
      <c r="Q72" s="43">
        <v>319</v>
      </c>
      <c r="R72" s="43" t="s">
        <v>123</v>
      </c>
    </row>
    <row r="73" spans="2:18" ht="15" customHeight="1" x14ac:dyDescent="0.2">
      <c r="B73" s="43">
        <v>320</v>
      </c>
      <c r="C73" s="43" t="s">
        <v>65</v>
      </c>
      <c r="E73" s="43">
        <v>320</v>
      </c>
      <c r="F73" s="43" t="s">
        <v>65</v>
      </c>
      <c r="H73" s="43">
        <v>320</v>
      </c>
      <c r="I73" s="43" t="s">
        <v>104</v>
      </c>
      <c r="K73" s="43">
        <v>320</v>
      </c>
      <c r="L73" s="43" t="s">
        <v>65</v>
      </c>
      <c r="N73" s="43">
        <v>320</v>
      </c>
      <c r="O73" s="43" t="s">
        <v>65</v>
      </c>
      <c r="P73" s="11"/>
      <c r="Q73" s="43">
        <v>320</v>
      </c>
      <c r="R73" s="43" t="s">
        <v>123</v>
      </c>
    </row>
    <row r="74" spans="2:18" ht="15" customHeight="1" x14ac:dyDescent="0.2">
      <c r="B74" s="43">
        <v>324</v>
      </c>
      <c r="C74" s="43" t="s">
        <v>65</v>
      </c>
      <c r="E74" s="43">
        <v>324</v>
      </c>
      <c r="F74" s="43" t="s">
        <v>65</v>
      </c>
      <c r="H74" s="43">
        <v>324</v>
      </c>
      <c r="I74" s="43" t="s">
        <v>104</v>
      </c>
      <c r="K74" s="43">
        <v>324</v>
      </c>
      <c r="L74" s="43" t="s">
        <v>65</v>
      </c>
      <c r="N74" s="43">
        <v>324</v>
      </c>
      <c r="O74" s="43" t="s">
        <v>65</v>
      </c>
      <c r="P74" s="11"/>
      <c r="Q74" s="43">
        <v>324</v>
      </c>
      <c r="R74" s="43" t="s">
        <v>123</v>
      </c>
    </row>
    <row r="75" spans="2:18" ht="15" customHeight="1" x14ac:dyDescent="0.2">
      <c r="B75" s="43">
        <v>312</v>
      </c>
      <c r="C75" s="43" t="s">
        <v>65</v>
      </c>
      <c r="E75" s="43">
        <v>312</v>
      </c>
      <c r="F75" s="43" t="s">
        <v>65</v>
      </c>
      <c r="H75" s="43">
        <v>312</v>
      </c>
      <c r="I75" s="43" t="s">
        <v>104</v>
      </c>
      <c r="K75" s="43">
        <v>312</v>
      </c>
      <c r="L75" s="43" t="s">
        <v>65</v>
      </c>
      <c r="N75" s="43">
        <v>312</v>
      </c>
      <c r="O75" s="43" t="s">
        <v>65</v>
      </c>
      <c r="P75" s="11"/>
      <c r="Q75" s="43">
        <v>312</v>
      </c>
      <c r="R75" s="43" t="s">
        <v>123</v>
      </c>
    </row>
    <row r="76" spans="2:18" ht="15" customHeight="1" x14ac:dyDescent="0.2">
      <c r="B76" s="43">
        <v>375</v>
      </c>
      <c r="C76" s="43" t="s">
        <v>65</v>
      </c>
      <c r="E76" s="43">
        <v>375</v>
      </c>
      <c r="F76" s="43" t="s">
        <v>65</v>
      </c>
      <c r="H76" s="43">
        <v>375</v>
      </c>
      <c r="I76" s="43" t="s">
        <v>104</v>
      </c>
      <c r="K76" s="43">
        <v>375</v>
      </c>
      <c r="L76" s="43" t="s">
        <v>65</v>
      </c>
      <c r="N76" s="43">
        <v>375</v>
      </c>
      <c r="O76" s="43" t="s">
        <v>65</v>
      </c>
      <c r="P76" s="11"/>
      <c r="Q76" s="43">
        <v>375</v>
      </c>
      <c r="R76" s="43" t="s">
        <v>123</v>
      </c>
    </row>
    <row r="77" spans="2:18" ht="15" customHeight="1" x14ac:dyDescent="0.2">
      <c r="B77" s="43">
        <v>387</v>
      </c>
      <c r="C77" s="43" t="s">
        <v>65</v>
      </c>
      <c r="E77" s="43">
        <v>387</v>
      </c>
      <c r="F77" s="43" t="s">
        <v>65</v>
      </c>
      <c r="H77" s="43">
        <v>387</v>
      </c>
      <c r="I77" s="43" t="s">
        <v>104</v>
      </c>
      <c r="K77" s="43">
        <v>387</v>
      </c>
      <c r="L77" s="43" t="s">
        <v>65</v>
      </c>
      <c r="N77" s="43">
        <v>387</v>
      </c>
      <c r="O77" s="43" t="s">
        <v>65</v>
      </c>
      <c r="P77" s="11"/>
      <c r="Q77" s="43">
        <v>387</v>
      </c>
      <c r="R77" s="43" t="s">
        <v>123</v>
      </c>
    </row>
    <row r="78" spans="2:18" ht="15" customHeight="1" x14ac:dyDescent="0.2">
      <c r="B78" s="43">
        <v>383</v>
      </c>
      <c r="C78" s="43" t="s">
        <v>65</v>
      </c>
      <c r="E78" s="43">
        <v>383</v>
      </c>
      <c r="F78" s="43" t="s">
        <v>65</v>
      </c>
      <c r="H78" s="43">
        <v>383</v>
      </c>
      <c r="I78" s="43" t="s">
        <v>104</v>
      </c>
      <c r="K78" s="43">
        <v>383</v>
      </c>
      <c r="L78" s="43" t="s">
        <v>65</v>
      </c>
      <c r="N78" s="43">
        <v>383</v>
      </c>
      <c r="O78" s="43" t="s">
        <v>65</v>
      </c>
      <c r="P78" s="11"/>
      <c r="Q78" s="43">
        <v>383</v>
      </c>
      <c r="R78" s="43" t="s">
        <v>123</v>
      </c>
    </row>
    <row r="79" spans="2:18" ht="15" customHeight="1" x14ac:dyDescent="0.2">
      <c r="B79" s="43">
        <v>384</v>
      </c>
      <c r="C79" s="43" t="s">
        <v>65</v>
      </c>
      <c r="E79" s="43">
        <v>384</v>
      </c>
      <c r="F79" s="43" t="s">
        <v>65</v>
      </c>
      <c r="H79" s="43">
        <v>384</v>
      </c>
      <c r="I79" s="43" t="s">
        <v>104</v>
      </c>
      <c r="K79" s="43">
        <v>384</v>
      </c>
      <c r="L79" s="43" t="s">
        <v>65</v>
      </c>
      <c r="N79" s="43">
        <v>384</v>
      </c>
      <c r="O79" s="43" t="s">
        <v>65</v>
      </c>
      <c r="P79" s="11"/>
      <c r="Q79" s="43">
        <v>384</v>
      </c>
      <c r="R79" s="43" t="s">
        <v>123</v>
      </c>
    </row>
    <row r="80" spans="2:18" ht="15" customHeight="1" x14ac:dyDescent="0.2">
      <c r="B80" s="43">
        <v>388</v>
      </c>
      <c r="C80" s="43" t="s">
        <v>65</v>
      </c>
      <c r="E80" s="43">
        <v>388</v>
      </c>
      <c r="F80" s="43" t="s">
        <v>65</v>
      </c>
      <c r="H80" s="43">
        <v>388</v>
      </c>
      <c r="I80" s="43" t="s">
        <v>104</v>
      </c>
      <c r="K80" s="43">
        <v>388</v>
      </c>
      <c r="L80" s="43" t="s">
        <v>65</v>
      </c>
      <c r="N80" s="43">
        <v>388</v>
      </c>
      <c r="O80" s="43" t="s">
        <v>65</v>
      </c>
      <c r="P80" s="11"/>
      <c r="Q80" s="43">
        <v>388</v>
      </c>
      <c r="R80" s="43" t="s">
        <v>123</v>
      </c>
    </row>
    <row r="81" spans="2:18" ht="15" customHeight="1" x14ac:dyDescent="0.2">
      <c r="B81" s="43">
        <v>376</v>
      </c>
      <c r="C81" s="43" t="s">
        <v>65</v>
      </c>
      <c r="E81" s="43">
        <v>376</v>
      </c>
      <c r="F81" s="43" t="s">
        <v>65</v>
      </c>
      <c r="H81" s="43">
        <v>376</v>
      </c>
      <c r="I81" s="43" t="s">
        <v>104</v>
      </c>
      <c r="K81" s="43">
        <v>376</v>
      </c>
      <c r="L81" s="43" t="s">
        <v>65</v>
      </c>
      <c r="N81" s="43">
        <v>376</v>
      </c>
      <c r="O81" s="43" t="s">
        <v>65</v>
      </c>
      <c r="P81" s="11"/>
      <c r="Q81" s="43">
        <v>376</v>
      </c>
      <c r="R81" s="43" t="s">
        <v>123</v>
      </c>
    </row>
    <row r="82" spans="2:18" ht="15" customHeight="1" x14ac:dyDescent="0.2">
      <c r="B82" s="43">
        <v>392</v>
      </c>
      <c r="C82" s="43" t="s">
        <v>65</v>
      </c>
      <c r="E82" s="43">
        <v>392</v>
      </c>
      <c r="F82" s="43" t="s">
        <v>65</v>
      </c>
      <c r="H82" s="43">
        <v>392</v>
      </c>
      <c r="I82" s="43" t="s">
        <v>104</v>
      </c>
      <c r="K82" s="43">
        <v>392</v>
      </c>
      <c r="L82" s="43" t="s">
        <v>65</v>
      </c>
      <c r="N82" s="43">
        <v>392</v>
      </c>
      <c r="O82" s="43" t="s">
        <v>65</v>
      </c>
      <c r="P82" s="11"/>
      <c r="Q82" s="43">
        <v>392</v>
      </c>
      <c r="R82" s="43" t="s">
        <v>123</v>
      </c>
    </row>
    <row r="83" spans="2:18" ht="15" customHeight="1" x14ac:dyDescent="0.2">
      <c r="B83" s="43">
        <v>377</v>
      </c>
      <c r="C83" s="43" t="s">
        <v>65</v>
      </c>
      <c r="E83" s="43">
        <v>377</v>
      </c>
      <c r="F83" s="43" t="s">
        <v>65</v>
      </c>
      <c r="H83" s="43">
        <v>377</v>
      </c>
      <c r="I83" s="43" t="s">
        <v>104</v>
      </c>
      <c r="K83" s="43">
        <v>377</v>
      </c>
      <c r="L83" s="43" t="s">
        <v>65</v>
      </c>
      <c r="N83" s="43">
        <v>377</v>
      </c>
      <c r="O83" s="43" t="s">
        <v>65</v>
      </c>
      <c r="P83" s="11"/>
      <c r="Q83" s="43">
        <v>377</v>
      </c>
      <c r="R83" s="43" t="s">
        <v>123</v>
      </c>
    </row>
    <row r="84" spans="2:18" ht="15" customHeight="1" x14ac:dyDescent="0.2">
      <c r="B84" s="43">
        <v>395</v>
      </c>
      <c r="C84" s="43" t="s">
        <v>65</v>
      </c>
      <c r="E84" s="43">
        <v>395</v>
      </c>
      <c r="F84" s="43" t="s">
        <v>65</v>
      </c>
      <c r="H84" s="43">
        <v>395</v>
      </c>
      <c r="I84" s="43" t="s">
        <v>104</v>
      </c>
      <c r="K84" s="43">
        <v>395</v>
      </c>
      <c r="L84" s="43" t="s">
        <v>65</v>
      </c>
      <c r="N84" s="43">
        <v>395</v>
      </c>
      <c r="O84" s="43" t="s">
        <v>65</v>
      </c>
      <c r="P84" s="11"/>
      <c r="Q84" s="43">
        <v>395</v>
      </c>
      <c r="R84" s="43" t="s">
        <v>123</v>
      </c>
    </row>
    <row r="85" spans="2:18" ht="15" customHeight="1" x14ac:dyDescent="0.2">
      <c r="B85" s="43">
        <v>396</v>
      </c>
      <c r="C85" s="43" t="s">
        <v>65</v>
      </c>
      <c r="E85" s="43">
        <v>396</v>
      </c>
      <c r="F85" s="43" t="s">
        <v>65</v>
      </c>
      <c r="H85" s="43">
        <v>396</v>
      </c>
      <c r="I85" s="43" t="s">
        <v>104</v>
      </c>
      <c r="K85" s="43">
        <v>396</v>
      </c>
      <c r="L85" s="43" t="s">
        <v>65</v>
      </c>
      <c r="N85" s="43">
        <v>396</v>
      </c>
      <c r="O85" s="43" t="s">
        <v>65</v>
      </c>
      <c r="P85" s="11"/>
      <c r="Q85" s="43">
        <v>396</v>
      </c>
      <c r="R85" s="43" t="s">
        <v>123</v>
      </c>
    </row>
    <row r="86" spans="2:18" ht="15" customHeight="1" x14ac:dyDescent="0.2">
      <c r="B86" s="43">
        <v>379</v>
      </c>
      <c r="C86" s="43" t="s">
        <v>65</v>
      </c>
      <c r="E86" s="43">
        <v>379</v>
      </c>
      <c r="F86" s="43" t="s">
        <v>65</v>
      </c>
      <c r="H86" s="43">
        <v>379</v>
      </c>
      <c r="I86" s="43" t="s">
        <v>104</v>
      </c>
      <c r="K86" s="43">
        <v>379</v>
      </c>
      <c r="L86" s="43" t="s">
        <v>65</v>
      </c>
      <c r="N86" s="43">
        <v>379</v>
      </c>
      <c r="O86" s="43" t="s">
        <v>65</v>
      </c>
      <c r="P86" s="11"/>
      <c r="Q86" s="43">
        <v>379</v>
      </c>
      <c r="R86" s="43" t="s">
        <v>123</v>
      </c>
    </row>
    <row r="87" spans="2:18" ht="15" customHeight="1" x14ac:dyDescent="0.2">
      <c r="B87" s="43">
        <v>390</v>
      </c>
      <c r="C87" s="43" t="s">
        <v>65</v>
      </c>
      <c r="E87" s="43">
        <v>390</v>
      </c>
      <c r="F87" s="43" t="s">
        <v>65</v>
      </c>
      <c r="H87" s="43">
        <v>390</v>
      </c>
      <c r="I87" s="43" t="s">
        <v>104</v>
      </c>
      <c r="K87" s="43">
        <v>390</v>
      </c>
      <c r="L87" s="43" t="s">
        <v>65</v>
      </c>
      <c r="N87" s="43">
        <v>390</v>
      </c>
      <c r="O87" s="43" t="s">
        <v>65</v>
      </c>
      <c r="P87" s="11"/>
      <c r="Q87" s="43">
        <v>390</v>
      </c>
      <c r="R87" s="43" t="s">
        <v>123</v>
      </c>
    </row>
    <row r="88" spans="2:18" ht="15" customHeight="1" x14ac:dyDescent="0.2">
      <c r="B88" s="43">
        <v>391</v>
      </c>
      <c r="C88" s="43" t="s">
        <v>65</v>
      </c>
      <c r="E88" s="43">
        <v>391</v>
      </c>
      <c r="F88" s="43" t="s">
        <v>65</v>
      </c>
      <c r="H88" s="43">
        <v>391</v>
      </c>
      <c r="I88" s="43" t="s">
        <v>104</v>
      </c>
      <c r="K88" s="43">
        <v>391</v>
      </c>
      <c r="L88" s="43" t="s">
        <v>65</v>
      </c>
      <c r="N88" s="43">
        <v>391</v>
      </c>
      <c r="O88" s="43" t="s">
        <v>65</v>
      </c>
      <c r="P88" s="11"/>
      <c r="Q88" s="43">
        <v>391</v>
      </c>
      <c r="R88" s="43" t="s">
        <v>123</v>
      </c>
    </row>
    <row r="89" spans="2:18" ht="15" customHeight="1" x14ac:dyDescent="0.2">
      <c r="B89" s="43">
        <v>378</v>
      </c>
      <c r="C89" s="43" t="s">
        <v>65</v>
      </c>
      <c r="E89" s="43">
        <v>378</v>
      </c>
      <c r="F89" s="43" t="s">
        <v>65</v>
      </c>
      <c r="H89" s="43">
        <v>378</v>
      </c>
      <c r="I89" s="43" t="s">
        <v>104</v>
      </c>
      <c r="K89" s="43">
        <v>378</v>
      </c>
      <c r="L89" s="43" t="s">
        <v>65</v>
      </c>
      <c r="N89" s="43">
        <v>378</v>
      </c>
      <c r="O89" s="43" t="s">
        <v>65</v>
      </c>
      <c r="P89" s="11"/>
      <c r="Q89" s="43">
        <v>378</v>
      </c>
      <c r="R89" s="43" t="s">
        <v>123</v>
      </c>
    </row>
    <row r="90" spans="2:18" ht="15" customHeight="1" x14ac:dyDescent="0.2">
      <c r="B90" s="43">
        <v>393</v>
      </c>
      <c r="C90" s="43" t="s">
        <v>65</v>
      </c>
      <c r="E90" s="43">
        <v>393</v>
      </c>
      <c r="F90" s="43" t="s">
        <v>65</v>
      </c>
      <c r="H90" s="43">
        <v>393</v>
      </c>
      <c r="I90" s="43" t="s">
        <v>104</v>
      </c>
      <c r="K90" s="43">
        <v>393</v>
      </c>
      <c r="L90" s="43" t="s">
        <v>65</v>
      </c>
      <c r="N90" s="43">
        <v>393</v>
      </c>
      <c r="O90" s="43" t="s">
        <v>65</v>
      </c>
      <c r="P90" s="11"/>
      <c r="Q90" s="43">
        <v>393</v>
      </c>
      <c r="R90" s="43" t="s">
        <v>123</v>
      </c>
    </row>
    <row r="91" spans="2:18" ht="15" customHeight="1" x14ac:dyDescent="0.2">
      <c r="B91" s="43">
        <v>394</v>
      </c>
      <c r="C91" s="43" t="s">
        <v>65</v>
      </c>
      <c r="E91" s="43">
        <v>394</v>
      </c>
      <c r="F91" s="43" t="s">
        <v>65</v>
      </c>
      <c r="H91" s="43">
        <v>394</v>
      </c>
      <c r="I91" s="43" t="s">
        <v>104</v>
      </c>
      <c r="K91" s="43">
        <v>394</v>
      </c>
      <c r="L91" s="43" t="s">
        <v>65</v>
      </c>
      <c r="N91" s="43">
        <v>394</v>
      </c>
      <c r="O91" s="43" t="s">
        <v>65</v>
      </c>
      <c r="P91" s="11"/>
      <c r="Q91" s="43">
        <v>394</v>
      </c>
      <c r="R91" s="43" t="s">
        <v>123</v>
      </c>
    </row>
    <row r="92" spans="2:18" ht="15" customHeight="1" x14ac:dyDescent="0.2">
      <c r="B92" s="43">
        <v>380</v>
      </c>
      <c r="C92" s="43" t="s">
        <v>65</v>
      </c>
      <c r="E92" s="43">
        <v>380</v>
      </c>
      <c r="F92" s="43" t="s">
        <v>65</v>
      </c>
      <c r="H92" s="43">
        <v>380</v>
      </c>
      <c r="I92" s="43" t="s">
        <v>104</v>
      </c>
      <c r="K92" s="43">
        <v>380</v>
      </c>
      <c r="L92" s="43" t="s">
        <v>65</v>
      </c>
      <c r="N92" s="43">
        <v>380</v>
      </c>
      <c r="O92" s="43" t="s">
        <v>65</v>
      </c>
      <c r="P92" s="11"/>
      <c r="Q92" s="43">
        <v>380</v>
      </c>
      <c r="R92" s="43" t="s">
        <v>123</v>
      </c>
    </row>
    <row r="93" spans="2:18" ht="15" customHeight="1" x14ac:dyDescent="0.2">
      <c r="B93" s="43">
        <v>389</v>
      </c>
      <c r="C93" s="43" t="s">
        <v>65</v>
      </c>
      <c r="E93" s="43">
        <v>389</v>
      </c>
      <c r="F93" s="43" t="s">
        <v>65</v>
      </c>
      <c r="H93" s="43">
        <v>389</v>
      </c>
      <c r="I93" s="43" t="s">
        <v>104</v>
      </c>
      <c r="K93" s="43">
        <v>389</v>
      </c>
      <c r="L93" s="43" t="s">
        <v>65</v>
      </c>
      <c r="N93" s="43">
        <v>389</v>
      </c>
      <c r="O93" s="43" t="s">
        <v>65</v>
      </c>
      <c r="P93" s="11"/>
      <c r="Q93" s="43">
        <v>389</v>
      </c>
      <c r="R93" s="43" t="s">
        <v>123</v>
      </c>
    </row>
    <row r="94" spans="2:18" ht="15" customHeight="1" x14ac:dyDescent="0.2">
      <c r="B94" s="43">
        <v>373</v>
      </c>
      <c r="C94" s="43" t="s">
        <v>65</v>
      </c>
      <c r="E94" s="43">
        <v>373</v>
      </c>
      <c r="F94" s="43" t="s">
        <v>65</v>
      </c>
      <c r="H94" s="43">
        <v>373</v>
      </c>
      <c r="I94" s="43" t="s">
        <v>104</v>
      </c>
      <c r="K94" s="43">
        <v>373</v>
      </c>
      <c r="L94" s="43" t="s">
        <v>65</v>
      </c>
      <c r="N94" s="43">
        <v>373</v>
      </c>
      <c r="O94" s="43" t="s">
        <v>65</v>
      </c>
      <c r="P94" s="11"/>
      <c r="Q94" s="43">
        <v>373</v>
      </c>
      <c r="R94" s="43" t="s">
        <v>123</v>
      </c>
    </row>
    <row r="95" spans="2:18" ht="15" customHeight="1" x14ac:dyDescent="0.2">
      <c r="B95" s="43">
        <v>385</v>
      </c>
      <c r="C95" s="43" t="s">
        <v>65</v>
      </c>
      <c r="E95" s="43">
        <v>385</v>
      </c>
      <c r="F95" s="43" t="s">
        <v>65</v>
      </c>
      <c r="H95" s="43">
        <v>385</v>
      </c>
      <c r="I95" s="43" t="s">
        <v>104</v>
      </c>
      <c r="K95" s="43">
        <v>385</v>
      </c>
      <c r="L95" s="43" t="s">
        <v>65</v>
      </c>
      <c r="N95" s="43">
        <v>385</v>
      </c>
      <c r="O95" s="43" t="s">
        <v>65</v>
      </c>
      <c r="P95" s="11"/>
      <c r="Q95" s="43">
        <v>385</v>
      </c>
      <c r="R95" s="43" t="s">
        <v>123</v>
      </c>
    </row>
    <row r="96" spans="2:18" ht="15" customHeight="1" x14ac:dyDescent="0.2">
      <c r="B96" s="43">
        <v>381</v>
      </c>
      <c r="C96" s="43" t="s">
        <v>65</v>
      </c>
      <c r="E96" s="43">
        <v>381</v>
      </c>
      <c r="F96" s="43" t="s">
        <v>65</v>
      </c>
      <c r="H96" s="43">
        <v>381</v>
      </c>
      <c r="I96" s="43" t="s">
        <v>104</v>
      </c>
      <c r="K96" s="43">
        <v>381</v>
      </c>
      <c r="L96" s="43" t="s">
        <v>65</v>
      </c>
      <c r="N96" s="43">
        <v>381</v>
      </c>
      <c r="O96" s="43" t="s">
        <v>65</v>
      </c>
      <c r="P96" s="11"/>
      <c r="Q96" s="43">
        <v>381</v>
      </c>
      <c r="R96" s="43" t="s">
        <v>123</v>
      </c>
    </row>
    <row r="97" spans="2:18" ht="15" customHeight="1" x14ac:dyDescent="0.2">
      <c r="B97" s="43">
        <v>382</v>
      </c>
      <c r="C97" s="43" t="s">
        <v>65</v>
      </c>
      <c r="E97" s="43">
        <v>382</v>
      </c>
      <c r="F97" s="43" t="s">
        <v>65</v>
      </c>
      <c r="H97" s="43">
        <v>382</v>
      </c>
      <c r="I97" s="43" t="s">
        <v>104</v>
      </c>
      <c r="K97" s="43">
        <v>382</v>
      </c>
      <c r="L97" s="43" t="s">
        <v>65</v>
      </c>
      <c r="N97" s="43">
        <v>382</v>
      </c>
      <c r="O97" s="43" t="s">
        <v>65</v>
      </c>
      <c r="P97" s="11"/>
      <c r="Q97" s="43">
        <v>382</v>
      </c>
      <c r="R97" s="43" t="s">
        <v>123</v>
      </c>
    </row>
    <row r="98" spans="2:18" ht="15" customHeight="1" x14ac:dyDescent="0.2">
      <c r="B98" s="43">
        <v>386</v>
      </c>
      <c r="C98" s="43" t="s">
        <v>65</v>
      </c>
      <c r="E98" s="43">
        <v>386</v>
      </c>
      <c r="F98" s="43" t="s">
        <v>65</v>
      </c>
      <c r="H98" s="43">
        <v>386</v>
      </c>
      <c r="I98" s="43" t="s">
        <v>104</v>
      </c>
      <c r="K98" s="43">
        <v>386</v>
      </c>
      <c r="L98" s="43" t="s">
        <v>65</v>
      </c>
      <c r="N98" s="43">
        <v>386</v>
      </c>
      <c r="O98" s="43" t="s">
        <v>65</v>
      </c>
      <c r="P98" s="11"/>
      <c r="Q98" s="43">
        <v>386</v>
      </c>
      <c r="R98" s="43" t="s">
        <v>123</v>
      </c>
    </row>
    <row r="99" spans="2:18" ht="15" customHeight="1" x14ac:dyDescent="0.2">
      <c r="B99" s="43">
        <v>374</v>
      </c>
      <c r="C99" s="43" t="s">
        <v>65</v>
      </c>
      <c r="E99" s="43">
        <v>374</v>
      </c>
      <c r="F99" s="43" t="s">
        <v>65</v>
      </c>
      <c r="H99" s="43">
        <v>374</v>
      </c>
      <c r="I99" s="43" t="s">
        <v>104</v>
      </c>
      <c r="K99" s="43">
        <v>374</v>
      </c>
      <c r="L99" s="43" t="s">
        <v>65</v>
      </c>
      <c r="N99" s="43">
        <v>374</v>
      </c>
      <c r="O99" s="43" t="s">
        <v>65</v>
      </c>
      <c r="P99" s="11"/>
      <c r="Q99" s="43">
        <v>374</v>
      </c>
      <c r="R99" s="43" t="s">
        <v>123</v>
      </c>
    </row>
    <row r="100" spans="2:18" ht="15" customHeight="1" x14ac:dyDescent="0.2">
      <c r="B100" s="43">
        <v>437</v>
      </c>
      <c r="C100" s="43" t="s">
        <v>65</v>
      </c>
      <c r="E100" s="43">
        <v>437</v>
      </c>
      <c r="F100" s="43" t="s">
        <v>65</v>
      </c>
      <c r="H100" s="43">
        <v>437</v>
      </c>
      <c r="I100" s="43" t="s">
        <v>104</v>
      </c>
      <c r="K100" s="43">
        <v>437</v>
      </c>
      <c r="L100" s="43" t="s">
        <v>65</v>
      </c>
      <c r="N100" s="43">
        <v>437</v>
      </c>
      <c r="O100" s="43" t="s">
        <v>65</v>
      </c>
      <c r="P100" s="11"/>
      <c r="Q100" s="43">
        <v>437</v>
      </c>
      <c r="R100" s="43" t="s">
        <v>123</v>
      </c>
    </row>
    <row r="101" spans="2:18" ht="15" customHeight="1" x14ac:dyDescent="0.2">
      <c r="B101" s="43">
        <v>449</v>
      </c>
      <c r="C101" s="43" t="s">
        <v>65</v>
      </c>
      <c r="E101" s="43">
        <v>449</v>
      </c>
      <c r="F101" s="43" t="s">
        <v>65</v>
      </c>
      <c r="H101" s="43">
        <v>449</v>
      </c>
      <c r="I101" s="43" t="s">
        <v>104</v>
      </c>
      <c r="K101" s="43">
        <v>449</v>
      </c>
      <c r="L101" s="43" t="s">
        <v>65</v>
      </c>
      <c r="N101" s="43">
        <v>449</v>
      </c>
      <c r="O101" s="43" t="s">
        <v>65</v>
      </c>
      <c r="P101" s="11"/>
      <c r="Q101" s="43">
        <v>449</v>
      </c>
      <c r="R101" s="43" t="s">
        <v>123</v>
      </c>
    </row>
    <row r="102" spans="2:18" ht="15" customHeight="1" x14ac:dyDescent="0.2">
      <c r="B102" s="43">
        <v>445</v>
      </c>
      <c r="C102" s="43" t="s">
        <v>65</v>
      </c>
      <c r="E102" s="43">
        <v>445</v>
      </c>
      <c r="F102" s="43" t="s">
        <v>65</v>
      </c>
      <c r="H102" s="43">
        <v>445</v>
      </c>
      <c r="I102" s="43" t="s">
        <v>104</v>
      </c>
      <c r="K102" s="43">
        <v>445</v>
      </c>
      <c r="L102" s="43" t="s">
        <v>65</v>
      </c>
      <c r="N102" s="43">
        <v>445</v>
      </c>
      <c r="O102" s="43" t="s">
        <v>65</v>
      </c>
      <c r="P102" s="11"/>
      <c r="Q102" s="43">
        <v>445</v>
      </c>
      <c r="R102" s="43" t="s">
        <v>123</v>
      </c>
    </row>
    <row r="103" spans="2:18" ht="15" customHeight="1" x14ac:dyDescent="0.2">
      <c r="B103" s="43">
        <v>446</v>
      </c>
      <c r="C103" s="43" t="s">
        <v>65</v>
      </c>
      <c r="E103" s="43">
        <v>446</v>
      </c>
      <c r="F103" s="43" t="s">
        <v>65</v>
      </c>
      <c r="H103" s="43">
        <v>446</v>
      </c>
      <c r="I103" s="43" t="s">
        <v>104</v>
      </c>
      <c r="K103" s="43">
        <v>446</v>
      </c>
      <c r="L103" s="43" t="s">
        <v>65</v>
      </c>
      <c r="N103" s="43">
        <v>446</v>
      </c>
      <c r="O103" s="43" t="s">
        <v>65</v>
      </c>
      <c r="P103" s="11"/>
      <c r="Q103" s="43">
        <v>446</v>
      </c>
      <c r="R103" s="43" t="s">
        <v>123</v>
      </c>
    </row>
    <row r="104" spans="2:18" ht="15" customHeight="1" x14ac:dyDescent="0.2">
      <c r="B104" s="43">
        <v>450</v>
      </c>
      <c r="C104" s="43" t="s">
        <v>65</v>
      </c>
      <c r="E104" s="43">
        <v>450</v>
      </c>
      <c r="F104" s="43" t="s">
        <v>65</v>
      </c>
      <c r="H104" s="43">
        <v>450</v>
      </c>
      <c r="I104" s="43" t="s">
        <v>104</v>
      </c>
      <c r="K104" s="43">
        <v>450</v>
      </c>
      <c r="L104" s="43" t="s">
        <v>65</v>
      </c>
      <c r="N104" s="43">
        <v>450</v>
      </c>
      <c r="O104" s="43" t="s">
        <v>65</v>
      </c>
      <c r="P104" s="11"/>
      <c r="Q104" s="43">
        <v>450</v>
      </c>
      <c r="R104" s="43" t="s">
        <v>123</v>
      </c>
    </row>
    <row r="105" spans="2:18" ht="15" customHeight="1" x14ac:dyDescent="0.2">
      <c r="B105" s="43">
        <v>438</v>
      </c>
      <c r="C105" s="43" t="s">
        <v>65</v>
      </c>
      <c r="E105" s="43">
        <v>438</v>
      </c>
      <c r="F105" s="43" t="s">
        <v>65</v>
      </c>
      <c r="H105" s="43">
        <v>438</v>
      </c>
      <c r="I105" s="43" t="s">
        <v>104</v>
      </c>
      <c r="K105" s="43">
        <v>438</v>
      </c>
      <c r="L105" s="43" t="s">
        <v>65</v>
      </c>
      <c r="N105" s="43">
        <v>438</v>
      </c>
      <c r="O105" s="43" t="s">
        <v>65</v>
      </c>
      <c r="P105" s="11"/>
      <c r="Q105" s="43">
        <v>438</v>
      </c>
      <c r="R105" s="43" t="s">
        <v>123</v>
      </c>
    </row>
    <row r="106" spans="2:18" ht="15" customHeight="1" x14ac:dyDescent="0.2">
      <c r="B106" s="43">
        <v>454</v>
      </c>
      <c r="C106" s="43" t="s">
        <v>65</v>
      </c>
      <c r="E106" s="43">
        <v>454</v>
      </c>
      <c r="F106" s="43" t="s">
        <v>65</v>
      </c>
      <c r="H106" s="43">
        <v>454</v>
      </c>
      <c r="I106" s="43" t="s">
        <v>104</v>
      </c>
      <c r="K106" s="43">
        <v>454</v>
      </c>
      <c r="L106" s="43" t="s">
        <v>65</v>
      </c>
      <c r="N106" s="43">
        <v>454</v>
      </c>
      <c r="O106" s="43" t="s">
        <v>65</v>
      </c>
      <c r="P106" s="11"/>
      <c r="Q106" s="43">
        <v>454</v>
      </c>
      <c r="R106" s="43" t="s">
        <v>123</v>
      </c>
    </row>
    <row r="107" spans="2:18" ht="15" customHeight="1" x14ac:dyDescent="0.2">
      <c r="B107" s="43">
        <v>439</v>
      </c>
      <c r="C107" s="43" t="s">
        <v>65</v>
      </c>
      <c r="E107" s="43">
        <v>439</v>
      </c>
      <c r="F107" s="43" t="s">
        <v>65</v>
      </c>
      <c r="H107" s="43">
        <v>439</v>
      </c>
      <c r="I107" s="43" t="s">
        <v>104</v>
      </c>
      <c r="K107" s="43">
        <v>439</v>
      </c>
      <c r="L107" s="43" t="s">
        <v>65</v>
      </c>
      <c r="N107" s="43">
        <v>439</v>
      </c>
      <c r="O107" s="43" t="s">
        <v>65</v>
      </c>
      <c r="P107" s="11"/>
      <c r="Q107" s="43">
        <v>439</v>
      </c>
      <c r="R107" s="43" t="s">
        <v>123</v>
      </c>
    </row>
    <row r="108" spans="2:18" ht="15" customHeight="1" x14ac:dyDescent="0.2">
      <c r="B108" s="43">
        <v>457</v>
      </c>
      <c r="C108" s="43" t="s">
        <v>65</v>
      </c>
      <c r="E108" s="43">
        <v>457</v>
      </c>
      <c r="F108" s="43" t="s">
        <v>65</v>
      </c>
      <c r="H108" s="43">
        <v>457</v>
      </c>
      <c r="I108" s="43" t="s">
        <v>104</v>
      </c>
      <c r="K108" s="43">
        <v>457</v>
      </c>
      <c r="L108" s="43" t="s">
        <v>65</v>
      </c>
      <c r="N108" s="43">
        <v>457</v>
      </c>
      <c r="O108" s="43" t="s">
        <v>65</v>
      </c>
      <c r="P108" s="11"/>
      <c r="Q108" s="43">
        <v>457</v>
      </c>
      <c r="R108" s="43" t="s">
        <v>123</v>
      </c>
    </row>
    <row r="109" spans="2:18" ht="15" customHeight="1" x14ac:dyDescent="0.2">
      <c r="B109" s="43">
        <v>458</v>
      </c>
      <c r="C109" s="43" t="s">
        <v>65</v>
      </c>
      <c r="E109" s="43">
        <v>458</v>
      </c>
      <c r="F109" s="43" t="s">
        <v>65</v>
      </c>
      <c r="H109" s="43">
        <v>458</v>
      </c>
      <c r="I109" s="43" t="s">
        <v>104</v>
      </c>
      <c r="K109" s="43">
        <v>458</v>
      </c>
      <c r="L109" s="43" t="s">
        <v>65</v>
      </c>
      <c r="N109" s="43">
        <v>458</v>
      </c>
      <c r="O109" s="43" t="s">
        <v>65</v>
      </c>
      <c r="P109" s="11"/>
      <c r="Q109" s="43">
        <v>458</v>
      </c>
      <c r="R109" s="43" t="s">
        <v>123</v>
      </c>
    </row>
    <row r="110" spans="2:18" ht="15" customHeight="1" x14ac:dyDescent="0.2">
      <c r="B110" s="43">
        <v>441</v>
      </c>
      <c r="C110" s="43" t="s">
        <v>65</v>
      </c>
      <c r="E110" s="43">
        <v>441</v>
      </c>
      <c r="F110" s="43" t="s">
        <v>65</v>
      </c>
      <c r="H110" s="43">
        <v>441</v>
      </c>
      <c r="I110" s="43" t="s">
        <v>104</v>
      </c>
      <c r="K110" s="43">
        <v>441</v>
      </c>
      <c r="L110" s="43" t="s">
        <v>65</v>
      </c>
      <c r="N110" s="43">
        <v>441</v>
      </c>
      <c r="O110" s="43" t="s">
        <v>65</v>
      </c>
      <c r="P110" s="11"/>
      <c r="Q110" s="43">
        <v>441</v>
      </c>
      <c r="R110" s="43" t="s">
        <v>123</v>
      </c>
    </row>
    <row r="111" spans="2:18" ht="15" customHeight="1" x14ac:dyDescent="0.2">
      <c r="B111" s="43">
        <v>452</v>
      </c>
      <c r="C111" s="43" t="s">
        <v>65</v>
      </c>
      <c r="E111" s="43">
        <v>452</v>
      </c>
      <c r="F111" s="43" t="s">
        <v>65</v>
      </c>
      <c r="H111" s="43">
        <v>452</v>
      </c>
      <c r="I111" s="43" t="s">
        <v>104</v>
      </c>
      <c r="K111" s="43">
        <v>452</v>
      </c>
      <c r="L111" s="43" t="s">
        <v>65</v>
      </c>
      <c r="N111" s="43">
        <v>452</v>
      </c>
      <c r="O111" s="43" t="s">
        <v>65</v>
      </c>
      <c r="P111" s="11"/>
      <c r="Q111" s="43">
        <v>452</v>
      </c>
      <c r="R111" s="43" t="s">
        <v>123</v>
      </c>
    </row>
    <row r="112" spans="2:18" ht="15" customHeight="1" x14ac:dyDescent="0.2">
      <c r="B112" s="43">
        <v>453</v>
      </c>
      <c r="C112" s="43" t="s">
        <v>65</v>
      </c>
      <c r="E112" s="43">
        <v>453</v>
      </c>
      <c r="F112" s="43" t="s">
        <v>65</v>
      </c>
      <c r="H112" s="43">
        <v>453</v>
      </c>
      <c r="I112" s="43" t="s">
        <v>104</v>
      </c>
      <c r="K112" s="43">
        <v>453</v>
      </c>
      <c r="L112" s="43" t="s">
        <v>65</v>
      </c>
      <c r="N112" s="43">
        <v>453</v>
      </c>
      <c r="O112" s="43" t="s">
        <v>65</v>
      </c>
      <c r="P112" s="11"/>
      <c r="Q112" s="43">
        <v>453</v>
      </c>
      <c r="R112" s="43" t="s">
        <v>123</v>
      </c>
    </row>
    <row r="113" spans="2:18" ht="15" customHeight="1" x14ac:dyDescent="0.2">
      <c r="B113" s="43">
        <v>440</v>
      </c>
      <c r="C113" s="43" t="s">
        <v>65</v>
      </c>
      <c r="E113" s="43">
        <v>440</v>
      </c>
      <c r="F113" s="43" t="s">
        <v>65</v>
      </c>
      <c r="H113" s="43">
        <v>440</v>
      </c>
      <c r="I113" s="43" t="s">
        <v>104</v>
      </c>
      <c r="K113" s="43">
        <v>440</v>
      </c>
      <c r="L113" s="43" t="s">
        <v>65</v>
      </c>
      <c r="N113" s="43">
        <v>440</v>
      </c>
      <c r="O113" s="43" t="s">
        <v>65</v>
      </c>
      <c r="P113" s="11"/>
      <c r="Q113" s="43">
        <v>440</v>
      </c>
      <c r="R113" s="43" t="s">
        <v>123</v>
      </c>
    </row>
    <row r="114" spans="2:18" ht="15" customHeight="1" x14ac:dyDescent="0.2">
      <c r="B114" s="43">
        <v>455</v>
      </c>
      <c r="C114" s="43" t="s">
        <v>65</v>
      </c>
      <c r="E114" s="43">
        <v>455</v>
      </c>
      <c r="F114" s="43" t="s">
        <v>65</v>
      </c>
      <c r="H114" s="43">
        <v>455</v>
      </c>
      <c r="I114" s="43" t="s">
        <v>104</v>
      </c>
      <c r="K114" s="43">
        <v>455</v>
      </c>
      <c r="L114" s="43" t="s">
        <v>65</v>
      </c>
      <c r="N114" s="43">
        <v>455</v>
      </c>
      <c r="O114" s="43" t="s">
        <v>65</v>
      </c>
      <c r="P114" s="11"/>
      <c r="Q114" s="43">
        <v>455</v>
      </c>
      <c r="R114" s="43" t="s">
        <v>123</v>
      </c>
    </row>
    <row r="115" spans="2:18" ht="15" customHeight="1" x14ac:dyDescent="0.2">
      <c r="B115" s="43">
        <v>456</v>
      </c>
      <c r="C115" s="43" t="s">
        <v>65</v>
      </c>
      <c r="E115" s="43">
        <v>456</v>
      </c>
      <c r="F115" s="43" t="s">
        <v>65</v>
      </c>
      <c r="H115" s="43">
        <v>456</v>
      </c>
      <c r="I115" s="43" t="s">
        <v>104</v>
      </c>
      <c r="K115" s="43">
        <v>456</v>
      </c>
      <c r="L115" s="43" t="s">
        <v>65</v>
      </c>
      <c r="N115" s="43">
        <v>456</v>
      </c>
      <c r="O115" s="43" t="s">
        <v>65</v>
      </c>
      <c r="P115" s="11"/>
      <c r="Q115" s="43">
        <v>456</v>
      </c>
      <c r="R115" s="43" t="s">
        <v>123</v>
      </c>
    </row>
    <row r="116" spans="2:18" ht="15" customHeight="1" x14ac:dyDescent="0.2">
      <c r="B116" s="43">
        <v>442</v>
      </c>
      <c r="C116" s="43" t="s">
        <v>65</v>
      </c>
      <c r="E116" s="43">
        <v>442</v>
      </c>
      <c r="F116" s="43" t="s">
        <v>65</v>
      </c>
      <c r="H116" s="43">
        <v>442</v>
      </c>
      <c r="I116" s="43" t="s">
        <v>104</v>
      </c>
      <c r="K116" s="43">
        <v>442</v>
      </c>
      <c r="L116" s="43" t="s">
        <v>65</v>
      </c>
      <c r="N116" s="43">
        <v>442</v>
      </c>
      <c r="O116" s="43" t="s">
        <v>65</v>
      </c>
      <c r="P116" s="11"/>
      <c r="Q116" s="43">
        <v>442</v>
      </c>
      <c r="R116" s="43" t="s">
        <v>123</v>
      </c>
    </row>
    <row r="117" spans="2:18" ht="15" customHeight="1" x14ac:dyDescent="0.2">
      <c r="B117" s="43">
        <v>451</v>
      </c>
      <c r="C117" s="43" t="s">
        <v>65</v>
      </c>
      <c r="E117" s="43">
        <v>451</v>
      </c>
      <c r="F117" s="43" t="s">
        <v>65</v>
      </c>
      <c r="H117" s="43">
        <v>451</v>
      </c>
      <c r="I117" s="43" t="s">
        <v>104</v>
      </c>
      <c r="K117" s="43">
        <v>451</v>
      </c>
      <c r="L117" s="43" t="s">
        <v>65</v>
      </c>
      <c r="N117" s="43">
        <v>451</v>
      </c>
      <c r="O117" s="43" t="s">
        <v>65</v>
      </c>
      <c r="P117" s="11"/>
      <c r="Q117" s="43">
        <v>451</v>
      </c>
      <c r="R117" s="43" t="s">
        <v>123</v>
      </c>
    </row>
    <row r="118" spans="2:18" ht="15" customHeight="1" x14ac:dyDescent="0.2">
      <c r="B118" s="43">
        <v>435</v>
      </c>
      <c r="C118" s="43" t="s">
        <v>65</v>
      </c>
      <c r="E118" s="43">
        <v>435</v>
      </c>
      <c r="F118" s="43" t="s">
        <v>65</v>
      </c>
      <c r="H118" s="43">
        <v>435</v>
      </c>
      <c r="I118" s="43" t="s">
        <v>104</v>
      </c>
      <c r="K118" s="43">
        <v>435</v>
      </c>
      <c r="L118" s="43" t="s">
        <v>65</v>
      </c>
      <c r="N118" s="43">
        <v>435</v>
      </c>
      <c r="O118" s="43" t="s">
        <v>65</v>
      </c>
      <c r="P118" s="11"/>
      <c r="Q118" s="43">
        <v>435</v>
      </c>
      <c r="R118" s="43" t="s">
        <v>123</v>
      </c>
    </row>
    <row r="119" spans="2:18" ht="15" customHeight="1" x14ac:dyDescent="0.2">
      <c r="B119" s="43">
        <v>447</v>
      </c>
      <c r="C119" s="43" t="s">
        <v>65</v>
      </c>
      <c r="E119" s="43">
        <v>447</v>
      </c>
      <c r="F119" s="43" t="s">
        <v>65</v>
      </c>
      <c r="H119" s="43">
        <v>447</v>
      </c>
      <c r="I119" s="43" t="s">
        <v>104</v>
      </c>
      <c r="K119" s="43">
        <v>447</v>
      </c>
      <c r="L119" s="43" t="s">
        <v>65</v>
      </c>
      <c r="N119" s="43">
        <v>447</v>
      </c>
      <c r="O119" s="43" t="s">
        <v>65</v>
      </c>
      <c r="P119" s="11"/>
      <c r="Q119" s="43">
        <v>447</v>
      </c>
      <c r="R119" s="43" t="s">
        <v>123</v>
      </c>
    </row>
    <row r="120" spans="2:18" ht="15" customHeight="1" x14ac:dyDescent="0.2">
      <c r="B120" s="43">
        <v>443</v>
      </c>
      <c r="C120" s="43" t="s">
        <v>65</v>
      </c>
      <c r="E120" s="43">
        <v>443</v>
      </c>
      <c r="F120" s="43" t="s">
        <v>65</v>
      </c>
      <c r="H120" s="43">
        <v>443</v>
      </c>
      <c r="I120" s="43" t="s">
        <v>104</v>
      </c>
      <c r="K120" s="43">
        <v>443</v>
      </c>
      <c r="L120" s="43" t="s">
        <v>65</v>
      </c>
      <c r="N120" s="43">
        <v>443</v>
      </c>
      <c r="O120" s="43" t="s">
        <v>65</v>
      </c>
      <c r="P120" s="11"/>
      <c r="Q120" s="43">
        <v>443</v>
      </c>
      <c r="R120" s="43" t="s">
        <v>123</v>
      </c>
    </row>
    <row r="121" spans="2:18" ht="15" customHeight="1" x14ac:dyDescent="0.2">
      <c r="B121" s="43">
        <v>444</v>
      </c>
      <c r="C121" s="43" t="s">
        <v>65</v>
      </c>
      <c r="E121" s="43">
        <v>444</v>
      </c>
      <c r="F121" s="43" t="s">
        <v>65</v>
      </c>
      <c r="H121" s="43">
        <v>444</v>
      </c>
      <c r="I121" s="43" t="s">
        <v>104</v>
      </c>
      <c r="K121" s="43">
        <v>444</v>
      </c>
      <c r="L121" s="43" t="s">
        <v>65</v>
      </c>
      <c r="N121" s="43">
        <v>444</v>
      </c>
      <c r="O121" s="43" t="s">
        <v>65</v>
      </c>
      <c r="P121" s="11"/>
      <c r="Q121" s="43">
        <v>444</v>
      </c>
      <c r="R121" s="43" t="s">
        <v>123</v>
      </c>
    </row>
    <row r="122" spans="2:18" ht="15" customHeight="1" x14ac:dyDescent="0.2">
      <c r="B122" s="43">
        <v>448</v>
      </c>
      <c r="C122" s="43" t="s">
        <v>65</v>
      </c>
      <c r="E122" s="43">
        <v>448</v>
      </c>
      <c r="F122" s="43" t="s">
        <v>65</v>
      </c>
      <c r="H122" s="43">
        <v>448</v>
      </c>
      <c r="I122" s="43" t="s">
        <v>104</v>
      </c>
      <c r="K122" s="43">
        <v>448</v>
      </c>
      <c r="L122" s="43" t="s">
        <v>65</v>
      </c>
      <c r="N122" s="43">
        <v>448</v>
      </c>
      <c r="O122" s="43" t="s">
        <v>65</v>
      </c>
      <c r="P122" s="11"/>
      <c r="Q122" s="43">
        <v>448</v>
      </c>
      <c r="R122" s="43" t="s">
        <v>123</v>
      </c>
    </row>
    <row r="123" spans="2:18" ht="15" customHeight="1" x14ac:dyDescent="0.2">
      <c r="B123" s="43">
        <v>436</v>
      </c>
      <c r="C123" s="43" t="s">
        <v>65</v>
      </c>
      <c r="E123" s="43">
        <v>436</v>
      </c>
      <c r="F123" s="43" t="s">
        <v>65</v>
      </c>
      <c r="H123" s="43">
        <v>436</v>
      </c>
      <c r="I123" s="43" t="s">
        <v>104</v>
      </c>
      <c r="K123" s="43">
        <v>436</v>
      </c>
      <c r="L123" s="43" t="s">
        <v>65</v>
      </c>
      <c r="N123" s="43">
        <v>436</v>
      </c>
      <c r="O123" s="43" t="s">
        <v>65</v>
      </c>
      <c r="P123" s="11"/>
      <c r="Q123" s="43">
        <v>436</v>
      </c>
      <c r="R123" s="43" t="s">
        <v>123</v>
      </c>
    </row>
    <row r="124" spans="2:18" ht="15" customHeight="1" x14ac:dyDescent="0.2">
      <c r="B124" s="43">
        <v>189</v>
      </c>
      <c r="C124" s="43" t="s">
        <v>65</v>
      </c>
      <c r="E124" s="43">
        <v>189</v>
      </c>
      <c r="F124" s="43" t="s">
        <v>65</v>
      </c>
      <c r="H124" s="43">
        <v>189</v>
      </c>
      <c r="I124" s="43" t="s">
        <v>104</v>
      </c>
      <c r="K124" s="43">
        <v>189</v>
      </c>
      <c r="L124" s="43" t="s">
        <v>65</v>
      </c>
      <c r="N124" s="43">
        <v>189</v>
      </c>
      <c r="O124" s="43" t="s">
        <v>65</v>
      </c>
      <c r="P124" s="11"/>
      <c r="Q124" s="43">
        <v>189</v>
      </c>
      <c r="R124" s="43" t="s">
        <v>123</v>
      </c>
    </row>
    <row r="125" spans="2:18" ht="15" customHeight="1" x14ac:dyDescent="0.2">
      <c r="B125" s="43">
        <v>201</v>
      </c>
      <c r="C125" s="43" t="s">
        <v>65</v>
      </c>
      <c r="E125" s="43">
        <v>201</v>
      </c>
      <c r="F125" s="43" t="s">
        <v>65</v>
      </c>
      <c r="H125" s="43">
        <v>201</v>
      </c>
      <c r="I125" s="43" t="s">
        <v>104</v>
      </c>
      <c r="K125" s="43">
        <v>201</v>
      </c>
      <c r="L125" s="43" t="s">
        <v>65</v>
      </c>
      <c r="N125" s="43">
        <v>201</v>
      </c>
      <c r="O125" s="43" t="s">
        <v>65</v>
      </c>
      <c r="P125" s="11"/>
      <c r="Q125" s="43">
        <v>201</v>
      </c>
      <c r="R125" s="43" t="s">
        <v>123</v>
      </c>
    </row>
    <row r="126" spans="2:18" ht="15" customHeight="1" x14ac:dyDescent="0.2">
      <c r="B126" s="43">
        <v>197</v>
      </c>
      <c r="C126" s="43" t="s">
        <v>65</v>
      </c>
      <c r="E126" s="43">
        <v>197</v>
      </c>
      <c r="F126" s="43" t="s">
        <v>65</v>
      </c>
      <c r="H126" s="43">
        <v>197</v>
      </c>
      <c r="I126" s="43" t="s">
        <v>104</v>
      </c>
      <c r="K126" s="43">
        <v>197</v>
      </c>
      <c r="L126" s="43" t="s">
        <v>65</v>
      </c>
      <c r="N126" s="43">
        <v>197</v>
      </c>
      <c r="O126" s="43" t="s">
        <v>65</v>
      </c>
      <c r="P126" s="11"/>
      <c r="Q126" s="43">
        <v>197</v>
      </c>
      <c r="R126" s="43" t="s">
        <v>123</v>
      </c>
    </row>
    <row r="127" spans="2:18" ht="15" customHeight="1" x14ac:dyDescent="0.2">
      <c r="B127" s="43">
        <v>198</v>
      </c>
      <c r="C127" s="43" t="s">
        <v>65</v>
      </c>
      <c r="E127" s="43">
        <v>198</v>
      </c>
      <c r="F127" s="43" t="s">
        <v>65</v>
      </c>
      <c r="H127" s="43">
        <v>198</v>
      </c>
      <c r="I127" s="43" t="s">
        <v>104</v>
      </c>
      <c r="K127" s="43">
        <v>198</v>
      </c>
      <c r="L127" s="43" t="s">
        <v>65</v>
      </c>
      <c r="N127" s="43">
        <v>198</v>
      </c>
      <c r="O127" s="43" t="s">
        <v>65</v>
      </c>
      <c r="P127" s="11"/>
      <c r="Q127" s="43">
        <v>198</v>
      </c>
      <c r="R127" s="43" t="s">
        <v>123</v>
      </c>
    </row>
    <row r="128" spans="2:18" ht="15" customHeight="1" x14ac:dyDescent="0.2">
      <c r="B128" s="43">
        <v>202</v>
      </c>
      <c r="C128" s="43" t="s">
        <v>65</v>
      </c>
      <c r="E128" s="43">
        <v>202</v>
      </c>
      <c r="F128" s="43" t="s">
        <v>65</v>
      </c>
      <c r="H128" s="43">
        <v>202</v>
      </c>
      <c r="I128" s="43" t="s">
        <v>104</v>
      </c>
      <c r="K128" s="43">
        <v>202</v>
      </c>
      <c r="L128" s="43" t="s">
        <v>65</v>
      </c>
      <c r="N128" s="43">
        <v>202</v>
      </c>
      <c r="O128" s="43" t="s">
        <v>65</v>
      </c>
      <c r="P128" s="11"/>
      <c r="Q128" s="43">
        <v>202</v>
      </c>
      <c r="R128" s="43" t="s">
        <v>123</v>
      </c>
    </row>
    <row r="129" spans="2:18" ht="15" customHeight="1" x14ac:dyDescent="0.2">
      <c r="B129" s="43">
        <v>190</v>
      </c>
      <c r="C129" s="43" t="s">
        <v>65</v>
      </c>
      <c r="E129" s="43">
        <v>190</v>
      </c>
      <c r="F129" s="43" t="s">
        <v>65</v>
      </c>
      <c r="H129" s="43">
        <v>190</v>
      </c>
      <c r="I129" s="43" t="s">
        <v>104</v>
      </c>
      <c r="K129" s="43">
        <v>190</v>
      </c>
      <c r="L129" s="43" t="s">
        <v>65</v>
      </c>
      <c r="N129" s="43">
        <v>190</v>
      </c>
      <c r="O129" s="43" t="s">
        <v>65</v>
      </c>
      <c r="P129" s="11"/>
      <c r="Q129" s="43">
        <v>190</v>
      </c>
      <c r="R129" s="43" t="s">
        <v>123</v>
      </c>
    </row>
    <row r="130" spans="2:18" ht="15" customHeight="1" x14ac:dyDescent="0.2">
      <c r="B130" s="43">
        <v>206</v>
      </c>
      <c r="C130" s="43" t="s">
        <v>65</v>
      </c>
      <c r="E130" s="43">
        <v>206</v>
      </c>
      <c r="F130" s="43" t="s">
        <v>65</v>
      </c>
      <c r="H130" s="43">
        <v>206</v>
      </c>
      <c r="I130" s="43" t="s">
        <v>104</v>
      </c>
      <c r="K130" s="43">
        <v>206</v>
      </c>
      <c r="L130" s="43" t="s">
        <v>65</v>
      </c>
      <c r="N130" s="43">
        <v>206</v>
      </c>
      <c r="O130" s="43" t="s">
        <v>65</v>
      </c>
      <c r="P130" s="11"/>
      <c r="Q130" s="43">
        <v>206</v>
      </c>
      <c r="R130" s="43" t="s">
        <v>123</v>
      </c>
    </row>
    <row r="131" spans="2:18" ht="15" customHeight="1" x14ac:dyDescent="0.2">
      <c r="B131" s="43">
        <v>191</v>
      </c>
      <c r="C131" s="43" t="s">
        <v>65</v>
      </c>
      <c r="E131" s="43">
        <v>191</v>
      </c>
      <c r="F131" s="43" t="s">
        <v>65</v>
      </c>
      <c r="H131" s="43">
        <v>191</v>
      </c>
      <c r="I131" s="43" t="s">
        <v>104</v>
      </c>
      <c r="K131" s="43">
        <v>191</v>
      </c>
      <c r="L131" s="43" t="s">
        <v>65</v>
      </c>
      <c r="N131" s="43">
        <v>191</v>
      </c>
      <c r="O131" s="43" t="s">
        <v>65</v>
      </c>
      <c r="P131" s="11"/>
      <c r="Q131" s="43">
        <v>191</v>
      </c>
      <c r="R131" s="43" t="s">
        <v>123</v>
      </c>
    </row>
    <row r="132" spans="2:18" ht="15" customHeight="1" x14ac:dyDescent="0.2">
      <c r="B132" s="43">
        <v>209</v>
      </c>
      <c r="C132" s="43" t="s">
        <v>65</v>
      </c>
      <c r="E132" s="43">
        <v>209</v>
      </c>
      <c r="F132" s="43" t="s">
        <v>65</v>
      </c>
      <c r="H132" s="43">
        <v>209</v>
      </c>
      <c r="I132" s="43" t="s">
        <v>104</v>
      </c>
      <c r="K132" s="43">
        <v>209</v>
      </c>
      <c r="L132" s="43" t="s">
        <v>65</v>
      </c>
      <c r="N132" s="43">
        <v>209</v>
      </c>
      <c r="O132" s="43" t="s">
        <v>65</v>
      </c>
      <c r="P132" s="11"/>
      <c r="Q132" s="43">
        <v>209</v>
      </c>
      <c r="R132" s="43" t="s">
        <v>123</v>
      </c>
    </row>
    <row r="133" spans="2:18" ht="15" customHeight="1" x14ac:dyDescent="0.2">
      <c r="B133" s="43">
        <v>210</v>
      </c>
      <c r="C133" s="43" t="s">
        <v>65</v>
      </c>
      <c r="E133" s="43">
        <v>210</v>
      </c>
      <c r="F133" s="43" t="s">
        <v>65</v>
      </c>
      <c r="H133" s="43">
        <v>210</v>
      </c>
      <c r="I133" s="43" t="s">
        <v>104</v>
      </c>
      <c r="K133" s="43">
        <v>210</v>
      </c>
      <c r="L133" s="43" t="s">
        <v>65</v>
      </c>
      <c r="N133" s="43">
        <v>210</v>
      </c>
      <c r="O133" s="43" t="s">
        <v>65</v>
      </c>
      <c r="P133" s="11"/>
      <c r="Q133" s="43">
        <v>210</v>
      </c>
      <c r="R133" s="43" t="s">
        <v>123</v>
      </c>
    </row>
    <row r="134" spans="2:18" ht="15" customHeight="1" x14ac:dyDescent="0.2">
      <c r="B134" s="43">
        <v>193</v>
      </c>
      <c r="C134" s="43" t="s">
        <v>65</v>
      </c>
      <c r="E134" s="43">
        <v>193</v>
      </c>
      <c r="F134" s="43" t="s">
        <v>65</v>
      </c>
      <c r="H134" s="43">
        <v>193</v>
      </c>
      <c r="I134" s="43" t="s">
        <v>104</v>
      </c>
      <c r="K134" s="43">
        <v>193</v>
      </c>
      <c r="L134" s="43" t="s">
        <v>65</v>
      </c>
      <c r="N134" s="43">
        <v>193</v>
      </c>
      <c r="O134" s="43" t="s">
        <v>65</v>
      </c>
      <c r="P134" s="11"/>
      <c r="Q134" s="43">
        <v>193</v>
      </c>
      <c r="R134" s="43" t="s">
        <v>123</v>
      </c>
    </row>
    <row r="135" spans="2:18" ht="15" customHeight="1" x14ac:dyDescent="0.2">
      <c r="B135" s="43">
        <v>204</v>
      </c>
      <c r="C135" s="43" t="s">
        <v>65</v>
      </c>
      <c r="E135" s="43">
        <v>204</v>
      </c>
      <c r="F135" s="43" t="s">
        <v>65</v>
      </c>
      <c r="H135" s="43">
        <v>204</v>
      </c>
      <c r="I135" s="43" t="s">
        <v>104</v>
      </c>
      <c r="K135" s="43">
        <v>204</v>
      </c>
      <c r="L135" s="43" t="s">
        <v>65</v>
      </c>
      <c r="N135" s="43">
        <v>204</v>
      </c>
      <c r="O135" s="43" t="s">
        <v>65</v>
      </c>
      <c r="P135" s="11"/>
      <c r="Q135" s="43">
        <v>204</v>
      </c>
      <c r="R135" s="43" t="s">
        <v>123</v>
      </c>
    </row>
    <row r="136" spans="2:18" ht="15" customHeight="1" x14ac:dyDescent="0.2">
      <c r="B136" s="43">
        <v>205</v>
      </c>
      <c r="C136" s="43" t="s">
        <v>65</v>
      </c>
      <c r="E136" s="43">
        <v>205</v>
      </c>
      <c r="F136" s="43" t="s">
        <v>65</v>
      </c>
      <c r="H136" s="43">
        <v>205</v>
      </c>
      <c r="I136" s="43" t="s">
        <v>104</v>
      </c>
      <c r="K136" s="43">
        <v>205</v>
      </c>
      <c r="L136" s="43" t="s">
        <v>65</v>
      </c>
      <c r="N136" s="43">
        <v>205</v>
      </c>
      <c r="O136" s="43" t="s">
        <v>65</v>
      </c>
      <c r="P136" s="11"/>
      <c r="Q136" s="43">
        <v>205</v>
      </c>
      <c r="R136" s="43" t="s">
        <v>123</v>
      </c>
    </row>
    <row r="137" spans="2:18" ht="15" customHeight="1" x14ac:dyDescent="0.2">
      <c r="B137" s="43">
        <v>192</v>
      </c>
      <c r="C137" s="43" t="s">
        <v>65</v>
      </c>
      <c r="E137" s="43">
        <v>192</v>
      </c>
      <c r="F137" s="43" t="s">
        <v>65</v>
      </c>
      <c r="H137" s="43">
        <v>192</v>
      </c>
      <c r="I137" s="43" t="s">
        <v>104</v>
      </c>
      <c r="K137" s="43">
        <v>192</v>
      </c>
      <c r="L137" s="43" t="s">
        <v>65</v>
      </c>
      <c r="N137" s="43">
        <v>192</v>
      </c>
      <c r="O137" s="43" t="s">
        <v>65</v>
      </c>
      <c r="P137" s="11"/>
      <c r="Q137" s="43">
        <v>192</v>
      </c>
      <c r="R137" s="43" t="s">
        <v>123</v>
      </c>
    </row>
    <row r="138" spans="2:18" ht="15" customHeight="1" x14ac:dyDescent="0.2">
      <c r="B138" s="43">
        <v>207</v>
      </c>
      <c r="C138" s="43" t="s">
        <v>65</v>
      </c>
      <c r="E138" s="43">
        <v>207</v>
      </c>
      <c r="F138" s="43" t="s">
        <v>65</v>
      </c>
      <c r="H138" s="43">
        <v>207</v>
      </c>
      <c r="I138" s="43" t="s">
        <v>104</v>
      </c>
      <c r="K138" s="43">
        <v>207</v>
      </c>
      <c r="L138" s="43" t="s">
        <v>65</v>
      </c>
      <c r="N138" s="43">
        <v>207</v>
      </c>
      <c r="O138" s="43" t="s">
        <v>65</v>
      </c>
      <c r="P138" s="11"/>
      <c r="Q138" s="43">
        <v>207</v>
      </c>
      <c r="R138" s="43" t="s">
        <v>123</v>
      </c>
    </row>
    <row r="139" spans="2:18" ht="15" customHeight="1" x14ac:dyDescent="0.2">
      <c r="B139" s="43">
        <v>208</v>
      </c>
      <c r="C139" s="43" t="s">
        <v>65</v>
      </c>
      <c r="E139" s="43">
        <v>208</v>
      </c>
      <c r="F139" s="43" t="s">
        <v>65</v>
      </c>
      <c r="H139" s="43">
        <v>208</v>
      </c>
      <c r="I139" s="43" t="s">
        <v>104</v>
      </c>
      <c r="K139" s="43">
        <v>208</v>
      </c>
      <c r="L139" s="43" t="s">
        <v>65</v>
      </c>
      <c r="N139" s="43">
        <v>208</v>
      </c>
      <c r="O139" s="43" t="s">
        <v>65</v>
      </c>
      <c r="P139" s="11"/>
      <c r="Q139" s="43">
        <v>208</v>
      </c>
      <c r="R139" s="43" t="s">
        <v>123</v>
      </c>
    </row>
    <row r="140" spans="2:18" ht="15" customHeight="1" x14ac:dyDescent="0.2">
      <c r="B140" s="43">
        <v>194</v>
      </c>
      <c r="C140" s="43" t="s">
        <v>65</v>
      </c>
      <c r="E140" s="43">
        <v>194</v>
      </c>
      <c r="F140" s="43" t="s">
        <v>65</v>
      </c>
      <c r="H140" s="43">
        <v>194</v>
      </c>
      <c r="I140" s="43" t="s">
        <v>104</v>
      </c>
      <c r="K140" s="43">
        <v>194</v>
      </c>
      <c r="L140" s="43" t="s">
        <v>65</v>
      </c>
      <c r="N140" s="43">
        <v>194</v>
      </c>
      <c r="O140" s="43" t="s">
        <v>65</v>
      </c>
      <c r="P140" s="11"/>
      <c r="Q140" s="43">
        <v>194</v>
      </c>
      <c r="R140" s="43" t="s">
        <v>123</v>
      </c>
    </row>
    <row r="141" spans="2:18" ht="15" customHeight="1" x14ac:dyDescent="0.2">
      <c r="B141" s="43">
        <v>203</v>
      </c>
      <c r="C141" s="43" t="s">
        <v>65</v>
      </c>
      <c r="E141" s="43">
        <v>203</v>
      </c>
      <c r="F141" s="43" t="s">
        <v>65</v>
      </c>
      <c r="H141" s="43">
        <v>203</v>
      </c>
      <c r="I141" s="43" t="s">
        <v>104</v>
      </c>
      <c r="K141" s="43">
        <v>203</v>
      </c>
      <c r="L141" s="43" t="s">
        <v>65</v>
      </c>
      <c r="N141" s="43">
        <v>203</v>
      </c>
      <c r="O141" s="43" t="s">
        <v>65</v>
      </c>
      <c r="P141" s="11"/>
      <c r="Q141" s="43">
        <v>203</v>
      </c>
      <c r="R141" s="43" t="s">
        <v>123</v>
      </c>
    </row>
    <row r="142" spans="2:18" ht="15" customHeight="1" x14ac:dyDescent="0.2">
      <c r="B142" s="43">
        <v>187</v>
      </c>
      <c r="C142" s="43" t="s">
        <v>65</v>
      </c>
      <c r="E142" s="43">
        <v>187</v>
      </c>
      <c r="F142" s="43" t="s">
        <v>65</v>
      </c>
      <c r="H142" s="43">
        <v>187</v>
      </c>
      <c r="I142" s="43" t="s">
        <v>104</v>
      </c>
      <c r="K142" s="43">
        <v>187</v>
      </c>
      <c r="L142" s="43" t="s">
        <v>65</v>
      </c>
      <c r="N142" s="43">
        <v>187</v>
      </c>
      <c r="O142" s="43" t="s">
        <v>65</v>
      </c>
      <c r="P142" s="11"/>
      <c r="Q142" s="43">
        <v>187</v>
      </c>
      <c r="R142" s="43" t="s">
        <v>123</v>
      </c>
    </row>
    <row r="143" spans="2:18" ht="15" customHeight="1" x14ac:dyDescent="0.2">
      <c r="B143" s="43">
        <v>199</v>
      </c>
      <c r="C143" s="43" t="s">
        <v>65</v>
      </c>
      <c r="E143" s="43">
        <v>199</v>
      </c>
      <c r="F143" s="43" t="s">
        <v>65</v>
      </c>
      <c r="H143" s="43">
        <v>199</v>
      </c>
      <c r="I143" s="43" t="s">
        <v>104</v>
      </c>
      <c r="K143" s="43">
        <v>199</v>
      </c>
      <c r="L143" s="43" t="s">
        <v>65</v>
      </c>
      <c r="N143" s="43">
        <v>199</v>
      </c>
      <c r="O143" s="43" t="s">
        <v>65</v>
      </c>
      <c r="P143" s="11"/>
      <c r="Q143" s="43">
        <v>199</v>
      </c>
      <c r="R143" s="43" t="s">
        <v>123</v>
      </c>
    </row>
    <row r="144" spans="2:18" ht="15" customHeight="1" x14ac:dyDescent="0.2">
      <c r="B144" s="43">
        <v>195</v>
      </c>
      <c r="C144" s="43" t="s">
        <v>65</v>
      </c>
      <c r="E144" s="43">
        <v>195</v>
      </c>
      <c r="F144" s="43" t="s">
        <v>65</v>
      </c>
      <c r="H144" s="43">
        <v>195</v>
      </c>
      <c r="I144" s="43" t="s">
        <v>104</v>
      </c>
      <c r="K144" s="43">
        <v>195</v>
      </c>
      <c r="L144" s="43" t="s">
        <v>65</v>
      </c>
      <c r="N144" s="43">
        <v>195</v>
      </c>
      <c r="O144" s="43" t="s">
        <v>65</v>
      </c>
      <c r="P144" s="11"/>
      <c r="Q144" s="43">
        <v>195</v>
      </c>
      <c r="R144" s="43" t="s">
        <v>123</v>
      </c>
    </row>
    <row r="145" spans="2:18" ht="15" customHeight="1" x14ac:dyDescent="0.2">
      <c r="B145" s="43">
        <v>196</v>
      </c>
      <c r="C145" s="43" t="s">
        <v>65</v>
      </c>
      <c r="E145" s="43">
        <v>196</v>
      </c>
      <c r="F145" s="43" t="s">
        <v>65</v>
      </c>
      <c r="H145" s="43">
        <v>196</v>
      </c>
      <c r="I145" s="43" t="s">
        <v>104</v>
      </c>
      <c r="K145" s="43">
        <v>196</v>
      </c>
      <c r="L145" s="43" t="s">
        <v>65</v>
      </c>
      <c r="N145" s="43">
        <v>196</v>
      </c>
      <c r="O145" s="43" t="s">
        <v>65</v>
      </c>
      <c r="P145" s="11"/>
      <c r="Q145" s="43">
        <v>196</v>
      </c>
      <c r="R145" s="43" t="s">
        <v>123</v>
      </c>
    </row>
    <row r="146" spans="2:18" ht="15" customHeight="1" x14ac:dyDescent="0.2">
      <c r="B146" s="43">
        <v>200</v>
      </c>
      <c r="C146" s="43" t="s">
        <v>65</v>
      </c>
      <c r="E146" s="43">
        <v>200</v>
      </c>
      <c r="F146" s="43" t="s">
        <v>65</v>
      </c>
      <c r="H146" s="43">
        <v>200</v>
      </c>
      <c r="I146" s="43" t="s">
        <v>104</v>
      </c>
      <c r="K146" s="43">
        <v>200</v>
      </c>
      <c r="L146" s="43" t="s">
        <v>65</v>
      </c>
      <c r="N146" s="43">
        <v>200</v>
      </c>
      <c r="O146" s="43" t="s">
        <v>65</v>
      </c>
      <c r="P146" s="11"/>
      <c r="Q146" s="43">
        <v>200</v>
      </c>
      <c r="R146" s="43" t="s">
        <v>123</v>
      </c>
    </row>
    <row r="147" spans="2:18" ht="15" customHeight="1" x14ac:dyDescent="0.2">
      <c r="B147" s="43">
        <v>188</v>
      </c>
      <c r="C147" s="43" t="s">
        <v>65</v>
      </c>
      <c r="E147" s="43">
        <v>188</v>
      </c>
      <c r="F147" s="43" t="s">
        <v>65</v>
      </c>
      <c r="H147" s="43">
        <v>188</v>
      </c>
      <c r="I147" s="43" t="s">
        <v>104</v>
      </c>
      <c r="K147" s="43">
        <v>188</v>
      </c>
      <c r="L147" s="43" t="s">
        <v>65</v>
      </c>
      <c r="N147" s="43">
        <v>188</v>
      </c>
      <c r="O147" s="43" t="s">
        <v>65</v>
      </c>
      <c r="P147" s="11"/>
      <c r="Q147" s="43">
        <v>188</v>
      </c>
      <c r="R147" s="43" t="s">
        <v>123</v>
      </c>
    </row>
    <row r="148" spans="2:18" ht="15" customHeight="1" x14ac:dyDescent="0.2">
      <c r="B148" s="43">
        <v>251</v>
      </c>
      <c r="C148" s="43" t="s">
        <v>65</v>
      </c>
      <c r="E148" s="43">
        <v>251</v>
      </c>
      <c r="F148" s="43" t="s">
        <v>65</v>
      </c>
      <c r="H148" s="43">
        <v>251</v>
      </c>
      <c r="I148" s="43" t="s">
        <v>104</v>
      </c>
      <c r="K148" s="43">
        <v>251</v>
      </c>
      <c r="L148" s="43" t="s">
        <v>65</v>
      </c>
      <c r="N148" s="43">
        <v>251</v>
      </c>
      <c r="O148" s="43" t="s">
        <v>65</v>
      </c>
      <c r="P148" s="11"/>
      <c r="Q148" s="43">
        <v>251</v>
      </c>
      <c r="R148" s="43" t="s">
        <v>123</v>
      </c>
    </row>
    <row r="149" spans="2:18" ht="15" customHeight="1" x14ac:dyDescent="0.2">
      <c r="B149" s="43">
        <v>263</v>
      </c>
      <c r="C149" s="43" t="s">
        <v>65</v>
      </c>
      <c r="E149" s="43">
        <v>263</v>
      </c>
      <c r="F149" s="43" t="s">
        <v>65</v>
      </c>
      <c r="H149" s="43">
        <v>263</v>
      </c>
      <c r="I149" s="43" t="s">
        <v>104</v>
      </c>
      <c r="K149" s="43">
        <v>263</v>
      </c>
      <c r="L149" s="43" t="s">
        <v>65</v>
      </c>
      <c r="N149" s="43">
        <v>263</v>
      </c>
      <c r="O149" s="43" t="s">
        <v>65</v>
      </c>
      <c r="P149" s="11"/>
      <c r="Q149" s="43">
        <v>263</v>
      </c>
      <c r="R149" s="43" t="s">
        <v>123</v>
      </c>
    </row>
    <row r="150" spans="2:18" ht="15" customHeight="1" x14ac:dyDescent="0.2">
      <c r="B150" s="43">
        <v>259</v>
      </c>
      <c r="C150" s="43" t="s">
        <v>65</v>
      </c>
      <c r="E150" s="43">
        <v>259</v>
      </c>
      <c r="F150" s="43" t="s">
        <v>65</v>
      </c>
      <c r="H150" s="43">
        <v>259</v>
      </c>
      <c r="I150" s="43" t="s">
        <v>104</v>
      </c>
      <c r="K150" s="43">
        <v>259</v>
      </c>
      <c r="L150" s="43" t="s">
        <v>65</v>
      </c>
      <c r="N150" s="43">
        <v>259</v>
      </c>
      <c r="O150" s="43" t="s">
        <v>65</v>
      </c>
      <c r="P150" s="11"/>
      <c r="Q150" s="43">
        <v>259</v>
      </c>
      <c r="R150" s="43" t="s">
        <v>123</v>
      </c>
    </row>
    <row r="151" spans="2:18" ht="15" customHeight="1" x14ac:dyDescent="0.2">
      <c r="B151" s="43">
        <v>260</v>
      </c>
      <c r="C151" s="43" t="s">
        <v>65</v>
      </c>
      <c r="E151" s="43">
        <v>260</v>
      </c>
      <c r="F151" s="43" t="s">
        <v>65</v>
      </c>
      <c r="H151" s="43">
        <v>260</v>
      </c>
      <c r="I151" s="43" t="s">
        <v>104</v>
      </c>
      <c r="K151" s="43">
        <v>260</v>
      </c>
      <c r="L151" s="43" t="s">
        <v>65</v>
      </c>
      <c r="N151" s="43">
        <v>260</v>
      </c>
      <c r="O151" s="43" t="s">
        <v>65</v>
      </c>
      <c r="P151" s="11"/>
      <c r="Q151" s="43">
        <v>260</v>
      </c>
      <c r="R151" s="43" t="s">
        <v>123</v>
      </c>
    </row>
    <row r="152" spans="2:18" ht="15" customHeight="1" x14ac:dyDescent="0.2">
      <c r="B152" s="43">
        <v>264</v>
      </c>
      <c r="C152" s="43" t="s">
        <v>65</v>
      </c>
      <c r="E152" s="43">
        <v>264</v>
      </c>
      <c r="F152" s="43" t="s">
        <v>65</v>
      </c>
      <c r="H152" s="43">
        <v>264</v>
      </c>
      <c r="I152" s="43" t="s">
        <v>104</v>
      </c>
      <c r="K152" s="43">
        <v>264</v>
      </c>
      <c r="L152" s="43" t="s">
        <v>65</v>
      </c>
      <c r="N152" s="43">
        <v>264</v>
      </c>
      <c r="O152" s="43" t="s">
        <v>65</v>
      </c>
      <c r="P152" s="11"/>
      <c r="Q152" s="43">
        <v>264</v>
      </c>
      <c r="R152" s="43" t="s">
        <v>123</v>
      </c>
    </row>
    <row r="153" spans="2:18" ht="15" customHeight="1" x14ac:dyDescent="0.2">
      <c r="B153" s="43">
        <v>252</v>
      </c>
      <c r="C153" s="43" t="s">
        <v>65</v>
      </c>
      <c r="E153" s="43">
        <v>252</v>
      </c>
      <c r="F153" s="43" t="s">
        <v>65</v>
      </c>
      <c r="H153" s="43">
        <v>252</v>
      </c>
      <c r="I153" s="43" t="s">
        <v>104</v>
      </c>
      <c r="K153" s="43">
        <v>252</v>
      </c>
      <c r="L153" s="43" t="s">
        <v>65</v>
      </c>
      <c r="N153" s="43">
        <v>252</v>
      </c>
      <c r="O153" s="43" t="s">
        <v>65</v>
      </c>
      <c r="P153" s="11"/>
      <c r="Q153" s="43">
        <v>252</v>
      </c>
      <c r="R153" s="43" t="s">
        <v>123</v>
      </c>
    </row>
    <row r="154" spans="2:18" ht="15" customHeight="1" x14ac:dyDescent="0.2">
      <c r="B154" s="43">
        <v>268</v>
      </c>
      <c r="C154" s="43" t="s">
        <v>65</v>
      </c>
      <c r="E154" s="43">
        <v>268</v>
      </c>
      <c r="F154" s="43" t="s">
        <v>65</v>
      </c>
      <c r="H154" s="43">
        <v>268</v>
      </c>
      <c r="I154" s="43" t="s">
        <v>104</v>
      </c>
      <c r="K154" s="43">
        <v>268</v>
      </c>
      <c r="L154" s="43" t="s">
        <v>65</v>
      </c>
      <c r="N154" s="43">
        <v>268</v>
      </c>
      <c r="O154" s="43" t="s">
        <v>65</v>
      </c>
      <c r="P154" s="11"/>
      <c r="Q154" s="43">
        <v>268</v>
      </c>
      <c r="R154" s="43" t="s">
        <v>123</v>
      </c>
    </row>
    <row r="155" spans="2:18" ht="15" customHeight="1" x14ac:dyDescent="0.2">
      <c r="B155" s="43">
        <v>253</v>
      </c>
      <c r="C155" s="43" t="s">
        <v>65</v>
      </c>
      <c r="E155" s="43">
        <v>253</v>
      </c>
      <c r="F155" s="43" t="s">
        <v>65</v>
      </c>
      <c r="H155" s="43">
        <v>253</v>
      </c>
      <c r="I155" s="43" t="s">
        <v>104</v>
      </c>
      <c r="K155" s="43">
        <v>253</v>
      </c>
      <c r="L155" s="43" t="s">
        <v>65</v>
      </c>
      <c r="N155" s="43">
        <v>253</v>
      </c>
      <c r="O155" s="43" t="s">
        <v>65</v>
      </c>
      <c r="P155" s="11"/>
      <c r="Q155" s="43">
        <v>253</v>
      </c>
      <c r="R155" s="43" t="s">
        <v>123</v>
      </c>
    </row>
    <row r="156" spans="2:18" ht="15" customHeight="1" x14ac:dyDescent="0.2">
      <c r="B156" s="43">
        <v>271</v>
      </c>
      <c r="C156" s="43" t="s">
        <v>65</v>
      </c>
      <c r="E156" s="43">
        <v>271</v>
      </c>
      <c r="F156" s="43" t="s">
        <v>65</v>
      </c>
      <c r="H156" s="43">
        <v>271</v>
      </c>
      <c r="I156" s="43" t="s">
        <v>104</v>
      </c>
      <c r="K156" s="43">
        <v>271</v>
      </c>
      <c r="L156" s="43" t="s">
        <v>65</v>
      </c>
      <c r="N156" s="43">
        <v>271</v>
      </c>
      <c r="O156" s="43" t="s">
        <v>65</v>
      </c>
      <c r="P156" s="11"/>
      <c r="Q156" s="43">
        <v>271</v>
      </c>
      <c r="R156" s="43" t="s">
        <v>123</v>
      </c>
    </row>
    <row r="157" spans="2:18" ht="15" customHeight="1" x14ac:dyDescent="0.2">
      <c r="B157" s="43">
        <v>272</v>
      </c>
      <c r="C157" s="43" t="s">
        <v>65</v>
      </c>
      <c r="E157" s="43">
        <v>272</v>
      </c>
      <c r="F157" s="43" t="s">
        <v>65</v>
      </c>
      <c r="H157" s="43">
        <v>272</v>
      </c>
      <c r="I157" s="43" t="s">
        <v>104</v>
      </c>
      <c r="K157" s="43">
        <v>272</v>
      </c>
      <c r="L157" s="43" t="s">
        <v>65</v>
      </c>
      <c r="N157" s="43">
        <v>272</v>
      </c>
      <c r="O157" s="43" t="s">
        <v>65</v>
      </c>
      <c r="P157" s="11"/>
      <c r="Q157" s="43">
        <v>272</v>
      </c>
      <c r="R157" s="43" t="s">
        <v>123</v>
      </c>
    </row>
    <row r="158" spans="2:18" ht="15" customHeight="1" x14ac:dyDescent="0.2">
      <c r="B158" s="43">
        <v>255</v>
      </c>
      <c r="C158" s="43" t="s">
        <v>65</v>
      </c>
      <c r="E158" s="43">
        <v>255</v>
      </c>
      <c r="F158" s="43" t="s">
        <v>65</v>
      </c>
      <c r="H158" s="43">
        <v>255</v>
      </c>
      <c r="I158" s="43" t="s">
        <v>104</v>
      </c>
      <c r="K158" s="43">
        <v>255</v>
      </c>
      <c r="L158" s="43" t="s">
        <v>65</v>
      </c>
      <c r="N158" s="43">
        <v>255</v>
      </c>
      <c r="O158" s="43" t="s">
        <v>65</v>
      </c>
      <c r="P158" s="11"/>
      <c r="Q158" s="43">
        <v>255</v>
      </c>
      <c r="R158" s="43" t="s">
        <v>123</v>
      </c>
    </row>
    <row r="159" spans="2:18" ht="15" customHeight="1" x14ac:dyDescent="0.2">
      <c r="B159" s="43">
        <v>266</v>
      </c>
      <c r="C159" s="43" t="s">
        <v>65</v>
      </c>
      <c r="E159" s="43">
        <v>266</v>
      </c>
      <c r="F159" s="43" t="s">
        <v>65</v>
      </c>
      <c r="H159" s="43">
        <v>266</v>
      </c>
      <c r="I159" s="43" t="s">
        <v>104</v>
      </c>
      <c r="K159" s="43">
        <v>266</v>
      </c>
      <c r="L159" s="43" t="s">
        <v>65</v>
      </c>
      <c r="N159" s="43">
        <v>266</v>
      </c>
      <c r="O159" s="43" t="s">
        <v>65</v>
      </c>
      <c r="P159" s="11"/>
      <c r="Q159" s="43">
        <v>266</v>
      </c>
      <c r="R159" s="43" t="s">
        <v>123</v>
      </c>
    </row>
    <row r="160" spans="2:18" ht="15" customHeight="1" x14ac:dyDescent="0.2">
      <c r="B160" s="43">
        <v>267</v>
      </c>
      <c r="C160" s="43" t="s">
        <v>65</v>
      </c>
      <c r="E160" s="43">
        <v>267</v>
      </c>
      <c r="F160" s="43" t="s">
        <v>65</v>
      </c>
      <c r="H160" s="43">
        <v>267</v>
      </c>
      <c r="I160" s="43" t="s">
        <v>104</v>
      </c>
      <c r="K160" s="43">
        <v>267</v>
      </c>
      <c r="L160" s="43" t="s">
        <v>65</v>
      </c>
      <c r="N160" s="43">
        <v>267</v>
      </c>
      <c r="O160" s="43" t="s">
        <v>65</v>
      </c>
      <c r="P160" s="11"/>
      <c r="Q160" s="43">
        <v>267</v>
      </c>
      <c r="R160" s="43" t="s">
        <v>123</v>
      </c>
    </row>
    <row r="161" spans="2:18" ht="15" customHeight="1" x14ac:dyDescent="0.2">
      <c r="B161" s="43">
        <v>254</v>
      </c>
      <c r="C161" s="43" t="s">
        <v>65</v>
      </c>
      <c r="E161" s="43">
        <v>254</v>
      </c>
      <c r="F161" s="43" t="s">
        <v>65</v>
      </c>
      <c r="H161" s="43">
        <v>254</v>
      </c>
      <c r="I161" s="43" t="s">
        <v>104</v>
      </c>
      <c r="K161" s="43">
        <v>254</v>
      </c>
      <c r="L161" s="43" t="s">
        <v>65</v>
      </c>
      <c r="N161" s="43">
        <v>254</v>
      </c>
      <c r="O161" s="43" t="s">
        <v>65</v>
      </c>
      <c r="P161" s="11"/>
      <c r="Q161" s="43">
        <v>254</v>
      </c>
      <c r="R161" s="43" t="s">
        <v>123</v>
      </c>
    </row>
    <row r="162" spans="2:18" ht="15" customHeight="1" x14ac:dyDescent="0.2">
      <c r="B162" s="43">
        <v>269</v>
      </c>
      <c r="C162" s="43" t="s">
        <v>65</v>
      </c>
      <c r="E162" s="43">
        <v>269</v>
      </c>
      <c r="F162" s="43" t="s">
        <v>65</v>
      </c>
      <c r="H162" s="43">
        <v>269</v>
      </c>
      <c r="I162" s="43" t="s">
        <v>104</v>
      </c>
      <c r="K162" s="43">
        <v>269</v>
      </c>
      <c r="L162" s="43" t="s">
        <v>65</v>
      </c>
      <c r="N162" s="43">
        <v>269</v>
      </c>
      <c r="O162" s="43" t="s">
        <v>65</v>
      </c>
      <c r="P162" s="11"/>
      <c r="Q162" s="43">
        <v>269</v>
      </c>
      <c r="R162" s="43" t="s">
        <v>123</v>
      </c>
    </row>
    <row r="163" spans="2:18" ht="15" customHeight="1" x14ac:dyDescent="0.2">
      <c r="B163" s="43">
        <v>270</v>
      </c>
      <c r="C163" s="43" t="s">
        <v>65</v>
      </c>
      <c r="E163" s="43">
        <v>270</v>
      </c>
      <c r="F163" s="43" t="s">
        <v>65</v>
      </c>
      <c r="H163" s="43">
        <v>270</v>
      </c>
      <c r="I163" s="43" t="s">
        <v>104</v>
      </c>
      <c r="K163" s="43">
        <v>270</v>
      </c>
      <c r="L163" s="43" t="s">
        <v>65</v>
      </c>
      <c r="N163" s="43">
        <v>270</v>
      </c>
      <c r="O163" s="43" t="s">
        <v>65</v>
      </c>
      <c r="P163" s="11"/>
      <c r="Q163" s="43">
        <v>270</v>
      </c>
      <c r="R163" s="43" t="s">
        <v>123</v>
      </c>
    </row>
    <row r="164" spans="2:18" ht="15" customHeight="1" x14ac:dyDescent="0.2">
      <c r="B164" s="43">
        <v>256</v>
      </c>
      <c r="C164" s="43" t="s">
        <v>65</v>
      </c>
      <c r="E164" s="43">
        <v>256</v>
      </c>
      <c r="F164" s="43" t="s">
        <v>65</v>
      </c>
      <c r="H164" s="43">
        <v>256</v>
      </c>
      <c r="I164" s="43" t="s">
        <v>104</v>
      </c>
      <c r="K164" s="43">
        <v>256</v>
      </c>
      <c r="L164" s="43" t="s">
        <v>65</v>
      </c>
      <c r="N164" s="43">
        <v>256</v>
      </c>
      <c r="O164" s="43" t="s">
        <v>65</v>
      </c>
      <c r="P164" s="11"/>
      <c r="Q164" s="43">
        <v>256</v>
      </c>
      <c r="R164" s="43" t="s">
        <v>123</v>
      </c>
    </row>
    <row r="165" spans="2:18" ht="15" customHeight="1" x14ac:dyDescent="0.2">
      <c r="B165" s="43">
        <v>265</v>
      </c>
      <c r="C165" s="43" t="s">
        <v>65</v>
      </c>
      <c r="E165" s="43">
        <v>265</v>
      </c>
      <c r="F165" s="43" t="s">
        <v>65</v>
      </c>
      <c r="H165" s="43">
        <v>265</v>
      </c>
      <c r="I165" s="43" t="s">
        <v>104</v>
      </c>
      <c r="K165" s="43">
        <v>265</v>
      </c>
      <c r="L165" s="43" t="s">
        <v>65</v>
      </c>
      <c r="N165" s="43">
        <v>265</v>
      </c>
      <c r="O165" s="43" t="s">
        <v>65</v>
      </c>
      <c r="P165" s="11"/>
      <c r="Q165" s="43">
        <v>265</v>
      </c>
      <c r="R165" s="43" t="s">
        <v>123</v>
      </c>
    </row>
    <row r="166" spans="2:18" ht="15" customHeight="1" x14ac:dyDescent="0.2">
      <c r="B166" s="43">
        <v>249</v>
      </c>
      <c r="C166" s="43" t="s">
        <v>65</v>
      </c>
      <c r="E166" s="43">
        <v>249</v>
      </c>
      <c r="F166" s="43" t="s">
        <v>65</v>
      </c>
      <c r="H166" s="43">
        <v>249</v>
      </c>
      <c r="I166" s="43" t="s">
        <v>104</v>
      </c>
      <c r="K166" s="43">
        <v>249</v>
      </c>
      <c r="L166" s="43" t="s">
        <v>65</v>
      </c>
      <c r="N166" s="43">
        <v>249</v>
      </c>
      <c r="O166" s="43" t="s">
        <v>65</v>
      </c>
      <c r="P166" s="11"/>
      <c r="Q166" s="43">
        <v>249</v>
      </c>
      <c r="R166" s="43" t="s">
        <v>123</v>
      </c>
    </row>
    <row r="167" spans="2:18" ht="15" customHeight="1" x14ac:dyDescent="0.2">
      <c r="B167" s="43">
        <v>261</v>
      </c>
      <c r="C167" s="43" t="s">
        <v>65</v>
      </c>
      <c r="E167" s="43">
        <v>261</v>
      </c>
      <c r="F167" s="43" t="s">
        <v>65</v>
      </c>
      <c r="H167" s="43">
        <v>261</v>
      </c>
      <c r="I167" s="43" t="s">
        <v>104</v>
      </c>
      <c r="K167" s="43">
        <v>261</v>
      </c>
      <c r="L167" s="43" t="s">
        <v>65</v>
      </c>
      <c r="N167" s="43">
        <v>261</v>
      </c>
      <c r="O167" s="43" t="s">
        <v>65</v>
      </c>
      <c r="P167" s="11"/>
      <c r="Q167" s="43">
        <v>261</v>
      </c>
      <c r="R167" s="43" t="s">
        <v>123</v>
      </c>
    </row>
    <row r="168" spans="2:18" ht="15" customHeight="1" x14ac:dyDescent="0.2">
      <c r="B168" s="43">
        <v>257</v>
      </c>
      <c r="C168" s="43" t="s">
        <v>65</v>
      </c>
      <c r="E168" s="43">
        <v>257</v>
      </c>
      <c r="F168" s="43" t="s">
        <v>65</v>
      </c>
      <c r="H168" s="43">
        <v>257</v>
      </c>
      <c r="I168" s="43" t="s">
        <v>104</v>
      </c>
      <c r="K168" s="43">
        <v>257</v>
      </c>
      <c r="L168" s="43" t="s">
        <v>65</v>
      </c>
      <c r="N168" s="43">
        <v>257</v>
      </c>
      <c r="O168" s="43" t="s">
        <v>65</v>
      </c>
      <c r="P168" s="11"/>
      <c r="Q168" s="43">
        <v>257</v>
      </c>
      <c r="R168" s="43" t="s">
        <v>123</v>
      </c>
    </row>
    <row r="169" spans="2:18" ht="15" customHeight="1" x14ac:dyDescent="0.2">
      <c r="B169" s="43">
        <v>258</v>
      </c>
      <c r="C169" s="43" t="s">
        <v>65</v>
      </c>
      <c r="E169" s="43">
        <v>258</v>
      </c>
      <c r="F169" s="43" t="s">
        <v>65</v>
      </c>
      <c r="H169" s="43">
        <v>258</v>
      </c>
      <c r="I169" s="43" t="s">
        <v>104</v>
      </c>
      <c r="K169" s="43">
        <v>258</v>
      </c>
      <c r="L169" s="43" t="s">
        <v>65</v>
      </c>
      <c r="N169" s="43">
        <v>258</v>
      </c>
      <c r="O169" s="43" t="s">
        <v>65</v>
      </c>
      <c r="P169" s="11"/>
      <c r="Q169" s="43">
        <v>258</v>
      </c>
      <c r="R169" s="43" t="s">
        <v>123</v>
      </c>
    </row>
    <row r="170" spans="2:18" ht="15" customHeight="1" x14ac:dyDescent="0.2">
      <c r="B170" s="43">
        <v>262</v>
      </c>
      <c r="C170" s="43" t="s">
        <v>65</v>
      </c>
      <c r="E170" s="43">
        <v>262</v>
      </c>
      <c r="F170" s="43" t="s">
        <v>65</v>
      </c>
      <c r="H170" s="43">
        <v>262</v>
      </c>
      <c r="I170" s="43" t="s">
        <v>104</v>
      </c>
      <c r="K170" s="43">
        <v>262</v>
      </c>
      <c r="L170" s="43" t="s">
        <v>65</v>
      </c>
      <c r="N170" s="43">
        <v>262</v>
      </c>
      <c r="O170" s="43" t="s">
        <v>65</v>
      </c>
      <c r="P170" s="11"/>
      <c r="Q170" s="43">
        <v>262</v>
      </c>
      <c r="R170" s="43" t="s">
        <v>123</v>
      </c>
    </row>
    <row r="171" spans="2:18" ht="15" customHeight="1" x14ac:dyDescent="0.2">
      <c r="B171" s="43">
        <v>250</v>
      </c>
      <c r="C171" s="43" t="s">
        <v>65</v>
      </c>
      <c r="E171" s="43">
        <v>250</v>
      </c>
      <c r="F171" s="43" t="s">
        <v>65</v>
      </c>
      <c r="H171" s="43">
        <v>250</v>
      </c>
      <c r="I171" s="43" t="s">
        <v>104</v>
      </c>
      <c r="K171" s="43">
        <v>250</v>
      </c>
      <c r="L171" s="43" t="s">
        <v>65</v>
      </c>
      <c r="N171" s="43">
        <v>250</v>
      </c>
      <c r="O171" s="43" t="s">
        <v>65</v>
      </c>
      <c r="P171" s="11"/>
      <c r="Q171" s="43">
        <v>250</v>
      </c>
      <c r="R171" s="43" t="s">
        <v>123</v>
      </c>
    </row>
    <row r="172" spans="2:18" ht="15" customHeight="1" x14ac:dyDescent="0.2">
      <c r="B172" s="43">
        <v>65</v>
      </c>
      <c r="C172" s="43" t="s">
        <v>65</v>
      </c>
      <c r="E172" s="43">
        <v>65</v>
      </c>
      <c r="F172" s="43" t="s">
        <v>65</v>
      </c>
      <c r="H172" s="43">
        <v>65</v>
      </c>
      <c r="I172" s="43" t="s">
        <v>104</v>
      </c>
      <c r="K172" s="43">
        <v>65</v>
      </c>
      <c r="L172" s="43" t="s">
        <v>65</v>
      </c>
      <c r="N172" s="43">
        <v>65</v>
      </c>
      <c r="O172" s="43" t="s">
        <v>65</v>
      </c>
      <c r="P172" s="11"/>
      <c r="Q172" s="43">
        <v>65</v>
      </c>
      <c r="R172" s="43" t="s">
        <v>123</v>
      </c>
    </row>
    <row r="173" spans="2:18" ht="15" customHeight="1" x14ac:dyDescent="0.2">
      <c r="B173" s="43">
        <v>77</v>
      </c>
      <c r="C173" s="43" t="s">
        <v>65</v>
      </c>
      <c r="E173" s="43">
        <v>77</v>
      </c>
      <c r="F173" s="43" t="s">
        <v>65</v>
      </c>
      <c r="H173" s="43">
        <v>77</v>
      </c>
      <c r="I173" s="43" t="s">
        <v>104</v>
      </c>
      <c r="K173" s="43">
        <v>77</v>
      </c>
      <c r="L173" s="43" t="s">
        <v>65</v>
      </c>
      <c r="N173" s="43">
        <v>77</v>
      </c>
      <c r="O173" s="43" t="s">
        <v>65</v>
      </c>
      <c r="P173" s="11"/>
      <c r="Q173" s="43">
        <v>77</v>
      </c>
      <c r="R173" s="43" t="s">
        <v>123</v>
      </c>
    </row>
    <row r="174" spans="2:18" ht="15" customHeight="1" x14ac:dyDescent="0.2">
      <c r="B174" s="43">
        <v>73</v>
      </c>
      <c r="C174" s="43" t="s">
        <v>65</v>
      </c>
      <c r="E174" s="43">
        <v>73</v>
      </c>
      <c r="F174" s="43" t="s">
        <v>65</v>
      </c>
      <c r="H174" s="43">
        <v>73</v>
      </c>
      <c r="I174" s="43" t="s">
        <v>104</v>
      </c>
      <c r="K174" s="43">
        <v>73</v>
      </c>
      <c r="L174" s="43" t="s">
        <v>65</v>
      </c>
      <c r="N174" s="43">
        <v>73</v>
      </c>
      <c r="O174" s="43" t="s">
        <v>65</v>
      </c>
      <c r="P174" s="11"/>
      <c r="Q174" s="43">
        <v>73</v>
      </c>
      <c r="R174" s="43" t="s">
        <v>123</v>
      </c>
    </row>
    <row r="175" spans="2:18" ht="15" customHeight="1" x14ac:dyDescent="0.2">
      <c r="B175" s="43">
        <v>74</v>
      </c>
      <c r="C175" s="43" t="s">
        <v>65</v>
      </c>
      <c r="E175" s="43">
        <v>74</v>
      </c>
      <c r="F175" s="43" t="s">
        <v>65</v>
      </c>
      <c r="H175" s="43">
        <v>74</v>
      </c>
      <c r="I175" s="43" t="s">
        <v>104</v>
      </c>
      <c r="K175" s="43">
        <v>74</v>
      </c>
      <c r="L175" s="43" t="s">
        <v>65</v>
      </c>
      <c r="N175" s="43">
        <v>74</v>
      </c>
      <c r="O175" s="43" t="s">
        <v>65</v>
      </c>
      <c r="P175" s="11"/>
      <c r="Q175" s="43">
        <v>74</v>
      </c>
      <c r="R175" s="43" t="s">
        <v>123</v>
      </c>
    </row>
    <row r="176" spans="2:18" ht="15" customHeight="1" x14ac:dyDescent="0.2">
      <c r="B176" s="43">
        <v>78</v>
      </c>
      <c r="C176" s="43" t="s">
        <v>65</v>
      </c>
      <c r="E176" s="43">
        <v>78</v>
      </c>
      <c r="F176" s="43" t="s">
        <v>65</v>
      </c>
      <c r="H176" s="43">
        <v>78</v>
      </c>
      <c r="I176" s="43" t="s">
        <v>104</v>
      </c>
      <c r="K176" s="43">
        <v>78</v>
      </c>
      <c r="L176" s="43" t="s">
        <v>65</v>
      </c>
      <c r="N176" s="43">
        <v>78</v>
      </c>
      <c r="O176" s="43" t="s">
        <v>65</v>
      </c>
      <c r="P176" s="11"/>
      <c r="Q176" s="43">
        <v>78</v>
      </c>
      <c r="R176" s="43" t="s">
        <v>123</v>
      </c>
    </row>
    <row r="177" spans="2:18" ht="15" customHeight="1" x14ac:dyDescent="0.2">
      <c r="B177" s="43">
        <v>66</v>
      </c>
      <c r="C177" s="43" t="s">
        <v>65</v>
      </c>
      <c r="E177" s="43">
        <v>66</v>
      </c>
      <c r="F177" s="43" t="s">
        <v>65</v>
      </c>
      <c r="H177" s="43">
        <v>66</v>
      </c>
      <c r="I177" s="43" t="s">
        <v>104</v>
      </c>
      <c r="K177" s="43">
        <v>66</v>
      </c>
      <c r="L177" s="43" t="s">
        <v>65</v>
      </c>
      <c r="N177" s="43">
        <v>66</v>
      </c>
      <c r="O177" s="43" t="s">
        <v>65</v>
      </c>
      <c r="P177" s="11"/>
      <c r="Q177" s="43">
        <v>66</v>
      </c>
      <c r="R177" s="43" t="s">
        <v>123</v>
      </c>
    </row>
    <row r="178" spans="2:18" ht="15" customHeight="1" x14ac:dyDescent="0.2">
      <c r="B178" s="43">
        <v>82</v>
      </c>
      <c r="C178" s="43" t="s">
        <v>65</v>
      </c>
      <c r="E178" s="43">
        <v>82</v>
      </c>
      <c r="F178" s="43" t="s">
        <v>65</v>
      </c>
      <c r="H178" s="43">
        <v>82</v>
      </c>
      <c r="I178" s="43" t="s">
        <v>104</v>
      </c>
      <c r="K178" s="43">
        <v>82</v>
      </c>
      <c r="L178" s="43" t="s">
        <v>65</v>
      </c>
      <c r="N178" s="43">
        <v>82</v>
      </c>
      <c r="O178" s="43" t="s">
        <v>65</v>
      </c>
      <c r="P178" s="11"/>
      <c r="Q178" s="43">
        <v>82</v>
      </c>
      <c r="R178" s="43" t="s">
        <v>123</v>
      </c>
    </row>
    <row r="179" spans="2:18" ht="15" customHeight="1" x14ac:dyDescent="0.2">
      <c r="B179" s="43">
        <v>67</v>
      </c>
      <c r="C179" s="43" t="s">
        <v>65</v>
      </c>
      <c r="E179" s="43">
        <v>67</v>
      </c>
      <c r="F179" s="43" t="s">
        <v>65</v>
      </c>
      <c r="H179" s="43">
        <v>67</v>
      </c>
      <c r="I179" s="43" t="s">
        <v>104</v>
      </c>
      <c r="K179" s="43">
        <v>67</v>
      </c>
      <c r="L179" s="43" t="s">
        <v>65</v>
      </c>
      <c r="N179" s="43">
        <v>67</v>
      </c>
      <c r="O179" s="43" t="s">
        <v>65</v>
      </c>
      <c r="P179" s="11"/>
      <c r="Q179" s="43">
        <v>67</v>
      </c>
      <c r="R179" s="43" t="s">
        <v>123</v>
      </c>
    </row>
    <row r="180" spans="2:18" ht="15" customHeight="1" x14ac:dyDescent="0.2">
      <c r="B180" s="43">
        <v>85</v>
      </c>
      <c r="C180" s="43" t="s">
        <v>65</v>
      </c>
      <c r="E180" s="43">
        <v>85</v>
      </c>
      <c r="F180" s="43" t="s">
        <v>65</v>
      </c>
      <c r="H180" s="43">
        <v>85</v>
      </c>
      <c r="I180" s="43" t="s">
        <v>104</v>
      </c>
      <c r="K180" s="43">
        <v>85</v>
      </c>
      <c r="L180" s="43" t="s">
        <v>65</v>
      </c>
      <c r="N180" s="43">
        <v>85</v>
      </c>
      <c r="O180" s="43" t="s">
        <v>65</v>
      </c>
      <c r="P180" s="11"/>
      <c r="Q180" s="43">
        <v>85</v>
      </c>
      <c r="R180" s="43" t="s">
        <v>123</v>
      </c>
    </row>
    <row r="181" spans="2:18" ht="15" customHeight="1" x14ac:dyDescent="0.2">
      <c r="B181" s="43">
        <v>86</v>
      </c>
      <c r="C181" s="43" t="s">
        <v>65</v>
      </c>
      <c r="E181" s="43">
        <v>86</v>
      </c>
      <c r="F181" s="43" t="s">
        <v>65</v>
      </c>
      <c r="H181" s="43">
        <v>86</v>
      </c>
      <c r="I181" s="43" t="s">
        <v>104</v>
      </c>
      <c r="K181" s="43">
        <v>86</v>
      </c>
      <c r="L181" s="43" t="s">
        <v>65</v>
      </c>
      <c r="N181" s="43">
        <v>86</v>
      </c>
      <c r="O181" s="43" t="s">
        <v>65</v>
      </c>
      <c r="P181" s="11"/>
      <c r="Q181" s="43">
        <v>86</v>
      </c>
      <c r="R181" s="43" t="s">
        <v>123</v>
      </c>
    </row>
    <row r="182" spans="2:18" ht="15" customHeight="1" x14ac:dyDescent="0.2">
      <c r="B182" s="43">
        <v>69</v>
      </c>
      <c r="C182" s="43" t="s">
        <v>65</v>
      </c>
      <c r="E182" s="43">
        <v>69</v>
      </c>
      <c r="F182" s="43" t="s">
        <v>65</v>
      </c>
      <c r="H182" s="43">
        <v>69</v>
      </c>
      <c r="I182" s="43" t="s">
        <v>104</v>
      </c>
      <c r="K182" s="43">
        <v>69</v>
      </c>
      <c r="L182" s="43" t="s">
        <v>65</v>
      </c>
      <c r="N182" s="43">
        <v>69</v>
      </c>
      <c r="O182" s="43" t="s">
        <v>65</v>
      </c>
      <c r="P182" s="11"/>
      <c r="Q182" s="43">
        <v>69</v>
      </c>
      <c r="R182" s="43" t="s">
        <v>123</v>
      </c>
    </row>
    <row r="183" spans="2:18" ht="15" customHeight="1" x14ac:dyDescent="0.2">
      <c r="B183" s="43">
        <v>80</v>
      </c>
      <c r="C183" s="43" t="s">
        <v>65</v>
      </c>
      <c r="E183" s="43">
        <v>80</v>
      </c>
      <c r="F183" s="43" t="s">
        <v>65</v>
      </c>
      <c r="H183" s="43">
        <v>80</v>
      </c>
      <c r="I183" s="43" t="s">
        <v>104</v>
      </c>
      <c r="K183" s="43">
        <v>80</v>
      </c>
      <c r="L183" s="43" t="s">
        <v>65</v>
      </c>
      <c r="N183" s="43">
        <v>80</v>
      </c>
      <c r="O183" s="43" t="s">
        <v>65</v>
      </c>
      <c r="P183" s="11"/>
      <c r="Q183" s="43">
        <v>80</v>
      </c>
      <c r="R183" s="43" t="s">
        <v>123</v>
      </c>
    </row>
    <row r="184" spans="2:18" ht="15" customHeight="1" x14ac:dyDescent="0.2">
      <c r="B184" s="43">
        <v>81</v>
      </c>
      <c r="C184" s="43" t="s">
        <v>65</v>
      </c>
      <c r="E184" s="43">
        <v>81</v>
      </c>
      <c r="F184" s="43" t="s">
        <v>65</v>
      </c>
      <c r="H184" s="43">
        <v>81</v>
      </c>
      <c r="I184" s="43" t="s">
        <v>104</v>
      </c>
      <c r="K184" s="43">
        <v>81</v>
      </c>
      <c r="L184" s="43" t="s">
        <v>65</v>
      </c>
      <c r="N184" s="43">
        <v>81</v>
      </c>
      <c r="O184" s="43" t="s">
        <v>65</v>
      </c>
      <c r="P184" s="11"/>
      <c r="Q184" s="43">
        <v>81</v>
      </c>
      <c r="R184" s="43" t="s">
        <v>123</v>
      </c>
    </row>
    <row r="185" spans="2:18" ht="15" customHeight="1" x14ac:dyDescent="0.2">
      <c r="B185" s="43">
        <v>68</v>
      </c>
      <c r="C185" s="43" t="s">
        <v>65</v>
      </c>
      <c r="E185" s="43">
        <v>68</v>
      </c>
      <c r="F185" s="43" t="s">
        <v>65</v>
      </c>
      <c r="H185" s="43">
        <v>68</v>
      </c>
      <c r="I185" s="43" t="s">
        <v>104</v>
      </c>
      <c r="K185" s="43">
        <v>68</v>
      </c>
      <c r="L185" s="43" t="s">
        <v>65</v>
      </c>
      <c r="N185" s="43">
        <v>68</v>
      </c>
      <c r="O185" s="43" t="s">
        <v>65</v>
      </c>
      <c r="P185" s="11"/>
      <c r="Q185" s="43">
        <v>68</v>
      </c>
      <c r="R185" s="43" t="s">
        <v>123</v>
      </c>
    </row>
    <row r="186" spans="2:18" ht="15" customHeight="1" x14ac:dyDescent="0.2">
      <c r="B186" s="43">
        <v>83</v>
      </c>
      <c r="C186" s="43" t="s">
        <v>65</v>
      </c>
      <c r="E186" s="43">
        <v>83</v>
      </c>
      <c r="F186" s="43" t="s">
        <v>65</v>
      </c>
      <c r="H186" s="43">
        <v>83</v>
      </c>
      <c r="I186" s="43" t="s">
        <v>104</v>
      </c>
      <c r="K186" s="43">
        <v>83</v>
      </c>
      <c r="L186" s="43" t="s">
        <v>65</v>
      </c>
      <c r="N186" s="43">
        <v>83</v>
      </c>
      <c r="O186" s="43" t="s">
        <v>65</v>
      </c>
      <c r="P186" s="11"/>
      <c r="Q186" s="43">
        <v>83</v>
      </c>
      <c r="R186" s="43" t="s">
        <v>123</v>
      </c>
    </row>
    <row r="187" spans="2:18" ht="15" customHeight="1" x14ac:dyDescent="0.2">
      <c r="B187" s="43">
        <v>84</v>
      </c>
      <c r="C187" s="43" t="s">
        <v>65</v>
      </c>
      <c r="E187" s="43">
        <v>84</v>
      </c>
      <c r="F187" s="43" t="s">
        <v>65</v>
      </c>
      <c r="H187" s="43">
        <v>84</v>
      </c>
      <c r="I187" s="43" t="s">
        <v>104</v>
      </c>
      <c r="K187" s="43">
        <v>84</v>
      </c>
      <c r="L187" s="43" t="s">
        <v>65</v>
      </c>
      <c r="N187" s="43">
        <v>84</v>
      </c>
      <c r="O187" s="43" t="s">
        <v>65</v>
      </c>
      <c r="P187" s="11"/>
      <c r="Q187" s="43">
        <v>84</v>
      </c>
      <c r="R187" s="43" t="s">
        <v>123</v>
      </c>
    </row>
    <row r="188" spans="2:18" ht="15" customHeight="1" x14ac:dyDescent="0.2">
      <c r="B188" s="43">
        <v>70</v>
      </c>
      <c r="C188" s="43" t="s">
        <v>65</v>
      </c>
      <c r="E188" s="43">
        <v>70</v>
      </c>
      <c r="F188" s="43" t="s">
        <v>65</v>
      </c>
      <c r="H188" s="43">
        <v>70</v>
      </c>
      <c r="I188" s="43" t="s">
        <v>104</v>
      </c>
      <c r="K188" s="43">
        <v>70</v>
      </c>
      <c r="L188" s="43" t="s">
        <v>65</v>
      </c>
      <c r="N188" s="43">
        <v>70</v>
      </c>
      <c r="O188" s="43" t="s">
        <v>65</v>
      </c>
      <c r="P188" s="11"/>
      <c r="Q188" s="43">
        <v>70</v>
      </c>
      <c r="R188" s="43" t="s">
        <v>123</v>
      </c>
    </row>
    <row r="189" spans="2:18" ht="15" customHeight="1" x14ac:dyDescent="0.2">
      <c r="B189" s="43">
        <v>79</v>
      </c>
      <c r="C189" s="43" t="s">
        <v>65</v>
      </c>
      <c r="E189" s="43">
        <v>79</v>
      </c>
      <c r="F189" s="43" t="s">
        <v>65</v>
      </c>
      <c r="H189" s="43">
        <v>79</v>
      </c>
      <c r="I189" s="43" t="s">
        <v>104</v>
      </c>
      <c r="K189" s="43">
        <v>79</v>
      </c>
      <c r="L189" s="43" t="s">
        <v>65</v>
      </c>
      <c r="N189" s="43">
        <v>79</v>
      </c>
      <c r="O189" s="43" t="s">
        <v>65</v>
      </c>
      <c r="P189" s="11"/>
      <c r="Q189" s="43">
        <v>79</v>
      </c>
      <c r="R189" s="43" t="s">
        <v>123</v>
      </c>
    </row>
    <row r="190" spans="2:18" ht="15" customHeight="1" x14ac:dyDescent="0.2">
      <c r="B190" s="43">
        <v>63</v>
      </c>
      <c r="C190" s="43" t="s">
        <v>65</v>
      </c>
      <c r="E190" s="43">
        <v>63</v>
      </c>
      <c r="F190" s="43" t="s">
        <v>65</v>
      </c>
      <c r="H190" s="43">
        <v>63</v>
      </c>
      <c r="I190" s="43" t="s">
        <v>104</v>
      </c>
      <c r="K190" s="43">
        <v>63</v>
      </c>
      <c r="L190" s="43" t="s">
        <v>65</v>
      </c>
      <c r="N190" s="43">
        <v>63</v>
      </c>
      <c r="O190" s="43" t="s">
        <v>65</v>
      </c>
      <c r="Q190" s="43">
        <v>63</v>
      </c>
      <c r="R190" s="43" t="s">
        <v>123</v>
      </c>
    </row>
    <row r="191" spans="2:18" ht="15" customHeight="1" x14ac:dyDescent="0.2">
      <c r="B191" s="43">
        <v>75</v>
      </c>
      <c r="C191" s="43" t="s">
        <v>65</v>
      </c>
      <c r="E191" s="43">
        <v>75</v>
      </c>
      <c r="F191" s="43" t="s">
        <v>65</v>
      </c>
      <c r="H191" s="43">
        <v>75</v>
      </c>
      <c r="I191" s="43" t="s">
        <v>104</v>
      </c>
      <c r="K191" s="43">
        <v>75</v>
      </c>
      <c r="L191" s="43" t="s">
        <v>65</v>
      </c>
      <c r="N191" s="43">
        <v>75</v>
      </c>
      <c r="O191" s="43" t="s">
        <v>65</v>
      </c>
      <c r="Q191" s="43">
        <v>75</v>
      </c>
      <c r="R191" s="43" t="s">
        <v>123</v>
      </c>
    </row>
    <row r="192" spans="2:18" ht="15" customHeight="1" x14ac:dyDescent="0.2">
      <c r="B192" s="43">
        <v>71</v>
      </c>
      <c r="C192" s="43" t="s">
        <v>65</v>
      </c>
      <c r="E192" s="43">
        <v>71</v>
      </c>
      <c r="F192" s="43" t="s">
        <v>65</v>
      </c>
      <c r="H192" s="43">
        <v>71</v>
      </c>
      <c r="I192" s="43" t="s">
        <v>104</v>
      </c>
      <c r="K192" s="43">
        <v>71</v>
      </c>
      <c r="L192" s="43" t="s">
        <v>65</v>
      </c>
      <c r="N192" s="43">
        <v>71</v>
      </c>
      <c r="O192" s="43" t="s">
        <v>65</v>
      </c>
      <c r="Q192" s="43">
        <v>71</v>
      </c>
      <c r="R192" s="43" t="s">
        <v>123</v>
      </c>
    </row>
    <row r="193" spans="2:18" ht="15" customHeight="1" x14ac:dyDescent="0.2">
      <c r="B193" s="43">
        <v>72</v>
      </c>
      <c r="C193" s="43" t="s">
        <v>65</v>
      </c>
      <c r="E193" s="43">
        <v>72</v>
      </c>
      <c r="F193" s="43" t="s">
        <v>65</v>
      </c>
      <c r="H193" s="43">
        <v>72</v>
      </c>
      <c r="I193" s="43" t="s">
        <v>104</v>
      </c>
      <c r="K193" s="43">
        <v>72</v>
      </c>
      <c r="L193" s="43" t="s">
        <v>65</v>
      </c>
      <c r="N193" s="43">
        <v>72</v>
      </c>
      <c r="O193" s="43" t="s">
        <v>65</v>
      </c>
      <c r="Q193" s="43">
        <v>72</v>
      </c>
      <c r="R193" s="43" t="s">
        <v>123</v>
      </c>
    </row>
    <row r="194" spans="2:18" ht="15" customHeight="1" x14ac:dyDescent="0.2">
      <c r="B194" s="43">
        <v>76</v>
      </c>
      <c r="C194" s="43" t="s">
        <v>65</v>
      </c>
      <c r="E194" s="43">
        <v>76</v>
      </c>
      <c r="F194" s="43" t="s">
        <v>65</v>
      </c>
      <c r="H194" s="43">
        <v>76</v>
      </c>
      <c r="I194" s="43" t="s">
        <v>104</v>
      </c>
      <c r="K194" s="43">
        <v>76</v>
      </c>
      <c r="L194" s="43" t="s">
        <v>65</v>
      </c>
      <c r="N194" s="43">
        <v>76</v>
      </c>
      <c r="O194" s="43" t="s">
        <v>65</v>
      </c>
      <c r="Q194" s="43">
        <v>76</v>
      </c>
      <c r="R194" s="43" t="s">
        <v>123</v>
      </c>
    </row>
    <row r="195" spans="2:18" ht="15" customHeight="1" x14ac:dyDescent="0.2">
      <c r="B195" s="43">
        <v>64</v>
      </c>
      <c r="C195" s="43" t="s">
        <v>65</v>
      </c>
      <c r="E195" s="43">
        <v>64</v>
      </c>
      <c r="F195" s="43" t="s">
        <v>65</v>
      </c>
      <c r="H195" s="43">
        <v>64</v>
      </c>
      <c r="I195" s="43" t="s">
        <v>104</v>
      </c>
      <c r="K195" s="43">
        <v>64</v>
      </c>
      <c r="L195" s="43" t="s">
        <v>65</v>
      </c>
      <c r="N195" s="43">
        <v>64</v>
      </c>
      <c r="O195" s="43" t="s">
        <v>65</v>
      </c>
      <c r="Q195" s="43">
        <v>64</v>
      </c>
      <c r="R195" s="43" t="s">
        <v>123</v>
      </c>
    </row>
    <row r="196" spans="2:18" ht="15" customHeight="1" x14ac:dyDescent="0.2">
      <c r="B196" s="43">
        <v>127</v>
      </c>
      <c r="C196" s="43" t="s">
        <v>65</v>
      </c>
      <c r="E196" s="43">
        <v>127</v>
      </c>
      <c r="F196" s="43" t="s">
        <v>65</v>
      </c>
      <c r="H196" s="43">
        <v>127</v>
      </c>
      <c r="I196" s="43" t="s">
        <v>104</v>
      </c>
      <c r="K196" s="43">
        <v>127</v>
      </c>
      <c r="L196" s="43" t="s">
        <v>65</v>
      </c>
      <c r="N196" s="43">
        <v>127</v>
      </c>
      <c r="O196" s="43" t="s">
        <v>65</v>
      </c>
      <c r="Q196" s="43">
        <v>127</v>
      </c>
      <c r="R196" s="43" t="s">
        <v>123</v>
      </c>
    </row>
    <row r="197" spans="2:18" ht="15" customHeight="1" x14ac:dyDescent="0.2">
      <c r="B197" s="43">
        <v>139</v>
      </c>
      <c r="C197" s="43" t="s">
        <v>65</v>
      </c>
      <c r="E197" s="43">
        <v>139</v>
      </c>
      <c r="F197" s="43" t="s">
        <v>65</v>
      </c>
      <c r="H197" s="43">
        <v>139</v>
      </c>
      <c r="I197" s="43" t="s">
        <v>104</v>
      </c>
      <c r="K197" s="43">
        <v>139</v>
      </c>
      <c r="L197" s="43" t="s">
        <v>65</v>
      </c>
      <c r="N197" s="43">
        <v>139</v>
      </c>
      <c r="O197" s="43" t="s">
        <v>65</v>
      </c>
      <c r="Q197" s="43">
        <v>139</v>
      </c>
      <c r="R197" s="43" t="s">
        <v>123</v>
      </c>
    </row>
    <row r="198" spans="2:18" ht="15" customHeight="1" x14ac:dyDescent="0.2">
      <c r="B198" s="43">
        <v>135</v>
      </c>
      <c r="C198" s="43" t="s">
        <v>65</v>
      </c>
      <c r="E198" s="43">
        <v>135</v>
      </c>
      <c r="F198" s="43" t="s">
        <v>65</v>
      </c>
      <c r="H198" s="43">
        <v>135</v>
      </c>
      <c r="I198" s="43" t="s">
        <v>104</v>
      </c>
      <c r="K198" s="43">
        <v>135</v>
      </c>
      <c r="L198" s="43" t="s">
        <v>65</v>
      </c>
      <c r="N198" s="43">
        <v>135</v>
      </c>
      <c r="O198" s="43" t="s">
        <v>65</v>
      </c>
      <c r="Q198" s="43">
        <v>135</v>
      </c>
      <c r="R198" s="43" t="s">
        <v>123</v>
      </c>
    </row>
    <row r="199" spans="2:18" ht="15" customHeight="1" x14ac:dyDescent="0.2">
      <c r="B199" s="43">
        <v>136</v>
      </c>
      <c r="C199" s="43" t="s">
        <v>65</v>
      </c>
      <c r="E199" s="43">
        <v>136</v>
      </c>
      <c r="F199" s="43" t="s">
        <v>65</v>
      </c>
      <c r="H199" s="43">
        <v>136</v>
      </c>
      <c r="I199" s="43" t="s">
        <v>104</v>
      </c>
      <c r="K199" s="43">
        <v>136</v>
      </c>
      <c r="L199" s="43" t="s">
        <v>65</v>
      </c>
      <c r="N199" s="43">
        <v>136</v>
      </c>
      <c r="O199" s="43" t="s">
        <v>65</v>
      </c>
      <c r="Q199" s="43">
        <v>136</v>
      </c>
      <c r="R199" s="43" t="s">
        <v>123</v>
      </c>
    </row>
    <row r="200" spans="2:18" ht="15" customHeight="1" x14ac:dyDescent="0.2">
      <c r="B200" s="43">
        <v>140</v>
      </c>
      <c r="C200" s="43" t="s">
        <v>65</v>
      </c>
      <c r="E200" s="43">
        <v>140</v>
      </c>
      <c r="F200" s="43" t="s">
        <v>65</v>
      </c>
      <c r="H200" s="43">
        <v>140</v>
      </c>
      <c r="I200" s="43" t="s">
        <v>104</v>
      </c>
      <c r="K200" s="43">
        <v>140</v>
      </c>
      <c r="L200" s="43" t="s">
        <v>65</v>
      </c>
      <c r="N200" s="43">
        <v>140</v>
      </c>
      <c r="O200" s="43" t="s">
        <v>65</v>
      </c>
      <c r="Q200" s="43">
        <v>140</v>
      </c>
      <c r="R200" s="43" t="s">
        <v>123</v>
      </c>
    </row>
    <row r="201" spans="2:18" ht="15" customHeight="1" x14ac:dyDescent="0.2">
      <c r="B201" s="43">
        <v>128</v>
      </c>
      <c r="C201" s="43" t="s">
        <v>65</v>
      </c>
      <c r="E201" s="43">
        <v>128</v>
      </c>
      <c r="F201" s="43" t="s">
        <v>65</v>
      </c>
      <c r="H201" s="43">
        <v>128</v>
      </c>
      <c r="I201" s="43" t="s">
        <v>104</v>
      </c>
      <c r="K201" s="43">
        <v>128</v>
      </c>
      <c r="L201" s="43" t="s">
        <v>65</v>
      </c>
      <c r="N201" s="43">
        <v>128</v>
      </c>
      <c r="O201" s="43" t="s">
        <v>65</v>
      </c>
      <c r="Q201" s="43">
        <v>128</v>
      </c>
      <c r="R201" s="43" t="s">
        <v>123</v>
      </c>
    </row>
    <row r="202" spans="2:18" ht="15" customHeight="1" x14ac:dyDescent="0.2">
      <c r="B202" s="43">
        <v>144</v>
      </c>
      <c r="C202" s="43" t="s">
        <v>65</v>
      </c>
      <c r="E202" s="43">
        <v>144</v>
      </c>
      <c r="F202" s="43" t="s">
        <v>65</v>
      </c>
      <c r="H202" s="43">
        <v>144</v>
      </c>
      <c r="I202" s="43" t="s">
        <v>104</v>
      </c>
      <c r="K202" s="43">
        <v>144</v>
      </c>
      <c r="L202" s="43" t="s">
        <v>65</v>
      </c>
      <c r="N202" s="43">
        <v>144</v>
      </c>
      <c r="O202" s="43" t="s">
        <v>65</v>
      </c>
      <c r="Q202" s="43">
        <v>144</v>
      </c>
      <c r="R202" s="43" t="s">
        <v>123</v>
      </c>
    </row>
    <row r="203" spans="2:18" ht="15" customHeight="1" x14ac:dyDescent="0.2">
      <c r="B203" s="43">
        <v>129</v>
      </c>
      <c r="C203" s="43" t="s">
        <v>65</v>
      </c>
      <c r="E203" s="43">
        <v>129</v>
      </c>
      <c r="F203" s="43" t="s">
        <v>65</v>
      </c>
      <c r="H203" s="43">
        <v>129</v>
      </c>
      <c r="I203" s="43" t="s">
        <v>104</v>
      </c>
      <c r="K203" s="43">
        <v>129</v>
      </c>
      <c r="L203" s="43" t="s">
        <v>65</v>
      </c>
      <c r="N203" s="43">
        <v>129</v>
      </c>
      <c r="O203" s="43" t="s">
        <v>65</v>
      </c>
      <c r="Q203" s="43">
        <v>129</v>
      </c>
      <c r="R203" s="43" t="s">
        <v>123</v>
      </c>
    </row>
    <row r="204" spans="2:18" ht="15" customHeight="1" x14ac:dyDescent="0.2">
      <c r="B204" s="43">
        <v>147</v>
      </c>
      <c r="C204" s="43" t="s">
        <v>65</v>
      </c>
      <c r="E204" s="43">
        <v>147</v>
      </c>
      <c r="F204" s="43" t="s">
        <v>65</v>
      </c>
      <c r="H204" s="43">
        <v>147</v>
      </c>
      <c r="I204" s="43" t="s">
        <v>104</v>
      </c>
      <c r="K204" s="43">
        <v>147</v>
      </c>
      <c r="L204" s="43" t="s">
        <v>65</v>
      </c>
      <c r="N204" s="43">
        <v>147</v>
      </c>
      <c r="O204" s="43" t="s">
        <v>65</v>
      </c>
      <c r="Q204" s="43">
        <v>147</v>
      </c>
      <c r="R204" s="43" t="s">
        <v>123</v>
      </c>
    </row>
    <row r="205" spans="2:18" ht="15" customHeight="1" x14ac:dyDescent="0.2">
      <c r="B205" s="43">
        <v>148</v>
      </c>
      <c r="C205" s="43" t="s">
        <v>65</v>
      </c>
      <c r="E205" s="43">
        <v>148</v>
      </c>
      <c r="F205" s="43" t="s">
        <v>65</v>
      </c>
      <c r="H205" s="43">
        <v>148</v>
      </c>
      <c r="I205" s="43" t="s">
        <v>104</v>
      </c>
      <c r="K205" s="43">
        <v>148</v>
      </c>
      <c r="L205" s="43" t="s">
        <v>65</v>
      </c>
      <c r="N205" s="43">
        <v>148</v>
      </c>
      <c r="O205" s="43" t="s">
        <v>65</v>
      </c>
      <c r="Q205" s="43">
        <v>148</v>
      </c>
      <c r="R205" s="43" t="s">
        <v>123</v>
      </c>
    </row>
    <row r="206" spans="2:18" ht="15" customHeight="1" x14ac:dyDescent="0.2">
      <c r="B206" s="43">
        <v>131</v>
      </c>
      <c r="C206" s="43" t="s">
        <v>65</v>
      </c>
      <c r="E206" s="43">
        <v>131</v>
      </c>
      <c r="F206" s="43" t="s">
        <v>65</v>
      </c>
      <c r="H206" s="43">
        <v>131</v>
      </c>
      <c r="I206" s="43" t="s">
        <v>104</v>
      </c>
      <c r="K206" s="43">
        <v>131</v>
      </c>
      <c r="L206" s="43" t="s">
        <v>65</v>
      </c>
      <c r="N206" s="43">
        <v>131</v>
      </c>
      <c r="O206" s="43" t="s">
        <v>65</v>
      </c>
      <c r="Q206" s="43">
        <v>131</v>
      </c>
      <c r="R206" s="43" t="s">
        <v>123</v>
      </c>
    </row>
    <row r="207" spans="2:18" ht="15" customHeight="1" x14ac:dyDescent="0.2">
      <c r="B207" s="43">
        <v>142</v>
      </c>
      <c r="C207" s="43" t="s">
        <v>65</v>
      </c>
      <c r="E207" s="43">
        <v>142</v>
      </c>
      <c r="F207" s="43" t="s">
        <v>65</v>
      </c>
      <c r="H207" s="43">
        <v>142</v>
      </c>
      <c r="I207" s="43" t="s">
        <v>104</v>
      </c>
      <c r="K207" s="43">
        <v>142</v>
      </c>
      <c r="L207" s="43" t="s">
        <v>65</v>
      </c>
      <c r="N207" s="43">
        <v>142</v>
      </c>
      <c r="O207" s="43" t="s">
        <v>65</v>
      </c>
      <c r="Q207" s="43">
        <v>142</v>
      </c>
      <c r="R207" s="43" t="s">
        <v>123</v>
      </c>
    </row>
    <row r="208" spans="2:18" ht="15" customHeight="1" x14ac:dyDescent="0.2">
      <c r="B208" s="43">
        <v>143</v>
      </c>
      <c r="C208" s="43" t="s">
        <v>65</v>
      </c>
      <c r="E208" s="43">
        <v>143</v>
      </c>
      <c r="F208" s="43" t="s">
        <v>65</v>
      </c>
      <c r="H208" s="43">
        <v>143</v>
      </c>
      <c r="I208" s="43" t="s">
        <v>104</v>
      </c>
      <c r="K208" s="43">
        <v>143</v>
      </c>
      <c r="L208" s="43" t="s">
        <v>65</v>
      </c>
      <c r="N208" s="43">
        <v>143</v>
      </c>
      <c r="O208" s="43" t="s">
        <v>65</v>
      </c>
      <c r="Q208" s="43">
        <v>143</v>
      </c>
      <c r="R208" s="43" t="s">
        <v>123</v>
      </c>
    </row>
    <row r="209" spans="2:18" ht="15" customHeight="1" x14ac:dyDescent="0.2">
      <c r="B209" s="43">
        <v>130</v>
      </c>
      <c r="C209" s="43" t="s">
        <v>65</v>
      </c>
      <c r="E209" s="43">
        <v>130</v>
      </c>
      <c r="F209" s="43" t="s">
        <v>65</v>
      </c>
      <c r="H209" s="43">
        <v>130</v>
      </c>
      <c r="I209" s="43" t="s">
        <v>104</v>
      </c>
      <c r="K209" s="43">
        <v>130</v>
      </c>
      <c r="L209" s="43" t="s">
        <v>65</v>
      </c>
      <c r="N209" s="43">
        <v>130</v>
      </c>
      <c r="O209" s="43" t="s">
        <v>65</v>
      </c>
      <c r="Q209" s="43">
        <v>130</v>
      </c>
      <c r="R209" s="43" t="s">
        <v>123</v>
      </c>
    </row>
    <row r="210" spans="2:18" ht="15" customHeight="1" x14ac:dyDescent="0.2">
      <c r="B210" s="43">
        <v>145</v>
      </c>
      <c r="C210" s="43" t="s">
        <v>65</v>
      </c>
      <c r="E210" s="43">
        <v>145</v>
      </c>
      <c r="F210" s="43" t="s">
        <v>65</v>
      </c>
      <c r="H210" s="43">
        <v>145</v>
      </c>
      <c r="I210" s="43" t="s">
        <v>104</v>
      </c>
      <c r="K210" s="43">
        <v>145</v>
      </c>
      <c r="L210" s="43" t="s">
        <v>65</v>
      </c>
      <c r="N210" s="43">
        <v>145</v>
      </c>
      <c r="O210" s="43" t="s">
        <v>65</v>
      </c>
      <c r="Q210" s="43">
        <v>145</v>
      </c>
      <c r="R210" s="43" t="s">
        <v>123</v>
      </c>
    </row>
    <row r="211" spans="2:18" ht="15" customHeight="1" x14ac:dyDescent="0.2">
      <c r="B211" s="43">
        <v>146</v>
      </c>
      <c r="C211" s="43" t="s">
        <v>65</v>
      </c>
      <c r="E211" s="43">
        <v>146</v>
      </c>
      <c r="F211" s="43" t="s">
        <v>65</v>
      </c>
      <c r="H211" s="43">
        <v>146</v>
      </c>
      <c r="I211" s="43" t="s">
        <v>104</v>
      </c>
      <c r="K211" s="43">
        <v>146</v>
      </c>
      <c r="L211" s="43" t="s">
        <v>65</v>
      </c>
      <c r="N211" s="43">
        <v>146</v>
      </c>
      <c r="O211" s="43" t="s">
        <v>65</v>
      </c>
      <c r="Q211" s="43">
        <v>146</v>
      </c>
      <c r="R211" s="43" t="s">
        <v>123</v>
      </c>
    </row>
    <row r="212" spans="2:18" ht="15" customHeight="1" x14ac:dyDescent="0.2">
      <c r="B212" s="43">
        <v>132</v>
      </c>
      <c r="C212" s="43" t="s">
        <v>65</v>
      </c>
      <c r="E212" s="43">
        <v>132</v>
      </c>
      <c r="F212" s="43" t="s">
        <v>65</v>
      </c>
      <c r="H212" s="43">
        <v>132</v>
      </c>
      <c r="I212" s="43" t="s">
        <v>104</v>
      </c>
      <c r="K212" s="43">
        <v>132</v>
      </c>
      <c r="L212" s="43" t="s">
        <v>65</v>
      </c>
      <c r="N212" s="43">
        <v>132</v>
      </c>
      <c r="O212" s="43" t="s">
        <v>65</v>
      </c>
      <c r="Q212" s="43">
        <v>132</v>
      </c>
      <c r="R212" s="43" t="s">
        <v>123</v>
      </c>
    </row>
    <row r="213" spans="2:18" ht="15" customHeight="1" x14ac:dyDescent="0.2">
      <c r="B213" s="43">
        <v>141</v>
      </c>
      <c r="C213" s="43" t="s">
        <v>65</v>
      </c>
      <c r="E213" s="43">
        <v>141</v>
      </c>
      <c r="F213" s="43" t="s">
        <v>65</v>
      </c>
      <c r="H213" s="43">
        <v>141</v>
      </c>
      <c r="I213" s="43" t="s">
        <v>104</v>
      </c>
      <c r="K213" s="43">
        <v>141</v>
      </c>
      <c r="L213" s="43" t="s">
        <v>65</v>
      </c>
      <c r="N213" s="43">
        <v>141</v>
      </c>
      <c r="O213" s="43" t="s">
        <v>65</v>
      </c>
      <c r="Q213" s="43">
        <v>141</v>
      </c>
      <c r="R213" s="43" t="s">
        <v>123</v>
      </c>
    </row>
    <row r="214" spans="2:18" ht="15" customHeight="1" x14ac:dyDescent="0.2">
      <c r="B214" s="43">
        <v>125</v>
      </c>
      <c r="C214" s="43" t="s">
        <v>65</v>
      </c>
      <c r="E214" s="43">
        <v>125</v>
      </c>
      <c r="F214" s="43" t="s">
        <v>65</v>
      </c>
      <c r="H214" s="43">
        <v>125</v>
      </c>
      <c r="I214" s="43" t="s">
        <v>104</v>
      </c>
      <c r="K214" s="43">
        <v>125</v>
      </c>
      <c r="L214" s="43" t="s">
        <v>65</v>
      </c>
      <c r="N214" s="43">
        <v>125</v>
      </c>
      <c r="O214" s="43" t="s">
        <v>65</v>
      </c>
      <c r="Q214" s="43">
        <v>125</v>
      </c>
      <c r="R214" s="43" t="s">
        <v>123</v>
      </c>
    </row>
    <row r="215" spans="2:18" ht="15" customHeight="1" x14ac:dyDescent="0.2">
      <c r="B215" s="43">
        <v>137</v>
      </c>
      <c r="C215" s="43" t="s">
        <v>65</v>
      </c>
      <c r="E215" s="43">
        <v>137</v>
      </c>
      <c r="F215" s="43" t="s">
        <v>65</v>
      </c>
      <c r="H215" s="43">
        <v>137</v>
      </c>
      <c r="I215" s="43" t="s">
        <v>104</v>
      </c>
      <c r="K215" s="43">
        <v>137</v>
      </c>
      <c r="L215" s="43" t="s">
        <v>65</v>
      </c>
      <c r="N215" s="43">
        <v>137</v>
      </c>
      <c r="O215" s="43" t="s">
        <v>65</v>
      </c>
      <c r="Q215" s="43">
        <v>137</v>
      </c>
      <c r="R215" s="43" t="s">
        <v>123</v>
      </c>
    </row>
    <row r="216" spans="2:18" ht="15" customHeight="1" x14ac:dyDescent="0.2">
      <c r="B216" s="43">
        <v>133</v>
      </c>
      <c r="C216" s="43" t="s">
        <v>65</v>
      </c>
      <c r="E216" s="43">
        <v>133</v>
      </c>
      <c r="F216" s="43" t="s">
        <v>65</v>
      </c>
      <c r="H216" s="43">
        <v>133</v>
      </c>
      <c r="I216" s="43" t="s">
        <v>104</v>
      </c>
      <c r="K216" s="43">
        <v>133</v>
      </c>
      <c r="L216" s="43" t="s">
        <v>65</v>
      </c>
      <c r="N216" s="43">
        <v>133</v>
      </c>
      <c r="O216" s="43" t="s">
        <v>65</v>
      </c>
      <c r="Q216" s="43">
        <v>133</v>
      </c>
      <c r="R216" s="43" t="s">
        <v>123</v>
      </c>
    </row>
    <row r="217" spans="2:18" ht="15" customHeight="1" x14ac:dyDescent="0.2">
      <c r="B217" s="43">
        <v>134</v>
      </c>
      <c r="C217" s="43" t="s">
        <v>65</v>
      </c>
      <c r="E217" s="43">
        <v>134</v>
      </c>
      <c r="F217" s="43" t="s">
        <v>65</v>
      </c>
      <c r="H217" s="43">
        <v>134</v>
      </c>
      <c r="I217" s="43" t="s">
        <v>104</v>
      </c>
      <c r="K217" s="43">
        <v>134</v>
      </c>
      <c r="L217" s="43" t="s">
        <v>65</v>
      </c>
      <c r="N217" s="43">
        <v>134</v>
      </c>
      <c r="O217" s="43" t="s">
        <v>65</v>
      </c>
      <c r="Q217" s="43">
        <v>134</v>
      </c>
      <c r="R217" s="43" t="s">
        <v>123</v>
      </c>
    </row>
    <row r="218" spans="2:18" ht="15" customHeight="1" x14ac:dyDescent="0.2">
      <c r="B218" s="43">
        <v>138</v>
      </c>
      <c r="C218" s="43" t="s">
        <v>65</v>
      </c>
      <c r="E218" s="43">
        <v>138</v>
      </c>
      <c r="F218" s="43" t="s">
        <v>65</v>
      </c>
      <c r="H218" s="43">
        <v>138</v>
      </c>
      <c r="I218" s="43" t="s">
        <v>104</v>
      </c>
      <c r="K218" s="43">
        <v>138</v>
      </c>
      <c r="L218" s="43" t="s">
        <v>65</v>
      </c>
      <c r="N218" s="43">
        <v>138</v>
      </c>
      <c r="O218" s="43" t="s">
        <v>65</v>
      </c>
      <c r="Q218" s="43">
        <v>138</v>
      </c>
      <c r="R218" s="43" t="s">
        <v>123</v>
      </c>
    </row>
    <row r="219" spans="2:18" ht="15" customHeight="1" x14ac:dyDescent="0.2">
      <c r="B219" s="43">
        <v>126</v>
      </c>
      <c r="C219" s="43" t="s">
        <v>65</v>
      </c>
      <c r="E219" s="43">
        <v>126</v>
      </c>
      <c r="F219" s="43" t="s">
        <v>65</v>
      </c>
      <c r="H219" s="43">
        <v>126</v>
      </c>
      <c r="I219" s="43" t="s">
        <v>104</v>
      </c>
      <c r="K219" s="43">
        <v>126</v>
      </c>
      <c r="L219" s="43" t="s">
        <v>65</v>
      </c>
      <c r="N219" s="43">
        <v>126</v>
      </c>
      <c r="O219" s="43" t="s">
        <v>65</v>
      </c>
      <c r="Q219" s="43">
        <v>126</v>
      </c>
      <c r="R219" s="43" t="s">
        <v>123</v>
      </c>
    </row>
    <row r="220" spans="2:18" ht="15" customHeight="1" x14ac:dyDescent="0.2">
      <c r="B220" s="43">
        <v>3</v>
      </c>
      <c r="C220" s="43" t="s">
        <v>65</v>
      </c>
      <c r="E220" s="43">
        <v>3</v>
      </c>
      <c r="F220" s="43" t="s">
        <v>65</v>
      </c>
      <c r="H220" s="43">
        <v>3</v>
      </c>
      <c r="I220" s="43" t="s">
        <v>104</v>
      </c>
      <c r="K220" s="43">
        <v>3</v>
      </c>
      <c r="L220" s="43" t="s">
        <v>65</v>
      </c>
      <c r="N220" s="43">
        <v>3</v>
      </c>
      <c r="O220" s="43" t="s">
        <v>65</v>
      </c>
      <c r="Q220" s="43">
        <v>3</v>
      </c>
      <c r="R220" s="43" t="s">
        <v>123</v>
      </c>
    </row>
    <row r="221" spans="2:18" ht="15" customHeight="1" x14ac:dyDescent="0.2">
      <c r="B221" s="43">
        <v>15</v>
      </c>
      <c r="C221" s="43" t="s">
        <v>65</v>
      </c>
      <c r="E221" s="43">
        <v>15</v>
      </c>
      <c r="F221" s="43" t="s">
        <v>65</v>
      </c>
      <c r="H221" s="43">
        <v>15</v>
      </c>
      <c r="I221" s="43" t="s">
        <v>104</v>
      </c>
      <c r="K221" s="43">
        <v>15</v>
      </c>
      <c r="L221" s="43" t="s">
        <v>65</v>
      </c>
      <c r="N221" s="43">
        <v>15</v>
      </c>
      <c r="O221" s="43" t="s">
        <v>65</v>
      </c>
      <c r="Q221" s="43">
        <v>15</v>
      </c>
      <c r="R221" s="43" t="s">
        <v>123</v>
      </c>
    </row>
    <row r="222" spans="2:18" ht="15" customHeight="1" x14ac:dyDescent="0.2">
      <c r="B222" s="43">
        <v>11</v>
      </c>
      <c r="C222" s="43" t="s">
        <v>65</v>
      </c>
      <c r="E222" s="43">
        <v>11</v>
      </c>
      <c r="F222" s="43" t="s">
        <v>65</v>
      </c>
      <c r="H222" s="43">
        <v>11</v>
      </c>
      <c r="I222" s="43" t="s">
        <v>104</v>
      </c>
      <c r="K222" s="43">
        <v>11</v>
      </c>
      <c r="L222" s="43" t="s">
        <v>65</v>
      </c>
      <c r="N222" s="43">
        <v>11</v>
      </c>
      <c r="O222" s="43" t="s">
        <v>65</v>
      </c>
      <c r="Q222" s="43">
        <v>11</v>
      </c>
      <c r="R222" s="43" t="s">
        <v>123</v>
      </c>
    </row>
    <row r="223" spans="2:18" ht="15" customHeight="1" x14ac:dyDescent="0.2">
      <c r="B223" s="43">
        <v>12</v>
      </c>
      <c r="C223" s="43" t="s">
        <v>65</v>
      </c>
      <c r="E223" s="43">
        <v>12</v>
      </c>
      <c r="F223" s="43" t="s">
        <v>65</v>
      </c>
      <c r="H223" s="43">
        <v>12</v>
      </c>
      <c r="I223" s="43" t="s">
        <v>104</v>
      </c>
      <c r="K223" s="43">
        <v>12</v>
      </c>
      <c r="L223" s="43" t="s">
        <v>65</v>
      </c>
      <c r="N223" s="43">
        <v>12</v>
      </c>
      <c r="O223" s="43" t="s">
        <v>65</v>
      </c>
      <c r="Q223" s="43">
        <v>12</v>
      </c>
      <c r="R223" s="43" t="s">
        <v>123</v>
      </c>
    </row>
    <row r="224" spans="2:18" ht="15" customHeight="1" x14ac:dyDescent="0.2">
      <c r="B224" s="43">
        <v>16</v>
      </c>
      <c r="C224" s="43" t="s">
        <v>65</v>
      </c>
      <c r="E224" s="43">
        <v>16</v>
      </c>
      <c r="F224" s="43" t="s">
        <v>65</v>
      </c>
      <c r="H224" s="43">
        <v>16</v>
      </c>
      <c r="I224" s="43" t="s">
        <v>104</v>
      </c>
      <c r="K224" s="43">
        <v>16</v>
      </c>
      <c r="L224" s="43" t="s">
        <v>65</v>
      </c>
      <c r="N224" s="43">
        <v>16</v>
      </c>
      <c r="O224" s="43" t="s">
        <v>65</v>
      </c>
      <c r="Q224" s="43">
        <v>16</v>
      </c>
      <c r="R224" s="43" t="s">
        <v>123</v>
      </c>
    </row>
    <row r="225" spans="2:18" ht="15" customHeight="1" x14ac:dyDescent="0.2">
      <c r="B225" s="43">
        <v>4</v>
      </c>
      <c r="C225" s="43" t="s">
        <v>65</v>
      </c>
      <c r="E225" s="43">
        <v>4</v>
      </c>
      <c r="F225" s="43" t="s">
        <v>65</v>
      </c>
      <c r="H225" s="43">
        <v>4</v>
      </c>
      <c r="I225" s="43" t="s">
        <v>104</v>
      </c>
      <c r="K225" s="43">
        <v>4</v>
      </c>
      <c r="L225" s="43" t="s">
        <v>65</v>
      </c>
      <c r="N225" s="43">
        <v>4</v>
      </c>
      <c r="O225" s="43" t="s">
        <v>65</v>
      </c>
      <c r="Q225" s="43">
        <v>4</v>
      </c>
      <c r="R225" s="43" t="s">
        <v>123</v>
      </c>
    </row>
    <row r="226" spans="2:18" ht="15" customHeight="1" x14ac:dyDescent="0.2">
      <c r="B226" s="43">
        <v>20</v>
      </c>
      <c r="C226" s="43" t="s">
        <v>65</v>
      </c>
      <c r="E226" s="43">
        <v>20</v>
      </c>
      <c r="F226" s="43" t="s">
        <v>65</v>
      </c>
      <c r="H226" s="43">
        <v>20</v>
      </c>
      <c r="I226" s="43" t="s">
        <v>104</v>
      </c>
      <c r="K226" s="43">
        <v>20</v>
      </c>
      <c r="L226" s="43" t="s">
        <v>65</v>
      </c>
      <c r="N226" s="43">
        <v>20</v>
      </c>
      <c r="O226" s="43" t="s">
        <v>65</v>
      </c>
      <c r="Q226" s="43">
        <v>20</v>
      </c>
      <c r="R226" s="43" t="s">
        <v>123</v>
      </c>
    </row>
    <row r="227" spans="2:18" ht="15" customHeight="1" x14ac:dyDescent="0.2">
      <c r="B227" s="43">
        <v>5</v>
      </c>
      <c r="C227" s="43" t="s">
        <v>65</v>
      </c>
      <c r="E227" s="43">
        <v>5</v>
      </c>
      <c r="F227" s="43" t="s">
        <v>65</v>
      </c>
      <c r="H227" s="43">
        <v>5</v>
      </c>
      <c r="I227" s="43" t="s">
        <v>104</v>
      </c>
      <c r="K227" s="43">
        <v>5</v>
      </c>
      <c r="L227" s="43" t="s">
        <v>65</v>
      </c>
      <c r="N227" s="43">
        <v>5</v>
      </c>
      <c r="O227" s="43" t="s">
        <v>65</v>
      </c>
      <c r="Q227" s="43">
        <v>5</v>
      </c>
      <c r="R227" s="43" t="s">
        <v>123</v>
      </c>
    </row>
    <row r="228" spans="2:18" ht="15" customHeight="1" x14ac:dyDescent="0.2">
      <c r="B228" s="43">
        <v>23</v>
      </c>
      <c r="C228" s="43" t="s">
        <v>65</v>
      </c>
      <c r="E228" s="43">
        <v>23</v>
      </c>
      <c r="F228" s="43" t="s">
        <v>65</v>
      </c>
      <c r="H228" s="43">
        <v>23</v>
      </c>
      <c r="I228" s="43" t="s">
        <v>104</v>
      </c>
      <c r="K228" s="43">
        <v>23</v>
      </c>
      <c r="L228" s="43" t="s">
        <v>65</v>
      </c>
      <c r="N228" s="43">
        <v>23</v>
      </c>
      <c r="O228" s="43" t="s">
        <v>65</v>
      </c>
      <c r="Q228" s="43">
        <v>23</v>
      </c>
      <c r="R228" s="43" t="s">
        <v>123</v>
      </c>
    </row>
    <row r="229" spans="2:18" ht="15" customHeight="1" x14ac:dyDescent="0.2">
      <c r="B229" s="43">
        <v>24</v>
      </c>
      <c r="C229" s="43" t="s">
        <v>65</v>
      </c>
      <c r="E229" s="43">
        <v>24</v>
      </c>
      <c r="F229" s="43" t="s">
        <v>65</v>
      </c>
      <c r="H229" s="43">
        <v>24</v>
      </c>
      <c r="I229" s="43" t="s">
        <v>104</v>
      </c>
      <c r="K229" s="43">
        <v>24</v>
      </c>
      <c r="L229" s="43" t="s">
        <v>65</v>
      </c>
      <c r="N229" s="43">
        <v>24</v>
      </c>
      <c r="O229" s="43" t="s">
        <v>65</v>
      </c>
      <c r="Q229" s="43">
        <v>24</v>
      </c>
      <c r="R229" s="43" t="s">
        <v>123</v>
      </c>
    </row>
    <row r="230" spans="2:18" ht="15" customHeight="1" x14ac:dyDescent="0.2">
      <c r="B230" s="43">
        <v>7</v>
      </c>
      <c r="C230" s="43" t="s">
        <v>65</v>
      </c>
      <c r="E230" s="43">
        <v>7</v>
      </c>
      <c r="F230" s="43" t="s">
        <v>65</v>
      </c>
      <c r="H230" s="43">
        <v>7</v>
      </c>
      <c r="I230" s="43" t="s">
        <v>104</v>
      </c>
      <c r="K230" s="43">
        <v>7</v>
      </c>
      <c r="L230" s="43" t="s">
        <v>65</v>
      </c>
      <c r="N230" s="43">
        <v>7</v>
      </c>
      <c r="O230" s="43" t="s">
        <v>65</v>
      </c>
      <c r="Q230" s="43">
        <v>7</v>
      </c>
      <c r="R230" s="43" t="s">
        <v>123</v>
      </c>
    </row>
    <row r="231" spans="2:18" ht="15" customHeight="1" x14ac:dyDescent="0.2">
      <c r="B231" s="43">
        <v>18</v>
      </c>
      <c r="C231" s="43" t="s">
        <v>65</v>
      </c>
      <c r="E231" s="43">
        <v>18</v>
      </c>
      <c r="F231" s="43" t="s">
        <v>65</v>
      </c>
      <c r="H231" s="43">
        <v>18</v>
      </c>
      <c r="I231" s="43" t="s">
        <v>104</v>
      </c>
      <c r="K231" s="43">
        <v>18</v>
      </c>
      <c r="L231" s="43" t="s">
        <v>65</v>
      </c>
      <c r="N231" s="43">
        <v>18</v>
      </c>
      <c r="O231" s="43" t="s">
        <v>65</v>
      </c>
      <c r="Q231" s="43">
        <v>18</v>
      </c>
      <c r="R231" s="43" t="s">
        <v>123</v>
      </c>
    </row>
    <row r="232" spans="2:18" ht="15" customHeight="1" x14ac:dyDescent="0.2">
      <c r="B232" s="43">
        <v>19</v>
      </c>
      <c r="C232" s="43" t="s">
        <v>65</v>
      </c>
      <c r="E232" s="43">
        <v>19</v>
      </c>
      <c r="F232" s="43" t="s">
        <v>65</v>
      </c>
      <c r="H232" s="43">
        <v>19</v>
      </c>
      <c r="I232" s="43" t="s">
        <v>104</v>
      </c>
      <c r="K232" s="43">
        <v>19</v>
      </c>
      <c r="L232" s="43" t="s">
        <v>65</v>
      </c>
      <c r="N232" s="43">
        <v>19</v>
      </c>
      <c r="O232" s="43" t="s">
        <v>65</v>
      </c>
      <c r="Q232" s="43">
        <v>19</v>
      </c>
      <c r="R232" s="43" t="s">
        <v>123</v>
      </c>
    </row>
    <row r="233" spans="2:18" ht="15" customHeight="1" x14ac:dyDescent="0.2">
      <c r="B233" s="43">
        <v>6</v>
      </c>
      <c r="C233" s="43" t="s">
        <v>65</v>
      </c>
      <c r="E233" s="43">
        <v>6</v>
      </c>
      <c r="F233" s="43" t="s">
        <v>65</v>
      </c>
      <c r="H233" s="43">
        <v>6</v>
      </c>
      <c r="I233" s="43" t="s">
        <v>104</v>
      </c>
      <c r="K233" s="43">
        <v>6</v>
      </c>
      <c r="L233" s="43" t="s">
        <v>65</v>
      </c>
      <c r="N233" s="43">
        <v>6</v>
      </c>
      <c r="O233" s="43" t="s">
        <v>65</v>
      </c>
      <c r="Q233" s="43">
        <v>6</v>
      </c>
      <c r="R233" s="43" t="s">
        <v>123</v>
      </c>
    </row>
    <row r="234" spans="2:18" ht="15" customHeight="1" x14ac:dyDescent="0.2">
      <c r="B234" s="43">
        <v>21</v>
      </c>
      <c r="C234" s="43" t="s">
        <v>65</v>
      </c>
      <c r="E234" s="43">
        <v>21</v>
      </c>
      <c r="F234" s="43" t="s">
        <v>65</v>
      </c>
      <c r="H234" s="43">
        <v>21</v>
      </c>
      <c r="I234" s="43" t="s">
        <v>104</v>
      </c>
      <c r="K234" s="43">
        <v>21</v>
      </c>
      <c r="L234" s="43" t="s">
        <v>65</v>
      </c>
      <c r="N234" s="43">
        <v>21</v>
      </c>
      <c r="O234" s="43" t="s">
        <v>65</v>
      </c>
      <c r="Q234" s="43">
        <v>21</v>
      </c>
      <c r="R234" s="43" t="s">
        <v>123</v>
      </c>
    </row>
    <row r="235" spans="2:18" ht="15" customHeight="1" x14ac:dyDescent="0.2">
      <c r="B235" s="43">
        <v>22</v>
      </c>
      <c r="C235" s="43" t="s">
        <v>65</v>
      </c>
      <c r="E235" s="43">
        <v>22</v>
      </c>
      <c r="F235" s="43" t="s">
        <v>65</v>
      </c>
      <c r="H235" s="43">
        <v>22</v>
      </c>
      <c r="I235" s="43" t="s">
        <v>104</v>
      </c>
      <c r="K235" s="43">
        <v>22</v>
      </c>
      <c r="L235" s="43" t="s">
        <v>65</v>
      </c>
      <c r="N235" s="43">
        <v>22</v>
      </c>
      <c r="O235" s="43" t="s">
        <v>65</v>
      </c>
      <c r="Q235" s="43">
        <v>22</v>
      </c>
      <c r="R235" s="43" t="s">
        <v>123</v>
      </c>
    </row>
    <row r="236" spans="2:18" ht="15" customHeight="1" x14ac:dyDescent="0.2">
      <c r="B236" s="43">
        <v>8</v>
      </c>
      <c r="C236" s="43" t="s">
        <v>65</v>
      </c>
      <c r="E236" s="43">
        <v>8</v>
      </c>
      <c r="F236" s="43" t="s">
        <v>65</v>
      </c>
      <c r="H236" s="43">
        <v>8</v>
      </c>
      <c r="I236" s="43" t="s">
        <v>104</v>
      </c>
      <c r="K236" s="43">
        <v>8</v>
      </c>
      <c r="L236" s="43" t="s">
        <v>65</v>
      </c>
      <c r="N236" s="43">
        <v>8</v>
      </c>
      <c r="O236" s="43" t="s">
        <v>65</v>
      </c>
      <c r="Q236" s="43">
        <v>8</v>
      </c>
      <c r="R236" s="43" t="s">
        <v>123</v>
      </c>
    </row>
    <row r="237" spans="2:18" ht="15" customHeight="1" x14ac:dyDescent="0.2">
      <c r="B237" s="43">
        <v>17</v>
      </c>
      <c r="C237" s="43" t="s">
        <v>65</v>
      </c>
      <c r="E237" s="43">
        <v>17</v>
      </c>
      <c r="F237" s="43" t="s">
        <v>65</v>
      </c>
      <c r="H237" s="43">
        <v>17</v>
      </c>
      <c r="I237" s="43" t="s">
        <v>104</v>
      </c>
      <c r="K237" s="43">
        <v>17</v>
      </c>
      <c r="L237" s="43" t="s">
        <v>65</v>
      </c>
      <c r="N237" s="43">
        <v>17</v>
      </c>
      <c r="O237" s="43" t="s">
        <v>65</v>
      </c>
      <c r="Q237" s="43">
        <v>17</v>
      </c>
      <c r="R237" s="43" t="s">
        <v>123</v>
      </c>
    </row>
    <row r="238" spans="2:18" ht="15" customHeight="1" x14ac:dyDescent="0.2">
      <c r="B238" s="43">
        <v>1</v>
      </c>
      <c r="C238" s="43" t="s">
        <v>65</v>
      </c>
      <c r="E238" s="43">
        <v>1</v>
      </c>
      <c r="F238" s="43" t="s">
        <v>65</v>
      </c>
      <c r="H238" s="43">
        <v>1</v>
      </c>
      <c r="I238" s="43" t="s">
        <v>104</v>
      </c>
      <c r="K238" s="43">
        <v>1</v>
      </c>
      <c r="L238" s="43" t="s">
        <v>65</v>
      </c>
      <c r="N238" s="43">
        <v>1</v>
      </c>
      <c r="O238" s="43" t="s">
        <v>65</v>
      </c>
      <c r="Q238" s="43">
        <v>1</v>
      </c>
      <c r="R238" s="43" t="s">
        <v>123</v>
      </c>
    </row>
    <row r="239" spans="2:18" ht="15" customHeight="1" x14ac:dyDescent="0.2">
      <c r="B239" s="43">
        <v>13</v>
      </c>
      <c r="C239" s="43" t="s">
        <v>65</v>
      </c>
      <c r="E239" s="43">
        <v>13</v>
      </c>
      <c r="F239" s="43" t="s">
        <v>65</v>
      </c>
      <c r="H239" s="43">
        <v>13</v>
      </c>
      <c r="I239" s="43" t="s">
        <v>104</v>
      </c>
      <c r="K239" s="43">
        <v>13</v>
      </c>
      <c r="L239" s="43" t="s">
        <v>65</v>
      </c>
      <c r="N239" s="43">
        <v>13</v>
      </c>
      <c r="O239" s="43" t="s">
        <v>65</v>
      </c>
      <c r="Q239" s="43">
        <v>13</v>
      </c>
      <c r="R239" s="43" t="s">
        <v>123</v>
      </c>
    </row>
    <row r="240" spans="2:18" ht="15" customHeight="1" x14ac:dyDescent="0.2">
      <c r="B240" s="43">
        <v>9</v>
      </c>
      <c r="C240" s="43" t="s">
        <v>65</v>
      </c>
      <c r="E240" s="43">
        <v>9</v>
      </c>
      <c r="F240" s="43" t="s">
        <v>65</v>
      </c>
      <c r="H240" s="43">
        <v>9</v>
      </c>
      <c r="I240" s="43" t="s">
        <v>104</v>
      </c>
      <c r="K240" s="43">
        <v>9</v>
      </c>
      <c r="L240" s="43" t="s">
        <v>65</v>
      </c>
      <c r="N240" s="43">
        <v>9</v>
      </c>
      <c r="O240" s="43" t="s">
        <v>65</v>
      </c>
      <c r="Q240" s="43">
        <v>9</v>
      </c>
      <c r="R240" s="43" t="s">
        <v>123</v>
      </c>
    </row>
    <row r="241" spans="2:18" ht="15" customHeight="1" x14ac:dyDescent="0.2">
      <c r="B241" s="43">
        <v>10</v>
      </c>
      <c r="C241" s="43" t="s">
        <v>65</v>
      </c>
      <c r="E241" s="43">
        <v>10</v>
      </c>
      <c r="F241" s="43" t="s">
        <v>65</v>
      </c>
      <c r="H241" s="43">
        <v>10</v>
      </c>
      <c r="I241" s="43" t="s">
        <v>104</v>
      </c>
      <c r="K241" s="43">
        <v>10</v>
      </c>
      <c r="L241" s="43" t="s">
        <v>65</v>
      </c>
      <c r="N241" s="43">
        <v>10</v>
      </c>
      <c r="O241" s="43" t="s">
        <v>65</v>
      </c>
      <c r="Q241" s="43">
        <v>10</v>
      </c>
      <c r="R241" s="43" t="s">
        <v>123</v>
      </c>
    </row>
    <row r="242" spans="2:18" ht="15" customHeight="1" x14ac:dyDescent="0.2">
      <c r="B242" s="43">
        <v>14</v>
      </c>
      <c r="C242" s="43" t="s">
        <v>65</v>
      </c>
      <c r="E242" s="43">
        <v>14</v>
      </c>
      <c r="F242" s="43" t="s">
        <v>65</v>
      </c>
      <c r="H242" s="43">
        <v>14</v>
      </c>
      <c r="I242" s="43" t="s">
        <v>104</v>
      </c>
      <c r="K242" s="43">
        <v>14</v>
      </c>
      <c r="L242" s="43" t="s">
        <v>65</v>
      </c>
      <c r="N242" s="43">
        <v>14</v>
      </c>
      <c r="O242" s="43" t="s">
        <v>65</v>
      </c>
      <c r="Q242" s="43">
        <v>14</v>
      </c>
      <c r="R242" s="43" t="s">
        <v>123</v>
      </c>
    </row>
    <row r="243" spans="2:18" ht="15" customHeight="1" x14ac:dyDescent="0.2">
      <c r="B243" s="43">
        <v>2</v>
      </c>
      <c r="C243" s="43" t="s">
        <v>65</v>
      </c>
      <c r="E243" s="43">
        <v>2</v>
      </c>
      <c r="F243" s="43" t="s">
        <v>65</v>
      </c>
      <c r="H243" s="43">
        <v>2</v>
      </c>
      <c r="I243" s="43" t="s">
        <v>104</v>
      </c>
      <c r="K243" s="43">
        <v>2</v>
      </c>
      <c r="L243" s="43" t="s">
        <v>65</v>
      </c>
      <c r="N243" s="43">
        <v>2</v>
      </c>
      <c r="O243" s="43" t="s">
        <v>65</v>
      </c>
      <c r="Q243" s="43">
        <v>2</v>
      </c>
      <c r="R243" s="43" t="s">
        <v>123</v>
      </c>
    </row>
    <row r="244" spans="2:18" ht="15" customHeight="1" x14ac:dyDescent="0.2">
      <c r="B244" s="43">
        <v>539</v>
      </c>
      <c r="C244" s="43" t="s">
        <v>65</v>
      </c>
      <c r="E244" s="43">
        <v>539</v>
      </c>
      <c r="F244" s="43" t="s">
        <v>65</v>
      </c>
      <c r="H244" s="43">
        <v>539</v>
      </c>
      <c r="I244" s="43" t="s">
        <v>104</v>
      </c>
      <c r="K244" s="43">
        <v>539</v>
      </c>
      <c r="L244" s="43" t="s">
        <v>65</v>
      </c>
      <c r="N244" s="43">
        <v>539</v>
      </c>
      <c r="O244" s="43" t="s">
        <v>65</v>
      </c>
      <c r="Q244" s="43">
        <v>539</v>
      </c>
      <c r="R244" s="43" t="s">
        <v>123</v>
      </c>
    </row>
    <row r="245" spans="2:18" ht="15" customHeight="1" x14ac:dyDescent="0.2">
      <c r="B245" s="43">
        <v>540</v>
      </c>
      <c r="C245" s="43" t="s">
        <v>65</v>
      </c>
      <c r="E245" s="43">
        <v>540</v>
      </c>
      <c r="F245" s="43" t="s">
        <v>65</v>
      </c>
      <c r="H245" s="43">
        <v>540</v>
      </c>
      <c r="I245" s="43" t="s">
        <v>104</v>
      </c>
      <c r="K245" s="43">
        <v>540</v>
      </c>
      <c r="L245" s="43" t="s">
        <v>65</v>
      </c>
      <c r="N245" s="43">
        <v>540</v>
      </c>
      <c r="O245" s="43" t="s">
        <v>65</v>
      </c>
      <c r="Q245" s="43">
        <v>540</v>
      </c>
      <c r="R245" s="43" t="s">
        <v>123</v>
      </c>
    </row>
    <row r="246" spans="2:18" ht="15" customHeight="1" x14ac:dyDescent="0.2">
      <c r="B246" s="43">
        <v>541</v>
      </c>
      <c r="C246" s="43" t="s">
        <v>65</v>
      </c>
      <c r="E246" s="43">
        <v>541</v>
      </c>
      <c r="F246" s="43" t="s">
        <v>65</v>
      </c>
      <c r="H246" s="43">
        <v>541</v>
      </c>
      <c r="I246" s="43" t="s">
        <v>104</v>
      </c>
      <c r="K246" s="43">
        <v>541</v>
      </c>
      <c r="L246" s="43" t="s">
        <v>65</v>
      </c>
      <c r="N246" s="43">
        <v>541</v>
      </c>
      <c r="O246" s="43" t="s">
        <v>65</v>
      </c>
      <c r="Q246" s="43">
        <v>541</v>
      </c>
      <c r="R246" s="43" t="s">
        <v>123</v>
      </c>
    </row>
    <row r="247" spans="2:18" ht="15" customHeight="1" x14ac:dyDescent="0.2">
      <c r="B247" s="43">
        <v>542</v>
      </c>
      <c r="C247" s="43" t="s">
        <v>65</v>
      </c>
      <c r="E247" s="43">
        <v>542</v>
      </c>
      <c r="F247" s="43" t="s">
        <v>65</v>
      </c>
      <c r="H247" s="43">
        <v>542</v>
      </c>
      <c r="I247" s="43" t="s">
        <v>104</v>
      </c>
      <c r="K247" s="43">
        <v>542</v>
      </c>
      <c r="L247" s="43" t="s">
        <v>65</v>
      </c>
      <c r="N247" s="43">
        <v>542</v>
      </c>
      <c r="O247" s="43" t="s">
        <v>65</v>
      </c>
      <c r="Q247" s="43">
        <v>542</v>
      </c>
      <c r="R247" s="43" t="s">
        <v>123</v>
      </c>
    </row>
    <row r="248" spans="2:18" ht="15" customHeight="1" x14ac:dyDescent="0.2">
      <c r="B248" s="43">
        <v>543</v>
      </c>
      <c r="C248" s="43" t="s">
        <v>65</v>
      </c>
      <c r="E248" s="43">
        <v>543</v>
      </c>
      <c r="F248" s="43" t="s">
        <v>65</v>
      </c>
      <c r="H248" s="43">
        <v>543</v>
      </c>
      <c r="I248" s="43" t="s">
        <v>104</v>
      </c>
      <c r="K248" s="43">
        <v>543</v>
      </c>
      <c r="L248" s="43" t="s">
        <v>65</v>
      </c>
      <c r="N248" s="43">
        <v>543</v>
      </c>
      <c r="O248" s="43" t="s">
        <v>65</v>
      </c>
      <c r="Q248" s="43">
        <v>543</v>
      </c>
      <c r="R248" s="43" t="s">
        <v>123</v>
      </c>
    </row>
    <row r="249" spans="2:18" ht="15" customHeight="1" x14ac:dyDescent="0.2">
      <c r="B249" s="43">
        <v>521</v>
      </c>
      <c r="C249" s="43" t="s">
        <v>65</v>
      </c>
      <c r="E249" s="43">
        <v>521</v>
      </c>
      <c r="F249" s="43" t="s">
        <v>65</v>
      </c>
      <c r="H249" s="43">
        <v>521</v>
      </c>
      <c r="I249" s="43" t="s">
        <v>104</v>
      </c>
      <c r="K249" s="43">
        <v>521</v>
      </c>
      <c r="L249" s="43" t="s">
        <v>65</v>
      </c>
      <c r="N249" s="43">
        <v>521</v>
      </c>
      <c r="O249" s="43" t="s">
        <v>65</v>
      </c>
      <c r="Q249" s="43">
        <v>521</v>
      </c>
      <c r="R249" s="43" t="s">
        <v>123</v>
      </c>
    </row>
    <row r="250" spans="2:18" ht="15" customHeight="1" x14ac:dyDescent="0.2">
      <c r="B250" s="43">
        <v>524</v>
      </c>
      <c r="C250" s="43" t="s">
        <v>65</v>
      </c>
      <c r="E250" s="43">
        <v>524</v>
      </c>
      <c r="F250" s="43" t="s">
        <v>65</v>
      </c>
      <c r="H250" s="43">
        <v>524</v>
      </c>
      <c r="I250" s="43" t="s">
        <v>104</v>
      </c>
      <c r="K250" s="43">
        <v>524</v>
      </c>
      <c r="L250" s="43" t="s">
        <v>65</v>
      </c>
      <c r="N250" s="43">
        <v>524</v>
      </c>
      <c r="O250" s="43" t="s">
        <v>65</v>
      </c>
      <c r="Q250" s="43">
        <v>524</v>
      </c>
      <c r="R250" s="43" t="s">
        <v>123</v>
      </c>
    </row>
    <row r="251" spans="2:18" ht="15" customHeight="1" x14ac:dyDescent="0.2">
      <c r="B251" s="43">
        <v>527</v>
      </c>
      <c r="C251" s="43" t="s">
        <v>65</v>
      </c>
      <c r="E251" s="43">
        <v>527</v>
      </c>
      <c r="F251" s="43" t="s">
        <v>65</v>
      </c>
      <c r="H251" s="43">
        <v>527</v>
      </c>
      <c r="I251" s="43" t="s">
        <v>104</v>
      </c>
      <c r="K251" s="43">
        <v>527</v>
      </c>
      <c r="L251" s="43" t="s">
        <v>65</v>
      </c>
      <c r="N251" s="43">
        <v>527</v>
      </c>
      <c r="O251" s="43" t="s">
        <v>65</v>
      </c>
      <c r="Q251" s="43">
        <v>527</v>
      </c>
      <c r="R251" s="43" t="s">
        <v>123</v>
      </c>
    </row>
    <row r="252" spans="2:18" ht="15" customHeight="1" x14ac:dyDescent="0.2">
      <c r="B252" s="43">
        <v>530</v>
      </c>
      <c r="C252" s="43" t="s">
        <v>65</v>
      </c>
      <c r="E252" s="43">
        <v>530</v>
      </c>
      <c r="F252" s="43" t="s">
        <v>65</v>
      </c>
      <c r="H252" s="43">
        <v>530</v>
      </c>
      <c r="I252" s="43" t="s">
        <v>104</v>
      </c>
      <c r="K252" s="43">
        <v>530</v>
      </c>
      <c r="L252" s="43" t="s">
        <v>65</v>
      </c>
      <c r="N252" s="43">
        <v>530</v>
      </c>
      <c r="O252" s="43" t="s">
        <v>65</v>
      </c>
      <c r="Q252" s="43">
        <v>530</v>
      </c>
      <c r="R252" s="43" t="s">
        <v>123</v>
      </c>
    </row>
    <row r="253" spans="2:18" ht="15" customHeight="1" x14ac:dyDescent="0.2">
      <c r="B253" s="43">
        <v>533</v>
      </c>
      <c r="C253" s="43" t="s">
        <v>65</v>
      </c>
      <c r="E253" s="43">
        <v>533</v>
      </c>
      <c r="F253" s="43" t="s">
        <v>65</v>
      </c>
      <c r="H253" s="43">
        <v>533</v>
      </c>
      <c r="I253" s="43" t="s">
        <v>104</v>
      </c>
      <c r="K253" s="43">
        <v>533</v>
      </c>
      <c r="L253" s="43" t="s">
        <v>65</v>
      </c>
      <c r="N253" s="43">
        <v>533</v>
      </c>
      <c r="O253" s="43" t="s">
        <v>65</v>
      </c>
      <c r="Q253" s="43">
        <v>533</v>
      </c>
      <c r="R253" s="43" t="s">
        <v>123</v>
      </c>
    </row>
    <row r="254" spans="2:18" ht="15" customHeight="1" x14ac:dyDescent="0.2">
      <c r="B254" s="43">
        <v>536</v>
      </c>
      <c r="C254" s="43" t="s">
        <v>65</v>
      </c>
      <c r="E254" s="43">
        <v>536</v>
      </c>
      <c r="F254" s="43" t="s">
        <v>65</v>
      </c>
      <c r="H254" s="43">
        <v>536</v>
      </c>
      <c r="I254" s="43" t="s">
        <v>104</v>
      </c>
      <c r="K254" s="43">
        <v>536</v>
      </c>
      <c r="L254" s="43" t="s">
        <v>65</v>
      </c>
      <c r="N254" s="43">
        <v>536</v>
      </c>
      <c r="O254" s="43" t="s">
        <v>65</v>
      </c>
      <c r="Q254" s="43">
        <v>536</v>
      </c>
      <c r="R254" s="43" t="s">
        <v>123</v>
      </c>
    </row>
    <row r="255" spans="2:18" ht="15" customHeight="1" x14ac:dyDescent="0.2">
      <c r="B255" s="43">
        <v>544</v>
      </c>
      <c r="C255" s="43" t="s">
        <v>65</v>
      </c>
      <c r="E255" s="43">
        <v>544</v>
      </c>
      <c r="F255" s="43" t="s">
        <v>65</v>
      </c>
      <c r="H255" s="43">
        <v>544</v>
      </c>
      <c r="I255" s="43" t="s">
        <v>104</v>
      </c>
      <c r="K255" s="43">
        <v>544</v>
      </c>
      <c r="L255" s="43" t="s">
        <v>65</v>
      </c>
      <c r="N255" s="43">
        <v>544</v>
      </c>
      <c r="O255" s="43" t="s">
        <v>65</v>
      </c>
      <c r="Q255" s="43">
        <v>544</v>
      </c>
      <c r="R255" s="43" t="s">
        <v>123</v>
      </c>
    </row>
    <row r="256" spans="2:18" ht="15" customHeight="1" x14ac:dyDescent="0.2">
      <c r="B256" s="43">
        <v>545</v>
      </c>
      <c r="C256" s="43" t="s">
        <v>65</v>
      </c>
      <c r="E256" s="43">
        <v>545</v>
      </c>
      <c r="F256" s="43" t="s">
        <v>65</v>
      </c>
      <c r="H256" s="43">
        <v>545</v>
      </c>
      <c r="I256" s="43" t="s">
        <v>104</v>
      </c>
      <c r="K256" s="43">
        <v>545</v>
      </c>
      <c r="L256" s="43" t="s">
        <v>65</v>
      </c>
      <c r="N256" s="43">
        <v>545</v>
      </c>
      <c r="O256" s="43" t="s">
        <v>65</v>
      </c>
      <c r="Q256" s="43">
        <v>545</v>
      </c>
      <c r="R256" s="43" t="s">
        <v>123</v>
      </c>
    </row>
    <row r="257" spans="2:18" ht="15" customHeight="1" x14ac:dyDescent="0.2">
      <c r="B257" s="43">
        <v>546</v>
      </c>
      <c r="C257" s="43" t="s">
        <v>65</v>
      </c>
      <c r="E257" s="43">
        <v>546</v>
      </c>
      <c r="F257" s="43" t="s">
        <v>65</v>
      </c>
      <c r="H257" s="43">
        <v>546</v>
      </c>
      <c r="I257" s="43" t="s">
        <v>104</v>
      </c>
      <c r="K257" s="43">
        <v>546</v>
      </c>
      <c r="L257" s="43" t="s">
        <v>65</v>
      </c>
      <c r="N257" s="43">
        <v>546</v>
      </c>
      <c r="O257" s="43" t="s">
        <v>65</v>
      </c>
      <c r="Q257" s="43">
        <v>546</v>
      </c>
      <c r="R257" s="43" t="s">
        <v>123</v>
      </c>
    </row>
    <row r="258" spans="2:18" ht="15" customHeight="1" x14ac:dyDescent="0.2">
      <c r="B258" s="43">
        <v>547</v>
      </c>
      <c r="C258" s="43" t="s">
        <v>65</v>
      </c>
      <c r="E258" s="43">
        <v>547</v>
      </c>
      <c r="F258" s="43" t="s">
        <v>65</v>
      </c>
      <c r="H258" s="43">
        <v>547</v>
      </c>
      <c r="I258" s="43" t="s">
        <v>104</v>
      </c>
      <c r="K258" s="43">
        <v>547</v>
      </c>
      <c r="L258" s="43" t="s">
        <v>65</v>
      </c>
      <c r="N258" s="43">
        <v>547</v>
      </c>
      <c r="O258" s="43" t="s">
        <v>65</v>
      </c>
      <c r="Q258" s="43">
        <v>547</v>
      </c>
      <c r="R258" s="43" t="s">
        <v>123</v>
      </c>
    </row>
    <row r="259" spans="2:18" ht="15" customHeight="1" x14ac:dyDescent="0.2">
      <c r="B259" s="43">
        <v>548</v>
      </c>
      <c r="C259" s="43" t="s">
        <v>65</v>
      </c>
      <c r="E259" s="43">
        <v>548</v>
      </c>
      <c r="F259" s="43" t="s">
        <v>65</v>
      </c>
      <c r="H259" s="43">
        <v>548</v>
      </c>
      <c r="I259" s="43" t="s">
        <v>104</v>
      </c>
      <c r="K259" s="43">
        <v>548</v>
      </c>
      <c r="L259" s="43" t="s">
        <v>65</v>
      </c>
      <c r="N259" s="43">
        <v>548</v>
      </c>
      <c r="O259" s="43" t="s">
        <v>65</v>
      </c>
      <c r="Q259" s="43">
        <v>548</v>
      </c>
      <c r="R259" s="43" t="s">
        <v>123</v>
      </c>
    </row>
    <row r="260" spans="2:18" ht="15" customHeight="1" x14ac:dyDescent="0.2">
      <c r="B260" s="43">
        <v>522</v>
      </c>
      <c r="C260" s="43" t="s">
        <v>65</v>
      </c>
      <c r="E260" s="43">
        <v>522</v>
      </c>
      <c r="F260" s="43" t="s">
        <v>65</v>
      </c>
      <c r="H260" s="43">
        <v>522</v>
      </c>
      <c r="I260" s="43" t="s">
        <v>104</v>
      </c>
      <c r="K260" s="43">
        <v>522</v>
      </c>
      <c r="L260" s="43" t="s">
        <v>65</v>
      </c>
      <c r="N260" s="43">
        <v>522</v>
      </c>
      <c r="O260" s="43" t="s">
        <v>65</v>
      </c>
      <c r="Q260" s="43">
        <v>522</v>
      </c>
      <c r="R260" s="43" t="s">
        <v>123</v>
      </c>
    </row>
    <row r="261" spans="2:18" ht="15" customHeight="1" x14ac:dyDescent="0.2">
      <c r="B261" s="43">
        <v>525</v>
      </c>
      <c r="C261" s="43" t="s">
        <v>65</v>
      </c>
      <c r="E261" s="43">
        <v>525</v>
      </c>
      <c r="F261" s="43" t="s">
        <v>65</v>
      </c>
      <c r="H261" s="43">
        <v>525</v>
      </c>
      <c r="I261" s="43" t="s">
        <v>104</v>
      </c>
      <c r="K261" s="43">
        <v>525</v>
      </c>
      <c r="L261" s="43" t="s">
        <v>65</v>
      </c>
      <c r="N261" s="43">
        <v>525</v>
      </c>
      <c r="O261" s="43" t="s">
        <v>65</v>
      </c>
      <c r="Q261" s="43">
        <v>525</v>
      </c>
      <c r="R261" s="43" t="s">
        <v>123</v>
      </c>
    </row>
    <row r="262" spans="2:18" ht="15" customHeight="1" x14ac:dyDescent="0.2">
      <c r="B262" s="43">
        <v>528</v>
      </c>
      <c r="C262" s="43" t="s">
        <v>65</v>
      </c>
      <c r="E262" s="43">
        <v>528</v>
      </c>
      <c r="F262" s="43" t="s">
        <v>65</v>
      </c>
      <c r="H262" s="43">
        <v>528</v>
      </c>
      <c r="I262" s="43" t="s">
        <v>104</v>
      </c>
      <c r="K262" s="43">
        <v>528</v>
      </c>
      <c r="L262" s="43" t="s">
        <v>65</v>
      </c>
      <c r="N262" s="43">
        <v>528</v>
      </c>
      <c r="O262" s="43" t="s">
        <v>65</v>
      </c>
      <c r="Q262" s="43">
        <v>528</v>
      </c>
      <c r="R262" s="43" t="s">
        <v>123</v>
      </c>
    </row>
    <row r="263" spans="2:18" ht="15" customHeight="1" x14ac:dyDescent="0.2">
      <c r="B263" s="43">
        <v>531</v>
      </c>
      <c r="C263" s="43" t="s">
        <v>65</v>
      </c>
      <c r="E263" s="43">
        <v>531</v>
      </c>
      <c r="F263" s="43" t="s">
        <v>65</v>
      </c>
      <c r="H263" s="43">
        <v>531</v>
      </c>
      <c r="I263" s="43" t="s">
        <v>104</v>
      </c>
      <c r="K263" s="43">
        <v>531</v>
      </c>
      <c r="L263" s="43" t="s">
        <v>65</v>
      </c>
      <c r="N263" s="43">
        <v>531</v>
      </c>
      <c r="O263" s="43" t="s">
        <v>65</v>
      </c>
      <c r="Q263" s="43">
        <v>531</v>
      </c>
      <c r="R263" s="43" t="s">
        <v>123</v>
      </c>
    </row>
    <row r="264" spans="2:18" ht="15" customHeight="1" x14ac:dyDescent="0.2">
      <c r="B264" s="43">
        <v>534</v>
      </c>
      <c r="C264" s="43" t="s">
        <v>65</v>
      </c>
      <c r="E264" s="43">
        <v>534</v>
      </c>
      <c r="F264" s="43" t="s">
        <v>65</v>
      </c>
      <c r="H264" s="43">
        <v>534</v>
      </c>
      <c r="I264" s="43" t="s">
        <v>104</v>
      </c>
      <c r="K264" s="43">
        <v>534</v>
      </c>
      <c r="L264" s="43" t="s">
        <v>65</v>
      </c>
      <c r="N264" s="43">
        <v>534</v>
      </c>
      <c r="O264" s="43" t="s">
        <v>65</v>
      </c>
      <c r="Q264" s="43">
        <v>534</v>
      </c>
      <c r="R264" s="43" t="s">
        <v>123</v>
      </c>
    </row>
    <row r="265" spans="2:18" ht="15" customHeight="1" x14ac:dyDescent="0.2">
      <c r="B265" s="43">
        <v>537</v>
      </c>
      <c r="C265" s="43" t="s">
        <v>65</v>
      </c>
      <c r="E265" s="43">
        <v>537</v>
      </c>
      <c r="F265" s="43" t="s">
        <v>65</v>
      </c>
      <c r="H265" s="43">
        <v>537</v>
      </c>
      <c r="I265" s="43" t="s">
        <v>104</v>
      </c>
      <c r="K265" s="43">
        <v>537</v>
      </c>
      <c r="L265" s="43" t="s">
        <v>65</v>
      </c>
      <c r="N265" s="43">
        <v>537</v>
      </c>
      <c r="O265" s="43" t="s">
        <v>65</v>
      </c>
      <c r="Q265" s="43">
        <v>537</v>
      </c>
      <c r="R265" s="43" t="s">
        <v>123</v>
      </c>
    </row>
    <row r="266" spans="2:18" ht="15" customHeight="1" x14ac:dyDescent="0.2">
      <c r="B266" s="43">
        <v>549</v>
      </c>
      <c r="C266" s="43" t="s">
        <v>65</v>
      </c>
      <c r="E266" s="43">
        <v>549</v>
      </c>
      <c r="F266" s="43" t="s">
        <v>65</v>
      </c>
      <c r="H266" s="43">
        <v>549</v>
      </c>
      <c r="I266" s="43" t="s">
        <v>104</v>
      </c>
      <c r="K266" s="43">
        <v>549</v>
      </c>
      <c r="L266" s="43" t="s">
        <v>65</v>
      </c>
      <c r="N266" s="43">
        <v>549</v>
      </c>
      <c r="O266" s="43" t="s">
        <v>65</v>
      </c>
      <c r="Q266" s="43">
        <v>549</v>
      </c>
      <c r="R266" s="43" t="s">
        <v>123</v>
      </c>
    </row>
    <row r="267" spans="2:18" ht="15" customHeight="1" x14ac:dyDescent="0.2">
      <c r="B267" s="43">
        <v>550</v>
      </c>
      <c r="C267" s="43" t="s">
        <v>65</v>
      </c>
      <c r="E267" s="43">
        <v>550</v>
      </c>
      <c r="F267" s="43" t="s">
        <v>65</v>
      </c>
      <c r="H267" s="43">
        <v>550</v>
      </c>
      <c r="I267" s="43" t="s">
        <v>104</v>
      </c>
      <c r="K267" s="43">
        <v>550</v>
      </c>
      <c r="L267" s="43" t="s">
        <v>65</v>
      </c>
      <c r="N267" s="43">
        <v>550</v>
      </c>
      <c r="O267" s="43" t="s">
        <v>65</v>
      </c>
      <c r="Q267" s="43">
        <v>550</v>
      </c>
      <c r="R267" s="43" t="s">
        <v>123</v>
      </c>
    </row>
    <row r="268" spans="2:18" ht="15" customHeight="1" x14ac:dyDescent="0.2">
      <c r="B268" s="43">
        <v>551</v>
      </c>
      <c r="C268" s="43" t="s">
        <v>65</v>
      </c>
      <c r="E268" s="43">
        <v>551</v>
      </c>
      <c r="F268" s="43" t="s">
        <v>65</v>
      </c>
      <c r="H268" s="43">
        <v>551</v>
      </c>
      <c r="I268" s="43" t="s">
        <v>104</v>
      </c>
      <c r="K268" s="43">
        <v>551</v>
      </c>
      <c r="L268" s="43" t="s">
        <v>65</v>
      </c>
      <c r="N268" s="43">
        <v>551</v>
      </c>
      <c r="O268" s="43" t="s">
        <v>65</v>
      </c>
      <c r="Q268" s="43">
        <v>551</v>
      </c>
      <c r="R268" s="43" t="s">
        <v>123</v>
      </c>
    </row>
    <row r="269" spans="2:18" ht="15" customHeight="1" x14ac:dyDescent="0.2">
      <c r="B269" s="43">
        <v>552</v>
      </c>
      <c r="C269" s="43" t="s">
        <v>65</v>
      </c>
      <c r="E269" s="43">
        <v>552</v>
      </c>
      <c r="F269" s="43" t="s">
        <v>65</v>
      </c>
      <c r="H269" s="43">
        <v>552</v>
      </c>
      <c r="I269" s="43" t="s">
        <v>104</v>
      </c>
      <c r="K269" s="43">
        <v>552</v>
      </c>
      <c r="L269" s="43" t="s">
        <v>65</v>
      </c>
      <c r="N269" s="43">
        <v>552</v>
      </c>
      <c r="O269" s="43" t="s">
        <v>65</v>
      </c>
      <c r="Q269" s="43">
        <v>552</v>
      </c>
      <c r="R269" s="43" t="s">
        <v>123</v>
      </c>
    </row>
    <row r="270" spans="2:18" ht="15" customHeight="1" x14ac:dyDescent="0.2">
      <c r="B270" s="43">
        <v>553</v>
      </c>
      <c r="C270" s="43" t="s">
        <v>65</v>
      </c>
      <c r="E270" s="43">
        <v>553</v>
      </c>
      <c r="F270" s="43" t="s">
        <v>65</v>
      </c>
      <c r="H270" s="43">
        <v>553</v>
      </c>
      <c r="I270" s="43" t="s">
        <v>104</v>
      </c>
      <c r="K270" s="43">
        <v>553</v>
      </c>
      <c r="L270" s="43" t="s">
        <v>65</v>
      </c>
      <c r="N270" s="43">
        <v>553</v>
      </c>
      <c r="O270" s="43" t="s">
        <v>65</v>
      </c>
      <c r="Q270" s="43">
        <v>553</v>
      </c>
      <c r="R270" s="43" t="s">
        <v>123</v>
      </c>
    </row>
    <row r="271" spans="2:18" ht="15" customHeight="1" x14ac:dyDescent="0.2">
      <c r="B271" s="43">
        <v>523</v>
      </c>
      <c r="C271" s="43" t="s">
        <v>65</v>
      </c>
      <c r="E271" s="43">
        <v>523</v>
      </c>
      <c r="F271" s="43" t="s">
        <v>65</v>
      </c>
      <c r="H271" s="43">
        <v>523</v>
      </c>
      <c r="I271" s="43" t="s">
        <v>104</v>
      </c>
      <c r="K271" s="43">
        <v>523</v>
      </c>
      <c r="L271" s="43" t="s">
        <v>65</v>
      </c>
      <c r="N271" s="43">
        <v>523</v>
      </c>
      <c r="O271" s="43" t="s">
        <v>65</v>
      </c>
      <c r="Q271" s="43">
        <v>523</v>
      </c>
      <c r="R271" s="43" t="s">
        <v>123</v>
      </c>
    </row>
    <row r="272" spans="2:18" ht="15" customHeight="1" x14ac:dyDescent="0.2">
      <c r="B272" s="43">
        <v>526</v>
      </c>
      <c r="C272" s="43" t="s">
        <v>65</v>
      </c>
      <c r="E272" s="43">
        <v>526</v>
      </c>
      <c r="F272" s="43" t="s">
        <v>65</v>
      </c>
      <c r="H272" s="43">
        <v>526</v>
      </c>
      <c r="I272" s="43" t="s">
        <v>104</v>
      </c>
      <c r="K272" s="43">
        <v>526</v>
      </c>
      <c r="L272" s="43" t="s">
        <v>65</v>
      </c>
      <c r="N272" s="43">
        <v>526</v>
      </c>
      <c r="O272" s="43" t="s">
        <v>65</v>
      </c>
      <c r="Q272" s="43">
        <v>526</v>
      </c>
      <c r="R272" s="43" t="s">
        <v>123</v>
      </c>
    </row>
    <row r="273" spans="2:18" ht="15" customHeight="1" x14ac:dyDescent="0.2">
      <c r="B273" s="43">
        <v>529</v>
      </c>
      <c r="C273" s="43" t="s">
        <v>65</v>
      </c>
      <c r="E273" s="43">
        <v>529</v>
      </c>
      <c r="F273" s="43" t="s">
        <v>65</v>
      </c>
      <c r="H273" s="43">
        <v>529</v>
      </c>
      <c r="I273" s="43" t="s">
        <v>104</v>
      </c>
      <c r="K273" s="43">
        <v>529</v>
      </c>
      <c r="L273" s="43" t="s">
        <v>65</v>
      </c>
      <c r="N273" s="43">
        <v>529</v>
      </c>
      <c r="O273" s="43" t="s">
        <v>65</v>
      </c>
      <c r="Q273" s="43">
        <v>529</v>
      </c>
      <c r="R273" s="43" t="s">
        <v>123</v>
      </c>
    </row>
    <row r="274" spans="2:18" ht="15" customHeight="1" x14ac:dyDescent="0.2">
      <c r="B274" s="43">
        <v>532</v>
      </c>
      <c r="C274" s="43" t="s">
        <v>65</v>
      </c>
      <c r="E274" s="43">
        <v>532</v>
      </c>
      <c r="F274" s="43" t="s">
        <v>65</v>
      </c>
      <c r="H274" s="43">
        <v>532</v>
      </c>
      <c r="I274" s="43" t="s">
        <v>104</v>
      </c>
      <c r="K274" s="43">
        <v>532</v>
      </c>
      <c r="L274" s="43" t="s">
        <v>65</v>
      </c>
      <c r="N274" s="43">
        <v>532</v>
      </c>
      <c r="O274" s="43" t="s">
        <v>65</v>
      </c>
      <c r="Q274" s="43">
        <v>532</v>
      </c>
      <c r="R274" s="43" t="s">
        <v>123</v>
      </c>
    </row>
    <row r="275" spans="2:18" ht="15" customHeight="1" x14ac:dyDescent="0.2">
      <c r="B275" s="43">
        <v>535</v>
      </c>
      <c r="C275" s="43" t="s">
        <v>65</v>
      </c>
      <c r="E275" s="43">
        <v>535</v>
      </c>
      <c r="F275" s="43" t="s">
        <v>65</v>
      </c>
      <c r="H275" s="43">
        <v>535</v>
      </c>
      <c r="I275" s="43" t="s">
        <v>104</v>
      </c>
      <c r="K275" s="43">
        <v>535</v>
      </c>
      <c r="L275" s="43" t="s">
        <v>65</v>
      </c>
      <c r="N275" s="43">
        <v>535</v>
      </c>
      <c r="O275" s="43" t="s">
        <v>65</v>
      </c>
      <c r="Q275" s="43">
        <v>535</v>
      </c>
      <c r="R275" s="43" t="s">
        <v>123</v>
      </c>
    </row>
    <row r="276" spans="2:18" ht="15" customHeight="1" x14ac:dyDescent="0.2">
      <c r="B276" s="43">
        <v>538</v>
      </c>
      <c r="C276" s="43" t="s">
        <v>65</v>
      </c>
      <c r="E276" s="43">
        <v>538</v>
      </c>
      <c r="F276" s="43" t="s">
        <v>65</v>
      </c>
      <c r="H276" s="43">
        <v>538</v>
      </c>
      <c r="I276" s="43" t="s">
        <v>104</v>
      </c>
      <c r="K276" s="43">
        <v>538</v>
      </c>
      <c r="L276" s="43" t="s">
        <v>65</v>
      </c>
      <c r="N276" s="43">
        <v>538</v>
      </c>
      <c r="O276" s="43" t="s">
        <v>65</v>
      </c>
      <c r="Q276" s="43">
        <v>538</v>
      </c>
      <c r="R276" s="43" t="s">
        <v>123</v>
      </c>
    </row>
    <row r="277" spans="2:18" ht="15" customHeight="1" x14ac:dyDescent="0.2">
      <c r="B277" s="43">
        <v>554</v>
      </c>
      <c r="C277" s="43" t="s">
        <v>65</v>
      </c>
      <c r="E277" s="43">
        <v>554</v>
      </c>
      <c r="F277" s="43" t="s">
        <v>65</v>
      </c>
      <c r="H277" s="43">
        <v>554</v>
      </c>
      <c r="I277" s="43" t="s">
        <v>104</v>
      </c>
      <c r="K277" s="43">
        <v>554</v>
      </c>
      <c r="L277" s="43" t="s">
        <v>65</v>
      </c>
      <c r="N277" s="43">
        <v>554</v>
      </c>
      <c r="O277" s="43" t="s">
        <v>65</v>
      </c>
      <c r="Q277" s="43">
        <v>554</v>
      </c>
      <c r="R277" s="43" t="s">
        <v>123</v>
      </c>
    </row>
    <row r="278" spans="2:18" ht="15" customHeight="1" x14ac:dyDescent="0.2">
      <c r="B278" s="43">
        <v>555</v>
      </c>
      <c r="C278" s="43" t="s">
        <v>65</v>
      </c>
      <c r="E278" s="43">
        <v>555</v>
      </c>
      <c r="F278" s="43" t="s">
        <v>65</v>
      </c>
      <c r="H278" s="43">
        <v>555</v>
      </c>
      <c r="I278" s="43" t="s">
        <v>104</v>
      </c>
      <c r="K278" s="43">
        <v>555</v>
      </c>
      <c r="L278" s="43" t="s">
        <v>65</v>
      </c>
      <c r="N278" s="43">
        <v>555</v>
      </c>
      <c r="O278" s="43" t="s">
        <v>65</v>
      </c>
      <c r="Q278" s="43">
        <v>555</v>
      </c>
      <c r="R278" s="43" t="s">
        <v>123</v>
      </c>
    </row>
    <row r="279" spans="2:18" ht="15" customHeight="1" x14ac:dyDescent="0.2">
      <c r="B279" s="43">
        <v>556</v>
      </c>
      <c r="C279" s="43" t="s">
        <v>65</v>
      </c>
      <c r="E279" s="43">
        <v>556</v>
      </c>
      <c r="F279" s="43" t="s">
        <v>65</v>
      </c>
      <c r="H279" s="43">
        <v>556</v>
      </c>
      <c r="I279" s="43" t="s">
        <v>104</v>
      </c>
      <c r="K279" s="43">
        <v>556</v>
      </c>
      <c r="L279" s="43" t="s">
        <v>65</v>
      </c>
      <c r="N279" s="43">
        <v>556</v>
      </c>
      <c r="O279" s="43" t="s">
        <v>65</v>
      </c>
      <c r="Q279" s="43">
        <v>556</v>
      </c>
      <c r="R279" s="43" t="s">
        <v>123</v>
      </c>
    </row>
    <row r="280" spans="2:18" ht="15" customHeight="1" x14ac:dyDescent="0.2">
      <c r="B280" s="43">
        <v>557</v>
      </c>
      <c r="C280" s="43" t="s">
        <v>65</v>
      </c>
      <c r="E280" s="43">
        <v>557</v>
      </c>
      <c r="F280" s="43" t="s">
        <v>65</v>
      </c>
      <c r="H280" s="43">
        <v>557</v>
      </c>
      <c r="I280" s="43" t="s">
        <v>104</v>
      </c>
      <c r="K280" s="43">
        <v>557</v>
      </c>
      <c r="L280" s="43" t="s">
        <v>65</v>
      </c>
      <c r="N280" s="43">
        <v>557</v>
      </c>
      <c r="O280" s="43" t="s">
        <v>65</v>
      </c>
      <c r="Q280" s="43">
        <v>557</v>
      </c>
      <c r="R280" s="43" t="s">
        <v>123</v>
      </c>
    </row>
    <row r="281" spans="2:18" ht="15" customHeight="1" x14ac:dyDescent="0.2">
      <c r="B281" s="43">
        <v>558</v>
      </c>
      <c r="C281" s="43" t="s">
        <v>65</v>
      </c>
      <c r="E281" s="43">
        <v>558</v>
      </c>
      <c r="F281" s="43" t="s">
        <v>65</v>
      </c>
      <c r="H281" s="43">
        <v>558</v>
      </c>
      <c r="I281" s="43" t="s">
        <v>104</v>
      </c>
      <c r="K281" s="43">
        <v>558</v>
      </c>
      <c r="L281" s="43" t="s">
        <v>65</v>
      </c>
      <c r="N281" s="43">
        <v>558</v>
      </c>
      <c r="O281" s="43" t="s">
        <v>65</v>
      </c>
      <c r="Q281" s="43">
        <v>558</v>
      </c>
      <c r="R281" s="43" t="s">
        <v>123</v>
      </c>
    </row>
    <row r="282" spans="2:18" ht="15" customHeight="1" x14ac:dyDescent="0.2">
      <c r="B282" s="43">
        <v>601</v>
      </c>
      <c r="C282" s="43" t="s">
        <v>65</v>
      </c>
      <c r="E282" s="43">
        <v>601</v>
      </c>
      <c r="F282" s="43" t="s">
        <v>65</v>
      </c>
      <c r="H282" s="43">
        <v>601</v>
      </c>
      <c r="I282" s="43" t="s">
        <v>104</v>
      </c>
      <c r="K282" s="43">
        <v>601</v>
      </c>
      <c r="L282" s="43" t="s">
        <v>65</v>
      </c>
      <c r="N282" s="43">
        <v>601</v>
      </c>
      <c r="O282" s="43" t="s">
        <v>65</v>
      </c>
      <c r="Q282" s="43">
        <v>601</v>
      </c>
      <c r="R282" s="43" t="s">
        <v>123</v>
      </c>
    </row>
    <row r="283" spans="2:18" ht="15" customHeight="1" x14ac:dyDescent="0.2">
      <c r="B283" s="43">
        <v>602</v>
      </c>
      <c r="C283" s="43" t="s">
        <v>65</v>
      </c>
      <c r="E283" s="43">
        <v>602</v>
      </c>
      <c r="F283" s="43" t="s">
        <v>65</v>
      </c>
      <c r="H283" s="43">
        <v>602</v>
      </c>
      <c r="I283" s="43" t="s">
        <v>104</v>
      </c>
      <c r="K283" s="43">
        <v>602</v>
      </c>
      <c r="L283" s="43" t="s">
        <v>65</v>
      </c>
      <c r="N283" s="43">
        <v>602</v>
      </c>
      <c r="O283" s="43" t="s">
        <v>65</v>
      </c>
      <c r="Q283" s="43">
        <v>602</v>
      </c>
      <c r="R283" s="43" t="s">
        <v>123</v>
      </c>
    </row>
    <row r="284" spans="2:18" ht="15" customHeight="1" x14ac:dyDescent="0.2">
      <c r="B284" s="43">
        <v>603</v>
      </c>
      <c r="C284" s="43" t="s">
        <v>65</v>
      </c>
      <c r="E284" s="43">
        <v>603</v>
      </c>
      <c r="F284" s="43" t="s">
        <v>65</v>
      </c>
      <c r="H284" s="43">
        <v>603</v>
      </c>
      <c r="I284" s="43" t="s">
        <v>104</v>
      </c>
      <c r="K284" s="43">
        <v>603</v>
      </c>
      <c r="L284" s="43" t="s">
        <v>65</v>
      </c>
      <c r="N284" s="43">
        <v>603</v>
      </c>
      <c r="O284" s="43" t="s">
        <v>65</v>
      </c>
      <c r="Q284" s="43">
        <v>603</v>
      </c>
      <c r="R284" s="43" t="s">
        <v>123</v>
      </c>
    </row>
    <row r="285" spans="2:18" ht="15" customHeight="1" x14ac:dyDescent="0.2">
      <c r="B285" s="43">
        <v>604</v>
      </c>
      <c r="C285" s="43" t="s">
        <v>65</v>
      </c>
      <c r="E285" s="43">
        <v>604</v>
      </c>
      <c r="F285" s="43" t="s">
        <v>65</v>
      </c>
      <c r="H285" s="43">
        <v>604</v>
      </c>
      <c r="I285" s="43" t="s">
        <v>104</v>
      </c>
      <c r="K285" s="43">
        <v>604</v>
      </c>
      <c r="L285" s="43" t="s">
        <v>65</v>
      </c>
      <c r="N285" s="43">
        <v>604</v>
      </c>
      <c r="O285" s="43" t="s">
        <v>65</v>
      </c>
      <c r="Q285" s="43">
        <v>604</v>
      </c>
      <c r="R285" s="43" t="s">
        <v>123</v>
      </c>
    </row>
    <row r="286" spans="2:18" ht="15" customHeight="1" x14ac:dyDescent="0.2">
      <c r="B286" s="43">
        <v>605</v>
      </c>
      <c r="C286" s="43" t="s">
        <v>65</v>
      </c>
      <c r="E286" s="43">
        <v>605</v>
      </c>
      <c r="F286" s="43" t="s">
        <v>65</v>
      </c>
      <c r="H286" s="43">
        <v>605</v>
      </c>
      <c r="I286" s="43" t="s">
        <v>104</v>
      </c>
      <c r="K286" s="43">
        <v>605</v>
      </c>
      <c r="L286" s="43" t="s">
        <v>65</v>
      </c>
      <c r="N286" s="43">
        <v>605</v>
      </c>
      <c r="O286" s="43" t="s">
        <v>65</v>
      </c>
      <c r="Q286" s="43">
        <v>605</v>
      </c>
      <c r="R286" s="43" t="s">
        <v>123</v>
      </c>
    </row>
    <row r="287" spans="2:18" ht="15" customHeight="1" x14ac:dyDescent="0.2">
      <c r="B287" s="43">
        <v>583</v>
      </c>
      <c r="C287" s="43" t="s">
        <v>65</v>
      </c>
      <c r="E287" s="43">
        <v>583</v>
      </c>
      <c r="F287" s="43" t="s">
        <v>65</v>
      </c>
      <c r="H287" s="43">
        <v>583</v>
      </c>
      <c r="I287" s="43" t="s">
        <v>104</v>
      </c>
      <c r="K287" s="43">
        <v>583</v>
      </c>
      <c r="L287" s="43" t="s">
        <v>65</v>
      </c>
      <c r="N287" s="43">
        <v>583</v>
      </c>
      <c r="O287" s="43" t="s">
        <v>65</v>
      </c>
      <c r="Q287" s="43">
        <v>583</v>
      </c>
      <c r="R287" s="43" t="s">
        <v>123</v>
      </c>
    </row>
    <row r="288" spans="2:18" ht="15" customHeight="1" x14ac:dyDescent="0.2">
      <c r="B288" s="43">
        <v>586</v>
      </c>
      <c r="C288" s="43" t="s">
        <v>65</v>
      </c>
      <c r="E288" s="43">
        <v>586</v>
      </c>
      <c r="F288" s="43" t="s">
        <v>65</v>
      </c>
      <c r="H288" s="43">
        <v>586</v>
      </c>
      <c r="I288" s="43" t="s">
        <v>104</v>
      </c>
      <c r="K288" s="43">
        <v>586</v>
      </c>
      <c r="L288" s="43" t="s">
        <v>65</v>
      </c>
      <c r="N288" s="43">
        <v>586</v>
      </c>
      <c r="O288" s="43" t="s">
        <v>65</v>
      </c>
      <c r="Q288" s="43">
        <v>586</v>
      </c>
      <c r="R288" s="43" t="s">
        <v>123</v>
      </c>
    </row>
    <row r="289" spans="2:18" ht="15" customHeight="1" x14ac:dyDescent="0.2">
      <c r="B289" s="43">
        <v>589</v>
      </c>
      <c r="C289" s="43" t="s">
        <v>65</v>
      </c>
      <c r="E289" s="43">
        <v>589</v>
      </c>
      <c r="F289" s="43" t="s">
        <v>65</v>
      </c>
      <c r="H289" s="43">
        <v>589</v>
      </c>
      <c r="I289" s="43" t="s">
        <v>104</v>
      </c>
      <c r="K289" s="43">
        <v>589</v>
      </c>
      <c r="L289" s="43" t="s">
        <v>65</v>
      </c>
      <c r="N289" s="43">
        <v>589</v>
      </c>
      <c r="O289" s="43" t="s">
        <v>65</v>
      </c>
      <c r="Q289" s="43">
        <v>589</v>
      </c>
      <c r="R289" s="43" t="s">
        <v>123</v>
      </c>
    </row>
    <row r="290" spans="2:18" ht="15" customHeight="1" x14ac:dyDescent="0.2">
      <c r="B290" s="43">
        <v>592</v>
      </c>
      <c r="C290" s="43" t="s">
        <v>65</v>
      </c>
      <c r="E290" s="43">
        <v>592</v>
      </c>
      <c r="F290" s="43" t="s">
        <v>65</v>
      </c>
      <c r="H290" s="43">
        <v>592</v>
      </c>
      <c r="I290" s="43" t="s">
        <v>104</v>
      </c>
      <c r="K290" s="43">
        <v>592</v>
      </c>
      <c r="L290" s="43" t="s">
        <v>65</v>
      </c>
      <c r="N290" s="43">
        <v>592</v>
      </c>
      <c r="O290" s="43" t="s">
        <v>65</v>
      </c>
      <c r="Q290" s="43">
        <v>592</v>
      </c>
      <c r="R290" s="43" t="s">
        <v>123</v>
      </c>
    </row>
    <row r="291" spans="2:18" ht="15" customHeight="1" x14ac:dyDescent="0.2">
      <c r="B291" s="43">
        <v>595</v>
      </c>
      <c r="C291" s="43" t="s">
        <v>65</v>
      </c>
      <c r="E291" s="43">
        <v>595</v>
      </c>
      <c r="F291" s="43" t="s">
        <v>65</v>
      </c>
      <c r="H291" s="43">
        <v>595</v>
      </c>
      <c r="I291" s="43" t="s">
        <v>104</v>
      </c>
      <c r="K291" s="43">
        <v>595</v>
      </c>
      <c r="L291" s="43" t="s">
        <v>65</v>
      </c>
      <c r="N291" s="43">
        <v>595</v>
      </c>
      <c r="O291" s="43" t="s">
        <v>65</v>
      </c>
      <c r="Q291" s="43">
        <v>595</v>
      </c>
      <c r="R291" s="43" t="s">
        <v>123</v>
      </c>
    </row>
    <row r="292" spans="2:18" ht="15" customHeight="1" x14ac:dyDescent="0.2">
      <c r="B292" s="43">
        <v>598</v>
      </c>
      <c r="C292" s="43" t="s">
        <v>65</v>
      </c>
      <c r="E292" s="43">
        <v>598</v>
      </c>
      <c r="F292" s="43" t="s">
        <v>65</v>
      </c>
      <c r="H292" s="43">
        <v>598</v>
      </c>
      <c r="I292" s="43" t="s">
        <v>104</v>
      </c>
      <c r="K292" s="43">
        <v>598</v>
      </c>
      <c r="L292" s="43" t="s">
        <v>65</v>
      </c>
      <c r="N292" s="43">
        <v>598</v>
      </c>
      <c r="O292" s="43" t="s">
        <v>65</v>
      </c>
      <c r="Q292" s="43">
        <v>598</v>
      </c>
      <c r="R292" s="43" t="s">
        <v>123</v>
      </c>
    </row>
    <row r="293" spans="2:18" ht="15" customHeight="1" x14ac:dyDescent="0.2">
      <c r="B293" s="43">
        <v>606</v>
      </c>
      <c r="C293" s="43" t="s">
        <v>65</v>
      </c>
      <c r="E293" s="43">
        <v>606</v>
      </c>
      <c r="F293" s="43" t="s">
        <v>65</v>
      </c>
      <c r="H293" s="43">
        <v>606</v>
      </c>
      <c r="I293" s="43" t="s">
        <v>104</v>
      </c>
      <c r="K293" s="43">
        <v>606</v>
      </c>
      <c r="L293" s="43" t="s">
        <v>65</v>
      </c>
      <c r="N293" s="43">
        <v>606</v>
      </c>
      <c r="O293" s="43" t="s">
        <v>65</v>
      </c>
      <c r="Q293" s="43">
        <v>606</v>
      </c>
      <c r="R293" s="43" t="s">
        <v>123</v>
      </c>
    </row>
    <row r="294" spans="2:18" ht="15" customHeight="1" x14ac:dyDescent="0.2">
      <c r="B294" s="43">
        <v>607</v>
      </c>
      <c r="C294" s="43" t="s">
        <v>65</v>
      </c>
      <c r="E294" s="43">
        <v>607</v>
      </c>
      <c r="F294" s="43" t="s">
        <v>65</v>
      </c>
      <c r="H294" s="43">
        <v>607</v>
      </c>
      <c r="I294" s="43" t="s">
        <v>104</v>
      </c>
      <c r="K294" s="43">
        <v>607</v>
      </c>
      <c r="L294" s="43" t="s">
        <v>65</v>
      </c>
      <c r="N294" s="43">
        <v>607</v>
      </c>
      <c r="O294" s="43" t="s">
        <v>65</v>
      </c>
      <c r="Q294" s="43">
        <v>607</v>
      </c>
      <c r="R294" s="43" t="s">
        <v>123</v>
      </c>
    </row>
    <row r="295" spans="2:18" ht="15" customHeight="1" x14ac:dyDescent="0.2">
      <c r="B295" s="43">
        <v>608</v>
      </c>
      <c r="C295" s="43" t="s">
        <v>65</v>
      </c>
      <c r="E295" s="43">
        <v>608</v>
      </c>
      <c r="F295" s="43" t="s">
        <v>65</v>
      </c>
      <c r="H295" s="43">
        <v>608</v>
      </c>
      <c r="I295" s="43" t="s">
        <v>104</v>
      </c>
      <c r="K295" s="43">
        <v>608</v>
      </c>
      <c r="L295" s="43" t="s">
        <v>65</v>
      </c>
      <c r="N295" s="43">
        <v>608</v>
      </c>
      <c r="O295" s="43" t="s">
        <v>65</v>
      </c>
      <c r="Q295" s="43">
        <v>608</v>
      </c>
      <c r="R295" s="43" t="s">
        <v>123</v>
      </c>
    </row>
    <row r="296" spans="2:18" ht="15" customHeight="1" x14ac:dyDescent="0.2">
      <c r="B296" s="43">
        <v>609</v>
      </c>
      <c r="C296" s="43" t="s">
        <v>65</v>
      </c>
      <c r="E296" s="43">
        <v>609</v>
      </c>
      <c r="F296" s="43" t="s">
        <v>65</v>
      </c>
      <c r="H296" s="43">
        <v>609</v>
      </c>
      <c r="I296" s="43" t="s">
        <v>104</v>
      </c>
      <c r="K296" s="43">
        <v>609</v>
      </c>
      <c r="L296" s="43" t="s">
        <v>65</v>
      </c>
      <c r="N296" s="43">
        <v>609</v>
      </c>
      <c r="O296" s="43" t="s">
        <v>65</v>
      </c>
      <c r="Q296" s="43">
        <v>609</v>
      </c>
      <c r="R296" s="43" t="s">
        <v>123</v>
      </c>
    </row>
    <row r="297" spans="2:18" ht="15" customHeight="1" x14ac:dyDescent="0.2">
      <c r="B297" s="43">
        <v>610</v>
      </c>
      <c r="C297" s="43" t="s">
        <v>65</v>
      </c>
      <c r="E297" s="43">
        <v>610</v>
      </c>
      <c r="F297" s="43" t="s">
        <v>65</v>
      </c>
      <c r="H297" s="43">
        <v>610</v>
      </c>
      <c r="I297" s="43" t="s">
        <v>104</v>
      </c>
      <c r="K297" s="43">
        <v>610</v>
      </c>
      <c r="L297" s="43" t="s">
        <v>65</v>
      </c>
      <c r="N297" s="43">
        <v>610</v>
      </c>
      <c r="O297" s="43" t="s">
        <v>65</v>
      </c>
      <c r="Q297" s="43">
        <v>610</v>
      </c>
      <c r="R297" s="43" t="s">
        <v>123</v>
      </c>
    </row>
    <row r="298" spans="2:18" ht="15" customHeight="1" x14ac:dyDescent="0.2">
      <c r="B298" s="43">
        <v>584</v>
      </c>
      <c r="C298" s="43" t="s">
        <v>65</v>
      </c>
      <c r="E298" s="43">
        <v>584</v>
      </c>
      <c r="F298" s="43" t="s">
        <v>65</v>
      </c>
      <c r="H298" s="43">
        <v>584</v>
      </c>
      <c r="I298" s="43" t="s">
        <v>104</v>
      </c>
      <c r="K298" s="43">
        <v>584</v>
      </c>
      <c r="L298" s="43" t="s">
        <v>65</v>
      </c>
      <c r="N298" s="43">
        <v>584</v>
      </c>
      <c r="O298" s="43" t="s">
        <v>65</v>
      </c>
      <c r="Q298" s="43">
        <v>584</v>
      </c>
      <c r="R298" s="43" t="s">
        <v>123</v>
      </c>
    </row>
    <row r="299" spans="2:18" ht="15" customHeight="1" x14ac:dyDescent="0.2">
      <c r="B299" s="43">
        <v>587</v>
      </c>
      <c r="C299" s="43" t="s">
        <v>65</v>
      </c>
      <c r="E299" s="43">
        <v>587</v>
      </c>
      <c r="F299" s="43" t="s">
        <v>65</v>
      </c>
      <c r="H299" s="43">
        <v>587</v>
      </c>
      <c r="I299" s="43" t="s">
        <v>104</v>
      </c>
      <c r="K299" s="43">
        <v>587</v>
      </c>
      <c r="L299" s="43" t="s">
        <v>65</v>
      </c>
      <c r="N299" s="43">
        <v>587</v>
      </c>
      <c r="O299" s="43" t="s">
        <v>65</v>
      </c>
      <c r="Q299" s="43">
        <v>587</v>
      </c>
      <c r="R299" s="43" t="s">
        <v>123</v>
      </c>
    </row>
    <row r="300" spans="2:18" ht="15" customHeight="1" x14ac:dyDescent="0.2">
      <c r="B300" s="43">
        <v>590</v>
      </c>
      <c r="C300" s="43" t="s">
        <v>65</v>
      </c>
      <c r="E300" s="43">
        <v>590</v>
      </c>
      <c r="F300" s="43" t="s">
        <v>65</v>
      </c>
      <c r="H300" s="43">
        <v>590</v>
      </c>
      <c r="I300" s="43" t="s">
        <v>104</v>
      </c>
      <c r="K300" s="43">
        <v>590</v>
      </c>
      <c r="L300" s="43" t="s">
        <v>65</v>
      </c>
      <c r="N300" s="43">
        <v>590</v>
      </c>
      <c r="O300" s="43" t="s">
        <v>65</v>
      </c>
      <c r="Q300" s="43">
        <v>590</v>
      </c>
      <c r="R300" s="43" t="s">
        <v>123</v>
      </c>
    </row>
    <row r="301" spans="2:18" ht="15" customHeight="1" x14ac:dyDescent="0.2">
      <c r="B301" s="43">
        <v>593</v>
      </c>
      <c r="C301" s="43" t="s">
        <v>65</v>
      </c>
      <c r="E301" s="43">
        <v>593</v>
      </c>
      <c r="F301" s="43" t="s">
        <v>65</v>
      </c>
      <c r="H301" s="43">
        <v>593</v>
      </c>
      <c r="I301" s="43" t="s">
        <v>104</v>
      </c>
      <c r="K301" s="43">
        <v>593</v>
      </c>
      <c r="L301" s="43" t="s">
        <v>65</v>
      </c>
      <c r="N301" s="43">
        <v>593</v>
      </c>
      <c r="O301" s="43" t="s">
        <v>65</v>
      </c>
      <c r="Q301" s="43">
        <v>593</v>
      </c>
      <c r="R301" s="43" t="s">
        <v>123</v>
      </c>
    </row>
    <row r="302" spans="2:18" ht="15" customHeight="1" x14ac:dyDescent="0.2">
      <c r="B302" s="43">
        <v>596</v>
      </c>
      <c r="C302" s="43" t="s">
        <v>65</v>
      </c>
      <c r="E302" s="43">
        <v>596</v>
      </c>
      <c r="F302" s="43" t="s">
        <v>65</v>
      </c>
      <c r="H302" s="43">
        <v>596</v>
      </c>
      <c r="I302" s="43" t="s">
        <v>104</v>
      </c>
      <c r="K302" s="43">
        <v>596</v>
      </c>
      <c r="L302" s="43" t="s">
        <v>65</v>
      </c>
      <c r="N302" s="43">
        <v>596</v>
      </c>
      <c r="O302" s="43" t="s">
        <v>65</v>
      </c>
      <c r="Q302" s="43">
        <v>596</v>
      </c>
      <c r="R302" s="43" t="s">
        <v>123</v>
      </c>
    </row>
    <row r="303" spans="2:18" ht="15" customHeight="1" x14ac:dyDescent="0.2">
      <c r="B303" s="43">
        <v>599</v>
      </c>
      <c r="C303" s="43" t="s">
        <v>65</v>
      </c>
      <c r="E303" s="43">
        <v>599</v>
      </c>
      <c r="F303" s="43" t="s">
        <v>65</v>
      </c>
      <c r="H303" s="43">
        <v>599</v>
      </c>
      <c r="I303" s="43" t="s">
        <v>104</v>
      </c>
      <c r="K303" s="43">
        <v>599</v>
      </c>
      <c r="L303" s="43" t="s">
        <v>65</v>
      </c>
      <c r="N303" s="43">
        <v>599</v>
      </c>
      <c r="O303" s="43" t="s">
        <v>65</v>
      </c>
      <c r="Q303" s="43">
        <v>599</v>
      </c>
      <c r="R303" s="43" t="s">
        <v>123</v>
      </c>
    </row>
    <row r="304" spans="2:18" ht="15" customHeight="1" x14ac:dyDescent="0.2">
      <c r="B304" s="43">
        <v>611</v>
      </c>
      <c r="C304" s="43" t="s">
        <v>65</v>
      </c>
      <c r="E304" s="43">
        <v>611</v>
      </c>
      <c r="F304" s="43" t="s">
        <v>65</v>
      </c>
      <c r="H304" s="43">
        <v>611</v>
      </c>
      <c r="I304" s="43" t="s">
        <v>104</v>
      </c>
      <c r="K304" s="43">
        <v>611</v>
      </c>
      <c r="L304" s="43" t="s">
        <v>65</v>
      </c>
      <c r="N304" s="43">
        <v>611</v>
      </c>
      <c r="O304" s="43" t="s">
        <v>65</v>
      </c>
      <c r="Q304" s="43">
        <v>611</v>
      </c>
      <c r="R304" s="43" t="s">
        <v>123</v>
      </c>
    </row>
    <row r="305" spans="2:18" ht="15" customHeight="1" x14ac:dyDescent="0.2">
      <c r="B305" s="43">
        <v>612</v>
      </c>
      <c r="C305" s="43" t="s">
        <v>65</v>
      </c>
      <c r="E305" s="43">
        <v>612</v>
      </c>
      <c r="F305" s="43" t="s">
        <v>65</v>
      </c>
      <c r="H305" s="43">
        <v>612</v>
      </c>
      <c r="I305" s="43" t="s">
        <v>104</v>
      </c>
      <c r="K305" s="43">
        <v>612</v>
      </c>
      <c r="L305" s="43" t="s">
        <v>65</v>
      </c>
      <c r="N305" s="43">
        <v>612</v>
      </c>
      <c r="O305" s="43" t="s">
        <v>65</v>
      </c>
      <c r="Q305" s="43">
        <v>612</v>
      </c>
      <c r="R305" s="43" t="s">
        <v>123</v>
      </c>
    </row>
    <row r="306" spans="2:18" ht="15" customHeight="1" x14ac:dyDescent="0.2">
      <c r="B306" s="43">
        <v>613</v>
      </c>
      <c r="C306" s="43" t="s">
        <v>65</v>
      </c>
      <c r="E306" s="43">
        <v>613</v>
      </c>
      <c r="F306" s="43" t="s">
        <v>65</v>
      </c>
      <c r="H306" s="43">
        <v>613</v>
      </c>
      <c r="I306" s="43" t="s">
        <v>104</v>
      </c>
      <c r="K306" s="43">
        <v>613</v>
      </c>
      <c r="L306" s="43" t="s">
        <v>65</v>
      </c>
      <c r="N306" s="43">
        <v>613</v>
      </c>
      <c r="O306" s="43" t="s">
        <v>65</v>
      </c>
      <c r="Q306" s="43">
        <v>613</v>
      </c>
      <c r="R306" s="43" t="s">
        <v>123</v>
      </c>
    </row>
    <row r="307" spans="2:18" ht="15" customHeight="1" x14ac:dyDescent="0.2">
      <c r="B307" s="43">
        <v>614</v>
      </c>
      <c r="C307" s="43" t="s">
        <v>65</v>
      </c>
      <c r="E307" s="43">
        <v>614</v>
      </c>
      <c r="F307" s="43" t="s">
        <v>65</v>
      </c>
      <c r="H307" s="43">
        <v>614</v>
      </c>
      <c r="I307" s="43" t="s">
        <v>104</v>
      </c>
      <c r="K307" s="43">
        <v>614</v>
      </c>
      <c r="L307" s="43" t="s">
        <v>65</v>
      </c>
      <c r="N307" s="43">
        <v>614</v>
      </c>
      <c r="O307" s="43" t="s">
        <v>65</v>
      </c>
      <c r="Q307" s="43">
        <v>614</v>
      </c>
      <c r="R307" s="43" t="s">
        <v>123</v>
      </c>
    </row>
    <row r="308" spans="2:18" ht="15" customHeight="1" x14ac:dyDescent="0.2">
      <c r="B308" s="43">
        <v>615</v>
      </c>
      <c r="C308" s="43" t="s">
        <v>65</v>
      </c>
      <c r="E308" s="43">
        <v>615</v>
      </c>
      <c r="F308" s="43" t="s">
        <v>65</v>
      </c>
      <c r="H308" s="43">
        <v>615</v>
      </c>
      <c r="I308" s="43" t="s">
        <v>104</v>
      </c>
      <c r="K308" s="43">
        <v>615</v>
      </c>
      <c r="L308" s="43" t="s">
        <v>65</v>
      </c>
      <c r="N308" s="43">
        <v>615</v>
      </c>
      <c r="O308" s="43" t="s">
        <v>65</v>
      </c>
      <c r="Q308" s="43">
        <v>615</v>
      </c>
      <c r="R308" s="43" t="s">
        <v>123</v>
      </c>
    </row>
    <row r="309" spans="2:18" ht="15" customHeight="1" x14ac:dyDescent="0.2">
      <c r="B309" s="43">
        <v>585</v>
      </c>
      <c r="C309" s="43" t="s">
        <v>65</v>
      </c>
      <c r="E309" s="43">
        <v>585</v>
      </c>
      <c r="F309" s="43" t="s">
        <v>65</v>
      </c>
      <c r="H309" s="43">
        <v>585</v>
      </c>
      <c r="I309" s="43" t="s">
        <v>104</v>
      </c>
      <c r="K309" s="43">
        <v>585</v>
      </c>
      <c r="L309" s="43" t="s">
        <v>65</v>
      </c>
      <c r="N309" s="43">
        <v>585</v>
      </c>
      <c r="O309" s="43" t="s">
        <v>65</v>
      </c>
      <c r="Q309" s="43">
        <v>585</v>
      </c>
      <c r="R309" s="43" t="s">
        <v>123</v>
      </c>
    </row>
    <row r="310" spans="2:18" ht="15" customHeight="1" x14ac:dyDescent="0.2">
      <c r="B310" s="43">
        <v>588</v>
      </c>
      <c r="C310" s="43" t="s">
        <v>65</v>
      </c>
      <c r="E310" s="43">
        <v>588</v>
      </c>
      <c r="F310" s="43" t="s">
        <v>65</v>
      </c>
      <c r="H310" s="43">
        <v>588</v>
      </c>
      <c r="I310" s="43" t="s">
        <v>104</v>
      </c>
      <c r="K310" s="43">
        <v>588</v>
      </c>
      <c r="L310" s="43" t="s">
        <v>65</v>
      </c>
      <c r="N310" s="43">
        <v>588</v>
      </c>
      <c r="O310" s="43" t="s">
        <v>65</v>
      </c>
      <c r="Q310" s="43">
        <v>588</v>
      </c>
      <c r="R310" s="43" t="s">
        <v>123</v>
      </c>
    </row>
    <row r="311" spans="2:18" ht="15" customHeight="1" x14ac:dyDescent="0.2">
      <c r="B311" s="43">
        <v>591</v>
      </c>
      <c r="C311" s="43" t="s">
        <v>65</v>
      </c>
      <c r="E311" s="43">
        <v>591</v>
      </c>
      <c r="F311" s="43" t="s">
        <v>65</v>
      </c>
      <c r="H311" s="43">
        <v>591</v>
      </c>
      <c r="I311" s="43" t="s">
        <v>104</v>
      </c>
      <c r="K311" s="43">
        <v>591</v>
      </c>
      <c r="L311" s="43" t="s">
        <v>65</v>
      </c>
      <c r="N311" s="43">
        <v>591</v>
      </c>
      <c r="O311" s="43" t="s">
        <v>65</v>
      </c>
      <c r="Q311" s="43">
        <v>591</v>
      </c>
      <c r="R311" s="43" t="s">
        <v>123</v>
      </c>
    </row>
    <row r="312" spans="2:18" ht="15" customHeight="1" x14ac:dyDescent="0.2">
      <c r="B312" s="43">
        <v>594</v>
      </c>
      <c r="C312" s="43" t="s">
        <v>65</v>
      </c>
      <c r="E312" s="43">
        <v>594</v>
      </c>
      <c r="F312" s="43" t="s">
        <v>65</v>
      </c>
      <c r="H312" s="43">
        <v>594</v>
      </c>
      <c r="I312" s="43" t="s">
        <v>104</v>
      </c>
      <c r="K312" s="43">
        <v>594</v>
      </c>
      <c r="L312" s="43" t="s">
        <v>65</v>
      </c>
      <c r="N312" s="43">
        <v>594</v>
      </c>
      <c r="O312" s="43" t="s">
        <v>65</v>
      </c>
      <c r="Q312" s="43">
        <v>594</v>
      </c>
      <c r="R312" s="43" t="s">
        <v>123</v>
      </c>
    </row>
    <row r="313" spans="2:18" ht="15" customHeight="1" x14ac:dyDescent="0.2">
      <c r="B313" s="43">
        <v>597</v>
      </c>
      <c r="C313" s="43" t="s">
        <v>65</v>
      </c>
      <c r="E313" s="43">
        <v>597</v>
      </c>
      <c r="F313" s="43" t="s">
        <v>65</v>
      </c>
      <c r="H313" s="43">
        <v>597</v>
      </c>
      <c r="I313" s="43" t="s">
        <v>104</v>
      </c>
      <c r="K313" s="43">
        <v>597</v>
      </c>
      <c r="L313" s="43" t="s">
        <v>65</v>
      </c>
      <c r="N313" s="43">
        <v>597</v>
      </c>
      <c r="O313" s="43" t="s">
        <v>65</v>
      </c>
      <c r="Q313" s="43">
        <v>597</v>
      </c>
      <c r="R313" s="43" t="s">
        <v>123</v>
      </c>
    </row>
    <row r="314" spans="2:18" ht="15" customHeight="1" x14ac:dyDescent="0.2">
      <c r="B314" s="43">
        <v>600</v>
      </c>
      <c r="C314" s="43" t="s">
        <v>65</v>
      </c>
      <c r="E314" s="43">
        <v>600</v>
      </c>
      <c r="F314" s="43" t="s">
        <v>65</v>
      </c>
      <c r="H314" s="43">
        <v>600</v>
      </c>
      <c r="I314" s="43" t="s">
        <v>104</v>
      </c>
      <c r="K314" s="43">
        <v>600</v>
      </c>
      <c r="L314" s="43" t="s">
        <v>65</v>
      </c>
      <c r="N314" s="43">
        <v>600</v>
      </c>
      <c r="O314" s="43" t="s">
        <v>65</v>
      </c>
      <c r="Q314" s="43">
        <v>600</v>
      </c>
      <c r="R314" s="43" t="s">
        <v>123</v>
      </c>
    </row>
    <row r="315" spans="2:18" ht="15" customHeight="1" x14ac:dyDescent="0.2">
      <c r="B315" s="43">
        <v>616</v>
      </c>
      <c r="C315" s="43" t="s">
        <v>65</v>
      </c>
      <c r="E315" s="43">
        <v>616</v>
      </c>
      <c r="F315" s="43" t="s">
        <v>65</v>
      </c>
      <c r="H315" s="43">
        <v>616</v>
      </c>
      <c r="I315" s="43" t="s">
        <v>104</v>
      </c>
      <c r="K315" s="43">
        <v>616</v>
      </c>
      <c r="L315" s="43" t="s">
        <v>65</v>
      </c>
      <c r="N315" s="43">
        <v>616</v>
      </c>
      <c r="O315" s="43" t="s">
        <v>65</v>
      </c>
      <c r="Q315" s="43">
        <v>616</v>
      </c>
      <c r="R315" s="43" t="s">
        <v>123</v>
      </c>
    </row>
    <row r="316" spans="2:18" ht="15" customHeight="1" x14ac:dyDescent="0.2">
      <c r="B316" s="43">
        <v>617</v>
      </c>
      <c r="C316" s="43" t="s">
        <v>65</v>
      </c>
      <c r="E316" s="43">
        <v>617</v>
      </c>
      <c r="F316" s="43" t="s">
        <v>65</v>
      </c>
      <c r="H316" s="43">
        <v>617</v>
      </c>
      <c r="I316" s="43" t="s">
        <v>104</v>
      </c>
      <c r="K316" s="43">
        <v>617</v>
      </c>
      <c r="L316" s="43" t="s">
        <v>65</v>
      </c>
      <c r="N316" s="43">
        <v>617</v>
      </c>
      <c r="O316" s="43" t="s">
        <v>65</v>
      </c>
      <c r="Q316" s="43">
        <v>617</v>
      </c>
      <c r="R316" s="43" t="s">
        <v>123</v>
      </c>
    </row>
    <row r="317" spans="2:18" ht="15" customHeight="1" x14ac:dyDescent="0.2">
      <c r="B317" s="43">
        <v>618</v>
      </c>
      <c r="C317" s="43" t="s">
        <v>65</v>
      </c>
      <c r="E317" s="43">
        <v>618</v>
      </c>
      <c r="F317" s="43" t="s">
        <v>65</v>
      </c>
      <c r="H317" s="43">
        <v>618</v>
      </c>
      <c r="I317" s="43" t="s">
        <v>104</v>
      </c>
      <c r="K317" s="43">
        <v>618</v>
      </c>
      <c r="L317" s="43" t="s">
        <v>65</v>
      </c>
      <c r="N317" s="43">
        <v>618</v>
      </c>
      <c r="O317" s="43" t="s">
        <v>65</v>
      </c>
      <c r="Q317" s="43">
        <v>618</v>
      </c>
      <c r="R317" s="43" t="s">
        <v>123</v>
      </c>
    </row>
    <row r="318" spans="2:18" ht="15" customHeight="1" x14ac:dyDescent="0.2">
      <c r="B318" s="43">
        <v>619</v>
      </c>
      <c r="C318" s="43" t="s">
        <v>65</v>
      </c>
      <c r="E318" s="43">
        <v>619</v>
      </c>
      <c r="F318" s="43" t="s">
        <v>65</v>
      </c>
      <c r="H318" s="43">
        <v>619</v>
      </c>
      <c r="I318" s="43" t="s">
        <v>104</v>
      </c>
      <c r="K318" s="43">
        <v>619</v>
      </c>
      <c r="L318" s="43" t="s">
        <v>65</v>
      </c>
      <c r="N318" s="43">
        <v>619</v>
      </c>
      <c r="O318" s="43" t="s">
        <v>65</v>
      </c>
      <c r="Q318" s="43">
        <v>619</v>
      </c>
      <c r="R318" s="43" t="s">
        <v>123</v>
      </c>
    </row>
    <row r="319" spans="2:18" ht="15" customHeight="1" x14ac:dyDescent="0.2">
      <c r="B319" s="43">
        <v>620</v>
      </c>
      <c r="C319" s="43" t="s">
        <v>65</v>
      </c>
      <c r="E319" s="43">
        <v>620</v>
      </c>
      <c r="F319" s="43" t="s">
        <v>65</v>
      </c>
      <c r="H319" s="43">
        <v>620</v>
      </c>
      <c r="I319" s="43" t="s">
        <v>104</v>
      </c>
      <c r="K319" s="43">
        <v>620</v>
      </c>
      <c r="L319" s="43" t="s">
        <v>65</v>
      </c>
      <c r="N319" s="43">
        <v>620</v>
      </c>
      <c r="O319" s="43" t="s">
        <v>65</v>
      </c>
      <c r="Q319" s="43">
        <v>620</v>
      </c>
      <c r="R319" s="43" t="s">
        <v>123</v>
      </c>
    </row>
    <row r="320" spans="2:18" ht="15" customHeight="1" x14ac:dyDescent="0.2">
      <c r="B320" s="43">
        <v>353</v>
      </c>
      <c r="C320" s="43" t="s">
        <v>65</v>
      </c>
      <c r="E320" s="43">
        <v>353</v>
      </c>
      <c r="F320" s="43" t="s">
        <v>65</v>
      </c>
      <c r="H320" s="43">
        <v>353</v>
      </c>
      <c r="I320" s="43" t="s">
        <v>104</v>
      </c>
      <c r="K320" s="43">
        <v>353</v>
      </c>
      <c r="L320" s="43" t="s">
        <v>65</v>
      </c>
      <c r="N320" s="43">
        <v>353</v>
      </c>
      <c r="O320" s="43" t="s">
        <v>65</v>
      </c>
      <c r="Q320" s="43">
        <v>353</v>
      </c>
      <c r="R320" s="43" t="s">
        <v>123</v>
      </c>
    </row>
    <row r="321" spans="2:18" ht="15" customHeight="1" x14ac:dyDescent="0.2">
      <c r="B321" s="43">
        <v>354</v>
      </c>
      <c r="C321" s="43" t="s">
        <v>65</v>
      </c>
      <c r="E321" s="43">
        <v>354</v>
      </c>
      <c r="F321" s="43" t="s">
        <v>65</v>
      </c>
      <c r="H321" s="43">
        <v>354</v>
      </c>
      <c r="I321" s="43" t="s">
        <v>104</v>
      </c>
      <c r="K321" s="43">
        <v>354</v>
      </c>
      <c r="L321" s="43" t="s">
        <v>65</v>
      </c>
      <c r="N321" s="43">
        <v>354</v>
      </c>
      <c r="O321" s="43" t="s">
        <v>65</v>
      </c>
      <c r="Q321" s="43">
        <v>354</v>
      </c>
      <c r="R321" s="43" t="s">
        <v>123</v>
      </c>
    </row>
    <row r="322" spans="2:18" ht="15" customHeight="1" x14ac:dyDescent="0.2">
      <c r="B322" s="43">
        <v>355</v>
      </c>
      <c r="C322" s="43" t="s">
        <v>65</v>
      </c>
      <c r="E322" s="43">
        <v>355</v>
      </c>
      <c r="F322" s="43" t="s">
        <v>65</v>
      </c>
      <c r="H322" s="43">
        <v>355</v>
      </c>
      <c r="I322" s="43" t="s">
        <v>104</v>
      </c>
      <c r="K322" s="43">
        <v>355</v>
      </c>
      <c r="L322" s="43" t="s">
        <v>65</v>
      </c>
      <c r="N322" s="43">
        <v>355</v>
      </c>
      <c r="O322" s="43" t="s">
        <v>65</v>
      </c>
      <c r="Q322" s="43">
        <v>355</v>
      </c>
      <c r="R322" s="43" t="s">
        <v>123</v>
      </c>
    </row>
    <row r="323" spans="2:18" ht="15" customHeight="1" x14ac:dyDescent="0.2">
      <c r="B323" s="43">
        <v>356</v>
      </c>
      <c r="C323" s="43" t="s">
        <v>65</v>
      </c>
      <c r="E323" s="43">
        <v>356</v>
      </c>
      <c r="F323" s="43" t="s">
        <v>65</v>
      </c>
      <c r="H323" s="43">
        <v>356</v>
      </c>
      <c r="I323" s="43" t="s">
        <v>104</v>
      </c>
      <c r="K323" s="43">
        <v>356</v>
      </c>
      <c r="L323" s="43" t="s">
        <v>65</v>
      </c>
      <c r="N323" s="43">
        <v>356</v>
      </c>
      <c r="O323" s="43" t="s">
        <v>65</v>
      </c>
      <c r="Q323" s="43">
        <v>356</v>
      </c>
      <c r="R323" s="43" t="s">
        <v>123</v>
      </c>
    </row>
    <row r="324" spans="2:18" ht="15" customHeight="1" x14ac:dyDescent="0.2">
      <c r="B324" s="43">
        <v>357</v>
      </c>
      <c r="C324" s="43" t="s">
        <v>65</v>
      </c>
      <c r="E324" s="43">
        <v>357</v>
      </c>
      <c r="F324" s="43" t="s">
        <v>65</v>
      </c>
      <c r="H324" s="43">
        <v>357</v>
      </c>
      <c r="I324" s="43" t="s">
        <v>104</v>
      </c>
      <c r="K324" s="43">
        <v>357</v>
      </c>
      <c r="L324" s="43" t="s">
        <v>65</v>
      </c>
      <c r="N324" s="43">
        <v>357</v>
      </c>
      <c r="O324" s="43" t="s">
        <v>65</v>
      </c>
      <c r="Q324" s="43">
        <v>357</v>
      </c>
      <c r="R324" s="43" t="s">
        <v>123</v>
      </c>
    </row>
    <row r="325" spans="2:18" ht="15" customHeight="1" x14ac:dyDescent="0.2">
      <c r="B325" s="43">
        <v>335</v>
      </c>
      <c r="C325" s="43" t="s">
        <v>65</v>
      </c>
      <c r="E325" s="43">
        <v>335</v>
      </c>
      <c r="F325" s="43" t="s">
        <v>65</v>
      </c>
      <c r="H325" s="43">
        <v>335</v>
      </c>
      <c r="I325" s="43" t="s">
        <v>104</v>
      </c>
      <c r="K325" s="43">
        <v>335</v>
      </c>
      <c r="L325" s="43" t="s">
        <v>65</v>
      </c>
      <c r="N325" s="43">
        <v>335</v>
      </c>
      <c r="O325" s="43" t="s">
        <v>65</v>
      </c>
      <c r="Q325" s="43">
        <v>335</v>
      </c>
      <c r="R325" s="43" t="s">
        <v>123</v>
      </c>
    </row>
    <row r="326" spans="2:18" ht="15" customHeight="1" x14ac:dyDescent="0.2">
      <c r="B326" s="43">
        <v>338</v>
      </c>
      <c r="C326" s="43" t="s">
        <v>65</v>
      </c>
      <c r="E326" s="43">
        <v>338</v>
      </c>
      <c r="F326" s="43" t="s">
        <v>65</v>
      </c>
      <c r="H326" s="43">
        <v>338</v>
      </c>
      <c r="I326" s="43" t="s">
        <v>104</v>
      </c>
      <c r="K326" s="43">
        <v>338</v>
      </c>
      <c r="L326" s="43" t="s">
        <v>65</v>
      </c>
      <c r="N326" s="43">
        <v>338</v>
      </c>
      <c r="O326" s="43" t="s">
        <v>65</v>
      </c>
      <c r="Q326" s="43">
        <v>338</v>
      </c>
      <c r="R326" s="43" t="s">
        <v>123</v>
      </c>
    </row>
    <row r="327" spans="2:18" ht="15" customHeight="1" x14ac:dyDescent="0.2">
      <c r="B327" s="43">
        <v>341</v>
      </c>
      <c r="C327" s="43" t="s">
        <v>65</v>
      </c>
      <c r="E327" s="43">
        <v>341</v>
      </c>
      <c r="F327" s="43" t="s">
        <v>65</v>
      </c>
      <c r="H327" s="43">
        <v>341</v>
      </c>
      <c r="I327" s="43" t="s">
        <v>104</v>
      </c>
      <c r="K327" s="43">
        <v>341</v>
      </c>
      <c r="L327" s="43" t="s">
        <v>65</v>
      </c>
      <c r="N327" s="43">
        <v>341</v>
      </c>
      <c r="O327" s="43" t="s">
        <v>65</v>
      </c>
      <c r="Q327" s="43">
        <v>341</v>
      </c>
      <c r="R327" s="43" t="s">
        <v>123</v>
      </c>
    </row>
    <row r="328" spans="2:18" ht="15" customHeight="1" x14ac:dyDescent="0.2">
      <c r="B328" s="43">
        <v>344</v>
      </c>
      <c r="C328" s="43" t="s">
        <v>65</v>
      </c>
      <c r="E328" s="43">
        <v>344</v>
      </c>
      <c r="F328" s="43" t="s">
        <v>65</v>
      </c>
      <c r="H328" s="43">
        <v>344</v>
      </c>
      <c r="I328" s="43" t="s">
        <v>104</v>
      </c>
      <c r="K328" s="43">
        <v>344</v>
      </c>
      <c r="L328" s="43" t="s">
        <v>65</v>
      </c>
      <c r="N328" s="43">
        <v>344</v>
      </c>
      <c r="O328" s="43" t="s">
        <v>65</v>
      </c>
      <c r="Q328" s="43">
        <v>344</v>
      </c>
      <c r="R328" s="43" t="s">
        <v>123</v>
      </c>
    </row>
    <row r="329" spans="2:18" ht="15" customHeight="1" x14ac:dyDescent="0.2">
      <c r="B329" s="43">
        <v>347</v>
      </c>
      <c r="C329" s="43" t="s">
        <v>65</v>
      </c>
      <c r="E329" s="43">
        <v>347</v>
      </c>
      <c r="F329" s="43" t="s">
        <v>65</v>
      </c>
      <c r="H329" s="43">
        <v>347</v>
      </c>
      <c r="I329" s="43" t="s">
        <v>104</v>
      </c>
      <c r="K329" s="43">
        <v>347</v>
      </c>
      <c r="L329" s="43" t="s">
        <v>65</v>
      </c>
      <c r="N329" s="43">
        <v>347</v>
      </c>
      <c r="O329" s="43" t="s">
        <v>65</v>
      </c>
      <c r="Q329" s="43">
        <v>347</v>
      </c>
      <c r="R329" s="43" t="s">
        <v>123</v>
      </c>
    </row>
    <row r="330" spans="2:18" ht="15" customHeight="1" x14ac:dyDescent="0.2">
      <c r="B330" s="43">
        <v>350</v>
      </c>
      <c r="C330" s="43" t="s">
        <v>65</v>
      </c>
      <c r="E330" s="43">
        <v>350</v>
      </c>
      <c r="F330" s="43" t="s">
        <v>65</v>
      </c>
      <c r="H330" s="43">
        <v>350</v>
      </c>
      <c r="I330" s="43" t="s">
        <v>104</v>
      </c>
      <c r="K330" s="43">
        <v>350</v>
      </c>
      <c r="L330" s="43" t="s">
        <v>65</v>
      </c>
      <c r="N330" s="43">
        <v>350</v>
      </c>
      <c r="O330" s="43" t="s">
        <v>65</v>
      </c>
      <c r="Q330" s="43">
        <v>350</v>
      </c>
      <c r="R330" s="43" t="s">
        <v>123</v>
      </c>
    </row>
    <row r="331" spans="2:18" ht="15" customHeight="1" x14ac:dyDescent="0.2">
      <c r="B331" s="43">
        <v>358</v>
      </c>
      <c r="C331" s="43" t="s">
        <v>65</v>
      </c>
      <c r="E331" s="43">
        <v>358</v>
      </c>
      <c r="F331" s="43" t="s">
        <v>65</v>
      </c>
      <c r="H331" s="43">
        <v>358</v>
      </c>
      <c r="I331" s="43" t="s">
        <v>104</v>
      </c>
      <c r="K331" s="43">
        <v>358</v>
      </c>
      <c r="L331" s="43" t="s">
        <v>65</v>
      </c>
      <c r="N331" s="43">
        <v>358</v>
      </c>
      <c r="O331" s="43" t="s">
        <v>65</v>
      </c>
      <c r="Q331" s="43">
        <v>358</v>
      </c>
      <c r="R331" s="43" t="s">
        <v>123</v>
      </c>
    </row>
    <row r="332" spans="2:18" ht="15" customHeight="1" x14ac:dyDescent="0.2">
      <c r="B332" s="43">
        <v>359</v>
      </c>
      <c r="C332" s="43" t="s">
        <v>65</v>
      </c>
      <c r="E332" s="43">
        <v>359</v>
      </c>
      <c r="F332" s="43" t="s">
        <v>65</v>
      </c>
      <c r="H332" s="43">
        <v>359</v>
      </c>
      <c r="I332" s="43" t="s">
        <v>104</v>
      </c>
      <c r="K332" s="43">
        <v>359</v>
      </c>
      <c r="L332" s="43" t="s">
        <v>65</v>
      </c>
      <c r="N332" s="43">
        <v>359</v>
      </c>
      <c r="O332" s="43" t="s">
        <v>65</v>
      </c>
      <c r="Q332" s="43">
        <v>359</v>
      </c>
      <c r="R332" s="43" t="s">
        <v>123</v>
      </c>
    </row>
    <row r="333" spans="2:18" ht="15" customHeight="1" x14ac:dyDescent="0.2">
      <c r="B333" s="43">
        <v>360</v>
      </c>
      <c r="C333" s="43" t="s">
        <v>65</v>
      </c>
      <c r="E333" s="43">
        <v>360</v>
      </c>
      <c r="F333" s="43" t="s">
        <v>65</v>
      </c>
      <c r="H333" s="43">
        <v>360</v>
      </c>
      <c r="I333" s="43" t="s">
        <v>104</v>
      </c>
      <c r="K333" s="43">
        <v>360</v>
      </c>
      <c r="L333" s="43" t="s">
        <v>65</v>
      </c>
      <c r="N333" s="43">
        <v>360</v>
      </c>
      <c r="O333" s="43" t="s">
        <v>65</v>
      </c>
      <c r="Q333" s="43">
        <v>360</v>
      </c>
      <c r="R333" s="43" t="s">
        <v>123</v>
      </c>
    </row>
    <row r="334" spans="2:18" ht="15" customHeight="1" x14ac:dyDescent="0.2">
      <c r="B334" s="43">
        <v>361</v>
      </c>
      <c r="C334" s="43" t="s">
        <v>65</v>
      </c>
      <c r="E334" s="43">
        <v>361</v>
      </c>
      <c r="F334" s="43" t="s">
        <v>65</v>
      </c>
      <c r="H334" s="43">
        <v>361</v>
      </c>
      <c r="I334" s="43" t="s">
        <v>104</v>
      </c>
      <c r="K334" s="43">
        <v>361</v>
      </c>
      <c r="L334" s="43" t="s">
        <v>65</v>
      </c>
      <c r="N334" s="43">
        <v>361</v>
      </c>
      <c r="O334" s="43" t="s">
        <v>65</v>
      </c>
      <c r="Q334" s="43">
        <v>361</v>
      </c>
      <c r="R334" s="43" t="s">
        <v>123</v>
      </c>
    </row>
    <row r="335" spans="2:18" ht="15" customHeight="1" x14ac:dyDescent="0.2">
      <c r="B335" s="43">
        <v>362</v>
      </c>
      <c r="C335" s="43" t="s">
        <v>65</v>
      </c>
      <c r="E335" s="43">
        <v>362</v>
      </c>
      <c r="F335" s="43" t="s">
        <v>65</v>
      </c>
      <c r="H335" s="43">
        <v>362</v>
      </c>
      <c r="I335" s="43" t="s">
        <v>104</v>
      </c>
      <c r="K335" s="43">
        <v>362</v>
      </c>
      <c r="L335" s="43" t="s">
        <v>65</v>
      </c>
      <c r="N335" s="43">
        <v>362</v>
      </c>
      <c r="O335" s="43" t="s">
        <v>65</v>
      </c>
      <c r="Q335" s="43">
        <v>362</v>
      </c>
      <c r="R335" s="43" t="s">
        <v>123</v>
      </c>
    </row>
    <row r="336" spans="2:18" ht="15" customHeight="1" x14ac:dyDescent="0.2">
      <c r="B336" s="43">
        <v>336</v>
      </c>
      <c r="C336" s="43" t="s">
        <v>65</v>
      </c>
      <c r="E336" s="43">
        <v>336</v>
      </c>
      <c r="F336" s="43" t="s">
        <v>65</v>
      </c>
      <c r="H336" s="43">
        <v>336</v>
      </c>
      <c r="I336" s="43" t="s">
        <v>104</v>
      </c>
      <c r="K336" s="43">
        <v>336</v>
      </c>
      <c r="L336" s="43" t="s">
        <v>65</v>
      </c>
      <c r="N336" s="43">
        <v>336</v>
      </c>
      <c r="O336" s="43" t="s">
        <v>65</v>
      </c>
      <c r="Q336" s="43">
        <v>336</v>
      </c>
      <c r="R336" s="43" t="s">
        <v>123</v>
      </c>
    </row>
    <row r="337" spans="2:18" ht="15" customHeight="1" x14ac:dyDescent="0.2">
      <c r="B337" s="43">
        <v>339</v>
      </c>
      <c r="C337" s="43" t="s">
        <v>65</v>
      </c>
      <c r="E337" s="43">
        <v>339</v>
      </c>
      <c r="F337" s="43" t="s">
        <v>65</v>
      </c>
      <c r="H337" s="43">
        <v>339</v>
      </c>
      <c r="I337" s="43" t="s">
        <v>104</v>
      </c>
      <c r="K337" s="43">
        <v>339</v>
      </c>
      <c r="L337" s="43" t="s">
        <v>65</v>
      </c>
      <c r="N337" s="43">
        <v>339</v>
      </c>
      <c r="O337" s="43" t="s">
        <v>65</v>
      </c>
      <c r="Q337" s="43">
        <v>339</v>
      </c>
      <c r="R337" s="43" t="s">
        <v>123</v>
      </c>
    </row>
    <row r="338" spans="2:18" ht="15" customHeight="1" x14ac:dyDescent="0.2">
      <c r="B338" s="43">
        <v>342</v>
      </c>
      <c r="C338" s="43" t="s">
        <v>65</v>
      </c>
      <c r="E338" s="43">
        <v>342</v>
      </c>
      <c r="F338" s="43" t="s">
        <v>65</v>
      </c>
      <c r="H338" s="43">
        <v>342</v>
      </c>
      <c r="I338" s="43" t="s">
        <v>104</v>
      </c>
      <c r="K338" s="43">
        <v>342</v>
      </c>
      <c r="L338" s="43" t="s">
        <v>65</v>
      </c>
      <c r="N338" s="43">
        <v>342</v>
      </c>
      <c r="O338" s="43" t="s">
        <v>65</v>
      </c>
      <c r="Q338" s="43">
        <v>342</v>
      </c>
      <c r="R338" s="43" t="s">
        <v>123</v>
      </c>
    </row>
    <row r="339" spans="2:18" ht="15" customHeight="1" x14ac:dyDescent="0.2">
      <c r="B339" s="43">
        <v>345</v>
      </c>
      <c r="C339" s="43" t="s">
        <v>65</v>
      </c>
      <c r="E339" s="43">
        <v>345</v>
      </c>
      <c r="F339" s="43" t="s">
        <v>65</v>
      </c>
      <c r="H339" s="43">
        <v>345</v>
      </c>
      <c r="I339" s="43" t="s">
        <v>104</v>
      </c>
      <c r="K339" s="43">
        <v>345</v>
      </c>
      <c r="L339" s="43" t="s">
        <v>65</v>
      </c>
      <c r="N339" s="43">
        <v>345</v>
      </c>
      <c r="O339" s="43" t="s">
        <v>65</v>
      </c>
      <c r="Q339" s="43">
        <v>345</v>
      </c>
      <c r="R339" s="43" t="s">
        <v>123</v>
      </c>
    </row>
    <row r="340" spans="2:18" ht="15" customHeight="1" x14ac:dyDescent="0.2">
      <c r="B340" s="43">
        <v>348</v>
      </c>
      <c r="C340" s="43" t="s">
        <v>65</v>
      </c>
      <c r="E340" s="43">
        <v>348</v>
      </c>
      <c r="F340" s="43" t="s">
        <v>65</v>
      </c>
      <c r="H340" s="43">
        <v>348</v>
      </c>
      <c r="I340" s="43" t="s">
        <v>104</v>
      </c>
      <c r="K340" s="43">
        <v>348</v>
      </c>
      <c r="L340" s="43" t="s">
        <v>65</v>
      </c>
      <c r="N340" s="43">
        <v>348</v>
      </c>
      <c r="O340" s="43" t="s">
        <v>65</v>
      </c>
      <c r="Q340" s="43">
        <v>348</v>
      </c>
      <c r="R340" s="43" t="s">
        <v>123</v>
      </c>
    </row>
    <row r="341" spans="2:18" ht="15" customHeight="1" x14ac:dyDescent="0.2">
      <c r="B341" s="43">
        <v>351</v>
      </c>
      <c r="C341" s="43" t="s">
        <v>65</v>
      </c>
      <c r="E341" s="43">
        <v>351</v>
      </c>
      <c r="F341" s="43" t="s">
        <v>65</v>
      </c>
      <c r="H341" s="43">
        <v>351</v>
      </c>
      <c r="I341" s="43" t="s">
        <v>104</v>
      </c>
      <c r="K341" s="43">
        <v>351</v>
      </c>
      <c r="L341" s="43" t="s">
        <v>65</v>
      </c>
      <c r="N341" s="43">
        <v>351</v>
      </c>
      <c r="O341" s="43" t="s">
        <v>65</v>
      </c>
      <c r="Q341" s="43">
        <v>351</v>
      </c>
      <c r="R341" s="43" t="s">
        <v>123</v>
      </c>
    </row>
    <row r="342" spans="2:18" ht="15" customHeight="1" x14ac:dyDescent="0.2">
      <c r="B342" s="43">
        <v>363</v>
      </c>
      <c r="C342" s="43" t="s">
        <v>65</v>
      </c>
      <c r="E342" s="43">
        <v>363</v>
      </c>
      <c r="F342" s="43" t="s">
        <v>65</v>
      </c>
      <c r="H342" s="43">
        <v>363</v>
      </c>
      <c r="I342" s="43" t="s">
        <v>104</v>
      </c>
      <c r="K342" s="43">
        <v>363</v>
      </c>
      <c r="L342" s="43" t="s">
        <v>65</v>
      </c>
      <c r="N342" s="43">
        <v>363</v>
      </c>
      <c r="O342" s="43" t="s">
        <v>65</v>
      </c>
      <c r="Q342" s="43">
        <v>363</v>
      </c>
      <c r="R342" s="43" t="s">
        <v>123</v>
      </c>
    </row>
    <row r="343" spans="2:18" ht="15" customHeight="1" x14ac:dyDescent="0.2">
      <c r="B343" s="43">
        <v>364</v>
      </c>
      <c r="C343" s="43" t="s">
        <v>65</v>
      </c>
      <c r="E343" s="43">
        <v>364</v>
      </c>
      <c r="F343" s="43" t="s">
        <v>65</v>
      </c>
      <c r="H343" s="43">
        <v>364</v>
      </c>
      <c r="I343" s="43" t="s">
        <v>104</v>
      </c>
      <c r="K343" s="43">
        <v>364</v>
      </c>
      <c r="L343" s="43" t="s">
        <v>65</v>
      </c>
      <c r="N343" s="43">
        <v>364</v>
      </c>
      <c r="O343" s="43" t="s">
        <v>65</v>
      </c>
      <c r="Q343" s="43">
        <v>364</v>
      </c>
      <c r="R343" s="43" t="s">
        <v>123</v>
      </c>
    </row>
    <row r="344" spans="2:18" ht="15" customHeight="1" x14ac:dyDescent="0.2">
      <c r="B344" s="43">
        <v>365</v>
      </c>
      <c r="C344" s="43" t="s">
        <v>65</v>
      </c>
      <c r="E344" s="43">
        <v>365</v>
      </c>
      <c r="F344" s="43" t="s">
        <v>65</v>
      </c>
      <c r="H344" s="43">
        <v>365</v>
      </c>
      <c r="I344" s="43" t="s">
        <v>104</v>
      </c>
      <c r="K344" s="43">
        <v>365</v>
      </c>
      <c r="L344" s="43" t="s">
        <v>65</v>
      </c>
      <c r="N344" s="43">
        <v>365</v>
      </c>
      <c r="O344" s="43" t="s">
        <v>65</v>
      </c>
      <c r="Q344" s="43">
        <v>365</v>
      </c>
      <c r="R344" s="43" t="s">
        <v>123</v>
      </c>
    </row>
    <row r="345" spans="2:18" ht="15" customHeight="1" x14ac:dyDescent="0.2">
      <c r="B345" s="43">
        <v>366</v>
      </c>
      <c r="C345" s="43" t="s">
        <v>65</v>
      </c>
      <c r="E345" s="43">
        <v>366</v>
      </c>
      <c r="F345" s="43" t="s">
        <v>65</v>
      </c>
      <c r="H345" s="43">
        <v>366</v>
      </c>
      <c r="I345" s="43" t="s">
        <v>104</v>
      </c>
      <c r="K345" s="43">
        <v>366</v>
      </c>
      <c r="L345" s="43" t="s">
        <v>65</v>
      </c>
      <c r="N345" s="43">
        <v>366</v>
      </c>
      <c r="O345" s="43" t="s">
        <v>65</v>
      </c>
      <c r="Q345" s="43">
        <v>366</v>
      </c>
      <c r="R345" s="43" t="s">
        <v>123</v>
      </c>
    </row>
    <row r="346" spans="2:18" ht="15" customHeight="1" x14ac:dyDescent="0.2">
      <c r="B346" s="43">
        <v>367</v>
      </c>
      <c r="C346" s="43" t="s">
        <v>65</v>
      </c>
      <c r="E346" s="43">
        <v>367</v>
      </c>
      <c r="F346" s="43" t="s">
        <v>65</v>
      </c>
      <c r="H346" s="43">
        <v>367</v>
      </c>
      <c r="I346" s="43" t="s">
        <v>104</v>
      </c>
      <c r="K346" s="43">
        <v>367</v>
      </c>
      <c r="L346" s="43" t="s">
        <v>65</v>
      </c>
      <c r="N346" s="43">
        <v>367</v>
      </c>
      <c r="O346" s="43" t="s">
        <v>65</v>
      </c>
      <c r="Q346" s="43">
        <v>367</v>
      </c>
      <c r="R346" s="43" t="s">
        <v>123</v>
      </c>
    </row>
    <row r="347" spans="2:18" ht="15" customHeight="1" x14ac:dyDescent="0.2">
      <c r="B347" s="43">
        <v>337</v>
      </c>
      <c r="C347" s="43" t="s">
        <v>65</v>
      </c>
      <c r="E347" s="43">
        <v>337</v>
      </c>
      <c r="F347" s="43" t="s">
        <v>65</v>
      </c>
      <c r="H347" s="43">
        <v>337</v>
      </c>
      <c r="I347" s="43" t="s">
        <v>104</v>
      </c>
      <c r="K347" s="43">
        <v>337</v>
      </c>
      <c r="L347" s="43" t="s">
        <v>65</v>
      </c>
      <c r="N347" s="43">
        <v>337</v>
      </c>
      <c r="O347" s="43" t="s">
        <v>65</v>
      </c>
      <c r="Q347" s="43">
        <v>337</v>
      </c>
      <c r="R347" s="43" t="s">
        <v>123</v>
      </c>
    </row>
    <row r="348" spans="2:18" ht="15" customHeight="1" x14ac:dyDescent="0.2">
      <c r="B348" s="43">
        <v>340</v>
      </c>
      <c r="C348" s="43" t="s">
        <v>65</v>
      </c>
      <c r="E348" s="43">
        <v>340</v>
      </c>
      <c r="F348" s="43" t="s">
        <v>65</v>
      </c>
      <c r="H348" s="43">
        <v>340</v>
      </c>
      <c r="I348" s="43" t="s">
        <v>104</v>
      </c>
      <c r="K348" s="43">
        <v>340</v>
      </c>
      <c r="L348" s="43" t="s">
        <v>65</v>
      </c>
      <c r="N348" s="43">
        <v>340</v>
      </c>
      <c r="O348" s="43" t="s">
        <v>65</v>
      </c>
      <c r="Q348" s="43">
        <v>340</v>
      </c>
      <c r="R348" s="43" t="s">
        <v>123</v>
      </c>
    </row>
    <row r="349" spans="2:18" ht="15" customHeight="1" x14ac:dyDescent="0.2">
      <c r="B349" s="43">
        <v>343</v>
      </c>
      <c r="C349" s="43" t="s">
        <v>65</v>
      </c>
      <c r="E349" s="43">
        <v>343</v>
      </c>
      <c r="F349" s="43" t="s">
        <v>65</v>
      </c>
      <c r="H349" s="43">
        <v>343</v>
      </c>
      <c r="I349" s="43" t="s">
        <v>104</v>
      </c>
      <c r="K349" s="43">
        <v>343</v>
      </c>
      <c r="L349" s="43" t="s">
        <v>65</v>
      </c>
      <c r="N349" s="43">
        <v>343</v>
      </c>
      <c r="O349" s="43" t="s">
        <v>65</v>
      </c>
      <c r="Q349" s="43">
        <v>343</v>
      </c>
      <c r="R349" s="43" t="s">
        <v>123</v>
      </c>
    </row>
    <row r="350" spans="2:18" ht="15" customHeight="1" x14ac:dyDescent="0.2">
      <c r="B350" s="43">
        <v>346</v>
      </c>
      <c r="C350" s="43" t="s">
        <v>65</v>
      </c>
      <c r="E350" s="43">
        <v>346</v>
      </c>
      <c r="F350" s="43" t="s">
        <v>65</v>
      </c>
      <c r="H350" s="43">
        <v>346</v>
      </c>
      <c r="I350" s="43" t="s">
        <v>104</v>
      </c>
      <c r="K350" s="43">
        <v>346</v>
      </c>
      <c r="L350" s="43" t="s">
        <v>65</v>
      </c>
      <c r="N350" s="43">
        <v>346</v>
      </c>
      <c r="O350" s="43" t="s">
        <v>65</v>
      </c>
      <c r="Q350" s="43">
        <v>346</v>
      </c>
      <c r="R350" s="43" t="s">
        <v>123</v>
      </c>
    </row>
    <row r="351" spans="2:18" ht="15" customHeight="1" x14ac:dyDescent="0.2">
      <c r="B351" s="43">
        <v>349</v>
      </c>
      <c r="C351" s="43" t="s">
        <v>65</v>
      </c>
      <c r="E351" s="43">
        <v>349</v>
      </c>
      <c r="F351" s="43" t="s">
        <v>65</v>
      </c>
      <c r="H351" s="43">
        <v>349</v>
      </c>
      <c r="I351" s="43" t="s">
        <v>104</v>
      </c>
      <c r="K351" s="43">
        <v>349</v>
      </c>
      <c r="L351" s="43" t="s">
        <v>65</v>
      </c>
      <c r="N351" s="43">
        <v>349</v>
      </c>
      <c r="O351" s="43" t="s">
        <v>65</v>
      </c>
      <c r="Q351" s="43">
        <v>349</v>
      </c>
      <c r="R351" s="43" t="s">
        <v>123</v>
      </c>
    </row>
    <row r="352" spans="2:18" ht="15" customHeight="1" x14ac:dyDescent="0.2">
      <c r="B352" s="43">
        <v>352</v>
      </c>
      <c r="C352" s="43" t="s">
        <v>65</v>
      </c>
      <c r="E352" s="43">
        <v>352</v>
      </c>
      <c r="F352" s="43" t="s">
        <v>65</v>
      </c>
      <c r="H352" s="43">
        <v>352</v>
      </c>
      <c r="I352" s="43" t="s">
        <v>104</v>
      </c>
      <c r="K352" s="43">
        <v>352</v>
      </c>
      <c r="L352" s="43" t="s">
        <v>65</v>
      </c>
      <c r="N352" s="43">
        <v>352</v>
      </c>
      <c r="O352" s="43" t="s">
        <v>65</v>
      </c>
      <c r="Q352" s="43">
        <v>352</v>
      </c>
      <c r="R352" s="43" t="s">
        <v>123</v>
      </c>
    </row>
    <row r="353" spans="2:18" ht="15" customHeight="1" x14ac:dyDescent="0.2">
      <c r="B353" s="43">
        <v>368</v>
      </c>
      <c r="C353" s="43" t="s">
        <v>65</v>
      </c>
      <c r="E353" s="43">
        <v>368</v>
      </c>
      <c r="F353" s="43" t="s">
        <v>65</v>
      </c>
      <c r="H353" s="43">
        <v>368</v>
      </c>
      <c r="I353" s="43" t="s">
        <v>104</v>
      </c>
      <c r="K353" s="43">
        <v>368</v>
      </c>
      <c r="L353" s="43" t="s">
        <v>65</v>
      </c>
      <c r="N353" s="43">
        <v>368</v>
      </c>
      <c r="O353" s="43" t="s">
        <v>65</v>
      </c>
      <c r="Q353" s="43">
        <v>368</v>
      </c>
      <c r="R353" s="43" t="s">
        <v>123</v>
      </c>
    </row>
    <row r="354" spans="2:18" ht="15" customHeight="1" x14ac:dyDescent="0.2">
      <c r="B354" s="43">
        <v>369</v>
      </c>
      <c r="C354" s="43" t="s">
        <v>65</v>
      </c>
      <c r="E354" s="43">
        <v>369</v>
      </c>
      <c r="F354" s="43" t="s">
        <v>65</v>
      </c>
      <c r="H354" s="43">
        <v>369</v>
      </c>
      <c r="I354" s="43" t="s">
        <v>104</v>
      </c>
      <c r="K354" s="43">
        <v>369</v>
      </c>
      <c r="L354" s="43" t="s">
        <v>65</v>
      </c>
      <c r="N354" s="43">
        <v>369</v>
      </c>
      <c r="O354" s="43" t="s">
        <v>65</v>
      </c>
      <c r="Q354" s="43">
        <v>369</v>
      </c>
      <c r="R354" s="43" t="s">
        <v>123</v>
      </c>
    </row>
    <row r="355" spans="2:18" ht="15" customHeight="1" x14ac:dyDescent="0.2">
      <c r="B355" s="43">
        <v>370</v>
      </c>
      <c r="C355" s="43" t="s">
        <v>65</v>
      </c>
      <c r="E355" s="43">
        <v>370</v>
      </c>
      <c r="F355" s="43" t="s">
        <v>65</v>
      </c>
      <c r="H355" s="43">
        <v>370</v>
      </c>
      <c r="I355" s="43" t="s">
        <v>104</v>
      </c>
      <c r="K355" s="43">
        <v>370</v>
      </c>
      <c r="L355" s="43" t="s">
        <v>65</v>
      </c>
      <c r="N355" s="43">
        <v>370</v>
      </c>
      <c r="O355" s="43" t="s">
        <v>65</v>
      </c>
      <c r="Q355" s="43">
        <v>370</v>
      </c>
      <c r="R355" s="43" t="s">
        <v>123</v>
      </c>
    </row>
    <row r="356" spans="2:18" ht="15" customHeight="1" x14ac:dyDescent="0.2">
      <c r="B356" s="43">
        <v>371</v>
      </c>
      <c r="C356" s="43" t="s">
        <v>65</v>
      </c>
      <c r="E356" s="43">
        <v>371</v>
      </c>
      <c r="F356" s="43" t="s">
        <v>65</v>
      </c>
      <c r="H356" s="43">
        <v>371</v>
      </c>
      <c r="I356" s="43" t="s">
        <v>104</v>
      </c>
      <c r="K356" s="43">
        <v>371</v>
      </c>
      <c r="L356" s="43" t="s">
        <v>65</v>
      </c>
      <c r="N356" s="43">
        <v>371</v>
      </c>
      <c r="O356" s="43" t="s">
        <v>65</v>
      </c>
      <c r="Q356" s="43">
        <v>371</v>
      </c>
      <c r="R356" s="43" t="s">
        <v>123</v>
      </c>
    </row>
    <row r="357" spans="2:18" ht="15" customHeight="1" x14ac:dyDescent="0.2">
      <c r="B357" s="43">
        <v>372</v>
      </c>
      <c r="C357" s="43" t="s">
        <v>65</v>
      </c>
      <c r="E357" s="43">
        <v>372</v>
      </c>
      <c r="F357" s="43" t="s">
        <v>65</v>
      </c>
      <c r="H357" s="43">
        <v>372</v>
      </c>
      <c r="I357" s="43" t="s">
        <v>104</v>
      </c>
      <c r="K357" s="43">
        <v>372</v>
      </c>
      <c r="L357" s="43" t="s">
        <v>65</v>
      </c>
      <c r="N357" s="43">
        <v>372</v>
      </c>
      <c r="O357" s="43" t="s">
        <v>65</v>
      </c>
      <c r="Q357" s="43">
        <v>372</v>
      </c>
      <c r="R357" s="43" t="s">
        <v>123</v>
      </c>
    </row>
    <row r="358" spans="2:18" ht="15" customHeight="1" x14ac:dyDescent="0.2">
      <c r="B358" s="43">
        <v>415</v>
      </c>
      <c r="C358" s="43" t="s">
        <v>65</v>
      </c>
      <c r="E358" s="43">
        <v>415</v>
      </c>
      <c r="F358" s="43" t="s">
        <v>65</v>
      </c>
      <c r="H358" s="43">
        <v>415</v>
      </c>
      <c r="I358" s="43" t="s">
        <v>104</v>
      </c>
      <c r="K358" s="43">
        <v>415</v>
      </c>
      <c r="L358" s="43" t="s">
        <v>65</v>
      </c>
      <c r="N358" s="43">
        <v>415</v>
      </c>
      <c r="O358" s="43" t="s">
        <v>65</v>
      </c>
      <c r="Q358" s="43">
        <v>415</v>
      </c>
      <c r="R358" s="43" t="s">
        <v>123</v>
      </c>
    </row>
    <row r="359" spans="2:18" ht="15" customHeight="1" x14ac:dyDescent="0.2">
      <c r="B359" s="43">
        <v>416</v>
      </c>
      <c r="C359" s="43" t="s">
        <v>65</v>
      </c>
      <c r="E359" s="43">
        <v>416</v>
      </c>
      <c r="F359" s="43" t="s">
        <v>65</v>
      </c>
      <c r="H359" s="43">
        <v>416</v>
      </c>
      <c r="I359" s="43" t="s">
        <v>104</v>
      </c>
      <c r="K359" s="43">
        <v>416</v>
      </c>
      <c r="L359" s="43" t="s">
        <v>65</v>
      </c>
      <c r="N359" s="43">
        <v>416</v>
      </c>
      <c r="O359" s="43" t="s">
        <v>65</v>
      </c>
      <c r="Q359" s="43">
        <v>416</v>
      </c>
      <c r="R359" s="43" t="s">
        <v>123</v>
      </c>
    </row>
    <row r="360" spans="2:18" ht="15" customHeight="1" x14ac:dyDescent="0.2">
      <c r="B360" s="43">
        <v>417</v>
      </c>
      <c r="C360" s="43" t="s">
        <v>65</v>
      </c>
      <c r="E360" s="43">
        <v>417</v>
      </c>
      <c r="F360" s="43" t="s">
        <v>65</v>
      </c>
      <c r="H360" s="43">
        <v>417</v>
      </c>
      <c r="I360" s="43" t="s">
        <v>104</v>
      </c>
      <c r="K360" s="43">
        <v>417</v>
      </c>
      <c r="L360" s="43" t="s">
        <v>65</v>
      </c>
      <c r="N360" s="43">
        <v>417</v>
      </c>
      <c r="O360" s="43" t="s">
        <v>65</v>
      </c>
      <c r="Q360" s="43">
        <v>417</v>
      </c>
      <c r="R360" s="43" t="s">
        <v>123</v>
      </c>
    </row>
    <row r="361" spans="2:18" ht="15" customHeight="1" x14ac:dyDescent="0.2">
      <c r="B361" s="43">
        <v>418</v>
      </c>
      <c r="C361" s="43" t="s">
        <v>65</v>
      </c>
      <c r="E361" s="43">
        <v>418</v>
      </c>
      <c r="F361" s="43" t="s">
        <v>65</v>
      </c>
      <c r="H361" s="43">
        <v>418</v>
      </c>
      <c r="I361" s="43" t="s">
        <v>104</v>
      </c>
      <c r="K361" s="43">
        <v>418</v>
      </c>
      <c r="L361" s="43" t="s">
        <v>65</v>
      </c>
      <c r="N361" s="43">
        <v>418</v>
      </c>
      <c r="O361" s="43" t="s">
        <v>65</v>
      </c>
      <c r="Q361" s="43">
        <v>418</v>
      </c>
      <c r="R361" s="43" t="s">
        <v>123</v>
      </c>
    </row>
    <row r="362" spans="2:18" ht="15" customHeight="1" x14ac:dyDescent="0.2">
      <c r="B362" s="43">
        <v>419</v>
      </c>
      <c r="C362" s="43" t="s">
        <v>65</v>
      </c>
      <c r="E362" s="43">
        <v>419</v>
      </c>
      <c r="F362" s="43" t="s">
        <v>65</v>
      </c>
      <c r="H362" s="43">
        <v>419</v>
      </c>
      <c r="I362" s="43" t="s">
        <v>104</v>
      </c>
      <c r="K362" s="43">
        <v>419</v>
      </c>
      <c r="L362" s="43" t="s">
        <v>65</v>
      </c>
      <c r="N362" s="43">
        <v>419</v>
      </c>
      <c r="O362" s="43" t="s">
        <v>65</v>
      </c>
      <c r="Q362" s="43">
        <v>419</v>
      </c>
      <c r="R362" s="43" t="s">
        <v>123</v>
      </c>
    </row>
    <row r="363" spans="2:18" ht="15" customHeight="1" x14ac:dyDescent="0.2">
      <c r="B363" s="43">
        <v>397</v>
      </c>
      <c r="C363" s="43" t="s">
        <v>65</v>
      </c>
      <c r="E363" s="43">
        <v>397</v>
      </c>
      <c r="F363" s="43" t="s">
        <v>65</v>
      </c>
      <c r="H363" s="43">
        <v>397</v>
      </c>
      <c r="I363" s="43" t="s">
        <v>104</v>
      </c>
      <c r="K363" s="43">
        <v>397</v>
      </c>
      <c r="L363" s="43" t="s">
        <v>65</v>
      </c>
      <c r="N363" s="43">
        <v>397</v>
      </c>
      <c r="O363" s="43" t="s">
        <v>65</v>
      </c>
      <c r="Q363" s="43">
        <v>397</v>
      </c>
      <c r="R363" s="43" t="s">
        <v>123</v>
      </c>
    </row>
    <row r="364" spans="2:18" ht="15" customHeight="1" x14ac:dyDescent="0.2">
      <c r="B364" s="43">
        <v>400</v>
      </c>
      <c r="C364" s="43" t="s">
        <v>65</v>
      </c>
      <c r="E364" s="43">
        <v>400</v>
      </c>
      <c r="F364" s="43" t="s">
        <v>65</v>
      </c>
      <c r="H364" s="43">
        <v>400</v>
      </c>
      <c r="I364" s="43" t="s">
        <v>104</v>
      </c>
      <c r="K364" s="43">
        <v>400</v>
      </c>
      <c r="L364" s="43" t="s">
        <v>65</v>
      </c>
      <c r="N364" s="43">
        <v>400</v>
      </c>
      <c r="O364" s="43" t="s">
        <v>65</v>
      </c>
      <c r="Q364" s="43">
        <v>400</v>
      </c>
      <c r="R364" s="43" t="s">
        <v>123</v>
      </c>
    </row>
    <row r="365" spans="2:18" ht="15" customHeight="1" x14ac:dyDescent="0.2">
      <c r="B365" s="43">
        <v>403</v>
      </c>
      <c r="C365" s="43" t="s">
        <v>65</v>
      </c>
      <c r="E365" s="43">
        <v>403</v>
      </c>
      <c r="F365" s="43" t="s">
        <v>65</v>
      </c>
      <c r="H365" s="43">
        <v>403</v>
      </c>
      <c r="I365" s="43" t="s">
        <v>104</v>
      </c>
      <c r="K365" s="43">
        <v>403</v>
      </c>
      <c r="L365" s="43" t="s">
        <v>65</v>
      </c>
      <c r="N365" s="43">
        <v>403</v>
      </c>
      <c r="O365" s="43" t="s">
        <v>65</v>
      </c>
      <c r="Q365" s="43">
        <v>403</v>
      </c>
      <c r="R365" s="43" t="s">
        <v>123</v>
      </c>
    </row>
    <row r="366" spans="2:18" ht="15" customHeight="1" x14ac:dyDescent="0.2">
      <c r="B366" s="43">
        <v>406</v>
      </c>
      <c r="C366" s="43" t="s">
        <v>65</v>
      </c>
      <c r="E366" s="43">
        <v>406</v>
      </c>
      <c r="F366" s="43" t="s">
        <v>65</v>
      </c>
      <c r="H366" s="43">
        <v>406</v>
      </c>
      <c r="I366" s="43" t="s">
        <v>104</v>
      </c>
      <c r="K366" s="43">
        <v>406</v>
      </c>
      <c r="L366" s="43" t="s">
        <v>65</v>
      </c>
      <c r="N366" s="43">
        <v>406</v>
      </c>
      <c r="O366" s="43" t="s">
        <v>65</v>
      </c>
      <c r="Q366" s="43">
        <v>406</v>
      </c>
      <c r="R366" s="43" t="s">
        <v>123</v>
      </c>
    </row>
    <row r="367" spans="2:18" ht="15" customHeight="1" x14ac:dyDescent="0.2">
      <c r="B367" s="43">
        <v>409</v>
      </c>
      <c r="C367" s="43" t="s">
        <v>65</v>
      </c>
      <c r="E367" s="43">
        <v>409</v>
      </c>
      <c r="F367" s="43" t="s">
        <v>65</v>
      </c>
      <c r="H367" s="43">
        <v>409</v>
      </c>
      <c r="I367" s="43" t="s">
        <v>104</v>
      </c>
      <c r="K367" s="43">
        <v>409</v>
      </c>
      <c r="L367" s="43" t="s">
        <v>65</v>
      </c>
      <c r="N367" s="43">
        <v>409</v>
      </c>
      <c r="O367" s="43" t="s">
        <v>65</v>
      </c>
      <c r="Q367" s="43">
        <v>409</v>
      </c>
      <c r="R367" s="43" t="s">
        <v>123</v>
      </c>
    </row>
    <row r="368" spans="2:18" ht="15" customHeight="1" x14ac:dyDescent="0.2">
      <c r="B368" s="43">
        <v>412</v>
      </c>
      <c r="C368" s="43" t="s">
        <v>65</v>
      </c>
      <c r="E368" s="43">
        <v>412</v>
      </c>
      <c r="F368" s="43" t="s">
        <v>65</v>
      </c>
      <c r="H368" s="43">
        <v>412</v>
      </c>
      <c r="I368" s="43" t="s">
        <v>104</v>
      </c>
      <c r="K368" s="43">
        <v>412</v>
      </c>
      <c r="L368" s="43" t="s">
        <v>65</v>
      </c>
      <c r="N368" s="43">
        <v>412</v>
      </c>
      <c r="O368" s="43" t="s">
        <v>65</v>
      </c>
      <c r="Q368" s="43">
        <v>412</v>
      </c>
      <c r="R368" s="43" t="s">
        <v>123</v>
      </c>
    </row>
    <row r="369" spans="2:18" ht="15" customHeight="1" x14ac:dyDescent="0.2">
      <c r="B369" s="43">
        <v>420</v>
      </c>
      <c r="C369" s="43" t="s">
        <v>65</v>
      </c>
      <c r="E369" s="43">
        <v>420</v>
      </c>
      <c r="F369" s="43" t="s">
        <v>65</v>
      </c>
      <c r="H369" s="43">
        <v>420</v>
      </c>
      <c r="I369" s="43" t="s">
        <v>104</v>
      </c>
      <c r="K369" s="43">
        <v>420</v>
      </c>
      <c r="L369" s="43" t="s">
        <v>65</v>
      </c>
      <c r="N369" s="43">
        <v>420</v>
      </c>
      <c r="O369" s="43" t="s">
        <v>65</v>
      </c>
      <c r="Q369" s="43">
        <v>420</v>
      </c>
      <c r="R369" s="43" t="s">
        <v>123</v>
      </c>
    </row>
    <row r="370" spans="2:18" ht="15" customHeight="1" x14ac:dyDescent="0.2">
      <c r="B370" s="43">
        <v>421</v>
      </c>
      <c r="C370" s="43" t="s">
        <v>65</v>
      </c>
      <c r="E370" s="43">
        <v>421</v>
      </c>
      <c r="F370" s="43" t="s">
        <v>65</v>
      </c>
      <c r="H370" s="43">
        <v>421</v>
      </c>
      <c r="I370" s="43" t="s">
        <v>104</v>
      </c>
      <c r="K370" s="43">
        <v>421</v>
      </c>
      <c r="L370" s="43" t="s">
        <v>65</v>
      </c>
      <c r="N370" s="43">
        <v>421</v>
      </c>
      <c r="O370" s="43" t="s">
        <v>65</v>
      </c>
      <c r="Q370" s="43">
        <v>421</v>
      </c>
      <c r="R370" s="43" t="s">
        <v>123</v>
      </c>
    </row>
    <row r="371" spans="2:18" ht="15" customHeight="1" x14ac:dyDescent="0.2">
      <c r="B371" s="43">
        <v>422</v>
      </c>
      <c r="C371" s="43" t="s">
        <v>65</v>
      </c>
      <c r="E371" s="43">
        <v>422</v>
      </c>
      <c r="F371" s="43" t="s">
        <v>65</v>
      </c>
      <c r="H371" s="43">
        <v>422</v>
      </c>
      <c r="I371" s="43" t="s">
        <v>104</v>
      </c>
      <c r="K371" s="43">
        <v>422</v>
      </c>
      <c r="L371" s="43" t="s">
        <v>65</v>
      </c>
      <c r="N371" s="43">
        <v>422</v>
      </c>
      <c r="O371" s="43" t="s">
        <v>65</v>
      </c>
      <c r="Q371" s="43">
        <v>422</v>
      </c>
      <c r="R371" s="43" t="s">
        <v>123</v>
      </c>
    </row>
    <row r="372" spans="2:18" ht="15" customHeight="1" x14ac:dyDescent="0.2">
      <c r="B372" s="43">
        <v>423</v>
      </c>
      <c r="C372" s="43" t="s">
        <v>65</v>
      </c>
      <c r="E372" s="43">
        <v>423</v>
      </c>
      <c r="F372" s="43" t="s">
        <v>65</v>
      </c>
      <c r="H372" s="43">
        <v>423</v>
      </c>
      <c r="I372" s="43" t="s">
        <v>104</v>
      </c>
      <c r="K372" s="43">
        <v>423</v>
      </c>
      <c r="L372" s="43" t="s">
        <v>65</v>
      </c>
      <c r="N372" s="43">
        <v>423</v>
      </c>
      <c r="O372" s="43" t="s">
        <v>65</v>
      </c>
      <c r="Q372" s="43">
        <v>423</v>
      </c>
      <c r="R372" s="43" t="s">
        <v>123</v>
      </c>
    </row>
    <row r="373" spans="2:18" ht="15" customHeight="1" x14ac:dyDescent="0.2">
      <c r="B373" s="43">
        <v>424</v>
      </c>
      <c r="C373" s="43" t="s">
        <v>65</v>
      </c>
      <c r="E373" s="43">
        <v>424</v>
      </c>
      <c r="F373" s="43" t="s">
        <v>65</v>
      </c>
      <c r="H373" s="43">
        <v>424</v>
      </c>
      <c r="I373" s="43" t="s">
        <v>104</v>
      </c>
      <c r="K373" s="43">
        <v>424</v>
      </c>
      <c r="L373" s="43" t="s">
        <v>65</v>
      </c>
      <c r="N373" s="43">
        <v>424</v>
      </c>
      <c r="O373" s="43" t="s">
        <v>65</v>
      </c>
      <c r="Q373" s="43">
        <v>424</v>
      </c>
      <c r="R373" s="43" t="s">
        <v>123</v>
      </c>
    </row>
    <row r="374" spans="2:18" ht="15" customHeight="1" x14ac:dyDescent="0.2">
      <c r="B374" s="43">
        <v>398</v>
      </c>
      <c r="C374" s="43" t="s">
        <v>65</v>
      </c>
      <c r="E374" s="43">
        <v>398</v>
      </c>
      <c r="F374" s="43" t="s">
        <v>65</v>
      </c>
      <c r="H374" s="43">
        <v>398</v>
      </c>
      <c r="I374" s="43" t="s">
        <v>104</v>
      </c>
      <c r="K374" s="43">
        <v>398</v>
      </c>
      <c r="L374" s="43" t="s">
        <v>65</v>
      </c>
      <c r="N374" s="43">
        <v>398</v>
      </c>
      <c r="O374" s="43" t="s">
        <v>65</v>
      </c>
      <c r="Q374" s="43">
        <v>398</v>
      </c>
      <c r="R374" s="43" t="s">
        <v>123</v>
      </c>
    </row>
    <row r="375" spans="2:18" ht="15" customHeight="1" x14ac:dyDescent="0.2">
      <c r="B375" s="43">
        <v>401</v>
      </c>
      <c r="C375" s="43" t="s">
        <v>65</v>
      </c>
      <c r="E375" s="43">
        <v>401</v>
      </c>
      <c r="F375" s="43" t="s">
        <v>65</v>
      </c>
      <c r="H375" s="43">
        <v>401</v>
      </c>
      <c r="I375" s="43" t="s">
        <v>104</v>
      </c>
      <c r="K375" s="43">
        <v>401</v>
      </c>
      <c r="L375" s="43" t="s">
        <v>65</v>
      </c>
      <c r="N375" s="43">
        <v>401</v>
      </c>
      <c r="O375" s="43" t="s">
        <v>65</v>
      </c>
      <c r="Q375" s="43">
        <v>401</v>
      </c>
      <c r="R375" s="43" t="s">
        <v>123</v>
      </c>
    </row>
    <row r="376" spans="2:18" ht="15" customHeight="1" x14ac:dyDescent="0.2">
      <c r="B376" s="43">
        <v>404</v>
      </c>
      <c r="C376" s="43" t="s">
        <v>65</v>
      </c>
      <c r="E376" s="43">
        <v>404</v>
      </c>
      <c r="F376" s="43" t="s">
        <v>65</v>
      </c>
      <c r="H376" s="43">
        <v>404</v>
      </c>
      <c r="I376" s="43" t="s">
        <v>104</v>
      </c>
      <c r="K376" s="43">
        <v>404</v>
      </c>
      <c r="L376" s="43" t="s">
        <v>65</v>
      </c>
      <c r="N376" s="43">
        <v>404</v>
      </c>
      <c r="O376" s="43" t="s">
        <v>65</v>
      </c>
      <c r="Q376" s="43">
        <v>404</v>
      </c>
      <c r="R376" s="43" t="s">
        <v>123</v>
      </c>
    </row>
    <row r="377" spans="2:18" ht="15" customHeight="1" x14ac:dyDescent="0.2">
      <c r="B377" s="43">
        <v>407</v>
      </c>
      <c r="C377" s="43" t="s">
        <v>65</v>
      </c>
      <c r="E377" s="43">
        <v>407</v>
      </c>
      <c r="F377" s="43" t="s">
        <v>65</v>
      </c>
      <c r="H377" s="43">
        <v>407</v>
      </c>
      <c r="I377" s="43" t="s">
        <v>104</v>
      </c>
      <c r="K377" s="43">
        <v>407</v>
      </c>
      <c r="L377" s="43" t="s">
        <v>65</v>
      </c>
      <c r="N377" s="43">
        <v>407</v>
      </c>
      <c r="O377" s="43" t="s">
        <v>65</v>
      </c>
      <c r="Q377" s="43">
        <v>407</v>
      </c>
      <c r="R377" s="43" t="s">
        <v>123</v>
      </c>
    </row>
    <row r="378" spans="2:18" ht="15" customHeight="1" x14ac:dyDescent="0.2">
      <c r="B378" s="43">
        <v>410</v>
      </c>
      <c r="C378" s="43" t="s">
        <v>65</v>
      </c>
      <c r="E378" s="43">
        <v>410</v>
      </c>
      <c r="F378" s="43" t="s">
        <v>65</v>
      </c>
      <c r="H378" s="43">
        <v>410</v>
      </c>
      <c r="I378" s="43" t="s">
        <v>104</v>
      </c>
      <c r="K378" s="43">
        <v>410</v>
      </c>
      <c r="L378" s="43" t="s">
        <v>65</v>
      </c>
      <c r="N378" s="43">
        <v>410</v>
      </c>
      <c r="O378" s="43" t="s">
        <v>65</v>
      </c>
      <c r="Q378" s="43">
        <v>410</v>
      </c>
      <c r="R378" s="43" t="s">
        <v>123</v>
      </c>
    </row>
    <row r="379" spans="2:18" ht="15" customHeight="1" x14ac:dyDescent="0.2">
      <c r="B379" s="43">
        <v>413</v>
      </c>
      <c r="C379" s="43" t="s">
        <v>65</v>
      </c>
      <c r="E379" s="43">
        <v>413</v>
      </c>
      <c r="F379" s="43" t="s">
        <v>65</v>
      </c>
      <c r="H379" s="43">
        <v>413</v>
      </c>
      <c r="I379" s="43" t="s">
        <v>104</v>
      </c>
      <c r="K379" s="43">
        <v>413</v>
      </c>
      <c r="L379" s="43" t="s">
        <v>65</v>
      </c>
      <c r="N379" s="43">
        <v>413</v>
      </c>
      <c r="O379" s="43" t="s">
        <v>65</v>
      </c>
      <c r="Q379" s="43">
        <v>413</v>
      </c>
      <c r="R379" s="43" t="s">
        <v>123</v>
      </c>
    </row>
    <row r="380" spans="2:18" ht="15" customHeight="1" x14ac:dyDescent="0.2">
      <c r="B380" s="43">
        <v>425</v>
      </c>
      <c r="C380" s="43" t="s">
        <v>65</v>
      </c>
      <c r="E380" s="43">
        <v>425</v>
      </c>
      <c r="F380" s="43" t="s">
        <v>65</v>
      </c>
      <c r="H380" s="43">
        <v>425</v>
      </c>
      <c r="I380" s="43" t="s">
        <v>104</v>
      </c>
      <c r="K380" s="43">
        <v>425</v>
      </c>
      <c r="L380" s="43" t="s">
        <v>65</v>
      </c>
      <c r="N380" s="43">
        <v>425</v>
      </c>
      <c r="O380" s="43" t="s">
        <v>65</v>
      </c>
      <c r="Q380" s="43">
        <v>425</v>
      </c>
      <c r="R380" s="43" t="s">
        <v>123</v>
      </c>
    </row>
    <row r="381" spans="2:18" ht="15" customHeight="1" x14ac:dyDescent="0.2">
      <c r="B381" s="43">
        <v>426</v>
      </c>
      <c r="C381" s="43" t="s">
        <v>65</v>
      </c>
      <c r="E381" s="43">
        <v>426</v>
      </c>
      <c r="F381" s="43" t="s">
        <v>65</v>
      </c>
      <c r="H381" s="43">
        <v>426</v>
      </c>
      <c r="I381" s="43" t="s">
        <v>104</v>
      </c>
      <c r="K381" s="43">
        <v>426</v>
      </c>
      <c r="L381" s="43" t="s">
        <v>65</v>
      </c>
      <c r="N381" s="43">
        <v>426</v>
      </c>
      <c r="O381" s="43" t="s">
        <v>65</v>
      </c>
      <c r="Q381" s="43">
        <v>426</v>
      </c>
      <c r="R381" s="43" t="s">
        <v>123</v>
      </c>
    </row>
    <row r="382" spans="2:18" ht="15" customHeight="1" x14ac:dyDescent="0.2">
      <c r="B382" s="43">
        <v>427</v>
      </c>
      <c r="C382" s="43" t="s">
        <v>65</v>
      </c>
      <c r="E382" s="43">
        <v>427</v>
      </c>
      <c r="F382" s="43" t="s">
        <v>65</v>
      </c>
      <c r="H382" s="43">
        <v>427</v>
      </c>
      <c r="I382" s="43" t="s">
        <v>104</v>
      </c>
      <c r="K382" s="43">
        <v>427</v>
      </c>
      <c r="L382" s="43" t="s">
        <v>65</v>
      </c>
      <c r="N382" s="43">
        <v>427</v>
      </c>
      <c r="O382" s="43" t="s">
        <v>65</v>
      </c>
      <c r="Q382" s="43">
        <v>427</v>
      </c>
      <c r="R382" s="43" t="s">
        <v>123</v>
      </c>
    </row>
    <row r="383" spans="2:18" ht="15" customHeight="1" x14ac:dyDescent="0.2">
      <c r="B383" s="43">
        <v>428</v>
      </c>
      <c r="C383" s="43" t="s">
        <v>65</v>
      </c>
      <c r="E383" s="43">
        <v>428</v>
      </c>
      <c r="F383" s="43" t="s">
        <v>65</v>
      </c>
      <c r="H383" s="43">
        <v>428</v>
      </c>
      <c r="I383" s="43" t="s">
        <v>104</v>
      </c>
      <c r="K383" s="43">
        <v>428</v>
      </c>
      <c r="L383" s="43" t="s">
        <v>65</v>
      </c>
      <c r="N383" s="43">
        <v>428</v>
      </c>
      <c r="O383" s="43" t="s">
        <v>65</v>
      </c>
      <c r="Q383" s="43">
        <v>428</v>
      </c>
      <c r="R383" s="43" t="s">
        <v>123</v>
      </c>
    </row>
    <row r="384" spans="2:18" ht="15" customHeight="1" x14ac:dyDescent="0.2">
      <c r="B384" s="43">
        <v>429</v>
      </c>
      <c r="C384" s="43" t="s">
        <v>65</v>
      </c>
      <c r="E384" s="43">
        <v>429</v>
      </c>
      <c r="F384" s="43" t="s">
        <v>65</v>
      </c>
      <c r="H384" s="43">
        <v>429</v>
      </c>
      <c r="I384" s="43" t="s">
        <v>104</v>
      </c>
      <c r="K384" s="43">
        <v>429</v>
      </c>
      <c r="L384" s="43" t="s">
        <v>65</v>
      </c>
      <c r="N384" s="43">
        <v>429</v>
      </c>
      <c r="O384" s="43" t="s">
        <v>65</v>
      </c>
      <c r="Q384" s="43">
        <v>429</v>
      </c>
      <c r="R384" s="43" t="s">
        <v>123</v>
      </c>
    </row>
    <row r="385" spans="2:18" ht="15" customHeight="1" x14ac:dyDescent="0.2">
      <c r="B385" s="43">
        <v>399</v>
      </c>
      <c r="C385" s="43" t="s">
        <v>65</v>
      </c>
      <c r="E385" s="43">
        <v>399</v>
      </c>
      <c r="F385" s="43" t="s">
        <v>65</v>
      </c>
      <c r="H385" s="43">
        <v>399</v>
      </c>
      <c r="I385" s="43" t="s">
        <v>104</v>
      </c>
      <c r="K385" s="43">
        <v>399</v>
      </c>
      <c r="L385" s="43" t="s">
        <v>65</v>
      </c>
      <c r="N385" s="43">
        <v>399</v>
      </c>
      <c r="O385" s="43" t="s">
        <v>65</v>
      </c>
      <c r="Q385" s="43">
        <v>399</v>
      </c>
      <c r="R385" s="43" t="s">
        <v>123</v>
      </c>
    </row>
    <row r="386" spans="2:18" ht="15" customHeight="1" x14ac:dyDescent="0.2">
      <c r="B386" s="43">
        <v>402</v>
      </c>
      <c r="C386" s="43" t="s">
        <v>65</v>
      </c>
      <c r="E386" s="43">
        <v>402</v>
      </c>
      <c r="F386" s="43" t="s">
        <v>65</v>
      </c>
      <c r="H386" s="43">
        <v>402</v>
      </c>
      <c r="I386" s="43" t="s">
        <v>104</v>
      </c>
      <c r="K386" s="43">
        <v>402</v>
      </c>
      <c r="L386" s="43" t="s">
        <v>65</v>
      </c>
      <c r="N386" s="43">
        <v>402</v>
      </c>
      <c r="O386" s="43" t="s">
        <v>65</v>
      </c>
      <c r="Q386" s="43">
        <v>402</v>
      </c>
      <c r="R386" s="43" t="s">
        <v>123</v>
      </c>
    </row>
    <row r="387" spans="2:18" ht="15" customHeight="1" x14ac:dyDescent="0.2">
      <c r="B387" s="43">
        <v>405</v>
      </c>
      <c r="C387" s="43" t="s">
        <v>65</v>
      </c>
      <c r="E387" s="43">
        <v>405</v>
      </c>
      <c r="F387" s="43" t="s">
        <v>65</v>
      </c>
      <c r="H387" s="43">
        <v>405</v>
      </c>
      <c r="I387" s="43" t="s">
        <v>104</v>
      </c>
      <c r="K387" s="43">
        <v>405</v>
      </c>
      <c r="L387" s="43" t="s">
        <v>65</v>
      </c>
      <c r="N387" s="43">
        <v>405</v>
      </c>
      <c r="O387" s="43" t="s">
        <v>65</v>
      </c>
      <c r="Q387" s="43">
        <v>405</v>
      </c>
      <c r="R387" s="43" t="s">
        <v>123</v>
      </c>
    </row>
    <row r="388" spans="2:18" ht="15" customHeight="1" x14ac:dyDescent="0.2">
      <c r="B388" s="43">
        <v>408</v>
      </c>
      <c r="C388" s="43" t="s">
        <v>65</v>
      </c>
      <c r="E388" s="43">
        <v>408</v>
      </c>
      <c r="F388" s="43" t="s">
        <v>65</v>
      </c>
      <c r="H388" s="43">
        <v>408</v>
      </c>
      <c r="I388" s="43" t="s">
        <v>104</v>
      </c>
      <c r="K388" s="43">
        <v>408</v>
      </c>
      <c r="L388" s="43" t="s">
        <v>65</v>
      </c>
      <c r="N388" s="43">
        <v>408</v>
      </c>
      <c r="O388" s="43" t="s">
        <v>65</v>
      </c>
      <c r="Q388" s="43">
        <v>408</v>
      </c>
      <c r="R388" s="43" t="s">
        <v>123</v>
      </c>
    </row>
    <row r="389" spans="2:18" ht="15" customHeight="1" x14ac:dyDescent="0.2">
      <c r="B389" s="43">
        <v>411</v>
      </c>
      <c r="C389" s="43" t="s">
        <v>65</v>
      </c>
      <c r="E389" s="43">
        <v>411</v>
      </c>
      <c r="F389" s="43" t="s">
        <v>65</v>
      </c>
      <c r="H389" s="43">
        <v>411</v>
      </c>
      <c r="I389" s="43" t="s">
        <v>104</v>
      </c>
      <c r="K389" s="43">
        <v>411</v>
      </c>
      <c r="L389" s="43" t="s">
        <v>65</v>
      </c>
      <c r="N389" s="43">
        <v>411</v>
      </c>
      <c r="O389" s="43" t="s">
        <v>65</v>
      </c>
      <c r="Q389" s="43">
        <v>411</v>
      </c>
      <c r="R389" s="43" t="s">
        <v>123</v>
      </c>
    </row>
    <row r="390" spans="2:18" ht="15" customHeight="1" x14ac:dyDescent="0.2">
      <c r="B390" s="43">
        <v>414</v>
      </c>
      <c r="C390" s="43" t="s">
        <v>65</v>
      </c>
      <c r="E390" s="43">
        <v>414</v>
      </c>
      <c r="F390" s="43" t="s">
        <v>65</v>
      </c>
      <c r="H390" s="43">
        <v>414</v>
      </c>
      <c r="I390" s="43" t="s">
        <v>104</v>
      </c>
      <c r="K390" s="43">
        <v>414</v>
      </c>
      <c r="L390" s="43" t="s">
        <v>65</v>
      </c>
      <c r="N390" s="43">
        <v>414</v>
      </c>
      <c r="O390" s="43" t="s">
        <v>65</v>
      </c>
      <c r="Q390" s="43">
        <v>414</v>
      </c>
      <c r="R390" s="43" t="s">
        <v>123</v>
      </c>
    </row>
    <row r="391" spans="2:18" ht="15" customHeight="1" x14ac:dyDescent="0.2">
      <c r="B391" s="43">
        <v>430</v>
      </c>
      <c r="C391" s="43" t="s">
        <v>65</v>
      </c>
      <c r="E391" s="43">
        <v>430</v>
      </c>
      <c r="F391" s="43" t="s">
        <v>65</v>
      </c>
      <c r="H391" s="43">
        <v>430</v>
      </c>
      <c r="I391" s="43" t="s">
        <v>104</v>
      </c>
      <c r="K391" s="43">
        <v>430</v>
      </c>
      <c r="L391" s="43" t="s">
        <v>65</v>
      </c>
      <c r="N391" s="43">
        <v>430</v>
      </c>
      <c r="O391" s="43" t="s">
        <v>65</v>
      </c>
      <c r="Q391" s="43">
        <v>430</v>
      </c>
      <c r="R391" s="43" t="s">
        <v>123</v>
      </c>
    </row>
    <row r="392" spans="2:18" ht="15" customHeight="1" x14ac:dyDescent="0.2">
      <c r="B392" s="43">
        <v>431</v>
      </c>
      <c r="C392" s="43" t="s">
        <v>65</v>
      </c>
      <c r="E392" s="43">
        <v>431</v>
      </c>
      <c r="F392" s="43" t="s">
        <v>65</v>
      </c>
      <c r="H392" s="43">
        <v>431</v>
      </c>
      <c r="I392" s="43" t="s">
        <v>104</v>
      </c>
      <c r="K392" s="43">
        <v>431</v>
      </c>
      <c r="L392" s="43" t="s">
        <v>65</v>
      </c>
      <c r="N392" s="43">
        <v>431</v>
      </c>
      <c r="O392" s="43" t="s">
        <v>65</v>
      </c>
      <c r="Q392" s="43">
        <v>431</v>
      </c>
      <c r="R392" s="43" t="s">
        <v>123</v>
      </c>
    </row>
    <row r="393" spans="2:18" ht="15" customHeight="1" x14ac:dyDescent="0.2">
      <c r="B393" s="43">
        <v>432</v>
      </c>
      <c r="C393" s="43" t="s">
        <v>65</v>
      </c>
      <c r="E393" s="43">
        <v>432</v>
      </c>
      <c r="F393" s="43" t="s">
        <v>65</v>
      </c>
      <c r="H393" s="43">
        <v>432</v>
      </c>
      <c r="I393" s="43" t="s">
        <v>104</v>
      </c>
      <c r="K393" s="43">
        <v>432</v>
      </c>
      <c r="L393" s="43" t="s">
        <v>65</v>
      </c>
      <c r="N393" s="43">
        <v>432</v>
      </c>
      <c r="O393" s="43" t="s">
        <v>65</v>
      </c>
      <c r="Q393" s="43">
        <v>432</v>
      </c>
      <c r="R393" s="43" t="s">
        <v>123</v>
      </c>
    </row>
    <row r="394" spans="2:18" ht="15" customHeight="1" x14ac:dyDescent="0.2">
      <c r="B394" s="43">
        <v>433</v>
      </c>
      <c r="C394" s="43" t="s">
        <v>65</v>
      </c>
      <c r="E394" s="43">
        <v>433</v>
      </c>
      <c r="F394" s="43" t="s">
        <v>65</v>
      </c>
      <c r="H394" s="43">
        <v>433</v>
      </c>
      <c r="I394" s="43" t="s">
        <v>104</v>
      </c>
      <c r="K394" s="43">
        <v>433</v>
      </c>
      <c r="L394" s="43" t="s">
        <v>65</v>
      </c>
      <c r="N394" s="43">
        <v>433</v>
      </c>
      <c r="O394" s="43" t="s">
        <v>65</v>
      </c>
      <c r="Q394" s="43">
        <v>433</v>
      </c>
      <c r="R394" s="43" t="s">
        <v>123</v>
      </c>
    </row>
    <row r="395" spans="2:18" ht="15" customHeight="1" x14ac:dyDescent="0.2">
      <c r="B395" s="43">
        <v>434</v>
      </c>
      <c r="C395" s="43" t="s">
        <v>65</v>
      </c>
      <c r="E395" s="43">
        <v>434</v>
      </c>
      <c r="F395" s="43" t="s">
        <v>65</v>
      </c>
      <c r="H395" s="43">
        <v>434</v>
      </c>
      <c r="I395" s="43" t="s">
        <v>104</v>
      </c>
      <c r="K395" s="43">
        <v>434</v>
      </c>
      <c r="L395" s="43" t="s">
        <v>65</v>
      </c>
      <c r="N395" s="43">
        <v>434</v>
      </c>
      <c r="O395" s="43" t="s">
        <v>65</v>
      </c>
      <c r="Q395" s="43">
        <v>434</v>
      </c>
      <c r="R395" s="43" t="s">
        <v>123</v>
      </c>
    </row>
    <row r="396" spans="2:18" ht="15" customHeight="1" x14ac:dyDescent="0.2">
      <c r="B396" s="43">
        <v>477</v>
      </c>
      <c r="C396" s="43" t="s">
        <v>65</v>
      </c>
      <c r="E396" s="43">
        <v>477</v>
      </c>
      <c r="F396" s="43" t="s">
        <v>65</v>
      </c>
      <c r="H396" s="43">
        <v>477</v>
      </c>
      <c r="I396" s="43" t="s">
        <v>104</v>
      </c>
      <c r="K396" s="43">
        <v>477</v>
      </c>
      <c r="L396" s="43" t="s">
        <v>65</v>
      </c>
      <c r="N396" s="43">
        <v>477</v>
      </c>
      <c r="O396" s="43" t="s">
        <v>65</v>
      </c>
      <c r="Q396" s="43">
        <v>477</v>
      </c>
      <c r="R396" s="43" t="s">
        <v>123</v>
      </c>
    </row>
    <row r="397" spans="2:18" ht="15" customHeight="1" x14ac:dyDescent="0.2">
      <c r="B397" s="43">
        <v>478</v>
      </c>
      <c r="C397" s="43" t="s">
        <v>65</v>
      </c>
      <c r="E397" s="43">
        <v>478</v>
      </c>
      <c r="F397" s="43" t="s">
        <v>65</v>
      </c>
      <c r="H397" s="43">
        <v>478</v>
      </c>
      <c r="I397" s="43" t="s">
        <v>104</v>
      </c>
      <c r="K397" s="43">
        <v>478</v>
      </c>
      <c r="L397" s="43" t="s">
        <v>65</v>
      </c>
      <c r="N397" s="43">
        <v>478</v>
      </c>
      <c r="O397" s="43" t="s">
        <v>65</v>
      </c>
      <c r="Q397" s="43">
        <v>478</v>
      </c>
      <c r="R397" s="43" t="s">
        <v>123</v>
      </c>
    </row>
    <row r="398" spans="2:18" ht="15" customHeight="1" x14ac:dyDescent="0.2">
      <c r="B398" s="43">
        <v>479</v>
      </c>
      <c r="C398" s="43" t="s">
        <v>65</v>
      </c>
      <c r="E398" s="43">
        <v>479</v>
      </c>
      <c r="F398" s="43" t="s">
        <v>65</v>
      </c>
      <c r="H398" s="43">
        <v>479</v>
      </c>
      <c r="I398" s="43" t="s">
        <v>104</v>
      </c>
      <c r="K398" s="43">
        <v>479</v>
      </c>
      <c r="L398" s="43" t="s">
        <v>65</v>
      </c>
      <c r="N398" s="43">
        <v>479</v>
      </c>
      <c r="O398" s="43" t="s">
        <v>65</v>
      </c>
      <c r="Q398" s="43">
        <v>479</v>
      </c>
      <c r="R398" s="43" t="s">
        <v>123</v>
      </c>
    </row>
    <row r="399" spans="2:18" ht="15" customHeight="1" x14ac:dyDescent="0.2">
      <c r="B399" s="43">
        <v>480</v>
      </c>
      <c r="C399" s="43" t="s">
        <v>65</v>
      </c>
      <c r="E399" s="43">
        <v>480</v>
      </c>
      <c r="F399" s="43" t="s">
        <v>65</v>
      </c>
      <c r="H399" s="43">
        <v>480</v>
      </c>
      <c r="I399" s="43" t="s">
        <v>104</v>
      </c>
      <c r="K399" s="43">
        <v>480</v>
      </c>
      <c r="L399" s="43" t="s">
        <v>65</v>
      </c>
      <c r="N399" s="43">
        <v>480</v>
      </c>
      <c r="O399" s="43" t="s">
        <v>65</v>
      </c>
      <c r="Q399" s="43">
        <v>480</v>
      </c>
      <c r="R399" s="43" t="s">
        <v>123</v>
      </c>
    </row>
    <row r="400" spans="2:18" ht="15" customHeight="1" x14ac:dyDescent="0.2">
      <c r="B400" s="43">
        <v>481</v>
      </c>
      <c r="C400" s="43" t="s">
        <v>65</v>
      </c>
      <c r="E400" s="43">
        <v>481</v>
      </c>
      <c r="F400" s="43" t="s">
        <v>65</v>
      </c>
      <c r="H400" s="43">
        <v>481</v>
      </c>
      <c r="I400" s="43" t="s">
        <v>104</v>
      </c>
      <c r="K400" s="43">
        <v>481</v>
      </c>
      <c r="L400" s="43" t="s">
        <v>65</v>
      </c>
      <c r="N400" s="43">
        <v>481</v>
      </c>
      <c r="O400" s="43" t="s">
        <v>65</v>
      </c>
      <c r="Q400" s="43">
        <v>481</v>
      </c>
      <c r="R400" s="43" t="s">
        <v>123</v>
      </c>
    </row>
    <row r="401" spans="2:18" ht="15" customHeight="1" x14ac:dyDescent="0.2">
      <c r="B401" s="43">
        <v>459</v>
      </c>
      <c r="C401" s="43" t="s">
        <v>65</v>
      </c>
      <c r="E401" s="43">
        <v>459</v>
      </c>
      <c r="F401" s="43" t="s">
        <v>65</v>
      </c>
      <c r="H401" s="43">
        <v>459</v>
      </c>
      <c r="I401" s="43" t="s">
        <v>104</v>
      </c>
      <c r="K401" s="43">
        <v>459</v>
      </c>
      <c r="L401" s="43" t="s">
        <v>65</v>
      </c>
      <c r="N401" s="43">
        <v>459</v>
      </c>
      <c r="O401" s="43" t="s">
        <v>65</v>
      </c>
      <c r="Q401" s="43">
        <v>459</v>
      </c>
      <c r="R401" s="43" t="s">
        <v>123</v>
      </c>
    </row>
    <row r="402" spans="2:18" ht="15" customHeight="1" x14ac:dyDescent="0.2">
      <c r="B402" s="43">
        <v>462</v>
      </c>
      <c r="C402" s="43" t="s">
        <v>65</v>
      </c>
      <c r="E402" s="43">
        <v>462</v>
      </c>
      <c r="F402" s="43" t="s">
        <v>65</v>
      </c>
      <c r="H402" s="43">
        <v>462</v>
      </c>
      <c r="I402" s="43" t="s">
        <v>104</v>
      </c>
      <c r="K402" s="43">
        <v>462</v>
      </c>
      <c r="L402" s="43" t="s">
        <v>65</v>
      </c>
      <c r="N402" s="43">
        <v>462</v>
      </c>
      <c r="O402" s="43" t="s">
        <v>65</v>
      </c>
      <c r="Q402" s="43">
        <v>462</v>
      </c>
      <c r="R402" s="43" t="s">
        <v>123</v>
      </c>
    </row>
    <row r="403" spans="2:18" ht="15" customHeight="1" x14ac:dyDescent="0.2">
      <c r="B403" s="43">
        <v>465</v>
      </c>
      <c r="C403" s="43" t="s">
        <v>65</v>
      </c>
      <c r="E403" s="43">
        <v>465</v>
      </c>
      <c r="F403" s="43" t="s">
        <v>65</v>
      </c>
      <c r="H403" s="43">
        <v>465</v>
      </c>
      <c r="I403" s="43" t="s">
        <v>104</v>
      </c>
      <c r="K403" s="43">
        <v>465</v>
      </c>
      <c r="L403" s="43" t="s">
        <v>65</v>
      </c>
      <c r="N403" s="43">
        <v>465</v>
      </c>
      <c r="O403" s="43" t="s">
        <v>65</v>
      </c>
      <c r="Q403" s="43">
        <v>465</v>
      </c>
      <c r="R403" s="43" t="s">
        <v>123</v>
      </c>
    </row>
    <row r="404" spans="2:18" ht="15" customHeight="1" x14ac:dyDescent="0.2">
      <c r="B404" s="43">
        <v>468</v>
      </c>
      <c r="C404" s="43" t="s">
        <v>65</v>
      </c>
      <c r="E404" s="43">
        <v>468</v>
      </c>
      <c r="F404" s="43" t="s">
        <v>65</v>
      </c>
      <c r="H404" s="43">
        <v>468</v>
      </c>
      <c r="I404" s="43" t="s">
        <v>104</v>
      </c>
      <c r="K404" s="43">
        <v>468</v>
      </c>
      <c r="L404" s="43" t="s">
        <v>65</v>
      </c>
      <c r="N404" s="43">
        <v>468</v>
      </c>
      <c r="O404" s="43" t="s">
        <v>65</v>
      </c>
      <c r="Q404" s="43">
        <v>468</v>
      </c>
      <c r="R404" s="43" t="s">
        <v>123</v>
      </c>
    </row>
    <row r="405" spans="2:18" ht="15" customHeight="1" x14ac:dyDescent="0.2">
      <c r="B405" s="43">
        <v>471</v>
      </c>
      <c r="C405" s="43" t="s">
        <v>65</v>
      </c>
      <c r="E405" s="43">
        <v>471</v>
      </c>
      <c r="F405" s="43" t="s">
        <v>65</v>
      </c>
      <c r="H405" s="43">
        <v>471</v>
      </c>
      <c r="I405" s="43" t="s">
        <v>104</v>
      </c>
      <c r="K405" s="43">
        <v>471</v>
      </c>
      <c r="L405" s="43" t="s">
        <v>65</v>
      </c>
      <c r="N405" s="43">
        <v>471</v>
      </c>
      <c r="O405" s="43" t="s">
        <v>65</v>
      </c>
      <c r="Q405" s="43">
        <v>471</v>
      </c>
      <c r="R405" s="43" t="s">
        <v>123</v>
      </c>
    </row>
    <row r="406" spans="2:18" ht="15" customHeight="1" x14ac:dyDescent="0.2">
      <c r="B406" s="43">
        <v>474</v>
      </c>
      <c r="C406" s="43" t="s">
        <v>65</v>
      </c>
      <c r="E406" s="43">
        <v>474</v>
      </c>
      <c r="F406" s="43" t="s">
        <v>65</v>
      </c>
      <c r="H406" s="43">
        <v>474</v>
      </c>
      <c r="I406" s="43" t="s">
        <v>104</v>
      </c>
      <c r="K406" s="43">
        <v>474</v>
      </c>
      <c r="L406" s="43" t="s">
        <v>65</v>
      </c>
      <c r="N406" s="43">
        <v>474</v>
      </c>
      <c r="O406" s="43" t="s">
        <v>65</v>
      </c>
      <c r="Q406" s="43">
        <v>474</v>
      </c>
      <c r="R406" s="43" t="s">
        <v>123</v>
      </c>
    </row>
    <row r="407" spans="2:18" ht="15" customHeight="1" x14ac:dyDescent="0.2">
      <c r="B407" s="43">
        <v>482</v>
      </c>
      <c r="C407" s="43" t="s">
        <v>65</v>
      </c>
      <c r="E407" s="43">
        <v>482</v>
      </c>
      <c r="F407" s="43" t="s">
        <v>65</v>
      </c>
      <c r="H407" s="43">
        <v>482</v>
      </c>
      <c r="I407" s="43" t="s">
        <v>104</v>
      </c>
      <c r="K407" s="43">
        <v>482</v>
      </c>
      <c r="L407" s="43" t="s">
        <v>65</v>
      </c>
      <c r="N407" s="43">
        <v>482</v>
      </c>
      <c r="O407" s="43" t="s">
        <v>65</v>
      </c>
      <c r="Q407" s="43">
        <v>482</v>
      </c>
      <c r="R407" s="43" t="s">
        <v>123</v>
      </c>
    </row>
    <row r="408" spans="2:18" ht="15" customHeight="1" x14ac:dyDescent="0.2">
      <c r="B408" s="43">
        <v>483</v>
      </c>
      <c r="C408" s="43" t="s">
        <v>65</v>
      </c>
      <c r="E408" s="43">
        <v>483</v>
      </c>
      <c r="F408" s="43" t="s">
        <v>65</v>
      </c>
      <c r="H408" s="43">
        <v>483</v>
      </c>
      <c r="I408" s="43" t="s">
        <v>104</v>
      </c>
      <c r="K408" s="43">
        <v>483</v>
      </c>
      <c r="L408" s="43" t="s">
        <v>65</v>
      </c>
      <c r="N408" s="43">
        <v>483</v>
      </c>
      <c r="O408" s="43" t="s">
        <v>65</v>
      </c>
      <c r="Q408" s="43">
        <v>483</v>
      </c>
      <c r="R408" s="43" t="s">
        <v>123</v>
      </c>
    </row>
    <row r="409" spans="2:18" ht="15" customHeight="1" x14ac:dyDescent="0.2">
      <c r="B409" s="43">
        <v>484</v>
      </c>
      <c r="C409" s="43" t="s">
        <v>65</v>
      </c>
      <c r="E409" s="43">
        <v>484</v>
      </c>
      <c r="F409" s="43" t="s">
        <v>65</v>
      </c>
      <c r="H409" s="43">
        <v>484</v>
      </c>
      <c r="I409" s="43" t="s">
        <v>104</v>
      </c>
      <c r="K409" s="43">
        <v>484</v>
      </c>
      <c r="L409" s="43" t="s">
        <v>65</v>
      </c>
      <c r="N409" s="43">
        <v>484</v>
      </c>
      <c r="O409" s="43" t="s">
        <v>65</v>
      </c>
      <c r="Q409" s="43">
        <v>484</v>
      </c>
      <c r="R409" s="43" t="s">
        <v>123</v>
      </c>
    </row>
    <row r="410" spans="2:18" ht="15" customHeight="1" x14ac:dyDescent="0.2">
      <c r="B410" s="43">
        <v>485</v>
      </c>
      <c r="C410" s="43" t="s">
        <v>65</v>
      </c>
      <c r="E410" s="43">
        <v>485</v>
      </c>
      <c r="F410" s="43" t="s">
        <v>65</v>
      </c>
      <c r="H410" s="43">
        <v>485</v>
      </c>
      <c r="I410" s="43" t="s">
        <v>104</v>
      </c>
      <c r="K410" s="43">
        <v>485</v>
      </c>
      <c r="L410" s="43" t="s">
        <v>65</v>
      </c>
      <c r="N410" s="43">
        <v>485</v>
      </c>
      <c r="O410" s="43" t="s">
        <v>65</v>
      </c>
      <c r="Q410" s="43">
        <v>485</v>
      </c>
      <c r="R410" s="43" t="s">
        <v>123</v>
      </c>
    </row>
    <row r="411" spans="2:18" ht="15" customHeight="1" x14ac:dyDescent="0.2">
      <c r="B411" s="43">
        <v>486</v>
      </c>
      <c r="C411" s="43" t="s">
        <v>65</v>
      </c>
      <c r="E411" s="43">
        <v>486</v>
      </c>
      <c r="F411" s="43" t="s">
        <v>65</v>
      </c>
      <c r="H411" s="43">
        <v>486</v>
      </c>
      <c r="I411" s="43" t="s">
        <v>104</v>
      </c>
      <c r="K411" s="43">
        <v>486</v>
      </c>
      <c r="L411" s="43" t="s">
        <v>65</v>
      </c>
      <c r="N411" s="43">
        <v>486</v>
      </c>
      <c r="O411" s="43" t="s">
        <v>65</v>
      </c>
      <c r="Q411" s="43">
        <v>486</v>
      </c>
      <c r="R411" s="43" t="s">
        <v>123</v>
      </c>
    </row>
    <row r="412" spans="2:18" ht="15" customHeight="1" x14ac:dyDescent="0.2">
      <c r="B412" s="43">
        <v>460</v>
      </c>
      <c r="C412" s="43" t="s">
        <v>65</v>
      </c>
      <c r="E412" s="43">
        <v>460</v>
      </c>
      <c r="F412" s="43" t="s">
        <v>65</v>
      </c>
      <c r="H412" s="43">
        <v>460</v>
      </c>
      <c r="I412" s="43" t="s">
        <v>104</v>
      </c>
      <c r="K412" s="43">
        <v>460</v>
      </c>
      <c r="L412" s="43" t="s">
        <v>65</v>
      </c>
      <c r="N412" s="43">
        <v>460</v>
      </c>
      <c r="O412" s="43" t="s">
        <v>65</v>
      </c>
      <c r="Q412" s="43">
        <v>460</v>
      </c>
      <c r="R412" s="43" t="s">
        <v>123</v>
      </c>
    </row>
    <row r="413" spans="2:18" ht="15" customHeight="1" x14ac:dyDescent="0.2">
      <c r="B413" s="43">
        <v>463</v>
      </c>
      <c r="C413" s="43" t="s">
        <v>65</v>
      </c>
      <c r="E413" s="43">
        <v>463</v>
      </c>
      <c r="F413" s="43" t="s">
        <v>65</v>
      </c>
      <c r="H413" s="43">
        <v>463</v>
      </c>
      <c r="I413" s="43" t="s">
        <v>104</v>
      </c>
      <c r="K413" s="43">
        <v>463</v>
      </c>
      <c r="L413" s="43" t="s">
        <v>65</v>
      </c>
      <c r="N413" s="43">
        <v>463</v>
      </c>
      <c r="O413" s="43" t="s">
        <v>65</v>
      </c>
      <c r="Q413" s="43">
        <v>463</v>
      </c>
      <c r="R413" s="43" t="s">
        <v>123</v>
      </c>
    </row>
    <row r="414" spans="2:18" ht="15" customHeight="1" x14ac:dyDescent="0.2">
      <c r="B414" s="43">
        <v>466</v>
      </c>
      <c r="C414" s="43" t="s">
        <v>65</v>
      </c>
      <c r="E414" s="43">
        <v>466</v>
      </c>
      <c r="F414" s="43" t="s">
        <v>65</v>
      </c>
      <c r="H414" s="43">
        <v>466</v>
      </c>
      <c r="I414" s="43" t="s">
        <v>104</v>
      </c>
      <c r="K414" s="43">
        <v>466</v>
      </c>
      <c r="L414" s="43" t="s">
        <v>65</v>
      </c>
      <c r="N414" s="43">
        <v>466</v>
      </c>
      <c r="O414" s="43" t="s">
        <v>65</v>
      </c>
      <c r="Q414" s="43">
        <v>466</v>
      </c>
      <c r="R414" s="43" t="s">
        <v>123</v>
      </c>
    </row>
    <row r="415" spans="2:18" ht="15" customHeight="1" x14ac:dyDescent="0.2">
      <c r="B415" s="43">
        <v>469</v>
      </c>
      <c r="C415" s="43" t="s">
        <v>65</v>
      </c>
      <c r="E415" s="43">
        <v>469</v>
      </c>
      <c r="F415" s="43" t="s">
        <v>65</v>
      </c>
      <c r="H415" s="43">
        <v>469</v>
      </c>
      <c r="I415" s="43" t="s">
        <v>104</v>
      </c>
      <c r="K415" s="43">
        <v>469</v>
      </c>
      <c r="L415" s="43" t="s">
        <v>65</v>
      </c>
      <c r="N415" s="43">
        <v>469</v>
      </c>
      <c r="O415" s="43" t="s">
        <v>65</v>
      </c>
      <c r="Q415" s="43">
        <v>469</v>
      </c>
      <c r="R415" s="43" t="s">
        <v>123</v>
      </c>
    </row>
    <row r="416" spans="2:18" ht="15" customHeight="1" x14ac:dyDescent="0.2">
      <c r="B416" s="43">
        <v>472</v>
      </c>
      <c r="C416" s="43" t="s">
        <v>65</v>
      </c>
      <c r="E416" s="43">
        <v>472</v>
      </c>
      <c r="F416" s="43" t="s">
        <v>65</v>
      </c>
      <c r="H416" s="43">
        <v>472</v>
      </c>
      <c r="I416" s="43" t="s">
        <v>104</v>
      </c>
      <c r="K416" s="43">
        <v>472</v>
      </c>
      <c r="L416" s="43" t="s">
        <v>65</v>
      </c>
      <c r="N416" s="43">
        <v>472</v>
      </c>
      <c r="O416" s="43" t="s">
        <v>65</v>
      </c>
      <c r="Q416" s="43">
        <v>472</v>
      </c>
      <c r="R416" s="43" t="s">
        <v>123</v>
      </c>
    </row>
    <row r="417" spans="2:18" ht="15" customHeight="1" x14ac:dyDescent="0.2">
      <c r="B417" s="43">
        <v>475</v>
      </c>
      <c r="C417" s="43" t="s">
        <v>65</v>
      </c>
      <c r="E417" s="43">
        <v>475</v>
      </c>
      <c r="F417" s="43" t="s">
        <v>65</v>
      </c>
      <c r="H417" s="43">
        <v>475</v>
      </c>
      <c r="I417" s="43" t="s">
        <v>104</v>
      </c>
      <c r="K417" s="43">
        <v>475</v>
      </c>
      <c r="L417" s="43" t="s">
        <v>65</v>
      </c>
      <c r="N417" s="43">
        <v>475</v>
      </c>
      <c r="O417" s="43" t="s">
        <v>65</v>
      </c>
      <c r="Q417" s="43">
        <v>475</v>
      </c>
      <c r="R417" s="43" t="s">
        <v>123</v>
      </c>
    </row>
    <row r="418" spans="2:18" ht="15" customHeight="1" x14ac:dyDescent="0.2">
      <c r="B418" s="43">
        <v>487</v>
      </c>
      <c r="C418" s="43" t="s">
        <v>65</v>
      </c>
      <c r="E418" s="43">
        <v>487</v>
      </c>
      <c r="F418" s="43" t="s">
        <v>65</v>
      </c>
      <c r="H418" s="43">
        <v>487</v>
      </c>
      <c r="I418" s="43" t="s">
        <v>104</v>
      </c>
      <c r="K418" s="43">
        <v>487</v>
      </c>
      <c r="L418" s="43" t="s">
        <v>65</v>
      </c>
      <c r="N418" s="43">
        <v>487</v>
      </c>
      <c r="O418" s="43" t="s">
        <v>65</v>
      </c>
      <c r="Q418" s="43">
        <v>487</v>
      </c>
      <c r="R418" s="43" t="s">
        <v>123</v>
      </c>
    </row>
    <row r="419" spans="2:18" ht="15" customHeight="1" x14ac:dyDescent="0.2">
      <c r="B419" s="43">
        <v>488</v>
      </c>
      <c r="C419" s="43" t="s">
        <v>65</v>
      </c>
      <c r="E419" s="43">
        <v>488</v>
      </c>
      <c r="F419" s="43" t="s">
        <v>65</v>
      </c>
      <c r="H419" s="43">
        <v>488</v>
      </c>
      <c r="I419" s="43" t="s">
        <v>104</v>
      </c>
      <c r="K419" s="43">
        <v>488</v>
      </c>
      <c r="L419" s="43" t="s">
        <v>65</v>
      </c>
      <c r="N419" s="43">
        <v>488</v>
      </c>
      <c r="O419" s="43" t="s">
        <v>65</v>
      </c>
      <c r="Q419" s="43">
        <v>488</v>
      </c>
      <c r="R419" s="43" t="s">
        <v>123</v>
      </c>
    </row>
    <row r="420" spans="2:18" ht="15" customHeight="1" x14ac:dyDescent="0.2">
      <c r="B420" s="43">
        <v>489</v>
      </c>
      <c r="C420" s="43" t="s">
        <v>65</v>
      </c>
      <c r="E420" s="43">
        <v>489</v>
      </c>
      <c r="F420" s="43" t="s">
        <v>65</v>
      </c>
      <c r="H420" s="43">
        <v>489</v>
      </c>
      <c r="I420" s="43" t="s">
        <v>104</v>
      </c>
      <c r="K420" s="43">
        <v>489</v>
      </c>
      <c r="L420" s="43" t="s">
        <v>65</v>
      </c>
      <c r="N420" s="43">
        <v>489</v>
      </c>
      <c r="O420" s="43" t="s">
        <v>65</v>
      </c>
      <c r="Q420" s="43">
        <v>489</v>
      </c>
      <c r="R420" s="43" t="s">
        <v>123</v>
      </c>
    </row>
    <row r="421" spans="2:18" ht="15" customHeight="1" x14ac:dyDescent="0.2">
      <c r="B421" s="43">
        <v>490</v>
      </c>
      <c r="C421" s="43" t="s">
        <v>65</v>
      </c>
      <c r="E421" s="43">
        <v>490</v>
      </c>
      <c r="F421" s="43" t="s">
        <v>65</v>
      </c>
      <c r="H421" s="43">
        <v>490</v>
      </c>
      <c r="I421" s="43" t="s">
        <v>104</v>
      </c>
      <c r="K421" s="43">
        <v>490</v>
      </c>
      <c r="L421" s="43" t="s">
        <v>65</v>
      </c>
      <c r="N421" s="43">
        <v>490</v>
      </c>
      <c r="O421" s="43" t="s">
        <v>65</v>
      </c>
      <c r="Q421" s="43">
        <v>490</v>
      </c>
      <c r="R421" s="43" t="s">
        <v>123</v>
      </c>
    </row>
    <row r="422" spans="2:18" ht="15" customHeight="1" x14ac:dyDescent="0.2">
      <c r="B422" s="43">
        <v>491</v>
      </c>
      <c r="C422" s="43" t="s">
        <v>65</v>
      </c>
      <c r="E422" s="43">
        <v>491</v>
      </c>
      <c r="F422" s="43" t="s">
        <v>65</v>
      </c>
      <c r="H422" s="43">
        <v>491</v>
      </c>
      <c r="I422" s="43" t="s">
        <v>104</v>
      </c>
      <c r="K422" s="43">
        <v>491</v>
      </c>
      <c r="L422" s="43" t="s">
        <v>65</v>
      </c>
      <c r="N422" s="43">
        <v>491</v>
      </c>
      <c r="O422" s="43" t="s">
        <v>65</v>
      </c>
      <c r="Q422" s="43">
        <v>491</v>
      </c>
      <c r="R422" s="43" t="s">
        <v>123</v>
      </c>
    </row>
    <row r="423" spans="2:18" ht="15" customHeight="1" x14ac:dyDescent="0.2">
      <c r="B423" s="43">
        <v>461</v>
      </c>
      <c r="C423" s="43" t="s">
        <v>65</v>
      </c>
      <c r="E423" s="43">
        <v>461</v>
      </c>
      <c r="F423" s="43" t="s">
        <v>65</v>
      </c>
      <c r="H423" s="43">
        <v>461</v>
      </c>
      <c r="I423" s="43" t="s">
        <v>104</v>
      </c>
      <c r="K423" s="43">
        <v>461</v>
      </c>
      <c r="L423" s="43" t="s">
        <v>65</v>
      </c>
      <c r="N423" s="43">
        <v>461</v>
      </c>
      <c r="O423" s="43" t="s">
        <v>65</v>
      </c>
      <c r="Q423" s="43">
        <v>461</v>
      </c>
      <c r="R423" s="43" t="s">
        <v>123</v>
      </c>
    </row>
    <row r="424" spans="2:18" ht="15" customHeight="1" x14ac:dyDescent="0.2">
      <c r="B424" s="43">
        <v>464</v>
      </c>
      <c r="C424" s="43" t="s">
        <v>65</v>
      </c>
      <c r="E424" s="43">
        <v>464</v>
      </c>
      <c r="F424" s="43" t="s">
        <v>65</v>
      </c>
      <c r="H424" s="43">
        <v>464</v>
      </c>
      <c r="I424" s="43" t="s">
        <v>104</v>
      </c>
      <c r="K424" s="43">
        <v>464</v>
      </c>
      <c r="L424" s="43" t="s">
        <v>65</v>
      </c>
      <c r="N424" s="43">
        <v>464</v>
      </c>
      <c r="O424" s="43" t="s">
        <v>65</v>
      </c>
      <c r="Q424" s="43">
        <v>464</v>
      </c>
      <c r="R424" s="43" t="s">
        <v>123</v>
      </c>
    </row>
    <row r="425" spans="2:18" ht="15" customHeight="1" x14ac:dyDescent="0.2">
      <c r="B425" s="43">
        <v>467</v>
      </c>
      <c r="C425" s="43" t="s">
        <v>65</v>
      </c>
      <c r="E425" s="43">
        <v>467</v>
      </c>
      <c r="F425" s="43" t="s">
        <v>65</v>
      </c>
      <c r="H425" s="43">
        <v>467</v>
      </c>
      <c r="I425" s="43" t="s">
        <v>104</v>
      </c>
      <c r="K425" s="43">
        <v>467</v>
      </c>
      <c r="L425" s="43" t="s">
        <v>65</v>
      </c>
      <c r="N425" s="43">
        <v>467</v>
      </c>
      <c r="O425" s="43" t="s">
        <v>65</v>
      </c>
      <c r="Q425" s="43">
        <v>467</v>
      </c>
      <c r="R425" s="43" t="s">
        <v>123</v>
      </c>
    </row>
    <row r="426" spans="2:18" ht="15" customHeight="1" x14ac:dyDescent="0.2">
      <c r="B426" s="43">
        <v>470</v>
      </c>
      <c r="C426" s="43" t="s">
        <v>65</v>
      </c>
      <c r="E426" s="43">
        <v>470</v>
      </c>
      <c r="F426" s="43" t="s">
        <v>65</v>
      </c>
      <c r="H426" s="43">
        <v>470</v>
      </c>
      <c r="I426" s="43" t="s">
        <v>104</v>
      </c>
      <c r="K426" s="43">
        <v>470</v>
      </c>
      <c r="L426" s="43" t="s">
        <v>65</v>
      </c>
      <c r="N426" s="43">
        <v>470</v>
      </c>
      <c r="O426" s="43" t="s">
        <v>65</v>
      </c>
      <c r="Q426" s="43">
        <v>470</v>
      </c>
      <c r="R426" s="43" t="s">
        <v>123</v>
      </c>
    </row>
    <row r="427" spans="2:18" ht="15" customHeight="1" x14ac:dyDescent="0.2">
      <c r="B427" s="43">
        <v>473</v>
      </c>
      <c r="C427" s="43" t="s">
        <v>65</v>
      </c>
      <c r="E427" s="43">
        <v>473</v>
      </c>
      <c r="F427" s="43" t="s">
        <v>65</v>
      </c>
      <c r="H427" s="43">
        <v>473</v>
      </c>
      <c r="I427" s="43" t="s">
        <v>104</v>
      </c>
      <c r="K427" s="43">
        <v>473</v>
      </c>
      <c r="L427" s="43" t="s">
        <v>65</v>
      </c>
      <c r="N427" s="43">
        <v>473</v>
      </c>
      <c r="O427" s="43" t="s">
        <v>65</v>
      </c>
      <c r="Q427" s="43">
        <v>473</v>
      </c>
      <c r="R427" s="43" t="s">
        <v>123</v>
      </c>
    </row>
    <row r="428" spans="2:18" ht="15" customHeight="1" x14ac:dyDescent="0.2">
      <c r="B428" s="43">
        <v>476</v>
      </c>
      <c r="C428" s="43" t="s">
        <v>65</v>
      </c>
      <c r="E428" s="43">
        <v>476</v>
      </c>
      <c r="F428" s="43" t="s">
        <v>65</v>
      </c>
      <c r="H428" s="43">
        <v>476</v>
      </c>
      <c r="I428" s="43" t="s">
        <v>104</v>
      </c>
      <c r="K428" s="43">
        <v>476</v>
      </c>
      <c r="L428" s="43" t="s">
        <v>65</v>
      </c>
      <c r="N428" s="43">
        <v>476</v>
      </c>
      <c r="O428" s="43" t="s">
        <v>65</v>
      </c>
      <c r="Q428" s="43">
        <v>476</v>
      </c>
      <c r="R428" s="43" t="s">
        <v>123</v>
      </c>
    </row>
    <row r="429" spans="2:18" ht="15" customHeight="1" x14ac:dyDescent="0.2">
      <c r="B429" s="43">
        <v>492</v>
      </c>
      <c r="C429" s="43" t="s">
        <v>65</v>
      </c>
      <c r="E429" s="43">
        <v>492</v>
      </c>
      <c r="F429" s="43" t="s">
        <v>65</v>
      </c>
      <c r="H429" s="43">
        <v>492</v>
      </c>
      <c r="I429" s="43" t="s">
        <v>104</v>
      </c>
      <c r="K429" s="43">
        <v>492</v>
      </c>
      <c r="L429" s="43" t="s">
        <v>65</v>
      </c>
      <c r="N429" s="43">
        <v>492</v>
      </c>
      <c r="O429" s="43" t="s">
        <v>65</v>
      </c>
      <c r="Q429" s="43">
        <v>492</v>
      </c>
      <c r="R429" s="43" t="s">
        <v>123</v>
      </c>
    </row>
    <row r="430" spans="2:18" ht="15" customHeight="1" x14ac:dyDescent="0.2">
      <c r="B430" s="43">
        <v>493</v>
      </c>
      <c r="C430" s="43" t="s">
        <v>65</v>
      </c>
      <c r="E430" s="43">
        <v>493</v>
      </c>
      <c r="F430" s="43" t="s">
        <v>65</v>
      </c>
      <c r="H430" s="43">
        <v>493</v>
      </c>
      <c r="I430" s="43" t="s">
        <v>104</v>
      </c>
      <c r="K430" s="43">
        <v>493</v>
      </c>
      <c r="L430" s="43" t="s">
        <v>65</v>
      </c>
      <c r="N430" s="43">
        <v>493</v>
      </c>
      <c r="O430" s="43" t="s">
        <v>65</v>
      </c>
      <c r="Q430" s="43">
        <v>493</v>
      </c>
      <c r="R430" s="43" t="s">
        <v>123</v>
      </c>
    </row>
    <row r="431" spans="2:18" ht="15" customHeight="1" x14ac:dyDescent="0.2">
      <c r="B431" s="43">
        <v>494</v>
      </c>
      <c r="C431" s="43" t="s">
        <v>65</v>
      </c>
      <c r="E431" s="43">
        <v>494</v>
      </c>
      <c r="F431" s="43" t="s">
        <v>65</v>
      </c>
      <c r="H431" s="43">
        <v>494</v>
      </c>
      <c r="I431" s="43" t="s">
        <v>104</v>
      </c>
      <c r="K431" s="43">
        <v>494</v>
      </c>
      <c r="L431" s="43" t="s">
        <v>65</v>
      </c>
      <c r="N431" s="43">
        <v>494</v>
      </c>
      <c r="O431" s="43" t="s">
        <v>65</v>
      </c>
      <c r="Q431" s="43">
        <v>494</v>
      </c>
      <c r="R431" s="43" t="s">
        <v>123</v>
      </c>
    </row>
    <row r="432" spans="2:18" ht="15" customHeight="1" x14ac:dyDescent="0.2">
      <c r="B432" s="43">
        <v>495</v>
      </c>
      <c r="C432" s="43" t="s">
        <v>65</v>
      </c>
      <c r="E432" s="43">
        <v>495</v>
      </c>
      <c r="F432" s="43" t="s">
        <v>65</v>
      </c>
      <c r="H432" s="43">
        <v>495</v>
      </c>
      <c r="I432" s="43" t="s">
        <v>104</v>
      </c>
      <c r="K432" s="43">
        <v>495</v>
      </c>
      <c r="L432" s="43" t="s">
        <v>65</v>
      </c>
      <c r="N432" s="43">
        <v>495</v>
      </c>
      <c r="O432" s="43" t="s">
        <v>65</v>
      </c>
      <c r="Q432" s="43">
        <v>495</v>
      </c>
      <c r="R432" s="43" t="s">
        <v>123</v>
      </c>
    </row>
    <row r="433" spans="2:18" ht="15" customHeight="1" x14ac:dyDescent="0.2">
      <c r="B433" s="43">
        <v>496</v>
      </c>
      <c r="C433" s="43" t="s">
        <v>65</v>
      </c>
      <c r="E433" s="43">
        <v>496</v>
      </c>
      <c r="F433" s="43" t="s">
        <v>65</v>
      </c>
      <c r="H433" s="43">
        <v>496</v>
      </c>
      <c r="I433" s="43" t="s">
        <v>104</v>
      </c>
      <c r="K433" s="43">
        <v>496</v>
      </c>
      <c r="L433" s="43" t="s">
        <v>65</v>
      </c>
      <c r="N433" s="43">
        <v>496</v>
      </c>
      <c r="O433" s="43" t="s">
        <v>65</v>
      </c>
      <c r="Q433" s="43">
        <v>496</v>
      </c>
      <c r="R433" s="43" t="s">
        <v>123</v>
      </c>
    </row>
    <row r="434" spans="2:18" ht="15" customHeight="1" x14ac:dyDescent="0.2">
      <c r="B434" s="43">
        <v>229</v>
      </c>
      <c r="C434" s="43" t="s">
        <v>65</v>
      </c>
      <c r="E434" s="43">
        <v>229</v>
      </c>
      <c r="F434" s="43" t="s">
        <v>65</v>
      </c>
      <c r="H434" s="43">
        <v>229</v>
      </c>
      <c r="I434" s="43" t="s">
        <v>104</v>
      </c>
      <c r="K434" s="43">
        <v>229</v>
      </c>
      <c r="L434" s="43" t="s">
        <v>65</v>
      </c>
      <c r="N434" s="43">
        <v>229</v>
      </c>
      <c r="O434" s="43" t="s">
        <v>65</v>
      </c>
      <c r="Q434" s="43">
        <v>229</v>
      </c>
      <c r="R434" s="43" t="s">
        <v>123</v>
      </c>
    </row>
    <row r="435" spans="2:18" ht="15" customHeight="1" x14ac:dyDescent="0.2">
      <c r="B435" s="43">
        <v>230</v>
      </c>
      <c r="C435" s="43" t="s">
        <v>65</v>
      </c>
      <c r="E435" s="43">
        <v>230</v>
      </c>
      <c r="F435" s="43" t="s">
        <v>65</v>
      </c>
      <c r="H435" s="43">
        <v>230</v>
      </c>
      <c r="I435" s="43" t="s">
        <v>104</v>
      </c>
      <c r="K435" s="43">
        <v>230</v>
      </c>
      <c r="L435" s="43" t="s">
        <v>65</v>
      </c>
      <c r="N435" s="43">
        <v>230</v>
      </c>
      <c r="O435" s="43" t="s">
        <v>65</v>
      </c>
      <c r="Q435" s="43">
        <v>230</v>
      </c>
      <c r="R435" s="43" t="s">
        <v>123</v>
      </c>
    </row>
    <row r="436" spans="2:18" ht="15" customHeight="1" x14ac:dyDescent="0.2">
      <c r="B436" s="43">
        <v>231</v>
      </c>
      <c r="C436" s="43" t="s">
        <v>65</v>
      </c>
      <c r="E436" s="43">
        <v>231</v>
      </c>
      <c r="F436" s="43" t="s">
        <v>65</v>
      </c>
      <c r="H436" s="43">
        <v>231</v>
      </c>
      <c r="I436" s="43" t="s">
        <v>104</v>
      </c>
      <c r="K436" s="43">
        <v>231</v>
      </c>
      <c r="L436" s="43" t="s">
        <v>65</v>
      </c>
      <c r="N436" s="43">
        <v>231</v>
      </c>
      <c r="O436" s="43" t="s">
        <v>65</v>
      </c>
      <c r="Q436" s="43">
        <v>231</v>
      </c>
      <c r="R436" s="43" t="s">
        <v>123</v>
      </c>
    </row>
    <row r="437" spans="2:18" ht="15" customHeight="1" x14ac:dyDescent="0.2">
      <c r="B437" s="43">
        <v>232</v>
      </c>
      <c r="C437" s="43" t="s">
        <v>65</v>
      </c>
      <c r="E437" s="43">
        <v>232</v>
      </c>
      <c r="F437" s="43" t="s">
        <v>65</v>
      </c>
      <c r="H437" s="43">
        <v>232</v>
      </c>
      <c r="I437" s="43" t="s">
        <v>104</v>
      </c>
      <c r="K437" s="43">
        <v>232</v>
      </c>
      <c r="L437" s="43" t="s">
        <v>65</v>
      </c>
      <c r="N437" s="43">
        <v>232</v>
      </c>
      <c r="O437" s="43" t="s">
        <v>65</v>
      </c>
      <c r="Q437" s="43">
        <v>232</v>
      </c>
      <c r="R437" s="43" t="s">
        <v>123</v>
      </c>
    </row>
    <row r="438" spans="2:18" ht="15" customHeight="1" x14ac:dyDescent="0.2">
      <c r="B438" s="43">
        <v>233</v>
      </c>
      <c r="C438" s="43" t="s">
        <v>65</v>
      </c>
      <c r="E438" s="43">
        <v>233</v>
      </c>
      <c r="F438" s="43" t="s">
        <v>65</v>
      </c>
      <c r="H438" s="43">
        <v>233</v>
      </c>
      <c r="I438" s="43" t="s">
        <v>104</v>
      </c>
      <c r="K438" s="43">
        <v>233</v>
      </c>
      <c r="L438" s="43" t="s">
        <v>65</v>
      </c>
      <c r="N438" s="43">
        <v>233</v>
      </c>
      <c r="O438" s="43" t="s">
        <v>65</v>
      </c>
      <c r="Q438" s="43">
        <v>233</v>
      </c>
      <c r="R438" s="43" t="s">
        <v>123</v>
      </c>
    </row>
    <row r="439" spans="2:18" ht="15" customHeight="1" x14ac:dyDescent="0.2">
      <c r="B439" s="43">
        <v>211</v>
      </c>
      <c r="C439" s="43" t="s">
        <v>65</v>
      </c>
      <c r="E439" s="43">
        <v>211</v>
      </c>
      <c r="F439" s="43" t="s">
        <v>65</v>
      </c>
      <c r="H439" s="43">
        <v>211</v>
      </c>
      <c r="I439" s="43" t="s">
        <v>104</v>
      </c>
      <c r="K439" s="43">
        <v>211</v>
      </c>
      <c r="L439" s="43" t="s">
        <v>65</v>
      </c>
      <c r="N439" s="43">
        <v>211</v>
      </c>
      <c r="O439" s="43" t="s">
        <v>65</v>
      </c>
      <c r="Q439" s="43">
        <v>211</v>
      </c>
      <c r="R439" s="43" t="s">
        <v>123</v>
      </c>
    </row>
    <row r="440" spans="2:18" ht="15" customHeight="1" x14ac:dyDescent="0.2">
      <c r="B440" s="43">
        <v>214</v>
      </c>
      <c r="C440" s="43" t="s">
        <v>65</v>
      </c>
      <c r="E440" s="43">
        <v>214</v>
      </c>
      <c r="F440" s="43" t="s">
        <v>65</v>
      </c>
      <c r="H440" s="43">
        <v>214</v>
      </c>
      <c r="I440" s="43" t="s">
        <v>104</v>
      </c>
      <c r="K440" s="43">
        <v>214</v>
      </c>
      <c r="L440" s="43" t="s">
        <v>65</v>
      </c>
      <c r="N440" s="43">
        <v>214</v>
      </c>
      <c r="O440" s="43" t="s">
        <v>65</v>
      </c>
      <c r="Q440" s="43">
        <v>214</v>
      </c>
      <c r="R440" s="43" t="s">
        <v>123</v>
      </c>
    </row>
    <row r="441" spans="2:18" ht="15" customHeight="1" x14ac:dyDescent="0.2">
      <c r="B441" s="43">
        <v>217</v>
      </c>
      <c r="C441" s="43" t="s">
        <v>65</v>
      </c>
      <c r="E441" s="43">
        <v>217</v>
      </c>
      <c r="F441" s="43" t="s">
        <v>65</v>
      </c>
      <c r="H441" s="43">
        <v>217</v>
      </c>
      <c r="I441" s="43" t="s">
        <v>104</v>
      </c>
      <c r="K441" s="43">
        <v>217</v>
      </c>
      <c r="L441" s="43" t="s">
        <v>65</v>
      </c>
      <c r="N441" s="43">
        <v>217</v>
      </c>
      <c r="O441" s="43" t="s">
        <v>65</v>
      </c>
      <c r="Q441" s="43">
        <v>217</v>
      </c>
      <c r="R441" s="43" t="s">
        <v>123</v>
      </c>
    </row>
    <row r="442" spans="2:18" ht="15" customHeight="1" x14ac:dyDescent="0.2">
      <c r="B442" s="43">
        <v>220</v>
      </c>
      <c r="C442" s="43" t="s">
        <v>65</v>
      </c>
      <c r="E442" s="43">
        <v>220</v>
      </c>
      <c r="F442" s="43" t="s">
        <v>65</v>
      </c>
      <c r="H442" s="43">
        <v>220</v>
      </c>
      <c r="I442" s="43" t="s">
        <v>104</v>
      </c>
      <c r="K442" s="43">
        <v>220</v>
      </c>
      <c r="L442" s="43" t="s">
        <v>65</v>
      </c>
      <c r="N442" s="43">
        <v>220</v>
      </c>
      <c r="O442" s="43" t="s">
        <v>65</v>
      </c>
      <c r="Q442" s="43">
        <v>220</v>
      </c>
      <c r="R442" s="43" t="s">
        <v>123</v>
      </c>
    </row>
    <row r="443" spans="2:18" ht="15" customHeight="1" x14ac:dyDescent="0.2">
      <c r="B443" s="43">
        <v>223</v>
      </c>
      <c r="C443" s="43" t="s">
        <v>65</v>
      </c>
      <c r="E443" s="43">
        <v>223</v>
      </c>
      <c r="F443" s="43" t="s">
        <v>65</v>
      </c>
      <c r="H443" s="43">
        <v>223</v>
      </c>
      <c r="I443" s="43" t="s">
        <v>104</v>
      </c>
      <c r="K443" s="43">
        <v>223</v>
      </c>
      <c r="L443" s="43" t="s">
        <v>65</v>
      </c>
      <c r="N443" s="43">
        <v>223</v>
      </c>
      <c r="O443" s="43" t="s">
        <v>65</v>
      </c>
      <c r="Q443" s="43">
        <v>223</v>
      </c>
      <c r="R443" s="43" t="s">
        <v>123</v>
      </c>
    </row>
    <row r="444" spans="2:18" ht="15" customHeight="1" x14ac:dyDescent="0.2">
      <c r="B444" s="43">
        <v>226</v>
      </c>
      <c r="C444" s="43" t="s">
        <v>65</v>
      </c>
      <c r="E444" s="43">
        <v>226</v>
      </c>
      <c r="F444" s="43" t="s">
        <v>65</v>
      </c>
      <c r="H444" s="43">
        <v>226</v>
      </c>
      <c r="I444" s="43" t="s">
        <v>104</v>
      </c>
      <c r="K444" s="43">
        <v>226</v>
      </c>
      <c r="L444" s="43" t="s">
        <v>65</v>
      </c>
      <c r="N444" s="43">
        <v>226</v>
      </c>
      <c r="O444" s="43" t="s">
        <v>65</v>
      </c>
      <c r="Q444" s="43">
        <v>226</v>
      </c>
      <c r="R444" s="43" t="s">
        <v>123</v>
      </c>
    </row>
    <row r="445" spans="2:18" ht="15" customHeight="1" x14ac:dyDescent="0.2">
      <c r="B445" s="43">
        <v>234</v>
      </c>
      <c r="C445" s="43" t="s">
        <v>65</v>
      </c>
      <c r="E445" s="43">
        <v>234</v>
      </c>
      <c r="F445" s="43" t="s">
        <v>65</v>
      </c>
      <c r="H445" s="43">
        <v>234</v>
      </c>
      <c r="I445" s="43" t="s">
        <v>104</v>
      </c>
      <c r="K445" s="43">
        <v>234</v>
      </c>
      <c r="L445" s="43" t="s">
        <v>65</v>
      </c>
      <c r="N445" s="43">
        <v>234</v>
      </c>
      <c r="O445" s="43" t="s">
        <v>65</v>
      </c>
      <c r="Q445" s="43">
        <v>234</v>
      </c>
      <c r="R445" s="43" t="s">
        <v>123</v>
      </c>
    </row>
    <row r="446" spans="2:18" ht="15" customHeight="1" x14ac:dyDescent="0.2">
      <c r="B446" s="43">
        <v>235</v>
      </c>
      <c r="C446" s="43" t="s">
        <v>65</v>
      </c>
      <c r="E446" s="43">
        <v>235</v>
      </c>
      <c r="F446" s="43" t="s">
        <v>65</v>
      </c>
      <c r="H446" s="43">
        <v>235</v>
      </c>
      <c r="I446" s="43" t="s">
        <v>104</v>
      </c>
      <c r="K446" s="43">
        <v>235</v>
      </c>
      <c r="L446" s="43" t="s">
        <v>65</v>
      </c>
      <c r="N446" s="43">
        <v>235</v>
      </c>
      <c r="O446" s="43" t="s">
        <v>65</v>
      </c>
      <c r="Q446" s="43">
        <v>235</v>
      </c>
      <c r="R446" s="43" t="s">
        <v>123</v>
      </c>
    </row>
    <row r="447" spans="2:18" ht="15" customHeight="1" x14ac:dyDescent="0.2">
      <c r="B447" s="43">
        <v>236</v>
      </c>
      <c r="C447" s="43" t="s">
        <v>65</v>
      </c>
      <c r="E447" s="43">
        <v>236</v>
      </c>
      <c r="F447" s="43" t="s">
        <v>65</v>
      </c>
      <c r="H447" s="43">
        <v>236</v>
      </c>
      <c r="I447" s="43" t="s">
        <v>104</v>
      </c>
      <c r="K447" s="43">
        <v>236</v>
      </c>
      <c r="L447" s="43" t="s">
        <v>65</v>
      </c>
      <c r="N447" s="43">
        <v>236</v>
      </c>
      <c r="O447" s="43" t="s">
        <v>65</v>
      </c>
      <c r="Q447" s="43">
        <v>236</v>
      </c>
      <c r="R447" s="43" t="s">
        <v>123</v>
      </c>
    </row>
    <row r="448" spans="2:18" ht="15" customHeight="1" x14ac:dyDescent="0.2">
      <c r="B448" s="43">
        <v>237</v>
      </c>
      <c r="C448" s="43" t="s">
        <v>65</v>
      </c>
      <c r="E448" s="43">
        <v>237</v>
      </c>
      <c r="F448" s="43" t="s">
        <v>65</v>
      </c>
      <c r="H448" s="43">
        <v>237</v>
      </c>
      <c r="I448" s="43" t="s">
        <v>104</v>
      </c>
      <c r="K448" s="43">
        <v>237</v>
      </c>
      <c r="L448" s="43" t="s">
        <v>65</v>
      </c>
      <c r="N448" s="43">
        <v>237</v>
      </c>
      <c r="O448" s="43" t="s">
        <v>65</v>
      </c>
      <c r="Q448" s="43">
        <v>237</v>
      </c>
      <c r="R448" s="43" t="s">
        <v>123</v>
      </c>
    </row>
    <row r="449" spans="2:18" ht="15" customHeight="1" x14ac:dyDescent="0.2">
      <c r="B449" s="43">
        <v>238</v>
      </c>
      <c r="C449" s="43" t="s">
        <v>65</v>
      </c>
      <c r="E449" s="43">
        <v>238</v>
      </c>
      <c r="F449" s="43" t="s">
        <v>65</v>
      </c>
      <c r="H449" s="43">
        <v>238</v>
      </c>
      <c r="I449" s="43" t="s">
        <v>104</v>
      </c>
      <c r="K449" s="43">
        <v>238</v>
      </c>
      <c r="L449" s="43" t="s">
        <v>65</v>
      </c>
      <c r="N449" s="43">
        <v>238</v>
      </c>
      <c r="O449" s="43" t="s">
        <v>65</v>
      </c>
      <c r="Q449" s="43">
        <v>238</v>
      </c>
      <c r="R449" s="43" t="s">
        <v>123</v>
      </c>
    </row>
    <row r="450" spans="2:18" ht="15" customHeight="1" x14ac:dyDescent="0.2">
      <c r="B450" s="43">
        <v>212</v>
      </c>
      <c r="C450" s="43" t="s">
        <v>65</v>
      </c>
      <c r="E450" s="43">
        <v>212</v>
      </c>
      <c r="F450" s="43" t="s">
        <v>65</v>
      </c>
      <c r="H450" s="43">
        <v>212</v>
      </c>
      <c r="I450" s="43" t="s">
        <v>104</v>
      </c>
      <c r="K450" s="43">
        <v>212</v>
      </c>
      <c r="L450" s="43" t="s">
        <v>65</v>
      </c>
      <c r="N450" s="43">
        <v>212</v>
      </c>
      <c r="O450" s="43" t="s">
        <v>65</v>
      </c>
      <c r="Q450" s="43">
        <v>212</v>
      </c>
      <c r="R450" s="43" t="s">
        <v>123</v>
      </c>
    </row>
    <row r="451" spans="2:18" ht="15" customHeight="1" x14ac:dyDescent="0.2">
      <c r="B451" s="43">
        <v>215</v>
      </c>
      <c r="C451" s="43" t="s">
        <v>65</v>
      </c>
      <c r="E451" s="43">
        <v>215</v>
      </c>
      <c r="F451" s="43" t="s">
        <v>65</v>
      </c>
      <c r="H451" s="43">
        <v>215</v>
      </c>
      <c r="I451" s="43" t="s">
        <v>104</v>
      </c>
      <c r="K451" s="43">
        <v>215</v>
      </c>
      <c r="L451" s="43" t="s">
        <v>65</v>
      </c>
      <c r="N451" s="43">
        <v>215</v>
      </c>
      <c r="O451" s="43" t="s">
        <v>65</v>
      </c>
      <c r="Q451" s="43">
        <v>215</v>
      </c>
      <c r="R451" s="43" t="s">
        <v>123</v>
      </c>
    </row>
    <row r="452" spans="2:18" ht="15" customHeight="1" x14ac:dyDescent="0.2">
      <c r="B452" s="43">
        <v>218</v>
      </c>
      <c r="C452" s="43" t="s">
        <v>65</v>
      </c>
      <c r="E452" s="43">
        <v>218</v>
      </c>
      <c r="F452" s="43" t="s">
        <v>65</v>
      </c>
      <c r="H452" s="43">
        <v>218</v>
      </c>
      <c r="I452" s="43" t="s">
        <v>104</v>
      </c>
      <c r="K452" s="43">
        <v>218</v>
      </c>
      <c r="L452" s="43" t="s">
        <v>65</v>
      </c>
      <c r="N452" s="43">
        <v>218</v>
      </c>
      <c r="O452" s="43" t="s">
        <v>65</v>
      </c>
      <c r="Q452" s="43">
        <v>218</v>
      </c>
      <c r="R452" s="43" t="s">
        <v>123</v>
      </c>
    </row>
    <row r="453" spans="2:18" ht="15" customHeight="1" x14ac:dyDescent="0.2">
      <c r="B453" s="43">
        <v>221</v>
      </c>
      <c r="C453" s="43" t="s">
        <v>65</v>
      </c>
      <c r="E453" s="43">
        <v>221</v>
      </c>
      <c r="F453" s="43" t="s">
        <v>65</v>
      </c>
      <c r="H453" s="43">
        <v>221</v>
      </c>
      <c r="I453" s="43" t="s">
        <v>104</v>
      </c>
      <c r="K453" s="43">
        <v>221</v>
      </c>
      <c r="L453" s="43" t="s">
        <v>65</v>
      </c>
      <c r="N453" s="43">
        <v>221</v>
      </c>
      <c r="O453" s="43" t="s">
        <v>65</v>
      </c>
      <c r="Q453" s="43">
        <v>221</v>
      </c>
      <c r="R453" s="43" t="s">
        <v>123</v>
      </c>
    </row>
    <row r="454" spans="2:18" ht="15" customHeight="1" x14ac:dyDescent="0.2">
      <c r="B454" s="43">
        <v>224</v>
      </c>
      <c r="C454" s="43" t="s">
        <v>65</v>
      </c>
      <c r="E454" s="43">
        <v>224</v>
      </c>
      <c r="F454" s="43" t="s">
        <v>65</v>
      </c>
      <c r="H454" s="43">
        <v>224</v>
      </c>
      <c r="I454" s="43" t="s">
        <v>104</v>
      </c>
      <c r="K454" s="43">
        <v>224</v>
      </c>
      <c r="L454" s="43" t="s">
        <v>65</v>
      </c>
      <c r="N454" s="43">
        <v>224</v>
      </c>
      <c r="O454" s="43" t="s">
        <v>65</v>
      </c>
      <c r="Q454" s="43">
        <v>224</v>
      </c>
      <c r="R454" s="43" t="s">
        <v>123</v>
      </c>
    </row>
    <row r="455" spans="2:18" ht="15" customHeight="1" x14ac:dyDescent="0.2">
      <c r="B455" s="43">
        <v>227</v>
      </c>
      <c r="C455" s="43" t="s">
        <v>65</v>
      </c>
      <c r="E455" s="43">
        <v>227</v>
      </c>
      <c r="F455" s="43" t="s">
        <v>65</v>
      </c>
      <c r="H455" s="43">
        <v>227</v>
      </c>
      <c r="I455" s="43" t="s">
        <v>104</v>
      </c>
      <c r="K455" s="43">
        <v>227</v>
      </c>
      <c r="L455" s="43" t="s">
        <v>65</v>
      </c>
      <c r="N455" s="43">
        <v>227</v>
      </c>
      <c r="O455" s="43" t="s">
        <v>65</v>
      </c>
      <c r="Q455" s="43">
        <v>227</v>
      </c>
      <c r="R455" s="43" t="s">
        <v>123</v>
      </c>
    </row>
    <row r="456" spans="2:18" ht="15" customHeight="1" x14ac:dyDescent="0.2">
      <c r="B456" s="43">
        <v>239</v>
      </c>
      <c r="C456" s="43" t="s">
        <v>65</v>
      </c>
      <c r="E456" s="43">
        <v>239</v>
      </c>
      <c r="F456" s="43" t="s">
        <v>65</v>
      </c>
      <c r="H456" s="43">
        <v>239</v>
      </c>
      <c r="I456" s="43" t="s">
        <v>104</v>
      </c>
      <c r="K456" s="43">
        <v>239</v>
      </c>
      <c r="L456" s="43" t="s">
        <v>65</v>
      </c>
      <c r="N456" s="43">
        <v>239</v>
      </c>
      <c r="O456" s="43" t="s">
        <v>65</v>
      </c>
      <c r="Q456" s="43">
        <v>239</v>
      </c>
      <c r="R456" s="43" t="s">
        <v>123</v>
      </c>
    </row>
    <row r="457" spans="2:18" ht="15" customHeight="1" x14ac:dyDescent="0.2">
      <c r="B457" s="43">
        <v>240</v>
      </c>
      <c r="C457" s="43" t="s">
        <v>65</v>
      </c>
      <c r="E457" s="43">
        <v>240</v>
      </c>
      <c r="F457" s="43" t="s">
        <v>65</v>
      </c>
      <c r="H457" s="43">
        <v>240</v>
      </c>
      <c r="I457" s="43" t="s">
        <v>104</v>
      </c>
      <c r="K457" s="43">
        <v>240</v>
      </c>
      <c r="L457" s="43" t="s">
        <v>65</v>
      </c>
      <c r="N457" s="43">
        <v>240</v>
      </c>
      <c r="O457" s="43" t="s">
        <v>65</v>
      </c>
      <c r="Q457" s="43">
        <v>240</v>
      </c>
      <c r="R457" s="43" t="s">
        <v>123</v>
      </c>
    </row>
    <row r="458" spans="2:18" ht="15" customHeight="1" x14ac:dyDescent="0.2">
      <c r="B458" s="43">
        <v>241</v>
      </c>
      <c r="C458" s="43" t="s">
        <v>65</v>
      </c>
      <c r="E458" s="43">
        <v>241</v>
      </c>
      <c r="F458" s="43" t="s">
        <v>65</v>
      </c>
      <c r="H458" s="43">
        <v>241</v>
      </c>
      <c r="I458" s="43" t="s">
        <v>104</v>
      </c>
      <c r="K458" s="43">
        <v>241</v>
      </c>
      <c r="L458" s="43" t="s">
        <v>65</v>
      </c>
      <c r="N458" s="43">
        <v>241</v>
      </c>
      <c r="O458" s="43" t="s">
        <v>65</v>
      </c>
      <c r="Q458" s="43">
        <v>241</v>
      </c>
      <c r="R458" s="43" t="s">
        <v>123</v>
      </c>
    </row>
    <row r="459" spans="2:18" ht="15" customHeight="1" x14ac:dyDescent="0.2">
      <c r="B459" s="43">
        <v>242</v>
      </c>
      <c r="C459" s="43" t="s">
        <v>65</v>
      </c>
      <c r="E459" s="43">
        <v>242</v>
      </c>
      <c r="F459" s="43" t="s">
        <v>65</v>
      </c>
      <c r="H459" s="43">
        <v>242</v>
      </c>
      <c r="I459" s="43" t="s">
        <v>104</v>
      </c>
      <c r="K459" s="43">
        <v>242</v>
      </c>
      <c r="L459" s="43" t="s">
        <v>65</v>
      </c>
      <c r="N459" s="43">
        <v>242</v>
      </c>
      <c r="O459" s="43" t="s">
        <v>65</v>
      </c>
      <c r="Q459" s="43">
        <v>242</v>
      </c>
      <c r="R459" s="43" t="s">
        <v>123</v>
      </c>
    </row>
    <row r="460" spans="2:18" ht="15" customHeight="1" x14ac:dyDescent="0.2">
      <c r="B460" s="43">
        <v>243</v>
      </c>
      <c r="C460" s="43" t="s">
        <v>65</v>
      </c>
      <c r="E460" s="43">
        <v>243</v>
      </c>
      <c r="F460" s="43" t="s">
        <v>65</v>
      </c>
      <c r="H460" s="43">
        <v>243</v>
      </c>
      <c r="I460" s="43" t="s">
        <v>104</v>
      </c>
      <c r="K460" s="43">
        <v>243</v>
      </c>
      <c r="L460" s="43" t="s">
        <v>65</v>
      </c>
      <c r="N460" s="43">
        <v>243</v>
      </c>
      <c r="O460" s="43" t="s">
        <v>65</v>
      </c>
      <c r="Q460" s="43">
        <v>243</v>
      </c>
      <c r="R460" s="43" t="s">
        <v>123</v>
      </c>
    </row>
    <row r="461" spans="2:18" ht="15" customHeight="1" x14ac:dyDescent="0.2">
      <c r="B461" s="43">
        <v>213</v>
      </c>
      <c r="C461" s="43" t="s">
        <v>65</v>
      </c>
      <c r="E461" s="43">
        <v>213</v>
      </c>
      <c r="F461" s="43" t="s">
        <v>65</v>
      </c>
      <c r="H461" s="43">
        <v>213</v>
      </c>
      <c r="I461" s="43" t="s">
        <v>104</v>
      </c>
      <c r="K461" s="43">
        <v>213</v>
      </c>
      <c r="L461" s="43" t="s">
        <v>65</v>
      </c>
      <c r="N461" s="43">
        <v>213</v>
      </c>
      <c r="O461" s="43" t="s">
        <v>65</v>
      </c>
      <c r="Q461" s="43">
        <v>213</v>
      </c>
      <c r="R461" s="43" t="s">
        <v>123</v>
      </c>
    </row>
    <row r="462" spans="2:18" ht="15" customHeight="1" x14ac:dyDescent="0.2">
      <c r="B462" s="43">
        <v>216</v>
      </c>
      <c r="C462" s="43" t="s">
        <v>65</v>
      </c>
      <c r="E462" s="43">
        <v>216</v>
      </c>
      <c r="F462" s="43" t="s">
        <v>65</v>
      </c>
      <c r="H462" s="43">
        <v>216</v>
      </c>
      <c r="I462" s="43" t="s">
        <v>104</v>
      </c>
      <c r="K462" s="43">
        <v>216</v>
      </c>
      <c r="L462" s="43" t="s">
        <v>65</v>
      </c>
      <c r="N462" s="43">
        <v>216</v>
      </c>
      <c r="O462" s="43" t="s">
        <v>65</v>
      </c>
      <c r="Q462" s="43">
        <v>216</v>
      </c>
      <c r="R462" s="43" t="s">
        <v>123</v>
      </c>
    </row>
    <row r="463" spans="2:18" ht="15" customHeight="1" x14ac:dyDescent="0.2">
      <c r="B463" s="43">
        <v>219</v>
      </c>
      <c r="C463" s="43" t="s">
        <v>65</v>
      </c>
      <c r="E463" s="43">
        <v>219</v>
      </c>
      <c r="F463" s="43" t="s">
        <v>65</v>
      </c>
      <c r="H463" s="43">
        <v>219</v>
      </c>
      <c r="I463" s="43" t="s">
        <v>104</v>
      </c>
      <c r="K463" s="43">
        <v>219</v>
      </c>
      <c r="L463" s="43" t="s">
        <v>65</v>
      </c>
      <c r="N463" s="43">
        <v>219</v>
      </c>
      <c r="O463" s="43" t="s">
        <v>65</v>
      </c>
      <c r="Q463" s="43">
        <v>219</v>
      </c>
      <c r="R463" s="43" t="s">
        <v>123</v>
      </c>
    </row>
    <row r="464" spans="2:18" ht="15" customHeight="1" x14ac:dyDescent="0.2">
      <c r="B464" s="43">
        <v>222</v>
      </c>
      <c r="C464" s="43" t="s">
        <v>65</v>
      </c>
      <c r="E464" s="43">
        <v>222</v>
      </c>
      <c r="F464" s="43" t="s">
        <v>65</v>
      </c>
      <c r="H464" s="43">
        <v>222</v>
      </c>
      <c r="I464" s="43" t="s">
        <v>104</v>
      </c>
      <c r="K464" s="43">
        <v>222</v>
      </c>
      <c r="L464" s="43" t="s">
        <v>65</v>
      </c>
      <c r="N464" s="43">
        <v>222</v>
      </c>
      <c r="O464" s="43" t="s">
        <v>65</v>
      </c>
      <c r="Q464" s="43">
        <v>222</v>
      </c>
      <c r="R464" s="43" t="s">
        <v>123</v>
      </c>
    </row>
    <row r="465" spans="2:18" ht="15" customHeight="1" x14ac:dyDescent="0.2">
      <c r="B465" s="43">
        <v>225</v>
      </c>
      <c r="C465" s="43" t="s">
        <v>65</v>
      </c>
      <c r="E465" s="43">
        <v>225</v>
      </c>
      <c r="F465" s="43" t="s">
        <v>65</v>
      </c>
      <c r="H465" s="43">
        <v>225</v>
      </c>
      <c r="I465" s="43" t="s">
        <v>104</v>
      </c>
      <c r="K465" s="43">
        <v>225</v>
      </c>
      <c r="L465" s="43" t="s">
        <v>65</v>
      </c>
      <c r="N465" s="43">
        <v>225</v>
      </c>
      <c r="O465" s="43" t="s">
        <v>65</v>
      </c>
      <c r="Q465" s="43">
        <v>225</v>
      </c>
      <c r="R465" s="43" t="s">
        <v>123</v>
      </c>
    </row>
    <row r="466" spans="2:18" ht="15" customHeight="1" x14ac:dyDescent="0.2">
      <c r="B466" s="43">
        <v>228</v>
      </c>
      <c r="C466" s="43" t="s">
        <v>65</v>
      </c>
      <c r="E466" s="43">
        <v>228</v>
      </c>
      <c r="F466" s="43" t="s">
        <v>65</v>
      </c>
      <c r="H466" s="43">
        <v>228</v>
      </c>
      <c r="I466" s="43" t="s">
        <v>104</v>
      </c>
      <c r="K466" s="43">
        <v>228</v>
      </c>
      <c r="L466" s="43" t="s">
        <v>65</v>
      </c>
      <c r="N466" s="43">
        <v>228</v>
      </c>
      <c r="O466" s="43" t="s">
        <v>65</v>
      </c>
      <c r="Q466" s="43">
        <v>228</v>
      </c>
      <c r="R466" s="43" t="s">
        <v>123</v>
      </c>
    </row>
    <row r="467" spans="2:18" ht="15" customHeight="1" x14ac:dyDescent="0.2">
      <c r="B467" s="43">
        <v>244</v>
      </c>
      <c r="C467" s="43" t="s">
        <v>65</v>
      </c>
      <c r="E467" s="43">
        <v>244</v>
      </c>
      <c r="F467" s="43" t="s">
        <v>65</v>
      </c>
      <c r="H467" s="43">
        <v>244</v>
      </c>
      <c r="I467" s="43" t="s">
        <v>104</v>
      </c>
      <c r="K467" s="43">
        <v>244</v>
      </c>
      <c r="L467" s="43" t="s">
        <v>65</v>
      </c>
      <c r="N467" s="43">
        <v>244</v>
      </c>
      <c r="O467" s="43" t="s">
        <v>65</v>
      </c>
      <c r="Q467" s="43">
        <v>244</v>
      </c>
      <c r="R467" s="43" t="s">
        <v>123</v>
      </c>
    </row>
    <row r="468" spans="2:18" ht="15" customHeight="1" x14ac:dyDescent="0.2">
      <c r="B468" s="43">
        <v>245</v>
      </c>
      <c r="C468" s="43" t="s">
        <v>65</v>
      </c>
      <c r="E468" s="43">
        <v>245</v>
      </c>
      <c r="F468" s="43" t="s">
        <v>65</v>
      </c>
      <c r="H468" s="43">
        <v>245</v>
      </c>
      <c r="I468" s="43" t="s">
        <v>104</v>
      </c>
      <c r="K468" s="43">
        <v>245</v>
      </c>
      <c r="L468" s="43" t="s">
        <v>65</v>
      </c>
      <c r="N468" s="43">
        <v>245</v>
      </c>
      <c r="O468" s="43" t="s">
        <v>65</v>
      </c>
      <c r="Q468" s="43">
        <v>245</v>
      </c>
      <c r="R468" s="43" t="s">
        <v>123</v>
      </c>
    </row>
    <row r="469" spans="2:18" ht="15" customHeight="1" x14ac:dyDescent="0.2">
      <c r="B469" s="43">
        <v>246</v>
      </c>
      <c r="C469" s="43" t="s">
        <v>65</v>
      </c>
      <c r="E469" s="43">
        <v>246</v>
      </c>
      <c r="F469" s="43" t="s">
        <v>65</v>
      </c>
      <c r="H469" s="43">
        <v>246</v>
      </c>
      <c r="I469" s="43" t="s">
        <v>104</v>
      </c>
      <c r="K469" s="43">
        <v>246</v>
      </c>
      <c r="L469" s="43" t="s">
        <v>65</v>
      </c>
      <c r="N469" s="43">
        <v>246</v>
      </c>
      <c r="O469" s="43" t="s">
        <v>65</v>
      </c>
      <c r="Q469" s="43">
        <v>246</v>
      </c>
      <c r="R469" s="43" t="s">
        <v>123</v>
      </c>
    </row>
    <row r="470" spans="2:18" ht="15" customHeight="1" x14ac:dyDescent="0.2">
      <c r="B470" s="43">
        <v>247</v>
      </c>
      <c r="C470" s="43" t="s">
        <v>65</v>
      </c>
      <c r="E470" s="43">
        <v>247</v>
      </c>
      <c r="F470" s="43" t="s">
        <v>65</v>
      </c>
      <c r="H470" s="43">
        <v>247</v>
      </c>
      <c r="I470" s="43" t="s">
        <v>104</v>
      </c>
      <c r="K470" s="43">
        <v>247</v>
      </c>
      <c r="L470" s="43" t="s">
        <v>65</v>
      </c>
      <c r="N470" s="43">
        <v>247</v>
      </c>
      <c r="O470" s="43" t="s">
        <v>65</v>
      </c>
      <c r="Q470" s="43">
        <v>247</v>
      </c>
      <c r="R470" s="43" t="s">
        <v>123</v>
      </c>
    </row>
    <row r="471" spans="2:18" ht="15" customHeight="1" x14ac:dyDescent="0.2">
      <c r="B471" s="43">
        <v>248</v>
      </c>
      <c r="C471" s="43" t="s">
        <v>65</v>
      </c>
      <c r="E471" s="43">
        <v>248</v>
      </c>
      <c r="F471" s="43" t="s">
        <v>65</v>
      </c>
      <c r="H471" s="43">
        <v>248</v>
      </c>
      <c r="I471" s="43" t="s">
        <v>104</v>
      </c>
      <c r="K471" s="43">
        <v>248</v>
      </c>
      <c r="L471" s="43" t="s">
        <v>65</v>
      </c>
      <c r="N471" s="43">
        <v>248</v>
      </c>
      <c r="O471" s="43" t="s">
        <v>65</v>
      </c>
      <c r="Q471" s="43">
        <v>248</v>
      </c>
      <c r="R471" s="43" t="s">
        <v>123</v>
      </c>
    </row>
    <row r="472" spans="2:18" ht="15" customHeight="1" x14ac:dyDescent="0.2">
      <c r="B472" s="43">
        <v>291</v>
      </c>
      <c r="C472" s="43" t="s">
        <v>65</v>
      </c>
      <c r="E472" s="43">
        <v>291</v>
      </c>
      <c r="F472" s="43" t="s">
        <v>65</v>
      </c>
      <c r="H472" s="43">
        <v>291</v>
      </c>
      <c r="I472" s="43" t="s">
        <v>104</v>
      </c>
      <c r="K472" s="43">
        <v>291</v>
      </c>
      <c r="L472" s="43" t="s">
        <v>65</v>
      </c>
      <c r="N472" s="43">
        <v>291</v>
      </c>
      <c r="O472" s="43" t="s">
        <v>65</v>
      </c>
      <c r="Q472" s="43">
        <v>291</v>
      </c>
      <c r="R472" s="43" t="s">
        <v>123</v>
      </c>
    </row>
    <row r="473" spans="2:18" ht="15" customHeight="1" x14ac:dyDescent="0.2">
      <c r="B473" s="43">
        <v>292</v>
      </c>
      <c r="C473" s="43" t="s">
        <v>65</v>
      </c>
      <c r="E473" s="43">
        <v>292</v>
      </c>
      <c r="F473" s="43" t="s">
        <v>65</v>
      </c>
      <c r="H473" s="43">
        <v>292</v>
      </c>
      <c r="I473" s="43" t="s">
        <v>104</v>
      </c>
      <c r="K473" s="43">
        <v>292</v>
      </c>
      <c r="L473" s="43" t="s">
        <v>65</v>
      </c>
      <c r="N473" s="43">
        <v>292</v>
      </c>
      <c r="O473" s="43" t="s">
        <v>65</v>
      </c>
      <c r="Q473" s="43">
        <v>292</v>
      </c>
      <c r="R473" s="43" t="s">
        <v>123</v>
      </c>
    </row>
    <row r="474" spans="2:18" ht="15" customHeight="1" x14ac:dyDescent="0.2">
      <c r="B474" s="43">
        <v>293</v>
      </c>
      <c r="C474" s="43" t="s">
        <v>65</v>
      </c>
      <c r="E474" s="43">
        <v>293</v>
      </c>
      <c r="F474" s="43" t="s">
        <v>65</v>
      </c>
      <c r="H474" s="43">
        <v>293</v>
      </c>
      <c r="I474" s="43" t="s">
        <v>104</v>
      </c>
      <c r="K474" s="43">
        <v>293</v>
      </c>
      <c r="L474" s="43" t="s">
        <v>65</v>
      </c>
      <c r="N474" s="43">
        <v>293</v>
      </c>
      <c r="O474" s="43" t="s">
        <v>65</v>
      </c>
      <c r="Q474" s="43">
        <v>293</v>
      </c>
      <c r="R474" s="43" t="s">
        <v>123</v>
      </c>
    </row>
    <row r="475" spans="2:18" ht="15" customHeight="1" x14ac:dyDescent="0.2">
      <c r="B475" s="43">
        <v>294</v>
      </c>
      <c r="C475" s="43" t="s">
        <v>65</v>
      </c>
      <c r="E475" s="43">
        <v>294</v>
      </c>
      <c r="F475" s="43" t="s">
        <v>65</v>
      </c>
      <c r="H475" s="43">
        <v>294</v>
      </c>
      <c r="I475" s="43" t="s">
        <v>104</v>
      </c>
      <c r="K475" s="43">
        <v>294</v>
      </c>
      <c r="L475" s="43" t="s">
        <v>65</v>
      </c>
      <c r="N475" s="43">
        <v>294</v>
      </c>
      <c r="O475" s="43" t="s">
        <v>65</v>
      </c>
      <c r="Q475" s="43">
        <v>294</v>
      </c>
      <c r="R475" s="43" t="s">
        <v>123</v>
      </c>
    </row>
    <row r="476" spans="2:18" ht="15" customHeight="1" x14ac:dyDescent="0.2">
      <c r="B476" s="43">
        <v>295</v>
      </c>
      <c r="C476" s="43" t="s">
        <v>65</v>
      </c>
      <c r="E476" s="43">
        <v>295</v>
      </c>
      <c r="F476" s="43" t="s">
        <v>65</v>
      </c>
      <c r="H476" s="43">
        <v>295</v>
      </c>
      <c r="I476" s="43" t="s">
        <v>104</v>
      </c>
      <c r="K476" s="43">
        <v>295</v>
      </c>
      <c r="L476" s="43" t="s">
        <v>65</v>
      </c>
      <c r="N476" s="43">
        <v>295</v>
      </c>
      <c r="O476" s="43" t="s">
        <v>65</v>
      </c>
      <c r="Q476" s="43">
        <v>295</v>
      </c>
      <c r="R476" s="43" t="s">
        <v>123</v>
      </c>
    </row>
    <row r="477" spans="2:18" ht="15" customHeight="1" x14ac:dyDescent="0.2">
      <c r="B477" s="43">
        <v>273</v>
      </c>
      <c r="C477" s="43" t="s">
        <v>65</v>
      </c>
      <c r="E477" s="43">
        <v>273</v>
      </c>
      <c r="F477" s="43" t="s">
        <v>65</v>
      </c>
      <c r="H477" s="43">
        <v>273</v>
      </c>
      <c r="I477" s="43" t="s">
        <v>104</v>
      </c>
      <c r="K477" s="43">
        <v>273</v>
      </c>
      <c r="L477" s="43" t="s">
        <v>65</v>
      </c>
      <c r="N477" s="43">
        <v>273</v>
      </c>
      <c r="O477" s="43" t="s">
        <v>65</v>
      </c>
      <c r="Q477" s="43">
        <v>273</v>
      </c>
      <c r="R477" s="43" t="s">
        <v>123</v>
      </c>
    </row>
    <row r="478" spans="2:18" ht="15" customHeight="1" x14ac:dyDescent="0.2">
      <c r="B478" s="43">
        <v>276</v>
      </c>
      <c r="C478" s="43" t="s">
        <v>65</v>
      </c>
      <c r="E478" s="43">
        <v>276</v>
      </c>
      <c r="F478" s="43" t="s">
        <v>65</v>
      </c>
      <c r="H478" s="43">
        <v>276</v>
      </c>
      <c r="I478" s="43" t="s">
        <v>104</v>
      </c>
      <c r="K478" s="43">
        <v>276</v>
      </c>
      <c r="L478" s="43" t="s">
        <v>65</v>
      </c>
      <c r="N478" s="43">
        <v>276</v>
      </c>
      <c r="O478" s="43" t="s">
        <v>65</v>
      </c>
      <c r="Q478" s="43">
        <v>276</v>
      </c>
      <c r="R478" s="43" t="s">
        <v>123</v>
      </c>
    </row>
    <row r="479" spans="2:18" ht="15" customHeight="1" x14ac:dyDescent="0.2">
      <c r="B479" s="43">
        <v>279</v>
      </c>
      <c r="C479" s="43" t="s">
        <v>65</v>
      </c>
      <c r="E479" s="43">
        <v>279</v>
      </c>
      <c r="F479" s="43" t="s">
        <v>65</v>
      </c>
      <c r="H479" s="43">
        <v>279</v>
      </c>
      <c r="I479" s="43" t="s">
        <v>104</v>
      </c>
      <c r="K479" s="43">
        <v>279</v>
      </c>
      <c r="L479" s="43" t="s">
        <v>65</v>
      </c>
      <c r="N479" s="43">
        <v>279</v>
      </c>
      <c r="O479" s="43" t="s">
        <v>65</v>
      </c>
      <c r="Q479" s="43">
        <v>279</v>
      </c>
      <c r="R479" s="43" t="s">
        <v>123</v>
      </c>
    </row>
    <row r="480" spans="2:18" ht="15" customHeight="1" x14ac:dyDescent="0.2">
      <c r="B480" s="43">
        <v>282</v>
      </c>
      <c r="C480" s="43" t="s">
        <v>65</v>
      </c>
      <c r="E480" s="43">
        <v>282</v>
      </c>
      <c r="F480" s="43" t="s">
        <v>65</v>
      </c>
      <c r="H480" s="43">
        <v>282</v>
      </c>
      <c r="I480" s="43" t="s">
        <v>104</v>
      </c>
      <c r="K480" s="43">
        <v>282</v>
      </c>
      <c r="L480" s="43" t="s">
        <v>65</v>
      </c>
      <c r="N480" s="43">
        <v>282</v>
      </c>
      <c r="O480" s="43" t="s">
        <v>65</v>
      </c>
      <c r="Q480" s="43">
        <v>282</v>
      </c>
      <c r="R480" s="43" t="s">
        <v>123</v>
      </c>
    </row>
    <row r="481" spans="2:18" ht="15" customHeight="1" x14ac:dyDescent="0.2">
      <c r="B481" s="43">
        <v>285</v>
      </c>
      <c r="C481" s="43" t="s">
        <v>65</v>
      </c>
      <c r="E481" s="43">
        <v>285</v>
      </c>
      <c r="F481" s="43" t="s">
        <v>65</v>
      </c>
      <c r="H481" s="43">
        <v>285</v>
      </c>
      <c r="I481" s="43" t="s">
        <v>104</v>
      </c>
      <c r="K481" s="43">
        <v>285</v>
      </c>
      <c r="L481" s="43" t="s">
        <v>65</v>
      </c>
      <c r="N481" s="43">
        <v>285</v>
      </c>
      <c r="O481" s="43" t="s">
        <v>65</v>
      </c>
      <c r="Q481" s="43">
        <v>285</v>
      </c>
      <c r="R481" s="43" t="s">
        <v>123</v>
      </c>
    </row>
    <row r="482" spans="2:18" ht="15" customHeight="1" x14ac:dyDescent="0.2">
      <c r="B482" s="43">
        <v>288</v>
      </c>
      <c r="C482" s="43" t="s">
        <v>65</v>
      </c>
      <c r="E482" s="43">
        <v>288</v>
      </c>
      <c r="F482" s="43" t="s">
        <v>65</v>
      </c>
      <c r="H482" s="43">
        <v>288</v>
      </c>
      <c r="I482" s="43" t="s">
        <v>104</v>
      </c>
      <c r="K482" s="43">
        <v>288</v>
      </c>
      <c r="L482" s="43" t="s">
        <v>65</v>
      </c>
      <c r="N482" s="43">
        <v>288</v>
      </c>
      <c r="O482" s="43" t="s">
        <v>65</v>
      </c>
      <c r="Q482" s="43">
        <v>288</v>
      </c>
      <c r="R482" s="43" t="s">
        <v>123</v>
      </c>
    </row>
    <row r="483" spans="2:18" ht="15" customHeight="1" x14ac:dyDescent="0.2">
      <c r="B483" s="43">
        <v>296</v>
      </c>
      <c r="C483" s="43" t="s">
        <v>65</v>
      </c>
      <c r="E483" s="43">
        <v>296</v>
      </c>
      <c r="F483" s="43" t="s">
        <v>65</v>
      </c>
      <c r="H483" s="43">
        <v>296</v>
      </c>
      <c r="I483" s="43" t="s">
        <v>104</v>
      </c>
      <c r="K483" s="43">
        <v>296</v>
      </c>
      <c r="L483" s="43" t="s">
        <v>65</v>
      </c>
      <c r="N483" s="43">
        <v>296</v>
      </c>
      <c r="O483" s="43" t="s">
        <v>65</v>
      </c>
      <c r="Q483" s="43">
        <v>296</v>
      </c>
      <c r="R483" s="43" t="s">
        <v>123</v>
      </c>
    </row>
    <row r="484" spans="2:18" ht="15" customHeight="1" x14ac:dyDescent="0.2">
      <c r="B484" s="43">
        <v>297</v>
      </c>
      <c r="C484" s="43" t="s">
        <v>65</v>
      </c>
      <c r="E484" s="43">
        <v>297</v>
      </c>
      <c r="F484" s="43" t="s">
        <v>65</v>
      </c>
      <c r="H484" s="43">
        <v>297</v>
      </c>
      <c r="I484" s="43" t="s">
        <v>104</v>
      </c>
      <c r="K484" s="43">
        <v>297</v>
      </c>
      <c r="L484" s="43" t="s">
        <v>65</v>
      </c>
      <c r="N484" s="43">
        <v>297</v>
      </c>
      <c r="O484" s="43" t="s">
        <v>65</v>
      </c>
      <c r="Q484" s="43">
        <v>297</v>
      </c>
      <c r="R484" s="43" t="s">
        <v>123</v>
      </c>
    </row>
    <row r="485" spans="2:18" ht="15" customHeight="1" x14ac:dyDescent="0.2">
      <c r="B485" s="43">
        <v>298</v>
      </c>
      <c r="C485" s="43" t="s">
        <v>65</v>
      </c>
      <c r="E485" s="43">
        <v>298</v>
      </c>
      <c r="F485" s="43" t="s">
        <v>65</v>
      </c>
      <c r="H485" s="43">
        <v>298</v>
      </c>
      <c r="I485" s="43" t="s">
        <v>104</v>
      </c>
      <c r="K485" s="43">
        <v>298</v>
      </c>
      <c r="L485" s="43" t="s">
        <v>65</v>
      </c>
      <c r="N485" s="43">
        <v>298</v>
      </c>
      <c r="O485" s="43" t="s">
        <v>65</v>
      </c>
      <c r="Q485" s="43">
        <v>298</v>
      </c>
      <c r="R485" s="43" t="s">
        <v>123</v>
      </c>
    </row>
    <row r="486" spans="2:18" ht="15" customHeight="1" x14ac:dyDescent="0.2">
      <c r="B486" s="43">
        <v>299</v>
      </c>
      <c r="C486" s="43" t="s">
        <v>65</v>
      </c>
      <c r="E486" s="43">
        <v>299</v>
      </c>
      <c r="F486" s="43" t="s">
        <v>65</v>
      </c>
      <c r="H486" s="43">
        <v>299</v>
      </c>
      <c r="I486" s="43" t="s">
        <v>104</v>
      </c>
      <c r="K486" s="43">
        <v>299</v>
      </c>
      <c r="L486" s="43" t="s">
        <v>65</v>
      </c>
      <c r="N486" s="43">
        <v>299</v>
      </c>
      <c r="O486" s="43" t="s">
        <v>65</v>
      </c>
      <c r="Q486" s="43">
        <v>299</v>
      </c>
      <c r="R486" s="43" t="s">
        <v>123</v>
      </c>
    </row>
    <row r="487" spans="2:18" ht="15" customHeight="1" x14ac:dyDescent="0.2">
      <c r="B487" s="43">
        <v>300</v>
      </c>
      <c r="C487" s="43" t="s">
        <v>65</v>
      </c>
      <c r="E487" s="43">
        <v>300</v>
      </c>
      <c r="F487" s="43" t="s">
        <v>65</v>
      </c>
      <c r="H487" s="43">
        <v>300</v>
      </c>
      <c r="I487" s="43" t="s">
        <v>104</v>
      </c>
      <c r="K487" s="43">
        <v>300</v>
      </c>
      <c r="L487" s="43" t="s">
        <v>65</v>
      </c>
      <c r="N487" s="43">
        <v>300</v>
      </c>
      <c r="O487" s="43" t="s">
        <v>65</v>
      </c>
      <c r="Q487" s="43">
        <v>300</v>
      </c>
      <c r="R487" s="43" t="s">
        <v>123</v>
      </c>
    </row>
    <row r="488" spans="2:18" ht="15" customHeight="1" x14ac:dyDescent="0.2">
      <c r="B488" s="43">
        <v>274</v>
      </c>
      <c r="C488" s="43" t="s">
        <v>65</v>
      </c>
      <c r="E488" s="43">
        <v>274</v>
      </c>
      <c r="F488" s="43" t="s">
        <v>65</v>
      </c>
      <c r="H488" s="43">
        <v>274</v>
      </c>
      <c r="I488" s="43" t="s">
        <v>104</v>
      </c>
      <c r="K488" s="43">
        <v>274</v>
      </c>
      <c r="L488" s="43" t="s">
        <v>65</v>
      </c>
      <c r="N488" s="43">
        <v>274</v>
      </c>
      <c r="O488" s="43" t="s">
        <v>65</v>
      </c>
      <c r="Q488" s="43">
        <v>274</v>
      </c>
      <c r="R488" s="43" t="s">
        <v>123</v>
      </c>
    </row>
    <row r="489" spans="2:18" ht="15" customHeight="1" x14ac:dyDescent="0.2">
      <c r="B489" s="43">
        <v>277</v>
      </c>
      <c r="C489" s="43" t="s">
        <v>65</v>
      </c>
      <c r="E489" s="43">
        <v>277</v>
      </c>
      <c r="F489" s="43" t="s">
        <v>65</v>
      </c>
      <c r="H489" s="43">
        <v>277</v>
      </c>
      <c r="I489" s="43" t="s">
        <v>104</v>
      </c>
      <c r="K489" s="43">
        <v>277</v>
      </c>
      <c r="L489" s="43" t="s">
        <v>65</v>
      </c>
      <c r="N489" s="43">
        <v>277</v>
      </c>
      <c r="O489" s="43" t="s">
        <v>65</v>
      </c>
      <c r="Q489" s="43">
        <v>277</v>
      </c>
      <c r="R489" s="43" t="s">
        <v>123</v>
      </c>
    </row>
    <row r="490" spans="2:18" ht="15" customHeight="1" x14ac:dyDescent="0.2">
      <c r="B490" s="43">
        <v>280</v>
      </c>
      <c r="C490" s="43" t="s">
        <v>65</v>
      </c>
      <c r="E490" s="43">
        <v>280</v>
      </c>
      <c r="F490" s="43" t="s">
        <v>65</v>
      </c>
      <c r="H490" s="43">
        <v>280</v>
      </c>
      <c r="I490" s="43" t="s">
        <v>104</v>
      </c>
      <c r="K490" s="43">
        <v>280</v>
      </c>
      <c r="L490" s="43" t="s">
        <v>65</v>
      </c>
      <c r="N490" s="43">
        <v>280</v>
      </c>
      <c r="O490" s="43" t="s">
        <v>65</v>
      </c>
      <c r="Q490" s="43">
        <v>280</v>
      </c>
      <c r="R490" s="43" t="s">
        <v>123</v>
      </c>
    </row>
    <row r="491" spans="2:18" ht="15" customHeight="1" x14ac:dyDescent="0.2">
      <c r="B491" s="43">
        <v>283</v>
      </c>
      <c r="C491" s="43" t="s">
        <v>65</v>
      </c>
      <c r="E491" s="43">
        <v>283</v>
      </c>
      <c r="F491" s="43" t="s">
        <v>65</v>
      </c>
      <c r="H491" s="43">
        <v>283</v>
      </c>
      <c r="I491" s="43" t="s">
        <v>104</v>
      </c>
      <c r="K491" s="43">
        <v>283</v>
      </c>
      <c r="L491" s="43" t="s">
        <v>65</v>
      </c>
      <c r="N491" s="43">
        <v>283</v>
      </c>
      <c r="O491" s="43" t="s">
        <v>65</v>
      </c>
      <c r="Q491" s="43">
        <v>283</v>
      </c>
      <c r="R491" s="43" t="s">
        <v>123</v>
      </c>
    </row>
    <row r="492" spans="2:18" ht="15" customHeight="1" x14ac:dyDescent="0.2">
      <c r="B492" s="43">
        <v>286</v>
      </c>
      <c r="C492" s="43" t="s">
        <v>65</v>
      </c>
      <c r="E492" s="43">
        <v>286</v>
      </c>
      <c r="F492" s="43" t="s">
        <v>65</v>
      </c>
      <c r="H492" s="43">
        <v>286</v>
      </c>
      <c r="I492" s="43" t="s">
        <v>104</v>
      </c>
      <c r="K492" s="43">
        <v>286</v>
      </c>
      <c r="L492" s="43" t="s">
        <v>65</v>
      </c>
      <c r="N492" s="43">
        <v>286</v>
      </c>
      <c r="O492" s="43" t="s">
        <v>65</v>
      </c>
      <c r="Q492" s="43">
        <v>286</v>
      </c>
      <c r="R492" s="43" t="s">
        <v>123</v>
      </c>
    </row>
    <row r="493" spans="2:18" ht="15" customHeight="1" x14ac:dyDescent="0.2">
      <c r="B493" s="43">
        <v>289</v>
      </c>
      <c r="C493" s="43" t="s">
        <v>65</v>
      </c>
      <c r="E493" s="43">
        <v>289</v>
      </c>
      <c r="F493" s="43" t="s">
        <v>65</v>
      </c>
      <c r="H493" s="43">
        <v>289</v>
      </c>
      <c r="I493" s="43" t="s">
        <v>104</v>
      </c>
      <c r="K493" s="43">
        <v>289</v>
      </c>
      <c r="L493" s="43" t="s">
        <v>65</v>
      </c>
      <c r="N493" s="43">
        <v>289</v>
      </c>
      <c r="O493" s="43" t="s">
        <v>65</v>
      </c>
      <c r="Q493" s="43">
        <v>289</v>
      </c>
      <c r="R493" s="43" t="s">
        <v>123</v>
      </c>
    </row>
    <row r="494" spans="2:18" ht="15" customHeight="1" x14ac:dyDescent="0.2">
      <c r="B494" s="43">
        <v>301</v>
      </c>
      <c r="C494" s="43" t="s">
        <v>65</v>
      </c>
      <c r="E494" s="43">
        <v>301</v>
      </c>
      <c r="F494" s="43" t="s">
        <v>65</v>
      </c>
      <c r="H494" s="43">
        <v>301</v>
      </c>
      <c r="I494" s="43" t="s">
        <v>104</v>
      </c>
      <c r="K494" s="43">
        <v>301</v>
      </c>
      <c r="L494" s="43" t="s">
        <v>65</v>
      </c>
      <c r="N494" s="43">
        <v>301</v>
      </c>
      <c r="O494" s="43" t="s">
        <v>65</v>
      </c>
      <c r="Q494" s="43">
        <v>301</v>
      </c>
      <c r="R494" s="43" t="s">
        <v>123</v>
      </c>
    </row>
    <row r="495" spans="2:18" ht="15" customHeight="1" x14ac:dyDescent="0.2">
      <c r="B495" s="43">
        <v>302</v>
      </c>
      <c r="C495" s="43" t="s">
        <v>65</v>
      </c>
      <c r="E495" s="43">
        <v>302</v>
      </c>
      <c r="F495" s="43" t="s">
        <v>65</v>
      </c>
      <c r="H495" s="43">
        <v>302</v>
      </c>
      <c r="I495" s="43" t="s">
        <v>104</v>
      </c>
      <c r="K495" s="43">
        <v>302</v>
      </c>
      <c r="L495" s="43" t="s">
        <v>65</v>
      </c>
      <c r="N495" s="43">
        <v>302</v>
      </c>
      <c r="O495" s="43" t="s">
        <v>65</v>
      </c>
      <c r="Q495" s="43">
        <v>302</v>
      </c>
      <c r="R495" s="43" t="s">
        <v>123</v>
      </c>
    </row>
    <row r="496" spans="2:18" ht="15" customHeight="1" x14ac:dyDescent="0.2">
      <c r="B496" s="43">
        <v>303</v>
      </c>
      <c r="C496" s="43" t="s">
        <v>65</v>
      </c>
      <c r="E496" s="43">
        <v>303</v>
      </c>
      <c r="F496" s="43" t="s">
        <v>65</v>
      </c>
      <c r="H496" s="43">
        <v>303</v>
      </c>
      <c r="I496" s="43" t="s">
        <v>104</v>
      </c>
      <c r="K496" s="43">
        <v>303</v>
      </c>
      <c r="L496" s="43" t="s">
        <v>65</v>
      </c>
      <c r="N496" s="43">
        <v>303</v>
      </c>
      <c r="O496" s="43" t="s">
        <v>65</v>
      </c>
      <c r="Q496" s="43">
        <v>303</v>
      </c>
      <c r="R496" s="43" t="s">
        <v>123</v>
      </c>
    </row>
    <row r="497" spans="2:18" ht="15" customHeight="1" x14ac:dyDescent="0.2">
      <c r="B497" s="43">
        <v>304</v>
      </c>
      <c r="C497" s="43" t="s">
        <v>65</v>
      </c>
      <c r="E497" s="43">
        <v>304</v>
      </c>
      <c r="F497" s="43" t="s">
        <v>65</v>
      </c>
      <c r="H497" s="43">
        <v>304</v>
      </c>
      <c r="I497" s="43" t="s">
        <v>104</v>
      </c>
      <c r="K497" s="43">
        <v>304</v>
      </c>
      <c r="L497" s="43" t="s">
        <v>65</v>
      </c>
      <c r="N497" s="43">
        <v>304</v>
      </c>
      <c r="O497" s="43" t="s">
        <v>65</v>
      </c>
      <c r="Q497" s="43">
        <v>304</v>
      </c>
      <c r="R497" s="43" t="s">
        <v>123</v>
      </c>
    </row>
    <row r="498" spans="2:18" ht="15" customHeight="1" x14ac:dyDescent="0.2">
      <c r="B498" s="43">
        <v>305</v>
      </c>
      <c r="C498" s="43" t="s">
        <v>65</v>
      </c>
      <c r="E498" s="43">
        <v>305</v>
      </c>
      <c r="F498" s="43" t="s">
        <v>65</v>
      </c>
      <c r="H498" s="43">
        <v>305</v>
      </c>
      <c r="I498" s="43" t="s">
        <v>104</v>
      </c>
      <c r="K498" s="43">
        <v>305</v>
      </c>
      <c r="L498" s="43" t="s">
        <v>65</v>
      </c>
      <c r="N498" s="43">
        <v>305</v>
      </c>
      <c r="O498" s="43" t="s">
        <v>65</v>
      </c>
      <c r="Q498" s="43">
        <v>305</v>
      </c>
      <c r="R498" s="43" t="s">
        <v>123</v>
      </c>
    </row>
    <row r="499" spans="2:18" ht="15" customHeight="1" x14ac:dyDescent="0.2">
      <c r="B499" s="43">
        <v>275</v>
      </c>
      <c r="C499" s="43" t="s">
        <v>65</v>
      </c>
      <c r="E499" s="43">
        <v>275</v>
      </c>
      <c r="F499" s="43" t="s">
        <v>65</v>
      </c>
      <c r="H499" s="43">
        <v>275</v>
      </c>
      <c r="I499" s="43" t="s">
        <v>104</v>
      </c>
      <c r="K499" s="43">
        <v>275</v>
      </c>
      <c r="L499" s="43" t="s">
        <v>65</v>
      </c>
      <c r="N499" s="43">
        <v>275</v>
      </c>
      <c r="O499" s="43" t="s">
        <v>65</v>
      </c>
      <c r="Q499" s="43">
        <v>275</v>
      </c>
      <c r="R499" s="43" t="s">
        <v>123</v>
      </c>
    </row>
    <row r="500" spans="2:18" ht="15" customHeight="1" x14ac:dyDescent="0.2">
      <c r="B500" s="43">
        <v>278</v>
      </c>
      <c r="C500" s="43" t="s">
        <v>65</v>
      </c>
      <c r="E500" s="43">
        <v>278</v>
      </c>
      <c r="F500" s="43" t="s">
        <v>65</v>
      </c>
      <c r="H500" s="43">
        <v>278</v>
      </c>
      <c r="I500" s="43" t="s">
        <v>104</v>
      </c>
      <c r="K500" s="43">
        <v>278</v>
      </c>
      <c r="L500" s="43" t="s">
        <v>65</v>
      </c>
      <c r="N500" s="43">
        <v>278</v>
      </c>
      <c r="O500" s="43" t="s">
        <v>65</v>
      </c>
      <c r="Q500" s="43">
        <v>278</v>
      </c>
      <c r="R500" s="43" t="s">
        <v>123</v>
      </c>
    </row>
    <row r="501" spans="2:18" ht="15" customHeight="1" x14ac:dyDescent="0.2">
      <c r="B501" s="43">
        <v>281</v>
      </c>
      <c r="C501" s="43" t="s">
        <v>65</v>
      </c>
      <c r="E501" s="43">
        <v>281</v>
      </c>
      <c r="F501" s="43" t="s">
        <v>65</v>
      </c>
      <c r="H501" s="43">
        <v>281</v>
      </c>
      <c r="I501" s="43" t="s">
        <v>104</v>
      </c>
      <c r="K501" s="43">
        <v>281</v>
      </c>
      <c r="L501" s="43" t="s">
        <v>65</v>
      </c>
      <c r="N501" s="43">
        <v>281</v>
      </c>
      <c r="O501" s="43" t="s">
        <v>65</v>
      </c>
      <c r="Q501" s="43">
        <v>281</v>
      </c>
      <c r="R501" s="43" t="s">
        <v>123</v>
      </c>
    </row>
    <row r="502" spans="2:18" ht="15" customHeight="1" x14ac:dyDescent="0.2">
      <c r="B502" s="43">
        <v>284</v>
      </c>
      <c r="C502" s="43" t="s">
        <v>65</v>
      </c>
      <c r="E502" s="43">
        <v>284</v>
      </c>
      <c r="F502" s="43" t="s">
        <v>65</v>
      </c>
      <c r="H502" s="43">
        <v>284</v>
      </c>
      <c r="I502" s="43" t="s">
        <v>104</v>
      </c>
      <c r="K502" s="43">
        <v>284</v>
      </c>
      <c r="L502" s="43" t="s">
        <v>65</v>
      </c>
      <c r="N502" s="43">
        <v>284</v>
      </c>
      <c r="O502" s="43" t="s">
        <v>65</v>
      </c>
      <c r="Q502" s="43">
        <v>284</v>
      </c>
      <c r="R502" s="43" t="s">
        <v>123</v>
      </c>
    </row>
    <row r="503" spans="2:18" ht="15" customHeight="1" x14ac:dyDescent="0.2">
      <c r="B503" s="43">
        <v>287</v>
      </c>
      <c r="C503" s="43" t="s">
        <v>65</v>
      </c>
      <c r="E503" s="43">
        <v>287</v>
      </c>
      <c r="F503" s="43" t="s">
        <v>65</v>
      </c>
      <c r="H503" s="43">
        <v>287</v>
      </c>
      <c r="I503" s="43" t="s">
        <v>104</v>
      </c>
      <c r="K503" s="43">
        <v>287</v>
      </c>
      <c r="L503" s="43" t="s">
        <v>65</v>
      </c>
      <c r="N503" s="43">
        <v>287</v>
      </c>
      <c r="O503" s="43" t="s">
        <v>65</v>
      </c>
      <c r="Q503" s="43">
        <v>287</v>
      </c>
      <c r="R503" s="43" t="s">
        <v>123</v>
      </c>
    </row>
    <row r="504" spans="2:18" ht="15" customHeight="1" x14ac:dyDescent="0.2">
      <c r="B504" s="43">
        <v>290</v>
      </c>
      <c r="C504" s="43" t="s">
        <v>65</v>
      </c>
      <c r="E504" s="43">
        <v>290</v>
      </c>
      <c r="F504" s="43" t="s">
        <v>65</v>
      </c>
      <c r="H504" s="43">
        <v>290</v>
      </c>
      <c r="I504" s="43" t="s">
        <v>104</v>
      </c>
      <c r="K504" s="43">
        <v>290</v>
      </c>
      <c r="L504" s="43" t="s">
        <v>65</v>
      </c>
      <c r="N504" s="43">
        <v>290</v>
      </c>
      <c r="O504" s="43" t="s">
        <v>65</v>
      </c>
      <c r="Q504" s="43">
        <v>290</v>
      </c>
      <c r="R504" s="43" t="s">
        <v>123</v>
      </c>
    </row>
    <row r="505" spans="2:18" ht="15" customHeight="1" x14ac:dyDescent="0.2">
      <c r="B505" s="43">
        <v>306</v>
      </c>
      <c r="C505" s="43" t="s">
        <v>65</v>
      </c>
      <c r="E505" s="43">
        <v>306</v>
      </c>
      <c r="F505" s="43" t="s">
        <v>65</v>
      </c>
      <c r="H505" s="43">
        <v>306</v>
      </c>
      <c r="I505" s="43" t="s">
        <v>104</v>
      </c>
      <c r="K505" s="43">
        <v>306</v>
      </c>
      <c r="L505" s="43" t="s">
        <v>65</v>
      </c>
      <c r="N505" s="43">
        <v>306</v>
      </c>
      <c r="O505" s="43" t="s">
        <v>65</v>
      </c>
      <c r="Q505" s="43">
        <v>306</v>
      </c>
      <c r="R505" s="43" t="s">
        <v>123</v>
      </c>
    </row>
    <row r="506" spans="2:18" ht="15" customHeight="1" x14ac:dyDescent="0.2">
      <c r="B506" s="43">
        <v>307</v>
      </c>
      <c r="C506" s="43" t="s">
        <v>65</v>
      </c>
      <c r="E506" s="43">
        <v>307</v>
      </c>
      <c r="F506" s="43" t="s">
        <v>65</v>
      </c>
      <c r="H506" s="43">
        <v>307</v>
      </c>
      <c r="I506" s="43" t="s">
        <v>104</v>
      </c>
      <c r="K506" s="43">
        <v>307</v>
      </c>
      <c r="L506" s="43" t="s">
        <v>65</v>
      </c>
      <c r="N506" s="43">
        <v>307</v>
      </c>
      <c r="O506" s="43" t="s">
        <v>65</v>
      </c>
      <c r="Q506" s="43">
        <v>307</v>
      </c>
      <c r="R506" s="43" t="s">
        <v>123</v>
      </c>
    </row>
    <row r="507" spans="2:18" ht="15" customHeight="1" x14ac:dyDescent="0.2">
      <c r="B507" s="43">
        <v>308</v>
      </c>
      <c r="C507" s="43" t="s">
        <v>65</v>
      </c>
      <c r="E507" s="43">
        <v>308</v>
      </c>
      <c r="F507" s="43" t="s">
        <v>65</v>
      </c>
      <c r="H507" s="43">
        <v>308</v>
      </c>
      <c r="I507" s="43" t="s">
        <v>104</v>
      </c>
      <c r="K507" s="43">
        <v>308</v>
      </c>
      <c r="L507" s="43" t="s">
        <v>65</v>
      </c>
      <c r="N507" s="43">
        <v>308</v>
      </c>
      <c r="O507" s="43" t="s">
        <v>65</v>
      </c>
      <c r="Q507" s="43">
        <v>308</v>
      </c>
      <c r="R507" s="43" t="s">
        <v>123</v>
      </c>
    </row>
    <row r="508" spans="2:18" ht="15" customHeight="1" x14ac:dyDescent="0.2">
      <c r="B508" s="43">
        <v>309</v>
      </c>
      <c r="C508" s="43" t="s">
        <v>65</v>
      </c>
      <c r="E508" s="43">
        <v>309</v>
      </c>
      <c r="F508" s="43" t="s">
        <v>65</v>
      </c>
      <c r="H508" s="43">
        <v>309</v>
      </c>
      <c r="I508" s="43" t="s">
        <v>104</v>
      </c>
      <c r="K508" s="43">
        <v>309</v>
      </c>
      <c r="L508" s="43" t="s">
        <v>65</v>
      </c>
      <c r="N508" s="43">
        <v>309</v>
      </c>
      <c r="O508" s="43" t="s">
        <v>65</v>
      </c>
      <c r="Q508" s="43">
        <v>309</v>
      </c>
      <c r="R508" s="43" t="s">
        <v>123</v>
      </c>
    </row>
    <row r="509" spans="2:18" ht="15" customHeight="1" x14ac:dyDescent="0.2">
      <c r="B509" s="43">
        <v>310</v>
      </c>
      <c r="C509" s="43" t="s">
        <v>65</v>
      </c>
      <c r="E509" s="43">
        <v>310</v>
      </c>
      <c r="F509" s="43" t="s">
        <v>65</v>
      </c>
      <c r="H509" s="43">
        <v>310</v>
      </c>
      <c r="I509" s="43" t="s">
        <v>104</v>
      </c>
      <c r="K509" s="43">
        <v>310</v>
      </c>
      <c r="L509" s="43" t="s">
        <v>65</v>
      </c>
      <c r="N509" s="43">
        <v>310</v>
      </c>
      <c r="O509" s="43" t="s">
        <v>65</v>
      </c>
      <c r="Q509" s="43">
        <v>310</v>
      </c>
      <c r="R509" s="43" t="s">
        <v>123</v>
      </c>
    </row>
    <row r="510" spans="2:18" ht="15" customHeight="1" x14ac:dyDescent="0.2">
      <c r="B510" s="43">
        <v>105</v>
      </c>
      <c r="C510" s="43" t="s">
        <v>65</v>
      </c>
      <c r="E510" s="43">
        <v>105</v>
      </c>
      <c r="F510" s="43" t="s">
        <v>65</v>
      </c>
      <c r="H510" s="43">
        <v>105</v>
      </c>
      <c r="I510" s="43" t="s">
        <v>104</v>
      </c>
      <c r="K510" s="43">
        <v>105</v>
      </c>
      <c r="L510" s="43" t="s">
        <v>65</v>
      </c>
      <c r="N510" s="43">
        <v>105</v>
      </c>
      <c r="O510" s="43" t="s">
        <v>65</v>
      </c>
      <c r="Q510" s="43">
        <v>105</v>
      </c>
      <c r="R510" s="43" t="s">
        <v>123</v>
      </c>
    </row>
    <row r="511" spans="2:18" ht="15" customHeight="1" x14ac:dyDescent="0.2">
      <c r="B511" s="43">
        <v>106</v>
      </c>
      <c r="C511" s="43" t="s">
        <v>65</v>
      </c>
      <c r="E511" s="43">
        <v>106</v>
      </c>
      <c r="F511" s="43" t="s">
        <v>65</v>
      </c>
      <c r="H511" s="43">
        <v>106</v>
      </c>
      <c r="I511" s="43" t="s">
        <v>104</v>
      </c>
      <c r="K511" s="43">
        <v>106</v>
      </c>
      <c r="L511" s="43" t="s">
        <v>65</v>
      </c>
      <c r="N511" s="43">
        <v>106</v>
      </c>
      <c r="O511" s="43" t="s">
        <v>65</v>
      </c>
      <c r="Q511" s="43">
        <v>106</v>
      </c>
      <c r="R511" s="43" t="s">
        <v>123</v>
      </c>
    </row>
    <row r="512" spans="2:18" ht="15" customHeight="1" x14ac:dyDescent="0.2">
      <c r="B512" s="43">
        <v>107</v>
      </c>
      <c r="C512" s="43" t="s">
        <v>65</v>
      </c>
      <c r="E512" s="43">
        <v>107</v>
      </c>
      <c r="F512" s="43" t="s">
        <v>65</v>
      </c>
      <c r="H512" s="43">
        <v>107</v>
      </c>
      <c r="I512" s="43" t="s">
        <v>104</v>
      </c>
      <c r="K512" s="43">
        <v>107</v>
      </c>
      <c r="L512" s="43" t="s">
        <v>65</v>
      </c>
      <c r="N512" s="43">
        <v>107</v>
      </c>
      <c r="O512" s="43" t="s">
        <v>65</v>
      </c>
      <c r="Q512" s="43">
        <v>107</v>
      </c>
      <c r="R512" s="43" t="s">
        <v>123</v>
      </c>
    </row>
    <row r="513" spans="2:18" ht="15" customHeight="1" x14ac:dyDescent="0.2">
      <c r="B513" s="43">
        <v>108</v>
      </c>
      <c r="C513" s="43" t="s">
        <v>65</v>
      </c>
      <c r="E513" s="43">
        <v>108</v>
      </c>
      <c r="F513" s="43" t="s">
        <v>65</v>
      </c>
      <c r="H513" s="43">
        <v>108</v>
      </c>
      <c r="I513" s="43" t="s">
        <v>104</v>
      </c>
      <c r="K513" s="43">
        <v>108</v>
      </c>
      <c r="L513" s="43" t="s">
        <v>65</v>
      </c>
      <c r="N513" s="43">
        <v>108</v>
      </c>
      <c r="O513" s="43" t="s">
        <v>65</v>
      </c>
      <c r="Q513" s="43">
        <v>108</v>
      </c>
      <c r="R513" s="43" t="s">
        <v>123</v>
      </c>
    </row>
    <row r="514" spans="2:18" ht="15" customHeight="1" x14ac:dyDescent="0.2">
      <c r="B514" s="43">
        <v>109</v>
      </c>
      <c r="C514" s="43" t="s">
        <v>65</v>
      </c>
      <c r="E514" s="43">
        <v>109</v>
      </c>
      <c r="F514" s="43" t="s">
        <v>65</v>
      </c>
      <c r="H514" s="43">
        <v>109</v>
      </c>
      <c r="I514" s="43" t="s">
        <v>104</v>
      </c>
      <c r="K514" s="43">
        <v>109</v>
      </c>
      <c r="L514" s="43" t="s">
        <v>65</v>
      </c>
      <c r="N514" s="43">
        <v>109</v>
      </c>
      <c r="O514" s="43" t="s">
        <v>65</v>
      </c>
      <c r="Q514" s="43">
        <v>109</v>
      </c>
      <c r="R514" s="43" t="s">
        <v>123</v>
      </c>
    </row>
    <row r="515" spans="2:18" ht="15" customHeight="1" x14ac:dyDescent="0.2">
      <c r="B515" s="43">
        <v>87</v>
      </c>
      <c r="C515" s="43" t="s">
        <v>65</v>
      </c>
      <c r="E515" s="43">
        <v>87</v>
      </c>
      <c r="F515" s="43" t="s">
        <v>65</v>
      </c>
      <c r="H515" s="43">
        <v>87</v>
      </c>
      <c r="I515" s="43" t="s">
        <v>104</v>
      </c>
      <c r="K515" s="43">
        <v>87</v>
      </c>
      <c r="L515" s="43" t="s">
        <v>65</v>
      </c>
      <c r="N515" s="43">
        <v>87</v>
      </c>
      <c r="O515" s="43" t="s">
        <v>65</v>
      </c>
      <c r="Q515" s="43">
        <v>87</v>
      </c>
      <c r="R515" s="43" t="s">
        <v>123</v>
      </c>
    </row>
    <row r="516" spans="2:18" ht="15" customHeight="1" x14ac:dyDescent="0.2">
      <c r="B516" s="43">
        <v>90</v>
      </c>
      <c r="C516" s="43" t="s">
        <v>65</v>
      </c>
      <c r="E516" s="43">
        <v>90</v>
      </c>
      <c r="F516" s="43" t="s">
        <v>65</v>
      </c>
      <c r="H516" s="43">
        <v>90</v>
      </c>
      <c r="I516" s="43" t="s">
        <v>104</v>
      </c>
      <c r="K516" s="43">
        <v>90</v>
      </c>
      <c r="L516" s="43" t="s">
        <v>65</v>
      </c>
      <c r="N516" s="43">
        <v>90</v>
      </c>
      <c r="O516" s="43" t="s">
        <v>65</v>
      </c>
      <c r="Q516" s="43">
        <v>90</v>
      </c>
      <c r="R516" s="43" t="s">
        <v>123</v>
      </c>
    </row>
    <row r="517" spans="2:18" ht="15" customHeight="1" x14ac:dyDescent="0.2">
      <c r="B517" s="43">
        <v>93</v>
      </c>
      <c r="C517" s="43" t="s">
        <v>65</v>
      </c>
      <c r="E517" s="43">
        <v>93</v>
      </c>
      <c r="F517" s="43" t="s">
        <v>65</v>
      </c>
      <c r="H517" s="43">
        <v>93</v>
      </c>
      <c r="I517" s="43" t="s">
        <v>104</v>
      </c>
      <c r="K517" s="43">
        <v>93</v>
      </c>
      <c r="L517" s="43" t="s">
        <v>65</v>
      </c>
      <c r="N517" s="43">
        <v>93</v>
      </c>
      <c r="O517" s="43" t="s">
        <v>65</v>
      </c>
      <c r="Q517" s="43">
        <v>93</v>
      </c>
      <c r="R517" s="43" t="s">
        <v>123</v>
      </c>
    </row>
    <row r="518" spans="2:18" ht="15" customHeight="1" x14ac:dyDescent="0.2">
      <c r="B518" s="43">
        <v>96</v>
      </c>
      <c r="C518" s="43" t="s">
        <v>65</v>
      </c>
      <c r="E518" s="43">
        <v>96</v>
      </c>
      <c r="F518" s="43" t="s">
        <v>65</v>
      </c>
      <c r="H518" s="43">
        <v>96</v>
      </c>
      <c r="I518" s="43" t="s">
        <v>104</v>
      </c>
      <c r="K518" s="43">
        <v>96</v>
      </c>
      <c r="L518" s="43" t="s">
        <v>65</v>
      </c>
      <c r="N518" s="43">
        <v>96</v>
      </c>
      <c r="O518" s="43" t="s">
        <v>65</v>
      </c>
      <c r="Q518" s="43">
        <v>96</v>
      </c>
      <c r="R518" s="43" t="s">
        <v>123</v>
      </c>
    </row>
    <row r="519" spans="2:18" ht="15" customHeight="1" x14ac:dyDescent="0.2">
      <c r="B519" s="43">
        <v>99</v>
      </c>
      <c r="C519" s="43" t="s">
        <v>65</v>
      </c>
      <c r="E519" s="43">
        <v>99</v>
      </c>
      <c r="F519" s="43" t="s">
        <v>65</v>
      </c>
      <c r="H519" s="43">
        <v>99</v>
      </c>
      <c r="I519" s="43" t="s">
        <v>104</v>
      </c>
      <c r="K519" s="43">
        <v>99</v>
      </c>
      <c r="L519" s="43" t="s">
        <v>65</v>
      </c>
      <c r="N519" s="43">
        <v>99</v>
      </c>
      <c r="O519" s="43" t="s">
        <v>65</v>
      </c>
      <c r="Q519" s="43">
        <v>99</v>
      </c>
      <c r="R519" s="43" t="s">
        <v>123</v>
      </c>
    </row>
    <row r="520" spans="2:18" ht="15" customHeight="1" x14ac:dyDescent="0.2">
      <c r="B520" s="43">
        <v>102</v>
      </c>
      <c r="C520" s="43" t="s">
        <v>65</v>
      </c>
      <c r="E520" s="43">
        <v>102</v>
      </c>
      <c r="F520" s="43" t="s">
        <v>65</v>
      </c>
      <c r="H520" s="43">
        <v>102</v>
      </c>
      <c r="I520" s="43" t="s">
        <v>104</v>
      </c>
      <c r="K520" s="43">
        <v>102</v>
      </c>
      <c r="L520" s="43" t="s">
        <v>65</v>
      </c>
      <c r="N520" s="43">
        <v>102</v>
      </c>
      <c r="O520" s="43" t="s">
        <v>65</v>
      </c>
      <c r="Q520" s="43">
        <v>102</v>
      </c>
      <c r="R520" s="43" t="s">
        <v>123</v>
      </c>
    </row>
    <row r="521" spans="2:18" ht="15" customHeight="1" x14ac:dyDescent="0.2">
      <c r="B521" s="43">
        <v>110</v>
      </c>
      <c r="C521" s="43" t="s">
        <v>65</v>
      </c>
      <c r="E521" s="43">
        <v>110</v>
      </c>
      <c r="F521" s="43" t="s">
        <v>65</v>
      </c>
      <c r="H521" s="43">
        <v>110</v>
      </c>
      <c r="I521" s="43" t="s">
        <v>104</v>
      </c>
      <c r="K521" s="43">
        <v>110</v>
      </c>
      <c r="L521" s="43" t="s">
        <v>65</v>
      </c>
      <c r="N521" s="43">
        <v>110</v>
      </c>
      <c r="O521" s="43" t="s">
        <v>65</v>
      </c>
      <c r="Q521" s="43">
        <v>110</v>
      </c>
      <c r="R521" s="43" t="s">
        <v>123</v>
      </c>
    </row>
    <row r="522" spans="2:18" ht="15" customHeight="1" x14ac:dyDescent="0.2">
      <c r="B522" s="43">
        <v>111</v>
      </c>
      <c r="C522" s="43" t="s">
        <v>65</v>
      </c>
      <c r="E522" s="43">
        <v>111</v>
      </c>
      <c r="F522" s="43" t="s">
        <v>65</v>
      </c>
      <c r="H522" s="43">
        <v>111</v>
      </c>
      <c r="I522" s="43" t="s">
        <v>104</v>
      </c>
      <c r="K522" s="43">
        <v>111</v>
      </c>
      <c r="L522" s="43" t="s">
        <v>65</v>
      </c>
      <c r="N522" s="43">
        <v>111</v>
      </c>
      <c r="O522" s="43" t="s">
        <v>65</v>
      </c>
      <c r="Q522" s="43">
        <v>111</v>
      </c>
      <c r="R522" s="43" t="s">
        <v>123</v>
      </c>
    </row>
    <row r="523" spans="2:18" ht="15" customHeight="1" x14ac:dyDescent="0.2">
      <c r="B523" s="43">
        <v>112</v>
      </c>
      <c r="C523" s="43" t="s">
        <v>65</v>
      </c>
      <c r="E523" s="43">
        <v>112</v>
      </c>
      <c r="F523" s="43" t="s">
        <v>65</v>
      </c>
      <c r="H523" s="43">
        <v>112</v>
      </c>
      <c r="I523" s="43" t="s">
        <v>104</v>
      </c>
      <c r="K523" s="43">
        <v>112</v>
      </c>
      <c r="L523" s="43" t="s">
        <v>65</v>
      </c>
      <c r="N523" s="43">
        <v>112</v>
      </c>
      <c r="O523" s="43" t="s">
        <v>65</v>
      </c>
      <c r="Q523" s="43">
        <v>112</v>
      </c>
      <c r="R523" s="43" t="s">
        <v>123</v>
      </c>
    </row>
    <row r="524" spans="2:18" ht="15" customHeight="1" x14ac:dyDescent="0.2">
      <c r="B524" s="43">
        <v>113</v>
      </c>
      <c r="C524" s="43" t="s">
        <v>65</v>
      </c>
      <c r="E524" s="43">
        <v>113</v>
      </c>
      <c r="F524" s="43" t="s">
        <v>65</v>
      </c>
      <c r="H524" s="43">
        <v>113</v>
      </c>
      <c r="I524" s="43" t="s">
        <v>104</v>
      </c>
      <c r="K524" s="43">
        <v>113</v>
      </c>
      <c r="L524" s="43" t="s">
        <v>65</v>
      </c>
      <c r="N524" s="43">
        <v>113</v>
      </c>
      <c r="O524" s="43" t="s">
        <v>65</v>
      </c>
      <c r="Q524" s="43">
        <v>113</v>
      </c>
      <c r="R524" s="43" t="s">
        <v>123</v>
      </c>
    </row>
    <row r="525" spans="2:18" ht="15" customHeight="1" x14ac:dyDescent="0.2">
      <c r="B525" s="43">
        <v>114</v>
      </c>
      <c r="C525" s="43" t="s">
        <v>65</v>
      </c>
      <c r="E525" s="43">
        <v>114</v>
      </c>
      <c r="F525" s="43" t="s">
        <v>65</v>
      </c>
      <c r="H525" s="43">
        <v>114</v>
      </c>
      <c r="I525" s="43" t="s">
        <v>104</v>
      </c>
      <c r="K525" s="43">
        <v>114</v>
      </c>
      <c r="L525" s="43" t="s">
        <v>65</v>
      </c>
      <c r="N525" s="43">
        <v>114</v>
      </c>
      <c r="O525" s="43" t="s">
        <v>65</v>
      </c>
      <c r="Q525" s="43">
        <v>114</v>
      </c>
      <c r="R525" s="43" t="s">
        <v>123</v>
      </c>
    </row>
    <row r="526" spans="2:18" ht="15" customHeight="1" x14ac:dyDescent="0.2">
      <c r="B526" s="43">
        <v>88</v>
      </c>
      <c r="C526" s="43" t="s">
        <v>65</v>
      </c>
      <c r="E526" s="43">
        <v>88</v>
      </c>
      <c r="F526" s="43" t="s">
        <v>65</v>
      </c>
      <c r="H526" s="43">
        <v>88</v>
      </c>
      <c r="I526" s="43" t="s">
        <v>104</v>
      </c>
      <c r="K526" s="43">
        <v>88</v>
      </c>
      <c r="L526" s="43" t="s">
        <v>65</v>
      </c>
      <c r="N526" s="43">
        <v>88</v>
      </c>
      <c r="O526" s="43" t="s">
        <v>65</v>
      </c>
      <c r="Q526" s="43">
        <v>88</v>
      </c>
      <c r="R526" s="43" t="s">
        <v>123</v>
      </c>
    </row>
    <row r="527" spans="2:18" ht="15" customHeight="1" x14ac:dyDescent="0.2">
      <c r="B527" s="43">
        <v>91</v>
      </c>
      <c r="C527" s="43" t="s">
        <v>65</v>
      </c>
      <c r="E527" s="43">
        <v>91</v>
      </c>
      <c r="F527" s="43" t="s">
        <v>65</v>
      </c>
      <c r="H527" s="43">
        <v>91</v>
      </c>
      <c r="I527" s="43" t="s">
        <v>104</v>
      </c>
      <c r="K527" s="43">
        <v>91</v>
      </c>
      <c r="L527" s="43" t="s">
        <v>65</v>
      </c>
      <c r="N527" s="43">
        <v>91</v>
      </c>
      <c r="O527" s="43" t="s">
        <v>65</v>
      </c>
      <c r="Q527" s="43">
        <v>91</v>
      </c>
      <c r="R527" s="43" t="s">
        <v>123</v>
      </c>
    </row>
    <row r="528" spans="2:18" ht="15" customHeight="1" x14ac:dyDescent="0.2">
      <c r="B528" s="43">
        <v>94</v>
      </c>
      <c r="C528" s="43" t="s">
        <v>65</v>
      </c>
      <c r="E528" s="43">
        <v>94</v>
      </c>
      <c r="F528" s="43" t="s">
        <v>65</v>
      </c>
      <c r="H528" s="43">
        <v>94</v>
      </c>
      <c r="I528" s="43" t="s">
        <v>104</v>
      </c>
      <c r="K528" s="43">
        <v>94</v>
      </c>
      <c r="L528" s="43" t="s">
        <v>65</v>
      </c>
      <c r="N528" s="43">
        <v>94</v>
      </c>
      <c r="O528" s="43" t="s">
        <v>65</v>
      </c>
      <c r="Q528" s="43">
        <v>94</v>
      </c>
      <c r="R528" s="43" t="s">
        <v>123</v>
      </c>
    </row>
    <row r="529" spans="2:18" ht="15" customHeight="1" x14ac:dyDescent="0.2">
      <c r="B529" s="43">
        <v>97</v>
      </c>
      <c r="C529" s="43" t="s">
        <v>65</v>
      </c>
      <c r="E529" s="43">
        <v>97</v>
      </c>
      <c r="F529" s="43" t="s">
        <v>65</v>
      </c>
      <c r="H529" s="43">
        <v>97</v>
      </c>
      <c r="I529" s="43" t="s">
        <v>104</v>
      </c>
      <c r="K529" s="43">
        <v>97</v>
      </c>
      <c r="L529" s="43" t="s">
        <v>65</v>
      </c>
      <c r="N529" s="43">
        <v>97</v>
      </c>
      <c r="O529" s="43" t="s">
        <v>65</v>
      </c>
      <c r="Q529" s="43">
        <v>97</v>
      </c>
      <c r="R529" s="43" t="s">
        <v>123</v>
      </c>
    </row>
    <row r="530" spans="2:18" ht="15" customHeight="1" x14ac:dyDescent="0.2">
      <c r="B530" s="43">
        <v>100</v>
      </c>
      <c r="C530" s="43" t="s">
        <v>65</v>
      </c>
      <c r="E530" s="43">
        <v>100</v>
      </c>
      <c r="F530" s="43" t="s">
        <v>65</v>
      </c>
      <c r="H530" s="43">
        <v>100</v>
      </c>
      <c r="I530" s="43" t="s">
        <v>104</v>
      </c>
      <c r="K530" s="43">
        <v>100</v>
      </c>
      <c r="L530" s="43" t="s">
        <v>65</v>
      </c>
      <c r="N530" s="43">
        <v>100</v>
      </c>
      <c r="O530" s="43" t="s">
        <v>65</v>
      </c>
      <c r="Q530" s="43">
        <v>100</v>
      </c>
      <c r="R530" s="43" t="s">
        <v>123</v>
      </c>
    </row>
    <row r="531" spans="2:18" ht="15" customHeight="1" x14ac:dyDescent="0.2">
      <c r="B531" s="43">
        <v>103</v>
      </c>
      <c r="C531" s="43" t="s">
        <v>65</v>
      </c>
      <c r="E531" s="43">
        <v>103</v>
      </c>
      <c r="F531" s="43" t="s">
        <v>65</v>
      </c>
      <c r="H531" s="43">
        <v>103</v>
      </c>
      <c r="I531" s="43" t="s">
        <v>104</v>
      </c>
      <c r="K531" s="43">
        <v>103</v>
      </c>
      <c r="L531" s="43" t="s">
        <v>65</v>
      </c>
      <c r="N531" s="43">
        <v>103</v>
      </c>
      <c r="O531" s="43" t="s">
        <v>65</v>
      </c>
      <c r="Q531" s="43">
        <v>103</v>
      </c>
      <c r="R531" s="43" t="s">
        <v>123</v>
      </c>
    </row>
    <row r="532" spans="2:18" ht="15" customHeight="1" x14ac:dyDescent="0.2">
      <c r="B532" s="43">
        <v>115</v>
      </c>
      <c r="C532" s="43" t="s">
        <v>65</v>
      </c>
      <c r="E532" s="43">
        <v>115</v>
      </c>
      <c r="F532" s="43" t="s">
        <v>65</v>
      </c>
      <c r="H532" s="43">
        <v>115</v>
      </c>
      <c r="I532" s="43" t="s">
        <v>104</v>
      </c>
      <c r="K532" s="43">
        <v>115</v>
      </c>
      <c r="L532" s="43" t="s">
        <v>65</v>
      </c>
      <c r="N532" s="43">
        <v>115</v>
      </c>
      <c r="O532" s="43" t="s">
        <v>65</v>
      </c>
      <c r="Q532" s="43">
        <v>115</v>
      </c>
      <c r="R532" s="43" t="s">
        <v>123</v>
      </c>
    </row>
    <row r="533" spans="2:18" ht="15" customHeight="1" x14ac:dyDescent="0.2">
      <c r="B533" s="43">
        <v>116</v>
      </c>
      <c r="C533" s="43" t="s">
        <v>65</v>
      </c>
      <c r="E533" s="43">
        <v>116</v>
      </c>
      <c r="F533" s="43" t="s">
        <v>65</v>
      </c>
      <c r="H533" s="43">
        <v>116</v>
      </c>
      <c r="I533" s="43" t="s">
        <v>104</v>
      </c>
      <c r="K533" s="43">
        <v>116</v>
      </c>
      <c r="L533" s="43" t="s">
        <v>65</v>
      </c>
      <c r="N533" s="43">
        <v>116</v>
      </c>
      <c r="O533" s="43" t="s">
        <v>65</v>
      </c>
      <c r="Q533" s="43">
        <v>116</v>
      </c>
      <c r="R533" s="43" t="s">
        <v>123</v>
      </c>
    </row>
    <row r="534" spans="2:18" ht="15" customHeight="1" x14ac:dyDescent="0.2">
      <c r="B534" s="43">
        <v>117</v>
      </c>
      <c r="C534" s="43" t="s">
        <v>65</v>
      </c>
      <c r="E534" s="43">
        <v>117</v>
      </c>
      <c r="F534" s="43" t="s">
        <v>65</v>
      </c>
      <c r="H534" s="43">
        <v>117</v>
      </c>
      <c r="I534" s="43" t="s">
        <v>104</v>
      </c>
      <c r="K534" s="43">
        <v>117</v>
      </c>
      <c r="L534" s="43" t="s">
        <v>65</v>
      </c>
      <c r="N534" s="43">
        <v>117</v>
      </c>
      <c r="O534" s="43" t="s">
        <v>65</v>
      </c>
      <c r="Q534" s="43">
        <v>117</v>
      </c>
      <c r="R534" s="43" t="s">
        <v>123</v>
      </c>
    </row>
    <row r="535" spans="2:18" ht="15" customHeight="1" x14ac:dyDescent="0.2">
      <c r="B535" s="43">
        <v>118</v>
      </c>
      <c r="C535" s="43" t="s">
        <v>65</v>
      </c>
      <c r="E535" s="43">
        <v>118</v>
      </c>
      <c r="F535" s="43" t="s">
        <v>65</v>
      </c>
      <c r="H535" s="43">
        <v>118</v>
      </c>
      <c r="I535" s="43" t="s">
        <v>104</v>
      </c>
      <c r="K535" s="43">
        <v>118</v>
      </c>
      <c r="L535" s="43" t="s">
        <v>65</v>
      </c>
      <c r="N535" s="43">
        <v>118</v>
      </c>
      <c r="O535" s="43" t="s">
        <v>65</v>
      </c>
      <c r="Q535" s="43">
        <v>118</v>
      </c>
      <c r="R535" s="43" t="s">
        <v>123</v>
      </c>
    </row>
    <row r="536" spans="2:18" ht="15" customHeight="1" x14ac:dyDescent="0.2">
      <c r="B536" s="43">
        <v>119</v>
      </c>
      <c r="C536" s="43" t="s">
        <v>65</v>
      </c>
      <c r="E536" s="43">
        <v>119</v>
      </c>
      <c r="F536" s="43" t="s">
        <v>65</v>
      </c>
      <c r="H536" s="43">
        <v>119</v>
      </c>
      <c r="I536" s="43" t="s">
        <v>104</v>
      </c>
      <c r="K536" s="43">
        <v>119</v>
      </c>
      <c r="L536" s="43" t="s">
        <v>65</v>
      </c>
      <c r="N536" s="43">
        <v>119</v>
      </c>
      <c r="O536" s="43" t="s">
        <v>65</v>
      </c>
      <c r="Q536" s="43">
        <v>119</v>
      </c>
      <c r="R536" s="43" t="s">
        <v>123</v>
      </c>
    </row>
    <row r="537" spans="2:18" ht="15" customHeight="1" x14ac:dyDescent="0.2">
      <c r="B537" s="43">
        <v>89</v>
      </c>
      <c r="C537" s="43" t="s">
        <v>65</v>
      </c>
      <c r="E537" s="43">
        <v>89</v>
      </c>
      <c r="F537" s="43" t="s">
        <v>65</v>
      </c>
      <c r="H537" s="43">
        <v>89</v>
      </c>
      <c r="I537" s="43" t="s">
        <v>104</v>
      </c>
      <c r="K537" s="43">
        <v>89</v>
      </c>
      <c r="L537" s="43" t="s">
        <v>65</v>
      </c>
      <c r="N537" s="43">
        <v>89</v>
      </c>
      <c r="O537" s="43" t="s">
        <v>65</v>
      </c>
      <c r="Q537" s="43">
        <v>89</v>
      </c>
      <c r="R537" s="43" t="s">
        <v>123</v>
      </c>
    </row>
    <row r="538" spans="2:18" ht="15" customHeight="1" x14ac:dyDescent="0.2">
      <c r="B538" s="43">
        <v>92</v>
      </c>
      <c r="C538" s="43" t="s">
        <v>65</v>
      </c>
      <c r="E538" s="43">
        <v>92</v>
      </c>
      <c r="F538" s="43" t="s">
        <v>65</v>
      </c>
      <c r="H538" s="43">
        <v>92</v>
      </c>
      <c r="I538" s="43" t="s">
        <v>104</v>
      </c>
      <c r="K538" s="43">
        <v>92</v>
      </c>
      <c r="L538" s="43" t="s">
        <v>65</v>
      </c>
      <c r="N538" s="43">
        <v>92</v>
      </c>
      <c r="O538" s="43" t="s">
        <v>65</v>
      </c>
      <c r="Q538" s="43">
        <v>92</v>
      </c>
      <c r="R538" s="43" t="s">
        <v>123</v>
      </c>
    </row>
    <row r="539" spans="2:18" ht="15" customHeight="1" x14ac:dyDescent="0.2">
      <c r="B539" s="43">
        <v>95</v>
      </c>
      <c r="C539" s="43" t="s">
        <v>65</v>
      </c>
      <c r="E539" s="43">
        <v>95</v>
      </c>
      <c r="F539" s="43" t="s">
        <v>65</v>
      </c>
      <c r="H539" s="43">
        <v>95</v>
      </c>
      <c r="I539" s="43" t="s">
        <v>104</v>
      </c>
      <c r="K539" s="43">
        <v>95</v>
      </c>
      <c r="L539" s="43" t="s">
        <v>65</v>
      </c>
      <c r="N539" s="43">
        <v>95</v>
      </c>
      <c r="O539" s="43" t="s">
        <v>65</v>
      </c>
      <c r="Q539" s="43">
        <v>95</v>
      </c>
      <c r="R539" s="43" t="s">
        <v>123</v>
      </c>
    </row>
    <row r="540" spans="2:18" ht="15" customHeight="1" x14ac:dyDescent="0.2">
      <c r="B540" s="43">
        <v>98</v>
      </c>
      <c r="C540" s="43" t="s">
        <v>65</v>
      </c>
      <c r="E540" s="43">
        <v>98</v>
      </c>
      <c r="F540" s="43" t="s">
        <v>65</v>
      </c>
      <c r="H540" s="43">
        <v>98</v>
      </c>
      <c r="I540" s="43" t="s">
        <v>104</v>
      </c>
      <c r="K540" s="43">
        <v>98</v>
      </c>
      <c r="L540" s="43" t="s">
        <v>65</v>
      </c>
      <c r="N540" s="43">
        <v>98</v>
      </c>
      <c r="O540" s="43" t="s">
        <v>65</v>
      </c>
      <c r="Q540" s="43">
        <v>98</v>
      </c>
      <c r="R540" s="43" t="s">
        <v>123</v>
      </c>
    </row>
    <row r="541" spans="2:18" ht="15" customHeight="1" x14ac:dyDescent="0.2">
      <c r="B541" s="43">
        <v>101</v>
      </c>
      <c r="C541" s="43" t="s">
        <v>65</v>
      </c>
      <c r="E541" s="43">
        <v>101</v>
      </c>
      <c r="F541" s="43" t="s">
        <v>65</v>
      </c>
      <c r="H541" s="43">
        <v>101</v>
      </c>
      <c r="I541" s="43" t="s">
        <v>104</v>
      </c>
      <c r="K541" s="43">
        <v>101</v>
      </c>
      <c r="L541" s="43" t="s">
        <v>65</v>
      </c>
      <c r="N541" s="43">
        <v>101</v>
      </c>
      <c r="O541" s="43" t="s">
        <v>65</v>
      </c>
      <c r="Q541" s="43">
        <v>101</v>
      </c>
      <c r="R541" s="43" t="s">
        <v>123</v>
      </c>
    </row>
    <row r="542" spans="2:18" ht="15" customHeight="1" x14ac:dyDescent="0.2">
      <c r="B542" s="43">
        <v>104</v>
      </c>
      <c r="C542" s="43" t="s">
        <v>65</v>
      </c>
      <c r="E542" s="43">
        <v>104</v>
      </c>
      <c r="F542" s="43" t="s">
        <v>65</v>
      </c>
      <c r="H542" s="43">
        <v>104</v>
      </c>
      <c r="I542" s="43" t="s">
        <v>104</v>
      </c>
      <c r="K542" s="43">
        <v>104</v>
      </c>
      <c r="L542" s="43" t="s">
        <v>65</v>
      </c>
      <c r="N542" s="43">
        <v>104</v>
      </c>
      <c r="O542" s="43" t="s">
        <v>65</v>
      </c>
      <c r="Q542" s="43">
        <v>104</v>
      </c>
      <c r="R542" s="43" t="s">
        <v>123</v>
      </c>
    </row>
    <row r="543" spans="2:18" ht="15" customHeight="1" x14ac:dyDescent="0.2">
      <c r="B543" s="43">
        <v>120</v>
      </c>
      <c r="C543" s="43" t="s">
        <v>65</v>
      </c>
      <c r="E543" s="43">
        <v>120</v>
      </c>
      <c r="F543" s="43" t="s">
        <v>65</v>
      </c>
      <c r="H543" s="43">
        <v>120</v>
      </c>
      <c r="I543" s="43" t="s">
        <v>104</v>
      </c>
      <c r="K543" s="43">
        <v>120</v>
      </c>
      <c r="L543" s="43" t="s">
        <v>65</v>
      </c>
      <c r="N543" s="43">
        <v>120</v>
      </c>
      <c r="O543" s="43" t="s">
        <v>65</v>
      </c>
      <c r="Q543" s="43">
        <v>120</v>
      </c>
      <c r="R543" s="43" t="s">
        <v>123</v>
      </c>
    </row>
    <row r="544" spans="2:18" ht="15" customHeight="1" x14ac:dyDescent="0.2">
      <c r="B544" s="43">
        <v>121</v>
      </c>
      <c r="C544" s="43" t="s">
        <v>65</v>
      </c>
      <c r="E544" s="43">
        <v>121</v>
      </c>
      <c r="F544" s="43" t="s">
        <v>65</v>
      </c>
      <c r="H544" s="43">
        <v>121</v>
      </c>
      <c r="I544" s="43" t="s">
        <v>104</v>
      </c>
      <c r="K544" s="43">
        <v>121</v>
      </c>
      <c r="L544" s="43" t="s">
        <v>65</v>
      </c>
      <c r="N544" s="43">
        <v>121</v>
      </c>
      <c r="O544" s="43" t="s">
        <v>65</v>
      </c>
      <c r="Q544" s="43">
        <v>121</v>
      </c>
      <c r="R544" s="43" t="s">
        <v>123</v>
      </c>
    </row>
    <row r="545" spans="2:18" ht="15" customHeight="1" x14ac:dyDescent="0.2">
      <c r="B545" s="43">
        <v>122</v>
      </c>
      <c r="C545" s="43" t="s">
        <v>65</v>
      </c>
      <c r="E545" s="43">
        <v>122</v>
      </c>
      <c r="F545" s="43" t="s">
        <v>65</v>
      </c>
      <c r="H545" s="43">
        <v>122</v>
      </c>
      <c r="I545" s="43" t="s">
        <v>104</v>
      </c>
      <c r="K545" s="43">
        <v>122</v>
      </c>
      <c r="L545" s="43" t="s">
        <v>65</v>
      </c>
      <c r="N545" s="43">
        <v>122</v>
      </c>
      <c r="O545" s="43" t="s">
        <v>65</v>
      </c>
      <c r="Q545" s="43">
        <v>122</v>
      </c>
      <c r="R545" s="43" t="s">
        <v>123</v>
      </c>
    </row>
    <row r="546" spans="2:18" ht="15" customHeight="1" x14ac:dyDescent="0.2">
      <c r="B546" s="43">
        <v>123</v>
      </c>
      <c r="C546" s="43" t="s">
        <v>65</v>
      </c>
      <c r="E546" s="43">
        <v>123</v>
      </c>
      <c r="F546" s="43" t="s">
        <v>65</v>
      </c>
      <c r="H546" s="43">
        <v>123</v>
      </c>
      <c r="I546" s="43" t="s">
        <v>104</v>
      </c>
      <c r="K546" s="43">
        <v>123</v>
      </c>
      <c r="L546" s="43" t="s">
        <v>65</v>
      </c>
      <c r="N546" s="43">
        <v>123</v>
      </c>
      <c r="O546" s="43" t="s">
        <v>65</v>
      </c>
      <c r="Q546" s="43">
        <v>123</v>
      </c>
      <c r="R546" s="43" t="s">
        <v>123</v>
      </c>
    </row>
    <row r="547" spans="2:18" ht="15" customHeight="1" x14ac:dyDescent="0.2">
      <c r="B547" s="43">
        <v>124</v>
      </c>
      <c r="C547" s="43" t="s">
        <v>65</v>
      </c>
      <c r="E547" s="43">
        <v>124</v>
      </c>
      <c r="F547" s="43" t="s">
        <v>65</v>
      </c>
      <c r="H547" s="43">
        <v>124</v>
      </c>
      <c r="I547" s="43" t="s">
        <v>104</v>
      </c>
      <c r="K547" s="43">
        <v>124</v>
      </c>
      <c r="L547" s="43" t="s">
        <v>65</v>
      </c>
      <c r="N547" s="43">
        <v>124</v>
      </c>
      <c r="O547" s="43" t="s">
        <v>65</v>
      </c>
      <c r="Q547" s="43">
        <v>124</v>
      </c>
      <c r="R547" s="43" t="s">
        <v>123</v>
      </c>
    </row>
    <row r="548" spans="2:18" ht="15" customHeight="1" x14ac:dyDescent="0.2">
      <c r="B548" s="43">
        <v>167</v>
      </c>
      <c r="C548" s="43" t="s">
        <v>65</v>
      </c>
      <c r="E548" s="43">
        <v>167</v>
      </c>
      <c r="F548" s="43" t="s">
        <v>65</v>
      </c>
      <c r="H548" s="43">
        <v>167</v>
      </c>
      <c r="I548" s="43" t="s">
        <v>104</v>
      </c>
      <c r="K548" s="43">
        <v>167</v>
      </c>
      <c r="L548" s="43" t="s">
        <v>65</v>
      </c>
      <c r="N548" s="43">
        <v>167</v>
      </c>
      <c r="O548" s="43" t="s">
        <v>65</v>
      </c>
      <c r="Q548" s="43">
        <v>167</v>
      </c>
      <c r="R548" s="43" t="s">
        <v>123</v>
      </c>
    </row>
    <row r="549" spans="2:18" ht="15" customHeight="1" x14ac:dyDescent="0.2">
      <c r="B549" s="43">
        <v>168</v>
      </c>
      <c r="C549" s="43" t="s">
        <v>65</v>
      </c>
      <c r="E549" s="43">
        <v>168</v>
      </c>
      <c r="F549" s="43" t="s">
        <v>65</v>
      </c>
      <c r="H549" s="43">
        <v>168</v>
      </c>
      <c r="I549" s="43" t="s">
        <v>104</v>
      </c>
      <c r="K549" s="43">
        <v>168</v>
      </c>
      <c r="L549" s="43" t="s">
        <v>65</v>
      </c>
      <c r="N549" s="43">
        <v>168</v>
      </c>
      <c r="O549" s="43" t="s">
        <v>65</v>
      </c>
      <c r="Q549" s="43">
        <v>168</v>
      </c>
      <c r="R549" s="43" t="s">
        <v>123</v>
      </c>
    </row>
    <row r="550" spans="2:18" ht="15" customHeight="1" x14ac:dyDescent="0.2">
      <c r="B550" s="43">
        <v>169</v>
      </c>
      <c r="C550" s="43" t="s">
        <v>65</v>
      </c>
      <c r="E550" s="43">
        <v>169</v>
      </c>
      <c r="F550" s="43" t="s">
        <v>65</v>
      </c>
      <c r="H550" s="43">
        <v>169</v>
      </c>
      <c r="I550" s="43" t="s">
        <v>104</v>
      </c>
      <c r="K550" s="43">
        <v>169</v>
      </c>
      <c r="L550" s="43" t="s">
        <v>65</v>
      </c>
      <c r="N550" s="43">
        <v>169</v>
      </c>
      <c r="O550" s="43" t="s">
        <v>65</v>
      </c>
      <c r="Q550" s="43">
        <v>169</v>
      </c>
      <c r="R550" s="43" t="s">
        <v>123</v>
      </c>
    </row>
    <row r="551" spans="2:18" ht="15" customHeight="1" x14ac:dyDescent="0.2">
      <c r="B551" s="43">
        <v>170</v>
      </c>
      <c r="C551" s="43" t="s">
        <v>65</v>
      </c>
      <c r="E551" s="43">
        <v>170</v>
      </c>
      <c r="F551" s="43" t="s">
        <v>65</v>
      </c>
      <c r="H551" s="43">
        <v>170</v>
      </c>
      <c r="I551" s="43" t="s">
        <v>104</v>
      </c>
      <c r="K551" s="43">
        <v>170</v>
      </c>
      <c r="L551" s="43" t="s">
        <v>65</v>
      </c>
      <c r="N551" s="43">
        <v>170</v>
      </c>
      <c r="O551" s="43" t="s">
        <v>65</v>
      </c>
      <c r="Q551" s="43">
        <v>170</v>
      </c>
      <c r="R551" s="43" t="s">
        <v>123</v>
      </c>
    </row>
    <row r="552" spans="2:18" ht="15" customHeight="1" x14ac:dyDescent="0.2">
      <c r="B552" s="43">
        <v>171</v>
      </c>
      <c r="C552" s="43" t="s">
        <v>65</v>
      </c>
      <c r="E552" s="43">
        <v>171</v>
      </c>
      <c r="F552" s="43" t="s">
        <v>65</v>
      </c>
      <c r="H552" s="43">
        <v>171</v>
      </c>
      <c r="I552" s="43" t="s">
        <v>104</v>
      </c>
      <c r="K552" s="43">
        <v>171</v>
      </c>
      <c r="L552" s="43" t="s">
        <v>65</v>
      </c>
      <c r="N552" s="43">
        <v>171</v>
      </c>
      <c r="O552" s="43" t="s">
        <v>65</v>
      </c>
      <c r="Q552" s="43">
        <v>171</v>
      </c>
      <c r="R552" s="43" t="s">
        <v>123</v>
      </c>
    </row>
    <row r="553" spans="2:18" ht="15" customHeight="1" x14ac:dyDescent="0.2">
      <c r="B553" s="43">
        <v>149</v>
      </c>
      <c r="C553" s="43" t="s">
        <v>65</v>
      </c>
      <c r="E553" s="43">
        <v>149</v>
      </c>
      <c r="F553" s="43" t="s">
        <v>65</v>
      </c>
      <c r="H553" s="43">
        <v>149</v>
      </c>
      <c r="I553" s="43" t="s">
        <v>104</v>
      </c>
      <c r="K553" s="43">
        <v>149</v>
      </c>
      <c r="L553" s="43" t="s">
        <v>65</v>
      </c>
      <c r="N553" s="43">
        <v>149</v>
      </c>
      <c r="O553" s="43" t="s">
        <v>65</v>
      </c>
      <c r="Q553" s="43">
        <v>149</v>
      </c>
      <c r="R553" s="43" t="s">
        <v>123</v>
      </c>
    </row>
    <row r="554" spans="2:18" ht="15" customHeight="1" x14ac:dyDescent="0.2">
      <c r="B554" s="43">
        <v>152</v>
      </c>
      <c r="C554" s="43" t="s">
        <v>65</v>
      </c>
      <c r="E554" s="43">
        <v>152</v>
      </c>
      <c r="F554" s="43" t="s">
        <v>65</v>
      </c>
      <c r="H554" s="43">
        <v>152</v>
      </c>
      <c r="I554" s="43" t="s">
        <v>104</v>
      </c>
      <c r="K554" s="43">
        <v>152</v>
      </c>
      <c r="L554" s="43" t="s">
        <v>65</v>
      </c>
      <c r="N554" s="43">
        <v>152</v>
      </c>
      <c r="O554" s="43" t="s">
        <v>65</v>
      </c>
      <c r="Q554" s="43">
        <v>152</v>
      </c>
      <c r="R554" s="43" t="s">
        <v>123</v>
      </c>
    </row>
    <row r="555" spans="2:18" ht="15" customHeight="1" x14ac:dyDescent="0.2">
      <c r="B555" s="43">
        <v>155</v>
      </c>
      <c r="C555" s="43" t="s">
        <v>65</v>
      </c>
      <c r="E555" s="43">
        <v>155</v>
      </c>
      <c r="F555" s="43" t="s">
        <v>65</v>
      </c>
      <c r="H555" s="43">
        <v>155</v>
      </c>
      <c r="I555" s="43" t="s">
        <v>104</v>
      </c>
      <c r="K555" s="43">
        <v>155</v>
      </c>
      <c r="L555" s="43" t="s">
        <v>65</v>
      </c>
      <c r="N555" s="43">
        <v>155</v>
      </c>
      <c r="O555" s="43" t="s">
        <v>65</v>
      </c>
      <c r="Q555" s="43">
        <v>155</v>
      </c>
      <c r="R555" s="43" t="s">
        <v>123</v>
      </c>
    </row>
    <row r="556" spans="2:18" ht="15" customHeight="1" x14ac:dyDescent="0.2">
      <c r="B556" s="43">
        <v>158</v>
      </c>
      <c r="C556" s="43" t="s">
        <v>65</v>
      </c>
      <c r="E556" s="43">
        <v>158</v>
      </c>
      <c r="F556" s="43" t="s">
        <v>65</v>
      </c>
      <c r="H556" s="43">
        <v>158</v>
      </c>
      <c r="I556" s="43" t="s">
        <v>104</v>
      </c>
      <c r="K556" s="43">
        <v>158</v>
      </c>
      <c r="L556" s="43" t="s">
        <v>65</v>
      </c>
      <c r="N556" s="43">
        <v>158</v>
      </c>
      <c r="O556" s="43" t="s">
        <v>65</v>
      </c>
      <c r="Q556" s="43">
        <v>158</v>
      </c>
      <c r="R556" s="43" t="s">
        <v>123</v>
      </c>
    </row>
    <row r="557" spans="2:18" ht="15" customHeight="1" x14ac:dyDescent="0.2">
      <c r="B557" s="43">
        <v>161</v>
      </c>
      <c r="C557" s="43" t="s">
        <v>65</v>
      </c>
      <c r="E557" s="43">
        <v>161</v>
      </c>
      <c r="F557" s="43" t="s">
        <v>65</v>
      </c>
      <c r="H557" s="43">
        <v>161</v>
      </c>
      <c r="I557" s="43" t="s">
        <v>104</v>
      </c>
      <c r="K557" s="43">
        <v>161</v>
      </c>
      <c r="L557" s="43" t="s">
        <v>65</v>
      </c>
      <c r="N557" s="43">
        <v>161</v>
      </c>
      <c r="O557" s="43" t="s">
        <v>65</v>
      </c>
      <c r="Q557" s="43">
        <v>161</v>
      </c>
      <c r="R557" s="43" t="s">
        <v>123</v>
      </c>
    </row>
    <row r="558" spans="2:18" ht="15" customHeight="1" x14ac:dyDescent="0.2">
      <c r="B558" s="43">
        <v>164</v>
      </c>
      <c r="C558" s="43" t="s">
        <v>65</v>
      </c>
      <c r="E558" s="43">
        <v>164</v>
      </c>
      <c r="F558" s="43" t="s">
        <v>65</v>
      </c>
      <c r="H558" s="43">
        <v>164</v>
      </c>
      <c r="I558" s="43" t="s">
        <v>104</v>
      </c>
      <c r="K558" s="43">
        <v>164</v>
      </c>
      <c r="L558" s="43" t="s">
        <v>65</v>
      </c>
      <c r="N558" s="43">
        <v>164</v>
      </c>
      <c r="O558" s="43" t="s">
        <v>65</v>
      </c>
      <c r="Q558" s="43">
        <v>164</v>
      </c>
      <c r="R558" s="43" t="s">
        <v>123</v>
      </c>
    </row>
    <row r="559" spans="2:18" ht="15" customHeight="1" x14ac:dyDescent="0.2">
      <c r="B559" s="43">
        <v>172</v>
      </c>
      <c r="C559" s="43" t="s">
        <v>65</v>
      </c>
      <c r="E559" s="43">
        <v>172</v>
      </c>
      <c r="F559" s="43" t="s">
        <v>65</v>
      </c>
      <c r="H559" s="43">
        <v>172</v>
      </c>
      <c r="I559" s="43" t="s">
        <v>104</v>
      </c>
      <c r="K559" s="43">
        <v>172</v>
      </c>
      <c r="L559" s="43" t="s">
        <v>65</v>
      </c>
      <c r="N559" s="43">
        <v>172</v>
      </c>
      <c r="O559" s="43" t="s">
        <v>65</v>
      </c>
      <c r="Q559" s="43">
        <v>172</v>
      </c>
      <c r="R559" s="43" t="s">
        <v>123</v>
      </c>
    </row>
    <row r="560" spans="2:18" ht="15" customHeight="1" x14ac:dyDescent="0.2">
      <c r="B560" s="43">
        <v>173</v>
      </c>
      <c r="C560" s="43" t="s">
        <v>65</v>
      </c>
      <c r="E560" s="43">
        <v>173</v>
      </c>
      <c r="F560" s="43" t="s">
        <v>65</v>
      </c>
      <c r="H560" s="43">
        <v>173</v>
      </c>
      <c r="I560" s="43" t="s">
        <v>104</v>
      </c>
      <c r="K560" s="43">
        <v>173</v>
      </c>
      <c r="L560" s="43" t="s">
        <v>65</v>
      </c>
      <c r="N560" s="43">
        <v>173</v>
      </c>
      <c r="O560" s="43" t="s">
        <v>65</v>
      </c>
      <c r="Q560" s="43">
        <v>173</v>
      </c>
      <c r="R560" s="43" t="s">
        <v>123</v>
      </c>
    </row>
    <row r="561" spans="2:18" ht="15" customHeight="1" x14ac:dyDescent="0.2">
      <c r="B561" s="43">
        <v>174</v>
      </c>
      <c r="C561" s="43" t="s">
        <v>65</v>
      </c>
      <c r="E561" s="43">
        <v>174</v>
      </c>
      <c r="F561" s="43" t="s">
        <v>65</v>
      </c>
      <c r="H561" s="43">
        <v>174</v>
      </c>
      <c r="I561" s="43" t="s">
        <v>104</v>
      </c>
      <c r="K561" s="43">
        <v>174</v>
      </c>
      <c r="L561" s="43" t="s">
        <v>65</v>
      </c>
      <c r="N561" s="43">
        <v>174</v>
      </c>
      <c r="O561" s="43" t="s">
        <v>65</v>
      </c>
      <c r="Q561" s="43">
        <v>174</v>
      </c>
      <c r="R561" s="43" t="s">
        <v>123</v>
      </c>
    </row>
    <row r="562" spans="2:18" ht="15" customHeight="1" x14ac:dyDescent="0.2">
      <c r="B562" s="43">
        <v>175</v>
      </c>
      <c r="C562" s="43" t="s">
        <v>65</v>
      </c>
      <c r="E562" s="43">
        <v>175</v>
      </c>
      <c r="F562" s="43" t="s">
        <v>65</v>
      </c>
      <c r="H562" s="43">
        <v>175</v>
      </c>
      <c r="I562" s="43" t="s">
        <v>104</v>
      </c>
      <c r="K562" s="43">
        <v>175</v>
      </c>
      <c r="L562" s="43" t="s">
        <v>65</v>
      </c>
      <c r="N562" s="43">
        <v>175</v>
      </c>
      <c r="O562" s="43" t="s">
        <v>65</v>
      </c>
      <c r="Q562" s="43">
        <v>175</v>
      </c>
      <c r="R562" s="43" t="s">
        <v>123</v>
      </c>
    </row>
    <row r="563" spans="2:18" ht="15" customHeight="1" x14ac:dyDescent="0.2">
      <c r="B563" s="43">
        <v>176</v>
      </c>
      <c r="C563" s="43" t="s">
        <v>65</v>
      </c>
      <c r="E563" s="43">
        <v>176</v>
      </c>
      <c r="F563" s="43" t="s">
        <v>65</v>
      </c>
      <c r="H563" s="43">
        <v>176</v>
      </c>
      <c r="I563" s="43" t="s">
        <v>104</v>
      </c>
      <c r="K563" s="43">
        <v>176</v>
      </c>
      <c r="L563" s="43" t="s">
        <v>65</v>
      </c>
      <c r="N563" s="43">
        <v>176</v>
      </c>
      <c r="O563" s="43" t="s">
        <v>65</v>
      </c>
      <c r="Q563" s="43">
        <v>176</v>
      </c>
      <c r="R563" s="43" t="s">
        <v>123</v>
      </c>
    </row>
    <row r="564" spans="2:18" ht="15" customHeight="1" x14ac:dyDescent="0.2">
      <c r="B564" s="43">
        <v>150</v>
      </c>
      <c r="C564" s="43" t="s">
        <v>65</v>
      </c>
      <c r="E564" s="43">
        <v>150</v>
      </c>
      <c r="F564" s="43" t="s">
        <v>65</v>
      </c>
      <c r="H564" s="43">
        <v>150</v>
      </c>
      <c r="I564" s="43" t="s">
        <v>104</v>
      </c>
      <c r="K564" s="43">
        <v>150</v>
      </c>
      <c r="L564" s="43" t="s">
        <v>65</v>
      </c>
      <c r="N564" s="43">
        <v>150</v>
      </c>
      <c r="O564" s="43" t="s">
        <v>65</v>
      </c>
      <c r="Q564" s="43">
        <v>150</v>
      </c>
      <c r="R564" s="43" t="s">
        <v>123</v>
      </c>
    </row>
    <row r="565" spans="2:18" ht="15" customHeight="1" x14ac:dyDescent="0.2">
      <c r="B565" s="43">
        <v>153</v>
      </c>
      <c r="C565" s="43" t="s">
        <v>65</v>
      </c>
      <c r="E565" s="43">
        <v>153</v>
      </c>
      <c r="F565" s="43" t="s">
        <v>65</v>
      </c>
      <c r="H565" s="43">
        <v>153</v>
      </c>
      <c r="I565" s="43" t="s">
        <v>104</v>
      </c>
      <c r="K565" s="43">
        <v>153</v>
      </c>
      <c r="L565" s="43" t="s">
        <v>65</v>
      </c>
      <c r="N565" s="43">
        <v>153</v>
      </c>
      <c r="O565" s="43" t="s">
        <v>65</v>
      </c>
      <c r="Q565" s="43">
        <v>153</v>
      </c>
      <c r="R565" s="43" t="s">
        <v>123</v>
      </c>
    </row>
    <row r="566" spans="2:18" ht="15" customHeight="1" x14ac:dyDescent="0.2">
      <c r="B566" s="43">
        <v>156</v>
      </c>
      <c r="C566" s="43" t="s">
        <v>65</v>
      </c>
      <c r="E566" s="43">
        <v>156</v>
      </c>
      <c r="F566" s="43" t="s">
        <v>65</v>
      </c>
      <c r="H566" s="43">
        <v>156</v>
      </c>
      <c r="I566" s="43" t="s">
        <v>104</v>
      </c>
      <c r="K566" s="43">
        <v>156</v>
      </c>
      <c r="L566" s="43" t="s">
        <v>65</v>
      </c>
      <c r="N566" s="43">
        <v>156</v>
      </c>
      <c r="O566" s="43" t="s">
        <v>65</v>
      </c>
      <c r="Q566" s="43">
        <v>156</v>
      </c>
      <c r="R566" s="43" t="s">
        <v>123</v>
      </c>
    </row>
    <row r="567" spans="2:18" ht="15" customHeight="1" x14ac:dyDescent="0.2">
      <c r="B567" s="43">
        <v>159</v>
      </c>
      <c r="C567" s="43" t="s">
        <v>65</v>
      </c>
      <c r="E567" s="43">
        <v>159</v>
      </c>
      <c r="F567" s="43" t="s">
        <v>65</v>
      </c>
      <c r="H567" s="43">
        <v>159</v>
      </c>
      <c r="I567" s="43" t="s">
        <v>104</v>
      </c>
      <c r="K567" s="43">
        <v>159</v>
      </c>
      <c r="L567" s="43" t="s">
        <v>65</v>
      </c>
      <c r="N567" s="43">
        <v>159</v>
      </c>
      <c r="O567" s="43" t="s">
        <v>65</v>
      </c>
      <c r="Q567" s="43">
        <v>159</v>
      </c>
      <c r="R567" s="43" t="s">
        <v>123</v>
      </c>
    </row>
    <row r="568" spans="2:18" ht="15" customHeight="1" x14ac:dyDescent="0.2">
      <c r="B568" s="43">
        <v>162</v>
      </c>
      <c r="C568" s="43" t="s">
        <v>65</v>
      </c>
      <c r="E568" s="43">
        <v>162</v>
      </c>
      <c r="F568" s="43" t="s">
        <v>65</v>
      </c>
      <c r="H568" s="43">
        <v>162</v>
      </c>
      <c r="I568" s="43" t="s">
        <v>104</v>
      </c>
      <c r="K568" s="43">
        <v>162</v>
      </c>
      <c r="L568" s="43" t="s">
        <v>65</v>
      </c>
      <c r="N568" s="43">
        <v>162</v>
      </c>
      <c r="O568" s="43" t="s">
        <v>65</v>
      </c>
      <c r="Q568" s="43">
        <v>162</v>
      </c>
      <c r="R568" s="43" t="s">
        <v>123</v>
      </c>
    </row>
    <row r="569" spans="2:18" ht="15" customHeight="1" x14ac:dyDescent="0.2">
      <c r="B569" s="43">
        <v>165</v>
      </c>
      <c r="C569" s="43" t="s">
        <v>65</v>
      </c>
      <c r="E569" s="43">
        <v>165</v>
      </c>
      <c r="F569" s="43" t="s">
        <v>65</v>
      </c>
      <c r="H569" s="43">
        <v>165</v>
      </c>
      <c r="I569" s="43" t="s">
        <v>104</v>
      </c>
      <c r="K569" s="43">
        <v>165</v>
      </c>
      <c r="L569" s="43" t="s">
        <v>65</v>
      </c>
      <c r="N569" s="43">
        <v>165</v>
      </c>
      <c r="O569" s="43" t="s">
        <v>65</v>
      </c>
      <c r="Q569" s="43">
        <v>165</v>
      </c>
      <c r="R569" s="43" t="s">
        <v>123</v>
      </c>
    </row>
    <row r="570" spans="2:18" ht="15" customHeight="1" x14ac:dyDescent="0.2">
      <c r="B570" s="43">
        <v>177</v>
      </c>
      <c r="C570" s="43" t="s">
        <v>65</v>
      </c>
      <c r="E570" s="43">
        <v>177</v>
      </c>
      <c r="F570" s="43" t="s">
        <v>65</v>
      </c>
      <c r="H570" s="43">
        <v>177</v>
      </c>
      <c r="I570" s="43" t="s">
        <v>104</v>
      </c>
      <c r="K570" s="43">
        <v>177</v>
      </c>
      <c r="L570" s="43" t="s">
        <v>65</v>
      </c>
      <c r="N570" s="43">
        <v>177</v>
      </c>
      <c r="O570" s="43" t="s">
        <v>65</v>
      </c>
      <c r="Q570" s="43">
        <v>177</v>
      </c>
      <c r="R570" s="43" t="s">
        <v>123</v>
      </c>
    </row>
    <row r="571" spans="2:18" ht="15" customHeight="1" x14ac:dyDescent="0.2">
      <c r="B571" s="43">
        <v>178</v>
      </c>
      <c r="C571" s="43" t="s">
        <v>65</v>
      </c>
      <c r="E571" s="43">
        <v>178</v>
      </c>
      <c r="F571" s="43" t="s">
        <v>65</v>
      </c>
      <c r="H571" s="43">
        <v>178</v>
      </c>
      <c r="I571" s="43" t="s">
        <v>104</v>
      </c>
      <c r="K571" s="43">
        <v>178</v>
      </c>
      <c r="L571" s="43" t="s">
        <v>65</v>
      </c>
      <c r="N571" s="43">
        <v>178</v>
      </c>
      <c r="O571" s="43" t="s">
        <v>65</v>
      </c>
      <c r="Q571" s="43">
        <v>178</v>
      </c>
      <c r="R571" s="43" t="s">
        <v>123</v>
      </c>
    </row>
    <row r="572" spans="2:18" ht="15" customHeight="1" x14ac:dyDescent="0.2">
      <c r="B572" s="43">
        <v>179</v>
      </c>
      <c r="C572" s="43" t="s">
        <v>65</v>
      </c>
      <c r="E572" s="43">
        <v>179</v>
      </c>
      <c r="F572" s="43" t="s">
        <v>65</v>
      </c>
      <c r="H572" s="43">
        <v>179</v>
      </c>
      <c r="I572" s="43" t="s">
        <v>104</v>
      </c>
      <c r="K572" s="43">
        <v>179</v>
      </c>
      <c r="L572" s="43" t="s">
        <v>65</v>
      </c>
      <c r="N572" s="43">
        <v>179</v>
      </c>
      <c r="O572" s="43" t="s">
        <v>65</v>
      </c>
      <c r="Q572" s="43">
        <v>179</v>
      </c>
      <c r="R572" s="43" t="s">
        <v>123</v>
      </c>
    </row>
    <row r="573" spans="2:18" ht="15" customHeight="1" x14ac:dyDescent="0.2">
      <c r="B573" s="43">
        <v>180</v>
      </c>
      <c r="C573" s="43" t="s">
        <v>65</v>
      </c>
      <c r="E573" s="43">
        <v>180</v>
      </c>
      <c r="F573" s="43" t="s">
        <v>65</v>
      </c>
      <c r="H573" s="43">
        <v>180</v>
      </c>
      <c r="I573" s="43" t="s">
        <v>104</v>
      </c>
      <c r="K573" s="43">
        <v>180</v>
      </c>
      <c r="L573" s="43" t="s">
        <v>65</v>
      </c>
      <c r="N573" s="43">
        <v>180</v>
      </c>
      <c r="O573" s="43" t="s">
        <v>65</v>
      </c>
      <c r="Q573" s="43">
        <v>180</v>
      </c>
      <c r="R573" s="43" t="s">
        <v>123</v>
      </c>
    </row>
    <row r="574" spans="2:18" ht="15" customHeight="1" x14ac:dyDescent="0.2">
      <c r="B574" s="43">
        <v>181</v>
      </c>
      <c r="C574" s="43" t="s">
        <v>65</v>
      </c>
      <c r="E574" s="43">
        <v>181</v>
      </c>
      <c r="F574" s="43" t="s">
        <v>65</v>
      </c>
      <c r="H574" s="43">
        <v>181</v>
      </c>
      <c r="I574" s="43" t="s">
        <v>104</v>
      </c>
      <c r="K574" s="43">
        <v>181</v>
      </c>
      <c r="L574" s="43" t="s">
        <v>65</v>
      </c>
      <c r="N574" s="43">
        <v>181</v>
      </c>
      <c r="O574" s="43" t="s">
        <v>65</v>
      </c>
      <c r="Q574" s="43">
        <v>181</v>
      </c>
      <c r="R574" s="43" t="s">
        <v>123</v>
      </c>
    </row>
    <row r="575" spans="2:18" ht="15" customHeight="1" x14ac:dyDescent="0.2">
      <c r="B575" s="43">
        <v>151</v>
      </c>
      <c r="C575" s="43" t="s">
        <v>65</v>
      </c>
      <c r="E575" s="43">
        <v>151</v>
      </c>
      <c r="F575" s="43" t="s">
        <v>65</v>
      </c>
      <c r="H575" s="43">
        <v>151</v>
      </c>
      <c r="I575" s="43" t="s">
        <v>104</v>
      </c>
      <c r="K575" s="43">
        <v>151</v>
      </c>
      <c r="L575" s="43" t="s">
        <v>65</v>
      </c>
      <c r="N575" s="43">
        <v>151</v>
      </c>
      <c r="O575" s="43" t="s">
        <v>65</v>
      </c>
      <c r="Q575" s="43">
        <v>151</v>
      </c>
      <c r="R575" s="43" t="s">
        <v>123</v>
      </c>
    </row>
    <row r="576" spans="2:18" ht="15" customHeight="1" x14ac:dyDescent="0.2">
      <c r="B576" s="43">
        <v>154</v>
      </c>
      <c r="C576" s="43" t="s">
        <v>65</v>
      </c>
      <c r="E576" s="43">
        <v>154</v>
      </c>
      <c r="F576" s="43" t="s">
        <v>65</v>
      </c>
      <c r="H576" s="43">
        <v>154</v>
      </c>
      <c r="I576" s="43" t="s">
        <v>104</v>
      </c>
      <c r="K576" s="43">
        <v>154</v>
      </c>
      <c r="L576" s="43" t="s">
        <v>65</v>
      </c>
      <c r="N576" s="43">
        <v>154</v>
      </c>
      <c r="O576" s="43" t="s">
        <v>65</v>
      </c>
      <c r="Q576" s="43">
        <v>154</v>
      </c>
      <c r="R576" s="43" t="s">
        <v>123</v>
      </c>
    </row>
    <row r="577" spans="2:18" ht="15" customHeight="1" x14ac:dyDescent="0.2">
      <c r="B577" s="43">
        <v>157</v>
      </c>
      <c r="C577" s="43" t="s">
        <v>65</v>
      </c>
      <c r="E577" s="43">
        <v>157</v>
      </c>
      <c r="F577" s="43" t="s">
        <v>65</v>
      </c>
      <c r="H577" s="43">
        <v>157</v>
      </c>
      <c r="I577" s="43" t="s">
        <v>104</v>
      </c>
      <c r="K577" s="43">
        <v>157</v>
      </c>
      <c r="L577" s="43" t="s">
        <v>65</v>
      </c>
      <c r="N577" s="43">
        <v>157</v>
      </c>
      <c r="O577" s="43" t="s">
        <v>65</v>
      </c>
      <c r="Q577" s="43">
        <v>157</v>
      </c>
      <c r="R577" s="43" t="s">
        <v>123</v>
      </c>
    </row>
    <row r="578" spans="2:18" ht="15" customHeight="1" x14ac:dyDescent="0.2">
      <c r="B578" s="43">
        <v>160</v>
      </c>
      <c r="C578" s="43" t="s">
        <v>65</v>
      </c>
      <c r="E578" s="43">
        <v>160</v>
      </c>
      <c r="F578" s="43" t="s">
        <v>65</v>
      </c>
      <c r="H578" s="43">
        <v>160</v>
      </c>
      <c r="I578" s="43" t="s">
        <v>104</v>
      </c>
      <c r="K578" s="43">
        <v>160</v>
      </c>
      <c r="L578" s="43" t="s">
        <v>65</v>
      </c>
      <c r="N578" s="43">
        <v>160</v>
      </c>
      <c r="O578" s="43" t="s">
        <v>65</v>
      </c>
      <c r="Q578" s="43">
        <v>160</v>
      </c>
      <c r="R578" s="43" t="s">
        <v>123</v>
      </c>
    </row>
    <row r="579" spans="2:18" ht="15" customHeight="1" x14ac:dyDescent="0.2">
      <c r="B579" s="43">
        <v>163</v>
      </c>
      <c r="C579" s="43" t="s">
        <v>65</v>
      </c>
      <c r="E579" s="43">
        <v>163</v>
      </c>
      <c r="F579" s="43" t="s">
        <v>65</v>
      </c>
      <c r="H579" s="43">
        <v>163</v>
      </c>
      <c r="I579" s="43" t="s">
        <v>104</v>
      </c>
      <c r="K579" s="43">
        <v>163</v>
      </c>
      <c r="L579" s="43" t="s">
        <v>65</v>
      </c>
      <c r="N579" s="43">
        <v>163</v>
      </c>
      <c r="O579" s="43" t="s">
        <v>65</v>
      </c>
      <c r="Q579" s="43">
        <v>163</v>
      </c>
      <c r="R579" s="43" t="s">
        <v>123</v>
      </c>
    </row>
    <row r="580" spans="2:18" ht="15" customHeight="1" x14ac:dyDescent="0.2">
      <c r="B580" s="43">
        <v>166</v>
      </c>
      <c r="C580" s="43" t="s">
        <v>65</v>
      </c>
      <c r="E580" s="43">
        <v>166</v>
      </c>
      <c r="F580" s="43" t="s">
        <v>65</v>
      </c>
      <c r="H580" s="43">
        <v>166</v>
      </c>
      <c r="I580" s="43" t="s">
        <v>104</v>
      </c>
      <c r="K580" s="43">
        <v>166</v>
      </c>
      <c r="L580" s="43" t="s">
        <v>65</v>
      </c>
      <c r="N580" s="43">
        <v>166</v>
      </c>
      <c r="O580" s="43" t="s">
        <v>65</v>
      </c>
      <c r="Q580" s="43">
        <v>166</v>
      </c>
      <c r="R580" s="43" t="s">
        <v>123</v>
      </c>
    </row>
    <row r="581" spans="2:18" ht="15" customHeight="1" x14ac:dyDescent="0.2">
      <c r="B581" s="43">
        <v>182</v>
      </c>
      <c r="C581" s="43" t="s">
        <v>65</v>
      </c>
      <c r="E581" s="43">
        <v>182</v>
      </c>
      <c r="F581" s="43" t="s">
        <v>65</v>
      </c>
      <c r="H581" s="43">
        <v>182</v>
      </c>
      <c r="I581" s="43" t="s">
        <v>104</v>
      </c>
      <c r="K581" s="43">
        <v>182</v>
      </c>
      <c r="L581" s="43" t="s">
        <v>65</v>
      </c>
      <c r="N581" s="43">
        <v>182</v>
      </c>
      <c r="O581" s="43" t="s">
        <v>65</v>
      </c>
      <c r="Q581" s="43">
        <v>182</v>
      </c>
      <c r="R581" s="43" t="s">
        <v>123</v>
      </c>
    </row>
    <row r="582" spans="2:18" ht="15" customHeight="1" x14ac:dyDescent="0.2">
      <c r="B582" s="43">
        <v>183</v>
      </c>
      <c r="C582" s="43" t="s">
        <v>65</v>
      </c>
      <c r="E582" s="43">
        <v>183</v>
      </c>
      <c r="F582" s="43" t="s">
        <v>65</v>
      </c>
      <c r="H582" s="43">
        <v>183</v>
      </c>
      <c r="I582" s="43" t="s">
        <v>104</v>
      </c>
      <c r="K582" s="43">
        <v>183</v>
      </c>
      <c r="L582" s="43" t="s">
        <v>65</v>
      </c>
      <c r="N582" s="43">
        <v>183</v>
      </c>
      <c r="O582" s="43" t="s">
        <v>65</v>
      </c>
      <c r="Q582" s="43">
        <v>183</v>
      </c>
      <c r="R582" s="43" t="s">
        <v>123</v>
      </c>
    </row>
    <row r="583" spans="2:18" ht="15" customHeight="1" x14ac:dyDescent="0.2">
      <c r="B583" s="43">
        <v>184</v>
      </c>
      <c r="C583" s="43" t="s">
        <v>65</v>
      </c>
      <c r="E583" s="43">
        <v>184</v>
      </c>
      <c r="F583" s="43" t="s">
        <v>65</v>
      </c>
      <c r="H583" s="43">
        <v>184</v>
      </c>
      <c r="I583" s="43" t="s">
        <v>104</v>
      </c>
      <c r="K583" s="43">
        <v>184</v>
      </c>
      <c r="L583" s="43" t="s">
        <v>65</v>
      </c>
      <c r="N583" s="43">
        <v>184</v>
      </c>
      <c r="O583" s="43" t="s">
        <v>65</v>
      </c>
      <c r="Q583" s="43">
        <v>184</v>
      </c>
      <c r="R583" s="43" t="s">
        <v>123</v>
      </c>
    </row>
    <row r="584" spans="2:18" ht="15" customHeight="1" x14ac:dyDescent="0.2">
      <c r="B584" s="43">
        <v>185</v>
      </c>
      <c r="C584" s="43" t="s">
        <v>65</v>
      </c>
      <c r="E584" s="43">
        <v>185</v>
      </c>
      <c r="F584" s="43" t="s">
        <v>65</v>
      </c>
      <c r="H584" s="43">
        <v>185</v>
      </c>
      <c r="I584" s="43" t="s">
        <v>104</v>
      </c>
      <c r="K584" s="43">
        <v>185</v>
      </c>
      <c r="L584" s="43" t="s">
        <v>65</v>
      </c>
      <c r="N584" s="43">
        <v>185</v>
      </c>
      <c r="O584" s="43" t="s">
        <v>65</v>
      </c>
      <c r="Q584" s="43">
        <v>185</v>
      </c>
      <c r="R584" s="43" t="s">
        <v>123</v>
      </c>
    </row>
    <row r="585" spans="2:18" ht="15" customHeight="1" x14ac:dyDescent="0.2">
      <c r="B585" s="43">
        <v>186</v>
      </c>
      <c r="C585" s="43" t="s">
        <v>65</v>
      </c>
      <c r="E585" s="43">
        <v>186</v>
      </c>
      <c r="F585" s="43" t="s">
        <v>65</v>
      </c>
      <c r="H585" s="43">
        <v>186</v>
      </c>
      <c r="I585" s="43" t="s">
        <v>104</v>
      </c>
      <c r="K585" s="43">
        <v>186</v>
      </c>
      <c r="L585" s="43" t="s">
        <v>65</v>
      </c>
      <c r="N585" s="43">
        <v>186</v>
      </c>
      <c r="O585" s="43" t="s">
        <v>65</v>
      </c>
      <c r="Q585" s="43">
        <v>186</v>
      </c>
      <c r="R585" s="43" t="s">
        <v>123</v>
      </c>
    </row>
    <row r="586" spans="2:18" ht="15" customHeight="1" x14ac:dyDescent="0.2">
      <c r="B586" s="43">
        <v>43</v>
      </c>
      <c r="C586" s="43" t="s">
        <v>65</v>
      </c>
      <c r="E586" s="43">
        <v>43</v>
      </c>
      <c r="F586" s="43" t="s">
        <v>65</v>
      </c>
      <c r="H586" s="43">
        <v>43</v>
      </c>
      <c r="I586" s="43" t="s">
        <v>104</v>
      </c>
      <c r="K586" s="43">
        <v>43</v>
      </c>
      <c r="L586" s="43" t="s">
        <v>65</v>
      </c>
      <c r="N586" s="43">
        <v>43</v>
      </c>
      <c r="O586" s="43" t="s">
        <v>65</v>
      </c>
      <c r="Q586" s="43">
        <v>43</v>
      </c>
      <c r="R586" s="43" t="s">
        <v>123</v>
      </c>
    </row>
    <row r="587" spans="2:18" ht="15" customHeight="1" x14ac:dyDescent="0.2">
      <c r="B587" s="43">
        <v>44</v>
      </c>
      <c r="C587" s="43" t="s">
        <v>65</v>
      </c>
      <c r="E587" s="43">
        <v>44</v>
      </c>
      <c r="F587" s="43" t="s">
        <v>65</v>
      </c>
      <c r="H587" s="43">
        <v>44</v>
      </c>
      <c r="I587" s="43" t="s">
        <v>104</v>
      </c>
      <c r="K587" s="43">
        <v>44</v>
      </c>
      <c r="L587" s="43" t="s">
        <v>65</v>
      </c>
      <c r="N587" s="43">
        <v>44</v>
      </c>
      <c r="O587" s="43" t="s">
        <v>65</v>
      </c>
      <c r="Q587" s="43">
        <v>44</v>
      </c>
      <c r="R587" s="43" t="s">
        <v>123</v>
      </c>
    </row>
    <row r="588" spans="2:18" ht="15" customHeight="1" x14ac:dyDescent="0.2">
      <c r="B588" s="43">
        <v>45</v>
      </c>
      <c r="C588" s="43" t="s">
        <v>65</v>
      </c>
      <c r="E588" s="43">
        <v>45</v>
      </c>
      <c r="F588" s="43" t="s">
        <v>65</v>
      </c>
      <c r="H588" s="43">
        <v>45</v>
      </c>
      <c r="I588" s="43" t="s">
        <v>104</v>
      </c>
      <c r="K588" s="43">
        <v>45</v>
      </c>
      <c r="L588" s="43" t="s">
        <v>65</v>
      </c>
      <c r="N588" s="43">
        <v>45</v>
      </c>
      <c r="O588" s="43" t="s">
        <v>65</v>
      </c>
      <c r="Q588" s="43">
        <v>45</v>
      </c>
      <c r="R588" s="43" t="s">
        <v>123</v>
      </c>
    </row>
    <row r="589" spans="2:18" ht="15" customHeight="1" x14ac:dyDescent="0.2">
      <c r="B589" s="43">
        <v>46</v>
      </c>
      <c r="C589" s="43" t="s">
        <v>65</v>
      </c>
      <c r="E589" s="43">
        <v>46</v>
      </c>
      <c r="F589" s="43" t="s">
        <v>65</v>
      </c>
      <c r="H589" s="43">
        <v>46</v>
      </c>
      <c r="I589" s="43" t="s">
        <v>104</v>
      </c>
      <c r="K589" s="43">
        <v>46</v>
      </c>
      <c r="L589" s="43" t="s">
        <v>65</v>
      </c>
      <c r="N589" s="43">
        <v>46</v>
      </c>
      <c r="O589" s="43" t="s">
        <v>65</v>
      </c>
      <c r="Q589" s="43">
        <v>46</v>
      </c>
      <c r="R589" s="43" t="s">
        <v>123</v>
      </c>
    </row>
    <row r="590" spans="2:18" ht="15" customHeight="1" x14ac:dyDescent="0.2">
      <c r="B590" s="43">
        <v>47</v>
      </c>
      <c r="C590" s="43" t="s">
        <v>65</v>
      </c>
      <c r="E590" s="43">
        <v>47</v>
      </c>
      <c r="F590" s="43" t="s">
        <v>65</v>
      </c>
      <c r="H590" s="43">
        <v>47</v>
      </c>
      <c r="I590" s="43" t="s">
        <v>104</v>
      </c>
      <c r="K590" s="43">
        <v>47</v>
      </c>
      <c r="L590" s="43" t="s">
        <v>65</v>
      </c>
      <c r="N590" s="43">
        <v>47</v>
      </c>
      <c r="O590" s="43" t="s">
        <v>65</v>
      </c>
      <c r="Q590" s="43">
        <v>47</v>
      </c>
      <c r="R590" s="43" t="s">
        <v>123</v>
      </c>
    </row>
    <row r="591" spans="2:18" ht="15" customHeight="1" x14ac:dyDescent="0.2">
      <c r="B591" s="43">
        <v>25</v>
      </c>
      <c r="C591" s="43" t="s">
        <v>65</v>
      </c>
      <c r="E591" s="43">
        <v>25</v>
      </c>
      <c r="F591" s="43" t="s">
        <v>65</v>
      </c>
      <c r="H591" s="43">
        <v>25</v>
      </c>
      <c r="I591" s="43" t="s">
        <v>104</v>
      </c>
      <c r="K591" s="43">
        <v>25</v>
      </c>
      <c r="L591" s="43" t="s">
        <v>65</v>
      </c>
      <c r="N591" s="43">
        <v>25</v>
      </c>
      <c r="O591" s="43" t="s">
        <v>65</v>
      </c>
      <c r="Q591" s="43">
        <v>25</v>
      </c>
      <c r="R591" s="43" t="s">
        <v>123</v>
      </c>
    </row>
    <row r="592" spans="2:18" ht="15" customHeight="1" x14ac:dyDescent="0.2">
      <c r="B592" s="43">
        <v>28</v>
      </c>
      <c r="C592" s="43" t="s">
        <v>65</v>
      </c>
      <c r="E592" s="43">
        <v>28</v>
      </c>
      <c r="F592" s="43" t="s">
        <v>65</v>
      </c>
      <c r="H592" s="43">
        <v>28</v>
      </c>
      <c r="I592" s="43" t="s">
        <v>104</v>
      </c>
      <c r="K592" s="43">
        <v>28</v>
      </c>
      <c r="L592" s="43" t="s">
        <v>65</v>
      </c>
      <c r="N592" s="43">
        <v>28</v>
      </c>
      <c r="O592" s="43" t="s">
        <v>65</v>
      </c>
      <c r="Q592" s="43">
        <v>28</v>
      </c>
      <c r="R592" s="43" t="s">
        <v>123</v>
      </c>
    </row>
    <row r="593" spans="2:18" ht="15" customHeight="1" x14ac:dyDescent="0.2">
      <c r="B593" s="43">
        <v>31</v>
      </c>
      <c r="C593" s="43" t="s">
        <v>65</v>
      </c>
      <c r="E593" s="43">
        <v>31</v>
      </c>
      <c r="F593" s="43" t="s">
        <v>65</v>
      </c>
      <c r="H593" s="43">
        <v>31</v>
      </c>
      <c r="I593" s="43" t="s">
        <v>104</v>
      </c>
      <c r="K593" s="43">
        <v>31</v>
      </c>
      <c r="L593" s="43" t="s">
        <v>65</v>
      </c>
      <c r="N593" s="43">
        <v>31</v>
      </c>
      <c r="O593" s="43" t="s">
        <v>65</v>
      </c>
      <c r="Q593" s="43">
        <v>31</v>
      </c>
      <c r="R593" s="43" t="s">
        <v>123</v>
      </c>
    </row>
    <row r="594" spans="2:18" ht="15" customHeight="1" x14ac:dyDescent="0.2">
      <c r="B594" s="43">
        <v>34</v>
      </c>
      <c r="C594" s="43" t="s">
        <v>65</v>
      </c>
      <c r="E594" s="43">
        <v>34</v>
      </c>
      <c r="F594" s="43" t="s">
        <v>65</v>
      </c>
      <c r="H594" s="43">
        <v>34</v>
      </c>
      <c r="I594" s="43" t="s">
        <v>104</v>
      </c>
      <c r="K594" s="43">
        <v>34</v>
      </c>
      <c r="L594" s="43" t="s">
        <v>65</v>
      </c>
      <c r="N594" s="43">
        <v>34</v>
      </c>
      <c r="O594" s="43" t="s">
        <v>65</v>
      </c>
      <c r="Q594" s="43">
        <v>34</v>
      </c>
      <c r="R594" s="43" t="s">
        <v>123</v>
      </c>
    </row>
    <row r="595" spans="2:18" ht="15" customHeight="1" x14ac:dyDescent="0.2">
      <c r="B595" s="43">
        <v>37</v>
      </c>
      <c r="C595" s="43" t="s">
        <v>65</v>
      </c>
      <c r="E595" s="43">
        <v>37</v>
      </c>
      <c r="F595" s="43" t="s">
        <v>65</v>
      </c>
      <c r="H595" s="43">
        <v>37</v>
      </c>
      <c r="I595" s="43" t="s">
        <v>104</v>
      </c>
      <c r="K595" s="43">
        <v>37</v>
      </c>
      <c r="L595" s="43" t="s">
        <v>65</v>
      </c>
      <c r="N595" s="43">
        <v>37</v>
      </c>
      <c r="O595" s="43" t="s">
        <v>65</v>
      </c>
      <c r="Q595" s="43">
        <v>37</v>
      </c>
      <c r="R595" s="43" t="s">
        <v>123</v>
      </c>
    </row>
    <row r="596" spans="2:18" ht="15" customHeight="1" x14ac:dyDescent="0.2">
      <c r="B596" s="43">
        <v>40</v>
      </c>
      <c r="C596" s="43" t="s">
        <v>65</v>
      </c>
      <c r="E596" s="43">
        <v>40</v>
      </c>
      <c r="F596" s="43" t="s">
        <v>65</v>
      </c>
      <c r="H596" s="43">
        <v>40</v>
      </c>
      <c r="I596" s="43" t="s">
        <v>104</v>
      </c>
      <c r="K596" s="43">
        <v>40</v>
      </c>
      <c r="L596" s="43" t="s">
        <v>65</v>
      </c>
      <c r="N596" s="43">
        <v>40</v>
      </c>
      <c r="O596" s="43" t="s">
        <v>65</v>
      </c>
      <c r="Q596" s="43">
        <v>40</v>
      </c>
      <c r="R596" s="43" t="s">
        <v>123</v>
      </c>
    </row>
    <row r="597" spans="2:18" ht="15" customHeight="1" x14ac:dyDescent="0.2">
      <c r="B597" s="43">
        <v>48</v>
      </c>
      <c r="C597" s="43" t="s">
        <v>65</v>
      </c>
      <c r="E597" s="43">
        <v>48</v>
      </c>
      <c r="F597" s="43" t="s">
        <v>65</v>
      </c>
      <c r="H597" s="43">
        <v>48</v>
      </c>
      <c r="I597" s="43" t="s">
        <v>104</v>
      </c>
      <c r="K597" s="43">
        <v>48</v>
      </c>
      <c r="L597" s="43" t="s">
        <v>65</v>
      </c>
      <c r="N597" s="43">
        <v>48</v>
      </c>
      <c r="O597" s="43" t="s">
        <v>65</v>
      </c>
      <c r="Q597" s="43">
        <v>48</v>
      </c>
      <c r="R597" s="43" t="s">
        <v>123</v>
      </c>
    </row>
    <row r="598" spans="2:18" ht="15" customHeight="1" x14ac:dyDescent="0.2">
      <c r="B598" s="43">
        <v>49</v>
      </c>
      <c r="C598" s="43" t="s">
        <v>65</v>
      </c>
      <c r="E598" s="43">
        <v>49</v>
      </c>
      <c r="F598" s="43" t="s">
        <v>65</v>
      </c>
      <c r="H598" s="43">
        <v>49</v>
      </c>
      <c r="I598" s="43" t="s">
        <v>104</v>
      </c>
      <c r="K598" s="43">
        <v>49</v>
      </c>
      <c r="L598" s="43" t="s">
        <v>65</v>
      </c>
      <c r="N598" s="43">
        <v>49</v>
      </c>
      <c r="O598" s="43" t="s">
        <v>65</v>
      </c>
      <c r="Q598" s="43">
        <v>49</v>
      </c>
      <c r="R598" s="43" t="s">
        <v>123</v>
      </c>
    </row>
    <row r="599" spans="2:18" ht="15" customHeight="1" x14ac:dyDescent="0.2">
      <c r="B599" s="43">
        <v>50</v>
      </c>
      <c r="C599" s="43" t="s">
        <v>65</v>
      </c>
      <c r="E599" s="43">
        <v>50</v>
      </c>
      <c r="F599" s="43" t="s">
        <v>65</v>
      </c>
      <c r="H599" s="43">
        <v>50</v>
      </c>
      <c r="I599" s="43" t="s">
        <v>104</v>
      </c>
      <c r="K599" s="43">
        <v>50</v>
      </c>
      <c r="L599" s="43" t="s">
        <v>65</v>
      </c>
      <c r="N599" s="43">
        <v>50</v>
      </c>
      <c r="O599" s="43" t="s">
        <v>65</v>
      </c>
      <c r="Q599" s="43">
        <v>50</v>
      </c>
      <c r="R599" s="43" t="s">
        <v>123</v>
      </c>
    </row>
    <row r="600" spans="2:18" ht="15" customHeight="1" x14ac:dyDescent="0.2">
      <c r="B600" s="43">
        <v>51</v>
      </c>
      <c r="C600" s="43" t="s">
        <v>65</v>
      </c>
      <c r="E600" s="43">
        <v>51</v>
      </c>
      <c r="F600" s="43" t="s">
        <v>65</v>
      </c>
      <c r="H600" s="43">
        <v>51</v>
      </c>
      <c r="I600" s="43" t="s">
        <v>104</v>
      </c>
      <c r="K600" s="43">
        <v>51</v>
      </c>
      <c r="L600" s="43" t="s">
        <v>65</v>
      </c>
      <c r="N600" s="43">
        <v>51</v>
      </c>
      <c r="O600" s="43" t="s">
        <v>65</v>
      </c>
      <c r="Q600" s="43">
        <v>51</v>
      </c>
      <c r="R600" s="43" t="s">
        <v>123</v>
      </c>
    </row>
    <row r="601" spans="2:18" ht="15" customHeight="1" x14ac:dyDescent="0.2">
      <c r="B601" s="43">
        <v>52</v>
      </c>
      <c r="C601" s="43" t="s">
        <v>65</v>
      </c>
      <c r="E601" s="43">
        <v>52</v>
      </c>
      <c r="F601" s="43" t="s">
        <v>65</v>
      </c>
      <c r="H601" s="43">
        <v>52</v>
      </c>
      <c r="I601" s="43" t="s">
        <v>104</v>
      </c>
      <c r="K601" s="43">
        <v>52</v>
      </c>
      <c r="L601" s="43" t="s">
        <v>65</v>
      </c>
      <c r="N601" s="43">
        <v>52</v>
      </c>
      <c r="O601" s="43" t="s">
        <v>65</v>
      </c>
      <c r="Q601" s="43">
        <v>52</v>
      </c>
      <c r="R601" s="43" t="s">
        <v>123</v>
      </c>
    </row>
    <row r="602" spans="2:18" ht="15" customHeight="1" x14ac:dyDescent="0.2">
      <c r="B602" s="43">
        <v>26</v>
      </c>
      <c r="C602" s="43" t="s">
        <v>65</v>
      </c>
      <c r="E602" s="43">
        <v>26</v>
      </c>
      <c r="F602" s="43" t="s">
        <v>65</v>
      </c>
      <c r="H602" s="43">
        <v>26</v>
      </c>
      <c r="I602" s="43" t="s">
        <v>104</v>
      </c>
      <c r="K602" s="43">
        <v>26</v>
      </c>
      <c r="L602" s="43" t="s">
        <v>65</v>
      </c>
      <c r="N602" s="43">
        <v>26</v>
      </c>
      <c r="O602" s="43" t="s">
        <v>65</v>
      </c>
      <c r="Q602" s="43">
        <v>26</v>
      </c>
      <c r="R602" s="43" t="s">
        <v>123</v>
      </c>
    </row>
    <row r="603" spans="2:18" ht="15" customHeight="1" x14ac:dyDescent="0.2">
      <c r="B603" s="43">
        <v>29</v>
      </c>
      <c r="C603" s="43" t="s">
        <v>65</v>
      </c>
      <c r="E603" s="43">
        <v>29</v>
      </c>
      <c r="F603" s="43" t="s">
        <v>65</v>
      </c>
      <c r="H603" s="43">
        <v>29</v>
      </c>
      <c r="I603" s="43" t="s">
        <v>104</v>
      </c>
      <c r="K603" s="43">
        <v>29</v>
      </c>
      <c r="L603" s="43" t="s">
        <v>65</v>
      </c>
      <c r="N603" s="43">
        <v>29</v>
      </c>
      <c r="O603" s="43" t="s">
        <v>65</v>
      </c>
      <c r="Q603" s="43">
        <v>29</v>
      </c>
      <c r="R603" s="43" t="s">
        <v>123</v>
      </c>
    </row>
    <row r="604" spans="2:18" ht="15" customHeight="1" x14ac:dyDescent="0.2">
      <c r="B604" s="43">
        <v>32</v>
      </c>
      <c r="C604" s="43" t="s">
        <v>65</v>
      </c>
      <c r="E604" s="43">
        <v>32</v>
      </c>
      <c r="F604" s="43" t="s">
        <v>65</v>
      </c>
      <c r="H604" s="43">
        <v>32</v>
      </c>
      <c r="I604" s="43" t="s">
        <v>104</v>
      </c>
      <c r="K604" s="43">
        <v>32</v>
      </c>
      <c r="L604" s="43" t="s">
        <v>65</v>
      </c>
      <c r="N604" s="43">
        <v>32</v>
      </c>
      <c r="O604" s="43" t="s">
        <v>65</v>
      </c>
      <c r="Q604" s="43">
        <v>32</v>
      </c>
      <c r="R604" s="43" t="s">
        <v>123</v>
      </c>
    </row>
    <row r="605" spans="2:18" ht="15" customHeight="1" x14ac:dyDescent="0.2">
      <c r="B605" s="43">
        <v>35</v>
      </c>
      <c r="C605" s="43" t="s">
        <v>65</v>
      </c>
      <c r="E605" s="43">
        <v>35</v>
      </c>
      <c r="F605" s="43" t="s">
        <v>65</v>
      </c>
      <c r="H605" s="43">
        <v>35</v>
      </c>
      <c r="I605" s="43" t="s">
        <v>104</v>
      </c>
      <c r="K605" s="43">
        <v>35</v>
      </c>
      <c r="L605" s="43" t="s">
        <v>65</v>
      </c>
      <c r="N605" s="43">
        <v>35</v>
      </c>
      <c r="O605" s="43" t="s">
        <v>65</v>
      </c>
      <c r="Q605" s="43">
        <v>35</v>
      </c>
      <c r="R605" s="43" t="s">
        <v>123</v>
      </c>
    </row>
    <row r="606" spans="2:18" ht="15" customHeight="1" x14ac:dyDescent="0.2">
      <c r="B606" s="43">
        <v>38</v>
      </c>
      <c r="C606" s="43" t="s">
        <v>65</v>
      </c>
      <c r="E606" s="43">
        <v>38</v>
      </c>
      <c r="F606" s="43" t="s">
        <v>65</v>
      </c>
      <c r="H606" s="43">
        <v>38</v>
      </c>
      <c r="I606" s="43" t="s">
        <v>104</v>
      </c>
      <c r="K606" s="43">
        <v>38</v>
      </c>
      <c r="L606" s="43" t="s">
        <v>65</v>
      </c>
      <c r="N606" s="43">
        <v>38</v>
      </c>
      <c r="O606" s="43" t="s">
        <v>65</v>
      </c>
      <c r="Q606" s="43">
        <v>38</v>
      </c>
      <c r="R606" s="43" t="s">
        <v>123</v>
      </c>
    </row>
    <row r="607" spans="2:18" ht="15" customHeight="1" x14ac:dyDescent="0.2">
      <c r="B607" s="43">
        <v>41</v>
      </c>
      <c r="C607" s="43" t="s">
        <v>65</v>
      </c>
      <c r="E607" s="43">
        <v>41</v>
      </c>
      <c r="F607" s="43" t="s">
        <v>65</v>
      </c>
      <c r="H607" s="43">
        <v>41</v>
      </c>
      <c r="I607" s="43" t="s">
        <v>104</v>
      </c>
      <c r="K607" s="43">
        <v>41</v>
      </c>
      <c r="L607" s="43" t="s">
        <v>65</v>
      </c>
      <c r="N607" s="43">
        <v>41</v>
      </c>
      <c r="O607" s="43" t="s">
        <v>65</v>
      </c>
      <c r="Q607" s="43">
        <v>41</v>
      </c>
      <c r="R607" s="43" t="s">
        <v>123</v>
      </c>
    </row>
    <row r="608" spans="2:18" ht="15" customHeight="1" x14ac:dyDescent="0.2">
      <c r="B608" s="43">
        <v>53</v>
      </c>
      <c r="C608" s="43" t="s">
        <v>65</v>
      </c>
      <c r="E608" s="43">
        <v>53</v>
      </c>
      <c r="F608" s="43" t="s">
        <v>65</v>
      </c>
      <c r="H608" s="43">
        <v>53</v>
      </c>
      <c r="I608" s="43" t="s">
        <v>104</v>
      </c>
      <c r="K608" s="43">
        <v>53</v>
      </c>
      <c r="L608" s="43" t="s">
        <v>65</v>
      </c>
      <c r="N608" s="43">
        <v>53</v>
      </c>
      <c r="O608" s="43" t="s">
        <v>65</v>
      </c>
      <c r="Q608" s="43">
        <v>53</v>
      </c>
      <c r="R608" s="43" t="s">
        <v>123</v>
      </c>
    </row>
    <row r="609" spans="2:18" ht="15" customHeight="1" x14ac:dyDescent="0.2">
      <c r="B609" s="43">
        <v>54</v>
      </c>
      <c r="C609" s="43" t="s">
        <v>65</v>
      </c>
      <c r="E609" s="43">
        <v>54</v>
      </c>
      <c r="F609" s="43" t="s">
        <v>65</v>
      </c>
      <c r="H609" s="43">
        <v>54</v>
      </c>
      <c r="I609" s="43" t="s">
        <v>104</v>
      </c>
      <c r="K609" s="43">
        <v>54</v>
      </c>
      <c r="L609" s="43" t="s">
        <v>65</v>
      </c>
      <c r="N609" s="43">
        <v>54</v>
      </c>
      <c r="O609" s="43" t="s">
        <v>65</v>
      </c>
      <c r="Q609" s="43">
        <v>54</v>
      </c>
      <c r="R609" s="43" t="s">
        <v>123</v>
      </c>
    </row>
    <row r="610" spans="2:18" ht="15" customHeight="1" x14ac:dyDescent="0.2">
      <c r="B610" s="43">
        <v>55</v>
      </c>
      <c r="C610" s="43" t="s">
        <v>65</v>
      </c>
      <c r="E610" s="43">
        <v>55</v>
      </c>
      <c r="F610" s="43" t="s">
        <v>65</v>
      </c>
      <c r="H610" s="43">
        <v>55</v>
      </c>
      <c r="I610" s="43" t="s">
        <v>104</v>
      </c>
      <c r="K610" s="43">
        <v>55</v>
      </c>
      <c r="L610" s="43" t="s">
        <v>65</v>
      </c>
      <c r="N610" s="43">
        <v>55</v>
      </c>
      <c r="O610" s="43" t="s">
        <v>65</v>
      </c>
      <c r="Q610" s="43">
        <v>55</v>
      </c>
      <c r="R610" s="43" t="s">
        <v>123</v>
      </c>
    </row>
    <row r="611" spans="2:18" ht="15" customHeight="1" x14ac:dyDescent="0.2">
      <c r="B611" s="43">
        <v>56</v>
      </c>
      <c r="C611" s="43" t="s">
        <v>65</v>
      </c>
      <c r="E611" s="43">
        <v>56</v>
      </c>
      <c r="F611" s="43" t="s">
        <v>65</v>
      </c>
      <c r="H611" s="43">
        <v>56</v>
      </c>
      <c r="I611" s="43" t="s">
        <v>104</v>
      </c>
      <c r="K611" s="43">
        <v>56</v>
      </c>
      <c r="L611" s="43" t="s">
        <v>65</v>
      </c>
      <c r="N611" s="43">
        <v>56</v>
      </c>
      <c r="O611" s="43" t="s">
        <v>65</v>
      </c>
      <c r="Q611" s="43">
        <v>56</v>
      </c>
      <c r="R611" s="43" t="s">
        <v>123</v>
      </c>
    </row>
    <row r="612" spans="2:18" ht="15" customHeight="1" x14ac:dyDescent="0.2">
      <c r="B612" s="43">
        <v>57</v>
      </c>
      <c r="C612" s="43" t="s">
        <v>65</v>
      </c>
      <c r="E612" s="43">
        <v>57</v>
      </c>
      <c r="F612" s="43" t="s">
        <v>65</v>
      </c>
      <c r="H612" s="43">
        <v>57</v>
      </c>
      <c r="I612" s="43" t="s">
        <v>104</v>
      </c>
      <c r="K612" s="43">
        <v>57</v>
      </c>
      <c r="L612" s="43" t="s">
        <v>65</v>
      </c>
      <c r="N612" s="43">
        <v>57</v>
      </c>
      <c r="O612" s="43" t="s">
        <v>65</v>
      </c>
      <c r="Q612" s="43">
        <v>57</v>
      </c>
      <c r="R612" s="43" t="s">
        <v>123</v>
      </c>
    </row>
    <row r="613" spans="2:18" ht="15" customHeight="1" x14ac:dyDescent="0.2">
      <c r="B613" s="43">
        <v>27</v>
      </c>
      <c r="C613" s="43" t="s">
        <v>65</v>
      </c>
      <c r="E613" s="43">
        <v>27</v>
      </c>
      <c r="F613" s="43" t="s">
        <v>65</v>
      </c>
      <c r="H613" s="43">
        <v>27</v>
      </c>
      <c r="I613" s="43" t="s">
        <v>104</v>
      </c>
      <c r="K613" s="43">
        <v>27</v>
      </c>
      <c r="L613" s="43" t="s">
        <v>65</v>
      </c>
      <c r="N613" s="43">
        <v>27</v>
      </c>
      <c r="O613" s="43" t="s">
        <v>65</v>
      </c>
      <c r="Q613" s="43">
        <v>27</v>
      </c>
      <c r="R613" s="43" t="s">
        <v>123</v>
      </c>
    </row>
    <row r="614" spans="2:18" ht="15" customHeight="1" x14ac:dyDescent="0.2">
      <c r="B614" s="43">
        <v>30</v>
      </c>
      <c r="C614" s="43" t="s">
        <v>65</v>
      </c>
      <c r="E614" s="43">
        <v>30</v>
      </c>
      <c r="F614" s="43" t="s">
        <v>65</v>
      </c>
      <c r="H614" s="43">
        <v>30</v>
      </c>
      <c r="I614" s="43" t="s">
        <v>104</v>
      </c>
      <c r="K614" s="43">
        <v>30</v>
      </c>
      <c r="L614" s="43" t="s">
        <v>65</v>
      </c>
      <c r="N614" s="43">
        <v>30</v>
      </c>
      <c r="O614" s="43" t="s">
        <v>65</v>
      </c>
      <c r="Q614" s="43">
        <v>30</v>
      </c>
      <c r="R614" s="43" t="s">
        <v>123</v>
      </c>
    </row>
    <row r="615" spans="2:18" ht="15" customHeight="1" x14ac:dyDescent="0.2">
      <c r="B615" s="43">
        <v>33</v>
      </c>
      <c r="C615" s="43" t="s">
        <v>65</v>
      </c>
      <c r="E615" s="43">
        <v>33</v>
      </c>
      <c r="F615" s="43" t="s">
        <v>65</v>
      </c>
      <c r="H615" s="43">
        <v>33</v>
      </c>
      <c r="I615" s="43" t="s">
        <v>104</v>
      </c>
      <c r="K615" s="43">
        <v>33</v>
      </c>
      <c r="L615" s="43" t="s">
        <v>65</v>
      </c>
      <c r="N615" s="43">
        <v>33</v>
      </c>
      <c r="O615" s="43" t="s">
        <v>65</v>
      </c>
      <c r="Q615" s="43">
        <v>33</v>
      </c>
      <c r="R615" s="43" t="s">
        <v>123</v>
      </c>
    </row>
    <row r="616" spans="2:18" ht="15" customHeight="1" x14ac:dyDescent="0.2">
      <c r="B616" s="43">
        <v>36</v>
      </c>
      <c r="C616" s="43" t="s">
        <v>65</v>
      </c>
      <c r="E616" s="43">
        <v>36</v>
      </c>
      <c r="F616" s="43" t="s">
        <v>65</v>
      </c>
      <c r="H616" s="43">
        <v>36</v>
      </c>
      <c r="I616" s="43" t="s">
        <v>104</v>
      </c>
      <c r="K616" s="43">
        <v>36</v>
      </c>
      <c r="L616" s="43" t="s">
        <v>65</v>
      </c>
      <c r="N616" s="43">
        <v>36</v>
      </c>
      <c r="O616" s="43" t="s">
        <v>65</v>
      </c>
      <c r="Q616" s="43">
        <v>36</v>
      </c>
      <c r="R616" s="43" t="s">
        <v>123</v>
      </c>
    </row>
    <row r="617" spans="2:18" ht="15" customHeight="1" x14ac:dyDescent="0.2">
      <c r="B617" s="43">
        <v>39</v>
      </c>
      <c r="C617" s="43" t="s">
        <v>65</v>
      </c>
      <c r="E617" s="43">
        <v>39</v>
      </c>
      <c r="F617" s="43" t="s">
        <v>65</v>
      </c>
      <c r="H617" s="43">
        <v>39</v>
      </c>
      <c r="I617" s="43" t="s">
        <v>104</v>
      </c>
      <c r="K617" s="43">
        <v>39</v>
      </c>
      <c r="L617" s="43" t="s">
        <v>65</v>
      </c>
      <c r="N617" s="43">
        <v>39</v>
      </c>
      <c r="O617" s="43" t="s">
        <v>65</v>
      </c>
      <c r="Q617" s="43">
        <v>39</v>
      </c>
      <c r="R617" s="43" t="s">
        <v>123</v>
      </c>
    </row>
    <row r="618" spans="2:18" ht="15" customHeight="1" x14ac:dyDescent="0.2">
      <c r="B618" s="43">
        <v>42</v>
      </c>
      <c r="C618" s="43" t="s">
        <v>65</v>
      </c>
      <c r="E618" s="43">
        <v>42</v>
      </c>
      <c r="F618" s="43" t="s">
        <v>65</v>
      </c>
      <c r="H618" s="43">
        <v>42</v>
      </c>
      <c r="I618" s="43" t="s">
        <v>104</v>
      </c>
      <c r="K618" s="43">
        <v>42</v>
      </c>
      <c r="L618" s="43" t="s">
        <v>65</v>
      </c>
      <c r="N618" s="43">
        <v>42</v>
      </c>
      <c r="O618" s="43" t="s">
        <v>65</v>
      </c>
      <c r="Q618" s="43">
        <v>42</v>
      </c>
      <c r="R618" s="43" t="s">
        <v>123</v>
      </c>
    </row>
    <row r="619" spans="2:18" ht="15" customHeight="1" x14ac:dyDescent="0.2">
      <c r="B619" s="43">
        <v>58</v>
      </c>
      <c r="C619" s="43" t="s">
        <v>65</v>
      </c>
      <c r="E619" s="43">
        <v>58</v>
      </c>
      <c r="F619" s="43" t="s">
        <v>65</v>
      </c>
      <c r="H619" s="43">
        <v>58</v>
      </c>
      <c r="I619" s="43" t="s">
        <v>104</v>
      </c>
      <c r="K619" s="43">
        <v>58</v>
      </c>
      <c r="L619" s="43" t="s">
        <v>65</v>
      </c>
      <c r="N619" s="43">
        <v>58</v>
      </c>
      <c r="O619" s="43" t="s">
        <v>65</v>
      </c>
      <c r="Q619" s="43">
        <v>58</v>
      </c>
      <c r="R619" s="43" t="s">
        <v>123</v>
      </c>
    </row>
    <row r="620" spans="2:18" ht="15" customHeight="1" x14ac:dyDescent="0.2">
      <c r="B620" s="43">
        <v>59</v>
      </c>
      <c r="C620" s="43" t="s">
        <v>65</v>
      </c>
      <c r="E620" s="43">
        <v>59</v>
      </c>
      <c r="F620" s="43" t="s">
        <v>65</v>
      </c>
      <c r="H620" s="43">
        <v>59</v>
      </c>
      <c r="I620" s="43" t="s">
        <v>104</v>
      </c>
      <c r="K620" s="43">
        <v>59</v>
      </c>
      <c r="L620" s="43" t="s">
        <v>65</v>
      </c>
      <c r="N620" s="43">
        <v>59</v>
      </c>
      <c r="O620" s="43" t="s">
        <v>65</v>
      </c>
      <c r="Q620" s="43">
        <v>59</v>
      </c>
      <c r="R620" s="43" t="s">
        <v>123</v>
      </c>
    </row>
    <row r="621" spans="2:18" ht="15" customHeight="1" x14ac:dyDescent="0.2">
      <c r="B621" s="43">
        <v>60</v>
      </c>
      <c r="C621" s="43" t="s">
        <v>65</v>
      </c>
      <c r="E621" s="43">
        <v>60</v>
      </c>
      <c r="F621" s="43" t="s">
        <v>65</v>
      </c>
      <c r="H621" s="43">
        <v>60</v>
      </c>
      <c r="I621" s="43" t="s">
        <v>104</v>
      </c>
      <c r="K621" s="43">
        <v>60</v>
      </c>
      <c r="L621" s="43" t="s">
        <v>65</v>
      </c>
      <c r="N621" s="43">
        <v>60</v>
      </c>
      <c r="O621" s="43" t="s">
        <v>65</v>
      </c>
      <c r="Q621" s="43">
        <v>60</v>
      </c>
      <c r="R621" s="43" t="s">
        <v>123</v>
      </c>
    </row>
    <row r="622" spans="2:18" ht="15" customHeight="1" x14ac:dyDescent="0.2">
      <c r="B622" s="43">
        <v>61</v>
      </c>
      <c r="C622" s="43" t="s">
        <v>65</v>
      </c>
      <c r="E622" s="43">
        <v>61</v>
      </c>
      <c r="F622" s="43" t="s">
        <v>65</v>
      </c>
      <c r="H622" s="43">
        <v>61</v>
      </c>
      <c r="I622" s="43" t="s">
        <v>104</v>
      </c>
      <c r="K622" s="43">
        <v>61</v>
      </c>
      <c r="L622" s="43" t="s">
        <v>65</v>
      </c>
      <c r="N622" s="43">
        <v>61</v>
      </c>
      <c r="O622" s="43" t="s">
        <v>65</v>
      </c>
      <c r="Q622" s="43">
        <v>61</v>
      </c>
      <c r="R622" s="43" t="s">
        <v>123</v>
      </c>
    </row>
    <row r="623" spans="2:18" ht="15" customHeight="1" x14ac:dyDescent="0.2">
      <c r="B623" s="43">
        <v>62</v>
      </c>
      <c r="C623" s="43" t="s">
        <v>65</v>
      </c>
      <c r="E623" s="43">
        <v>62</v>
      </c>
      <c r="F623" s="43" t="s">
        <v>65</v>
      </c>
      <c r="H623" s="43">
        <v>62</v>
      </c>
      <c r="I623" s="43" t="s">
        <v>104</v>
      </c>
      <c r="K623" s="43">
        <v>62</v>
      </c>
      <c r="L623" s="43" t="s">
        <v>65</v>
      </c>
      <c r="N623" s="43">
        <v>62</v>
      </c>
      <c r="O623" s="43" t="s">
        <v>65</v>
      </c>
      <c r="Q623" s="43">
        <v>62</v>
      </c>
      <c r="R623" s="43" t="s">
        <v>123</v>
      </c>
    </row>
  </sheetData>
  <mergeCells count="8">
    <mergeCell ref="B1:I1"/>
    <mergeCell ref="K1:R1"/>
    <mergeCell ref="B2:C2"/>
    <mergeCell ref="E2:F2"/>
    <mergeCell ref="H2:I2"/>
    <mergeCell ref="K2:L2"/>
    <mergeCell ref="N2:O2"/>
    <mergeCell ref="Q2:R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5727-21B1-42DF-B7B6-EC5849C9ED3C}">
  <sheetPr codeName="Sayfa19"/>
  <dimension ref="B2:X32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8" t="s">
        <v>106</v>
      </c>
      <c r="C2" s="59"/>
      <c r="D2" s="59"/>
      <c r="E2" s="59"/>
      <c r="F2" s="59"/>
      <c r="G2" s="59"/>
      <c r="H2" s="59"/>
      <c r="I2" s="59"/>
      <c r="J2" s="59"/>
      <c r="K2" s="59"/>
      <c r="L2" s="60"/>
      <c r="N2" s="58" t="s">
        <v>107</v>
      </c>
      <c r="O2" s="59"/>
      <c r="P2" s="59"/>
      <c r="Q2" s="59"/>
      <c r="R2" s="59"/>
      <c r="S2" s="59"/>
      <c r="T2" s="59"/>
      <c r="U2" s="59"/>
      <c r="V2" s="59"/>
      <c r="W2" s="59"/>
      <c r="X2" s="60"/>
    </row>
    <row r="3" spans="2:24" ht="15" customHeight="1" x14ac:dyDescent="0.2">
      <c r="B3" s="55" t="s">
        <v>37</v>
      </c>
      <c r="C3" s="55" t="s">
        <v>108</v>
      </c>
      <c r="D3" s="55"/>
      <c r="E3" s="55"/>
      <c r="F3" s="55"/>
      <c r="G3" s="58" t="s">
        <v>109</v>
      </c>
      <c r="H3" s="59"/>
      <c r="I3" s="59"/>
      <c r="J3" s="59"/>
      <c r="K3" s="59"/>
      <c r="L3" s="60"/>
      <c r="N3" s="55" t="s">
        <v>37</v>
      </c>
      <c r="O3" s="55" t="s">
        <v>108</v>
      </c>
      <c r="P3" s="55"/>
      <c r="Q3" s="55"/>
      <c r="R3" s="55"/>
      <c r="S3" s="58" t="s">
        <v>109</v>
      </c>
      <c r="T3" s="59"/>
      <c r="U3" s="59"/>
      <c r="V3" s="59"/>
      <c r="W3" s="59"/>
      <c r="X3" s="60"/>
    </row>
    <row r="4" spans="2:24" ht="15" customHeight="1" x14ac:dyDescent="0.2">
      <c r="B4" s="55"/>
      <c r="C4" s="55" t="s">
        <v>112</v>
      </c>
      <c r="D4" s="55" t="s">
        <v>113</v>
      </c>
      <c r="E4" s="55" t="s">
        <v>114</v>
      </c>
      <c r="F4" s="55" t="s">
        <v>115</v>
      </c>
      <c r="G4" s="55" t="s">
        <v>117</v>
      </c>
      <c r="H4" s="55" t="s">
        <v>118</v>
      </c>
      <c r="I4" s="55" t="s">
        <v>119</v>
      </c>
      <c r="J4" s="55" t="s">
        <v>116</v>
      </c>
      <c r="K4" s="55" t="s">
        <v>110</v>
      </c>
      <c r="L4" s="55" t="s">
        <v>111</v>
      </c>
      <c r="N4" s="55"/>
      <c r="O4" s="55" t="s">
        <v>112</v>
      </c>
      <c r="P4" s="55" t="s">
        <v>113</v>
      </c>
      <c r="Q4" s="55" t="s">
        <v>114</v>
      </c>
      <c r="R4" s="55" t="s">
        <v>115</v>
      </c>
      <c r="S4" s="55" t="s">
        <v>117</v>
      </c>
      <c r="T4" s="55" t="s">
        <v>118</v>
      </c>
      <c r="U4" s="55" t="s">
        <v>119</v>
      </c>
      <c r="V4" s="55" t="s">
        <v>116</v>
      </c>
      <c r="W4" s="55" t="s">
        <v>110</v>
      </c>
      <c r="X4" s="55" t="s">
        <v>111</v>
      </c>
    </row>
    <row r="5" spans="2:24" ht="15" customHeight="1" x14ac:dyDescent="0.2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2:24" ht="15" customHeight="1" x14ac:dyDescent="0.2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</row>
    <row r="7" spans="2:24" ht="15" customHeight="1" x14ac:dyDescent="0.2">
      <c r="B7" s="27" t="s">
        <v>572</v>
      </c>
      <c r="C7" s="45">
        <v>1</v>
      </c>
      <c r="D7" s="45">
        <v>0</v>
      </c>
      <c r="E7" s="45">
        <v>0</v>
      </c>
      <c r="F7" s="45">
        <v>0</v>
      </c>
      <c r="G7" s="45">
        <v>1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N7" s="27" t="s">
        <v>572</v>
      </c>
      <c r="O7" s="45">
        <v>1</v>
      </c>
      <c r="P7" s="45">
        <v>0</v>
      </c>
      <c r="Q7" s="45">
        <v>0</v>
      </c>
      <c r="R7" s="45">
        <v>0</v>
      </c>
      <c r="S7" s="45">
        <v>1</v>
      </c>
      <c r="T7" s="45">
        <v>0</v>
      </c>
      <c r="U7" s="45">
        <v>0</v>
      </c>
      <c r="V7" s="45">
        <v>0</v>
      </c>
      <c r="W7" s="45">
        <v>0</v>
      </c>
      <c r="X7" s="45">
        <v>0</v>
      </c>
    </row>
    <row r="8" spans="2:24" ht="15" customHeight="1" x14ac:dyDescent="0.2">
      <c r="B8" s="27" t="s">
        <v>523</v>
      </c>
      <c r="C8" s="45">
        <v>1</v>
      </c>
      <c r="D8" s="45">
        <v>0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523</v>
      </c>
      <c r="O8" s="45">
        <v>1</v>
      </c>
      <c r="P8" s="45">
        <v>0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474</v>
      </c>
      <c r="C9" s="45">
        <v>1</v>
      </c>
      <c r="D9" s="45">
        <v>0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474</v>
      </c>
      <c r="O9" s="45">
        <v>1</v>
      </c>
      <c r="P9" s="45">
        <v>0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425</v>
      </c>
      <c r="C10" s="45">
        <v>1</v>
      </c>
      <c r="D10" s="45">
        <v>0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425</v>
      </c>
      <c r="O10" s="45">
        <v>1</v>
      </c>
      <c r="P10" s="45">
        <v>0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376</v>
      </c>
      <c r="C11" s="45">
        <v>1</v>
      </c>
      <c r="D11" s="45">
        <v>0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376</v>
      </c>
      <c r="O11" s="45">
        <v>1</v>
      </c>
      <c r="P11" s="45">
        <v>0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 t="s">
        <v>327</v>
      </c>
      <c r="C12" s="45">
        <v>1</v>
      </c>
      <c r="D12" s="45">
        <v>0</v>
      </c>
      <c r="E12" s="45">
        <v>0</v>
      </c>
      <c r="F12" s="45">
        <v>0</v>
      </c>
      <c r="G12" s="45">
        <v>1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N12" s="27" t="s">
        <v>327</v>
      </c>
      <c r="O12" s="45">
        <v>1</v>
      </c>
      <c r="P12" s="45">
        <v>0</v>
      </c>
      <c r="Q12" s="45">
        <v>0</v>
      </c>
      <c r="R12" s="45">
        <v>0</v>
      </c>
      <c r="S12" s="45">
        <v>1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</row>
    <row r="13" spans="2:24" ht="15" customHeight="1" x14ac:dyDescent="0.2">
      <c r="B13" s="27" t="s">
        <v>278</v>
      </c>
      <c r="C13" s="45">
        <v>1</v>
      </c>
      <c r="D13" s="45">
        <v>0</v>
      </c>
      <c r="E13" s="45">
        <v>0</v>
      </c>
      <c r="F13" s="45">
        <v>0</v>
      </c>
      <c r="G13" s="45">
        <v>1</v>
      </c>
      <c r="H13" s="45">
        <v>0</v>
      </c>
      <c r="I13" s="45">
        <v>0</v>
      </c>
      <c r="J13" s="45">
        <v>0</v>
      </c>
      <c r="K13" s="45">
        <v>0</v>
      </c>
      <c r="L13" s="45">
        <v>0</v>
      </c>
      <c r="N13" s="27" t="s">
        <v>278</v>
      </c>
      <c r="O13" s="45">
        <v>1</v>
      </c>
      <c r="P13" s="45">
        <v>0</v>
      </c>
      <c r="Q13" s="45">
        <v>0</v>
      </c>
      <c r="R13" s="45">
        <v>0</v>
      </c>
      <c r="S13" s="45">
        <v>1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</row>
    <row r="14" spans="2:24" ht="15" customHeight="1" x14ac:dyDescent="0.2">
      <c r="B14" s="27" t="s">
        <v>229</v>
      </c>
      <c r="C14" s="45">
        <v>1</v>
      </c>
      <c r="D14" s="45">
        <v>0</v>
      </c>
      <c r="E14" s="45">
        <v>0</v>
      </c>
      <c r="F14" s="45">
        <v>0</v>
      </c>
      <c r="G14" s="45">
        <v>1</v>
      </c>
      <c r="H14" s="45">
        <v>0</v>
      </c>
      <c r="I14" s="45">
        <v>0</v>
      </c>
      <c r="J14" s="45">
        <v>0</v>
      </c>
      <c r="K14" s="45">
        <v>0</v>
      </c>
      <c r="L14" s="45">
        <v>0</v>
      </c>
      <c r="N14" s="27" t="s">
        <v>229</v>
      </c>
      <c r="O14" s="45">
        <v>1</v>
      </c>
      <c r="P14" s="45">
        <v>0</v>
      </c>
      <c r="Q14" s="45">
        <v>0</v>
      </c>
      <c r="R14" s="45">
        <v>0</v>
      </c>
      <c r="S14" s="45">
        <v>1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</row>
    <row r="15" spans="2:24" ht="15" customHeight="1" x14ac:dyDescent="0.2">
      <c r="B15" s="27" t="s">
        <v>180</v>
      </c>
      <c r="C15" s="45">
        <v>1</v>
      </c>
      <c r="D15" s="45">
        <v>0</v>
      </c>
      <c r="E15" s="45">
        <v>0</v>
      </c>
      <c r="F15" s="45">
        <v>0</v>
      </c>
      <c r="G15" s="45">
        <v>1</v>
      </c>
      <c r="H15" s="45">
        <v>0</v>
      </c>
      <c r="I15" s="45">
        <v>0</v>
      </c>
      <c r="J15" s="45">
        <v>0</v>
      </c>
      <c r="K15" s="45">
        <v>0</v>
      </c>
      <c r="L15" s="45">
        <v>0</v>
      </c>
      <c r="N15" s="27" t="s">
        <v>180</v>
      </c>
      <c r="O15" s="45">
        <v>1</v>
      </c>
      <c r="P15" s="45">
        <v>0</v>
      </c>
      <c r="Q15" s="45">
        <v>0</v>
      </c>
      <c r="R15" s="45">
        <v>0</v>
      </c>
      <c r="S15" s="45">
        <v>1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</row>
    <row r="16" spans="2:24" ht="15" customHeight="1" x14ac:dyDescent="0.2">
      <c r="B16" s="27" t="s">
        <v>131</v>
      </c>
      <c r="C16" s="45">
        <v>1</v>
      </c>
      <c r="D16" s="45">
        <v>0</v>
      </c>
      <c r="E16" s="45">
        <v>0</v>
      </c>
      <c r="F16" s="45">
        <v>0</v>
      </c>
      <c r="G16" s="45">
        <v>1</v>
      </c>
      <c r="H16" s="45">
        <v>0</v>
      </c>
      <c r="I16" s="45">
        <v>0</v>
      </c>
      <c r="J16" s="45">
        <v>0</v>
      </c>
      <c r="K16" s="45">
        <v>0</v>
      </c>
      <c r="L16" s="45">
        <v>0</v>
      </c>
      <c r="N16" s="27" t="s">
        <v>131</v>
      </c>
      <c r="O16" s="45">
        <v>1</v>
      </c>
      <c r="P16" s="45">
        <v>0</v>
      </c>
      <c r="Q16" s="45">
        <v>0</v>
      </c>
      <c r="R16" s="45">
        <v>0</v>
      </c>
      <c r="S16" s="45">
        <v>1</v>
      </c>
      <c r="T16" s="45">
        <v>0</v>
      </c>
      <c r="U16" s="45">
        <v>0</v>
      </c>
      <c r="V16" s="45">
        <v>0</v>
      </c>
      <c r="W16" s="45">
        <v>0</v>
      </c>
      <c r="X16" s="45">
        <v>0</v>
      </c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1686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1686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  <row r="32" spans="2:24" ht="15" customHeight="1" x14ac:dyDescent="0.2">
      <c r="U32" s="46"/>
    </row>
  </sheetData>
  <mergeCells count="30">
    <mergeCell ref="B27:L27"/>
    <mergeCell ref="N27:X27"/>
    <mergeCell ref="K4:K6"/>
    <mergeCell ref="L4:L6"/>
    <mergeCell ref="J4:J6"/>
    <mergeCell ref="O4:O6"/>
    <mergeCell ref="P4:P6"/>
    <mergeCell ref="Q4:Q6"/>
    <mergeCell ref="B3:B6"/>
    <mergeCell ref="C3:F3"/>
    <mergeCell ref="N3:N6"/>
    <mergeCell ref="S4:S6"/>
    <mergeCell ref="T4:T6"/>
    <mergeCell ref="U4:U6"/>
    <mergeCell ref="S3:X3"/>
    <mergeCell ref="B2:L2"/>
    <mergeCell ref="N2:X2"/>
    <mergeCell ref="O3:R3"/>
    <mergeCell ref="C4:C6"/>
    <mergeCell ref="D4:D6"/>
    <mergeCell ref="E4:E6"/>
    <mergeCell ref="F4:F6"/>
    <mergeCell ref="R4:R6"/>
    <mergeCell ref="V4:V6"/>
    <mergeCell ref="W4:W6"/>
    <mergeCell ref="X4:X6"/>
    <mergeCell ref="G4:G6"/>
    <mergeCell ref="H4:H6"/>
    <mergeCell ref="I4:I6"/>
    <mergeCell ref="G3:L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2DA0E-0312-438B-A876-4E147223D76A}">
  <sheetPr codeName="Sayfa20"/>
  <dimension ref="B2:X27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8" t="s">
        <v>120</v>
      </c>
      <c r="C2" s="59"/>
      <c r="D2" s="59"/>
      <c r="E2" s="59"/>
      <c r="F2" s="59"/>
      <c r="G2" s="59"/>
      <c r="H2" s="59"/>
      <c r="I2" s="59"/>
      <c r="J2" s="59"/>
      <c r="K2" s="59"/>
      <c r="L2" s="60"/>
      <c r="N2" s="58" t="s">
        <v>121</v>
      </c>
      <c r="O2" s="59"/>
      <c r="P2" s="59"/>
      <c r="Q2" s="59"/>
      <c r="R2" s="59"/>
      <c r="S2" s="59"/>
      <c r="T2" s="59"/>
      <c r="U2" s="59"/>
      <c r="V2" s="59"/>
      <c r="W2" s="59"/>
      <c r="X2" s="60"/>
    </row>
    <row r="3" spans="2:24" ht="15" customHeight="1" x14ac:dyDescent="0.2">
      <c r="B3" s="55" t="s">
        <v>37</v>
      </c>
      <c r="C3" s="55" t="s">
        <v>108</v>
      </c>
      <c r="D3" s="55"/>
      <c r="E3" s="55"/>
      <c r="F3" s="55"/>
      <c r="G3" s="58" t="s">
        <v>109</v>
      </c>
      <c r="H3" s="59"/>
      <c r="I3" s="59"/>
      <c r="J3" s="59"/>
      <c r="K3" s="59"/>
      <c r="L3" s="60"/>
      <c r="N3" s="55" t="s">
        <v>37</v>
      </c>
      <c r="O3" s="55" t="s">
        <v>108</v>
      </c>
      <c r="P3" s="55"/>
      <c r="Q3" s="55"/>
      <c r="R3" s="55"/>
      <c r="S3" s="58" t="s">
        <v>109</v>
      </c>
      <c r="T3" s="59"/>
      <c r="U3" s="59"/>
      <c r="V3" s="59"/>
      <c r="W3" s="59"/>
      <c r="X3" s="60"/>
    </row>
    <row r="4" spans="2:24" ht="15" customHeight="1" x14ac:dyDescent="0.2">
      <c r="B4" s="55"/>
      <c r="C4" s="55" t="s">
        <v>112</v>
      </c>
      <c r="D4" s="55" t="s">
        <v>113</v>
      </c>
      <c r="E4" s="55" t="s">
        <v>114</v>
      </c>
      <c r="F4" s="55" t="s">
        <v>115</v>
      </c>
      <c r="G4" s="55" t="s">
        <v>117</v>
      </c>
      <c r="H4" s="55" t="s">
        <v>118</v>
      </c>
      <c r="I4" s="55" t="s">
        <v>119</v>
      </c>
      <c r="J4" s="55" t="s">
        <v>116</v>
      </c>
      <c r="K4" s="55" t="s">
        <v>110</v>
      </c>
      <c r="L4" s="55" t="s">
        <v>111</v>
      </c>
      <c r="N4" s="55"/>
      <c r="O4" s="55" t="s">
        <v>112</v>
      </c>
      <c r="P4" s="55" t="s">
        <v>113</v>
      </c>
      <c r="Q4" s="55" t="s">
        <v>114</v>
      </c>
      <c r="R4" s="55" t="s">
        <v>115</v>
      </c>
      <c r="S4" s="55" t="s">
        <v>117</v>
      </c>
      <c r="T4" s="55" t="s">
        <v>118</v>
      </c>
      <c r="U4" s="55" t="s">
        <v>119</v>
      </c>
      <c r="V4" s="55" t="s">
        <v>116</v>
      </c>
      <c r="W4" s="55" t="s">
        <v>110</v>
      </c>
      <c r="X4" s="55" t="s">
        <v>111</v>
      </c>
    </row>
    <row r="5" spans="2:24" ht="15" customHeight="1" x14ac:dyDescent="0.2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2:24" ht="15" customHeight="1" x14ac:dyDescent="0.2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</row>
    <row r="7" spans="2:24" ht="15" customHeight="1" x14ac:dyDescent="0.2">
      <c r="B7" s="27" t="s">
        <v>572</v>
      </c>
      <c r="C7" s="45">
        <v>1</v>
      </c>
      <c r="D7" s="45">
        <v>0</v>
      </c>
      <c r="E7" s="45">
        <v>0</v>
      </c>
      <c r="F7" s="45">
        <v>0</v>
      </c>
      <c r="G7" s="45">
        <v>1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N7" s="27" t="s">
        <v>572</v>
      </c>
      <c r="O7" s="45">
        <v>1</v>
      </c>
      <c r="P7" s="45">
        <v>0</v>
      </c>
      <c r="Q7" s="45">
        <v>0</v>
      </c>
      <c r="R7" s="45">
        <v>0</v>
      </c>
      <c r="S7" s="45">
        <v>1</v>
      </c>
      <c r="T7" s="45">
        <v>0</v>
      </c>
      <c r="U7" s="45">
        <v>0</v>
      </c>
      <c r="V7" s="45">
        <v>0</v>
      </c>
      <c r="W7" s="45">
        <v>0</v>
      </c>
      <c r="X7" s="45">
        <v>0</v>
      </c>
    </row>
    <row r="8" spans="2:24" ht="15" customHeight="1" x14ac:dyDescent="0.2">
      <c r="B8" s="27" t="s">
        <v>523</v>
      </c>
      <c r="C8" s="45">
        <v>1</v>
      </c>
      <c r="D8" s="45">
        <v>0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523</v>
      </c>
      <c r="O8" s="45">
        <v>1</v>
      </c>
      <c r="P8" s="45">
        <v>0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474</v>
      </c>
      <c r="C9" s="45">
        <v>1</v>
      </c>
      <c r="D9" s="45">
        <v>0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474</v>
      </c>
      <c r="O9" s="45">
        <v>1</v>
      </c>
      <c r="P9" s="45">
        <v>0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425</v>
      </c>
      <c r="C10" s="45">
        <v>1</v>
      </c>
      <c r="D10" s="45">
        <v>0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425</v>
      </c>
      <c r="O10" s="45">
        <v>1</v>
      </c>
      <c r="P10" s="45">
        <v>0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376</v>
      </c>
      <c r="C11" s="45">
        <v>1</v>
      </c>
      <c r="D11" s="45">
        <v>0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376</v>
      </c>
      <c r="O11" s="45">
        <v>1</v>
      </c>
      <c r="P11" s="45">
        <v>0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 t="s">
        <v>327</v>
      </c>
      <c r="C12" s="45">
        <v>1</v>
      </c>
      <c r="D12" s="45">
        <v>0</v>
      </c>
      <c r="E12" s="45">
        <v>0</v>
      </c>
      <c r="F12" s="45">
        <v>0</v>
      </c>
      <c r="G12" s="45">
        <v>1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N12" s="27" t="s">
        <v>327</v>
      </c>
      <c r="O12" s="45">
        <v>1</v>
      </c>
      <c r="P12" s="45">
        <v>0</v>
      </c>
      <c r="Q12" s="45">
        <v>0</v>
      </c>
      <c r="R12" s="45">
        <v>0</v>
      </c>
      <c r="S12" s="45">
        <v>1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</row>
    <row r="13" spans="2:24" ht="15" customHeight="1" x14ac:dyDescent="0.2">
      <c r="B13" s="27" t="s">
        <v>278</v>
      </c>
      <c r="C13" s="45">
        <v>1</v>
      </c>
      <c r="D13" s="45">
        <v>0</v>
      </c>
      <c r="E13" s="45">
        <v>0</v>
      </c>
      <c r="F13" s="45">
        <v>0</v>
      </c>
      <c r="G13" s="45">
        <v>1</v>
      </c>
      <c r="H13" s="45">
        <v>0</v>
      </c>
      <c r="I13" s="45">
        <v>0</v>
      </c>
      <c r="J13" s="45">
        <v>0</v>
      </c>
      <c r="K13" s="45">
        <v>0</v>
      </c>
      <c r="L13" s="45">
        <v>0</v>
      </c>
      <c r="N13" s="27" t="s">
        <v>278</v>
      </c>
      <c r="O13" s="45">
        <v>1</v>
      </c>
      <c r="P13" s="45">
        <v>0</v>
      </c>
      <c r="Q13" s="45">
        <v>0</v>
      </c>
      <c r="R13" s="45">
        <v>0</v>
      </c>
      <c r="S13" s="45">
        <v>1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</row>
    <row r="14" spans="2:24" ht="15" customHeight="1" x14ac:dyDescent="0.2">
      <c r="B14" s="27" t="s">
        <v>229</v>
      </c>
      <c r="C14" s="45">
        <v>1</v>
      </c>
      <c r="D14" s="45">
        <v>0</v>
      </c>
      <c r="E14" s="45">
        <v>0</v>
      </c>
      <c r="F14" s="45">
        <v>0</v>
      </c>
      <c r="G14" s="45">
        <v>1</v>
      </c>
      <c r="H14" s="45">
        <v>0</v>
      </c>
      <c r="I14" s="45">
        <v>0</v>
      </c>
      <c r="J14" s="45">
        <v>0</v>
      </c>
      <c r="K14" s="45">
        <v>0</v>
      </c>
      <c r="L14" s="45">
        <v>0</v>
      </c>
      <c r="N14" s="27" t="s">
        <v>229</v>
      </c>
      <c r="O14" s="45">
        <v>1</v>
      </c>
      <c r="P14" s="45">
        <v>0</v>
      </c>
      <c r="Q14" s="45">
        <v>0</v>
      </c>
      <c r="R14" s="45">
        <v>0</v>
      </c>
      <c r="S14" s="45">
        <v>1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</row>
    <row r="15" spans="2:24" ht="15" customHeight="1" x14ac:dyDescent="0.2">
      <c r="B15" s="27" t="s">
        <v>180</v>
      </c>
      <c r="C15" s="45">
        <v>1</v>
      </c>
      <c r="D15" s="45">
        <v>0</v>
      </c>
      <c r="E15" s="45">
        <v>0</v>
      </c>
      <c r="F15" s="45">
        <v>0</v>
      </c>
      <c r="G15" s="45">
        <v>1</v>
      </c>
      <c r="H15" s="45">
        <v>0</v>
      </c>
      <c r="I15" s="45">
        <v>0</v>
      </c>
      <c r="J15" s="45">
        <v>0</v>
      </c>
      <c r="K15" s="45">
        <v>0</v>
      </c>
      <c r="L15" s="45">
        <v>0</v>
      </c>
      <c r="N15" s="27" t="s">
        <v>180</v>
      </c>
      <c r="O15" s="45">
        <v>1</v>
      </c>
      <c r="P15" s="45">
        <v>0</v>
      </c>
      <c r="Q15" s="45">
        <v>0</v>
      </c>
      <c r="R15" s="45">
        <v>0</v>
      </c>
      <c r="S15" s="45">
        <v>1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</row>
    <row r="16" spans="2:24" ht="15" customHeight="1" x14ac:dyDescent="0.2">
      <c r="B16" s="27" t="s">
        <v>131</v>
      </c>
      <c r="C16" s="45">
        <v>1</v>
      </c>
      <c r="D16" s="45">
        <v>0</v>
      </c>
      <c r="E16" s="45">
        <v>0</v>
      </c>
      <c r="F16" s="45">
        <v>0</v>
      </c>
      <c r="G16" s="45">
        <v>1</v>
      </c>
      <c r="H16" s="45">
        <v>0</v>
      </c>
      <c r="I16" s="45">
        <v>0</v>
      </c>
      <c r="J16" s="45">
        <v>0</v>
      </c>
      <c r="K16" s="45">
        <v>0</v>
      </c>
      <c r="L16" s="45">
        <v>0</v>
      </c>
      <c r="N16" s="27" t="s">
        <v>131</v>
      </c>
      <c r="O16" s="45">
        <v>1</v>
      </c>
      <c r="P16" s="45">
        <v>0</v>
      </c>
      <c r="Q16" s="45">
        <v>0</v>
      </c>
      <c r="R16" s="45">
        <v>0</v>
      </c>
      <c r="S16" s="45">
        <v>1</v>
      </c>
      <c r="T16" s="45">
        <v>0</v>
      </c>
      <c r="U16" s="45">
        <v>0</v>
      </c>
      <c r="V16" s="45">
        <v>0</v>
      </c>
      <c r="W16" s="45">
        <v>0</v>
      </c>
      <c r="X16" s="45">
        <v>0</v>
      </c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1686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1686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</sheetData>
  <mergeCells count="30">
    <mergeCell ref="N2:X2"/>
    <mergeCell ref="B3:B6"/>
    <mergeCell ref="C3:F3"/>
    <mergeCell ref="G3:L3"/>
    <mergeCell ref="N3:N6"/>
    <mergeCell ref="O3:R3"/>
    <mergeCell ref="S3:X3"/>
    <mergeCell ref="C4:C6"/>
    <mergeCell ref="D4:D6"/>
    <mergeCell ref="G4:G6"/>
    <mergeCell ref="H4:H6"/>
    <mergeCell ref="I4:I6"/>
    <mergeCell ref="J4:J6"/>
    <mergeCell ref="B2:L2"/>
    <mergeCell ref="B27:L27"/>
    <mergeCell ref="N27:X27"/>
    <mergeCell ref="S4:S6"/>
    <mergeCell ref="T4:T6"/>
    <mergeCell ref="U4:U6"/>
    <mergeCell ref="V4:V6"/>
    <mergeCell ref="W4:W6"/>
    <mergeCell ref="X4:X6"/>
    <mergeCell ref="K4:K6"/>
    <mergeCell ref="L4:L6"/>
    <mergeCell ref="O4:O6"/>
    <mergeCell ref="P4:P6"/>
    <mergeCell ref="Q4:Q6"/>
    <mergeCell ref="R4:R6"/>
    <mergeCell ref="E4:E6"/>
    <mergeCell ref="F4:F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D29A3-AC74-4428-878B-42C73F601A78}">
  <sheetPr codeName="Sayfa2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13.7109375" style="1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19</v>
      </c>
      <c r="C2" s="81"/>
      <c r="D2" s="81"/>
      <c r="E2" s="81"/>
      <c r="F2" s="81"/>
      <c r="G2" s="81"/>
      <c r="K2" s="82" t="s">
        <v>12</v>
      </c>
      <c r="L2" s="83"/>
      <c r="P2" s="81" t="s">
        <v>96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4" t="s">
        <v>7</v>
      </c>
      <c r="C4" s="34" t="s">
        <v>8</v>
      </c>
      <c r="D4" s="34" t="s">
        <v>9</v>
      </c>
      <c r="E4" s="34" t="s">
        <v>1722</v>
      </c>
      <c r="F4" s="34" t="s">
        <v>1723</v>
      </c>
      <c r="G4" s="54" t="s">
        <v>11</v>
      </c>
      <c r="K4" s="34" t="s">
        <v>1722</v>
      </c>
      <c r="L4" s="34" t="s">
        <v>1723</v>
      </c>
      <c r="P4" s="54" t="s">
        <v>7</v>
      </c>
      <c r="Q4" s="34" t="s">
        <v>8</v>
      </c>
      <c r="R4" s="34" t="s">
        <v>9</v>
      </c>
      <c r="S4" s="34" t="s">
        <v>1722</v>
      </c>
      <c r="T4" s="34" t="s">
        <v>1723</v>
      </c>
      <c r="U4" s="54" t="s">
        <v>11</v>
      </c>
    </row>
    <row r="5" spans="2:21" ht="13.9" customHeight="1" x14ac:dyDescent="0.2">
      <c r="B5" s="54"/>
      <c r="C5" s="25" t="s">
        <v>6</v>
      </c>
      <c r="D5" s="25" t="s">
        <v>10</v>
      </c>
      <c r="E5" s="25" t="s">
        <v>6</v>
      </c>
      <c r="F5" s="25" t="s">
        <v>1724</v>
      </c>
      <c r="G5" s="54"/>
      <c r="K5" s="25" t="s">
        <v>6</v>
      </c>
      <c r="L5" s="25" t="s">
        <v>1724</v>
      </c>
      <c r="P5" s="54"/>
      <c r="Q5" s="25" t="s">
        <v>6</v>
      </c>
      <c r="R5" s="25" t="s">
        <v>10</v>
      </c>
      <c r="S5" s="25" t="s">
        <v>6</v>
      </c>
      <c r="T5" s="25" t="s">
        <v>1724</v>
      </c>
      <c r="U5" s="54"/>
    </row>
    <row r="6" spans="2:21" ht="13.9" customHeight="1" x14ac:dyDescent="0.2">
      <c r="B6" s="27">
        <v>0</v>
      </c>
      <c r="C6" s="30">
        <v>-3.8210388987755804E-6</v>
      </c>
      <c r="D6" s="30">
        <v>-1.7735146684572096E-12</v>
      </c>
      <c r="E6" s="30">
        <f>ABS(C6)/'İtme Analizi'!$C$17</f>
        <v>2.7625921385109431E-6</v>
      </c>
      <c r="F6" s="30">
        <f>ABS(D6)/'İtme Analizi'!$C$14</f>
        <v>4.6989185901918033E-16</v>
      </c>
      <c r="G6" s="30"/>
      <c r="K6" s="30">
        <v>0</v>
      </c>
      <c r="L6" s="30">
        <v>0</v>
      </c>
      <c r="P6" s="27">
        <v>0</v>
      </c>
      <c r="Q6" s="30">
        <v>-3.8210388987755804E-6</v>
      </c>
      <c r="R6" s="30">
        <v>-1.7735146684572096E-12</v>
      </c>
      <c r="S6" s="30">
        <f>ABS(Q6)/'İtme Analizi'!$C$17</f>
        <v>2.7625921385109431E-6</v>
      </c>
      <c r="T6" s="30">
        <f>ABS(R6)/'İtme Analizi'!$C$14</f>
        <v>4.6989185901918033E-16</v>
      </c>
      <c r="U6" s="30"/>
    </row>
    <row r="7" spans="2:21" ht="13.9" customHeight="1" x14ac:dyDescent="0.2">
      <c r="B7" s="27">
        <v>1</v>
      </c>
      <c r="C7" s="30">
        <v>3.5198174444345575E-3</v>
      </c>
      <c r="D7" s="30">
        <v>-64.432809334176625</v>
      </c>
      <c r="E7" s="30">
        <f>ABS(C7)/'İtme Analizi'!$C$17</f>
        <v>2.5448105236783908E-3</v>
      </c>
      <c r="F7" s="30">
        <f>ABS(D7)/'İtme Analizi'!$C$14</f>
        <v>1.7071441865322886E-2</v>
      </c>
      <c r="G7" s="30">
        <f>G6+(E7-E6)*((F7+F6)/2)</f>
        <v>2.1698211741074271E-5</v>
      </c>
      <c r="K7" s="30">
        <f>'İtme Analizi'!$C$24</f>
        <v>0.1528543867215236</v>
      </c>
      <c r="L7" s="30">
        <f>'İtme Analizi'!$C$21</f>
        <v>1.0281951934312388</v>
      </c>
      <c r="P7" s="27">
        <v>1</v>
      </c>
      <c r="Q7" s="30">
        <v>9.5717126110122434E-4</v>
      </c>
      <c r="R7" s="30">
        <v>-17.572584114579108</v>
      </c>
      <c r="S7" s="30">
        <f>ABS(Q7)/'İtme Analizi'!$C$17</f>
        <v>6.9203006595252995E-4</v>
      </c>
      <c r="T7" s="30">
        <f>ABS(R7)/'İtme Analizi'!$C$14</f>
        <v>4.6558477154031606E-3</v>
      </c>
      <c r="U7" s="30">
        <f>U6+(S7-S6)*((T7+T6)/2)</f>
        <v>1.6045621966295161E-6</v>
      </c>
    </row>
    <row r="8" spans="2:21" ht="13.9" customHeight="1" x14ac:dyDescent="0.2">
      <c r="B8" s="27">
        <v>2</v>
      </c>
      <c r="C8" s="30">
        <v>7.0434559277678908E-3</v>
      </c>
      <c r="D8" s="30">
        <v>-128.89703537603299</v>
      </c>
      <c r="E8" s="30">
        <f>ABS(C8)/'İtme Analizi'!$C$17</f>
        <v>5.0923836394952925E-3</v>
      </c>
      <c r="F8" s="30">
        <f>ABS(D8)/'İtme Analizi'!$C$14</f>
        <v>3.415120757224599E-2</v>
      </c>
      <c r="G8" s="30">
        <f>G7+(E8-E7)*((F8+F7)/2)</f>
        <v>8.6944934055106372E-5</v>
      </c>
      <c r="H8" s="47"/>
      <c r="I8" s="47"/>
      <c r="J8" s="47"/>
      <c r="K8" s="30">
        <f>'İtme Analizi'!$C$24</f>
        <v>0.1528543867215236</v>
      </c>
      <c r="L8" s="30">
        <v>0</v>
      </c>
      <c r="P8" s="27">
        <v>2</v>
      </c>
      <c r="Q8" s="30">
        <v>1.9181635611012242E-3</v>
      </c>
      <c r="R8" s="30">
        <v>-35.15372984120809</v>
      </c>
      <c r="S8" s="30">
        <f>ABS(Q8)/'İtme Analizi'!$C$17</f>
        <v>1.3868227240435708E-3</v>
      </c>
      <c r="T8" s="30">
        <f>ABS(R8)/'İtme Analizi'!$C$14</f>
        <v>9.3139638258040447E-3</v>
      </c>
      <c r="U8" s="30">
        <f>U7+(S8-S7)*((T8+T7)/2)</f>
        <v>6.4576234435026431E-6</v>
      </c>
    </row>
    <row r="9" spans="2:21" ht="13.9" customHeight="1" x14ac:dyDescent="0.2">
      <c r="B9" s="27">
        <v>3</v>
      </c>
      <c r="C9" s="30">
        <v>1.0567094411101223E-2</v>
      </c>
      <c r="D9" s="30">
        <v>-193.33780803700913</v>
      </c>
      <c r="E9" s="30">
        <f>ABS(C9)/'İtme Analizi'!$C$17</f>
        <v>7.6399567553121937E-3</v>
      </c>
      <c r="F9" s="30">
        <f>ABS(D9)/'İtme Analizi'!$C$14</f>
        <v>5.1224759317177064E-2</v>
      </c>
      <c r="G9" s="30">
        <f>G8+(E9-E8)*((F9+F8)/2)</f>
        <v>1.9569569304729042E-4</v>
      </c>
      <c r="H9" s="47"/>
      <c r="I9" s="47"/>
      <c r="J9" s="47"/>
      <c r="P9" s="27">
        <v>3</v>
      </c>
      <c r="Q9" s="30">
        <v>2.8791558611012242E-3</v>
      </c>
      <c r="R9" s="30">
        <v>-52.730668368617849</v>
      </c>
      <c r="S9" s="30">
        <f>ABS(Q9)/'İtme Analizi'!$C$17</f>
        <v>2.0816153821346119E-3</v>
      </c>
      <c r="T9" s="30">
        <f>ABS(R9)/'İtme Analizi'!$C$14</f>
        <v>1.3970965240793864E-2</v>
      </c>
      <c r="U9" s="30">
        <f t="shared" ref="U9:U72" si="0">U8+(S9-S8)*((T9+T8)/2)</f>
        <v>1.4546722323324097E-5</v>
      </c>
    </row>
    <row r="10" spans="2:21" ht="13.9" customHeight="1" x14ac:dyDescent="0.2">
      <c r="B10" s="27">
        <v>4</v>
      </c>
      <c r="C10" s="30">
        <v>1.4090732894434556E-2</v>
      </c>
      <c r="D10" s="30">
        <v>-257.78078336127362</v>
      </c>
      <c r="E10" s="30">
        <f>ABS(C10)/'İtme Analizi'!$C$17</f>
        <v>1.0187529871129095E-2</v>
      </c>
      <c r="F10" s="30">
        <f>ABS(D10)/'İtme Analizi'!$C$14</f>
        <v>6.8298894656687745E-2</v>
      </c>
      <c r="G10" s="30">
        <f>G9+(E10-E9)*((F10+F9)/2)</f>
        <v>3.4794331683130037E-4</v>
      </c>
      <c r="H10" s="47"/>
      <c r="I10" s="47"/>
      <c r="J10" s="47"/>
      <c r="K10" s="82" t="s">
        <v>20</v>
      </c>
      <c r="L10" s="83"/>
      <c r="P10" s="27">
        <v>4</v>
      </c>
      <c r="Q10" s="30">
        <v>3.8401481611012242E-3</v>
      </c>
      <c r="R10" s="30">
        <v>-70.30760717363124</v>
      </c>
      <c r="S10" s="30">
        <f>ABS(Q10)/'İtme Analizi'!$C$17</f>
        <v>2.7764080402256528E-3</v>
      </c>
      <c r="T10" s="30">
        <f>ABS(R10)/'İtme Analizi'!$C$14</f>
        <v>1.862796672933463E-2</v>
      </c>
      <c r="U10" s="30">
        <f t="shared" si="0"/>
        <v>2.5871471620551393E-5</v>
      </c>
    </row>
    <row r="11" spans="2:21" ht="13.9" customHeight="1" x14ac:dyDescent="0.2">
      <c r="B11" s="27">
        <v>5</v>
      </c>
      <c r="C11" s="30">
        <v>1.761437137776789E-2</v>
      </c>
      <c r="D11" s="30">
        <v>-322.22373957214495</v>
      </c>
      <c r="E11" s="30">
        <f>ABS(C11)/'İtme Analizi'!$C$17</f>
        <v>1.2735102986945997E-2</v>
      </c>
      <c r="F11" s="30">
        <f>ABS(D11)/'İtme Analizi'!$C$14</f>
        <v>8.5373024932114086E-2</v>
      </c>
      <c r="G11" s="30">
        <f>G10+(E11-E10)*((F11+F10)/2)</f>
        <v>5.4368854233150454E-4</v>
      </c>
      <c r="H11" s="47"/>
      <c r="I11" s="47"/>
      <c r="J11" s="47"/>
      <c r="K11" s="84"/>
      <c r="L11" s="85"/>
      <c r="P11" s="27">
        <v>5</v>
      </c>
      <c r="Q11" s="30">
        <v>4.8011404611012238E-3</v>
      </c>
      <c r="R11" s="30">
        <v>-87.88454597940445</v>
      </c>
      <c r="S11" s="30">
        <f>ABS(Q11)/'İtme Analizi'!$C$17</f>
        <v>3.4712006983166933E-3</v>
      </c>
      <c r="T11" s="30">
        <f>ABS(R11)/'İtme Analizi'!$C$14</f>
        <v>2.3284968218076713E-2</v>
      </c>
      <c r="U11" s="30">
        <f t="shared" si="0"/>
        <v>4.0431871360805789E-5</v>
      </c>
    </row>
    <row r="12" spans="2:21" ht="13.9" customHeight="1" x14ac:dyDescent="0.2">
      <c r="B12" s="27">
        <v>6</v>
      </c>
      <c r="C12" s="30">
        <v>2.1138009861101221E-2</v>
      </c>
      <c r="D12" s="30">
        <v>-386.6593495798295</v>
      </c>
      <c r="E12" s="30">
        <f>ABS(C12)/'İtme Analizi'!$C$17</f>
        <v>1.5282676102762897E-2</v>
      </c>
      <c r="F12" s="30">
        <f>ABS(D12)/'İtme Analizi'!$C$14</f>
        <v>0.10244520883453684</v>
      </c>
      <c r="G12" s="30">
        <f t="shared" ref="G12:G75" si="1">G11+(E12-E11)*((F12+F11)/2)</f>
        <v>7.8292888383357144E-4</v>
      </c>
      <c r="H12" s="47"/>
      <c r="I12" s="47"/>
      <c r="J12" s="47"/>
      <c r="K12" s="34" t="s">
        <v>1722</v>
      </c>
      <c r="L12" s="34" t="s">
        <v>1723</v>
      </c>
      <c r="P12" s="27">
        <v>6</v>
      </c>
      <c r="Q12" s="30">
        <v>5.7621327611012243E-3</v>
      </c>
      <c r="R12" s="30">
        <v>-105.46134339131186</v>
      </c>
      <c r="S12" s="30">
        <f>ABS(Q12)/'İtme Analizi'!$C$17</f>
        <v>4.1659933564077347E-3</v>
      </c>
      <c r="T12" s="30">
        <f>ABS(R12)/'İtme Analizi'!$C$14</f>
        <v>2.7941932244582007E-2</v>
      </c>
      <c r="U12" s="30">
        <f t="shared" si="0"/>
        <v>5.8227908529913712E-5</v>
      </c>
    </row>
    <row r="13" spans="2:21" ht="13.9" customHeight="1" x14ac:dyDescent="0.2">
      <c r="B13" s="27">
        <v>7</v>
      </c>
      <c r="C13" s="30">
        <v>2.4661648344434555E-2</v>
      </c>
      <c r="D13" s="30">
        <v>-451.09407611292983</v>
      </c>
      <c r="E13" s="30">
        <f>ABS(C13)/'İtme Analizi'!$C$17</f>
        <v>1.7830249218579799E-2</v>
      </c>
      <c r="F13" s="30">
        <f>ABS(D13)/'İtme Analizi'!$C$14</f>
        <v>0.11951715866079311</v>
      </c>
      <c r="G13" s="30">
        <f t="shared" si="1"/>
        <v>1.0656615639106585E-3</v>
      </c>
      <c r="H13" s="47"/>
      <c r="I13" s="47"/>
      <c r="J13" s="47"/>
      <c r="K13" s="25" t="s">
        <v>6</v>
      </c>
      <c r="L13" s="25" t="s">
        <v>1724</v>
      </c>
      <c r="P13" s="27">
        <v>7</v>
      </c>
      <c r="Q13" s="30">
        <v>6.7231250611012238E-3</v>
      </c>
      <c r="R13" s="30">
        <v>-123.03741215976487</v>
      </c>
      <c r="S13" s="30">
        <f>ABS(Q13)/'İtme Analizi'!$C$17</f>
        <v>4.8607860144987752E-3</v>
      </c>
      <c r="T13" s="30">
        <f>ABS(R13)/'İtme Analizi'!$C$14</f>
        <v>3.2598703217354259E-2</v>
      </c>
      <c r="U13" s="30">
        <f t="shared" si="0"/>
        <v>7.9259503047473422E-5</v>
      </c>
    </row>
    <row r="14" spans="2:21" ht="13.9" customHeight="1" x14ac:dyDescent="0.2">
      <c r="B14" s="27">
        <v>8</v>
      </c>
      <c r="C14" s="30">
        <v>2.8185286827767886E-2</v>
      </c>
      <c r="D14" s="30">
        <v>-515.5175853605009</v>
      </c>
      <c r="E14" s="30">
        <f>ABS(C14)/'İtme Analizi'!$C$17</f>
        <v>2.0377822334396702E-2</v>
      </c>
      <c r="F14" s="30">
        <f>ABS(D14)/'İtme Analizi'!$C$14</f>
        <v>0.13658613647263967</v>
      </c>
      <c r="G14" s="30">
        <f t="shared" si="1"/>
        <v>1.3918824986876859E-3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7.6841173611012243E-3</v>
      </c>
      <c r="R14" s="30">
        <v>-140.61210987670233</v>
      </c>
      <c r="S14" s="30">
        <f>ABS(Q14)/'İtme Analizi'!$C$17</f>
        <v>5.5555786725898166E-3</v>
      </c>
      <c r="T14" s="30">
        <f>ABS(R14)/'İtme Analizi'!$C$14</f>
        <v>3.7255110930686425E-2</v>
      </c>
      <c r="U14" s="30">
        <f t="shared" si="0"/>
        <v>1.0352646165233081E-4</v>
      </c>
    </row>
    <row r="15" spans="2:21" ht="13.9" customHeight="1" x14ac:dyDescent="0.2">
      <c r="B15" s="27">
        <v>9</v>
      </c>
      <c r="C15" s="30">
        <v>3.170892531110122E-2</v>
      </c>
      <c r="D15" s="30">
        <v>-579.93191666154428</v>
      </c>
      <c r="E15" s="30">
        <f>ABS(C15)/'İtme Analizi'!$C$17</f>
        <v>2.2925395450213604E-2</v>
      </c>
      <c r="F15" s="30">
        <f>ABS(D15)/'İtme Analizi'!$C$14</f>
        <v>0.15365268259196485</v>
      </c>
      <c r="G15" s="30">
        <f t="shared" si="1"/>
        <v>1.7615848049954022E-3</v>
      </c>
      <c r="H15" s="47"/>
      <c r="I15" s="47"/>
      <c r="J15" s="47"/>
      <c r="K15" s="30"/>
      <c r="L15" s="30">
        <f>K15*'İtme Analizi'!$C$23</f>
        <v>0</v>
      </c>
      <c r="P15" s="27">
        <v>9</v>
      </c>
      <c r="Q15" s="30">
        <v>8.6451096611012239E-3</v>
      </c>
      <c r="R15" s="30">
        <v>-158.18746520340565</v>
      </c>
      <c r="S15" s="30">
        <f>ABS(Q15)/'İtme Analizi'!$C$17</f>
        <v>6.2503713306808579E-3</v>
      </c>
      <c r="T15" s="30">
        <f>ABS(R15)/'İtme Analizi'!$C$14</f>
        <v>4.1911692877409992E-2</v>
      </c>
      <c r="U15" s="30">
        <f t="shared" si="0"/>
        <v>1.3102871867753046E-4</v>
      </c>
    </row>
    <row r="16" spans="2:21" ht="13.9" customHeight="1" x14ac:dyDescent="0.2">
      <c r="B16" s="27">
        <v>10</v>
      </c>
      <c r="C16" s="30">
        <v>3.5232563794434554E-2</v>
      </c>
      <c r="D16" s="30">
        <v>-644.34714600466486</v>
      </c>
      <c r="E16" s="30">
        <f>ABS(C16)/'İtme Analizi'!$C$17</f>
        <v>2.5472968566030506E-2</v>
      </c>
      <c r="F16" s="30">
        <f>ABS(D16)/'İtme Analizi'!$C$14</f>
        <v>0.17071946664710674</v>
      </c>
      <c r="G16" s="30">
        <f t="shared" si="1"/>
        <v>2.1747656884560057E-3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9.6061019611012217E-3</v>
      </c>
      <c r="R16" s="30">
        <v>-175.76282055196182</v>
      </c>
      <c r="S16" s="30">
        <f>ABS(Q16)/'İtme Analizi'!$C$17</f>
        <v>6.9451639887718967E-3</v>
      </c>
      <c r="T16" s="30">
        <f>ABS(R16)/'İtme Analizi'!$C$14</f>
        <v>4.6568274829923463E-2</v>
      </c>
      <c r="U16" s="30">
        <f t="shared" si="0"/>
        <v>1.617663346531242E-4</v>
      </c>
    </row>
    <row r="17" spans="2:21" ht="13.9" customHeight="1" x14ac:dyDescent="0.2">
      <c r="B17" s="27">
        <v>11</v>
      </c>
      <c r="C17" s="30">
        <v>3.8756202277767889E-2</v>
      </c>
      <c r="D17" s="30">
        <v>-708.76233437589315</v>
      </c>
      <c r="E17" s="30">
        <f>ABS(C17)/'İtme Analizi'!$C$17</f>
        <v>2.8020541681847408E-2</v>
      </c>
      <c r="F17" s="30">
        <f>ABS(D17)/'İtme Analizi'!$C$14</f>
        <v>0.18778623984676548</v>
      </c>
      <c r="G17" s="30">
        <f t="shared" si="1"/>
        <v>2.6314254383213729E-3</v>
      </c>
      <c r="H17" s="47"/>
      <c r="I17" s="47"/>
      <c r="J17" s="47"/>
      <c r="P17" s="27">
        <v>0</v>
      </c>
      <c r="Q17" s="30">
        <v>9.6061019611012217E-3</v>
      </c>
      <c r="R17" s="30">
        <v>-175.76282055196182</v>
      </c>
      <c r="S17" s="30">
        <f>ABS(Q17)/'İtme Analizi'!$C$17</f>
        <v>6.9451639887718967E-3</v>
      </c>
      <c r="T17" s="30">
        <f>ABS(R17)/'İtme Analizi'!$C$14</f>
        <v>4.6568274829923463E-2</v>
      </c>
      <c r="U17" s="30">
        <f t="shared" si="0"/>
        <v>1.617663346531242E-4</v>
      </c>
    </row>
    <row r="18" spans="2:21" ht="13.9" customHeight="1" x14ac:dyDescent="0.2">
      <c r="B18" s="27">
        <v>12</v>
      </c>
      <c r="C18" s="30">
        <v>4.227984076110123E-2</v>
      </c>
      <c r="D18" s="30">
        <v>-773.17460876487007</v>
      </c>
      <c r="E18" s="30">
        <f>ABS(C18)/'İtme Analizi'!$C$17</f>
        <v>3.0568114797664317E-2</v>
      </c>
      <c r="F18" s="30">
        <f>ABS(D18)/'İtme Analizi'!$C$14</f>
        <v>0.20485224098822721</v>
      </c>
      <c r="G18" s="30">
        <f t="shared" si="1"/>
        <v>3.1315630573265831E-3</v>
      </c>
      <c r="H18" s="47"/>
      <c r="I18" s="47"/>
      <c r="J18" s="47"/>
      <c r="K18" s="51" t="s">
        <v>13</v>
      </c>
      <c r="L18" s="52"/>
      <c r="P18" s="27">
        <v>1</v>
      </c>
      <c r="Q18" s="30">
        <v>1.0567094261101221E-2</v>
      </c>
      <c r="R18" s="30">
        <v>-193.34781362155599</v>
      </c>
      <c r="S18" s="30">
        <f>ABS(Q18)/'İtme Analizi'!$C$17</f>
        <v>7.639956646862938E-3</v>
      </c>
      <c r="T18" s="30">
        <f>ABS(R18)/'İtme Analizi'!$C$14</f>
        <v>5.1227410291993861E-2</v>
      </c>
      <c r="U18" s="30">
        <f t="shared" si="0"/>
        <v>1.9574019666096992E-4</v>
      </c>
    </row>
    <row r="19" spans="2:21" ht="13.9" customHeight="1" x14ac:dyDescent="0.2">
      <c r="B19" s="27">
        <v>13</v>
      </c>
      <c r="C19" s="30">
        <v>4.5803479244434564E-2</v>
      </c>
      <c r="D19" s="30">
        <v>-837.58616039447486</v>
      </c>
      <c r="E19" s="30">
        <f>ABS(C19)/'İtme Analizi'!$C$17</f>
        <v>3.3115687913481219E-2</v>
      </c>
      <c r="F19" s="30">
        <f>ABS(D19)/'İtme Analizi'!$C$14</f>
        <v>0.22191805063494072</v>
      </c>
      <c r="G19" s="30">
        <f t="shared" si="1"/>
        <v>3.675177318110844E-3</v>
      </c>
      <c r="H19" s="47"/>
      <c r="I19" s="47"/>
      <c r="J19" s="47"/>
      <c r="K19" s="30" t="s">
        <v>36</v>
      </c>
      <c r="L19" s="30">
        <f>VLOOKUP($L$16,$F$6:$G$100,2,FALSE)</f>
        <v>1.4391612506851892E-3</v>
      </c>
      <c r="P19" s="27">
        <v>2</v>
      </c>
      <c r="Q19" s="30">
        <v>1.1528086561101223E-2</v>
      </c>
      <c r="R19" s="30">
        <v>-210.93294762446848</v>
      </c>
      <c r="S19" s="30">
        <f>ABS(Q19)/'İtme Analizi'!$C$17</f>
        <v>8.3347493049539794E-3</v>
      </c>
      <c r="T19" s="30">
        <f>ABS(R19)/'İtme Analizi'!$C$14</f>
        <v>5.5886583094279206E-2</v>
      </c>
      <c r="U19" s="30">
        <f t="shared" si="0"/>
        <v>2.3295120475276735E-4</v>
      </c>
    </row>
    <row r="20" spans="2:21" ht="13.9" customHeight="1" x14ac:dyDescent="0.2">
      <c r="B20" s="27">
        <v>14</v>
      </c>
      <c r="C20" s="30">
        <v>4.9327117727767898E-2</v>
      </c>
      <c r="D20" s="30">
        <v>-901.99553983305623</v>
      </c>
      <c r="E20" s="30">
        <f>ABS(C20)/'İtme Analizi'!$C$17</f>
        <v>3.5663261029298121E-2</v>
      </c>
      <c r="F20" s="30">
        <f>ABS(D20)/'İtme Analizi'!$C$14</f>
        <v>0.23898328476068653</v>
      </c>
      <c r="G20" s="30">
        <f t="shared" si="1"/>
        <v>4.2622672436598485E-3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1.2489078861101222E-2</v>
      </c>
      <c r="R20" s="30">
        <v>-228.51808092579296</v>
      </c>
      <c r="S20" s="30">
        <f>ABS(Q20)/'İtme Analizi'!$C$17</f>
        <v>9.0295419630450208E-3</v>
      </c>
      <c r="T20" s="30">
        <f>ABS(R20)/'İtme Analizi'!$C$14</f>
        <v>6.0545755710679154E-2</v>
      </c>
      <c r="U20" s="30">
        <f t="shared" si="0"/>
        <v>2.7339937183579421E-4</v>
      </c>
    </row>
    <row r="21" spans="2:21" ht="13.9" customHeight="1" x14ac:dyDescent="0.2">
      <c r="B21" s="27">
        <v>15</v>
      </c>
      <c r="C21" s="30">
        <v>5.2850756211101226E-2</v>
      </c>
      <c r="D21" s="30">
        <v>-966.40488562516737</v>
      </c>
      <c r="E21" s="30">
        <f>ABS(C21)/'İtme Analizi'!$C$17</f>
        <v>3.8210834145115016E-2</v>
      </c>
      <c r="F21" s="30">
        <f>ABS(D21)/'İtme Analizi'!$C$14</f>
        <v>0.25604850997181622</v>
      </c>
      <c r="G21" s="30">
        <f t="shared" si="1"/>
        <v>4.8928320895274043E-3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1.345007116110122E-2</v>
      </c>
      <c r="R21" s="30">
        <v>-246.1032085891805</v>
      </c>
      <c r="S21" s="30">
        <f>ABS(Q21)/'İtme Analizi'!$C$17</f>
        <v>9.7243346211360604E-3</v>
      </c>
      <c r="T21" s="30">
        <f>ABS(R21)/'İtme Analizi'!$C$14</f>
        <v>6.5204926833310417E-2</v>
      </c>
      <c r="U21" s="30">
        <f t="shared" si="0"/>
        <v>3.1708469732654474E-4</v>
      </c>
    </row>
    <row r="22" spans="2:21" ht="13.9" customHeight="1" x14ac:dyDescent="0.2">
      <c r="B22" s="27">
        <v>16</v>
      </c>
      <c r="C22" s="30">
        <v>5.6374394694434567E-2</v>
      </c>
      <c r="D22" s="30">
        <v>-1030.8129729371908</v>
      </c>
      <c r="E22" s="30">
        <f>ABS(C22)/'İtme Analizi'!$C$17</f>
        <v>4.0758407260931925E-2</v>
      </c>
      <c r="F22" s="30">
        <f>ABS(D22)/'İtme Analizi'!$C$14</f>
        <v>0.27311340174925158</v>
      </c>
      <c r="G22" s="30">
        <f t="shared" si="1"/>
        <v>5.5668714196348409E-3</v>
      </c>
      <c r="H22" s="47"/>
      <c r="I22" s="47"/>
      <c r="J22" s="47"/>
      <c r="P22" s="27">
        <v>5</v>
      </c>
      <c r="Q22" s="30">
        <v>1.441106346110122E-2</v>
      </c>
      <c r="R22" s="30">
        <v>-263.68833887734917</v>
      </c>
      <c r="S22" s="30">
        <f>ABS(Q22)/'İtme Analizi'!$C$17</f>
        <v>1.04191272792271E-2</v>
      </c>
      <c r="T22" s="30">
        <f>ABS(R22)/'İtme Analizi'!$C$14</f>
        <v>6.9864098651376175E-2</v>
      </c>
      <c r="U22" s="30">
        <f t="shared" si="0"/>
        <v>3.6400718094768063E-4</v>
      </c>
    </row>
    <row r="23" spans="2:21" ht="13.9" customHeight="1" x14ac:dyDescent="0.2">
      <c r="B23" s="27">
        <v>17</v>
      </c>
      <c r="C23" s="30">
        <v>5.9898033177767901E-2</v>
      </c>
      <c r="D23" s="30">
        <v>-1095.2218524348257</v>
      </c>
      <c r="E23" s="30">
        <f>ABS(C23)/'İtme Analizi'!$C$17</f>
        <v>4.3305980376748827E-2</v>
      </c>
      <c r="F23" s="30">
        <f>ABS(D23)/'İtme Analizi'!$C$14</f>
        <v>0.29017850341588391</v>
      </c>
      <c r="G23" s="30">
        <f t="shared" si="1"/>
        <v>6.2843850766128324E-3</v>
      </c>
      <c r="H23" s="47"/>
      <c r="I23" s="47"/>
      <c r="J23" s="47"/>
      <c r="K23" s="7" t="s">
        <v>1725</v>
      </c>
      <c r="L23" s="30" t="e">
        <f>Spektrum!$C$4*9.8067/$L$15</f>
        <v>#DIV/0!</v>
      </c>
      <c r="P23" s="27">
        <v>6</v>
      </c>
      <c r="Q23" s="30">
        <v>1.5372055761101219E-2</v>
      </c>
      <c r="R23" s="30">
        <v>-281.27347224582422</v>
      </c>
      <c r="S23" s="30">
        <f>ABS(Q23)/'İtme Analizi'!$C$17</f>
        <v>1.1113919937318141E-2</v>
      </c>
      <c r="T23" s="30">
        <f>ABS(R23)/'İtme Analizi'!$C$14</f>
        <v>7.4523271285567627E-2</v>
      </c>
      <c r="U23" s="30">
        <f t="shared" si="0"/>
        <v>4.1416682322431249E-4</v>
      </c>
    </row>
    <row r="24" spans="2:21" ht="13.9" customHeight="1" x14ac:dyDescent="0.2">
      <c r="B24" s="27">
        <v>18</v>
      </c>
      <c r="C24" s="30">
        <v>6.3421671661101242E-2</v>
      </c>
      <c r="D24" s="30">
        <v>-1159.6335915448567</v>
      </c>
      <c r="E24" s="30">
        <f>ABS(C24)/'İtme Analizi'!$C$17</f>
        <v>4.5853553492565736E-2</v>
      </c>
      <c r="F24" s="30">
        <f>ABS(D24)/'İtme Analizi'!$C$14</f>
        <v>0.3072443627354462</v>
      </c>
      <c r="G24" s="30">
        <f t="shared" si="1"/>
        <v>7.0453742929035383E-3</v>
      </c>
      <c r="H24" s="47"/>
      <c r="I24" s="47"/>
      <c r="J24" s="47"/>
      <c r="K24" s="7" t="s">
        <v>1726</v>
      </c>
      <c r="L24" s="30" t="e">
        <f>(1+($L$23-1)*'İtme Analizi'!$C$20/'İtme Analizi'!$C$18)/$L$23</f>
        <v>#DIV/0!</v>
      </c>
      <c r="P24" s="27">
        <v>7</v>
      </c>
      <c r="Q24" s="30">
        <v>1.6333048061101221E-2</v>
      </c>
      <c r="R24" s="30">
        <v>-298.85860791561282</v>
      </c>
      <c r="S24" s="30">
        <f>ABS(Q24)/'İtme Analizi'!$C$17</f>
        <v>1.1808712595409183E-2</v>
      </c>
      <c r="T24" s="30">
        <f>ABS(R24)/'İtme Analizi'!$C$14</f>
        <v>7.9182444529490997E-2</v>
      </c>
      <c r="U24" s="30">
        <f t="shared" si="0"/>
        <v>4.6756362465177789E-4</v>
      </c>
    </row>
    <row r="25" spans="2:21" ht="13.9" customHeight="1" x14ac:dyDescent="0.2">
      <c r="B25" s="27">
        <v>19</v>
      </c>
      <c r="C25" s="30">
        <v>6.6945310144434569E-2</v>
      </c>
      <c r="D25" s="30">
        <v>-1224.04844673867</v>
      </c>
      <c r="E25" s="30">
        <f>ABS(C25)/'İtme Analizi'!$C$17</f>
        <v>4.8401126608382632E-2</v>
      </c>
      <c r="F25" s="30">
        <f>ABS(D25)/'İtme Analizi'!$C$14</f>
        <v>0.32431104765990898</v>
      </c>
      <c r="G25" s="30">
        <f t="shared" si="1"/>
        <v>7.849841085239494E-3</v>
      </c>
      <c r="H25" s="47"/>
      <c r="I25" s="47"/>
      <c r="J25" s="47"/>
      <c r="P25" s="27">
        <v>8</v>
      </c>
      <c r="Q25" s="30">
        <v>1.7294040361101222E-2</v>
      </c>
      <c r="R25" s="30">
        <v>-316.44222558738863</v>
      </c>
      <c r="S25" s="30">
        <f>ABS(Q25)/'İtme Analizi'!$C$17</f>
        <v>1.2503505253500226E-2</v>
      </c>
      <c r="T25" s="30">
        <f>ABS(R25)/'İtme Analizi'!$C$14</f>
        <v>8.3841215580570463E-2</v>
      </c>
      <c r="U25" s="30">
        <f t="shared" si="0"/>
        <v>5.2419744572157804E-4</v>
      </c>
    </row>
    <row r="26" spans="2:21" ht="13.9" customHeight="1" x14ac:dyDescent="0.2">
      <c r="B26" s="27">
        <v>20</v>
      </c>
      <c r="C26" s="30">
        <v>7.0468948627767897E-2</v>
      </c>
      <c r="D26" s="30">
        <v>-1288.4657985282092</v>
      </c>
      <c r="E26" s="30">
        <f>ABS(C26)/'İtme Analizi'!$C$17</f>
        <v>5.0948699724199534E-2</v>
      </c>
      <c r="F26" s="30">
        <f>ABS(D26)/'İtme Analizi'!$C$14</f>
        <v>0.3413783940562094</v>
      </c>
      <c r="G26" s="30">
        <f t="shared" si="1"/>
        <v>8.6977873478390668E-3</v>
      </c>
      <c r="H26" s="47"/>
      <c r="I26" s="47"/>
      <c r="J26" s="47"/>
      <c r="P26" s="27">
        <v>9</v>
      </c>
      <c r="Q26" s="30">
        <v>1.8255032661101223E-2</v>
      </c>
      <c r="R26" s="30">
        <v>-334.0258489481725</v>
      </c>
      <c r="S26" s="30">
        <f>ABS(Q26)/'İtme Analizi'!$C$17</f>
        <v>1.3198297911591267E-2</v>
      </c>
      <c r="T26" s="30">
        <f>ABS(R26)/'İtme Analizi'!$C$14</f>
        <v>8.8499988138949881E-2</v>
      </c>
      <c r="U26" s="30">
        <f t="shared" si="0"/>
        <v>5.8406814723702561E-4</v>
      </c>
    </row>
    <row r="27" spans="2:21" ht="13.9" customHeight="1" x14ac:dyDescent="0.2">
      <c r="B27" s="27">
        <v>21</v>
      </c>
      <c r="C27" s="30">
        <v>7.3992587111101238E-2</v>
      </c>
      <c r="D27" s="30">
        <v>-1352.8807082477226</v>
      </c>
      <c r="E27" s="30">
        <f>ABS(C27)/'İtme Analizi'!$C$17</f>
        <v>5.3496272840016436E-2</v>
      </c>
      <c r="F27" s="30">
        <f>ABS(D27)/'İtme Analizi'!$C$14</f>
        <v>0.35844509342723019</v>
      </c>
      <c r="G27" s="30">
        <f t="shared" si="1"/>
        <v>9.5892130991040853E-3</v>
      </c>
      <c r="H27" s="47"/>
      <c r="I27" s="47"/>
      <c r="J27" s="47"/>
      <c r="P27" s="27">
        <v>10</v>
      </c>
      <c r="Q27" s="30">
        <v>1.9216024961101225E-2</v>
      </c>
      <c r="R27" s="30">
        <v>-351.60952789956963</v>
      </c>
      <c r="S27" s="30">
        <f>ABS(Q27)/'İtme Analizi'!$C$17</f>
        <v>1.3893090569682309E-2</v>
      </c>
      <c r="T27" s="30">
        <f>ABS(R27)/'İtme Analizi'!$C$14</f>
        <v>9.3158775426035567E-2</v>
      </c>
      <c r="U27" s="30">
        <f t="shared" si="0"/>
        <v>6.4717573483844969E-4</v>
      </c>
    </row>
    <row r="28" spans="2:21" ht="13.9" customHeight="1" x14ac:dyDescent="0.2">
      <c r="B28" s="27">
        <v>22</v>
      </c>
      <c r="C28" s="30">
        <v>7.7516225594434565E-2</v>
      </c>
      <c r="D28" s="30">
        <v>-1417.3106995964881</v>
      </c>
      <c r="E28" s="30">
        <f>ABS(C28)/'İtme Analizi'!$C$17</f>
        <v>5.6043845955833338E-2</v>
      </c>
      <c r="F28" s="30">
        <f>ABS(D28)/'İtme Analizi'!$C$14</f>
        <v>0.3755157886686728</v>
      </c>
      <c r="G28" s="30">
        <f t="shared" si="1"/>
        <v>1.0524122604748476E-2</v>
      </c>
      <c r="H28" s="47"/>
      <c r="I28" s="47"/>
      <c r="J28" s="47"/>
      <c r="P28" s="27">
        <v>0</v>
      </c>
      <c r="Q28" s="30">
        <v>1.9216024961101225E-2</v>
      </c>
      <c r="R28" s="30">
        <v>-351.60952789956963</v>
      </c>
      <c r="S28" s="30">
        <f>ABS(Q28)/'İtme Analizi'!$C$17</f>
        <v>1.3893090569682309E-2</v>
      </c>
      <c r="T28" s="30">
        <f>ABS(R28)/'İtme Analizi'!$C$14</f>
        <v>9.3158775426035567E-2</v>
      </c>
      <c r="U28" s="30">
        <f t="shared" si="0"/>
        <v>6.4717573483844969E-4</v>
      </c>
    </row>
    <row r="29" spans="2:21" ht="13.9" customHeight="1" x14ac:dyDescent="0.2">
      <c r="B29" s="27">
        <v>23</v>
      </c>
      <c r="C29" s="30">
        <v>8.1039864077767892E-2</v>
      </c>
      <c r="D29" s="30">
        <v>-1481.7314918237912</v>
      </c>
      <c r="E29" s="30">
        <f>ABS(C29)/'İtme Analizi'!$C$17</f>
        <v>5.8591419071650233E-2</v>
      </c>
      <c r="F29" s="30">
        <f>ABS(D29)/'İtme Analizi'!$C$14</f>
        <v>0.39258404660730523</v>
      </c>
      <c r="G29" s="30">
        <f t="shared" si="1"/>
        <v>1.1502517850054709E-2</v>
      </c>
      <c r="H29" s="47"/>
      <c r="I29" s="47"/>
      <c r="J29" s="47"/>
      <c r="P29" s="27">
        <v>1</v>
      </c>
      <c r="Q29" s="30">
        <v>2.0177017261101222E-2</v>
      </c>
      <c r="R29" s="30">
        <v>-369.19349436937478</v>
      </c>
      <c r="S29" s="30">
        <f>ABS(Q29)/'İtme Analizi'!$C$17</f>
        <v>1.4587883227773348E-2</v>
      </c>
      <c r="T29" s="30">
        <f>ABS(R29)/'İtme Analizi'!$C$14</f>
        <v>9.781763889098527E-2</v>
      </c>
      <c r="U29" s="30">
        <f t="shared" si="0"/>
        <v>7.1352024010645895E-4</v>
      </c>
    </row>
    <row r="30" spans="2:21" ht="13.9" customHeight="1" x14ac:dyDescent="0.2">
      <c r="B30" s="27">
        <v>24</v>
      </c>
      <c r="C30" s="30">
        <v>8.456350256110122E-2</v>
      </c>
      <c r="D30" s="30">
        <v>-1546.1138019522102</v>
      </c>
      <c r="E30" s="30">
        <f>ABS(C30)/'İtme Analizi'!$C$17</f>
        <v>6.1138992187467128E-2</v>
      </c>
      <c r="F30" s="30">
        <f>ABS(D30)/'İtme Analizi'!$C$14</f>
        <v>0.40964210873233359</v>
      </c>
      <c r="G30" s="30">
        <f t="shared" si="1"/>
        <v>1.2524382743128915E-2</v>
      </c>
      <c r="H30" s="47"/>
      <c r="I30" s="47"/>
      <c r="J30" s="47"/>
      <c r="P30" s="27">
        <v>2</v>
      </c>
      <c r="Q30" s="30">
        <v>2.1138009561101224E-2</v>
      </c>
      <c r="R30" s="30">
        <v>-386.77730757614569</v>
      </c>
      <c r="S30" s="30">
        <f>ABS(Q30)/'İtme Analizi'!$C$17</f>
        <v>1.528267588586439E-2</v>
      </c>
      <c r="T30" s="30">
        <f>ABS(R30)/'İtme Analizi'!$C$14</f>
        <v>0.10247646174896771</v>
      </c>
      <c r="U30" s="30">
        <f t="shared" si="0"/>
        <v>7.8310167539825265E-4</v>
      </c>
    </row>
    <row r="31" spans="2:21" ht="13.9" customHeight="1" x14ac:dyDescent="0.2">
      <c r="B31" s="27">
        <v>25</v>
      </c>
      <c r="C31" s="30">
        <v>8.8087141044434547E-2</v>
      </c>
      <c r="D31" s="30">
        <v>-1610.4888631311458</v>
      </c>
      <c r="E31" s="30">
        <f>ABS(C31)/'İtme Analizi'!$C$17</f>
        <v>6.3686565303284023E-2</v>
      </c>
      <c r="F31" s="30">
        <f>ABS(D31)/'İtme Analizi'!$C$14</f>
        <v>0.42669825025168034</v>
      </c>
      <c r="G31" s="30">
        <f t="shared" si="1"/>
        <v>1.3589701850239078E-2</v>
      </c>
      <c r="H31" s="47"/>
      <c r="I31" s="47"/>
      <c r="J31" s="47"/>
      <c r="P31" s="27">
        <v>3</v>
      </c>
      <c r="Q31" s="30">
        <v>2.2099001861101225E-2</v>
      </c>
      <c r="R31" s="30">
        <v>-404.36051186883986</v>
      </c>
      <c r="S31" s="30">
        <f>ABS(Q31)/'İtme Analizi'!$C$17</f>
        <v>1.5977468543955431E-2</v>
      </c>
      <c r="T31" s="30">
        <f>ABS(R31)/'İtme Analizi'!$C$14</f>
        <v>0.10713512327545817</v>
      </c>
      <c r="U31" s="30">
        <f t="shared" si="0"/>
        <v>8.5591997056115121E-4</v>
      </c>
    </row>
    <row r="32" spans="2:21" ht="13.9" customHeight="1" x14ac:dyDescent="0.2">
      <c r="B32" s="27">
        <v>26</v>
      </c>
      <c r="C32" s="30">
        <v>9.1610779527767874E-2</v>
      </c>
      <c r="D32" s="30">
        <v>-1674.8429658362197</v>
      </c>
      <c r="E32" s="30">
        <f>ABS(C32)/'İtme Analizi'!$C$17</f>
        <v>6.6234138419100919E-2</v>
      </c>
      <c r="F32" s="30">
        <f>ABS(D32)/'İtme Analizi'!$C$14</f>
        <v>0.44374883883345051</v>
      </c>
      <c r="G32" s="30">
        <f t="shared" si="1"/>
        <v>1.4698465651686254E-2</v>
      </c>
      <c r="H32" s="47"/>
      <c r="I32" s="47"/>
      <c r="J32" s="47"/>
      <c r="P32" s="27">
        <v>4</v>
      </c>
      <c r="Q32" s="30">
        <v>2.3059994161101226E-2</v>
      </c>
      <c r="R32" s="30">
        <v>-421.94268056683222</v>
      </c>
      <c r="S32" s="30">
        <f>ABS(Q32)/'İtme Analizi'!$C$17</f>
        <v>1.6672261202046474E-2</v>
      </c>
      <c r="T32" s="30">
        <f>ABS(R32)/'İtme Analizi'!$C$14</f>
        <v>0.11179351042163012</v>
      </c>
      <c r="U32" s="30">
        <f t="shared" si="0"/>
        <v>9.3197497423047138E-4</v>
      </c>
    </row>
    <row r="33" spans="2:21" ht="13.9" customHeight="1" x14ac:dyDescent="0.2">
      <c r="B33" s="27">
        <v>27</v>
      </c>
      <c r="C33" s="30">
        <v>9.5134418011101202E-2</v>
      </c>
      <c r="D33" s="30">
        <v>-1739.1960792369628</v>
      </c>
      <c r="E33" s="30">
        <f>ABS(C33)/'İtme Analizi'!$C$17</f>
        <v>6.8781711534917828E-2</v>
      </c>
      <c r="F33" s="30">
        <f>ABS(D33)/'İtme Analizi'!$C$14</f>
        <v>0.46079916529951376</v>
      </c>
      <c r="G33" s="30">
        <f t="shared" si="1"/>
        <v>1.5850666740333745E-2</v>
      </c>
      <c r="H33" s="47"/>
      <c r="I33" s="47"/>
      <c r="J33" s="47"/>
      <c r="P33" s="27">
        <v>5</v>
      </c>
      <c r="Q33" s="30">
        <v>2.4020986461101228E-2</v>
      </c>
      <c r="R33" s="30">
        <v>-439.5252675632571</v>
      </c>
      <c r="S33" s="30">
        <f>ABS(Q33)/'İtme Analizi'!$C$17</f>
        <v>1.7367053860137517E-2</v>
      </c>
      <c r="T33" s="30">
        <f>ABS(R33)/'İtme Analizi'!$C$14</f>
        <v>0.11645200839577073</v>
      </c>
      <c r="U33" s="30">
        <f t="shared" si="0"/>
        <v>1.0112666295887269E-3</v>
      </c>
    </row>
    <row r="34" spans="2:21" ht="13.9" customHeight="1" x14ac:dyDescent="0.2">
      <c r="B34" s="27">
        <v>28</v>
      </c>
      <c r="C34" s="30">
        <v>9.8658056494434529E-2</v>
      </c>
      <c r="D34" s="30">
        <v>-1803.4935637629524</v>
      </c>
      <c r="E34" s="30">
        <f>ABS(C34)/'İtme Analizi'!$C$17</f>
        <v>7.1329284650734723E-2</v>
      </c>
      <c r="F34" s="30">
        <f>ABS(D34)/'İtme Analizi'!$C$14</f>
        <v>0.47783475292194744</v>
      </c>
      <c r="G34" s="30">
        <f t="shared" si="1"/>
        <v>1.7046286008161181E-2</v>
      </c>
      <c r="H34" s="47"/>
      <c r="I34" s="47"/>
      <c r="J34" s="47"/>
      <c r="P34" s="27">
        <v>6</v>
      </c>
      <c r="Q34" s="30">
        <v>2.4981978761101229E-2</v>
      </c>
      <c r="R34" s="30">
        <v>-457.10709434175527</v>
      </c>
      <c r="S34" s="30">
        <f>ABS(Q34)/'İtme Analizi'!$C$17</f>
        <v>1.8061846518228557E-2</v>
      </c>
      <c r="T34" s="30">
        <f>ABS(R34)/'İtme Analizi'!$C$14</f>
        <v>0.12111030495053703</v>
      </c>
      <c r="U34" s="30">
        <f t="shared" si="0"/>
        <v>1.0937949051647957E-3</v>
      </c>
    </row>
    <row r="35" spans="2:21" ht="13.9" customHeight="1" x14ac:dyDescent="0.2">
      <c r="B35" s="27">
        <v>29</v>
      </c>
      <c r="C35" s="30">
        <v>0.10218169497776787</v>
      </c>
      <c r="D35" s="30">
        <v>-1867.7464098774917</v>
      </c>
      <c r="E35" s="30">
        <f>ABS(C35)/'İtme Analizi'!$C$17</f>
        <v>7.3876857766551632E-2</v>
      </c>
      <c r="F35" s="30">
        <f>ABS(D35)/'İtme Analizi'!$C$14</f>
        <v>0.49485851361872152</v>
      </c>
      <c r="G35" s="30">
        <f t="shared" si="1"/>
        <v>1.828528961604875E-2</v>
      </c>
      <c r="H35" s="47"/>
      <c r="I35" s="47"/>
      <c r="J35" s="47"/>
      <c r="P35" s="27">
        <v>7</v>
      </c>
      <c r="Q35" s="30">
        <v>2.594297106110123E-2</v>
      </c>
      <c r="R35" s="30">
        <v>-474.68766653103017</v>
      </c>
      <c r="S35" s="30">
        <f>ABS(Q35)/'İtme Analizi'!$C$17</f>
        <v>1.87566391763196E-2</v>
      </c>
      <c r="T35" s="30">
        <f>ABS(R35)/'İtme Analizi'!$C$14</f>
        <v>0.12576826910249159</v>
      </c>
      <c r="U35" s="30">
        <f t="shared" si="0"/>
        <v>1.1795596155108109E-3</v>
      </c>
    </row>
    <row r="36" spans="2:21" ht="13.9" customHeight="1" x14ac:dyDescent="0.2">
      <c r="B36" s="27">
        <v>30</v>
      </c>
      <c r="C36" s="30">
        <v>0.1057053334611012</v>
      </c>
      <c r="D36" s="30">
        <v>-1931.9228729253166</v>
      </c>
      <c r="E36" s="30">
        <f>ABS(C36)/'İtme Analizi'!$C$17</f>
        <v>7.6424430882368527E-2</v>
      </c>
      <c r="F36" s="30">
        <f>ABS(D36)/'İtme Analizi'!$C$14</f>
        <v>0.51186203665868102</v>
      </c>
      <c r="G36" s="30">
        <f t="shared" si="1"/>
        <v>1.95676367205623E-2</v>
      </c>
      <c r="H36" s="47"/>
      <c r="I36" s="47"/>
      <c r="J36" s="47"/>
      <c r="P36" s="27">
        <v>8</v>
      </c>
      <c r="Q36" s="30">
        <v>2.6903963361101232E-2</v>
      </c>
      <c r="R36" s="30">
        <v>-492.26644379786148</v>
      </c>
      <c r="S36" s="30">
        <f>ABS(Q36)/'İtme Analizi'!$C$17</f>
        <v>1.9451431834410643E-2</v>
      </c>
      <c r="T36" s="30">
        <f>ABS(R36)/'İtme Analizi'!$C$14</f>
        <v>0.13042575769060741</v>
      </c>
      <c r="U36" s="30">
        <f t="shared" si="0"/>
        <v>1.2685604799421235E-3</v>
      </c>
    </row>
    <row r="37" spans="2:21" ht="13.9" customHeight="1" x14ac:dyDescent="0.2">
      <c r="B37" s="27">
        <v>31</v>
      </c>
      <c r="C37" s="30">
        <v>0.10922897194443452</v>
      </c>
      <c r="D37" s="30">
        <v>-1995.8686823775556</v>
      </c>
      <c r="E37" s="30">
        <f>ABS(C37)/'İtme Analizi'!$C$17</f>
        <v>7.8972003998185422E-2</v>
      </c>
      <c r="F37" s="30">
        <f>ABS(D37)/'İtme Analizi'!$C$14</f>
        <v>0.52880444813934691</v>
      </c>
      <c r="G37" s="30">
        <f t="shared" si="1"/>
        <v>2.0893223700163863E-2</v>
      </c>
      <c r="H37" s="47"/>
      <c r="I37" s="47"/>
      <c r="J37" s="47"/>
      <c r="P37" s="27">
        <v>9</v>
      </c>
      <c r="Q37" s="30">
        <v>2.7864955661101233E-2</v>
      </c>
      <c r="R37" s="30">
        <v>-509.84585259441604</v>
      </c>
      <c r="S37" s="30">
        <f>ABS(Q37)/'İtme Analizi'!$C$17</f>
        <v>2.0146224492501683E-2</v>
      </c>
      <c r="T37" s="30">
        <f>ABS(R37)/'İtme Analizi'!$C$14</f>
        <v>0.1350834136022199</v>
      </c>
      <c r="U37" s="30">
        <f t="shared" si="0"/>
        <v>1.3607973913771698E-3</v>
      </c>
    </row>
    <row r="38" spans="2:21" ht="13.9" customHeight="1" x14ac:dyDescent="0.2">
      <c r="B38" s="27">
        <v>32</v>
      </c>
      <c r="C38" s="30">
        <v>0.11275261042776785</v>
      </c>
      <c r="D38" s="30">
        <v>-2059.5805186935304</v>
      </c>
      <c r="E38" s="30">
        <f>ABS(C38)/'İtme Analizi'!$C$17</f>
        <v>8.1519577114002317E-2</v>
      </c>
      <c r="F38" s="30">
        <f>ABS(D38)/'İtme Analizi'!$C$14</f>
        <v>0.54568486855001208</v>
      </c>
      <c r="G38" s="30">
        <f t="shared" si="1"/>
        <v>2.2261893748379002E-2</v>
      </c>
      <c r="H38" s="47"/>
      <c r="I38" s="47"/>
      <c r="J38" s="47"/>
      <c r="P38" s="27">
        <v>10</v>
      </c>
      <c r="Q38" s="30">
        <v>2.8825947961101221E-2</v>
      </c>
      <c r="R38" s="30">
        <v>-527.42506054723481</v>
      </c>
      <c r="S38" s="30">
        <f>ABS(Q38)/'İtme Analizi'!$C$17</f>
        <v>2.0841017150592715E-2</v>
      </c>
      <c r="T38" s="30">
        <f>ABS(R38)/'İtme Analizi'!$C$14</f>
        <v>0.13974101630038108</v>
      </c>
      <c r="U38" s="30">
        <f t="shared" si="0"/>
        <v>1.4562703894573602E-3</v>
      </c>
    </row>
    <row r="39" spans="2:21" ht="13.9" customHeight="1" x14ac:dyDescent="0.2">
      <c r="B39" s="27">
        <v>33</v>
      </c>
      <c r="C39" s="30">
        <v>0.11627624891110118</v>
      </c>
      <c r="D39" s="30">
        <v>-2122.94060423474</v>
      </c>
      <c r="E39" s="30">
        <f>ABS(C39)/'İtme Analizi'!$C$17</f>
        <v>8.4067150229819212E-2</v>
      </c>
      <c r="F39" s="30">
        <f>ABS(D39)/'İtme Analizi'!$C$14</f>
        <v>0.56247209276196197</v>
      </c>
      <c r="G39" s="30">
        <f t="shared" si="1"/>
        <v>2.3673449189750867E-2</v>
      </c>
      <c r="H39" s="47"/>
      <c r="I39" s="47"/>
      <c r="J39" s="47"/>
      <c r="P39" s="27">
        <v>0</v>
      </c>
      <c r="Q39" s="30">
        <v>2.8825947961101221E-2</v>
      </c>
      <c r="R39" s="30">
        <v>-527.42506054723481</v>
      </c>
      <c r="S39" s="30">
        <f>ABS(Q39)/'İtme Analizi'!$C$17</f>
        <v>2.0841017150592715E-2</v>
      </c>
      <c r="T39" s="30">
        <f>ABS(R39)/'İtme Analizi'!$C$14</f>
        <v>0.13974101630038108</v>
      </c>
      <c r="U39" s="30">
        <f t="shared" si="0"/>
        <v>1.4562703894573602E-3</v>
      </c>
    </row>
    <row r="40" spans="2:21" ht="13.9" customHeight="1" x14ac:dyDescent="0.2">
      <c r="B40" s="27">
        <v>34</v>
      </c>
      <c r="C40" s="30">
        <v>0.11979988739443451</v>
      </c>
      <c r="D40" s="30">
        <v>-2186.3017489450785</v>
      </c>
      <c r="E40" s="30">
        <f>ABS(C40)/'İtme Analizi'!$C$17</f>
        <v>8.6614723345636122E-2</v>
      </c>
      <c r="F40" s="30">
        <f>ABS(D40)/'İtme Analizi'!$C$14</f>
        <v>0.57925959760026358</v>
      </c>
      <c r="G40" s="30">
        <f t="shared" si="1"/>
        <v>2.5127771669672366E-2</v>
      </c>
      <c r="H40" s="47"/>
      <c r="I40" s="47"/>
      <c r="J40" s="47"/>
      <c r="P40" s="27">
        <v>1</v>
      </c>
      <c r="Q40" s="30">
        <v>2.9786940261101222E-2</v>
      </c>
      <c r="R40" s="30">
        <v>-545.00494094491262</v>
      </c>
      <c r="S40" s="30">
        <f>ABS(Q40)/'İtme Analizi'!$C$17</f>
        <v>2.1535809808683758E-2</v>
      </c>
      <c r="T40" s="30">
        <f>ABS(R40)/'İtme Analizi'!$C$14</f>
        <v>0.14439879716248449</v>
      </c>
      <c r="U40" s="30">
        <f t="shared" si="0"/>
        <v>1.5549795175900389E-3</v>
      </c>
    </row>
    <row r="41" spans="2:21" ht="13.9" customHeight="1" x14ac:dyDescent="0.2">
      <c r="B41" s="27">
        <v>35</v>
      </c>
      <c r="C41" s="30">
        <v>0.12332352587776783</v>
      </c>
      <c r="D41" s="30">
        <v>-2249.6317800915217</v>
      </c>
      <c r="E41" s="30">
        <f>ABS(C41)/'İtme Analizi'!$C$17</f>
        <v>8.9162296461453017E-2</v>
      </c>
      <c r="F41" s="30">
        <f>ABS(D41)/'İtme Analizi'!$C$14</f>
        <v>0.59603885891476494</v>
      </c>
      <c r="G41" s="30">
        <f t="shared" si="1"/>
        <v>2.6624851045111756E-2</v>
      </c>
      <c r="H41" s="47"/>
      <c r="I41" s="47"/>
      <c r="J41" s="47"/>
      <c r="P41" s="27">
        <v>2</v>
      </c>
      <c r="Q41" s="30">
        <v>3.0747932561101223E-2</v>
      </c>
      <c r="R41" s="30">
        <v>-562.58482293119289</v>
      </c>
      <c r="S41" s="30">
        <f>ABS(Q41)/'İtme Analizi'!$C$17</f>
        <v>2.2230602466774801E-2</v>
      </c>
      <c r="T41" s="30">
        <f>ABS(R41)/'İtme Analizi'!$C$14</f>
        <v>0.14905657844548736</v>
      </c>
      <c r="U41" s="30">
        <f t="shared" si="0"/>
        <v>1.6569248378149231E-3</v>
      </c>
    </row>
    <row r="42" spans="2:21" ht="13.9" customHeight="1" x14ac:dyDescent="0.2">
      <c r="B42" s="27">
        <v>36</v>
      </c>
      <c r="C42" s="30">
        <v>0.12684716436110116</v>
      </c>
      <c r="D42" s="30">
        <v>-2312.5473327835039</v>
      </c>
      <c r="E42" s="30">
        <f>ABS(C42)/'İtme Analizi'!$C$17</f>
        <v>9.1709869577269912E-2</v>
      </c>
      <c r="F42" s="30">
        <f>ABS(D42)/'İtme Analizi'!$C$14</f>
        <v>0.612708304361964</v>
      </c>
      <c r="G42" s="30">
        <f t="shared" si="1"/>
        <v>2.8164536933603622E-2</v>
      </c>
      <c r="H42" s="47"/>
      <c r="I42" s="47"/>
      <c r="J42" s="47"/>
      <c r="P42" s="27">
        <v>3</v>
      </c>
      <c r="Q42" s="30">
        <v>3.1708924861101224E-2</v>
      </c>
      <c r="R42" s="30">
        <v>-580.16469440055528</v>
      </c>
      <c r="S42" s="30">
        <f>ABS(Q42)/'İtme Analizi'!$C$17</f>
        <v>2.2925395124865841E-2</v>
      </c>
      <c r="T42" s="30">
        <f>ABS(R42)/'İtme Analizi'!$C$14</f>
        <v>0.15371435694203792</v>
      </c>
      <c r="U42" s="30">
        <f t="shared" si="0"/>
        <v>1.7621063493102277E-3</v>
      </c>
    </row>
    <row r="43" spans="2:21" ht="13.9" customHeight="1" x14ac:dyDescent="0.2">
      <c r="B43" s="27">
        <v>37</v>
      </c>
      <c r="C43" s="30">
        <v>0.1303708028444345</v>
      </c>
      <c r="D43" s="30">
        <v>-2375.1266928057953</v>
      </c>
      <c r="E43" s="30">
        <f>ABS(C43)/'İtme Analizi'!$C$17</f>
        <v>9.4257442693086821E-2</v>
      </c>
      <c r="F43" s="30">
        <f>ABS(D43)/'İtme Analizi'!$C$14</f>
        <v>0.6292886757229097</v>
      </c>
      <c r="G43" s="30">
        <f t="shared" si="1"/>
        <v>2.9746575991798627E-2</v>
      </c>
      <c r="H43" s="47"/>
      <c r="I43" s="47"/>
      <c r="J43" s="47"/>
      <c r="P43" s="27">
        <v>4</v>
      </c>
      <c r="Q43" s="30">
        <v>3.2669917161101222E-2</v>
      </c>
      <c r="R43" s="30">
        <v>-597.74403094688671</v>
      </c>
      <c r="S43" s="30">
        <f>ABS(Q43)/'İtme Analizi'!$C$17</f>
        <v>2.3620187782956881E-2</v>
      </c>
      <c r="T43" s="30">
        <f>ABS(R43)/'İtme Analizi'!$C$14</f>
        <v>0.15837199371098848</v>
      </c>
      <c r="U43" s="30">
        <f t="shared" si="0"/>
        <v>1.8705240018723019E-3</v>
      </c>
    </row>
    <row r="44" spans="2:21" ht="13.9" customHeight="1" x14ac:dyDescent="0.2">
      <c r="B44" s="27">
        <v>38</v>
      </c>
      <c r="C44" s="30">
        <v>0.13389444132776784</v>
      </c>
      <c r="D44" s="30">
        <v>-2437.9234533884423</v>
      </c>
      <c r="E44" s="30">
        <f>ABS(C44)/'İtme Analizi'!$C$17</f>
        <v>9.680501580890373E-2</v>
      </c>
      <c r="F44" s="30">
        <f>ABS(D44)/'İtme Analizi'!$C$14</f>
        <v>0.64592664725783444</v>
      </c>
      <c r="G44" s="30">
        <f t="shared" si="1"/>
        <v>3.1370928128650388E-2</v>
      </c>
      <c r="H44" s="47"/>
      <c r="I44" s="47"/>
      <c r="J44" s="47"/>
      <c r="P44" s="27">
        <v>5</v>
      </c>
      <c r="Q44" s="30">
        <v>3.3630909461101227E-2</v>
      </c>
      <c r="R44" s="30">
        <v>-615.32358574788759</v>
      </c>
      <c r="S44" s="30">
        <f>ABS(Q44)/'İtme Analizi'!$C$17</f>
        <v>2.4314980441047927E-2</v>
      </c>
      <c r="T44" s="30">
        <f>ABS(R44)/'İtme Analizi'!$C$14</f>
        <v>0.16302968830640885</v>
      </c>
      <c r="U44" s="30">
        <f t="shared" si="0"/>
        <v>1.9821777663542022E-3</v>
      </c>
    </row>
    <row r="45" spans="2:21" ht="13.9" customHeight="1" x14ac:dyDescent="0.2">
      <c r="B45" s="27">
        <v>39</v>
      </c>
      <c r="C45" s="30">
        <v>0.13741807981110118</v>
      </c>
      <c r="D45" s="30">
        <v>-2499.3752464927338</v>
      </c>
      <c r="E45" s="30">
        <f>ABS(C45)/'İtme Analizi'!$C$17</f>
        <v>9.9352588924720639E-2</v>
      </c>
      <c r="F45" s="30">
        <f>ABS(D45)/'İtme Analizi'!$C$14</f>
        <v>0.66220827030578844</v>
      </c>
      <c r="G45" s="30">
        <f t="shared" si="1"/>
        <v>3.3037212802573615E-2</v>
      </c>
      <c r="H45" s="47"/>
      <c r="I45" s="47"/>
      <c r="J45" s="47"/>
      <c r="P45" s="27">
        <v>6</v>
      </c>
      <c r="Q45" s="30">
        <v>3.4591901761101225E-2</v>
      </c>
      <c r="R45" s="30">
        <v>-632.90313342639331</v>
      </c>
      <c r="S45" s="30">
        <f>ABS(Q45)/'İtme Analizi'!$C$17</f>
        <v>2.5009773099138963E-2</v>
      </c>
      <c r="T45" s="30">
        <f>ABS(R45)/'İtme Analizi'!$C$14</f>
        <v>0.16768738101472752</v>
      </c>
      <c r="U45" s="30">
        <f t="shared" si="0"/>
        <v>2.0970676621890573E-3</v>
      </c>
    </row>
    <row r="46" spans="2:21" ht="13.9" customHeight="1" x14ac:dyDescent="0.2">
      <c r="B46" s="27">
        <v>40</v>
      </c>
      <c r="C46" s="30">
        <v>0.14094171829443455</v>
      </c>
      <c r="D46" s="30">
        <v>-2561.4236366501855</v>
      </c>
      <c r="E46" s="30">
        <f>ABS(C46)/'İtme Analizi'!$C$17</f>
        <v>0.10190016204053756</v>
      </c>
      <c r="F46" s="30">
        <f>ABS(D46)/'İtme Analizi'!$C$14</f>
        <v>0.67864796145624029</v>
      </c>
      <c r="G46" s="30">
        <f t="shared" si="1"/>
        <v>3.4745177446679883E-2</v>
      </c>
      <c r="H46" s="47"/>
      <c r="I46" s="47"/>
      <c r="J46" s="47"/>
      <c r="P46" s="27">
        <v>7</v>
      </c>
      <c r="Q46" s="30">
        <v>3.555289406110123E-2</v>
      </c>
      <c r="R46" s="30">
        <v>-650.48251447100756</v>
      </c>
      <c r="S46" s="30">
        <f>ABS(Q46)/'İtme Analizi'!$C$17</f>
        <v>2.570456575723001E-2</v>
      </c>
      <c r="T46" s="30">
        <f>ABS(R46)/'İtme Analizi'!$C$14</f>
        <v>0.17234502957347675</v>
      </c>
      <c r="U46" s="30">
        <f t="shared" si="0"/>
        <v>2.2151936733838997E-3</v>
      </c>
    </row>
    <row r="47" spans="2:21" ht="13.9" customHeight="1" x14ac:dyDescent="0.2">
      <c r="B47" s="27">
        <v>41</v>
      </c>
      <c r="C47" s="30">
        <v>0.14446535677776789</v>
      </c>
      <c r="D47" s="30">
        <v>-2623.1541440047604</v>
      </c>
      <c r="E47" s="30">
        <f>ABS(C47)/'İtme Analizi'!$C$17</f>
        <v>0.10444773515635447</v>
      </c>
      <c r="F47" s="30">
        <f>ABS(D47)/'İtme Analizi'!$C$14</f>
        <v>0.69500342971085094</v>
      </c>
      <c r="G47" s="30">
        <f t="shared" si="1"/>
        <v>3.649491612400077E-2</v>
      </c>
      <c r="H47" s="47"/>
      <c r="I47" s="47"/>
      <c r="J47" s="47"/>
      <c r="P47" s="27">
        <v>8</v>
      </c>
      <c r="Q47" s="30">
        <v>3.6513886361101228E-2</v>
      </c>
      <c r="R47" s="30">
        <v>-668.06152413595203</v>
      </c>
      <c r="S47" s="30">
        <f>ABS(Q47)/'İtme Analizi'!$C$17</f>
        <v>2.639935841532105E-2</v>
      </c>
      <c r="T47" s="30">
        <f>ABS(R47)/'İtme Analizi'!$C$14</f>
        <v>0.17700257973536096</v>
      </c>
      <c r="U47" s="30">
        <f t="shared" si="0"/>
        <v>2.3365557504186184E-3</v>
      </c>
    </row>
    <row r="48" spans="2:21" ht="13.9" customHeight="1" x14ac:dyDescent="0.2">
      <c r="B48" s="27">
        <v>42</v>
      </c>
      <c r="C48" s="30">
        <v>0.14798899526110124</v>
      </c>
      <c r="D48" s="30">
        <v>-2684.886546904625</v>
      </c>
      <c r="E48" s="30">
        <f>ABS(C48)/'İtme Analizi'!$C$17</f>
        <v>0.10699530827217138</v>
      </c>
      <c r="F48" s="30">
        <f>ABS(D48)/'İtme Analizi'!$C$14</f>
        <v>0.71135940018927524</v>
      </c>
      <c r="G48" s="30">
        <f t="shared" si="1"/>
        <v>3.8286322192269642E-2</v>
      </c>
      <c r="H48" s="47"/>
      <c r="I48" s="47"/>
      <c r="J48" s="47"/>
      <c r="P48" s="27">
        <v>9</v>
      </c>
      <c r="Q48" s="30">
        <v>3.7474878661101232E-2</v>
      </c>
      <c r="R48" s="30">
        <v>-685.64073526006177</v>
      </c>
      <c r="S48" s="30">
        <f>ABS(Q48)/'İtme Analizi'!$C$17</f>
        <v>2.7094151073412093E-2</v>
      </c>
      <c r="T48" s="30">
        <f>ABS(R48)/'İtme Analizi'!$C$14</f>
        <v>0.18166018327375419</v>
      </c>
      <c r="U48" s="30">
        <f t="shared" si="0"/>
        <v>2.4611538776533087E-3</v>
      </c>
    </row>
    <row r="49" spans="2:21" ht="13.9" customHeight="1" x14ac:dyDescent="0.2">
      <c r="B49" s="27">
        <v>43</v>
      </c>
      <c r="C49" s="30">
        <v>0.15151263374443458</v>
      </c>
      <c r="D49" s="30">
        <v>-2745.7374094764527</v>
      </c>
      <c r="E49" s="30">
        <f>ABS(C49)/'İtme Analizi'!$C$17</f>
        <v>0.10954288138798829</v>
      </c>
      <c r="F49" s="30">
        <f>ABS(D49)/'İtme Analizi'!$C$14</f>
        <v>0.72748180698147291</v>
      </c>
      <c r="G49" s="30">
        <f t="shared" si="1"/>
        <v>4.0119098780928515E-2</v>
      </c>
      <c r="H49" s="47"/>
      <c r="I49" s="47"/>
      <c r="J49" s="47"/>
      <c r="P49" s="27">
        <v>10</v>
      </c>
      <c r="Q49" s="30">
        <v>3.8435870961101216E-2</v>
      </c>
      <c r="R49" s="30">
        <v>-703.21945714034905</v>
      </c>
      <c r="S49" s="30">
        <f>ABS(Q49)/'İtme Analizi'!$C$17</f>
        <v>2.7788943731503122E-2</v>
      </c>
      <c r="T49" s="30">
        <f>ABS(R49)/'İtme Analizi'!$C$14</f>
        <v>0.18631765718723178</v>
      </c>
      <c r="U49" s="30">
        <f t="shared" si="0"/>
        <v>2.5889880285995515E-3</v>
      </c>
    </row>
    <row r="50" spans="2:21" ht="13.9" customHeight="1" x14ac:dyDescent="0.2">
      <c r="B50" s="27">
        <v>44</v>
      </c>
      <c r="C50" s="30">
        <v>0.15503627222776792</v>
      </c>
      <c r="D50" s="30">
        <v>-2806.6494450683435</v>
      </c>
      <c r="E50" s="30">
        <f>ABS(C50)/'İtme Analizi'!$C$17</f>
        <v>0.11209045450380518</v>
      </c>
      <c r="F50" s="30">
        <f>ABS(D50)/'İtme Analizi'!$C$14</f>
        <v>0.74362042153593533</v>
      </c>
      <c r="G50" s="30">
        <f t="shared" si="1"/>
        <v>4.1992969024923152E-2</v>
      </c>
      <c r="H50" s="47"/>
      <c r="I50" s="47"/>
      <c r="J50" s="47"/>
      <c r="P50" s="27">
        <v>0</v>
      </c>
      <c r="Q50" s="30">
        <v>3.8435870961101216E-2</v>
      </c>
      <c r="R50" s="30">
        <v>-703.21945714034905</v>
      </c>
      <c r="S50" s="30">
        <f>ABS(Q50)/'İtme Analizi'!$C$17</f>
        <v>2.7788943731503122E-2</v>
      </c>
      <c r="T50" s="30">
        <f>ABS(R50)/'İtme Analizi'!$C$14</f>
        <v>0.18631765718723178</v>
      </c>
      <c r="U50" s="30">
        <f t="shared" si="0"/>
        <v>2.5889880285995515E-3</v>
      </c>
    </row>
    <row r="51" spans="2:21" ht="13.9" customHeight="1" x14ac:dyDescent="0.2">
      <c r="B51" s="27">
        <v>45</v>
      </c>
      <c r="C51" s="30">
        <v>0.15855991071110126</v>
      </c>
      <c r="D51" s="30">
        <v>-2867.4648876103483</v>
      </c>
      <c r="E51" s="30">
        <f>ABS(C51)/'İtme Analizi'!$C$17</f>
        <v>0.11463802761962209</v>
      </c>
      <c r="F51" s="30">
        <f>ABS(D51)/'İtme Analizi'!$C$14</f>
        <v>0.75973344380825503</v>
      </c>
      <c r="G51" s="30">
        <f t="shared" si="1"/>
        <v>4.3907920970378295E-2</v>
      </c>
      <c r="H51" s="47"/>
      <c r="I51" s="47"/>
      <c r="J51" s="47"/>
      <c r="P51" s="27">
        <v>1</v>
      </c>
      <c r="Q51" s="30">
        <v>3.9396863261101214E-2</v>
      </c>
      <c r="R51" s="30">
        <v>-720.79825278732039</v>
      </c>
      <c r="S51" s="30">
        <f>ABS(Q51)/'İtme Analizi'!$C$17</f>
        <v>2.8483736389594162E-2</v>
      </c>
      <c r="T51" s="30">
        <f>ABS(R51)/'İtme Analizi'!$C$14</f>
        <v>0.19097515064515685</v>
      </c>
      <c r="U51" s="30">
        <f t="shared" si="0"/>
        <v>2.7200581650158001E-3</v>
      </c>
    </row>
    <row r="52" spans="2:21" ht="13.9" customHeight="1" x14ac:dyDescent="0.2">
      <c r="B52" s="27">
        <v>46</v>
      </c>
      <c r="C52" s="30">
        <v>0.1620835491944346</v>
      </c>
      <c r="D52" s="30">
        <v>-2928.1960195984616</v>
      </c>
      <c r="E52" s="30">
        <f>ABS(C52)/'İtme Analizi'!$C$17</f>
        <v>0.117185600735439</v>
      </c>
      <c r="F52" s="30">
        <f>ABS(D52)/'İtme Analizi'!$C$14</f>
        <v>0.77582412803984258</v>
      </c>
      <c r="G52" s="30">
        <f t="shared" si="1"/>
        <v>4.5863893564292949E-2</v>
      </c>
      <c r="H52" s="47"/>
      <c r="I52" s="47"/>
      <c r="J52" s="47"/>
      <c r="P52" s="27">
        <v>2</v>
      </c>
      <c r="Q52" s="30">
        <v>4.0357855561101219E-2</v>
      </c>
      <c r="R52" s="30">
        <v>-738.37697683466354</v>
      </c>
      <c r="S52" s="30">
        <f>ABS(Q52)/'İtme Analizi'!$C$17</f>
        <v>2.9178529047685208E-2</v>
      </c>
      <c r="T52" s="30">
        <f>ABS(R52)/'İtme Analizi'!$C$14</f>
        <v>0.19563262513279489</v>
      </c>
      <c r="U52" s="30">
        <f t="shared" si="0"/>
        <v>2.8543642871015152E-3</v>
      </c>
    </row>
    <row r="53" spans="2:21" ht="13.9" customHeight="1" x14ac:dyDescent="0.2">
      <c r="B53" s="27">
        <v>47</v>
      </c>
      <c r="C53" s="30">
        <v>0.16560718767776794</v>
      </c>
      <c r="D53" s="30">
        <v>-2988.7106618606858</v>
      </c>
      <c r="E53" s="30">
        <f>ABS(C53)/'İtme Analizi'!$C$17</f>
        <v>0.11973317385125591</v>
      </c>
      <c r="F53" s="30">
        <f>ABS(D53)/'İtme Analizi'!$C$14</f>
        <v>0.7918574534226055</v>
      </c>
      <c r="G53" s="30">
        <f t="shared" si="1"/>
        <v>4.7860785289840481E-2</v>
      </c>
      <c r="H53" s="47"/>
      <c r="I53" s="47"/>
      <c r="J53" s="47"/>
      <c r="P53" s="27">
        <v>3</v>
      </c>
      <c r="Q53" s="30">
        <v>4.1318847861101217E-2</v>
      </c>
      <c r="R53" s="30">
        <v>-755.95547201215243</v>
      </c>
      <c r="S53" s="30">
        <f>ABS(Q53)/'İtme Analizi'!$C$17</f>
        <v>2.9873321705776248E-2</v>
      </c>
      <c r="T53" s="30">
        <f>ABS(R53)/'İtme Analizi'!$C$14</f>
        <v>0.20029003898147502</v>
      </c>
      <c r="U53" s="30">
        <f t="shared" si="0"/>
        <v>2.991906367200735E-3</v>
      </c>
    </row>
    <row r="54" spans="2:21" ht="13.9" customHeight="1" x14ac:dyDescent="0.2">
      <c r="B54" s="27">
        <v>48</v>
      </c>
      <c r="C54" s="30">
        <v>0.16913082616110128</v>
      </c>
      <c r="D54" s="30">
        <v>-3047.919946921952</v>
      </c>
      <c r="E54" s="30">
        <f>ABS(C54)/'İtme Analizi'!$C$17</f>
        <v>0.12228074696707282</v>
      </c>
      <c r="F54" s="30">
        <f>ABS(D54)/'İtme Analizi'!$C$14</f>
        <v>0.80754492504235664</v>
      </c>
      <c r="G54" s="30">
        <f t="shared" si="1"/>
        <v>4.9898082540215959E-2</v>
      </c>
      <c r="H54" s="47"/>
      <c r="I54" s="47"/>
      <c r="J54" s="47"/>
      <c r="P54" s="27">
        <v>4</v>
      </c>
      <c r="Q54" s="30">
        <v>4.2279840161101222E-2</v>
      </c>
      <c r="R54" s="30">
        <v>-773.53405968292782</v>
      </c>
      <c r="S54" s="30">
        <f>ABS(Q54)/'İtme Analizi'!$C$17</f>
        <v>3.0568114363867291E-2</v>
      </c>
      <c r="T54" s="30">
        <f>ABS(R54)/'İtme Analizi'!$C$14</f>
        <v>0.20494747733620694</v>
      </c>
      <c r="U54" s="30">
        <f t="shared" si="0"/>
        <v>3.1326843927610222E-3</v>
      </c>
    </row>
    <row r="55" spans="2:21" ht="13.9" customHeight="1" x14ac:dyDescent="0.2">
      <c r="B55" s="27">
        <v>49</v>
      </c>
      <c r="C55" s="30">
        <v>0.17265446464443462</v>
      </c>
      <c r="D55" s="30">
        <v>-3107.5537508837797</v>
      </c>
      <c r="E55" s="30">
        <f>ABS(C55)/'İtme Analizi'!$C$17</f>
        <v>0.12482832008288973</v>
      </c>
      <c r="F55" s="30">
        <f>ABS(D55)/'İtme Analizi'!$C$14</f>
        <v>0.82334487274077894</v>
      </c>
      <c r="G55" s="30">
        <f t="shared" si="1"/>
        <v>5.1975488042062153E-2</v>
      </c>
      <c r="H55" s="47"/>
      <c r="I55" s="47"/>
      <c r="J55" s="47"/>
      <c r="P55" s="27">
        <v>5</v>
      </c>
      <c r="Q55" s="30">
        <v>4.324083246110122E-2</v>
      </c>
      <c r="R55" s="30">
        <v>-791.11264690336839</v>
      </c>
      <c r="S55" s="30">
        <f>ABS(Q55)/'İtme Analizi'!$C$17</f>
        <v>3.126290702195833E-2</v>
      </c>
      <c r="T55" s="30">
        <f>ABS(R55)/'İtme Analizi'!$C$14</f>
        <v>0.20960491557162286</v>
      </c>
      <c r="U55" s="30">
        <f t="shared" si="0"/>
        <v>3.2766983722542385E-3</v>
      </c>
    </row>
    <row r="56" spans="2:21" ht="13.9" customHeight="1" x14ac:dyDescent="0.2">
      <c r="B56" s="27">
        <v>50</v>
      </c>
      <c r="C56" s="30">
        <v>0.17617810312776797</v>
      </c>
      <c r="D56" s="30">
        <v>-3167.2193690099075</v>
      </c>
      <c r="E56" s="30">
        <f>ABS(C56)/'İtme Analizi'!$C$17</f>
        <v>0.12737589319870662</v>
      </c>
      <c r="F56" s="30">
        <f>ABS(D56)/'İtme Analizi'!$C$14</f>
        <v>0.83915324958674187</v>
      </c>
      <c r="G56" s="30">
        <f t="shared" si="1"/>
        <v>5.4093155802830986E-2</v>
      </c>
      <c r="H56" s="47"/>
      <c r="I56" s="47"/>
      <c r="J56" s="47"/>
      <c r="P56" s="27">
        <v>6</v>
      </c>
      <c r="Q56" s="30">
        <v>4.4201824761101224E-2</v>
      </c>
      <c r="R56" s="30">
        <v>-808.69105370378566</v>
      </c>
      <c r="S56" s="30">
        <f>ABS(Q56)/'İtme Analizi'!$C$17</f>
        <v>3.1957699680049377E-2</v>
      </c>
      <c r="T56" s="30">
        <f>ABS(R56)/'İtme Analizi'!$C$14</f>
        <v>0.21426230600484034</v>
      </c>
      <c r="U56" s="30">
        <f t="shared" si="0"/>
        <v>3.4239482890326273E-3</v>
      </c>
    </row>
    <row r="57" spans="2:21" ht="13.9" customHeight="1" x14ac:dyDescent="0.2">
      <c r="B57" s="27">
        <v>51</v>
      </c>
      <c r="C57" s="30">
        <v>0.17970174161110131</v>
      </c>
      <c r="D57" s="30">
        <v>-3227.0838112260199</v>
      </c>
      <c r="E57" s="30">
        <f>ABS(C57)/'İtme Analizi'!$C$17</f>
        <v>0.12992346631452353</v>
      </c>
      <c r="F57" s="30">
        <f>ABS(D57)/'İtme Analizi'!$C$14</f>
        <v>0.85501430477978724</v>
      </c>
      <c r="G57" s="30">
        <f t="shared" si="1"/>
        <v>5.6251163660427712E-2</v>
      </c>
      <c r="H57" s="47"/>
      <c r="I57" s="47"/>
      <c r="J57" s="47"/>
      <c r="P57" s="27">
        <v>7</v>
      </c>
      <c r="Q57" s="30">
        <v>4.5162817061101222E-2</v>
      </c>
      <c r="R57" s="30">
        <v>-826.26941580181585</v>
      </c>
      <c r="S57" s="30">
        <f>ABS(Q57)/'İtme Analizi'!$C$17</f>
        <v>3.2652492338140417E-2</v>
      </c>
      <c r="T57" s="30">
        <f>ABS(R57)/'İtme Analizi'!$C$14</f>
        <v>0.21891968459418185</v>
      </c>
      <c r="U57" s="30">
        <f t="shared" si="0"/>
        <v>3.5744341223753586E-3</v>
      </c>
    </row>
    <row r="58" spans="2:21" ht="13.9" customHeight="1" x14ac:dyDescent="0.2">
      <c r="B58" s="27">
        <v>52</v>
      </c>
      <c r="C58" s="30">
        <v>0.18322538009443465</v>
      </c>
      <c r="D58" s="30">
        <v>-3286.6013016805387</v>
      </c>
      <c r="E58" s="30">
        <f>ABS(C58)/'İtme Analizi'!$C$17</f>
        <v>0.13247103943034044</v>
      </c>
      <c r="F58" s="30">
        <f>ABS(D58)/'İtme Analizi'!$C$14</f>
        <v>0.87078343527035074</v>
      </c>
      <c r="G58" s="30">
        <f t="shared" si="1"/>
        <v>5.8449461623372369E-2</v>
      </c>
      <c r="H58" s="47"/>
      <c r="I58" s="47"/>
      <c r="J58" s="47"/>
      <c r="P58" s="27">
        <v>8</v>
      </c>
      <c r="Q58" s="30">
        <v>4.6123809361101227E-2</v>
      </c>
      <c r="R58" s="30">
        <v>-843.84730116073638</v>
      </c>
      <c r="S58" s="30">
        <f>ABS(Q58)/'İtme Analizi'!$C$17</f>
        <v>3.3347284996231456E-2</v>
      </c>
      <c r="T58" s="30">
        <f>ABS(R58)/'İtme Analizi'!$C$14</f>
        <v>0.22357693687172539</v>
      </c>
      <c r="U58" s="30">
        <f t="shared" si="0"/>
        <v>3.7281558242876598E-3</v>
      </c>
    </row>
    <row r="59" spans="2:21" ht="13.9" customHeight="1" x14ac:dyDescent="0.2">
      <c r="B59" s="27">
        <v>53</v>
      </c>
      <c r="C59" s="30">
        <v>0.18674901857776799</v>
      </c>
      <c r="D59" s="30">
        <v>-3345.3064431915673</v>
      </c>
      <c r="E59" s="30">
        <f>ABS(C59)/'İtme Analizi'!$C$17</f>
        <v>0.13501861254615735</v>
      </c>
      <c r="F59" s="30">
        <f>ABS(D59)/'İtme Analizi'!$C$14</f>
        <v>0.88633733429876849</v>
      </c>
      <c r="G59" s="30">
        <f t="shared" si="1"/>
        <v>6.0687658440271269E-2</v>
      </c>
      <c r="H59" s="47"/>
      <c r="I59" s="47"/>
      <c r="J59" s="47"/>
      <c r="P59" s="27">
        <v>9</v>
      </c>
      <c r="Q59" s="30">
        <v>4.7084801661101225E-2</v>
      </c>
      <c r="R59" s="30">
        <v>-861.42523853053615</v>
      </c>
      <c r="S59" s="30">
        <f>ABS(Q59)/'İtme Analizi'!$C$17</f>
        <v>3.4042077654322496E-2</v>
      </c>
      <c r="T59" s="30">
        <f>ABS(R59)/'İtme Analizi'!$C$14</f>
        <v>0.22823420292952637</v>
      </c>
      <c r="U59" s="30">
        <f t="shared" si="0"/>
        <v>3.8851133556764869E-3</v>
      </c>
    </row>
    <row r="60" spans="2:21" ht="13.9" customHeight="1" x14ac:dyDescent="0.2">
      <c r="B60" s="27">
        <v>54</v>
      </c>
      <c r="C60" s="30">
        <v>0.19027265706110136</v>
      </c>
      <c r="D60" s="30">
        <v>-3404.0608331020812</v>
      </c>
      <c r="E60" s="30">
        <f>ABS(C60)/'İtme Analizi'!$C$17</f>
        <v>0.13756618566197429</v>
      </c>
      <c r="F60" s="30">
        <f>ABS(D60)/'İtme Analizi'!$C$14</f>
        <v>0.90190428166696013</v>
      </c>
      <c r="G60" s="30">
        <f t="shared" si="1"/>
        <v>6.2965496572980936E-2</v>
      </c>
      <c r="H60" s="47"/>
      <c r="I60" s="47"/>
      <c r="J60" s="47"/>
      <c r="P60" s="27">
        <v>10</v>
      </c>
      <c r="Q60" s="30">
        <v>4.8045793961101209E-2</v>
      </c>
      <c r="R60" s="30">
        <v>-879.00320949902959</v>
      </c>
      <c r="S60" s="30">
        <f>ABS(Q60)/'İtme Analizi'!$C$17</f>
        <v>3.4736870312413529E-2</v>
      </c>
      <c r="T60" s="30">
        <f>ABS(R60)/'İtme Analizi'!$C$14</f>
        <v>0.2328914778892851</v>
      </c>
      <c r="U60" s="30">
        <f t="shared" si="0"/>
        <v>4.0453067244215568E-3</v>
      </c>
    </row>
    <row r="61" spans="2:21" ht="13.9" customHeight="1" x14ac:dyDescent="0.2">
      <c r="B61" s="27">
        <v>55</v>
      </c>
      <c r="C61" s="30">
        <v>0.1937962955444347</v>
      </c>
      <c r="D61" s="30">
        <v>-3462.1636338976523</v>
      </c>
      <c r="E61" s="30">
        <f>ABS(C61)/'İtme Analizi'!$C$17</f>
        <v>0.1401137587777912</v>
      </c>
      <c r="F61" s="30">
        <f>ABS(D61)/'İtme Analizi'!$C$14</f>
        <v>0.91729859081231513</v>
      </c>
      <c r="G61" s="30">
        <f t="shared" si="1"/>
        <v>6.5282772738053482E-2</v>
      </c>
      <c r="H61" s="47"/>
      <c r="I61" s="47"/>
      <c r="J61" s="47"/>
      <c r="P61" s="27">
        <v>0</v>
      </c>
      <c r="Q61" s="30">
        <v>4.8045793961101209E-2</v>
      </c>
      <c r="R61" s="30">
        <v>-879.00320949902959</v>
      </c>
      <c r="S61" s="30">
        <f>ABS(Q61)/'İtme Analizi'!$C$17</f>
        <v>3.4736870312413529E-2</v>
      </c>
      <c r="T61" s="30">
        <f>ABS(R61)/'İtme Analizi'!$C$14</f>
        <v>0.2328914778892851</v>
      </c>
      <c r="U61" s="30">
        <f t="shared" si="0"/>
        <v>4.0453067244215568E-3</v>
      </c>
    </row>
    <row r="62" spans="2:21" ht="13.9" customHeight="1" x14ac:dyDescent="0.2">
      <c r="B62" s="27">
        <v>56</v>
      </c>
      <c r="C62" s="30">
        <v>0.19731993402776804</v>
      </c>
      <c r="D62" s="30">
        <v>-3519.4889390696053</v>
      </c>
      <c r="E62" s="30">
        <f>ABS(C62)/'İtme Analizi'!$C$17</f>
        <v>0.14266133189360811</v>
      </c>
      <c r="F62" s="30">
        <f>ABS(D62)/'İtme Analizi'!$C$14</f>
        <v>0.93248690286587321</v>
      </c>
      <c r="G62" s="30">
        <f t="shared" si="1"/>
        <v>6.7639004634914818E-2</v>
      </c>
      <c r="H62" s="47"/>
      <c r="I62" s="47"/>
      <c r="J62" s="47"/>
      <c r="P62" s="27">
        <v>1</v>
      </c>
      <c r="Q62" s="30">
        <v>4.9006786261101214E-2</v>
      </c>
      <c r="R62" s="30">
        <v>-896.58111777223951</v>
      </c>
      <c r="S62" s="30">
        <f>ABS(Q62)/'İtme Analizi'!$C$17</f>
        <v>3.5431662970504575E-2</v>
      </c>
      <c r="T62" s="30">
        <f>ABS(R62)/'İtme Analizi'!$C$14</f>
        <v>0.23754873623795858</v>
      </c>
      <c r="U62" s="30">
        <f t="shared" si="0"/>
        <v>4.2087359278447515E-3</v>
      </c>
    </row>
    <row r="63" spans="2:21" ht="13.9" customHeight="1" x14ac:dyDescent="0.2">
      <c r="B63" s="27">
        <v>57</v>
      </c>
      <c r="C63" s="30">
        <v>0.20084357251110138</v>
      </c>
      <c r="D63" s="30">
        <v>-3577.2586341637416</v>
      </c>
      <c r="E63" s="30">
        <f>ABS(C63)/'İtme Analizi'!$C$17</f>
        <v>0.14520890500942502</v>
      </c>
      <c r="F63" s="30">
        <f>ABS(D63)/'İtme Analizi'!$C$14</f>
        <v>0.94779295581573075</v>
      </c>
      <c r="G63" s="30">
        <f t="shared" si="1"/>
        <v>7.0034079844009459E-2</v>
      </c>
      <c r="H63" s="47"/>
      <c r="I63" s="47"/>
      <c r="J63" s="47"/>
      <c r="P63" s="27">
        <v>2</v>
      </c>
      <c r="Q63" s="30">
        <v>4.9967778561101212E-2</v>
      </c>
      <c r="R63" s="30">
        <v>-914.15910286575456</v>
      </c>
      <c r="S63" s="30">
        <f>ABS(Q63)/'İtme Analizi'!$C$17</f>
        <v>3.6126455628595608E-2</v>
      </c>
      <c r="T63" s="30">
        <f>ABS(R63)/'İtme Analizi'!$C$14</f>
        <v>0.24220601494013499</v>
      </c>
      <c r="U63" s="30">
        <f t="shared" si="0"/>
        <v>4.3754009672461666E-3</v>
      </c>
    </row>
    <row r="64" spans="2:21" ht="13.9" customHeight="1" x14ac:dyDescent="0.2">
      <c r="B64" s="27">
        <v>58</v>
      </c>
      <c r="C64" s="30">
        <v>0.20436721099443472</v>
      </c>
      <c r="D64" s="30">
        <v>-3636.4183045041282</v>
      </c>
      <c r="E64" s="30">
        <f>ABS(C64)/'İtme Analizi'!$C$17</f>
        <v>0.14775647812524192</v>
      </c>
      <c r="F64" s="30">
        <f>ABS(D64)/'İtme Analizi'!$C$14</f>
        <v>0.96346728203903076</v>
      </c>
      <c r="G64" s="30">
        <f t="shared" si="1"/>
        <v>7.2468617443653766E-2</v>
      </c>
      <c r="H64" s="47"/>
      <c r="I64" s="47"/>
      <c r="J64" s="47"/>
      <c r="P64" s="27">
        <v>3</v>
      </c>
      <c r="Q64" s="30">
        <v>5.0928770861101216E-2</v>
      </c>
      <c r="R64" s="30">
        <v>-931.73731231967326</v>
      </c>
      <c r="S64" s="30">
        <f>ABS(Q64)/'İtme Analizi'!$C$17</f>
        <v>3.6821248286686654E-2</v>
      </c>
      <c r="T64" s="30">
        <f>ABS(R64)/'İtme Analizi'!$C$14</f>
        <v>0.24686335308649254</v>
      </c>
      <c r="U64" s="30">
        <f t="shared" si="0"/>
        <v>4.5453018703472308E-3</v>
      </c>
    </row>
    <row r="65" spans="2:21" ht="13.9" customHeight="1" x14ac:dyDescent="0.2">
      <c r="B65" s="27">
        <v>59</v>
      </c>
      <c r="C65" s="30">
        <v>0.20789084947776806</v>
      </c>
      <c r="D65" s="30">
        <v>-3695.5338253854115</v>
      </c>
      <c r="E65" s="30">
        <f>ABS(C65)/'İtme Analizi'!$C$17</f>
        <v>0.15030405124105883</v>
      </c>
      <c r="F65" s="30">
        <f>ABS(D65)/'İtme Analizi'!$C$14</f>
        <v>0.97912991088436052</v>
      </c>
      <c r="G65" s="30">
        <f t="shared" si="1"/>
        <v>7.4943071635430278E-2</v>
      </c>
      <c r="H65" s="47"/>
      <c r="I65" s="47"/>
      <c r="J65" s="47"/>
      <c r="P65" s="27">
        <v>4</v>
      </c>
      <c r="Q65" s="30">
        <v>5.1889763161101214E-2</v>
      </c>
      <c r="R65" s="30">
        <v>-949.31514602014806</v>
      </c>
      <c r="S65" s="30">
        <f>ABS(Q65)/'İtme Analizi'!$C$17</f>
        <v>3.7516040944777694E-2</v>
      </c>
      <c r="T65" s="30">
        <f>ABS(R65)/'İtme Analizi'!$C$14</f>
        <v>0.25152059167715568</v>
      </c>
      <c r="U65" s="30">
        <f t="shared" si="0"/>
        <v>4.7184386232133474E-3</v>
      </c>
    </row>
    <row r="66" spans="2:21" ht="13.9" customHeight="1" x14ac:dyDescent="0.2">
      <c r="B66" s="27">
        <v>60</v>
      </c>
      <c r="C66" s="30">
        <v>0.21141448796110124</v>
      </c>
      <c r="D66" s="30">
        <v>-3754.1691447484714</v>
      </c>
      <c r="E66" s="30">
        <f>ABS(C66)/'İtme Analizi'!$C$17</f>
        <v>0.1528516243568756</v>
      </c>
      <c r="F66" s="30">
        <f>ABS(D66)/'İtme Analizi'!$C$14</f>
        <v>0.99466531056823204</v>
      </c>
      <c r="G66" s="30">
        <f t="shared" si="1"/>
        <v>7.7457265456580396E-2</v>
      </c>
      <c r="H66" s="47"/>
      <c r="I66" s="47"/>
      <c r="J66" s="47"/>
      <c r="P66" s="27">
        <v>5</v>
      </c>
      <c r="Q66" s="30">
        <v>5.2850755461101219E-2</v>
      </c>
      <c r="R66" s="30">
        <v>-966.89297238246559</v>
      </c>
      <c r="S66" s="30">
        <f>ABS(Q66)/'İtme Analizi'!$C$17</f>
        <v>3.8210833602868741E-2</v>
      </c>
      <c r="T66" s="30">
        <f>ABS(R66)/'İtme Analizi'!$C$14</f>
        <v>0.25617782832357761</v>
      </c>
      <c r="U66" s="30">
        <f t="shared" si="0"/>
        <v>4.8948111905838141E-3</v>
      </c>
    </row>
    <row r="67" spans="2:21" ht="13.9" customHeight="1" x14ac:dyDescent="0.2">
      <c r="B67" s="27"/>
      <c r="C67" s="30"/>
      <c r="D67" s="30"/>
      <c r="E67" s="30">
        <f>ABS(C67)/'İtme Analizi'!$C$17</f>
        <v>0</v>
      </c>
      <c r="F67" s="30">
        <f>ABS(D67)/'İtme Analizi'!$C$14</f>
        <v>0</v>
      </c>
      <c r="G67" s="30">
        <f t="shared" si="1"/>
        <v>1.4391612506851892E-3</v>
      </c>
      <c r="H67" s="47"/>
      <c r="I67" s="47"/>
      <c r="J67" s="47"/>
      <c r="P67" s="27">
        <v>6</v>
      </c>
      <c r="Q67" s="30">
        <v>5.3811747761101217E-2</v>
      </c>
      <c r="R67" s="30">
        <v>-984.47109140667214</v>
      </c>
      <c r="S67" s="30">
        <f>ABS(Q67)/'İtme Analizi'!$C$17</f>
        <v>3.890562626095978E-2</v>
      </c>
      <c r="T67" s="30">
        <f>ABS(R67)/'İtme Analizi'!$C$14</f>
        <v>0.26083514251062639</v>
      </c>
      <c r="U67" s="30">
        <f t="shared" si="0"/>
        <v>5.0744195987205351E-3</v>
      </c>
    </row>
    <row r="68" spans="2:21" ht="13.9" customHeight="1" x14ac:dyDescent="0.2">
      <c r="B68" s="27"/>
      <c r="C68" s="30"/>
      <c r="D68" s="30"/>
      <c r="E68" s="30">
        <f>ABS(C68)/'İtme Analizi'!$C$17</f>
        <v>0</v>
      </c>
      <c r="F68" s="30">
        <f>ABS(D68)/'İtme Analizi'!$C$14</f>
        <v>0</v>
      </c>
      <c r="G68" s="30">
        <f t="shared" si="1"/>
        <v>1.4391612506851892E-3</v>
      </c>
      <c r="H68" s="47"/>
      <c r="I68" s="47"/>
      <c r="J68" s="47"/>
      <c r="P68" s="27">
        <v>7</v>
      </c>
      <c r="Q68" s="30">
        <v>5.4772740061101222E-2</v>
      </c>
      <c r="R68" s="30">
        <v>-1002.0490024006451</v>
      </c>
      <c r="S68" s="30">
        <f>ABS(Q68)/'İtme Analizi'!$C$17</f>
        <v>3.9600418919050827E-2</v>
      </c>
      <c r="T68" s="30">
        <f>ABS(R68)/'İtme Analizi'!$C$14</f>
        <v>0.26549240158016474</v>
      </c>
      <c r="U68" s="30">
        <f t="shared" si="0"/>
        <v>5.2572638554132219E-3</v>
      </c>
    </row>
    <row r="69" spans="2:21" ht="13.9" customHeight="1" x14ac:dyDescent="0.2">
      <c r="B69" s="27"/>
      <c r="C69" s="30"/>
      <c r="D69" s="30"/>
      <c r="E69" s="30">
        <f>ABS(C69)/'İtme Analizi'!$C$17</f>
        <v>0</v>
      </c>
      <c r="F69" s="30">
        <f>ABS(D69)/'İtme Analizi'!$C$14</f>
        <v>0</v>
      </c>
      <c r="G69" s="30">
        <f t="shared" si="1"/>
        <v>1.4391612506851892E-3</v>
      </c>
      <c r="H69" s="47"/>
      <c r="I69" s="47"/>
      <c r="J69" s="47"/>
      <c r="P69" s="27">
        <v>8</v>
      </c>
      <c r="Q69" s="30">
        <v>5.5733732361101219E-2</v>
      </c>
      <c r="R69" s="30">
        <v>-1019.6268553247623</v>
      </c>
      <c r="S69" s="30">
        <f>ABS(Q69)/'İtme Analizi'!$C$17</f>
        <v>4.029521157714186E-2</v>
      </c>
      <c r="T69" s="30">
        <f>ABS(R69)/'İtme Analizi'!$C$14</f>
        <v>0.27014964526412272</v>
      </c>
      <c r="U69" s="30">
        <f t="shared" si="0"/>
        <v>5.4433439361693536E-3</v>
      </c>
    </row>
    <row r="70" spans="2:21" ht="13.9" customHeight="1" x14ac:dyDescent="0.2">
      <c r="B70" s="27"/>
      <c r="C70" s="30"/>
      <c r="D70" s="30"/>
      <c r="E70" s="30">
        <f>ABS(C70)/'İtme Analizi'!$C$17</f>
        <v>0</v>
      </c>
      <c r="F70" s="30">
        <f>ABS(D70)/'İtme Analizi'!$C$14</f>
        <v>0</v>
      </c>
      <c r="G70" s="30">
        <f t="shared" si="1"/>
        <v>1.4391612506851892E-3</v>
      </c>
      <c r="H70" s="47"/>
      <c r="I70" s="47"/>
      <c r="J70" s="47"/>
      <c r="P70" s="27">
        <v>9</v>
      </c>
      <c r="Q70" s="30">
        <v>5.6694724661101217E-2</v>
      </c>
      <c r="R70" s="30">
        <v>-1037.2046801812394</v>
      </c>
      <c r="S70" s="30">
        <f>ABS(Q70)/'İtme Analizi'!$C$17</f>
        <v>4.0990004235232899E-2</v>
      </c>
      <c r="T70" s="30">
        <f>ABS(R70)/'İtme Analizi'!$C$14</f>
        <v>0.2748068815115729</v>
      </c>
      <c r="U70" s="30">
        <f t="shared" si="0"/>
        <v>5.6326598330606265E-3</v>
      </c>
    </row>
    <row r="71" spans="2:21" ht="13.9" customHeight="1" x14ac:dyDescent="0.2">
      <c r="B71" s="27"/>
      <c r="C71" s="30"/>
      <c r="D71" s="30"/>
      <c r="E71" s="30">
        <f>ABS(C71)/'İtme Analizi'!$C$17</f>
        <v>0</v>
      </c>
      <c r="F71" s="30">
        <f>ABS(D71)/'İtme Analizi'!$C$14</f>
        <v>0</v>
      </c>
      <c r="G71" s="30">
        <f t="shared" si="1"/>
        <v>1.4391612506851892E-3</v>
      </c>
      <c r="H71" s="47"/>
      <c r="I71" s="47"/>
      <c r="J71" s="47"/>
      <c r="P71" s="27">
        <v>10</v>
      </c>
      <c r="Q71" s="30">
        <v>5.7655716961101208E-2</v>
      </c>
      <c r="R71" s="30">
        <v>-1054.7829512537949</v>
      </c>
      <c r="S71" s="30">
        <f>ABS(Q71)/'İtme Analizi'!$C$17</f>
        <v>4.1684796893323939E-2</v>
      </c>
      <c r="T71" s="30">
        <f>ABS(R71)/'İtme Analizi'!$C$14</f>
        <v>0.27946423598375864</v>
      </c>
      <c r="U71" s="30">
        <f t="shared" si="0"/>
        <v>5.8252115845744629E-3</v>
      </c>
    </row>
    <row r="72" spans="2:21" ht="13.9" customHeight="1" x14ac:dyDescent="0.2">
      <c r="B72" s="27"/>
      <c r="C72" s="30"/>
      <c r="D72" s="30"/>
      <c r="E72" s="30">
        <f>ABS(C72)/'İtme Analizi'!$C$17</f>
        <v>0</v>
      </c>
      <c r="F72" s="30">
        <f>ABS(D72)/'İtme Analizi'!$C$14</f>
        <v>0</v>
      </c>
      <c r="G72" s="30">
        <f t="shared" si="1"/>
        <v>1.4391612506851892E-3</v>
      </c>
      <c r="H72" s="47"/>
      <c r="I72" s="47"/>
      <c r="J72" s="47"/>
      <c r="P72" s="27">
        <v>0</v>
      </c>
      <c r="Q72" s="30">
        <v>5.7655716961101208E-2</v>
      </c>
      <c r="R72" s="30">
        <v>-1054.7829512537949</v>
      </c>
      <c r="S72" s="30">
        <f>ABS(Q72)/'İtme Analizi'!$C$17</f>
        <v>4.1684796893323939E-2</v>
      </c>
      <c r="T72" s="30">
        <f>ABS(R72)/'İtme Analizi'!$C$14</f>
        <v>0.27946423598375864</v>
      </c>
      <c r="U72" s="30">
        <f t="shared" si="0"/>
        <v>5.8252115845744629E-3</v>
      </c>
    </row>
    <row r="73" spans="2:21" ht="13.9" customHeight="1" x14ac:dyDescent="0.2">
      <c r="B73" s="27"/>
      <c r="C73" s="30"/>
      <c r="D73" s="30"/>
      <c r="E73" s="30">
        <f>ABS(C73)/'İtme Analizi'!$C$17</f>
        <v>0</v>
      </c>
      <c r="F73" s="30">
        <f>ABS(D73)/'İtme Analizi'!$C$14</f>
        <v>0</v>
      </c>
      <c r="G73" s="30">
        <f t="shared" si="1"/>
        <v>1.4391612506851892E-3</v>
      </c>
      <c r="H73" s="47"/>
      <c r="I73" s="47"/>
      <c r="J73" s="47"/>
      <c r="P73" s="27">
        <v>1</v>
      </c>
      <c r="Q73" s="30">
        <v>5.8616709261101206E-2</v>
      </c>
      <c r="R73" s="30">
        <v>-1072.3605791176474</v>
      </c>
      <c r="S73" s="30">
        <f>ABS(Q73)/'İtme Analizi'!$C$17</f>
        <v>4.2379589551414978E-2</v>
      </c>
      <c r="T73" s="30">
        <f>ABS(R73)/'İtme Analizi'!$C$14</f>
        <v>0.28412142003810764</v>
      </c>
      <c r="U73" s="30">
        <f t="shared" ref="U73:U84" si="2">U72+(S73-S72)*((T73+T72)/2)</f>
        <v>6.0209991725791705E-3</v>
      </c>
    </row>
    <row r="74" spans="2:21" ht="13.9" customHeight="1" x14ac:dyDescent="0.2">
      <c r="B74" s="27"/>
      <c r="C74" s="30"/>
      <c r="D74" s="30"/>
      <c r="E74" s="30">
        <f>ABS(C74)/'İtme Analizi'!$C$17</f>
        <v>0</v>
      </c>
      <c r="F74" s="30">
        <f>ABS(D74)/'İtme Analizi'!$C$14</f>
        <v>0</v>
      </c>
      <c r="G74" s="30">
        <f t="shared" si="1"/>
        <v>1.4391612506851892E-3</v>
      </c>
      <c r="H74" s="47"/>
      <c r="I74" s="47"/>
      <c r="J74" s="47"/>
      <c r="P74" s="27">
        <v>2</v>
      </c>
      <c r="Q74" s="30">
        <v>5.9577701561101211E-2</v>
      </c>
      <c r="R74" s="30">
        <v>-1089.9394342369974</v>
      </c>
      <c r="S74" s="30">
        <f>ABS(Q74)/'İtme Analizi'!$C$17</f>
        <v>4.3074382209506018E-2</v>
      </c>
      <c r="T74" s="30">
        <f>ABS(R74)/'İtme Analizi'!$C$14</f>
        <v>0.28877892925321091</v>
      </c>
      <c r="U74" s="30">
        <f t="shared" si="2"/>
        <v>6.2200226508318706E-3</v>
      </c>
    </row>
    <row r="75" spans="2:21" ht="13.9" customHeight="1" x14ac:dyDescent="0.2">
      <c r="B75" s="27"/>
      <c r="C75" s="30"/>
      <c r="D75" s="30"/>
      <c r="E75" s="30">
        <f>ABS(C75)/'İtme Analizi'!$C$17</f>
        <v>0</v>
      </c>
      <c r="F75" s="30">
        <f>ABS(D75)/'İtme Analizi'!$C$14</f>
        <v>0</v>
      </c>
      <c r="G75" s="30">
        <f t="shared" si="1"/>
        <v>1.4391612506851892E-3</v>
      </c>
      <c r="H75" s="47"/>
      <c r="I75" s="47"/>
      <c r="J75" s="47"/>
      <c r="P75" s="27">
        <v>3</v>
      </c>
      <c r="Q75" s="30">
        <v>6.0538693861101209E-2</v>
      </c>
      <c r="R75" s="30">
        <v>-1107.517626203974</v>
      </c>
      <c r="S75" s="30">
        <f>ABS(Q75)/'İtme Analizi'!$C$17</f>
        <v>4.3769174867597058E-2</v>
      </c>
      <c r="T75" s="30">
        <f>ABS(R75)/'İtme Analizi'!$C$14</f>
        <v>0.29343626276641155</v>
      </c>
      <c r="U75" s="30">
        <f t="shared" si="2"/>
        <v>6.4222820712540197E-3</v>
      </c>
    </row>
    <row r="76" spans="2:21" ht="13.9" customHeight="1" x14ac:dyDescent="0.2">
      <c r="B76" s="27"/>
      <c r="C76" s="30"/>
      <c r="D76" s="30"/>
      <c r="E76" s="30">
        <f>ABS(C76)/'İtme Analizi'!$C$17</f>
        <v>0</v>
      </c>
      <c r="F76" s="30">
        <f>ABS(D76)/'İtme Analizi'!$C$14</f>
        <v>0</v>
      </c>
      <c r="G76" s="30">
        <f t="shared" ref="G76:G100" si="3">G75+(E76-E75)*((F76+F75)/2)</f>
        <v>1.4391612506851892E-3</v>
      </c>
      <c r="H76" s="47"/>
      <c r="I76" s="47"/>
      <c r="J76" s="47"/>
      <c r="P76" s="27">
        <v>4</v>
      </c>
      <c r="Q76" s="30">
        <v>6.1499686161101214E-2</v>
      </c>
      <c r="R76" s="30">
        <v>-1125.0957195049461</v>
      </c>
      <c r="S76" s="30">
        <f>ABS(Q76)/'İtme Analizi'!$C$17</f>
        <v>4.4463967525688104E-2</v>
      </c>
      <c r="T76" s="30">
        <f>ABS(R76)/'İtme Analizi'!$C$14</f>
        <v>0.29809357013810167</v>
      </c>
      <c r="U76" s="30">
        <f t="shared" si="2"/>
        <v>6.6277773637259596E-3</v>
      </c>
    </row>
    <row r="77" spans="2:21" ht="13.9" customHeight="1" x14ac:dyDescent="0.2">
      <c r="B77" s="27"/>
      <c r="C77" s="30"/>
      <c r="D77" s="30"/>
      <c r="E77" s="30">
        <f>ABS(C77)/'İtme Analizi'!$C$17</f>
        <v>0</v>
      </c>
      <c r="F77" s="30">
        <f>ABS(D77)/'İtme Analizi'!$C$14</f>
        <v>0</v>
      </c>
      <c r="G77" s="30">
        <f t="shared" si="3"/>
        <v>1.4391612506851892E-3</v>
      </c>
      <c r="H77" s="47"/>
      <c r="I77" s="47"/>
      <c r="J77" s="47"/>
      <c r="P77" s="27">
        <v>5</v>
      </c>
      <c r="Q77" s="30">
        <v>6.2460678461101211E-2</v>
      </c>
      <c r="R77" s="30">
        <v>-1142.6737810984598</v>
      </c>
      <c r="S77" s="30">
        <f>ABS(Q77)/'İtme Analizi'!$C$17</f>
        <v>4.5158760183779144E-2</v>
      </c>
      <c r="T77" s="30">
        <f>ABS(R77)/'İtme Analizi'!$C$14</f>
        <v>0.30275086910891597</v>
      </c>
      <c r="U77" s="30">
        <f t="shared" si="2"/>
        <v>6.8365085162477874E-3</v>
      </c>
    </row>
    <row r="78" spans="2:21" ht="13.9" customHeight="1" x14ac:dyDescent="0.2">
      <c r="B78" s="27"/>
      <c r="C78" s="30"/>
      <c r="D78" s="30"/>
      <c r="E78" s="30">
        <f>ABS(C78)/'İtme Analizi'!$C$17</f>
        <v>0</v>
      </c>
      <c r="F78" s="30">
        <f>ABS(D78)/'İtme Analizi'!$C$14</f>
        <v>0</v>
      </c>
      <c r="G78" s="30">
        <f t="shared" si="3"/>
        <v>1.4391612506851892E-3</v>
      </c>
      <c r="H78" s="47"/>
      <c r="I78" s="47"/>
      <c r="J78" s="47"/>
      <c r="P78" s="27">
        <v>6</v>
      </c>
      <c r="Q78" s="30">
        <v>6.3421670761101209E-2</v>
      </c>
      <c r="R78" s="30">
        <v>-1160.253174984392</v>
      </c>
      <c r="S78" s="30">
        <f>ABS(Q78)/'İtme Analizi'!$C$17</f>
        <v>4.5853552841870183E-2</v>
      </c>
      <c r="T78" s="30">
        <f>ABS(R78)/'İtme Analizi'!$C$14</f>
        <v>0.30740852106996619</v>
      </c>
      <c r="U78" s="30">
        <f t="shared" si="2"/>
        <v>7.0484756485285844E-3</v>
      </c>
    </row>
    <row r="79" spans="2:21" ht="13.9" customHeight="1" x14ac:dyDescent="0.2">
      <c r="B79" s="27"/>
      <c r="C79" s="30"/>
      <c r="D79" s="30"/>
      <c r="E79" s="30">
        <f>ABS(C79)/'İtme Analizi'!$C$17</f>
        <v>0</v>
      </c>
      <c r="F79" s="30">
        <f>ABS(D79)/'İtme Analizi'!$C$14</f>
        <v>0</v>
      </c>
      <c r="G79" s="30">
        <f t="shared" si="3"/>
        <v>1.4391612506851892E-3</v>
      </c>
      <c r="H79" s="47"/>
      <c r="I79" s="47"/>
      <c r="J79" s="47"/>
      <c r="P79" s="27">
        <v>7</v>
      </c>
      <c r="Q79" s="30">
        <v>6.4382663061101214E-2</v>
      </c>
      <c r="R79" s="30">
        <v>-1177.8323674169719</v>
      </c>
      <c r="S79" s="30">
        <f>ABS(Q79)/'İtme Analizi'!$C$17</f>
        <v>4.654834549996123E-2</v>
      </c>
      <c r="T79" s="30">
        <f>ABS(R79)/'İtme Analizi'!$C$14</f>
        <v>0.31206611965604758</v>
      </c>
      <c r="U79" s="30">
        <f t="shared" si="2"/>
        <v>7.2636788646535961E-3</v>
      </c>
    </row>
    <row r="80" spans="2:21" ht="13.9" customHeight="1" x14ac:dyDescent="0.2">
      <c r="B80" s="27"/>
      <c r="C80" s="30"/>
      <c r="D80" s="30"/>
      <c r="E80" s="30">
        <f>ABS(C80)/'İtme Analizi'!$C$17</f>
        <v>0</v>
      </c>
      <c r="F80" s="30">
        <f>ABS(D80)/'İtme Analizi'!$C$14</f>
        <v>0</v>
      </c>
      <c r="G80" s="30">
        <f t="shared" si="3"/>
        <v>1.4391612506851892E-3</v>
      </c>
      <c r="H80" s="47"/>
      <c r="I80" s="47"/>
      <c r="J80" s="47"/>
      <c r="P80" s="27">
        <v>8</v>
      </c>
      <c r="Q80" s="30">
        <v>6.5343655361101219E-2</v>
      </c>
      <c r="R80" s="30">
        <v>-1195.4112009845039</v>
      </c>
      <c r="S80" s="30">
        <f>ABS(Q80)/'İtme Analizi'!$C$17</f>
        <v>4.724313815805227E-2</v>
      </c>
      <c r="T80" s="30">
        <f>ABS(R80)/'İtme Analizi'!$C$14</f>
        <v>0.316723623161007</v>
      </c>
      <c r="U80" s="30">
        <f t="shared" si="2"/>
        <v>7.4821181130497174E-3</v>
      </c>
    </row>
    <row r="81" spans="2:21" ht="13.9" customHeight="1" x14ac:dyDescent="0.2">
      <c r="B81" s="27"/>
      <c r="C81" s="30"/>
      <c r="D81" s="30"/>
      <c r="E81" s="30">
        <f>ABS(C81)/'İtme Analizi'!$C$17</f>
        <v>0</v>
      </c>
      <c r="F81" s="30">
        <f>ABS(D81)/'İtme Analizi'!$C$14</f>
        <v>0</v>
      </c>
      <c r="G81" s="30">
        <f t="shared" si="3"/>
        <v>1.4391612506851892E-3</v>
      </c>
      <c r="H81" s="47"/>
      <c r="I81" s="47"/>
      <c r="J81" s="47"/>
      <c r="P81" s="27">
        <v>9</v>
      </c>
      <c r="Q81" s="30">
        <v>6.630464766110121E-2</v>
      </c>
      <c r="R81" s="30">
        <v>-1212.990292446251</v>
      </c>
      <c r="S81" s="30">
        <f>ABS(Q81)/'İtme Analizi'!$C$17</f>
        <v>4.7937930816143309E-2</v>
      </c>
      <c r="T81" s="30">
        <f>ABS(R81)/'İtme Analizi'!$C$14</f>
        <v>0.32138119499491474</v>
      </c>
      <c r="U81" s="30">
        <f t="shared" si="2"/>
        <v>7.7037933844233434E-3</v>
      </c>
    </row>
    <row r="82" spans="2:21" ht="13.9" customHeight="1" x14ac:dyDescent="0.2">
      <c r="B82" s="27"/>
      <c r="C82" s="30"/>
      <c r="D82" s="30"/>
      <c r="E82" s="30">
        <f>ABS(C82)/'İtme Analizi'!$C$17</f>
        <v>0</v>
      </c>
      <c r="F82" s="30">
        <f>ABS(D82)/'İtme Analizi'!$C$14</f>
        <v>0</v>
      </c>
      <c r="G82" s="30">
        <f t="shared" si="3"/>
        <v>1.4391612506851892E-3</v>
      </c>
      <c r="H82" s="47"/>
      <c r="I82" s="47"/>
      <c r="J82" s="47"/>
      <c r="P82" s="27">
        <v>10</v>
      </c>
      <c r="Q82" s="30">
        <v>6.7265639961101201E-2</v>
      </c>
      <c r="R82" s="30">
        <v>-1230.5703661374255</v>
      </c>
      <c r="S82" s="30">
        <f>ABS(Q82)/'İtme Analizi'!$C$17</f>
        <v>4.8632723474234342E-2</v>
      </c>
      <c r="T82" s="30">
        <f>ABS(R82)/'İtme Analizi'!$C$14</f>
        <v>0.32603902707003718</v>
      </c>
      <c r="U82" s="30">
        <f t="shared" si="2"/>
        <v>7.9287047929185415E-3</v>
      </c>
    </row>
    <row r="83" spans="2:21" ht="13.9" customHeight="1" x14ac:dyDescent="0.2">
      <c r="B83" s="27"/>
      <c r="C83" s="30"/>
      <c r="D83" s="30"/>
      <c r="E83" s="30">
        <f>ABS(C83)/'İtme Analizi'!$C$17</f>
        <v>0</v>
      </c>
      <c r="F83" s="30">
        <f>ABS(D83)/'İtme Analizi'!$C$14</f>
        <v>0</v>
      </c>
      <c r="G83" s="30">
        <f t="shared" si="3"/>
        <v>1.4391612506851892E-3</v>
      </c>
      <c r="H83" s="47"/>
      <c r="I83" s="47"/>
      <c r="J83" s="47"/>
      <c r="P83" s="27">
        <v>0</v>
      </c>
      <c r="Q83" s="30">
        <v>6.7265639961101201E-2</v>
      </c>
      <c r="R83" s="30">
        <v>-1230.5703661374255</v>
      </c>
      <c r="S83" s="30">
        <f>ABS(Q83)/'İtme Analizi'!$C$17</f>
        <v>4.8632723474234342E-2</v>
      </c>
      <c r="T83" s="30">
        <f>ABS(R83)/'İtme Analizi'!$C$14</f>
        <v>0.32603902707003718</v>
      </c>
      <c r="U83" s="30">
        <f t="shared" si="2"/>
        <v>7.9287047929185415E-3</v>
      </c>
    </row>
    <row r="84" spans="2:21" ht="13.9" customHeight="1" x14ac:dyDescent="0.2">
      <c r="B84" s="27"/>
      <c r="C84" s="30"/>
      <c r="D84" s="30"/>
      <c r="E84" s="30">
        <f>ABS(C84)/'İtme Analizi'!$C$17</f>
        <v>0</v>
      </c>
      <c r="F84" s="30">
        <f>ABS(D84)/'İtme Analizi'!$C$14</f>
        <v>0</v>
      </c>
      <c r="G84" s="30">
        <f t="shared" si="3"/>
        <v>1.4391612506851892E-3</v>
      </c>
      <c r="H84" s="47"/>
      <c r="I84" s="47"/>
      <c r="J84" s="48"/>
      <c r="P84" s="27">
        <v>1</v>
      </c>
      <c r="Q84" s="30">
        <v>6.8226632261101205E-2</v>
      </c>
      <c r="R84" s="30">
        <v>-1248.1493178444919</v>
      </c>
      <c r="S84" s="30">
        <f>ABS(Q84)/'İtme Analizi'!$C$17</f>
        <v>4.9327516132325389E-2</v>
      </c>
      <c r="T84" s="30">
        <f>ABS(R84)/'İtme Analizi'!$C$14</f>
        <v>0.33069656187600949</v>
      </c>
      <c r="U84" s="30">
        <f t="shared" si="2"/>
        <v>8.1568523256719486E-3</v>
      </c>
    </row>
    <row r="85" spans="2:21" ht="13.9" customHeight="1" x14ac:dyDescent="0.2">
      <c r="B85" s="27"/>
      <c r="C85" s="30"/>
      <c r="D85" s="30"/>
      <c r="E85" s="30">
        <f>ABS(C85)/'İtme Analizi'!$C$17</f>
        <v>0</v>
      </c>
      <c r="F85" s="30">
        <f>ABS(D85)/'İtme Analizi'!$C$14</f>
        <v>0</v>
      </c>
      <c r="G85" s="30">
        <f t="shared" si="3"/>
        <v>1.4391612506851892E-3</v>
      </c>
      <c r="H85" s="47"/>
      <c r="I85" s="47"/>
      <c r="J85" s="47"/>
      <c r="P85" s="27">
        <v>2</v>
      </c>
      <c r="Q85" s="30">
        <v>6.918762456110121E-2</v>
      </c>
      <c r="R85" s="30">
        <v>-1265.7282988285331</v>
      </c>
      <c r="S85" s="30">
        <f>ABS(Q85)/'İtme Analizi'!$C$17</f>
        <v>5.0022308790416428E-2</v>
      </c>
      <c r="T85" s="30">
        <f>ABS(R85)/'İtme Analizi'!$C$14</f>
        <v>0.33535410443890212</v>
      </c>
      <c r="U85" s="30">
        <f t="shared" ref="U85:U106" si="4">U84+(S85-S84)*((T85+T84)/2)</f>
        <v>8.3882358821080714E-3</v>
      </c>
    </row>
    <row r="86" spans="2:21" ht="13.9" customHeight="1" x14ac:dyDescent="0.2">
      <c r="B86" s="27"/>
      <c r="C86" s="30"/>
      <c r="D86" s="30"/>
      <c r="E86" s="30">
        <f>ABS(C86)/'İtme Analizi'!$C$17</f>
        <v>0</v>
      </c>
      <c r="F86" s="30">
        <f>ABS(D86)/'İtme Analizi'!$C$14</f>
        <v>0</v>
      </c>
      <c r="G86" s="30">
        <f t="shared" si="3"/>
        <v>1.4391612506851892E-3</v>
      </c>
      <c r="H86" s="47"/>
      <c r="I86" s="47"/>
      <c r="J86" s="47"/>
      <c r="P86" s="27">
        <v>3</v>
      </c>
      <c r="Q86" s="30">
        <v>7.0148616861101201E-2</v>
      </c>
      <c r="R86" s="30">
        <v>-1283.3001109823022</v>
      </c>
      <c r="S86" s="30">
        <f>ABS(Q86)/'İtme Analizi'!$C$17</f>
        <v>5.0717101448507468E-2</v>
      </c>
      <c r="T86" s="30">
        <f>ABS(R86)/'İtme Analizi'!$C$14</f>
        <v>0.34000974762365971</v>
      </c>
      <c r="U86" s="30">
        <f t="shared" si="4"/>
        <v>8.6228548050846475E-3</v>
      </c>
    </row>
    <row r="87" spans="2:21" ht="13.9" customHeight="1" x14ac:dyDescent="0.2">
      <c r="B87" s="27"/>
      <c r="C87" s="30"/>
      <c r="D87" s="30"/>
      <c r="E87" s="30">
        <f>ABS(C87)/'İtme Analizi'!$C$17</f>
        <v>0</v>
      </c>
      <c r="F87" s="30">
        <f>ABS(D87)/'İtme Analizi'!$C$14</f>
        <v>0</v>
      </c>
      <c r="G87" s="30">
        <f t="shared" si="3"/>
        <v>1.4391612506851892E-3</v>
      </c>
      <c r="P87" s="27">
        <v>4</v>
      </c>
      <c r="Q87" s="30">
        <v>7.1109609161101206E-2</v>
      </c>
      <c r="R87" s="30">
        <v>-1300.8828890827222</v>
      </c>
      <c r="S87" s="30">
        <f>ABS(Q87)/'İtme Analizi'!$C$17</f>
        <v>5.1411894106598507E-2</v>
      </c>
      <c r="T87" s="30">
        <f>ABS(R87)/'İtme Analizi'!$C$14</f>
        <v>0.34466829623071199</v>
      </c>
      <c r="U87" s="30">
        <f t="shared" si="4"/>
        <v>8.8607094440977235E-3</v>
      </c>
    </row>
    <row r="88" spans="2:21" ht="13.9" customHeight="1" x14ac:dyDescent="0.2">
      <c r="B88" s="27"/>
      <c r="C88" s="30"/>
      <c r="D88" s="30"/>
      <c r="E88" s="30">
        <f>ABS(C88)/'İtme Analizi'!$C$17</f>
        <v>0</v>
      </c>
      <c r="F88" s="30">
        <f>ABS(D88)/'İtme Analizi'!$C$14</f>
        <v>0</v>
      </c>
      <c r="G88" s="30">
        <f t="shared" si="3"/>
        <v>1.4391612506851892E-3</v>
      </c>
      <c r="P88" s="27">
        <v>5</v>
      </c>
      <c r="Q88" s="30">
        <v>7.2070601461101211E-2</v>
      </c>
      <c r="R88" s="30">
        <v>-1318.4642036344449</v>
      </c>
      <c r="S88" s="30">
        <f>ABS(Q88)/'İtme Analizi'!$C$17</f>
        <v>5.2106686764689554E-2</v>
      </c>
      <c r="T88" s="30">
        <f>ABS(R88)/'İtme Analizi'!$C$14</f>
        <v>0.34932645707124027</v>
      </c>
      <c r="U88" s="30">
        <f t="shared" si="4"/>
        <v>9.1018006737716758E-3</v>
      </c>
    </row>
    <row r="89" spans="2:21" ht="13.9" customHeight="1" x14ac:dyDescent="0.2">
      <c r="B89" s="27"/>
      <c r="C89" s="30"/>
      <c r="D89" s="30"/>
      <c r="E89" s="30">
        <f>ABS(C89)/'İtme Analizi'!$C$17</f>
        <v>0</v>
      </c>
      <c r="F89" s="30">
        <f>ABS(D89)/'İtme Analizi'!$C$14</f>
        <v>0</v>
      </c>
      <c r="G89" s="30">
        <f t="shared" si="3"/>
        <v>1.4391612506851892E-3</v>
      </c>
      <c r="P89" s="27">
        <v>6</v>
      </c>
      <c r="Q89" s="30">
        <v>7.3031593761101202E-2</v>
      </c>
      <c r="R89" s="30">
        <v>-1336.0450626849256</v>
      </c>
      <c r="S89" s="30">
        <f>ABS(Q89)/'İtme Analizi'!$C$17</f>
        <v>5.2801479422780587E-2</v>
      </c>
      <c r="T89" s="30">
        <f>ABS(R89)/'İtme Analizi'!$C$14</f>
        <v>0.35398449722693348</v>
      </c>
      <c r="U89" s="30">
        <f t="shared" si="4"/>
        <v>9.3461283174723596E-3</v>
      </c>
    </row>
    <row r="90" spans="2:21" ht="13.9" customHeight="1" x14ac:dyDescent="0.2">
      <c r="B90" s="27"/>
      <c r="C90" s="30"/>
      <c r="D90" s="30"/>
      <c r="E90" s="30">
        <f>ABS(C90)/'İtme Analizi'!$C$17</f>
        <v>0</v>
      </c>
      <c r="F90" s="30">
        <f>ABS(D90)/'İtme Analizi'!$C$14</f>
        <v>0</v>
      </c>
      <c r="G90" s="30">
        <f t="shared" si="3"/>
        <v>1.4391612506851892E-3</v>
      </c>
      <c r="P90" s="27">
        <v>7</v>
      </c>
      <c r="Q90" s="30">
        <v>7.3992586061101207E-2</v>
      </c>
      <c r="R90" s="30">
        <v>-1353.6262067034218</v>
      </c>
      <c r="S90" s="30">
        <f>ABS(Q90)/'İtme Analizi'!$C$17</f>
        <v>5.3496272080871633E-2</v>
      </c>
      <c r="T90" s="30">
        <f>ABS(R90)/'İtme Analizi'!$C$14</f>
        <v>0.3586426128847654</v>
      </c>
      <c r="U90" s="30">
        <f t="shared" si="4"/>
        <v>9.5936923595034834E-3</v>
      </c>
    </row>
    <row r="91" spans="2:21" ht="13.9" customHeight="1" x14ac:dyDescent="0.2">
      <c r="B91" s="27"/>
      <c r="C91" s="30"/>
      <c r="D91" s="30"/>
      <c r="E91" s="30">
        <f>ABS(C91)/'İtme Analizi'!$C$17</f>
        <v>0</v>
      </c>
      <c r="F91" s="30">
        <f>ABS(D91)/'İtme Analizi'!$C$14</f>
        <v>0</v>
      </c>
      <c r="G91" s="30">
        <f t="shared" si="3"/>
        <v>1.4391612506851892E-3</v>
      </c>
      <c r="P91" s="27">
        <v>8</v>
      </c>
      <c r="Q91" s="30">
        <v>7.4953578361101211E-2</v>
      </c>
      <c r="R91" s="30">
        <v>-1371.2078158345553</v>
      </c>
      <c r="S91" s="30">
        <f>ABS(Q91)/'İtme Analizi'!$C$17</f>
        <v>5.419106473896268E-2</v>
      </c>
      <c r="T91" s="30">
        <f>ABS(R91)/'İtme Analizi'!$C$14</f>
        <v>0.36330085177396704</v>
      </c>
      <c r="U91" s="30">
        <f t="shared" si="4"/>
        <v>9.8444928689043337E-3</v>
      </c>
    </row>
    <row r="92" spans="2:21" ht="13.9" customHeight="1" x14ac:dyDescent="0.2">
      <c r="B92" s="27"/>
      <c r="C92" s="30"/>
      <c r="D92" s="30"/>
      <c r="E92" s="30">
        <f>ABS(C92)/'İtme Analizi'!$C$17</f>
        <v>0</v>
      </c>
      <c r="F92" s="30">
        <f>ABS(D92)/'İtme Analizi'!$C$14</f>
        <v>0</v>
      </c>
      <c r="G92" s="30">
        <f t="shared" si="3"/>
        <v>1.4391612506851892E-3</v>
      </c>
      <c r="P92" s="27">
        <v>9</v>
      </c>
      <c r="Q92" s="30">
        <v>7.5914570661101216E-2</v>
      </c>
      <c r="R92" s="30">
        <v>-1388.7891724340959</v>
      </c>
      <c r="S92" s="30">
        <f>ABS(Q92)/'İtme Analizi'!$C$17</f>
        <v>5.4885857397053719E-2</v>
      </c>
      <c r="T92" s="30">
        <f>ABS(R92)/'İtme Analizi'!$C$14</f>
        <v>0.36795902375504452</v>
      </c>
      <c r="U92" s="30">
        <f t="shared" si="4"/>
        <v>1.0098529865241396E-2</v>
      </c>
    </row>
    <row r="93" spans="2:21" ht="13.9" customHeight="1" x14ac:dyDescent="0.2">
      <c r="B93" s="27"/>
      <c r="C93" s="30"/>
      <c r="D93" s="30"/>
      <c r="E93" s="30">
        <f>ABS(C93)/'İtme Analizi'!$C$17</f>
        <v>0</v>
      </c>
      <c r="F93" s="30">
        <f>ABS(D93)/'İtme Analizi'!$C$14</f>
        <v>0</v>
      </c>
      <c r="G93" s="30">
        <f t="shared" si="3"/>
        <v>1.4391612506851892E-3</v>
      </c>
      <c r="P93" s="27">
        <v>10</v>
      </c>
      <c r="Q93" s="30">
        <v>7.6875562961101193E-2</v>
      </c>
      <c r="R93" s="30">
        <v>-1406.3704589016193</v>
      </c>
      <c r="S93" s="30">
        <f>ABS(Q93)/'İtme Analizi'!$C$17</f>
        <v>5.5580650055144745E-2</v>
      </c>
      <c r="T93" s="30">
        <f>ABS(R93)/'İtme Analizi'!$C$14</f>
        <v>0.37261717715467774</v>
      </c>
      <c r="U93" s="30">
        <f t="shared" si="4"/>
        <v>1.0355803318815906E-2</v>
      </c>
    </row>
    <row r="94" spans="2:21" ht="13.9" customHeight="1" x14ac:dyDescent="0.2">
      <c r="B94" s="27"/>
      <c r="C94" s="30"/>
      <c r="D94" s="30"/>
      <c r="E94" s="30">
        <f>ABS(C94)/'İtme Analizi'!$C$17</f>
        <v>0</v>
      </c>
      <c r="F94" s="30">
        <f>ABS(D94)/'İtme Analizi'!$C$14</f>
        <v>0</v>
      </c>
      <c r="G94" s="30">
        <f t="shared" si="3"/>
        <v>1.4391612506851892E-3</v>
      </c>
      <c r="P94" s="27">
        <v>0</v>
      </c>
      <c r="Q94" s="30">
        <v>7.6875562961101193E-2</v>
      </c>
      <c r="R94" s="30">
        <v>-1406.3704589016193</v>
      </c>
      <c r="S94" s="30">
        <f>ABS(Q94)/'İtme Analizi'!$C$17</f>
        <v>5.5580650055144745E-2</v>
      </c>
      <c r="T94" s="30">
        <f>ABS(R94)/'İtme Analizi'!$C$14</f>
        <v>0.37261717715467774</v>
      </c>
      <c r="U94" s="30">
        <f t="shared" si="4"/>
        <v>1.0355803318815906E-2</v>
      </c>
    </row>
    <row r="95" spans="2:21" ht="13.9" customHeight="1" x14ac:dyDescent="0.2">
      <c r="B95" s="27"/>
      <c r="C95" s="30"/>
      <c r="D95" s="30"/>
      <c r="E95" s="30">
        <f>ABS(C95)/'İtme Analizi'!$C$17</f>
        <v>0</v>
      </c>
      <c r="F95" s="30">
        <f>ABS(D95)/'İtme Analizi'!$C$14</f>
        <v>0</v>
      </c>
      <c r="G95" s="30">
        <f t="shared" si="3"/>
        <v>1.4391612506851892E-3</v>
      </c>
      <c r="P95" s="27">
        <v>1</v>
      </c>
      <c r="Q95" s="30">
        <v>7.7836555261101198E-2</v>
      </c>
      <c r="R95" s="30">
        <v>-1423.9509424927637</v>
      </c>
      <c r="S95" s="30">
        <f>ABS(Q95)/'İtme Analizi'!$C$17</f>
        <v>5.6275442713235792E-2</v>
      </c>
      <c r="T95" s="30">
        <f>ABS(R95)/'İtme Analizi'!$C$14</f>
        <v>0.3772751178326002</v>
      </c>
      <c r="U95" s="30">
        <f t="shared" si="4"/>
        <v>1.0616313149274009E-2</v>
      </c>
    </row>
    <row r="96" spans="2:21" ht="13.9" customHeight="1" x14ac:dyDescent="0.2">
      <c r="B96" s="27"/>
      <c r="C96" s="30"/>
      <c r="D96" s="30"/>
      <c r="E96" s="30">
        <f>ABS(C96)/'İtme Analizi'!$C$17</f>
        <v>0</v>
      </c>
      <c r="F96" s="30">
        <f>ABS(D96)/'İtme Analizi'!$C$14</f>
        <v>0</v>
      </c>
      <c r="G96" s="30">
        <f t="shared" si="3"/>
        <v>1.4391612506851892E-3</v>
      </c>
      <c r="P96" s="27">
        <v>2</v>
      </c>
      <c r="Q96" s="30">
        <v>7.8797547561101203E-2</v>
      </c>
      <c r="R96" s="30">
        <v>-1441.5297165808945</v>
      </c>
      <c r="S96" s="30">
        <f>ABS(Q96)/'İtme Analizi'!$C$17</f>
        <v>5.6970235371326831E-2</v>
      </c>
      <c r="T96" s="30">
        <f>ABS(R96)/'İtme Analizi'!$C$14</f>
        <v>0.38193260557852088</v>
      </c>
      <c r="U96" s="30">
        <f t="shared" si="4"/>
        <v>1.0880059125370038E-2</v>
      </c>
    </row>
    <row r="97" spans="2:21" ht="13.9" customHeight="1" x14ac:dyDescent="0.2">
      <c r="B97" s="27"/>
      <c r="C97" s="30"/>
      <c r="D97" s="30"/>
      <c r="E97" s="30">
        <f>ABS(C97)/'İtme Analizi'!$C$17</f>
        <v>0</v>
      </c>
      <c r="F97" s="30">
        <f>ABS(D97)/'İtme Analizi'!$C$14</f>
        <v>0</v>
      </c>
      <c r="G97" s="30">
        <f t="shared" si="3"/>
        <v>1.4391612506851892E-3</v>
      </c>
      <c r="P97" s="27">
        <v>3</v>
      </c>
      <c r="Q97" s="30">
        <v>7.9758539861101194E-2</v>
      </c>
      <c r="R97" s="30">
        <v>-1459.1099433652241</v>
      </c>
      <c r="S97" s="30">
        <f>ABS(Q97)/'İtme Analizi'!$C$17</f>
        <v>5.7665028029417871E-2</v>
      </c>
      <c r="T97" s="30">
        <f>ABS(R97)/'İtme Analizi'!$C$14</f>
        <v>0.38659047821560116</v>
      </c>
      <c r="U97" s="30">
        <f t="shared" si="4"/>
        <v>1.1147041223466859E-2</v>
      </c>
    </row>
    <row r="98" spans="2:21" ht="13.9" customHeight="1" x14ac:dyDescent="0.2">
      <c r="B98" s="27"/>
      <c r="C98" s="30"/>
      <c r="D98" s="30"/>
      <c r="E98" s="30">
        <f>ABS(C98)/'İtme Analizi'!$C$17</f>
        <v>0</v>
      </c>
      <c r="F98" s="30">
        <f>ABS(D98)/'İtme Analizi'!$C$14</f>
        <v>0</v>
      </c>
      <c r="G98" s="30">
        <f t="shared" si="3"/>
        <v>1.4391612506851892E-3</v>
      </c>
      <c r="P98" s="27">
        <v>4</v>
      </c>
      <c r="Q98" s="30">
        <v>8.0719532161101198E-2</v>
      </c>
      <c r="R98" s="30">
        <v>-1476.6899877505625</v>
      </c>
      <c r="S98" s="30">
        <f>ABS(Q98)/'İtme Analizi'!$C$17</f>
        <v>5.8359820687508911E-2</v>
      </c>
      <c r="T98" s="30">
        <f>ABS(R98)/'İtme Analizi'!$C$14</f>
        <v>0.39124830252615644</v>
      </c>
      <c r="U98" s="30">
        <f t="shared" si="4"/>
        <v>1.1417259560485789E-2</v>
      </c>
    </row>
    <row r="99" spans="2:21" ht="13.9" customHeight="1" x14ac:dyDescent="0.2">
      <c r="B99" s="27"/>
      <c r="C99" s="30"/>
      <c r="D99" s="30"/>
      <c r="E99" s="30">
        <f>ABS(C99)/'İtme Analizi'!$C$17</f>
        <v>0</v>
      </c>
      <c r="F99" s="30">
        <f>ABS(D99)/'İtme Analizi'!$C$14</f>
        <v>0</v>
      </c>
      <c r="G99" s="30">
        <f t="shared" si="3"/>
        <v>1.4391612506851892E-3</v>
      </c>
      <c r="P99" s="27">
        <v>5</v>
      </c>
      <c r="Q99" s="30">
        <v>8.1680524461101203E-2</v>
      </c>
      <c r="R99" s="30">
        <v>-1494.2439195268655</v>
      </c>
      <c r="S99" s="30">
        <f>ABS(Q99)/'İtme Analizi'!$C$17</f>
        <v>5.9054613345599957E-2</v>
      </c>
      <c r="T99" s="30">
        <f>ABS(R99)/'İtme Analizi'!$C$14</f>
        <v>0.39589920831349806</v>
      </c>
      <c r="U99" s="30">
        <f t="shared" si="4"/>
        <v>1.1690711716168806E-2</v>
      </c>
    </row>
    <row r="100" spans="2:21" ht="13.9" customHeight="1" x14ac:dyDescent="0.2">
      <c r="B100" s="27"/>
      <c r="C100" s="30"/>
      <c r="D100" s="30"/>
      <c r="E100" s="30">
        <f>ABS(C100)/'İtme Analizi'!$C$17</f>
        <v>0</v>
      </c>
      <c r="F100" s="30">
        <f>ABS(D100)/'İtme Analizi'!$C$14</f>
        <v>0</v>
      </c>
      <c r="G100" s="30">
        <f t="shared" si="3"/>
        <v>1.4391612506851892E-3</v>
      </c>
      <c r="P100" s="27">
        <v>6</v>
      </c>
      <c r="Q100" s="30">
        <v>8.2641516761101208E-2</v>
      </c>
      <c r="R100" s="30">
        <v>-1511.826965459137</v>
      </c>
      <c r="S100" s="30">
        <f>ABS(Q100)/'İtme Analizi'!$C$17</f>
        <v>5.9749406003691004E-2</v>
      </c>
      <c r="T100" s="30">
        <f>ABS(R100)/'İtme Analizi'!$C$14</f>
        <v>0.40055782788247063</v>
      </c>
      <c r="U100" s="30">
        <f t="shared" si="4"/>
        <v>1.1967397966785764E-2</v>
      </c>
    </row>
    <row r="101" spans="2:21" ht="13.9" customHeight="1" x14ac:dyDescent="0.2">
      <c r="P101" s="27">
        <v>7</v>
      </c>
      <c r="Q101" s="30">
        <v>8.3602509061101199E-2</v>
      </c>
      <c r="R101" s="30">
        <v>-1529.4006928840697</v>
      </c>
      <c r="S101" s="30">
        <f>ABS(Q101)/'İtme Analizi'!$C$17</f>
        <v>6.0444198661782036E-2</v>
      </c>
      <c r="T101" s="30">
        <f>ABS(R101)/'İtme Analizi'!$C$14</f>
        <v>0.40521397851740248</v>
      </c>
      <c r="U101" s="30">
        <f t="shared" si="4"/>
        <v>1.2247320134377454E-2</v>
      </c>
    </row>
    <row r="102" spans="2:21" ht="13.9" customHeight="1" x14ac:dyDescent="0.2">
      <c r="P102" s="27">
        <v>8</v>
      </c>
      <c r="Q102" s="30">
        <v>8.4563501361101204E-2</v>
      </c>
      <c r="R102" s="30">
        <v>-1546.9744531355141</v>
      </c>
      <c r="S102" s="30">
        <f>ABS(Q102)/'İtme Analizi'!$C$17</f>
        <v>6.1138991319873083E-2</v>
      </c>
      <c r="T102" s="30">
        <f>ABS(R102)/'İtme Analizi'!$C$14</f>
        <v>0.40987013784970283</v>
      </c>
      <c r="U102" s="30">
        <f t="shared" si="4"/>
        <v>1.25304773642667E-2</v>
      </c>
    </row>
    <row r="103" spans="2:21" ht="13.9" customHeight="1" x14ac:dyDescent="0.2">
      <c r="P103" s="27">
        <v>9</v>
      </c>
      <c r="Q103" s="30">
        <v>8.5524493661101209E-2</v>
      </c>
      <c r="R103" s="30">
        <v>-1564.5349250737891</v>
      </c>
      <c r="S103" s="30">
        <f>ABS(Q103)/'İtme Analizi'!$C$17</f>
        <v>6.1833783977964123E-2</v>
      </c>
      <c r="T103" s="30">
        <f>ABS(R103)/'İtme Analizi'!$C$14</f>
        <v>0.41452277644981561</v>
      </c>
      <c r="U103" s="30">
        <f t="shared" si="4"/>
        <v>1.2816868436385491E-2</v>
      </c>
    </row>
    <row r="104" spans="2:21" ht="13.9" customHeight="1" x14ac:dyDescent="0.2">
      <c r="P104" s="27">
        <v>10</v>
      </c>
      <c r="Q104" s="30">
        <v>8.6485485961101186E-2</v>
      </c>
      <c r="R104" s="30">
        <v>-1582.1017215878558</v>
      </c>
      <c r="S104" s="30">
        <f>ABS(Q104)/'İtme Analizi'!$C$17</f>
        <v>6.2528576636055155E-2</v>
      </c>
      <c r="T104" s="30">
        <f>ABS(R104)/'İtme Analizi'!$C$14</f>
        <v>0.41917709074324461</v>
      </c>
      <c r="U104" s="30">
        <f t="shared" si="4"/>
        <v>1.3106492709774095E-2</v>
      </c>
    </row>
    <row r="105" spans="2:21" ht="13.9" customHeight="1" x14ac:dyDescent="0.2">
      <c r="P105" s="27">
        <v>0</v>
      </c>
      <c r="Q105" s="30">
        <v>8.6485485961101186E-2</v>
      </c>
      <c r="R105" s="30">
        <v>-1582.1017215878558</v>
      </c>
      <c r="S105" s="30">
        <f>ABS(Q105)/'İtme Analizi'!$C$17</f>
        <v>6.2528576636055155E-2</v>
      </c>
      <c r="T105" s="30">
        <f>ABS(R105)/'İtme Analizi'!$C$14</f>
        <v>0.41917709074324461</v>
      </c>
      <c r="U105" s="30">
        <f t="shared" si="4"/>
        <v>1.3106492709774095E-2</v>
      </c>
    </row>
    <row r="106" spans="2:21" ht="13.9" customHeight="1" x14ac:dyDescent="0.2">
      <c r="P106" s="27">
        <v>1</v>
      </c>
      <c r="Q106" s="30">
        <v>8.744647826110119E-2</v>
      </c>
      <c r="R106" s="30">
        <v>-1599.6728160195059</v>
      </c>
      <c r="S106" s="30">
        <f>ABS(Q106)/'İtme Analizi'!$C$17</f>
        <v>6.3223369294146195E-2</v>
      </c>
      <c r="T106" s="30">
        <f>ABS(R106)/'İtme Analizi'!$C$14</f>
        <v>0.42383254376787177</v>
      </c>
      <c r="U106" s="30">
        <f t="shared" si="4"/>
        <v>1.3399351162153262E-2</v>
      </c>
    </row>
    <row r="107" spans="2:21" ht="13.9" customHeight="1" x14ac:dyDescent="0.2">
      <c r="P107" s="27">
        <v>2</v>
      </c>
      <c r="Q107" s="30">
        <v>8.8407470561101195E-2</v>
      </c>
      <c r="R107" s="30">
        <v>-1617.2446737292719</v>
      </c>
      <c r="S107" s="30">
        <f>ABS(Q107)/'İtme Analizi'!$C$17</f>
        <v>6.3918161952237235E-2</v>
      </c>
      <c r="T107" s="30">
        <f>ABS(R107)/'İtme Analizi'!$C$14</f>
        <v>0.42848819902266877</v>
      </c>
      <c r="U107" s="30">
        <f t="shared" ref="U107:U170" si="5">U106+(S107-S106)*((T107+T106)/2)</f>
        <v>1.3695444259368045E-2</v>
      </c>
    </row>
    <row r="108" spans="2:21" ht="13.9" customHeight="1" x14ac:dyDescent="0.2">
      <c r="P108" s="27">
        <v>3</v>
      </c>
      <c r="Q108" s="30">
        <v>8.93684628611012E-2</v>
      </c>
      <c r="R108" s="30">
        <v>-1634.8061799612317</v>
      </c>
      <c r="S108" s="30">
        <f>ABS(Q108)/'İtme Analizi'!$C$17</f>
        <v>6.4612954610328288E-2</v>
      </c>
      <c r="T108" s="30">
        <f>ABS(R108)/'İtme Analizi'!$C$14</f>
        <v>0.43314111165839625</v>
      </c>
      <c r="U108" s="30">
        <f t="shared" si="5"/>
        <v>1.3994771118896675E-2</v>
      </c>
    </row>
    <row r="109" spans="2:21" ht="13.9" customHeight="1" x14ac:dyDescent="0.2">
      <c r="P109" s="27">
        <v>4</v>
      </c>
      <c r="Q109" s="30">
        <v>9.0329455161101191E-2</v>
      </c>
      <c r="R109" s="30">
        <v>-1652.3711954042365</v>
      </c>
      <c r="S109" s="30">
        <f>ABS(Q109)/'İtme Analizi'!$C$17</f>
        <v>6.5307747268419314E-2</v>
      </c>
      <c r="T109" s="30">
        <f>ABS(R109)/'İtme Analizi'!$C$14</f>
        <v>0.43779495405790342</v>
      </c>
      <c r="U109" s="30">
        <f t="shared" si="5"/>
        <v>1.4297331110959859E-2</v>
      </c>
    </row>
    <row r="110" spans="2:21" ht="13.9" customHeight="1" x14ac:dyDescent="0.2">
      <c r="P110" s="27">
        <v>5</v>
      </c>
      <c r="Q110" s="30">
        <v>9.1290447461101196E-2</v>
      </c>
      <c r="R110" s="30">
        <v>-1669.9361434751834</v>
      </c>
      <c r="S110" s="30">
        <f>ABS(Q110)/'İtme Analizi'!$C$17</f>
        <v>6.6002539926510367E-2</v>
      </c>
      <c r="T110" s="30">
        <f>ABS(R110)/'İtme Analizi'!$C$14</f>
        <v>0.44244877860721626</v>
      </c>
      <c r="U110" s="30">
        <f t="shared" si="5"/>
        <v>1.4603124552353054E-2</v>
      </c>
    </row>
    <row r="111" spans="2:21" ht="13.9" customHeight="1" x14ac:dyDescent="0.2">
      <c r="P111" s="27">
        <v>6</v>
      </c>
      <c r="Q111" s="30">
        <v>9.22514397611012E-2</v>
      </c>
      <c r="R111" s="30">
        <v>-1687.5025582902047</v>
      </c>
      <c r="S111" s="30">
        <f>ABS(Q111)/'İtme Analizi'!$C$17</f>
        <v>6.6697332584601407E-2</v>
      </c>
      <c r="T111" s="30">
        <f>ABS(R111)/'İtme Analizi'!$C$14</f>
        <v>0.44710299176966667</v>
      </c>
      <c r="U111" s="30">
        <f t="shared" si="5"/>
        <v>1.4912151571877927E-2</v>
      </c>
    </row>
    <row r="112" spans="2:21" ht="13.9" customHeight="1" x14ac:dyDescent="0.2">
      <c r="P112" s="27">
        <v>7</v>
      </c>
      <c r="Q112" s="30">
        <v>9.3212432061101205E-2</v>
      </c>
      <c r="R112" s="30">
        <v>-1705.0683537813311</v>
      </c>
      <c r="S112" s="30">
        <f>ABS(Q112)/'İtme Analizi'!$C$17</f>
        <v>6.7392125242692447E-2</v>
      </c>
      <c r="T112" s="30">
        <f>ABS(R112)/'İtme Analizi'!$C$14</f>
        <v>0.45175704084254881</v>
      </c>
      <c r="U112" s="30">
        <f t="shared" si="5"/>
        <v>1.5224412247533146E-2</v>
      </c>
    </row>
    <row r="113" spans="16:21" ht="13.9" customHeight="1" x14ac:dyDescent="0.2">
      <c r="P113" s="27">
        <v>8</v>
      </c>
      <c r="Q113" s="30">
        <v>9.4173424361101196E-2</v>
      </c>
      <c r="R113" s="30">
        <v>-1722.6269085094902</v>
      </c>
      <c r="S113" s="30">
        <f>ABS(Q113)/'İtme Analizi'!$C$17</f>
        <v>6.8086917900783486E-2</v>
      </c>
      <c r="T113" s="30">
        <f>ABS(R113)/'İtme Analizi'!$C$14</f>
        <v>0.45640917147876281</v>
      </c>
      <c r="U113" s="30">
        <f t="shared" si="5"/>
        <v>1.5539905855856745E-2</v>
      </c>
    </row>
    <row r="114" spans="16:21" ht="13.9" customHeight="1" x14ac:dyDescent="0.2">
      <c r="P114" s="27">
        <v>9</v>
      </c>
      <c r="Q114" s="30">
        <v>9.5134416661101201E-2</v>
      </c>
      <c r="R114" s="30">
        <v>-1740.1786140252339</v>
      </c>
      <c r="S114" s="30">
        <f>ABS(Q114)/'İtme Analizi'!$C$17</f>
        <v>6.8781710558874526E-2</v>
      </c>
      <c r="T114" s="30">
        <f>ABS(R114)/'İtme Analizi'!$C$14</f>
        <v>0.46105948741943925</v>
      </c>
      <c r="U114" s="30">
        <f t="shared" si="5"/>
        <v>1.5858631099972296E-2</v>
      </c>
    </row>
    <row r="115" spans="16:21" ht="13.9" customHeight="1" x14ac:dyDescent="0.2">
      <c r="P115" s="27">
        <v>10</v>
      </c>
      <c r="Q115" s="30">
        <v>9.6095408961101192E-2</v>
      </c>
      <c r="R115" s="30">
        <v>-1757.734656909869</v>
      </c>
      <c r="S115" s="30">
        <f>ABS(Q115)/'İtme Analizi'!$C$17</f>
        <v>6.9476503216965566E-2</v>
      </c>
      <c r="T115" s="30">
        <f>ABS(R115)/'İtme Analizi'!$C$14</f>
        <v>0.46571095254391881</v>
      </c>
      <c r="U115" s="30">
        <f t="shared" si="5"/>
        <v>1.6180587748683469E-2</v>
      </c>
    </row>
    <row r="116" spans="16:21" ht="13.9" customHeight="1" x14ac:dyDescent="0.2">
      <c r="P116" s="27">
        <v>0</v>
      </c>
      <c r="Q116" s="30">
        <v>9.6095408961101192E-2</v>
      </c>
      <c r="R116" s="30">
        <v>-1757.734656909869</v>
      </c>
      <c r="S116" s="30">
        <f>ABS(Q116)/'İtme Analizi'!$C$17</f>
        <v>6.9476503216965566E-2</v>
      </c>
      <c r="T116" s="30">
        <f>ABS(R116)/'İtme Analizi'!$C$14</f>
        <v>0.46571095254391881</v>
      </c>
      <c r="U116" s="30">
        <f t="shared" si="5"/>
        <v>1.6180587748683469E-2</v>
      </c>
    </row>
    <row r="117" spans="16:21" ht="13.9" customHeight="1" x14ac:dyDescent="0.2">
      <c r="P117" s="27">
        <v>1</v>
      </c>
      <c r="Q117" s="30">
        <v>9.7056401261101183E-2</v>
      </c>
      <c r="R117" s="30">
        <v>-1775.2930880532676</v>
      </c>
      <c r="S117" s="30">
        <f>ABS(Q117)/'İtme Analizi'!$C$17</f>
        <v>7.0171295875056605E-2</v>
      </c>
      <c r="T117" s="30">
        <f>ABS(R117)/'İtme Analizi'!$C$14</f>
        <v>0.47036305043640991</v>
      </c>
      <c r="U117" s="30">
        <f t="shared" si="5"/>
        <v>1.6505776421033781E-2</v>
      </c>
    </row>
    <row r="118" spans="16:21" ht="13.9" customHeight="1" x14ac:dyDescent="0.2">
      <c r="P118" s="27">
        <v>2</v>
      </c>
      <c r="Q118" s="30">
        <v>9.8017393561101188E-2</v>
      </c>
      <c r="R118" s="30">
        <v>-1792.8460425175715</v>
      </c>
      <c r="S118" s="30">
        <f>ABS(Q118)/'İtme Analizi'!$C$17</f>
        <v>7.0866088533147645E-2</v>
      </c>
      <c r="T118" s="30">
        <f>ABS(R118)/'İtme Analizi'!$C$14</f>
        <v>0.47501369728540704</v>
      </c>
      <c r="U118" s="30">
        <f t="shared" si="5"/>
        <v>1.6834196832757331E-2</v>
      </c>
    </row>
    <row r="119" spans="16:21" ht="13.9" customHeight="1" x14ac:dyDescent="0.2">
      <c r="P119" s="27">
        <v>3</v>
      </c>
      <c r="Q119" s="30">
        <v>9.8978385861101192E-2</v>
      </c>
      <c r="R119" s="30">
        <v>-1810.3904480452682</v>
      </c>
      <c r="S119" s="30">
        <f>ABS(Q119)/'İtme Analizi'!$C$17</f>
        <v>7.1560881191238684E-2</v>
      </c>
      <c r="T119" s="30">
        <f>ABS(R119)/'İtme Analizi'!$C$14</f>
        <v>0.47966207909775893</v>
      </c>
      <c r="U119" s="30">
        <f t="shared" si="5"/>
        <v>1.7165847692901526E-2</v>
      </c>
    </row>
    <row r="120" spans="16:21" ht="13.9" customHeight="1" x14ac:dyDescent="0.2">
      <c r="P120" s="27">
        <v>4</v>
      </c>
      <c r="Q120" s="30">
        <v>9.9939378161101197E-2</v>
      </c>
      <c r="R120" s="30">
        <v>-1827.9377178349725</v>
      </c>
      <c r="S120" s="30">
        <f>ABS(Q120)/'İtme Analizi'!$C$17</f>
        <v>7.2255673849329738E-2</v>
      </c>
      <c r="T120" s="30">
        <f>ABS(R120)/'İtme Analizi'!$C$14</f>
        <v>0.48431121979495317</v>
      </c>
      <c r="U120" s="30">
        <f t="shared" si="5"/>
        <v>1.7500728478234761E-2</v>
      </c>
    </row>
    <row r="121" spans="16:21" ht="13.9" customHeight="1" x14ac:dyDescent="0.2">
      <c r="P121" s="27">
        <v>5</v>
      </c>
      <c r="Q121" s="30">
        <v>0.10090037046110119</v>
      </c>
      <c r="R121" s="30">
        <v>-1845.4714980301653</v>
      </c>
      <c r="S121" s="30">
        <f>ABS(Q121)/'İtme Analizi'!$C$17</f>
        <v>7.2950466507420764E-2</v>
      </c>
      <c r="T121" s="30">
        <f>ABS(R121)/'İtme Analizi'!$C$14</f>
        <v>0.48895678643056489</v>
      </c>
      <c r="U121" s="30">
        <f t="shared" si="5"/>
        <v>1.7838838210774952E-2</v>
      </c>
    </row>
    <row r="122" spans="16:21" ht="13.9" customHeight="1" x14ac:dyDescent="0.2">
      <c r="P122" s="27">
        <v>6</v>
      </c>
      <c r="Q122" s="30">
        <v>0.10186136276110119</v>
      </c>
      <c r="R122" s="30">
        <v>-1863.001634541371</v>
      </c>
      <c r="S122" s="30">
        <f>ABS(Q122)/'İtme Analizi'!$C$17</f>
        <v>7.3645259165511817E-2</v>
      </c>
      <c r="T122" s="30">
        <f>ABS(R122)/'İtme Analizi'!$C$14</f>
        <v>0.49360138767385547</v>
      </c>
      <c r="U122" s="30">
        <f t="shared" si="5"/>
        <v>1.8180175313532502E-2</v>
      </c>
    </row>
    <row r="123" spans="16:21" ht="13.9" customHeight="1" x14ac:dyDescent="0.2">
      <c r="P123" s="27">
        <v>7</v>
      </c>
      <c r="Q123" s="30">
        <v>0.1028223550611012</v>
      </c>
      <c r="R123" s="30">
        <v>-1880.5223764269676</v>
      </c>
      <c r="S123" s="30">
        <f>ABS(Q123)/'İtme Analizi'!$C$17</f>
        <v>7.4340051823602857E-2</v>
      </c>
      <c r="T123" s="30">
        <f>ABS(R123)/'İtme Analizi'!$C$14</f>
        <v>0.49824349981560617</v>
      </c>
      <c r="U123" s="30">
        <f t="shared" si="5"/>
        <v>1.8524738586428908E-2</v>
      </c>
    </row>
    <row r="124" spans="16:21" ht="13.9" customHeight="1" x14ac:dyDescent="0.2">
      <c r="P124" s="27">
        <v>8</v>
      </c>
      <c r="Q124" s="30">
        <v>0.10378334736110119</v>
      </c>
      <c r="R124" s="30">
        <v>-1898.0233175224337</v>
      </c>
      <c r="S124" s="30">
        <f>ABS(Q124)/'İtme Analizi'!$C$17</f>
        <v>7.5034844481693896E-2</v>
      </c>
      <c r="T124" s="30">
        <f>ABS(R124)/'İtme Analizi'!$C$14</f>
        <v>0.50288036574752848</v>
      </c>
      <c r="U124" s="30">
        <f t="shared" si="5"/>
        <v>1.88725253422454E-2</v>
      </c>
    </row>
    <row r="125" spans="16:21" ht="13.9" customHeight="1" x14ac:dyDescent="0.2">
      <c r="P125" s="27">
        <v>9</v>
      </c>
      <c r="Q125" s="30">
        <v>0.10474433966110119</v>
      </c>
      <c r="R125" s="30">
        <v>-1915.5169621168479</v>
      </c>
      <c r="S125" s="30">
        <f>ABS(Q125)/'İtme Analizi'!$C$17</f>
        <v>7.5729637139784936E-2</v>
      </c>
      <c r="T125" s="30">
        <f>ABS(R125)/'İtme Analizi'!$C$14</f>
        <v>0.50751529847500398</v>
      </c>
      <c r="U125" s="30">
        <f t="shared" si="5"/>
        <v>1.9223533086879817E-2</v>
      </c>
    </row>
    <row r="126" spans="16:21" ht="13.9" customHeight="1" x14ac:dyDescent="0.2">
      <c r="P126" s="27">
        <v>10</v>
      </c>
      <c r="Q126" s="30">
        <v>0.10570533196110118</v>
      </c>
      <c r="R126" s="30">
        <v>-1933.0040628407585</v>
      </c>
      <c r="S126" s="30">
        <f>ABS(Q126)/'İtme Analizi'!$C$17</f>
        <v>7.6424429797875976E-2</v>
      </c>
      <c r="T126" s="30">
        <f>ABS(R126)/'İtme Analizi'!$C$14</f>
        <v>0.51214849740713464</v>
      </c>
      <c r="U126" s="30">
        <f t="shared" si="5"/>
        <v>1.9577760546429891E-2</v>
      </c>
    </row>
    <row r="127" spans="16:21" ht="13.9" customHeight="1" x14ac:dyDescent="0.2">
      <c r="P127" s="27">
        <v>0</v>
      </c>
      <c r="Q127" s="30">
        <v>0.10570533196110118</v>
      </c>
      <c r="R127" s="30">
        <v>-1933.0040628407585</v>
      </c>
      <c r="S127" s="30">
        <f>ABS(Q127)/'İtme Analizi'!$C$17</f>
        <v>7.6424429797875976E-2</v>
      </c>
      <c r="T127" s="30">
        <f>ABS(R127)/'İtme Analizi'!$C$14</f>
        <v>0.51214849740713464</v>
      </c>
      <c r="U127" s="30">
        <f t="shared" si="5"/>
        <v>1.9577760546429891E-2</v>
      </c>
    </row>
    <row r="128" spans="16:21" ht="13.9" customHeight="1" x14ac:dyDescent="0.2">
      <c r="P128" s="27">
        <v>1</v>
      </c>
      <c r="Q128" s="30">
        <v>0.10666632426110119</v>
      </c>
      <c r="R128" s="30">
        <v>-1950.5090908458089</v>
      </c>
      <c r="S128" s="30">
        <f>ABS(Q128)/'İtme Analizi'!$C$17</f>
        <v>7.7119222455967015E-2</v>
      </c>
      <c r="T128" s="30">
        <f>ABS(R128)/'İtme Analizi'!$C$14</f>
        <v>0.51678644616378711</v>
      </c>
      <c r="U128" s="30">
        <f t="shared" si="5"/>
        <v>1.9935208768653088E-2</v>
      </c>
    </row>
    <row r="129" spans="16:21" ht="13.9" customHeight="1" x14ac:dyDescent="0.2">
      <c r="P129" s="27">
        <v>2</v>
      </c>
      <c r="Q129" s="30">
        <v>0.10762731656110118</v>
      </c>
      <c r="R129" s="30">
        <v>-1967.9507873583498</v>
      </c>
      <c r="S129" s="30">
        <f>ABS(Q129)/'İtme Analizi'!$C$17</f>
        <v>7.7814015114058041E-2</v>
      </c>
      <c r="T129" s="30">
        <f>ABS(R129)/'İtme Analizi'!$C$14</f>
        <v>0.52140761527193746</v>
      </c>
      <c r="U129" s="30">
        <f t="shared" si="5"/>
        <v>2.0295873574432712E-2</v>
      </c>
    </row>
    <row r="130" spans="16:21" ht="13.9" customHeight="1" x14ac:dyDescent="0.2">
      <c r="P130" s="27">
        <v>3</v>
      </c>
      <c r="Q130" s="30">
        <v>0.10858830886110118</v>
      </c>
      <c r="R130" s="30">
        <v>-1985.4112527695038</v>
      </c>
      <c r="S130" s="30">
        <f>ABS(Q130)/'İtme Analizi'!$C$17</f>
        <v>7.8508807772149095E-2</v>
      </c>
      <c r="T130" s="30">
        <f>ABS(R130)/'İtme Analizi'!$C$14</f>
        <v>0.52603375719075485</v>
      </c>
      <c r="U130" s="30">
        <f t="shared" si="5"/>
        <v>2.065975086211666E-2</v>
      </c>
    </row>
    <row r="131" spans="16:21" ht="13.9" customHeight="1" x14ac:dyDescent="0.2">
      <c r="P131" s="27">
        <v>4</v>
      </c>
      <c r="Q131" s="30">
        <v>0.10954930116110119</v>
      </c>
      <c r="R131" s="30">
        <v>-2002.8516060570428</v>
      </c>
      <c r="S131" s="30">
        <f>ABS(Q131)/'İtme Analizi'!$C$17</f>
        <v>7.9203600430240134E-2</v>
      </c>
      <c r="T131" s="30">
        <f>ABS(R131)/'İtme Analizi'!$C$14</f>
        <v>0.53065457041208663</v>
      </c>
      <c r="U131" s="30">
        <f t="shared" si="5"/>
        <v>2.1026840508071139E-2</v>
      </c>
    </row>
    <row r="132" spans="16:21" ht="13.9" customHeight="1" x14ac:dyDescent="0.2">
      <c r="P132" s="27">
        <v>5</v>
      </c>
      <c r="Q132" s="30">
        <v>0.11051029346110118</v>
      </c>
      <c r="R132" s="30">
        <v>-2020.2085360244646</v>
      </c>
      <c r="S132" s="30">
        <f>ABS(Q132)/'İtme Analizi'!$C$17</f>
        <v>7.9898393088331174E-2</v>
      </c>
      <c r="T132" s="30">
        <f>ABS(R132)/'İtme Analizi'!$C$14</f>
        <v>0.53525328066484834</v>
      </c>
      <c r="U132" s="30">
        <f t="shared" si="5"/>
        <v>2.1397132982636066E-2</v>
      </c>
    </row>
    <row r="133" spans="16:21" ht="13.9" customHeight="1" x14ac:dyDescent="0.2">
      <c r="P133" s="27">
        <v>6</v>
      </c>
      <c r="Q133" s="30">
        <v>0.11147128576110119</v>
      </c>
      <c r="R133" s="30">
        <v>-2037.600876922653</v>
      </c>
      <c r="S133" s="30">
        <f>ABS(Q133)/'İtme Analizi'!$C$17</f>
        <v>8.0593185746422213E-2</v>
      </c>
      <c r="T133" s="30">
        <f>ABS(R133)/'İtme Analizi'!$C$14</f>
        <v>0.53986137302669757</v>
      </c>
      <c r="U133" s="30">
        <f t="shared" si="5"/>
        <v>2.1770623866631554E-2</v>
      </c>
    </row>
    <row r="134" spans="16:21" ht="13.9" customHeight="1" x14ac:dyDescent="0.2">
      <c r="P134" s="27">
        <v>7</v>
      </c>
      <c r="Q134" s="30">
        <v>0.11243227806110119</v>
      </c>
      <c r="R134" s="30">
        <v>-2054.9954442790722</v>
      </c>
      <c r="S134" s="30">
        <f>ABS(Q134)/'İtme Analizi'!$C$17</f>
        <v>8.1287978404513267E-2</v>
      </c>
      <c r="T134" s="30">
        <f>ABS(R134)/'İtme Analizi'!$C$14</f>
        <v>0.54447005528758485</v>
      </c>
      <c r="U134" s="30">
        <f t="shared" si="5"/>
        <v>2.2147316624296629E-2</v>
      </c>
    </row>
    <row r="135" spans="16:21" ht="13.9" customHeight="1" x14ac:dyDescent="0.2">
      <c r="P135" s="27">
        <v>8</v>
      </c>
      <c r="Q135" s="30">
        <v>0.11339327036110119</v>
      </c>
      <c r="R135" s="30">
        <v>-2072.3901044807926</v>
      </c>
      <c r="S135" s="30">
        <f>ABS(Q135)/'İtme Analizi'!$C$17</f>
        <v>8.1982771062604307E-2</v>
      </c>
      <c r="T135" s="30">
        <f>ABS(R135)/'İtme Analizi'!$C$14</f>
        <v>0.54907876214779006</v>
      </c>
      <c r="U135" s="30">
        <f t="shared" si="5"/>
        <v>2.2527211469105746E-2</v>
      </c>
    </row>
    <row r="136" spans="16:21" ht="13.9" customHeight="1" x14ac:dyDescent="0.2">
      <c r="P136" s="27">
        <v>9</v>
      </c>
      <c r="Q136" s="30">
        <v>0.11435426266110119</v>
      </c>
      <c r="R136" s="30">
        <v>-2089.7848177220912</v>
      </c>
      <c r="S136" s="30">
        <f>ABS(Q136)/'İtme Analizi'!$C$17</f>
        <v>8.2677563720695332E-2</v>
      </c>
      <c r="T136" s="30">
        <f>ABS(R136)/'İtme Analizi'!$C$14</f>
        <v>0.55368748306080606</v>
      </c>
      <c r="U136" s="30">
        <f t="shared" si="5"/>
        <v>2.2910308414486515E-2</v>
      </c>
    </row>
    <row r="137" spans="16:21" ht="13.9" customHeight="1" x14ac:dyDescent="0.2">
      <c r="P137" s="27">
        <v>10</v>
      </c>
      <c r="Q137" s="30">
        <v>0.11531525496110118</v>
      </c>
      <c r="R137" s="30">
        <v>-2107.1795924082076</v>
      </c>
      <c r="S137" s="30">
        <f>ABS(Q137)/'İtme Analizi'!$C$17</f>
        <v>8.3372356378786372E-2</v>
      </c>
      <c r="T137" s="30">
        <f>ABS(R137)/'İtme Analizi'!$C$14</f>
        <v>0.55829622025359693</v>
      </c>
      <c r="U137" s="30">
        <f t="shared" si="5"/>
        <v>2.329660747097638E-2</v>
      </c>
    </row>
    <row r="138" spans="16:21" ht="13.9" customHeight="1" x14ac:dyDescent="0.2">
      <c r="P138" s="27">
        <v>0</v>
      </c>
      <c r="Q138" s="30">
        <v>0.11531525496110118</v>
      </c>
      <c r="R138" s="30">
        <v>-2107.1795924082076</v>
      </c>
      <c r="S138" s="30">
        <f>ABS(Q138)/'İtme Analizi'!$C$17</f>
        <v>8.3372356378786372E-2</v>
      </c>
      <c r="T138" s="30">
        <f>ABS(R138)/'İtme Analizi'!$C$14</f>
        <v>0.55829622025359693</v>
      </c>
      <c r="U138" s="30">
        <f t="shared" si="5"/>
        <v>2.329660747097638E-2</v>
      </c>
    </row>
    <row r="139" spans="16:21" ht="13.9" customHeight="1" x14ac:dyDescent="0.2">
      <c r="P139" s="27">
        <v>1</v>
      </c>
      <c r="Q139" s="30">
        <v>0.11627624726110118</v>
      </c>
      <c r="R139" s="30">
        <v>-2124.6103759884545</v>
      </c>
      <c r="S139" s="30">
        <f>ABS(Q139)/'İtme Analizi'!$C$17</f>
        <v>8.4067149036877412E-2</v>
      </c>
      <c r="T139" s="30">
        <f>ABS(R139)/'İtme Analizi'!$C$14</f>
        <v>0.56291449798558113</v>
      </c>
      <c r="U139" s="30">
        <f t="shared" si="5"/>
        <v>2.368611195857916E-2</v>
      </c>
    </row>
    <row r="140" spans="16:21" ht="13.9" customHeight="1" x14ac:dyDescent="0.2">
      <c r="P140" s="27">
        <v>2</v>
      </c>
      <c r="Q140" s="30">
        <v>0.11723723956110117</v>
      </c>
      <c r="R140" s="30">
        <v>-2141.9321216798003</v>
      </c>
      <c r="S140" s="30">
        <f>ABS(Q140)/'İtme Analizi'!$C$17</f>
        <v>8.4761941694968451E-2</v>
      </c>
      <c r="T140" s="30">
        <f>ABS(R140)/'İtme Analizi'!$C$14</f>
        <v>0.56750388618130687</v>
      </c>
      <c r="U140" s="30">
        <f t="shared" si="5"/>
        <v>2.4078815155524305E-2</v>
      </c>
    </row>
    <row r="141" spans="16:21" ht="13.9" customHeight="1" x14ac:dyDescent="0.2">
      <c r="P141" s="27">
        <v>3</v>
      </c>
      <c r="Q141" s="30">
        <v>0.11819823186110118</v>
      </c>
      <c r="R141" s="30">
        <v>-2159.2992271306202</v>
      </c>
      <c r="S141" s="30">
        <f>ABS(Q141)/'İtme Analizi'!$C$17</f>
        <v>8.5456734353059491E-2</v>
      </c>
      <c r="T141" s="30">
        <f>ABS(R141)/'İtme Analizi'!$C$14</f>
        <v>0.57210529242350439</v>
      </c>
      <c r="U141" s="30">
        <f t="shared" si="5"/>
        <v>2.4474711200718195E-2</v>
      </c>
    </row>
    <row r="142" spans="16:21" ht="13.9" customHeight="1" x14ac:dyDescent="0.2">
      <c r="P142" s="27">
        <v>4</v>
      </c>
      <c r="Q142" s="30">
        <v>0.11915922416110118</v>
      </c>
      <c r="R142" s="30">
        <v>-2176.6643718007958</v>
      </c>
      <c r="S142" s="30">
        <f>ABS(Q142)/'İtme Analizi'!$C$17</f>
        <v>8.6151527011150544E-2</v>
      </c>
      <c r="T142" s="30">
        <f>ABS(R142)/'İtme Analizi'!$C$14</f>
        <v>0.57670617915781264</v>
      </c>
      <c r="U142" s="30">
        <f t="shared" si="5"/>
        <v>2.4873804088710934E-2</v>
      </c>
    </row>
    <row r="143" spans="16:21" ht="13.9" customHeight="1" x14ac:dyDescent="0.2">
      <c r="P143" s="27">
        <v>5</v>
      </c>
      <c r="Q143" s="30">
        <v>0.12012021646110119</v>
      </c>
      <c r="R143" s="30">
        <v>-2194.0226461167235</v>
      </c>
      <c r="S143" s="30">
        <f>ABS(Q143)/'İtme Analizi'!$C$17</f>
        <v>8.6846319669241584E-2</v>
      </c>
      <c r="T143" s="30">
        <f>ABS(R143)/'İtme Analizi'!$C$14</f>
        <v>0.58130524559506491</v>
      </c>
      <c r="U143" s="30">
        <f t="shared" si="5"/>
        <v>2.5276093006662857E-2</v>
      </c>
    </row>
    <row r="144" spans="16:21" ht="13.9" customHeight="1" x14ac:dyDescent="0.2">
      <c r="P144" s="27">
        <v>6</v>
      </c>
      <c r="Q144" s="30">
        <v>0.12108120876110118</v>
      </c>
      <c r="R144" s="30">
        <v>-2211.3395849102244</v>
      </c>
      <c r="S144" s="30">
        <f>ABS(Q144)/'İtme Analizi'!$C$17</f>
        <v>8.7541112327332624E-2</v>
      </c>
      <c r="T144" s="30">
        <f>ABS(R144)/'İtme Analizi'!$C$14</f>
        <v>0.58589336020551697</v>
      </c>
      <c r="U144" s="30">
        <f t="shared" si="5"/>
        <v>2.568157351758503E-2</v>
      </c>
    </row>
    <row r="145" spans="16:21" ht="13.9" customHeight="1" x14ac:dyDescent="0.2">
      <c r="P145" s="27">
        <v>7</v>
      </c>
      <c r="Q145" s="30">
        <v>0.12204220106110118</v>
      </c>
      <c r="R145" s="30">
        <v>-2228.6536532328846</v>
      </c>
      <c r="S145" s="30">
        <f>ABS(Q145)/'İtme Analizi'!$C$17</f>
        <v>8.8235904985423663E-2</v>
      </c>
      <c r="T145" s="30">
        <f>ABS(R145)/'İtme Analizi'!$C$14</f>
        <v>0.59048071428609927</v>
      </c>
      <c r="U145" s="30">
        <f t="shared" si="5"/>
        <v>2.6090241552647737E-2</v>
      </c>
    </row>
    <row r="146" spans="16:21" ht="13.9" customHeight="1" x14ac:dyDescent="0.2">
      <c r="P146" s="27">
        <v>8</v>
      </c>
      <c r="Q146" s="30">
        <v>0.12300319336110119</v>
      </c>
      <c r="R146" s="30">
        <v>-2245.9387380471244</v>
      </c>
      <c r="S146" s="30">
        <f>ABS(Q146)/'İtme Analizi'!$C$17</f>
        <v>8.8930697643514703E-2</v>
      </c>
      <c r="T146" s="30">
        <f>ABS(R146)/'İtme Analizi'!$C$14</f>
        <v>0.59506038920005577</v>
      </c>
      <c r="U146" s="30">
        <f t="shared" si="5"/>
        <v>2.65020941799314E-2</v>
      </c>
    </row>
    <row r="147" spans="16:21" ht="13.9" customHeight="1" x14ac:dyDescent="0.2">
      <c r="P147" s="27">
        <v>9</v>
      </c>
      <c r="Q147" s="30">
        <v>0.12396418566110119</v>
      </c>
      <c r="R147" s="30">
        <v>-2263.2016501473304</v>
      </c>
      <c r="S147" s="30">
        <f>ABS(Q147)/'İtme Analizi'!$C$17</f>
        <v>8.9625490301605756E-2</v>
      </c>
      <c r="T147" s="30">
        <f>ABS(R147)/'İtme Analizi'!$C$14</f>
        <v>0.59963418946408575</v>
      </c>
      <c r="U147" s="30">
        <f t="shared" si="5"/>
        <v>2.6917126690889914E-2</v>
      </c>
    </row>
    <row r="148" spans="16:21" ht="13.9" customHeight="1" x14ac:dyDescent="0.2">
      <c r="P148" s="27">
        <v>10</v>
      </c>
      <c r="Q148" s="30">
        <v>0.12492517796110117</v>
      </c>
      <c r="R148" s="30">
        <v>-2280.4270629869543</v>
      </c>
      <c r="S148" s="30">
        <f>ABS(Q148)/'İtme Analizi'!$C$17</f>
        <v>9.0320282959696782E-2</v>
      </c>
      <c r="T148" s="30">
        <f>ABS(R148)/'İtme Analizi'!$C$14</f>
        <v>0.60419805431704732</v>
      </c>
      <c r="U148" s="30">
        <f t="shared" si="5"/>
        <v>2.7335333593166103E-2</v>
      </c>
    </row>
    <row r="149" spans="16:21" ht="13.9" customHeight="1" x14ac:dyDescent="0.2">
      <c r="P149" s="27">
        <v>0</v>
      </c>
      <c r="Q149" s="30">
        <v>0.12492517796110117</v>
      </c>
      <c r="R149" s="30">
        <v>-2280.4270629869543</v>
      </c>
      <c r="S149" s="30">
        <f>ABS(Q149)/'İtme Analizi'!$C$17</f>
        <v>9.0320282959696782E-2</v>
      </c>
      <c r="T149" s="30">
        <f>ABS(R149)/'İtme Analizi'!$C$14</f>
        <v>0.60419805431704732</v>
      </c>
      <c r="U149" s="30">
        <f t="shared" si="5"/>
        <v>2.7335333593166103E-2</v>
      </c>
    </row>
    <row r="150" spans="16:21" ht="13.9" customHeight="1" x14ac:dyDescent="0.2">
      <c r="P150" s="27">
        <v>1</v>
      </c>
      <c r="Q150" s="30">
        <v>0.12588617026110116</v>
      </c>
      <c r="R150" s="30">
        <v>-2297.6938492428558</v>
      </c>
      <c r="S150" s="30">
        <f>ABS(Q150)/'İtme Analizi'!$C$17</f>
        <v>9.1015075617787808E-2</v>
      </c>
      <c r="T150" s="30">
        <f>ABS(R150)/'İtme Analizi'!$C$14</f>
        <v>0.60877288103676674</v>
      </c>
      <c r="U150" s="30">
        <f t="shared" si="5"/>
        <v>2.775671524334692E-2</v>
      </c>
    </row>
    <row r="151" spans="16:21" ht="13.9" customHeight="1" x14ac:dyDescent="0.2">
      <c r="P151" s="27">
        <v>2</v>
      </c>
      <c r="Q151" s="30">
        <v>0.12684716256110118</v>
      </c>
      <c r="R151" s="30">
        <v>-2314.965347557611</v>
      </c>
      <c r="S151" s="30">
        <f>ABS(Q151)/'İtme Analizi'!$C$17</f>
        <v>9.1709868275878861E-2</v>
      </c>
      <c r="T151" s="30">
        <f>ABS(R151)/'İtme Analizi'!$C$14</f>
        <v>0.61334895621421481</v>
      </c>
      <c r="U151" s="30">
        <f t="shared" si="5"/>
        <v>2.8181275883254284E-2</v>
      </c>
    </row>
    <row r="152" spans="16:21" ht="13.9" customHeight="1" x14ac:dyDescent="0.2">
      <c r="P152" s="27">
        <v>3</v>
      </c>
      <c r="Q152" s="30">
        <v>0.12780815486110117</v>
      </c>
      <c r="R152" s="30">
        <v>-2332.2367762477556</v>
      </c>
      <c r="S152" s="30">
        <f>ABS(Q152)/'İtme Analizi'!$C$17</f>
        <v>9.2404660933969901E-2</v>
      </c>
      <c r="T152" s="30">
        <f>ABS(R152)/'İtme Analizi'!$C$14</f>
        <v>0.61792501294465563</v>
      </c>
      <c r="U152" s="30">
        <f t="shared" si="5"/>
        <v>2.8609015940189383E-2</v>
      </c>
    </row>
    <row r="153" spans="16:21" ht="13.9" customHeight="1" x14ac:dyDescent="0.2">
      <c r="P153" s="27">
        <v>4</v>
      </c>
      <c r="Q153" s="30">
        <v>0.12876914716110116</v>
      </c>
      <c r="R153" s="30">
        <v>-2349.5075879781712</v>
      </c>
      <c r="S153" s="30">
        <f>ABS(Q153)/'İtme Analizi'!$C$17</f>
        <v>9.3099453592060941E-2</v>
      </c>
      <c r="T153" s="30">
        <f>ABS(R153)/'İtme Analizi'!$C$14</f>
        <v>0.6225009062119129</v>
      </c>
      <c r="U153" s="30">
        <f t="shared" si="5"/>
        <v>2.903993535095729E-2</v>
      </c>
    </row>
    <row r="154" spans="16:21" ht="13.9" customHeight="1" x14ac:dyDescent="0.2">
      <c r="P154" s="27">
        <v>5</v>
      </c>
      <c r="Q154" s="30">
        <v>0.12973013946110115</v>
      </c>
      <c r="R154" s="30">
        <v>-2366.7774352181382</v>
      </c>
      <c r="S154" s="30">
        <f>ABS(Q154)/'İtme Analizi'!$C$17</f>
        <v>9.3794246250151966E-2</v>
      </c>
      <c r="T154" s="30">
        <f>ABS(R154)/'İtme Analizi'!$C$14</f>
        <v>0.62707654393788925</v>
      </c>
      <c r="U154" s="30">
        <f t="shared" si="5"/>
        <v>2.9474033969997385E-2</v>
      </c>
    </row>
    <row r="155" spans="16:21" ht="13.9" customHeight="1" x14ac:dyDescent="0.2">
      <c r="P155" s="27">
        <v>6</v>
      </c>
      <c r="Q155" s="30">
        <v>0.13069113176110114</v>
      </c>
      <c r="R155" s="30">
        <v>-2384.049077428544</v>
      </c>
      <c r="S155" s="30">
        <f>ABS(Q155)/'İtme Analizi'!$C$17</f>
        <v>9.4489038908243006E-2</v>
      </c>
      <c r="T155" s="30">
        <f>ABS(R155)/'İtme Analizi'!$C$14</f>
        <v>0.63165265724042075</v>
      </c>
      <c r="U155" s="30">
        <f t="shared" si="5"/>
        <v>2.9911311873749128E-2</v>
      </c>
    </row>
    <row r="156" spans="16:21" ht="13.9" customHeight="1" x14ac:dyDescent="0.2">
      <c r="P156" s="27">
        <v>7</v>
      </c>
      <c r="Q156" s="30">
        <v>0.13165212406110113</v>
      </c>
      <c r="R156" s="30">
        <v>-2401.3082353017153</v>
      </c>
      <c r="S156" s="30">
        <f>ABS(Q156)/'İtme Analizi'!$C$17</f>
        <v>9.5183831566334046E-2</v>
      </c>
      <c r="T156" s="30">
        <f>ABS(R156)/'İtme Analizi'!$C$14</f>
        <v>0.63622546282380221</v>
      </c>
      <c r="U156" s="30">
        <f t="shared" si="5"/>
        <v>3.0351768078336575E-2</v>
      </c>
    </row>
    <row r="157" spans="16:21" ht="13.9" customHeight="1" x14ac:dyDescent="0.2">
      <c r="P157" s="27">
        <v>8</v>
      </c>
      <c r="Q157" s="30">
        <v>0.1326131163611011</v>
      </c>
      <c r="R157" s="30">
        <v>-2418.2115097248484</v>
      </c>
      <c r="S157" s="30">
        <f>ABS(Q157)/'İtme Analizi'!$C$17</f>
        <v>9.5878624224425057E-2</v>
      </c>
      <c r="T157" s="30">
        <f>ABS(R157)/'İtme Analizi'!$C$14</f>
        <v>0.6407039772581411</v>
      </c>
      <c r="U157" s="30">
        <f t="shared" si="5"/>
        <v>3.0795368678271175E-2</v>
      </c>
    </row>
    <row r="158" spans="16:21" ht="13.9" customHeight="1" x14ac:dyDescent="0.2">
      <c r="P158" s="27">
        <v>9</v>
      </c>
      <c r="Q158" s="30">
        <v>0.13357410866110109</v>
      </c>
      <c r="R158" s="30">
        <v>-2435.2792560618896</v>
      </c>
      <c r="S158" s="30">
        <f>ABS(Q158)/'İtme Analizi'!$C$17</f>
        <v>9.6573416882516083E-2</v>
      </c>
      <c r="T158" s="30">
        <f>ABS(R158)/'İtme Analizi'!$C$14</f>
        <v>0.64522606844702124</v>
      </c>
      <c r="U158" s="30">
        <f t="shared" si="5"/>
        <v>3.1242096055558478E-2</v>
      </c>
    </row>
    <row r="159" spans="16:21" ht="13.9" customHeight="1" x14ac:dyDescent="0.2">
      <c r="P159" s="27">
        <v>10</v>
      </c>
      <c r="Q159" s="30">
        <v>0.13453510096110108</v>
      </c>
      <c r="R159" s="30">
        <v>-2452.3467900629321</v>
      </c>
      <c r="S159" s="30">
        <f>ABS(Q159)/'İtme Analizi'!$C$17</f>
        <v>9.7268209540607123E-2</v>
      </c>
      <c r="T159" s="30">
        <f>ABS(R159)/'İtme Analizi'!$C$14</f>
        <v>0.6497481033775806</v>
      </c>
      <c r="U159" s="30">
        <f t="shared" si="5"/>
        <v>3.1691965329059109E-2</v>
      </c>
    </row>
    <row r="160" spans="16:21" ht="13.9" customHeight="1" x14ac:dyDescent="0.2">
      <c r="P160" s="27">
        <v>0</v>
      </c>
      <c r="Q160" s="30">
        <v>0.13453510096110108</v>
      </c>
      <c r="R160" s="30">
        <v>-2452.3467900629321</v>
      </c>
      <c r="S160" s="30">
        <f>ABS(Q160)/'İtme Analizi'!$C$17</f>
        <v>9.7268209540607123E-2</v>
      </c>
      <c r="T160" s="30">
        <f>ABS(R160)/'İtme Analizi'!$C$14</f>
        <v>0.6497481033775806</v>
      </c>
      <c r="U160" s="30">
        <f t="shared" si="5"/>
        <v>3.1691965329059109E-2</v>
      </c>
    </row>
    <row r="161" spans="16:21" ht="13.9" customHeight="1" x14ac:dyDescent="0.2">
      <c r="P161" s="27">
        <v>1</v>
      </c>
      <c r="Q161" s="30">
        <v>0.13549609326110107</v>
      </c>
      <c r="R161" s="30">
        <v>-2469.4733711581912</v>
      </c>
      <c r="S161" s="30">
        <f>ABS(Q161)/'İtme Analizi'!$C$17</f>
        <v>9.7963002198698163E-2</v>
      </c>
      <c r="T161" s="30">
        <f>ABS(R161)/'İtme Analizi'!$C$14</f>
        <v>0.65428578280737337</v>
      </c>
      <c r="U161" s="30">
        <f t="shared" si="5"/>
        <v>3.2144981914070725E-2</v>
      </c>
    </row>
    <row r="162" spans="16:21" ht="13.9" customHeight="1" x14ac:dyDescent="0.2">
      <c r="P162" s="27">
        <v>2</v>
      </c>
      <c r="Q162" s="30">
        <v>0.13645708556110106</v>
      </c>
      <c r="R162" s="30">
        <v>-2486.6000433380145</v>
      </c>
      <c r="S162" s="30">
        <f>ABS(Q162)/'İtme Analizi'!$C$17</f>
        <v>9.8657794856789188E-2</v>
      </c>
      <c r="T162" s="30">
        <f>ABS(R162)/'İtme Analizi'!$C$14</f>
        <v>0.65882348636997767</v>
      </c>
      <c r="U162" s="30">
        <f t="shared" si="5"/>
        <v>3.2601151253818572E-2</v>
      </c>
    </row>
    <row r="163" spans="16:21" ht="13.9" customHeight="1" x14ac:dyDescent="0.2">
      <c r="P163" s="27">
        <v>3</v>
      </c>
      <c r="Q163" s="30">
        <v>0.13741807786110105</v>
      </c>
      <c r="R163" s="30">
        <v>-2503.7229867111109</v>
      </c>
      <c r="S163" s="30">
        <f>ABS(Q163)/'İtme Analizi'!$C$17</f>
        <v>9.9352587514880228E-2</v>
      </c>
      <c r="T163" s="30">
        <f>ABS(R163)/'İtme Analizi'!$C$14</f>
        <v>0.66336020198703183</v>
      </c>
      <c r="U163" s="30">
        <f t="shared" si="5"/>
        <v>3.3060473013477663E-2</v>
      </c>
    </row>
    <row r="164" spans="16:21" ht="13.9" customHeight="1" x14ac:dyDescent="0.2">
      <c r="P164" s="27">
        <v>4</v>
      </c>
      <c r="Q164" s="30">
        <v>0.13837907016110104</v>
      </c>
      <c r="R164" s="30">
        <v>-2520.8456256733784</v>
      </c>
      <c r="S164" s="30">
        <f>ABS(Q164)/'İtme Analizi'!$C$17</f>
        <v>0.10004738017297125</v>
      </c>
      <c r="T164" s="30">
        <f>ABS(R164)/'İtme Analizi'!$C$14</f>
        <v>0.66789683695058322</v>
      </c>
      <c r="U164" s="30">
        <f t="shared" si="5"/>
        <v>3.3522946821820589E-2</v>
      </c>
    </row>
    <row r="165" spans="16:21" ht="13.9" customHeight="1" x14ac:dyDescent="0.2">
      <c r="P165" s="27">
        <v>5</v>
      </c>
      <c r="Q165" s="30">
        <v>0.13934006246110101</v>
      </c>
      <c r="R165" s="30">
        <v>-2537.9563501872758</v>
      </c>
      <c r="S165" s="30">
        <f>ABS(Q165)/'İtme Analizi'!$C$17</f>
        <v>0.10074217283106228</v>
      </c>
      <c r="T165" s="30">
        <f>ABS(R165)/'İtme Analizi'!$C$14</f>
        <v>0.67243031518676522</v>
      </c>
      <c r="U165" s="30">
        <f t="shared" si="5"/>
        <v>3.3988571554193131E-2</v>
      </c>
    </row>
    <row r="166" spans="16:21" ht="13.9" customHeight="1" x14ac:dyDescent="0.2">
      <c r="P166" s="27">
        <v>6</v>
      </c>
      <c r="Q166" s="30">
        <v>0.140301054761101</v>
      </c>
      <c r="R166" s="30">
        <v>-2555.0701800910751</v>
      </c>
      <c r="S166" s="30">
        <f>ABS(Q166)/'İtme Analizi'!$C$17</f>
        <v>0.10143696548915331</v>
      </c>
      <c r="T166" s="30">
        <f>ABS(R166)/'İtme Analizi'!$C$14</f>
        <v>0.67696461619450921</v>
      </c>
      <c r="U166" s="30">
        <f t="shared" si="5"/>
        <v>3.4457346399787606E-2</v>
      </c>
    </row>
    <row r="167" spans="16:21" ht="13.9" customHeight="1" x14ac:dyDescent="0.2">
      <c r="P167" s="27">
        <v>7</v>
      </c>
      <c r="Q167" s="30">
        <v>0.14126204706110099</v>
      </c>
      <c r="R167" s="30">
        <v>-2572.1030706850347</v>
      </c>
      <c r="S167" s="30">
        <f>ABS(Q167)/'İtme Analizi'!$C$17</f>
        <v>0.10213175814724434</v>
      </c>
      <c r="T167" s="30">
        <f>ABS(R167)/'İtme Analizi'!$C$14</f>
        <v>0.6814774723710123</v>
      </c>
      <c r="U167" s="30">
        <f t="shared" si="5"/>
        <v>3.4929264194576197E-2</v>
      </c>
    </row>
    <row r="168" spans="16:21" ht="13.9" customHeight="1" x14ac:dyDescent="0.2">
      <c r="P168" s="27">
        <v>8</v>
      </c>
      <c r="Q168" s="30">
        <v>0.14222303936110098</v>
      </c>
      <c r="R168" s="30">
        <v>-2589.1469525646885</v>
      </c>
      <c r="S168" s="30">
        <f>ABS(Q168)/'İtme Analizi'!$C$17</f>
        <v>0.10282655080533537</v>
      </c>
      <c r="T168" s="30">
        <f>ABS(R168)/'İtme Analizi'!$C$14</f>
        <v>0.68599324068337741</v>
      </c>
      <c r="U168" s="30">
        <f t="shared" si="5"/>
        <v>3.5404318500368542E-2</v>
      </c>
    </row>
    <row r="169" spans="16:21" ht="13.9" customHeight="1" x14ac:dyDescent="0.2">
      <c r="P169" s="27">
        <v>9</v>
      </c>
      <c r="Q169" s="30">
        <v>0.14318403166110097</v>
      </c>
      <c r="R169" s="30">
        <v>-2606.188805150161</v>
      </c>
      <c r="S169" s="30">
        <f>ABS(Q169)/'İtme Analizi'!$C$17</f>
        <v>0.10352134346342641</v>
      </c>
      <c r="T169" s="30">
        <f>ABS(R169)/'İtme Analizi'!$C$14</f>
        <v>0.69050847133522453</v>
      </c>
      <c r="U169" s="30">
        <f t="shared" si="5"/>
        <v>3.5882510142048678E-2</v>
      </c>
    </row>
    <row r="170" spans="16:21" ht="13.9" customHeight="1" x14ac:dyDescent="0.2">
      <c r="P170" s="27">
        <v>10</v>
      </c>
      <c r="Q170" s="30">
        <v>0.14414502396110096</v>
      </c>
      <c r="R170" s="30">
        <v>-2623.2323595586599</v>
      </c>
      <c r="S170" s="30">
        <f>ABS(Q170)/'İtme Analizi'!$C$17</f>
        <v>0.10421613612151745</v>
      </c>
      <c r="T170" s="30">
        <f>ABS(R170)/'İtme Analizi'!$C$14</f>
        <v>0.69502415288426467</v>
      </c>
      <c r="U170" s="30">
        <f t="shared" si="5"/>
        <v>3.6363839089475332E-2</v>
      </c>
    </row>
    <row r="171" spans="16:21" ht="13.9" customHeight="1" x14ac:dyDescent="0.2">
      <c r="P171" s="27">
        <v>0</v>
      </c>
      <c r="Q171" s="30">
        <v>0.14414502396110096</v>
      </c>
      <c r="R171" s="30">
        <v>-2623.2323595586599</v>
      </c>
      <c r="S171" s="30">
        <f>ABS(Q171)/'İtme Analizi'!$C$17</f>
        <v>0.10421613612151745</v>
      </c>
      <c r="T171" s="30">
        <f>ABS(R171)/'İtme Analizi'!$C$14</f>
        <v>0.69502415288426467</v>
      </c>
      <c r="U171" s="30">
        <f t="shared" ref="U171:U234" si="6">U170+(S171-S170)*((T171+T170)/2)</f>
        <v>3.6363839089475332E-2</v>
      </c>
    </row>
    <row r="172" spans="16:21" ht="13.9" customHeight="1" x14ac:dyDescent="0.2">
      <c r="P172" s="27">
        <v>1</v>
      </c>
      <c r="Q172" s="30">
        <v>0.14510601626110092</v>
      </c>
      <c r="R172" s="30">
        <v>-2640.2989253207388</v>
      </c>
      <c r="S172" s="30">
        <f>ABS(Q172)/'İtme Analizi'!$C$17</f>
        <v>0.10491092877960846</v>
      </c>
      <c r="T172" s="30">
        <f>ABS(R172)/'İtme Analizi'!$C$14</f>
        <v>0.6995459312803759</v>
      </c>
      <c r="U172" s="30">
        <f t="shared" si="6"/>
        <v>3.684830761731081E-2</v>
      </c>
    </row>
    <row r="173" spans="16:21" ht="13.9" customHeight="1" x14ac:dyDescent="0.2">
      <c r="P173" s="27">
        <v>2</v>
      </c>
      <c r="Q173" s="30">
        <v>0.14606700856110091</v>
      </c>
      <c r="R173" s="30">
        <v>-2657.3657703162194</v>
      </c>
      <c r="S173" s="30">
        <f>ABS(Q173)/'İtme Analizi'!$C$17</f>
        <v>0.1056057214376995</v>
      </c>
      <c r="T173" s="30">
        <f>ABS(R173)/'İtme Analizi'!$C$14</f>
        <v>0.70406778365924283</v>
      </c>
      <c r="U173" s="30">
        <f t="shared" si="6"/>
        <v>3.7335917869278777E-2</v>
      </c>
    </row>
    <row r="174" spans="16:21" ht="13.9" customHeight="1" x14ac:dyDescent="0.2">
      <c r="P174" s="27">
        <v>3</v>
      </c>
      <c r="Q174" s="30">
        <v>0.1470280008611009</v>
      </c>
      <c r="R174" s="30">
        <v>-2674.4118945372602</v>
      </c>
      <c r="S174" s="30">
        <f>ABS(Q174)/'İtme Analizi'!$C$17</f>
        <v>0.10630051409579053</v>
      </c>
      <c r="T174" s="30">
        <f>ABS(R174)/'İtme Analizi'!$C$14</f>
        <v>0.70858414607888076</v>
      </c>
      <c r="U174" s="30">
        <f t="shared" si="6"/>
        <v>3.7826667963888859E-2</v>
      </c>
    </row>
    <row r="175" spans="16:21" ht="13.9" customHeight="1" x14ac:dyDescent="0.2">
      <c r="P175" s="27">
        <v>4</v>
      </c>
      <c r="Q175" s="30">
        <v>0.1479889931611009</v>
      </c>
      <c r="R175" s="30">
        <v>-2691.2442148800574</v>
      </c>
      <c r="S175" s="30">
        <f>ABS(Q175)/'İtme Analizi'!$C$17</f>
        <v>0.10699530675388157</v>
      </c>
      <c r="T175" s="30">
        <f>ABS(R175)/'İtme Analizi'!$C$14</f>
        <v>0.71304386126373664</v>
      </c>
      <c r="U175" s="30">
        <f t="shared" si="6"/>
        <v>3.8320536314907984E-2</v>
      </c>
    </row>
    <row r="176" spans="16:21" ht="13.9" customHeight="1" x14ac:dyDescent="0.2">
      <c r="P176" s="27">
        <v>5</v>
      </c>
      <c r="Q176" s="30">
        <v>0.14894998546110089</v>
      </c>
      <c r="R176" s="30">
        <v>-2708.1111315637604</v>
      </c>
      <c r="S176" s="30">
        <f>ABS(Q176)/'İtme Analizi'!$C$17</f>
        <v>0.10769009941197259</v>
      </c>
      <c r="T176" s="30">
        <f>ABS(R176)/'İtme Analizi'!$C$14</f>
        <v>0.71751274273248788</v>
      </c>
      <c r="U176" s="30">
        <f t="shared" si="6"/>
        <v>3.8817506427628087E-2</v>
      </c>
    </row>
    <row r="177" spans="16:21" ht="13.9" customHeight="1" x14ac:dyDescent="0.2">
      <c r="P177" s="27">
        <v>6</v>
      </c>
      <c r="Q177" s="30">
        <v>0.14991097776110088</v>
      </c>
      <c r="R177" s="30">
        <v>-2724.9796670602364</v>
      </c>
      <c r="S177" s="30">
        <f>ABS(Q177)/'İtme Analizi'!$C$17</f>
        <v>0.10838489207006363</v>
      </c>
      <c r="T177" s="30">
        <f>ABS(R177)/'İtme Analizi'!$C$14</f>
        <v>0.72198205310490515</v>
      </c>
      <c r="U177" s="30">
        <f t="shared" si="6"/>
        <v>3.9317581635382126E-2</v>
      </c>
    </row>
    <row r="178" spans="16:21" ht="13.9" customHeight="1" x14ac:dyDescent="0.2">
      <c r="P178" s="27">
        <v>7</v>
      </c>
      <c r="Q178" s="30">
        <v>0.15087197006110087</v>
      </c>
      <c r="R178" s="30">
        <v>-2741.8370637357698</v>
      </c>
      <c r="S178" s="30">
        <f>ABS(Q178)/'İtme Analizi'!$C$17</f>
        <v>0.10907968472815467</v>
      </c>
      <c r="T178" s="30">
        <f>ABS(R178)/'İtme Analizi'!$C$14</f>
        <v>0.72644841225206735</v>
      </c>
      <c r="U178" s="30">
        <f t="shared" si="6"/>
        <v>3.982076106192483E-2</v>
      </c>
    </row>
    <row r="179" spans="16:21" ht="13.9" customHeight="1" x14ac:dyDescent="0.2">
      <c r="P179" s="27">
        <v>8</v>
      </c>
      <c r="Q179" s="30">
        <v>0.15183296236110083</v>
      </c>
      <c r="R179" s="30">
        <v>-2758.6624063173535</v>
      </c>
      <c r="S179" s="30">
        <f>ABS(Q179)/'İtme Analizi'!$C$17</f>
        <v>0.10977447738624568</v>
      </c>
      <c r="T179" s="30">
        <f>ABS(R179)/'İtme Analizi'!$C$14</f>
        <v>0.73090627868244351</v>
      </c>
      <c r="U179" s="30">
        <f t="shared" si="6"/>
        <v>4.0327040731672724E-2</v>
      </c>
    </row>
    <row r="180" spans="16:21" ht="13.9" customHeight="1" x14ac:dyDescent="0.2">
      <c r="P180" s="27">
        <v>9</v>
      </c>
      <c r="Q180" s="30">
        <v>0.15279395466110082</v>
      </c>
      <c r="R180" s="30">
        <v>-2775.4925270668773</v>
      </c>
      <c r="S180" s="30">
        <f>ABS(Q180)/'İtme Analizi'!$C$17</f>
        <v>0.11046927004433671</v>
      </c>
      <c r="T180" s="30">
        <f>ABS(R180)/'İtme Analizi'!$C$14</f>
        <v>0.73536541108611875</v>
      </c>
      <c r="U180" s="30">
        <f t="shared" si="6"/>
        <v>4.0836418134081683E-2</v>
      </c>
    </row>
    <row r="181" spans="16:21" ht="13.9" customHeight="1" x14ac:dyDescent="0.2">
      <c r="P181" s="27">
        <v>10</v>
      </c>
      <c r="Q181" s="30">
        <v>0.15375494696110081</v>
      </c>
      <c r="R181" s="30">
        <v>-2792.3260619106277</v>
      </c>
      <c r="S181" s="30">
        <f>ABS(Q181)/'İtme Analizi'!$C$17</f>
        <v>0.11116406270242775</v>
      </c>
      <c r="T181" s="30">
        <f>ABS(R181)/'İtme Analizi'!$C$14</f>
        <v>0.73982544805241857</v>
      </c>
      <c r="U181" s="30">
        <f t="shared" si="6"/>
        <v>4.1348894023187914E-2</v>
      </c>
    </row>
    <row r="182" spans="16:21" ht="13.9" customHeight="1" x14ac:dyDescent="0.2">
      <c r="P182" s="27">
        <v>0</v>
      </c>
      <c r="Q182" s="30">
        <v>0.15375494696110081</v>
      </c>
      <c r="R182" s="30">
        <v>-2792.3260619106277</v>
      </c>
      <c r="S182" s="30">
        <f>ABS(Q182)/'İtme Analizi'!$C$17</f>
        <v>0.11116406270242775</v>
      </c>
      <c r="T182" s="30">
        <f>ABS(R182)/'İtme Analizi'!$C$14</f>
        <v>0.73982544805241857</v>
      </c>
      <c r="U182" s="30">
        <f t="shared" si="6"/>
        <v>4.1348894023187914E-2</v>
      </c>
    </row>
    <row r="183" spans="16:21" ht="13.9" customHeight="1" x14ac:dyDescent="0.2">
      <c r="P183" s="27">
        <v>1</v>
      </c>
      <c r="Q183" s="30">
        <v>0.1547159392611008</v>
      </c>
      <c r="R183" s="30">
        <v>-2809.2058097025179</v>
      </c>
      <c r="S183" s="30">
        <f>ABS(Q183)/'İtme Analizi'!$C$17</f>
        <v>0.11185885536051879</v>
      </c>
      <c r="T183" s="30">
        <f>ABS(R183)/'İtme Analizi'!$C$14</f>
        <v>0.744297729117117</v>
      </c>
      <c r="U183" s="30">
        <f t="shared" si="6"/>
        <v>4.1864472966787983E-2</v>
      </c>
    </row>
    <row r="184" spans="16:21" ht="13.9" customHeight="1" x14ac:dyDescent="0.2">
      <c r="P184" s="27">
        <v>2</v>
      </c>
      <c r="Q184" s="30">
        <v>0.1556769315611008</v>
      </c>
      <c r="R184" s="30">
        <v>-2826.0882560347663</v>
      </c>
      <c r="S184" s="30">
        <f>ABS(Q184)/'İtme Analizi'!$C$17</f>
        <v>0.11255364801860981</v>
      </c>
      <c r="T184" s="30">
        <f>ABS(R184)/'İtme Analizi'!$C$14</f>
        <v>0.7487707251587864</v>
      </c>
      <c r="U184" s="30">
        <f t="shared" si="6"/>
        <v>4.2383159466817089E-2</v>
      </c>
    </row>
    <row r="185" spans="16:21" ht="13.9" customHeight="1" x14ac:dyDescent="0.2">
      <c r="P185" s="27">
        <v>3</v>
      </c>
      <c r="Q185" s="30">
        <v>0.15663792386110079</v>
      </c>
      <c r="R185" s="30">
        <v>-2842.9576200097099</v>
      </c>
      <c r="S185" s="30">
        <f>ABS(Q185)/'İtme Analizi'!$C$17</f>
        <v>0.11324844067670085</v>
      </c>
      <c r="T185" s="30">
        <f>ABS(R185)/'İtme Analizi'!$C$14</f>
        <v>0.75324025503617564</v>
      </c>
      <c r="U185" s="30">
        <f t="shared" si="6"/>
        <v>4.2904952567522879E-2</v>
      </c>
    </row>
    <row r="186" spans="16:21" ht="13.9" customHeight="1" x14ac:dyDescent="0.2">
      <c r="P186" s="27">
        <v>4</v>
      </c>
      <c r="Q186" s="30">
        <v>0.15759891616110078</v>
      </c>
      <c r="R186" s="30">
        <v>-2859.8239451907079</v>
      </c>
      <c r="S186" s="30">
        <f>ABS(Q186)/'İtme Analizi'!$C$17</f>
        <v>0.11394323333479189</v>
      </c>
      <c r="T186" s="30">
        <f>ABS(R186)/'İtme Analizi'!$C$14</f>
        <v>0.75770897978656937</v>
      </c>
      <c r="U186" s="30">
        <f t="shared" si="6"/>
        <v>4.3429850785074435E-2</v>
      </c>
    </row>
    <row r="187" spans="16:21" ht="13.9" customHeight="1" x14ac:dyDescent="0.2">
      <c r="P187" s="27">
        <v>5</v>
      </c>
      <c r="Q187" s="30">
        <v>0.15855990846110074</v>
      </c>
      <c r="R187" s="30">
        <v>-2876.6909929538747</v>
      </c>
      <c r="S187" s="30">
        <f>ABS(Q187)/'İtme Analizi'!$C$17</f>
        <v>0.11463802599288291</v>
      </c>
      <c r="T187" s="30">
        <f>ABS(R187)/'İtme Analizi'!$C$14</f>
        <v>0.76217789598476149</v>
      </c>
      <c r="U187" s="30">
        <f t="shared" si="6"/>
        <v>4.3957853906281839E-2</v>
      </c>
    </row>
    <row r="188" spans="16:21" ht="13.9" customHeight="1" x14ac:dyDescent="0.2">
      <c r="P188" s="27">
        <v>6</v>
      </c>
      <c r="Q188" s="30">
        <v>0.15952090076110073</v>
      </c>
      <c r="R188" s="30">
        <v>-2893.538256046777</v>
      </c>
      <c r="S188" s="30">
        <f>ABS(Q188)/'İtme Analizi'!$C$17</f>
        <v>0.11533281865097393</v>
      </c>
      <c r="T188" s="30">
        <f>ABS(R188)/'İtme Analizi'!$C$14</f>
        <v>0.76664157024407598</v>
      </c>
      <c r="U188" s="30">
        <f t="shared" si="6"/>
        <v>4.4488960176623057E-2</v>
      </c>
    </row>
    <row r="189" spans="16:21" ht="13.9" customHeight="1" x14ac:dyDescent="0.2">
      <c r="P189" s="27">
        <v>7</v>
      </c>
      <c r="Q189" s="30">
        <v>0.16048189306110072</v>
      </c>
      <c r="R189" s="30">
        <v>-2910.3539669075917</v>
      </c>
      <c r="S189" s="30">
        <f>ABS(Q189)/'İtme Analizi'!$C$17</f>
        <v>0.11602761130906497</v>
      </c>
      <c r="T189" s="30">
        <f>ABS(R189)/'İtme Analizi'!$C$14</f>
        <v>0.77109688475466354</v>
      </c>
      <c r="U189" s="30">
        <f t="shared" si="6"/>
        <v>4.5023164870921749E-2</v>
      </c>
    </row>
    <row r="190" spans="16:21" ht="13.9" customHeight="1" x14ac:dyDescent="0.2">
      <c r="P190" s="27">
        <v>8</v>
      </c>
      <c r="Q190" s="30">
        <v>0.16144288536110071</v>
      </c>
      <c r="R190" s="30">
        <v>-2927.170258607257</v>
      </c>
      <c r="S190" s="30">
        <f>ABS(Q190)/'İtme Analizi'!$C$17</f>
        <v>0.11672240396715601</v>
      </c>
      <c r="T190" s="30">
        <f>ABS(R190)/'İtme Analizi'!$C$14</f>
        <v>0.77555235315822535</v>
      </c>
      <c r="U190" s="30">
        <f t="shared" si="6"/>
        <v>4.5560465138493739E-2</v>
      </c>
    </row>
    <row r="191" spans="16:21" ht="13.9" customHeight="1" x14ac:dyDescent="0.2">
      <c r="P191" s="27">
        <v>9</v>
      </c>
      <c r="Q191" s="30">
        <v>0.1624038776611007</v>
      </c>
      <c r="R191" s="30">
        <v>-2943.8960054874974</v>
      </c>
      <c r="S191" s="30">
        <f>ABS(Q191)/'İtme Analizi'!$C$17</f>
        <v>0.11741719662524704</v>
      </c>
      <c r="T191" s="30">
        <f>ABS(R191)/'İtme Analizi'!$C$14</f>
        <v>0.77998383175539832</v>
      </c>
      <c r="U191" s="30">
        <f t="shared" si="6"/>
        <v>4.6100852698830193E-2</v>
      </c>
    </row>
    <row r="192" spans="16:21" ht="13.9" customHeight="1" x14ac:dyDescent="0.2">
      <c r="P192" s="27">
        <v>10</v>
      </c>
      <c r="Q192" s="30">
        <v>0.16336486996110069</v>
      </c>
      <c r="R192" s="30">
        <v>-2960.6448645944415</v>
      </c>
      <c r="S192" s="30">
        <f>ABS(Q192)/'İtme Analizi'!$C$17</f>
        <v>0.11811198928333808</v>
      </c>
      <c r="T192" s="30">
        <f>ABS(R192)/'İtme Analizi'!$C$14</f>
        <v>0.78442143392592822</v>
      </c>
      <c r="U192" s="30">
        <f t="shared" si="6"/>
        <v>4.6644321345267366E-2</v>
      </c>
    </row>
    <row r="193" spans="16:21" ht="13.9" customHeight="1" x14ac:dyDescent="0.2">
      <c r="P193" s="27">
        <v>0</v>
      </c>
      <c r="Q193" s="30">
        <v>0.16336486996110069</v>
      </c>
      <c r="R193" s="30">
        <v>-2960.6448645944415</v>
      </c>
      <c r="S193" s="30">
        <f>ABS(Q193)/'İtme Analizi'!$C$17</f>
        <v>0.11811198928333808</v>
      </c>
      <c r="T193" s="30">
        <f>ABS(R193)/'İtme Analizi'!$C$14</f>
        <v>0.78442143392592822</v>
      </c>
      <c r="U193" s="30">
        <f t="shared" si="6"/>
        <v>4.6644321345267366E-2</v>
      </c>
    </row>
    <row r="194" spans="16:21" ht="13.9" customHeight="1" x14ac:dyDescent="0.2">
      <c r="P194" s="27">
        <v>1</v>
      </c>
      <c r="Q194" s="30">
        <v>0.16432586226110066</v>
      </c>
      <c r="R194" s="30">
        <v>-2977.3263372731303</v>
      </c>
      <c r="S194" s="30">
        <f>ABS(Q194)/'İtme Analizi'!$C$17</f>
        <v>0.11880678194142909</v>
      </c>
      <c r="T194" s="30">
        <f>ABS(R194)/'İtme Analizi'!$C$14</f>
        <v>0.78884118209467913</v>
      </c>
      <c r="U194" s="30">
        <f t="shared" si="6"/>
        <v>4.7190867002697451E-2</v>
      </c>
    </row>
    <row r="195" spans="16:21" ht="13.9" customHeight="1" x14ac:dyDescent="0.2">
      <c r="P195" s="27">
        <v>2</v>
      </c>
      <c r="Q195" s="30">
        <v>0.16528685456110065</v>
      </c>
      <c r="R195" s="30">
        <v>-2993.9830663018429</v>
      </c>
      <c r="S195" s="30">
        <f>ABS(Q195)/'İtme Analizi'!$C$17</f>
        <v>0.11950157459952013</v>
      </c>
      <c r="T195" s="30">
        <f>ABS(R195)/'İtme Analizi'!$C$14</f>
        <v>0.79325437444526126</v>
      </c>
      <c r="U195" s="30">
        <f t="shared" si="6"/>
        <v>4.7740481191238658E-2</v>
      </c>
    </row>
    <row r="196" spans="16:21" ht="13.9" customHeight="1" x14ac:dyDescent="0.2">
      <c r="P196" s="27">
        <v>3</v>
      </c>
      <c r="Q196" s="30">
        <v>0.16624784686110064</v>
      </c>
      <c r="R196" s="30">
        <v>-3010.6069179935421</v>
      </c>
      <c r="S196" s="30">
        <f>ABS(Q196)/'İtme Analizi'!$C$17</f>
        <v>0.12019636725761115</v>
      </c>
      <c r="T196" s="30">
        <f>ABS(R196)/'İtme Analizi'!$C$14</f>
        <v>0.79765885596120323</v>
      </c>
      <c r="U196" s="30">
        <f t="shared" si="6"/>
        <v>4.8293158607311801E-2</v>
      </c>
    </row>
    <row r="197" spans="16:21" ht="13.9" customHeight="1" x14ac:dyDescent="0.2">
      <c r="P197" s="27">
        <v>4</v>
      </c>
      <c r="Q197" s="30">
        <v>0.16720883916110063</v>
      </c>
      <c r="R197" s="30">
        <v>-3027.2468811826006</v>
      </c>
      <c r="S197" s="30">
        <f>ABS(Q197)/'İtme Analizi'!$C$17</f>
        <v>0.12089115991570219</v>
      </c>
      <c r="T197" s="30">
        <f>ABS(R197)/'İtme Analizi'!$C$14</f>
        <v>0.802067606210627</v>
      </c>
      <c r="U197" s="30">
        <f t="shared" si="6"/>
        <v>4.8848897707747273E-2</v>
      </c>
    </row>
    <row r="198" spans="16:21" ht="13.9" customHeight="1" x14ac:dyDescent="0.2">
      <c r="P198" s="27">
        <v>5</v>
      </c>
      <c r="Q198" s="30">
        <v>0.16816983146110062</v>
      </c>
      <c r="R198" s="30">
        <v>-3043.8818226101407</v>
      </c>
      <c r="S198" s="30">
        <f>ABS(Q198)/'İtme Analizi'!$C$17</f>
        <v>0.12158595257379323</v>
      </c>
      <c r="T198" s="30">
        <f>ABS(R198)/'İtme Analizi'!$C$14</f>
        <v>0.80647502594675002</v>
      </c>
      <c r="U198" s="30">
        <f t="shared" si="6"/>
        <v>4.9407699513271966E-2</v>
      </c>
    </row>
    <row r="199" spans="16:21" ht="13.9" customHeight="1" x14ac:dyDescent="0.2">
      <c r="P199" s="27">
        <v>6</v>
      </c>
      <c r="Q199" s="30">
        <v>0.16913082376110061</v>
      </c>
      <c r="R199" s="30">
        <v>-3060.4659096065384</v>
      </c>
      <c r="S199" s="30">
        <f>ABS(Q199)/'İtme Analizi'!$C$17</f>
        <v>0.12228074523188426</v>
      </c>
      <c r="T199" s="30">
        <f>ABS(R199)/'İtme Analizi'!$C$14</f>
        <v>0.81086897182578355</v>
      </c>
      <c r="U199" s="30">
        <f t="shared" si="6"/>
        <v>4.9969558880901939E-2</v>
      </c>
    </row>
    <row r="200" spans="16:21" ht="13.9" customHeight="1" x14ac:dyDescent="0.2">
      <c r="P200" s="27">
        <v>7</v>
      </c>
      <c r="Q200" s="30">
        <v>0.1700918160611006</v>
      </c>
      <c r="R200" s="30">
        <v>-3077.0688280456588</v>
      </c>
      <c r="S200" s="30">
        <f>ABS(Q200)/'İtme Analizi'!$C$17</f>
        <v>0.1229755378899753</v>
      </c>
      <c r="T200" s="30">
        <f>ABS(R200)/'İtme Analizi'!$C$14</f>
        <v>0.81526790708651575</v>
      </c>
      <c r="U200" s="30">
        <f t="shared" si="6"/>
        <v>5.0534472863161609E-2</v>
      </c>
    </row>
    <row r="201" spans="16:21" ht="13.9" customHeight="1" x14ac:dyDescent="0.2">
      <c r="P201" s="27">
        <v>8</v>
      </c>
      <c r="Q201" s="30">
        <v>0.17105280836110057</v>
      </c>
      <c r="R201" s="30">
        <v>-3093.6758485432383</v>
      </c>
      <c r="S201" s="30">
        <f>ABS(Q201)/'İtme Analizi'!$C$17</f>
        <v>0.12367033054806631</v>
      </c>
      <c r="T201" s="30">
        <f>ABS(R201)/'İtme Analizi'!$C$14</f>
        <v>0.81966792918566511</v>
      </c>
      <c r="U201" s="30">
        <f t="shared" si="6"/>
        <v>5.1102443570907506E-2</v>
      </c>
    </row>
    <row r="202" spans="16:21" ht="13.9" customHeight="1" x14ac:dyDescent="0.2">
      <c r="P202" s="27">
        <v>9</v>
      </c>
      <c r="Q202" s="30">
        <v>0.17201380066110056</v>
      </c>
      <c r="R202" s="30">
        <v>-3110.2693394990488</v>
      </c>
      <c r="S202" s="30">
        <f>ABS(Q202)/'İtme Analizi'!$C$17</f>
        <v>0.12436512320615735</v>
      </c>
      <c r="T202" s="30">
        <f>ABS(R202)/'İtme Analizi'!$C$14</f>
        <v>0.82406436663922533</v>
      </c>
      <c r="U202" s="30">
        <f t="shared" si="6"/>
        <v>5.1673470136410639E-2</v>
      </c>
    </row>
    <row r="203" spans="16:21" ht="13.9" customHeight="1" x14ac:dyDescent="0.2">
      <c r="P203" s="27">
        <v>10</v>
      </c>
      <c r="Q203" s="30">
        <v>0.17297479296110055</v>
      </c>
      <c r="R203" s="30">
        <v>-3126.8604049500491</v>
      </c>
      <c r="S203" s="30">
        <f>ABS(Q203)/'İtme Analizi'!$C$17</f>
        <v>0.12505991586424839</v>
      </c>
      <c r="T203" s="30">
        <f>ABS(R203)/'İtme Analizi'!$C$14</f>
        <v>0.82846016145645185</v>
      </c>
      <c r="U203" s="30">
        <f t="shared" si="6"/>
        <v>5.2247551091128761E-2</v>
      </c>
    </row>
    <row r="204" spans="16:21" ht="13.9" customHeight="1" x14ac:dyDescent="0.2">
      <c r="P204" s="27">
        <v>0</v>
      </c>
      <c r="Q204" s="30">
        <v>0.17297479296110055</v>
      </c>
      <c r="R204" s="30">
        <v>-3126.8604049500491</v>
      </c>
      <c r="S204" s="30">
        <f>ABS(Q204)/'İtme Analizi'!$C$17</f>
        <v>0.12505991586424839</v>
      </c>
      <c r="T204" s="30">
        <f>ABS(R204)/'İtme Analizi'!$C$14</f>
        <v>0.82846016145645185</v>
      </c>
      <c r="U204" s="30">
        <f t="shared" si="6"/>
        <v>5.2247551091128761E-2</v>
      </c>
    </row>
    <row r="205" spans="16:21" ht="13.9" customHeight="1" x14ac:dyDescent="0.2">
      <c r="P205" s="27">
        <v>1</v>
      </c>
      <c r="Q205" s="30">
        <v>0.17393578526110054</v>
      </c>
      <c r="R205" s="30">
        <v>-3143.4998782630673</v>
      </c>
      <c r="S205" s="30">
        <f>ABS(Q205)/'İtme Analizi'!$C$17</f>
        <v>0.12575470852233941</v>
      </c>
      <c r="T205" s="30">
        <f>ABS(R205)/'İtme Analizi'!$C$14</f>
        <v>0.83286878191345415</v>
      </c>
      <c r="U205" s="30">
        <f t="shared" si="6"/>
        <v>5.2824690667392524E-2</v>
      </c>
    </row>
    <row r="206" spans="16:21" ht="13.9" customHeight="1" x14ac:dyDescent="0.2">
      <c r="P206" s="27">
        <v>2</v>
      </c>
      <c r="Q206" s="30">
        <v>0.17489677756110053</v>
      </c>
      <c r="R206" s="30">
        <v>-3160.1577703847424</v>
      </c>
      <c r="S206" s="30">
        <f>ABS(Q206)/'İtme Analizi'!$C$17</f>
        <v>0.12644950118043044</v>
      </c>
      <c r="T206" s="30">
        <f>ABS(R206)/'İtme Analizi'!$C$14</f>
        <v>0.83728228242495772</v>
      </c>
      <c r="U206" s="30">
        <f t="shared" si="6"/>
        <v>5.3404895016095147E-2</v>
      </c>
    </row>
    <row r="207" spans="16:21" ht="13.9" customHeight="1" x14ac:dyDescent="0.2">
      <c r="P207" s="27">
        <v>3</v>
      </c>
      <c r="Q207" s="30">
        <v>0.17585776986110052</v>
      </c>
      <c r="R207" s="30">
        <v>-3176.803348417232</v>
      </c>
      <c r="S207" s="30">
        <f>ABS(Q207)/'İtme Analizi'!$C$17</f>
        <v>0.12714429383852149</v>
      </c>
      <c r="T207" s="30">
        <f>ABS(R207)/'İtme Analizi'!$C$14</f>
        <v>0.84169252032444986</v>
      </c>
      <c r="U207" s="30">
        <f t="shared" si="6"/>
        <v>5.3988164699130231E-2</v>
      </c>
    </row>
    <row r="208" spans="16:21" ht="13.9" customHeight="1" x14ac:dyDescent="0.2">
      <c r="P208" s="27">
        <v>4</v>
      </c>
      <c r="Q208" s="30">
        <v>0.17681876216110048</v>
      </c>
      <c r="R208" s="30">
        <v>-3193.4360542868922</v>
      </c>
      <c r="S208" s="30">
        <f>ABS(Q208)/'İtme Analizi'!$C$17</f>
        <v>0.12783908649661249</v>
      </c>
      <c r="T208" s="30">
        <f>ABS(R208)/'İtme Analizi'!$C$14</f>
        <v>0.84609934775058704</v>
      </c>
      <c r="U208" s="30">
        <f t="shared" si="6"/>
        <v>5.4574497398292343E-2</v>
      </c>
    </row>
    <row r="209" spans="16:21" ht="13.9" customHeight="1" x14ac:dyDescent="0.2">
      <c r="P209" s="27">
        <v>5</v>
      </c>
      <c r="Q209" s="30">
        <v>0.17777975446110048</v>
      </c>
      <c r="R209" s="30">
        <v>-3210.0233973944382</v>
      </c>
      <c r="S209" s="30">
        <f>ABS(Q209)/'İtme Analizi'!$C$17</f>
        <v>0.12853387915470352</v>
      </c>
      <c r="T209" s="30">
        <f>ABS(R209)/'İtme Analizi'!$C$14</f>
        <v>0.85049415633470449</v>
      </c>
      <c r="U209" s="30">
        <f t="shared" si="6"/>
        <v>5.516388775349404E-2</v>
      </c>
    </row>
    <row r="210" spans="16:21" ht="13.9" customHeight="1" x14ac:dyDescent="0.2">
      <c r="P210" s="27">
        <v>6</v>
      </c>
      <c r="Q210" s="30">
        <v>0.17874074676110047</v>
      </c>
      <c r="R210" s="30">
        <v>-3226.6296454945332</v>
      </c>
      <c r="S210" s="30">
        <f>ABS(Q210)/'İtme Analizi'!$C$17</f>
        <v>0.12922867181279457</v>
      </c>
      <c r="T210" s="30">
        <f>ABS(R210)/'İtme Analizi'!$C$14</f>
        <v>0.85489397378751153</v>
      </c>
      <c r="U210" s="30">
        <f t="shared" si="6"/>
        <v>5.575633332949631E-2</v>
      </c>
    </row>
    <row r="211" spans="16:21" ht="13.9" customHeight="1" x14ac:dyDescent="0.2">
      <c r="P211" s="27">
        <v>7</v>
      </c>
      <c r="Q211" s="30">
        <v>0.17970173906110046</v>
      </c>
      <c r="R211" s="30">
        <v>-3243.2204610592335</v>
      </c>
      <c r="S211" s="30">
        <f>ABS(Q211)/'İtme Analizi'!$C$17</f>
        <v>0.1299234644708856</v>
      </c>
      <c r="T211" s="30">
        <f>ABS(R211)/'İtme Analizi'!$C$14</f>
        <v>0.85928970239748292</v>
      </c>
      <c r="U211" s="30">
        <f t="shared" si="6"/>
        <v>5.635183444591272E-2</v>
      </c>
    </row>
    <row r="212" spans="16:21" ht="13.9" customHeight="1" x14ac:dyDescent="0.2">
      <c r="P212" s="27">
        <v>8</v>
      </c>
      <c r="Q212" s="30">
        <v>0.18066273136110045</v>
      </c>
      <c r="R212" s="30">
        <v>-3259.8136223740153</v>
      </c>
      <c r="S212" s="30">
        <f>ABS(Q212)/'İtme Analizi'!$C$17</f>
        <v>0.13061825712897662</v>
      </c>
      <c r="T212" s="30">
        <f>ABS(R212)/'İtme Analizi'!$C$14</f>
        <v>0.86368605251281105</v>
      </c>
      <c r="U212" s="30">
        <f t="shared" si="6"/>
        <v>5.6950389898202974E-2</v>
      </c>
    </row>
    <row r="213" spans="16:21" ht="13.9" customHeight="1" x14ac:dyDescent="0.2">
      <c r="P213" s="27">
        <v>9</v>
      </c>
      <c r="Q213" s="30">
        <v>0.18162372366110044</v>
      </c>
      <c r="R213" s="30">
        <v>-3276.386274470206</v>
      </c>
      <c r="S213" s="30">
        <f>ABS(Q213)/'İtme Analizi'!$C$17</f>
        <v>0.13131304978706768</v>
      </c>
      <c r="T213" s="30">
        <f>ABS(R213)/'İtme Analizi'!$C$14</f>
        <v>0.86807696872053064</v>
      </c>
      <c r="U213" s="30">
        <f t="shared" si="6"/>
        <v>5.7551998014556231E-2</v>
      </c>
    </row>
    <row r="214" spans="16:21" ht="13.9" customHeight="1" x14ac:dyDescent="0.2">
      <c r="P214" s="27">
        <v>10</v>
      </c>
      <c r="Q214" s="30">
        <v>0.18258471596110043</v>
      </c>
      <c r="R214" s="30">
        <v>-3292.9677216370546</v>
      </c>
      <c r="S214" s="30">
        <f>ABS(Q214)/'İtme Analizi'!$C$17</f>
        <v>0.1320078424451587</v>
      </c>
      <c r="T214" s="30">
        <f>ABS(R214)/'İtme Analizi'!$C$14</f>
        <v>0.87247021517799395</v>
      </c>
      <c r="U214" s="30">
        <f t="shared" si="6"/>
        <v>5.8156657716773086E-2</v>
      </c>
    </row>
    <row r="215" spans="16:21" ht="13.9" customHeight="1" x14ac:dyDescent="0.2">
      <c r="P215" s="27">
        <v>0</v>
      </c>
      <c r="Q215" s="30">
        <v>0.18258471596110043</v>
      </c>
      <c r="R215" s="30">
        <v>-3292.9677216370546</v>
      </c>
      <c r="S215" s="30">
        <f>ABS(Q215)/'İtme Analizi'!$C$17</f>
        <v>0.1320078424451587</v>
      </c>
      <c r="T215" s="30">
        <f>ABS(R215)/'İtme Analizi'!$C$14</f>
        <v>0.87247021517799395</v>
      </c>
      <c r="U215" s="30">
        <f t="shared" si="6"/>
        <v>5.8156657716773086E-2</v>
      </c>
    </row>
    <row r="216" spans="16:21" ht="13.9" customHeight="1" x14ac:dyDescent="0.2">
      <c r="P216" s="27">
        <v>1</v>
      </c>
      <c r="Q216" s="30">
        <v>0.18354570826110039</v>
      </c>
      <c r="R216" s="30">
        <v>-3309.4006834256979</v>
      </c>
      <c r="S216" s="30">
        <f>ABS(Q216)/'İtme Analizi'!$C$17</f>
        <v>0.13270263510324973</v>
      </c>
      <c r="T216" s="30">
        <f>ABS(R216)/'İtme Analizi'!$C$14</f>
        <v>0.87682412050586689</v>
      </c>
      <c r="U216" s="30">
        <f t="shared" si="6"/>
        <v>5.8764356147409769E-2</v>
      </c>
    </row>
    <row r="217" spans="16:21" ht="13.9" customHeight="1" x14ac:dyDescent="0.2">
      <c r="P217" s="27">
        <v>2</v>
      </c>
      <c r="Q217" s="30">
        <v>0.18450670056110038</v>
      </c>
      <c r="R217" s="30">
        <v>-3325.8607164708496</v>
      </c>
      <c r="S217" s="30">
        <f>ABS(Q217)/'İtme Analizi'!$C$17</f>
        <v>0.13339742776134075</v>
      </c>
      <c r="T217" s="30">
        <f>ABS(R217)/'İtme Analizi'!$C$14</f>
        <v>0.88118519835014086</v>
      </c>
      <c r="U217" s="30">
        <f t="shared" si="6"/>
        <v>5.9375082131208151E-2</v>
      </c>
    </row>
    <row r="218" spans="16:21" ht="13.9" customHeight="1" x14ac:dyDescent="0.2">
      <c r="P218" s="27">
        <v>3</v>
      </c>
      <c r="Q218" s="30">
        <v>0.18546769286110038</v>
      </c>
      <c r="R218" s="30">
        <v>-3342.2643233767558</v>
      </c>
      <c r="S218" s="30">
        <f>ABS(Q218)/'İtme Analizi'!$C$17</f>
        <v>0.13409222041943178</v>
      </c>
      <c r="T218" s="30">
        <f>ABS(R218)/'İtme Analizi'!$C$14</f>
        <v>0.88553132611594121</v>
      </c>
      <c r="U218" s="30">
        <f t="shared" si="6"/>
        <v>5.9988832966271714E-2</v>
      </c>
    </row>
    <row r="219" spans="16:21" ht="13.9" customHeight="1" x14ac:dyDescent="0.2">
      <c r="P219" s="27">
        <v>4</v>
      </c>
      <c r="Q219" s="30">
        <v>0.18642868516110037</v>
      </c>
      <c r="R219" s="30">
        <v>-3358.6629471394458</v>
      </c>
      <c r="S219" s="30">
        <f>ABS(Q219)/'İtme Analizi'!$C$17</f>
        <v>0.13478701307752283</v>
      </c>
      <c r="T219" s="30">
        <f>ABS(R219)/'İtme Analizi'!$C$14</f>
        <v>0.88987613360034146</v>
      </c>
      <c r="U219" s="30">
        <f t="shared" si="6"/>
        <v>6.0605603000337196E-2</v>
      </c>
    </row>
    <row r="220" spans="16:21" ht="13.9" customHeight="1" x14ac:dyDescent="0.2">
      <c r="P220" s="27">
        <v>5</v>
      </c>
      <c r="Q220" s="30">
        <v>0.18738967746110036</v>
      </c>
      <c r="R220" s="30">
        <v>-3375.0658817585613</v>
      </c>
      <c r="S220" s="30">
        <f>ABS(Q220)/'İtme Analizi'!$C$17</f>
        <v>0.13548180573561386</v>
      </c>
      <c r="T220" s="30">
        <f>ABS(R220)/'İtme Analizi'!$C$14</f>
        <v>0.8942220832440797</v>
      </c>
      <c r="U220" s="30">
        <f t="shared" si="6"/>
        <v>6.1225392171525596E-2</v>
      </c>
    </row>
    <row r="221" spans="16:21" ht="13.9" customHeight="1" x14ac:dyDescent="0.2">
      <c r="P221" s="27">
        <v>6</v>
      </c>
      <c r="Q221" s="30">
        <v>0.18835066976110035</v>
      </c>
      <c r="R221" s="30">
        <v>-3391.2943585387843</v>
      </c>
      <c r="S221" s="30">
        <f>ABS(Q221)/'İtme Analizi'!$C$17</f>
        <v>0.13617659839370488</v>
      </c>
      <c r="T221" s="30">
        <f>ABS(R221)/'İtme Analizi'!$C$14</f>
        <v>0.89852181036725154</v>
      </c>
      <c r="U221" s="30">
        <f t="shared" si="6"/>
        <v>6.1848184819084932E-2</v>
      </c>
    </row>
    <row r="222" spans="16:21" ht="13.9" customHeight="1" x14ac:dyDescent="0.2">
      <c r="P222" s="27">
        <v>7</v>
      </c>
      <c r="Q222" s="30">
        <v>0.18931166206110034</v>
      </c>
      <c r="R222" s="30">
        <v>-3407.6001655445339</v>
      </c>
      <c r="S222" s="30">
        <f>ABS(Q222)/'İtme Analizi'!$C$17</f>
        <v>0.13687139105179591</v>
      </c>
      <c r="T222" s="30">
        <f>ABS(R222)/'İtme Analizi'!$C$14</f>
        <v>0.9028420260965101</v>
      </c>
      <c r="U222" s="30">
        <f t="shared" si="6"/>
        <v>6.2473972003147783E-2</v>
      </c>
    </row>
    <row r="223" spans="16:21" ht="13.9" customHeight="1" x14ac:dyDescent="0.2">
      <c r="P223" s="27">
        <v>8</v>
      </c>
      <c r="Q223" s="30">
        <v>0.1902726543611003</v>
      </c>
      <c r="R223" s="30">
        <v>-3423.8578255499324</v>
      </c>
      <c r="S223" s="30">
        <f>ABS(Q223)/'İtme Analizi'!$C$17</f>
        <v>0.13756618370988694</v>
      </c>
      <c r="T223" s="30">
        <f>ABS(R223)/'İtme Analizi'!$C$14</f>
        <v>0.90714948530116613</v>
      </c>
      <c r="U223" s="30">
        <f t="shared" si="6"/>
        <v>6.3102756409810876E-2</v>
      </c>
    </row>
    <row r="224" spans="16:21" ht="13.9" customHeight="1" x14ac:dyDescent="0.2">
      <c r="P224" s="27">
        <v>9</v>
      </c>
      <c r="Q224" s="30">
        <v>0.19123364666110029</v>
      </c>
      <c r="R224" s="30">
        <v>-3439.9880860500666</v>
      </c>
      <c r="S224" s="30">
        <f>ABS(Q224)/'İtme Analizi'!$C$17</f>
        <v>0.13826097636797796</v>
      </c>
      <c r="T224" s="30">
        <f>ABS(R224)/'İtme Analizi'!$C$14</f>
        <v>0.91142319006813333</v>
      </c>
      <c r="U224" s="30">
        <f t="shared" si="6"/>
        <v>6.3734521881336645E-2</v>
      </c>
    </row>
    <row r="225" spans="16:21" ht="13.9" customHeight="1" x14ac:dyDescent="0.2">
      <c r="P225" s="27">
        <v>10</v>
      </c>
      <c r="Q225" s="30">
        <v>0.19219463896110028</v>
      </c>
      <c r="R225" s="30">
        <v>-3456.0538808225951</v>
      </c>
      <c r="S225" s="30">
        <f>ABS(Q225)/'İtme Analizi'!$C$17</f>
        <v>0.13895576902606901</v>
      </c>
      <c r="T225" s="30">
        <f>ABS(R225)/'İtme Analizi'!$C$14</f>
        <v>0.9156798146715549</v>
      </c>
      <c r="U225" s="30">
        <f t="shared" si="6"/>
        <v>6.4369250757971258E-2</v>
      </c>
    </row>
    <row r="226" spans="16:21" ht="13.9" customHeight="1" x14ac:dyDescent="0.2">
      <c r="P226" s="27">
        <v>0</v>
      </c>
      <c r="Q226" s="30">
        <v>0.19219463896110028</v>
      </c>
      <c r="R226" s="30">
        <v>-3456.0538808225951</v>
      </c>
      <c r="S226" s="30">
        <f>ABS(Q226)/'İtme Analizi'!$C$17</f>
        <v>0.13895576902606901</v>
      </c>
      <c r="T226" s="30">
        <f>ABS(R226)/'İtme Analizi'!$C$14</f>
        <v>0.9156798146715549</v>
      </c>
      <c r="U226" s="30">
        <f t="shared" si="6"/>
        <v>6.4369250757971258E-2</v>
      </c>
    </row>
    <row r="227" spans="16:21" ht="13.9" customHeight="1" x14ac:dyDescent="0.2">
      <c r="P227" s="27">
        <v>1</v>
      </c>
      <c r="Q227" s="30">
        <v>0.19315563126110027</v>
      </c>
      <c r="R227" s="30">
        <v>-3472.2753169608923</v>
      </c>
      <c r="S227" s="30">
        <f>ABS(Q227)/'İtme Analizi'!$C$17</f>
        <v>0.13965056168416004</v>
      </c>
      <c r="T227" s="30">
        <f>ABS(R227)/'İtme Analizi'!$C$14</f>
        <v>0.91997767638003236</v>
      </c>
      <c r="U227" s="30">
        <f t="shared" si="6"/>
        <v>6.5006951431747478E-2</v>
      </c>
    </row>
    <row r="228" spans="16:21" ht="13.9" customHeight="1" x14ac:dyDescent="0.2">
      <c r="P228" s="27">
        <v>2</v>
      </c>
      <c r="Q228" s="30">
        <v>0.19411662356110027</v>
      </c>
      <c r="R228" s="30">
        <v>-3488.4842591264623</v>
      </c>
      <c r="S228" s="30">
        <f>ABS(Q228)/'İtme Analizi'!$C$17</f>
        <v>0.14034535434225107</v>
      </c>
      <c r="T228" s="30">
        <f>ABS(R228)/'İtme Analizi'!$C$14</f>
        <v>0.92427222781644069</v>
      </c>
      <c r="U228" s="30">
        <f t="shared" si="6"/>
        <v>6.5647637078307869E-2</v>
      </c>
    </row>
    <row r="229" spans="16:21" ht="13.9" customHeight="1" x14ac:dyDescent="0.2">
      <c r="P229" s="27">
        <v>3</v>
      </c>
      <c r="Q229" s="30">
        <v>0.19507761586110026</v>
      </c>
      <c r="R229" s="30">
        <v>-3504.6864540077281</v>
      </c>
      <c r="S229" s="30">
        <f>ABS(Q229)/'İtme Analizi'!$C$17</f>
        <v>0.14104014700034212</v>
      </c>
      <c r="T229" s="30">
        <f>ABS(R229)/'İtme Analizi'!$C$14</f>
        <v>0.92856499156311545</v>
      </c>
      <c r="U229" s="30">
        <f t="shared" si="6"/>
        <v>6.6291305926639246E-2</v>
      </c>
    </row>
    <row r="230" spans="16:21" ht="13.9" customHeight="1" x14ac:dyDescent="0.2">
      <c r="P230" s="27">
        <v>4</v>
      </c>
      <c r="Q230" s="30">
        <v>0.19603860816110022</v>
      </c>
      <c r="R230" s="30">
        <v>-3520.8789445502853</v>
      </c>
      <c r="S230" s="30">
        <f>ABS(Q230)/'İtme Analizi'!$C$17</f>
        <v>0.14173493965843312</v>
      </c>
      <c r="T230" s="30">
        <f>ABS(R230)/'İtme Analizi'!$C$14</f>
        <v>0.93285518414991342</v>
      </c>
      <c r="U230" s="30">
        <f t="shared" si="6"/>
        <v>6.6937956462493176E-2</v>
      </c>
    </row>
    <row r="231" spans="16:21" ht="13.9" customHeight="1" x14ac:dyDescent="0.2">
      <c r="P231" s="27">
        <v>5</v>
      </c>
      <c r="Q231" s="30">
        <v>0.19699960046110021</v>
      </c>
      <c r="R231" s="30">
        <v>-3537.1027556241288</v>
      </c>
      <c r="S231" s="30">
        <f>ABS(Q231)/'İtme Analizi'!$C$17</f>
        <v>0.14242973231652417</v>
      </c>
      <c r="T231" s="30">
        <f>ABS(R231)/'İtme Analizi'!$C$14</f>
        <v>0.93715367509642256</v>
      </c>
      <c r="U231" s="30">
        <f t="shared" si="6"/>
        <v>6.7587590675477968E-2</v>
      </c>
    </row>
    <row r="232" spans="16:21" ht="13.9" customHeight="1" x14ac:dyDescent="0.2">
      <c r="P232" s="27">
        <v>6</v>
      </c>
      <c r="Q232" s="30">
        <v>0.1979605927611002</v>
      </c>
      <c r="R232" s="30">
        <v>-3553.276261884208</v>
      </c>
      <c r="S232" s="30">
        <f>ABS(Q232)/'İtme Analizi'!$C$17</f>
        <v>0.1431245249746152</v>
      </c>
      <c r="T232" s="30">
        <f>ABS(R232)/'İtme Analizi'!$C$14</f>
        <v>0.94143883780670223</v>
      </c>
      <c r="U232" s="30">
        <f t="shared" si="6"/>
        <v>6.8240206818232896E-2</v>
      </c>
    </row>
    <row r="233" spans="16:21" ht="13.9" customHeight="1" x14ac:dyDescent="0.2">
      <c r="P233" s="27">
        <v>7</v>
      </c>
      <c r="Q233" s="30">
        <v>0.19892158506110019</v>
      </c>
      <c r="R233" s="30">
        <v>-3569.5684711392737</v>
      </c>
      <c r="S233" s="30">
        <f>ABS(Q233)/'İtme Analizi'!$C$17</f>
        <v>0.14381931763270622</v>
      </c>
      <c r="T233" s="30">
        <f>ABS(R233)/'İtme Analizi'!$C$14</f>
        <v>0.94575545081845247</v>
      </c>
      <c r="U233" s="30">
        <f t="shared" si="6"/>
        <v>6.8895811186296937E-2</v>
      </c>
    </row>
    <row r="234" spans="16:21" ht="13.9" customHeight="1" x14ac:dyDescent="0.2">
      <c r="P234" s="27">
        <v>8</v>
      </c>
      <c r="Q234" s="30">
        <v>0.19988257736110018</v>
      </c>
      <c r="R234" s="30">
        <v>-3585.9667275360061</v>
      </c>
      <c r="S234" s="30">
        <f>ABS(Q234)/'İtme Analizi'!$C$17</f>
        <v>0.14451411029079725</v>
      </c>
      <c r="T234" s="30">
        <f>ABS(R234)/'İtme Analizi'!$C$14</f>
        <v>0.95010016096941885</v>
      </c>
      <c r="U234" s="30">
        <f t="shared" si="6"/>
        <v>6.9554424466232376E-2</v>
      </c>
    </row>
    <row r="235" spans="16:21" ht="13.9" customHeight="1" x14ac:dyDescent="0.2">
      <c r="P235" s="27">
        <v>9</v>
      </c>
      <c r="Q235" s="30">
        <v>0.20084356966110017</v>
      </c>
      <c r="R235" s="30">
        <v>-3602.4263266860157</v>
      </c>
      <c r="S235" s="30">
        <f>ABS(Q235)/'İtme Analizi'!$C$17</f>
        <v>0.1452089029488883</v>
      </c>
      <c r="T235" s="30">
        <f>ABS(R235)/'İtme Analizi'!$C$14</f>
        <v>0.95446112385338333</v>
      </c>
      <c r="U235" s="30">
        <f t="shared" ref="U235:U298" si="7">U234+(S235-S234)*((T235+T234)/2)</f>
        <v>7.0216062065022053E-2</v>
      </c>
    </row>
    <row r="236" spans="16:21" ht="13.9" customHeight="1" x14ac:dyDescent="0.2">
      <c r="P236" s="27">
        <v>10</v>
      </c>
      <c r="Q236" s="30">
        <v>0.20180456196110017</v>
      </c>
      <c r="R236" s="30">
        <v>-3618.9975261583768</v>
      </c>
      <c r="S236" s="30">
        <f>ABS(Q236)/'İtme Analizi'!$C$17</f>
        <v>0.14590369560697933</v>
      </c>
      <c r="T236" s="30">
        <f>ABS(R236)/'İtme Analizi'!$C$14</f>
        <v>0.95885165518911741</v>
      </c>
      <c r="U236" s="30">
        <f t="shared" si="7"/>
        <v>7.0880739900777284E-2</v>
      </c>
    </row>
    <row r="237" spans="16:21" ht="13.9" customHeight="1" x14ac:dyDescent="0.2">
      <c r="P237" s="27">
        <v>0</v>
      </c>
      <c r="Q237" s="30">
        <v>0.20180456196110017</v>
      </c>
      <c r="R237" s="30">
        <v>-3618.9975261583768</v>
      </c>
      <c r="S237" s="30">
        <f>ABS(Q237)/'İtme Analizi'!$C$17</f>
        <v>0.14590369560697933</v>
      </c>
      <c r="T237" s="30">
        <f>ABS(R237)/'İtme Analizi'!$C$14</f>
        <v>0.95885165518911741</v>
      </c>
      <c r="U237" s="30">
        <f t="shared" si="7"/>
        <v>7.0880739900777284E-2</v>
      </c>
    </row>
    <row r="238" spans="16:21" ht="13.9" customHeight="1" x14ac:dyDescent="0.2">
      <c r="P238" s="27">
        <v>1</v>
      </c>
      <c r="Q238" s="30">
        <v>0.20276555426110013</v>
      </c>
      <c r="R238" s="30">
        <v>-3635.4590830724242</v>
      </c>
      <c r="S238" s="30">
        <f>ABS(Q238)/'İtme Analizi'!$C$17</f>
        <v>0.14659848826507035</v>
      </c>
      <c r="T238" s="30">
        <f>ABS(R238)/'İtme Analizi'!$C$14</f>
        <v>0.96321313678172282</v>
      </c>
      <c r="U238" s="30">
        <f t="shared" si="7"/>
        <v>7.1548458153695579E-2</v>
      </c>
    </row>
    <row r="239" spans="16:21" ht="13.9" customHeight="1" x14ac:dyDescent="0.2">
      <c r="P239" s="27">
        <v>2</v>
      </c>
      <c r="Q239" s="30">
        <v>0.20372654656110012</v>
      </c>
      <c r="R239" s="30">
        <v>-3651.8995824342223</v>
      </c>
      <c r="S239" s="30">
        <f>ABS(Q239)/'İtme Analizi'!$C$17</f>
        <v>0.14729328092316138</v>
      </c>
      <c r="T239" s="30">
        <f>ABS(R239)/'İtme Analizi'!$C$14</f>
        <v>0.96756903918598047</v>
      </c>
      <c r="U239" s="30">
        <f t="shared" si="7"/>
        <v>7.221920479381326E-2</v>
      </c>
    </row>
    <row r="240" spans="16:21" ht="13.9" customHeight="1" x14ac:dyDescent="0.2">
      <c r="P240" s="27">
        <v>3</v>
      </c>
      <c r="Q240" s="30">
        <v>0.20468753886110011</v>
      </c>
      <c r="R240" s="30">
        <v>-3668.3320601776572</v>
      </c>
      <c r="S240" s="30">
        <f>ABS(Q240)/'İtme Analizi'!$C$17</f>
        <v>0.14798807358125241</v>
      </c>
      <c r="T240" s="30">
        <f>ABS(R240)/'İtme Analizi'!$C$14</f>
        <v>0.97192281626630816</v>
      </c>
      <c r="U240" s="30">
        <f t="shared" si="7"/>
        <v>7.2892977144611057E-2</v>
      </c>
    </row>
    <row r="241" spans="16:21" ht="13.9" customHeight="1" x14ac:dyDescent="0.2">
      <c r="P241" s="27">
        <v>4</v>
      </c>
      <c r="Q241" s="30">
        <v>0.2056485311611001</v>
      </c>
      <c r="R241" s="30">
        <v>-3684.7669984588465</v>
      </c>
      <c r="S241" s="30">
        <f>ABS(Q241)/'İtme Analizi'!$C$17</f>
        <v>0.14868286623934346</v>
      </c>
      <c r="T241" s="30">
        <f>ABS(R241)/'İtme Analizi'!$C$14</f>
        <v>0.9762772452649312</v>
      </c>
      <c r="U241" s="30">
        <f t="shared" si="7"/>
        <v>7.3569774694233273E-2</v>
      </c>
    </row>
    <row r="242" spans="16:21" ht="13.9" customHeight="1" x14ac:dyDescent="0.2">
      <c r="P242" s="27">
        <v>5</v>
      </c>
      <c r="Q242" s="30">
        <v>0.20660952346110009</v>
      </c>
      <c r="R242" s="30">
        <v>-3701.1375524900541</v>
      </c>
      <c r="S242" s="30">
        <f>ABS(Q242)/'İtme Analizi'!$C$17</f>
        <v>0.14937765889743448</v>
      </c>
      <c r="T242" s="30">
        <f>ABS(R242)/'İtme Analizi'!$C$14</f>
        <v>0.98061461568746611</v>
      </c>
      <c r="U242" s="30">
        <f t="shared" si="7"/>
        <v>7.4249591743067181E-2</v>
      </c>
    </row>
    <row r="243" spans="16:21" ht="13.9" customHeight="1" x14ac:dyDescent="0.2">
      <c r="P243" s="27">
        <v>6</v>
      </c>
      <c r="Q243" s="30">
        <v>0.20757051576110008</v>
      </c>
      <c r="R243" s="30">
        <v>-3717.5271025051948</v>
      </c>
      <c r="S243" s="30">
        <f>ABS(Q243)/'İtme Analizi'!$C$17</f>
        <v>0.15007245155552551</v>
      </c>
      <c r="T243" s="30">
        <f>ABS(R243)/'İtme Analizi'!$C$14</f>
        <v>0.98495701908681421</v>
      </c>
      <c r="U243" s="30">
        <f t="shared" si="7"/>
        <v>7.493242411346375E-2</v>
      </c>
    </row>
    <row r="244" spans="16:21" ht="13.9" customHeight="1" x14ac:dyDescent="0.2">
      <c r="P244" s="27">
        <v>7</v>
      </c>
      <c r="Q244" s="30">
        <v>0.20853150806110005</v>
      </c>
      <c r="R244" s="30">
        <v>-3733.8475102399784</v>
      </c>
      <c r="S244" s="30">
        <f>ABS(Q244)/'İtme Analizi'!$C$17</f>
        <v>0.15076724421361654</v>
      </c>
      <c r="T244" s="30">
        <f>ABS(R244)/'İtme Analizi'!$C$14</f>
        <v>0.98928110327221297</v>
      </c>
      <c r="U244" s="30">
        <f t="shared" si="7"/>
        <v>7.5618267189832986E-2</v>
      </c>
    </row>
    <row r="245" spans="16:21" ht="13.9" customHeight="1" x14ac:dyDescent="0.2">
      <c r="P245" s="27">
        <v>8</v>
      </c>
      <c r="Q245" s="30">
        <v>0.20949250036110004</v>
      </c>
      <c r="R245" s="30">
        <v>-3750.1480747417986</v>
      </c>
      <c r="S245" s="30">
        <f>ABS(Q245)/'İtme Analizi'!$C$17</f>
        <v>0.15146203687170756</v>
      </c>
      <c r="T245" s="30">
        <f>ABS(R245)/'İtme Analizi'!$C$14</f>
        <v>0.99359993000257507</v>
      </c>
      <c r="U245" s="30">
        <f t="shared" si="7"/>
        <v>7.6307112781726624E-2</v>
      </c>
    </row>
    <row r="246" spans="16:21" ht="13.9" customHeight="1" x14ac:dyDescent="0.2">
      <c r="P246" s="27">
        <v>9</v>
      </c>
      <c r="Q246" s="30">
        <v>0.21045349266110003</v>
      </c>
      <c r="R246" s="30">
        <v>-3766.3746307821593</v>
      </c>
      <c r="S246" s="30">
        <f>ABS(Q246)/'İtme Analizi'!$C$17</f>
        <v>0.15215682952979859</v>
      </c>
      <c r="T246" s="30">
        <f>ABS(R246)/'İtme Analizi'!$C$14</f>
        <v>0.99789914822664361</v>
      </c>
      <c r="U246" s="30">
        <f t="shared" si="7"/>
        <v>7.6998952250800973E-2</v>
      </c>
    </row>
    <row r="247" spans="16:21" ht="13.9" customHeight="1" x14ac:dyDescent="0.2">
      <c r="P247" s="27">
        <v>10</v>
      </c>
      <c r="Q247" s="30">
        <v>0.21141448496110002</v>
      </c>
      <c r="R247" s="30">
        <v>-3782.5978351591721</v>
      </c>
      <c r="S247" s="30">
        <f>ABS(Q247)/'İtme Analizi'!$C$17</f>
        <v>0.15285162218788964</v>
      </c>
      <c r="T247" s="30">
        <f>ABS(R247)/'İtme Analizi'!$C$14</f>
        <v>1.002197478429119</v>
      </c>
      <c r="U247" s="30">
        <f t="shared" si="7"/>
        <v>7.7693778476637526E-2</v>
      </c>
    </row>
    <row r="248" spans="16:21" ht="13.9" customHeight="1" x14ac:dyDescent="0.2">
      <c r="P248" s="27"/>
      <c r="Q248" s="30"/>
      <c r="R248" s="30"/>
      <c r="S248" s="30">
        <f>ABS(Q248)/'İtme Analizi'!$C$17</f>
        <v>0</v>
      </c>
      <c r="T248" s="30">
        <f>ABS(R248)/'İtme Analizi'!$C$14</f>
        <v>0</v>
      </c>
      <c r="U248" s="30">
        <f t="shared" si="7"/>
        <v>1.1000233113858393E-3</v>
      </c>
    </row>
    <row r="249" spans="16:21" ht="13.9" customHeight="1" x14ac:dyDescent="0.2">
      <c r="P249" s="27"/>
      <c r="Q249" s="30"/>
      <c r="R249" s="30"/>
      <c r="S249" s="30">
        <f>ABS(Q249)/'İtme Analizi'!$C$17</f>
        <v>0</v>
      </c>
      <c r="T249" s="30">
        <f>ABS(R249)/'İtme Analizi'!$C$14</f>
        <v>0</v>
      </c>
      <c r="U249" s="30">
        <f t="shared" si="7"/>
        <v>1.1000233113858393E-3</v>
      </c>
    </row>
    <row r="250" spans="16:21" ht="13.9" customHeight="1" x14ac:dyDescent="0.2">
      <c r="P250" s="27"/>
      <c r="Q250" s="30"/>
      <c r="R250" s="30"/>
      <c r="S250" s="30">
        <f>ABS(Q250)/'İtme Analizi'!$C$17</f>
        <v>0</v>
      </c>
      <c r="T250" s="30">
        <f>ABS(R250)/'İtme Analizi'!$C$14</f>
        <v>0</v>
      </c>
      <c r="U250" s="30">
        <f t="shared" si="7"/>
        <v>1.1000233113858393E-3</v>
      </c>
    </row>
    <row r="251" spans="16:21" ht="13.9" customHeight="1" x14ac:dyDescent="0.2">
      <c r="P251" s="27"/>
      <c r="Q251" s="30"/>
      <c r="R251" s="30"/>
      <c r="S251" s="30">
        <f>ABS(Q251)/'İtme Analizi'!$C$17</f>
        <v>0</v>
      </c>
      <c r="T251" s="30">
        <f>ABS(R251)/'İtme Analizi'!$C$14</f>
        <v>0</v>
      </c>
      <c r="U251" s="30">
        <f t="shared" si="7"/>
        <v>1.1000233113858393E-3</v>
      </c>
    </row>
    <row r="252" spans="16:21" ht="13.9" customHeight="1" x14ac:dyDescent="0.2">
      <c r="P252" s="27"/>
      <c r="Q252" s="30"/>
      <c r="R252" s="30"/>
      <c r="S252" s="30">
        <f>ABS(Q252)/'İtme Analizi'!$C$17</f>
        <v>0</v>
      </c>
      <c r="T252" s="30">
        <f>ABS(R252)/'İtme Analizi'!$C$14</f>
        <v>0</v>
      </c>
      <c r="U252" s="30">
        <f t="shared" si="7"/>
        <v>1.1000233113858393E-3</v>
      </c>
    </row>
    <row r="253" spans="16:21" ht="13.9" customHeight="1" x14ac:dyDescent="0.2">
      <c r="P253" s="27"/>
      <c r="Q253" s="30"/>
      <c r="R253" s="30"/>
      <c r="S253" s="30">
        <f>ABS(Q253)/'İtme Analizi'!$C$17</f>
        <v>0</v>
      </c>
      <c r="T253" s="30">
        <f>ABS(R253)/'İtme Analizi'!$C$14</f>
        <v>0</v>
      </c>
      <c r="U253" s="30">
        <f t="shared" si="7"/>
        <v>1.1000233113858393E-3</v>
      </c>
    </row>
    <row r="254" spans="16:21" ht="13.9" customHeight="1" x14ac:dyDescent="0.2">
      <c r="P254" s="27"/>
      <c r="Q254" s="30"/>
      <c r="R254" s="30"/>
      <c r="S254" s="30">
        <f>ABS(Q254)/'İtme Analizi'!$C$17</f>
        <v>0</v>
      </c>
      <c r="T254" s="30">
        <f>ABS(R254)/'İtme Analizi'!$C$14</f>
        <v>0</v>
      </c>
      <c r="U254" s="30">
        <f t="shared" si="7"/>
        <v>1.1000233113858393E-3</v>
      </c>
    </row>
    <row r="255" spans="16:21" ht="13.9" customHeight="1" x14ac:dyDescent="0.2">
      <c r="P255" s="27"/>
      <c r="Q255" s="30"/>
      <c r="R255" s="30"/>
      <c r="S255" s="30">
        <f>ABS(Q255)/'İtme Analizi'!$C$17</f>
        <v>0</v>
      </c>
      <c r="T255" s="30">
        <f>ABS(R255)/'İtme Analizi'!$C$14</f>
        <v>0</v>
      </c>
      <c r="U255" s="30">
        <f t="shared" si="7"/>
        <v>1.1000233113858393E-3</v>
      </c>
    </row>
    <row r="256" spans="16:21" ht="13.9" customHeight="1" x14ac:dyDescent="0.2">
      <c r="P256" s="27"/>
      <c r="Q256" s="30"/>
      <c r="R256" s="30"/>
      <c r="S256" s="30">
        <f>ABS(Q256)/'İtme Analizi'!$C$17</f>
        <v>0</v>
      </c>
      <c r="T256" s="30">
        <f>ABS(R256)/'İtme Analizi'!$C$14</f>
        <v>0</v>
      </c>
      <c r="U256" s="30">
        <f t="shared" si="7"/>
        <v>1.1000233113858393E-3</v>
      </c>
    </row>
    <row r="257" spans="16:21" ht="13.9" customHeight="1" x14ac:dyDescent="0.2">
      <c r="P257" s="27"/>
      <c r="Q257" s="30"/>
      <c r="R257" s="30"/>
      <c r="S257" s="30">
        <f>ABS(Q257)/'İtme Analizi'!$C$17</f>
        <v>0</v>
      </c>
      <c r="T257" s="30">
        <f>ABS(R257)/'İtme Analizi'!$C$14</f>
        <v>0</v>
      </c>
      <c r="U257" s="30">
        <f t="shared" si="7"/>
        <v>1.1000233113858393E-3</v>
      </c>
    </row>
    <row r="258" spans="16:21" ht="13.9" customHeight="1" x14ac:dyDescent="0.2">
      <c r="P258" s="27"/>
      <c r="Q258" s="30"/>
      <c r="R258" s="30"/>
      <c r="S258" s="30">
        <f>ABS(Q258)/'İtme Analizi'!$C$17</f>
        <v>0</v>
      </c>
      <c r="T258" s="30">
        <f>ABS(R258)/'İtme Analizi'!$C$14</f>
        <v>0</v>
      </c>
      <c r="U258" s="30">
        <f t="shared" si="7"/>
        <v>1.1000233113858393E-3</v>
      </c>
    </row>
    <row r="259" spans="16:21" ht="13.9" customHeight="1" x14ac:dyDescent="0.2">
      <c r="P259" s="27"/>
      <c r="Q259" s="30"/>
      <c r="R259" s="30"/>
      <c r="S259" s="30">
        <f>ABS(Q259)/'İtme Analizi'!$C$17</f>
        <v>0</v>
      </c>
      <c r="T259" s="30">
        <f>ABS(R259)/'İtme Analizi'!$C$14</f>
        <v>0</v>
      </c>
      <c r="U259" s="30">
        <f t="shared" si="7"/>
        <v>1.1000233113858393E-3</v>
      </c>
    </row>
    <row r="260" spans="16:21" ht="13.9" customHeight="1" x14ac:dyDescent="0.2">
      <c r="P260" s="27"/>
      <c r="Q260" s="30"/>
      <c r="R260" s="30"/>
      <c r="S260" s="30">
        <f>ABS(Q260)/'İtme Analizi'!$C$17</f>
        <v>0</v>
      </c>
      <c r="T260" s="30">
        <f>ABS(R260)/'İtme Analizi'!$C$14</f>
        <v>0</v>
      </c>
      <c r="U260" s="30">
        <f t="shared" si="7"/>
        <v>1.1000233113858393E-3</v>
      </c>
    </row>
    <row r="261" spans="16:21" ht="13.9" customHeight="1" x14ac:dyDescent="0.2">
      <c r="P261" s="27"/>
      <c r="Q261" s="30"/>
      <c r="R261" s="30"/>
      <c r="S261" s="30">
        <f>ABS(Q261)/'İtme Analizi'!$C$17</f>
        <v>0</v>
      </c>
      <c r="T261" s="30">
        <f>ABS(R261)/'İtme Analizi'!$C$14</f>
        <v>0</v>
      </c>
      <c r="U261" s="30">
        <f t="shared" si="7"/>
        <v>1.1000233113858393E-3</v>
      </c>
    </row>
    <row r="262" spans="16:21" ht="13.9" customHeight="1" x14ac:dyDescent="0.2">
      <c r="P262" s="27"/>
      <c r="Q262" s="30"/>
      <c r="R262" s="30"/>
      <c r="S262" s="30">
        <f>ABS(Q262)/'İtme Analizi'!$C$17</f>
        <v>0</v>
      </c>
      <c r="T262" s="30">
        <f>ABS(R262)/'İtme Analizi'!$C$14</f>
        <v>0</v>
      </c>
      <c r="U262" s="30">
        <f t="shared" si="7"/>
        <v>1.1000233113858393E-3</v>
      </c>
    </row>
    <row r="263" spans="16:21" ht="13.9" customHeight="1" x14ac:dyDescent="0.2">
      <c r="P263" s="27"/>
      <c r="Q263" s="30"/>
      <c r="R263" s="30"/>
      <c r="S263" s="30">
        <f>ABS(Q263)/'İtme Analizi'!$C$17</f>
        <v>0</v>
      </c>
      <c r="T263" s="30">
        <f>ABS(R263)/'İtme Analizi'!$C$14</f>
        <v>0</v>
      </c>
      <c r="U263" s="30">
        <f t="shared" si="7"/>
        <v>1.1000233113858393E-3</v>
      </c>
    </row>
    <row r="264" spans="16:21" ht="13.9" customHeight="1" x14ac:dyDescent="0.2">
      <c r="P264" s="27"/>
      <c r="Q264" s="30"/>
      <c r="R264" s="30"/>
      <c r="S264" s="30">
        <f>ABS(Q264)/'İtme Analizi'!$C$17</f>
        <v>0</v>
      </c>
      <c r="T264" s="30">
        <f>ABS(R264)/'İtme Analizi'!$C$14</f>
        <v>0</v>
      </c>
      <c r="U264" s="30">
        <f t="shared" si="7"/>
        <v>1.1000233113858393E-3</v>
      </c>
    </row>
    <row r="265" spans="16:21" ht="13.9" customHeight="1" x14ac:dyDescent="0.2">
      <c r="P265" s="27"/>
      <c r="Q265" s="30"/>
      <c r="R265" s="30"/>
      <c r="S265" s="30">
        <f>ABS(Q265)/'İtme Analizi'!$C$17</f>
        <v>0</v>
      </c>
      <c r="T265" s="30">
        <f>ABS(R265)/'İtme Analizi'!$C$14</f>
        <v>0</v>
      </c>
      <c r="U265" s="30">
        <f t="shared" si="7"/>
        <v>1.1000233113858393E-3</v>
      </c>
    </row>
    <row r="266" spans="16:21" ht="13.9" customHeight="1" x14ac:dyDescent="0.2">
      <c r="P266" s="27"/>
      <c r="Q266" s="30"/>
      <c r="R266" s="30"/>
      <c r="S266" s="30">
        <f>ABS(Q266)/'İtme Analizi'!$C$17</f>
        <v>0</v>
      </c>
      <c r="T266" s="30">
        <f>ABS(R266)/'İtme Analizi'!$C$14</f>
        <v>0</v>
      </c>
      <c r="U266" s="30">
        <f t="shared" si="7"/>
        <v>1.1000233113858393E-3</v>
      </c>
    </row>
    <row r="267" spans="16:21" ht="13.9" customHeight="1" x14ac:dyDescent="0.2">
      <c r="P267" s="27"/>
      <c r="Q267" s="30"/>
      <c r="R267" s="30"/>
      <c r="S267" s="30">
        <f>ABS(Q267)/'İtme Analizi'!$C$17</f>
        <v>0</v>
      </c>
      <c r="T267" s="30">
        <f>ABS(R267)/'İtme Analizi'!$C$14</f>
        <v>0</v>
      </c>
      <c r="U267" s="30">
        <f t="shared" si="7"/>
        <v>1.1000233113858393E-3</v>
      </c>
    </row>
    <row r="268" spans="16:21" ht="13.9" customHeight="1" x14ac:dyDescent="0.2">
      <c r="P268" s="27"/>
      <c r="Q268" s="30"/>
      <c r="R268" s="30"/>
      <c r="S268" s="30">
        <f>ABS(Q268)/'İtme Analizi'!$C$17</f>
        <v>0</v>
      </c>
      <c r="T268" s="30">
        <f>ABS(R268)/'İtme Analizi'!$C$14</f>
        <v>0</v>
      </c>
      <c r="U268" s="30">
        <f t="shared" si="7"/>
        <v>1.1000233113858393E-3</v>
      </c>
    </row>
    <row r="269" spans="16:21" ht="13.9" customHeight="1" x14ac:dyDescent="0.2">
      <c r="P269" s="27"/>
      <c r="Q269" s="30"/>
      <c r="R269" s="30"/>
      <c r="S269" s="30">
        <f>ABS(Q269)/'İtme Analizi'!$C$17</f>
        <v>0</v>
      </c>
      <c r="T269" s="30">
        <f>ABS(R269)/'İtme Analizi'!$C$14</f>
        <v>0</v>
      </c>
      <c r="U269" s="30">
        <f t="shared" si="7"/>
        <v>1.1000233113858393E-3</v>
      </c>
    </row>
    <row r="270" spans="16:21" ht="13.9" customHeight="1" x14ac:dyDescent="0.2">
      <c r="P270" s="27"/>
      <c r="Q270" s="30"/>
      <c r="R270" s="30"/>
      <c r="S270" s="30">
        <f>ABS(Q270)/'İtme Analizi'!$C$17</f>
        <v>0</v>
      </c>
      <c r="T270" s="30">
        <f>ABS(R270)/'İtme Analizi'!$C$14</f>
        <v>0</v>
      </c>
      <c r="U270" s="30">
        <f t="shared" si="7"/>
        <v>1.1000233113858393E-3</v>
      </c>
    </row>
    <row r="271" spans="16:21" ht="13.9" customHeight="1" x14ac:dyDescent="0.2">
      <c r="P271" s="27"/>
      <c r="Q271" s="30"/>
      <c r="R271" s="30"/>
      <c r="S271" s="30">
        <f>ABS(Q271)/'İtme Analizi'!$C$17</f>
        <v>0</v>
      </c>
      <c r="T271" s="30">
        <f>ABS(R271)/'İtme Analizi'!$C$14</f>
        <v>0</v>
      </c>
      <c r="U271" s="30">
        <f t="shared" si="7"/>
        <v>1.1000233113858393E-3</v>
      </c>
    </row>
    <row r="272" spans="16:21" ht="13.9" customHeight="1" x14ac:dyDescent="0.2">
      <c r="P272" s="27"/>
      <c r="Q272" s="30"/>
      <c r="R272" s="30"/>
      <c r="S272" s="30">
        <f>ABS(Q272)/'İtme Analizi'!$C$17</f>
        <v>0</v>
      </c>
      <c r="T272" s="30">
        <f>ABS(R272)/'İtme Analizi'!$C$14</f>
        <v>0</v>
      </c>
      <c r="U272" s="30">
        <f t="shared" si="7"/>
        <v>1.1000233113858393E-3</v>
      </c>
    </row>
    <row r="273" spans="16:21" ht="13.9" customHeight="1" x14ac:dyDescent="0.2">
      <c r="P273" s="27"/>
      <c r="Q273" s="30"/>
      <c r="R273" s="30"/>
      <c r="S273" s="30">
        <f>ABS(Q273)/'İtme Analizi'!$C$17</f>
        <v>0</v>
      </c>
      <c r="T273" s="30">
        <f>ABS(R273)/'İtme Analizi'!$C$14</f>
        <v>0</v>
      </c>
      <c r="U273" s="30">
        <f t="shared" si="7"/>
        <v>1.1000233113858393E-3</v>
      </c>
    </row>
    <row r="274" spans="16:21" ht="13.9" customHeight="1" x14ac:dyDescent="0.2">
      <c r="P274" s="27"/>
      <c r="Q274" s="30"/>
      <c r="R274" s="30"/>
      <c r="S274" s="30">
        <f>ABS(Q274)/'İtme Analizi'!$C$17</f>
        <v>0</v>
      </c>
      <c r="T274" s="30">
        <f>ABS(R274)/'İtme Analizi'!$C$14</f>
        <v>0</v>
      </c>
      <c r="U274" s="30">
        <f t="shared" si="7"/>
        <v>1.1000233113858393E-3</v>
      </c>
    </row>
    <row r="275" spans="16:21" ht="13.9" customHeight="1" x14ac:dyDescent="0.2">
      <c r="P275" s="27"/>
      <c r="Q275" s="30"/>
      <c r="R275" s="30"/>
      <c r="S275" s="30">
        <f>ABS(Q275)/'İtme Analizi'!$C$17</f>
        <v>0</v>
      </c>
      <c r="T275" s="30">
        <f>ABS(R275)/'İtme Analizi'!$C$14</f>
        <v>0</v>
      </c>
      <c r="U275" s="30">
        <f t="shared" si="7"/>
        <v>1.1000233113858393E-3</v>
      </c>
    </row>
    <row r="276" spans="16:21" ht="13.9" customHeight="1" x14ac:dyDescent="0.2">
      <c r="P276" s="27"/>
      <c r="Q276" s="30"/>
      <c r="R276" s="30"/>
      <c r="S276" s="30">
        <f>ABS(Q276)/'İtme Analizi'!$C$17</f>
        <v>0</v>
      </c>
      <c r="T276" s="30">
        <f>ABS(R276)/'İtme Analizi'!$C$14</f>
        <v>0</v>
      </c>
      <c r="U276" s="30">
        <f t="shared" si="7"/>
        <v>1.1000233113858393E-3</v>
      </c>
    </row>
    <row r="277" spans="16:21" ht="13.9" customHeight="1" x14ac:dyDescent="0.2">
      <c r="P277" s="27"/>
      <c r="Q277" s="30"/>
      <c r="R277" s="30"/>
      <c r="S277" s="30">
        <f>ABS(Q277)/'İtme Analizi'!$C$17</f>
        <v>0</v>
      </c>
      <c r="T277" s="30">
        <f>ABS(R277)/'İtme Analizi'!$C$14</f>
        <v>0</v>
      </c>
      <c r="U277" s="30">
        <f t="shared" si="7"/>
        <v>1.1000233113858393E-3</v>
      </c>
    </row>
    <row r="278" spans="16:21" ht="13.9" customHeight="1" x14ac:dyDescent="0.2">
      <c r="P278" s="27"/>
      <c r="Q278" s="30"/>
      <c r="R278" s="30"/>
      <c r="S278" s="30">
        <f>ABS(Q278)/'İtme Analizi'!$C$17</f>
        <v>0</v>
      </c>
      <c r="T278" s="30">
        <f>ABS(R278)/'İtme Analizi'!$C$14</f>
        <v>0</v>
      </c>
      <c r="U278" s="30">
        <f t="shared" si="7"/>
        <v>1.1000233113858393E-3</v>
      </c>
    </row>
    <row r="279" spans="16:21" ht="13.9" customHeight="1" x14ac:dyDescent="0.2">
      <c r="P279" s="27"/>
      <c r="Q279" s="30"/>
      <c r="R279" s="30"/>
      <c r="S279" s="30">
        <f>ABS(Q279)/'İtme Analizi'!$C$17</f>
        <v>0</v>
      </c>
      <c r="T279" s="30">
        <f>ABS(R279)/'İtme Analizi'!$C$14</f>
        <v>0</v>
      </c>
      <c r="U279" s="30">
        <f t="shared" si="7"/>
        <v>1.1000233113858393E-3</v>
      </c>
    </row>
    <row r="280" spans="16:21" ht="13.9" customHeight="1" x14ac:dyDescent="0.2">
      <c r="P280" s="27"/>
      <c r="Q280" s="30"/>
      <c r="R280" s="30"/>
      <c r="S280" s="30">
        <f>ABS(Q280)/'İtme Analizi'!$C$17</f>
        <v>0</v>
      </c>
      <c r="T280" s="30">
        <f>ABS(R280)/'İtme Analizi'!$C$14</f>
        <v>0</v>
      </c>
      <c r="U280" s="30">
        <f t="shared" si="7"/>
        <v>1.1000233113858393E-3</v>
      </c>
    </row>
    <row r="281" spans="16:21" ht="13.9" customHeight="1" x14ac:dyDescent="0.2">
      <c r="P281" s="27"/>
      <c r="Q281" s="30"/>
      <c r="R281" s="30"/>
      <c r="S281" s="30">
        <f>ABS(Q281)/'İtme Analizi'!$C$17</f>
        <v>0</v>
      </c>
      <c r="T281" s="30">
        <f>ABS(R281)/'İtme Analizi'!$C$14</f>
        <v>0</v>
      </c>
      <c r="U281" s="30">
        <f t="shared" si="7"/>
        <v>1.1000233113858393E-3</v>
      </c>
    </row>
    <row r="282" spans="16:21" ht="13.9" customHeight="1" x14ac:dyDescent="0.2">
      <c r="P282" s="27"/>
      <c r="Q282" s="30"/>
      <c r="R282" s="30"/>
      <c r="S282" s="30">
        <f>ABS(Q282)/'İtme Analizi'!$C$17</f>
        <v>0</v>
      </c>
      <c r="T282" s="30">
        <f>ABS(R282)/'İtme Analizi'!$C$14</f>
        <v>0</v>
      </c>
      <c r="U282" s="30">
        <f t="shared" si="7"/>
        <v>1.1000233113858393E-3</v>
      </c>
    </row>
    <row r="283" spans="16:21" ht="13.9" customHeight="1" x14ac:dyDescent="0.2">
      <c r="P283" s="27"/>
      <c r="Q283" s="30"/>
      <c r="R283" s="30"/>
      <c r="S283" s="30">
        <f>ABS(Q283)/'İtme Analizi'!$C$17</f>
        <v>0</v>
      </c>
      <c r="T283" s="30">
        <f>ABS(R283)/'İtme Analizi'!$C$14</f>
        <v>0</v>
      </c>
      <c r="U283" s="30">
        <f t="shared" si="7"/>
        <v>1.1000233113858393E-3</v>
      </c>
    </row>
    <row r="284" spans="16:21" ht="13.9" customHeight="1" x14ac:dyDescent="0.2">
      <c r="P284" s="27"/>
      <c r="Q284" s="30"/>
      <c r="R284" s="30"/>
      <c r="S284" s="30">
        <f>ABS(Q284)/'İtme Analizi'!$C$17</f>
        <v>0</v>
      </c>
      <c r="T284" s="30">
        <f>ABS(R284)/'İtme Analizi'!$C$14</f>
        <v>0</v>
      </c>
      <c r="U284" s="30">
        <f t="shared" si="7"/>
        <v>1.1000233113858393E-3</v>
      </c>
    </row>
    <row r="285" spans="16:21" ht="13.9" customHeight="1" x14ac:dyDescent="0.2">
      <c r="P285" s="27"/>
      <c r="Q285" s="30"/>
      <c r="R285" s="30"/>
      <c r="S285" s="30">
        <f>ABS(Q285)/'İtme Analizi'!$C$17</f>
        <v>0</v>
      </c>
      <c r="T285" s="30">
        <f>ABS(R285)/'İtme Analizi'!$C$14</f>
        <v>0</v>
      </c>
      <c r="U285" s="30">
        <f t="shared" si="7"/>
        <v>1.1000233113858393E-3</v>
      </c>
    </row>
    <row r="286" spans="16:21" ht="13.9" customHeight="1" x14ac:dyDescent="0.2">
      <c r="P286" s="27"/>
      <c r="Q286" s="30"/>
      <c r="R286" s="30"/>
      <c r="S286" s="30">
        <f>ABS(Q286)/'İtme Analizi'!$C$17</f>
        <v>0</v>
      </c>
      <c r="T286" s="30">
        <f>ABS(R286)/'İtme Analizi'!$C$14</f>
        <v>0</v>
      </c>
      <c r="U286" s="30">
        <f t="shared" si="7"/>
        <v>1.1000233113858393E-3</v>
      </c>
    </row>
    <row r="287" spans="16:21" ht="13.9" customHeight="1" x14ac:dyDescent="0.2">
      <c r="P287" s="27"/>
      <c r="Q287" s="30"/>
      <c r="R287" s="30"/>
      <c r="S287" s="30">
        <f>ABS(Q287)/'İtme Analizi'!$C$17</f>
        <v>0</v>
      </c>
      <c r="T287" s="30">
        <f>ABS(R287)/'İtme Analizi'!$C$14</f>
        <v>0</v>
      </c>
      <c r="U287" s="30">
        <f t="shared" si="7"/>
        <v>1.1000233113858393E-3</v>
      </c>
    </row>
    <row r="288" spans="16:21" ht="13.9" customHeight="1" x14ac:dyDescent="0.2">
      <c r="P288" s="27"/>
      <c r="Q288" s="30"/>
      <c r="R288" s="30"/>
      <c r="S288" s="30">
        <f>ABS(Q288)/'İtme Analizi'!$C$17</f>
        <v>0</v>
      </c>
      <c r="T288" s="30">
        <f>ABS(R288)/'İtme Analizi'!$C$14</f>
        <v>0</v>
      </c>
      <c r="U288" s="30">
        <f t="shared" si="7"/>
        <v>1.1000233113858393E-3</v>
      </c>
    </row>
    <row r="289" spans="16:21" ht="13.9" customHeight="1" x14ac:dyDescent="0.2">
      <c r="P289" s="27"/>
      <c r="Q289" s="30"/>
      <c r="R289" s="30"/>
      <c r="S289" s="30">
        <f>ABS(Q289)/'İtme Analizi'!$C$17</f>
        <v>0</v>
      </c>
      <c r="T289" s="30">
        <f>ABS(R289)/'İtme Analizi'!$C$14</f>
        <v>0</v>
      </c>
      <c r="U289" s="30">
        <f t="shared" si="7"/>
        <v>1.1000233113858393E-3</v>
      </c>
    </row>
    <row r="290" spans="16:21" ht="13.9" customHeight="1" x14ac:dyDescent="0.2">
      <c r="P290" s="27"/>
      <c r="Q290" s="30"/>
      <c r="R290" s="30"/>
      <c r="S290" s="30">
        <f>ABS(Q290)/'İtme Analizi'!$C$17</f>
        <v>0</v>
      </c>
      <c r="T290" s="30">
        <f>ABS(R290)/'İtme Analizi'!$C$14</f>
        <v>0</v>
      </c>
      <c r="U290" s="30">
        <f t="shared" si="7"/>
        <v>1.1000233113858393E-3</v>
      </c>
    </row>
    <row r="291" spans="16:21" ht="13.9" customHeight="1" x14ac:dyDescent="0.2">
      <c r="P291" s="27"/>
      <c r="Q291" s="30"/>
      <c r="R291" s="30"/>
      <c r="S291" s="30">
        <f>ABS(Q291)/'İtme Analizi'!$C$17</f>
        <v>0</v>
      </c>
      <c r="T291" s="30">
        <f>ABS(R291)/'İtme Analizi'!$C$14</f>
        <v>0</v>
      </c>
      <c r="U291" s="30">
        <f t="shared" si="7"/>
        <v>1.1000233113858393E-3</v>
      </c>
    </row>
    <row r="292" spans="16:21" ht="13.9" customHeight="1" x14ac:dyDescent="0.2">
      <c r="P292" s="27"/>
      <c r="Q292" s="30"/>
      <c r="R292" s="30"/>
      <c r="S292" s="30">
        <f>ABS(Q292)/'İtme Analizi'!$C$17</f>
        <v>0</v>
      </c>
      <c r="T292" s="30">
        <f>ABS(R292)/'İtme Analizi'!$C$14</f>
        <v>0</v>
      </c>
      <c r="U292" s="30">
        <f t="shared" si="7"/>
        <v>1.1000233113858393E-3</v>
      </c>
    </row>
    <row r="293" spans="16:21" ht="13.9" customHeight="1" x14ac:dyDescent="0.2">
      <c r="P293" s="27"/>
      <c r="Q293" s="30"/>
      <c r="R293" s="30"/>
      <c r="S293" s="30">
        <f>ABS(Q293)/'İtme Analizi'!$C$17</f>
        <v>0</v>
      </c>
      <c r="T293" s="30">
        <f>ABS(R293)/'İtme Analizi'!$C$14</f>
        <v>0</v>
      </c>
      <c r="U293" s="30">
        <f t="shared" si="7"/>
        <v>1.1000233113858393E-3</v>
      </c>
    </row>
    <row r="294" spans="16:21" ht="13.9" customHeight="1" x14ac:dyDescent="0.2">
      <c r="P294" s="27"/>
      <c r="Q294" s="30"/>
      <c r="R294" s="30"/>
      <c r="S294" s="30">
        <f>ABS(Q294)/'İtme Analizi'!$C$17</f>
        <v>0</v>
      </c>
      <c r="T294" s="30">
        <f>ABS(R294)/'İtme Analizi'!$C$14</f>
        <v>0</v>
      </c>
      <c r="U294" s="30">
        <f t="shared" si="7"/>
        <v>1.1000233113858393E-3</v>
      </c>
    </row>
    <row r="295" spans="16:21" ht="13.9" customHeight="1" x14ac:dyDescent="0.2">
      <c r="P295" s="27"/>
      <c r="Q295" s="30"/>
      <c r="R295" s="30"/>
      <c r="S295" s="30">
        <f>ABS(Q295)/'İtme Analizi'!$C$17</f>
        <v>0</v>
      </c>
      <c r="T295" s="30">
        <f>ABS(R295)/'İtme Analizi'!$C$14</f>
        <v>0</v>
      </c>
      <c r="U295" s="30">
        <f t="shared" si="7"/>
        <v>1.1000233113858393E-3</v>
      </c>
    </row>
    <row r="296" spans="16:21" ht="13.9" customHeight="1" x14ac:dyDescent="0.2">
      <c r="P296" s="27"/>
      <c r="Q296" s="30"/>
      <c r="R296" s="30"/>
      <c r="S296" s="30">
        <f>ABS(Q296)/'İtme Analizi'!$C$17</f>
        <v>0</v>
      </c>
      <c r="T296" s="30">
        <f>ABS(R296)/'İtme Analizi'!$C$14</f>
        <v>0</v>
      </c>
      <c r="U296" s="30">
        <f t="shared" si="7"/>
        <v>1.1000233113858393E-3</v>
      </c>
    </row>
    <row r="297" spans="16:21" ht="13.9" customHeight="1" x14ac:dyDescent="0.2">
      <c r="P297" s="27"/>
      <c r="Q297" s="30"/>
      <c r="R297" s="30"/>
      <c r="S297" s="30">
        <f>ABS(Q297)/'İtme Analizi'!$C$17</f>
        <v>0</v>
      </c>
      <c r="T297" s="30">
        <f>ABS(R297)/'İtme Analizi'!$C$14</f>
        <v>0</v>
      </c>
      <c r="U297" s="30">
        <f t="shared" si="7"/>
        <v>1.1000233113858393E-3</v>
      </c>
    </row>
    <row r="298" spans="16:21" ht="13.9" customHeight="1" x14ac:dyDescent="0.2">
      <c r="P298" s="27"/>
      <c r="Q298" s="30"/>
      <c r="R298" s="30"/>
      <c r="S298" s="30">
        <f>ABS(Q298)/'İtme Analizi'!$C$17</f>
        <v>0</v>
      </c>
      <c r="T298" s="30">
        <f>ABS(R298)/'İtme Analizi'!$C$14</f>
        <v>0</v>
      </c>
      <c r="U298" s="30">
        <f t="shared" si="7"/>
        <v>1.1000233113858393E-3</v>
      </c>
    </row>
    <row r="299" spans="16:21" ht="13.9" customHeight="1" x14ac:dyDescent="0.2">
      <c r="P299" s="27"/>
      <c r="Q299" s="30"/>
      <c r="R299" s="30"/>
      <c r="S299" s="30">
        <f>ABS(Q299)/'İtme Analizi'!$C$17</f>
        <v>0</v>
      </c>
      <c r="T299" s="30">
        <f>ABS(R299)/'İtme Analizi'!$C$14</f>
        <v>0</v>
      </c>
      <c r="U299" s="30">
        <f t="shared" ref="U299:U330" si="8">U298+(S299-S298)*((T299+T298)/2)</f>
        <v>1.1000233113858393E-3</v>
      </c>
    </row>
    <row r="300" spans="16:21" ht="13.9" customHeight="1" x14ac:dyDescent="0.2">
      <c r="P300" s="27"/>
      <c r="Q300" s="30"/>
      <c r="R300" s="30"/>
      <c r="S300" s="30">
        <f>ABS(Q300)/'İtme Analizi'!$C$17</f>
        <v>0</v>
      </c>
      <c r="T300" s="30">
        <f>ABS(R300)/'İtme Analizi'!$C$14</f>
        <v>0</v>
      </c>
      <c r="U300" s="30">
        <f t="shared" si="8"/>
        <v>1.1000233113858393E-3</v>
      </c>
    </row>
    <row r="301" spans="16:21" ht="13.9" customHeight="1" x14ac:dyDescent="0.2">
      <c r="P301" s="27"/>
      <c r="Q301" s="30"/>
      <c r="R301" s="30"/>
      <c r="S301" s="30">
        <f>ABS(Q301)/'İtme Analizi'!$C$17</f>
        <v>0</v>
      </c>
      <c r="T301" s="30">
        <f>ABS(R301)/'İtme Analizi'!$C$14</f>
        <v>0</v>
      </c>
      <c r="U301" s="30">
        <f t="shared" si="8"/>
        <v>1.1000233113858393E-3</v>
      </c>
    </row>
    <row r="302" spans="16:21" ht="13.9" customHeight="1" x14ac:dyDescent="0.2">
      <c r="P302" s="27"/>
      <c r="Q302" s="30"/>
      <c r="R302" s="30"/>
      <c r="S302" s="30">
        <f>ABS(Q302)/'İtme Analizi'!$C$17</f>
        <v>0</v>
      </c>
      <c r="T302" s="30">
        <f>ABS(R302)/'İtme Analizi'!$C$14</f>
        <v>0</v>
      </c>
      <c r="U302" s="30">
        <f t="shared" si="8"/>
        <v>1.1000233113858393E-3</v>
      </c>
    </row>
    <row r="303" spans="16:21" ht="13.9" customHeight="1" x14ac:dyDescent="0.2">
      <c r="P303" s="27"/>
      <c r="Q303" s="30"/>
      <c r="R303" s="30"/>
      <c r="S303" s="30">
        <f>ABS(Q303)/'İtme Analizi'!$C$17</f>
        <v>0</v>
      </c>
      <c r="T303" s="30">
        <f>ABS(R303)/'İtme Analizi'!$C$14</f>
        <v>0</v>
      </c>
      <c r="U303" s="30">
        <f t="shared" si="8"/>
        <v>1.1000233113858393E-3</v>
      </c>
    </row>
    <row r="304" spans="16:21" ht="13.9" customHeight="1" x14ac:dyDescent="0.2">
      <c r="P304" s="27"/>
      <c r="Q304" s="30"/>
      <c r="R304" s="30"/>
      <c r="S304" s="30">
        <f>ABS(Q304)/'İtme Analizi'!$C$17</f>
        <v>0</v>
      </c>
      <c r="T304" s="30">
        <f>ABS(R304)/'İtme Analizi'!$C$14</f>
        <v>0</v>
      </c>
      <c r="U304" s="30">
        <f t="shared" si="8"/>
        <v>1.1000233113858393E-3</v>
      </c>
    </row>
    <row r="305" spans="16:21" ht="13.9" customHeight="1" x14ac:dyDescent="0.2">
      <c r="P305" s="27"/>
      <c r="Q305" s="30"/>
      <c r="R305" s="30"/>
      <c r="S305" s="30">
        <f>ABS(Q305)/'İtme Analizi'!$C$17</f>
        <v>0</v>
      </c>
      <c r="T305" s="30">
        <f>ABS(R305)/'İtme Analizi'!$C$14</f>
        <v>0</v>
      </c>
      <c r="U305" s="30">
        <f t="shared" si="8"/>
        <v>1.1000233113858393E-3</v>
      </c>
    </row>
    <row r="306" spans="16:21" ht="13.9" customHeight="1" x14ac:dyDescent="0.2">
      <c r="P306" s="27"/>
      <c r="Q306" s="30"/>
      <c r="R306" s="30"/>
      <c r="S306" s="30">
        <f>ABS(Q306)/'İtme Analizi'!$C$17</f>
        <v>0</v>
      </c>
      <c r="T306" s="30">
        <f>ABS(R306)/'İtme Analizi'!$C$14</f>
        <v>0</v>
      </c>
      <c r="U306" s="30">
        <f t="shared" si="8"/>
        <v>1.1000233113858393E-3</v>
      </c>
    </row>
    <row r="307" spans="16:21" ht="13.9" customHeight="1" x14ac:dyDescent="0.2">
      <c r="P307" s="27"/>
      <c r="Q307" s="30"/>
      <c r="R307" s="30"/>
      <c r="S307" s="30">
        <f>ABS(Q307)/'İtme Analizi'!$C$17</f>
        <v>0</v>
      </c>
      <c r="T307" s="30">
        <f>ABS(R307)/'İtme Analizi'!$C$14</f>
        <v>0</v>
      </c>
      <c r="U307" s="30">
        <f t="shared" si="8"/>
        <v>1.1000233113858393E-3</v>
      </c>
    </row>
    <row r="308" spans="16:21" ht="13.9" customHeight="1" x14ac:dyDescent="0.2">
      <c r="P308" s="27"/>
      <c r="Q308" s="30"/>
      <c r="R308" s="30"/>
      <c r="S308" s="30">
        <f>ABS(Q308)/'İtme Analizi'!$C$17</f>
        <v>0</v>
      </c>
      <c r="T308" s="30">
        <f>ABS(R308)/'İtme Analizi'!$C$14</f>
        <v>0</v>
      </c>
      <c r="U308" s="30">
        <f t="shared" si="8"/>
        <v>1.1000233113858393E-3</v>
      </c>
    </row>
    <row r="309" spans="16:21" ht="13.9" customHeight="1" x14ac:dyDescent="0.2">
      <c r="P309" s="27"/>
      <c r="Q309" s="30"/>
      <c r="R309" s="30"/>
      <c r="S309" s="30">
        <f>ABS(Q309)/'İtme Analizi'!$C$17</f>
        <v>0</v>
      </c>
      <c r="T309" s="30">
        <f>ABS(R309)/'İtme Analizi'!$C$14</f>
        <v>0</v>
      </c>
      <c r="U309" s="30">
        <f t="shared" si="8"/>
        <v>1.1000233113858393E-3</v>
      </c>
    </row>
    <row r="310" spans="16:21" ht="13.9" customHeight="1" x14ac:dyDescent="0.2">
      <c r="P310" s="27"/>
      <c r="Q310" s="30"/>
      <c r="R310" s="30"/>
      <c r="S310" s="30">
        <f>ABS(Q310)/'İtme Analizi'!$C$17</f>
        <v>0</v>
      </c>
      <c r="T310" s="30">
        <f>ABS(R310)/'İtme Analizi'!$C$14</f>
        <v>0</v>
      </c>
      <c r="U310" s="30">
        <f t="shared" si="8"/>
        <v>1.1000233113858393E-3</v>
      </c>
    </row>
    <row r="311" spans="16:21" ht="13.9" customHeight="1" x14ac:dyDescent="0.2">
      <c r="P311" s="27"/>
      <c r="Q311" s="30"/>
      <c r="R311" s="30"/>
      <c r="S311" s="30">
        <f>ABS(Q311)/'İtme Analizi'!$C$17</f>
        <v>0</v>
      </c>
      <c r="T311" s="30">
        <f>ABS(R311)/'İtme Analizi'!$C$14</f>
        <v>0</v>
      </c>
      <c r="U311" s="30">
        <f t="shared" si="8"/>
        <v>1.1000233113858393E-3</v>
      </c>
    </row>
    <row r="312" spans="16:21" ht="13.9" customHeight="1" x14ac:dyDescent="0.2">
      <c r="P312" s="27"/>
      <c r="Q312" s="30"/>
      <c r="R312" s="30"/>
      <c r="S312" s="30">
        <f>ABS(Q312)/'İtme Analizi'!$C$17</f>
        <v>0</v>
      </c>
      <c r="T312" s="30">
        <f>ABS(R312)/'İtme Analizi'!$C$14</f>
        <v>0</v>
      </c>
      <c r="U312" s="30">
        <f t="shared" si="8"/>
        <v>1.1000233113858393E-3</v>
      </c>
    </row>
    <row r="313" spans="16:21" ht="13.9" customHeight="1" x14ac:dyDescent="0.2">
      <c r="P313" s="27"/>
      <c r="Q313" s="30"/>
      <c r="R313" s="30"/>
      <c r="S313" s="30">
        <f>ABS(Q313)/'İtme Analizi'!$C$17</f>
        <v>0</v>
      </c>
      <c r="T313" s="30">
        <f>ABS(R313)/'İtme Analizi'!$C$14</f>
        <v>0</v>
      </c>
      <c r="U313" s="30">
        <f t="shared" si="8"/>
        <v>1.1000233113858393E-3</v>
      </c>
    </row>
    <row r="314" spans="16:21" ht="13.9" customHeight="1" x14ac:dyDescent="0.2">
      <c r="P314" s="27"/>
      <c r="Q314" s="30"/>
      <c r="R314" s="30"/>
      <c r="S314" s="30">
        <f>ABS(Q314)/'İtme Analizi'!$C$17</f>
        <v>0</v>
      </c>
      <c r="T314" s="30">
        <f>ABS(R314)/'İtme Analizi'!$C$14</f>
        <v>0</v>
      </c>
      <c r="U314" s="30">
        <f t="shared" si="8"/>
        <v>1.1000233113858393E-3</v>
      </c>
    </row>
    <row r="315" spans="16:21" ht="13.9" customHeight="1" x14ac:dyDescent="0.2">
      <c r="P315" s="27"/>
      <c r="Q315" s="30"/>
      <c r="R315" s="30"/>
      <c r="S315" s="30">
        <f>ABS(Q315)/'İtme Analizi'!$C$17</f>
        <v>0</v>
      </c>
      <c r="T315" s="30">
        <f>ABS(R315)/'İtme Analizi'!$C$14</f>
        <v>0</v>
      </c>
      <c r="U315" s="30">
        <f t="shared" si="8"/>
        <v>1.1000233113858393E-3</v>
      </c>
    </row>
    <row r="316" spans="16:21" ht="13.9" customHeight="1" x14ac:dyDescent="0.2">
      <c r="P316" s="27"/>
      <c r="Q316" s="30"/>
      <c r="R316" s="30"/>
      <c r="S316" s="30">
        <f>ABS(Q316)/'İtme Analizi'!$C$17</f>
        <v>0</v>
      </c>
      <c r="T316" s="30">
        <f>ABS(R316)/'İtme Analizi'!$C$14</f>
        <v>0</v>
      </c>
      <c r="U316" s="30">
        <f t="shared" si="8"/>
        <v>1.1000233113858393E-3</v>
      </c>
    </row>
    <row r="317" spans="16:21" ht="13.9" customHeight="1" x14ac:dyDescent="0.2">
      <c r="P317" s="27"/>
      <c r="Q317" s="30"/>
      <c r="R317" s="30"/>
      <c r="S317" s="30">
        <f>ABS(Q317)/'İtme Analizi'!$C$17</f>
        <v>0</v>
      </c>
      <c r="T317" s="30">
        <f>ABS(R317)/'İtme Analizi'!$C$14</f>
        <v>0</v>
      </c>
      <c r="U317" s="30">
        <f t="shared" si="8"/>
        <v>1.1000233113858393E-3</v>
      </c>
    </row>
    <row r="318" spans="16:21" ht="13.9" customHeight="1" x14ac:dyDescent="0.2">
      <c r="P318" s="27"/>
      <c r="Q318" s="30"/>
      <c r="R318" s="30"/>
      <c r="S318" s="30">
        <f>ABS(Q318)/'İtme Analizi'!$C$17</f>
        <v>0</v>
      </c>
      <c r="T318" s="30">
        <f>ABS(R318)/'İtme Analizi'!$C$14</f>
        <v>0</v>
      </c>
      <c r="U318" s="30">
        <f t="shared" si="8"/>
        <v>1.1000233113858393E-3</v>
      </c>
    </row>
    <row r="319" spans="16:21" ht="13.9" customHeight="1" x14ac:dyDescent="0.2">
      <c r="P319" s="27"/>
      <c r="Q319" s="30"/>
      <c r="R319" s="30"/>
      <c r="S319" s="30">
        <f>ABS(Q319)/'İtme Analizi'!$C$17</f>
        <v>0</v>
      </c>
      <c r="T319" s="30">
        <f>ABS(R319)/'İtme Analizi'!$C$14</f>
        <v>0</v>
      </c>
      <c r="U319" s="30">
        <f t="shared" si="8"/>
        <v>1.1000233113858393E-3</v>
      </c>
    </row>
    <row r="320" spans="16:21" ht="13.9" customHeight="1" x14ac:dyDescent="0.2">
      <c r="P320" s="27"/>
      <c r="Q320" s="30"/>
      <c r="R320" s="30"/>
      <c r="S320" s="30">
        <f>ABS(Q320)/'İtme Analizi'!$C$17</f>
        <v>0</v>
      </c>
      <c r="T320" s="30">
        <f>ABS(R320)/'İtme Analizi'!$C$14</f>
        <v>0</v>
      </c>
      <c r="U320" s="30">
        <f t="shared" si="8"/>
        <v>1.1000233113858393E-3</v>
      </c>
    </row>
    <row r="321" spans="16:21" ht="13.9" customHeight="1" x14ac:dyDescent="0.2">
      <c r="P321" s="27"/>
      <c r="Q321" s="30"/>
      <c r="R321" s="30"/>
      <c r="S321" s="30">
        <f>ABS(Q321)/'İtme Analizi'!$C$17</f>
        <v>0</v>
      </c>
      <c r="T321" s="30">
        <f>ABS(R321)/'İtme Analizi'!$C$14</f>
        <v>0</v>
      </c>
      <c r="U321" s="30">
        <f t="shared" si="8"/>
        <v>1.1000233113858393E-3</v>
      </c>
    </row>
    <row r="322" spans="16:21" ht="13.9" customHeight="1" x14ac:dyDescent="0.2">
      <c r="P322" s="27"/>
      <c r="Q322" s="30"/>
      <c r="R322" s="30"/>
      <c r="S322" s="30">
        <f>ABS(Q322)/'İtme Analizi'!$C$17</f>
        <v>0</v>
      </c>
      <c r="T322" s="30">
        <f>ABS(R322)/'İtme Analizi'!$C$14</f>
        <v>0</v>
      </c>
      <c r="U322" s="30">
        <f t="shared" si="8"/>
        <v>1.1000233113858393E-3</v>
      </c>
    </row>
    <row r="323" spans="16:21" ht="13.9" customHeight="1" x14ac:dyDescent="0.2">
      <c r="P323" s="27"/>
      <c r="Q323" s="30"/>
      <c r="R323" s="30"/>
      <c r="S323" s="30">
        <f>ABS(Q323)/'İtme Analizi'!$C$17</f>
        <v>0</v>
      </c>
      <c r="T323" s="30">
        <f>ABS(R323)/'İtme Analizi'!$C$14</f>
        <v>0</v>
      </c>
      <c r="U323" s="30">
        <f t="shared" si="8"/>
        <v>1.1000233113858393E-3</v>
      </c>
    </row>
    <row r="324" spans="16:21" ht="13.9" customHeight="1" x14ac:dyDescent="0.2">
      <c r="P324" s="27"/>
      <c r="Q324" s="30"/>
      <c r="R324" s="30"/>
      <c r="S324" s="30">
        <f>ABS(Q324)/'İtme Analizi'!$C$17</f>
        <v>0</v>
      </c>
      <c r="T324" s="30">
        <f>ABS(R324)/'İtme Analizi'!$C$14</f>
        <v>0</v>
      </c>
      <c r="U324" s="30">
        <f t="shared" si="8"/>
        <v>1.1000233113858393E-3</v>
      </c>
    </row>
    <row r="325" spans="16:21" ht="13.9" customHeight="1" x14ac:dyDescent="0.2">
      <c r="P325" s="27"/>
      <c r="Q325" s="30"/>
      <c r="R325" s="30"/>
      <c r="S325" s="30">
        <f>ABS(Q325)/'İtme Analizi'!$C$17</f>
        <v>0</v>
      </c>
      <c r="T325" s="30">
        <f>ABS(R325)/'İtme Analizi'!$C$14</f>
        <v>0</v>
      </c>
      <c r="U325" s="30">
        <f t="shared" si="8"/>
        <v>1.1000233113858393E-3</v>
      </c>
    </row>
    <row r="326" spans="16:21" ht="13.9" customHeight="1" x14ac:dyDescent="0.2">
      <c r="P326" s="27"/>
      <c r="Q326" s="30"/>
      <c r="R326" s="30"/>
      <c r="S326" s="30">
        <f>ABS(Q326)/'İtme Analizi'!$C$17</f>
        <v>0</v>
      </c>
      <c r="T326" s="30">
        <f>ABS(R326)/'İtme Analizi'!$C$14</f>
        <v>0</v>
      </c>
      <c r="U326" s="30">
        <f t="shared" si="8"/>
        <v>1.1000233113858393E-3</v>
      </c>
    </row>
    <row r="327" spans="16:21" ht="13.9" customHeight="1" x14ac:dyDescent="0.2">
      <c r="P327" s="27"/>
      <c r="Q327" s="30"/>
      <c r="R327" s="30"/>
      <c r="S327" s="30">
        <f>ABS(Q327)/'İtme Analizi'!$C$17</f>
        <v>0</v>
      </c>
      <c r="T327" s="30">
        <f>ABS(R327)/'İtme Analizi'!$C$14</f>
        <v>0</v>
      </c>
      <c r="U327" s="30">
        <f t="shared" si="8"/>
        <v>1.1000233113858393E-3</v>
      </c>
    </row>
    <row r="328" spans="16:21" ht="13.9" customHeight="1" x14ac:dyDescent="0.2">
      <c r="P328" s="27"/>
      <c r="Q328" s="30"/>
      <c r="R328" s="30"/>
      <c r="S328" s="30">
        <f>ABS(Q328)/'İtme Analizi'!$C$17</f>
        <v>0</v>
      </c>
      <c r="T328" s="30">
        <f>ABS(R328)/'İtme Analizi'!$C$14</f>
        <v>0</v>
      </c>
      <c r="U328" s="30">
        <f t="shared" si="8"/>
        <v>1.1000233113858393E-3</v>
      </c>
    </row>
    <row r="329" spans="16:21" ht="13.9" customHeight="1" x14ac:dyDescent="0.2">
      <c r="P329" s="27"/>
      <c r="Q329" s="30"/>
      <c r="R329" s="30"/>
      <c r="S329" s="30">
        <f>ABS(Q329)/'İtme Analizi'!$C$17</f>
        <v>0</v>
      </c>
      <c r="T329" s="30">
        <f>ABS(R329)/'İtme Analizi'!$C$14</f>
        <v>0</v>
      </c>
      <c r="U329" s="30">
        <f t="shared" si="8"/>
        <v>1.1000233113858393E-3</v>
      </c>
    </row>
    <row r="330" spans="16:21" ht="13.9" customHeight="1" x14ac:dyDescent="0.2">
      <c r="P330" s="27"/>
      <c r="Q330" s="30"/>
      <c r="R330" s="30"/>
      <c r="S330" s="30">
        <f>ABS(Q330)/'İtme Analizi'!$C$17</f>
        <v>0</v>
      </c>
      <c r="T330" s="30">
        <f>ABS(R330)/'İtme Analizi'!$C$14</f>
        <v>0</v>
      </c>
      <c r="U330" s="30">
        <f t="shared" si="8"/>
        <v>1.1000233113858393E-3</v>
      </c>
    </row>
    <row r="331" spans="16:21" ht="13.9" customHeight="1" x14ac:dyDescent="0.2">
      <c r="P331" s="27"/>
      <c r="Q331" s="30"/>
      <c r="R331" s="30"/>
      <c r="S331" s="30">
        <f>ABS(Q331)/'İtme Analizi'!$C$17</f>
        <v>0</v>
      </c>
      <c r="T331" s="30">
        <f>ABS(R331)/'İtme Analizi'!$C$14</f>
        <v>0</v>
      </c>
      <c r="U331" s="30">
        <f>U330+(S331-S330)*((T331+T330)/2)</f>
        <v>1.1000233113858393E-3</v>
      </c>
    </row>
    <row r="332" spans="16:21" ht="13.9" customHeight="1" x14ac:dyDescent="0.2">
      <c r="P332" s="27"/>
      <c r="Q332" s="30"/>
      <c r="R332" s="30"/>
      <c r="S332" s="30">
        <f>ABS(Q332)/'İtme Analizi'!$C$17</f>
        <v>0</v>
      </c>
      <c r="T332" s="30">
        <f>ABS(R332)/'İtme Analizi'!$C$14</f>
        <v>0</v>
      </c>
      <c r="U332" s="30">
        <f>U331+(S332-S331)*((T332+T331)/2)</f>
        <v>1.1000233113858393E-3</v>
      </c>
    </row>
    <row r="333" spans="16:21" ht="13.9" customHeight="1" x14ac:dyDescent="0.2">
      <c r="P333" s="27"/>
      <c r="Q333" s="30"/>
      <c r="R333" s="30"/>
      <c r="S333" s="30">
        <f>ABS(Q333)/'İtme Analizi'!$C$17</f>
        <v>0</v>
      </c>
      <c r="T333" s="30">
        <f>ABS(R333)/'İtme Analizi'!$C$14</f>
        <v>0</v>
      </c>
      <c r="U333" s="30">
        <f t="shared" ref="U333:U396" si="9">U332+(S333-S332)*((T333+T332)/2)</f>
        <v>1.1000233113858393E-3</v>
      </c>
    </row>
    <row r="334" spans="16:21" ht="13.9" customHeight="1" x14ac:dyDescent="0.2">
      <c r="P334" s="27"/>
      <c r="Q334" s="30"/>
      <c r="R334" s="30"/>
      <c r="S334" s="30">
        <f>ABS(Q334)/'İtme Analizi'!$C$17</f>
        <v>0</v>
      </c>
      <c r="T334" s="30">
        <f>ABS(R334)/'İtme Analizi'!$C$14</f>
        <v>0</v>
      </c>
      <c r="U334" s="30">
        <f t="shared" si="9"/>
        <v>1.1000233113858393E-3</v>
      </c>
    </row>
    <row r="335" spans="16:21" ht="13.9" customHeight="1" x14ac:dyDescent="0.2">
      <c r="P335" s="27"/>
      <c r="Q335" s="30"/>
      <c r="R335" s="30"/>
      <c r="S335" s="30">
        <f>ABS(Q335)/'İtme Analizi'!$C$17</f>
        <v>0</v>
      </c>
      <c r="T335" s="30">
        <f>ABS(R335)/'İtme Analizi'!$C$14</f>
        <v>0</v>
      </c>
      <c r="U335" s="30">
        <f t="shared" si="9"/>
        <v>1.1000233113858393E-3</v>
      </c>
    </row>
    <row r="336" spans="16:21" ht="13.9" customHeight="1" x14ac:dyDescent="0.2">
      <c r="P336" s="27"/>
      <c r="Q336" s="30"/>
      <c r="R336" s="30"/>
      <c r="S336" s="30">
        <f>ABS(Q336)/'İtme Analizi'!$C$17</f>
        <v>0</v>
      </c>
      <c r="T336" s="30">
        <f>ABS(R336)/'İtme Analizi'!$C$14</f>
        <v>0</v>
      </c>
      <c r="U336" s="30">
        <f t="shared" si="9"/>
        <v>1.1000233113858393E-3</v>
      </c>
    </row>
    <row r="337" spans="16:21" ht="13.9" customHeight="1" x14ac:dyDescent="0.2">
      <c r="P337" s="27"/>
      <c r="Q337" s="30"/>
      <c r="R337" s="30"/>
      <c r="S337" s="30">
        <f>ABS(Q337)/'İtme Analizi'!$C$17</f>
        <v>0</v>
      </c>
      <c r="T337" s="30">
        <f>ABS(R337)/'İtme Analizi'!$C$14</f>
        <v>0</v>
      </c>
      <c r="U337" s="30">
        <f t="shared" si="9"/>
        <v>1.1000233113858393E-3</v>
      </c>
    </row>
    <row r="338" spans="16:21" ht="13.9" customHeight="1" x14ac:dyDescent="0.2">
      <c r="P338" s="27"/>
      <c r="Q338" s="30"/>
      <c r="R338" s="30"/>
      <c r="S338" s="30">
        <f>ABS(Q338)/'İtme Analizi'!$C$17</f>
        <v>0</v>
      </c>
      <c r="T338" s="30">
        <f>ABS(R338)/'İtme Analizi'!$C$14</f>
        <v>0</v>
      </c>
      <c r="U338" s="30">
        <f t="shared" si="9"/>
        <v>1.1000233113858393E-3</v>
      </c>
    </row>
    <row r="339" spans="16:21" ht="13.9" customHeight="1" x14ac:dyDescent="0.2">
      <c r="P339" s="27"/>
      <c r="Q339" s="30"/>
      <c r="R339" s="30"/>
      <c r="S339" s="30">
        <f>ABS(Q339)/'İtme Analizi'!$C$17</f>
        <v>0</v>
      </c>
      <c r="T339" s="30">
        <f>ABS(R339)/'İtme Analizi'!$C$14</f>
        <v>0</v>
      </c>
      <c r="U339" s="30">
        <f t="shared" si="9"/>
        <v>1.1000233113858393E-3</v>
      </c>
    </row>
    <row r="340" spans="16:21" ht="13.9" customHeight="1" x14ac:dyDescent="0.2">
      <c r="P340" s="27"/>
      <c r="Q340" s="30"/>
      <c r="R340" s="30"/>
      <c r="S340" s="30">
        <f>ABS(Q340)/'İtme Analizi'!$C$17</f>
        <v>0</v>
      </c>
      <c r="T340" s="30">
        <f>ABS(R340)/'İtme Analizi'!$C$14</f>
        <v>0</v>
      </c>
      <c r="U340" s="30">
        <f t="shared" si="9"/>
        <v>1.1000233113858393E-3</v>
      </c>
    </row>
    <row r="341" spans="16:21" ht="13.9" customHeight="1" x14ac:dyDescent="0.2">
      <c r="P341" s="27"/>
      <c r="Q341" s="30"/>
      <c r="R341" s="30"/>
      <c r="S341" s="30">
        <f>ABS(Q341)/'İtme Analizi'!$C$17</f>
        <v>0</v>
      </c>
      <c r="T341" s="30">
        <f>ABS(R341)/'İtme Analizi'!$C$14</f>
        <v>0</v>
      </c>
      <c r="U341" s="30">
        <f t="shared" si="9"/>
        <v>1.1000233113858393E-3</v>
      </c>
    </row>
    <row r="342" spans="16:21" ht="13.9" customHeight="1" x14ac:dyDescent="0.2">
      <c r="P342" s="27"/>
      <c r="Q342" s="30"/>
      <c r="R342" s="30"/>
      <c r="S342" s="30">
        <f>ABS(Q342)/'İtme Analizi'!$C$17</f>
        <v>0</v>
      </c>
      <c r="T342" s="30">
        <f>ABS(R342)/'İtme Analizi'!$C$14</f>
        <v>0</v>
      </c>
      <c r="U342" s="30">
        <f t="shared" si="9"/>
        <v>1.1000233113858393E-3</v>
      </c>
    </row>
    <row r="343" spans="16:21" ht="13.9" customHeight="1" x14ac:dyDescent="0.2">
      <c r="P343" s="27"/>
      <c r="Q343" s="30"/>
      <c r="R343" s="30"/>
      <c r="S343" s="30">
        <f>ABS(Q343)/'İtme Analizi'!$C$17</f>
        <v>0</v>
      </c>
      <c r="T343" s="30">
        <f>ABS(R343)/'İtme Analizi'!$C$14</f>
        <v>0</v>
      </c>
      <c r="U343" s="30">
        <f t="shared" si="9"/>
        <v>1.1000233113858393E-3</v>
      </c>
    </row>
    <row r="344" spans="16:21" ht="13.9" customHeight="1" x14ac:dyDescent="0.2">
      <c r="P344" s="27"/>
      <c r="Q344" s="30"/>
      <c r="R344" s="30"/>
      <c r="S344" s="30">
        <f>ABS(Q344)/'İtme Analizi'!$C$17</f>
        <v>0</v>
      </c>
      <c r="T344" s="30">
        <f>ABS(R344)/'İtme Analizi'!$C$14</f>
        <v>0</v>
      </c>
      <c r="U344" s="30">
        <f t="shared" si="9"/>
        <v>1.1000233113858393E-3</v>
      </c>
    </row>
    <row r="345" spans="16:21" ht="13.9" customHeight="1" x14ac:dyDescent="0.2">
      <c r="P345" s="27"/>
      <c r="Q345" s="30"/>
      <c r="R345" s="30"/>
      <c r="S345" s="30">
        <f>ABS(Q345)/'İtme Analizi'!$C$17</f>
        <v>0</v>
      </c>
      <c r="T345" s="30">
        <f>ABS(R345)/'İtme Analizi'!$C$14</f>
        <v>0</v>
      </c>
      <c r="U345" s="30">
        <f t="shared" si="9"/>
        <v>1.1000233113858393E-3</v>
      </c>
    </row>
    <row r="346" spans="16:21" ht="13.9" customHeight="1" x14ac:dyDescent="0.2">
      <c r="P346" s="27"/>
      <c r="Q346" s="30"/>
      <c r="R346" s="30"/>
      <c r="S346" s="30">
        <f>ABS(Q346)/'İtme Analizi'!$C$17</f>
        <v>0</v>
      </c>
      <c r="T346" s="30">
        <f>ABS(R346)/'İtme Analizi'!$C$14</f>
        <v>0</v>
      </c>
      <c r="U346" s="30">
        <f t="shared" si="9"/>
        <v>1.1000233113858393E-3</v>
      </c>
    </row>
    <row r="347" spans="16:21" ht="13.9" customHeight="1" x14ac:dyDescent="0.2">
      <c r="P347" s="27"/>
      <c r="Q347" s="30"/>
      <c r="R347" s="30"/>
      <c r="S347" s="30">
        <f>ABS(Q347)/'İtme Analizi'!$C$17</f>
        <v>0</v>
      </c>
      <c r="T347" s="30">
        <f>ABS(R347)/'İtme Analizi'!$C$14</f>
        <v>0</v>
      </c>
      <c r="U347" s="30">
        <f t="shared" si="9"/>
        <v>1.1000233113858393E-3</v>
      </c>
    </row>
    <row r="348" spans="16:21" ht="13.9" customHeight="1" x14ac:dyDescent="0.2">
      <c r="P348" s="27"/>
      <c r="Q348" s="30"/>
      <c r="R348" s="30"/>
      <c r="S348" s="30">
        <f>ABS(Q348)/'İtme Analizi'!$C$17</f>
        <v>0</v>
      </c>
      <c r="T348" s="30">
        <f>ABS(R348)/'İtme Analizi'!$C$14</f>
        <v>0</v>
      </c>
      <c r="U348" s="30">
        <f t="shared" si="9"/>
        <v>1.1000233113858393E-3</v>
      </c>
    </row>
    <row r="349" spans="16:21" ht="13.9" customHeight="1" x14ac:dyDescent="0.2">
      <c r="P349" s="27"/>
      <c r="Q349" s="30"/>
      <c r="R349" s="30"/>
      <c r="S349" s="30">
        <f>ABS(Q349)/'İtme Analizi'!$C$17</f>
        <v>0</v>
      </c>
      <c r="T349" s="30">
        <f>ABS(R349)/'İtme Analizi'!$C$14</f>
        <v>0</v>
      </c>
      <c r="U349" s="30">
        <f t="shared" si="9"/>
        <v>1.1000233113858393E-3</v>
      </c>
    </row>
    <row r="350" spans="16:21" ht="13.9" customHeight="1" x14ac:dyDescent="0.2">
      <c r="P350" s="27"/>
      <c r="Q350" s="30"/>
      <c r="R350" s="30"/>
      <c r="S350" s="30">
        <f>ABS(Q350)/'İtme Analizi'!$C$17</f>
        <v>0</v>
      </c>
      <c r="T350" s="30">
        <f>ABS(R350)/'İtme Analizi'!$C$14</f>
        <v>0</v>
      </c>
      <c r="U350" s="30">
        <f t="shared" si="9"/>
        <v>1.1000233113858393E-3</v>
      </c>
    </row>
    <row r="351" spans="16:21" ht="13.9" customHeight="1" x14ac:dyDescent="0.2">
      <c r="P351" s="27"/>
      <c r="Q351" s="30"/>
      <c r="R351" s="30"/>
      <c r="S351" s="30">
        <f>ABS(Q351)/'İtme Analizi'!$C$17</f>
        <v>0</v>
      </c>
      <c r="T351" s="30">
        <f>ABS(R351)/'İtme Analizi'!$C$14</f>
        <v>0</v>
      </c>
      <c r="U351" s="30">
        <f t="shared" si="9"/>
        <v>1.1000233113858393E-3</v>
      </c>
    </row>
    <row r="352" spans="16:21" ht="13.9" customHeight="1" x14ac:dyDescent="0.2">
      <c r="P352" s="27"/>
      <c r="Q352" s="30"/>
      <c r="R352" s="30"/>
      <c r="S352" s="30">
        <f>ABS(Q352)/'İtme Analizi'!$C$17</f>
        <v>0</v>
      </c>
      <c r="T352" s="30">
        <f>ABS(R352)/'İtme Analizi'!$C$14</f>
        <v>0</v>
      </c>
      <c r="U352" s="30">
        <f t="shared" si="9"/>
        <v>1.1000233113858393E-3</v>
      </c>
    </row>
    <row r="353" spans="16:21" ht="13.9" customHeight="1" x14ac:dyDescent="0.2">
      <c r="P353" s="27"/>
      <c r="Q353" s="30"/>
      <c r="R353" s="30"/>
      <c r="S353" s="30">
        <f>ABS(Q353)/'İtme Analizi'!$C$17</f>
        <v>0</v>
      </c>
      <c r="T353" s="30">
        <f>ABS(R353)/'İtme Analizi'!$C$14</f>
        <v>0</v>
      </c>
      <c r="U353" s="30">
        <f t="shared" si="9"/>
        <v>1.1000233113858393E-3</v>
      </c>
    </row>
    <row r="354" spans="16:21" ht="13.9" customHeight="1" x14ac:dyDescent="0.2">
      <c r="P354" s="27"/>
      <c r="Q354" s="30"/>
      <c r="R354" s="30"/>
      <c r="S354" s="30">
        <f>ABS(Q354)/'İtme Analizi'!$C$17</f>
        <v>0</v>
      </c>
      <c r="T354" s="30">
        <f>ABS(R354)/'İtme Analizi'!$C$14</f>
        <v>0</v>
      </c>
      <c r="U354" s="30">
        <f t="shared" si="9"/>
        <v>1.1000233113858393E-3</v>
      </c>
    </row>
    <row r="355" spans="16:21" ht="13.9" customHeight="1" x14ac:dyDescent="0.2">
      <c r="P355" s="27"/>
      <c r="Q355" s="30"/>
      <c r="R355" s="30"/>
      <c r="S355" s="30">
        <f>ABS(Q355)/'İtme Analizi'!$C$17</f>
        <v>0</v>
      </c>
      <c r="T355" s="30">
        <f>ABS(R355)/'İtme Analizi'!$C$14</f>
        <v>0</v>
      </c>
      <c r="U355" s="30">
        <f t="shared" si="9"/>
        <v>1.1000233113858393E-3</v>
      </c>
    </row>
    <row r="356" spans="16:21" ht="13.9" customHeight="1" x14ac:dyDescent="0.2">
      <c r="P356" s="27"/>
      <c r="Q356" s="30"/>
      <c r="R356" s="30"/>
      <c r="S356" s="30">
        <f>ABS(Q356)/'İtme Analizi'!$C$17</f>
        <v>0</v>
      </c>
      <c r="T356" s="30">
        <f>ABS(R356)/'İtme Analizi'!$C$14</f>
        <v>0</v>
      </c>
      <c r="U356" s="30">
        <f t="shared" si="9"/>
        <v>1.1000233113858393E-3</v>
      </c>
    </row>
    <row r="357" spans="16:21" ht="13.9" customHeight="1" x14ac:dyDescent="0.2">
      <c r="P357" s="27"/>
      <c r="Q357" s="30"/>
      <c r="R357" s="30"/>
      <c r="S357" s="30">
        <f>ABS(Q357)/'İtme Analizi'!$C$17</f>
        <v>0</v>
      </c>
      <c r="T357" s="30">
        <f>ABS(R357)/'İtme Analizi'!$C$14</f>
        <v>0</v>
      </c>
      <c r="U357" s="30">
        <f t="shared" si="9"/>
        <v>1.1000233113858393E-3</v>
      </c>
    </row>
    <row r="358" spans="16:21" ht="13.9" customHeight="1" x14ac:dyDescent="0.2">
      <c r="P358" s="27"/>
      <c r="Q358" s="30"/>
      <c r="R358" s="30"/>
      <c r="S358" s="30">
        <f>ABS(Q358)/'İtme Analizi'!$C$17</f>
        <v>0</v>
      </c>
      <c r="T358" s="30">
        <f>ABS(R358)/'İtme Analizi'!$C$14</f>
        <v>0</v>
      </c>
      <c r="U358" s="30">
        <f t="shared" si="9"/>
        <v>1.1000233113858393E-3</v>
      </c>
    </row>
    <row r="359" spans="16:21" ht="13.9" customHeight="1" x14ac:dyDescent="0.2">
      <c r="P359" s="27"/>
      <c r="Q359" s="30"/>
      <c r="R359" s="30"/>
      <c r="S359" s="30">
        <f>ABS(Q359)/'İtme Analizi'!$C$17</f>
        <v>0</v>
      </c>
      <c r="T359" s="30">
        <f>ABS(R359)/'İtme Analizi'!$C$14</f>
        <v>0</v>
      </c>
      <c r="U359" s="30">
        <f t="shared" si="9"/>
        <v>1.1000233113858393E-3</v>
      </c>
    </row>
    <row r="360" spans="16:21" ht="13.9" customHeight="1" x14ac:dyDescent="0.2">
      <c r="P360" s="27"/>
      <c r="Q360" s="30"/>
      <c r="R360" s="30"/>
      <c r="S360" s="30">
        <f>ABS(Q360)/'İtme Analizi'!$C$17</f>
        <v>0</v>
      </c>
      <c r="T360" s="30">
        <f>ABS(R360)/'İtme Analizi'!$C$14</f>
        <v>0</v>
      </c>
      <c r="U360" s="30">
        <f t="shared" si="9"/>
        <v>1.1000233113858393E-3</v>
      </c>
    </row>
    <row r="361" spans="16:21" ht="13.9" customHeight="1" x14ac:dyDescent="0.2">
      <c r="P361" s="27"/>
      <c r="Q361" s="30"/>
      <c r="R361" s="30"/>
      <c r="S361" s="30">
        <f>ABS(Q361)/'İtme Analizi'!$C$17</f>
        <v>0</v>
      </c>
      <c r="T361" s="30">
        <f>ABS(R361)/'İtme Analizi'!$C$14</f>
        <v>0</v>
      </c>
      <c r="U361" s="30">
        <f t="shared" si="9"/>
        <v>1.1000233113858393E-3</v>
      </c>
    </row>
    <row r="362" spans="16:21" ht="13.9" customHeight="1" x14ac:dyDescent="0.2">
      <c r="P362" s="27"/>
      <c r="Q362" s="30"/>
      <c r="R362" s="30"/>
      <c r="S362" s="30">
        <f>ABS(Q362)/'İtme Analizi'!$C$17</f>
        <v>0</v>
      </c>
      <c r="T362" s="30">
        <f>ABS(R362)/'İtme Analizi'!$C$14</f>
        <v>0</v>
      </c>
      <c r="U362" s="30">
        <f t="shared" si="9"/>
        <v>1.1000233113858393E-3</v>
      </c>
    </row>
    <row r="363" spans="16:21" ht="13.9" customHeight="1" x14ac:dyDescent="0.2">
      <c r="P363" s="27"/>
      <c r="Q363" s="30"/>
      <c r="R363" s="30"/>
      <c r="S363" s="30">
        <f>ABS(Q363)/'İtme Analizi'!$C$17</f>
        <v>0</v>
      </c>
      <c r="T363" s="30">
        <f>ABS(R363)/'İtme Analizi'!$C$14</f>
        <v>0</v>
      </c>
      <c r="U363" s="30">
        <f t="shared" si="9"/>
        <v>1.1000233113858393E-3</v>
      </c>
    </row>
    <row r="364" spans="16:21" ht="13.9" customHeight="1" x14ac:dyDescent="0.2">
      <c r="P364" s="27"/>
      <c r="Q364" s="30"/>
      <c r="R364" s="30"/>
      <c r="S364" s="30">
        <f>ABS(Q364)/'İtme Analizi'!$C$17</f>
        <v>0</v>
      </c>
      <c r="T364" s="30">
        <f>ABS(R364)/'İtme Analizi'!$C$14</f>
        <v>0</v>
      </c>
      <c r="U364" s="30">
        <f t="shared" si="9"/>
        <v>1.1000233113858393E-3</v>
      </c>
    </row>
    <row r="365" spans="16:21" ht="13.9" customHeight="1" x14ac:dyDescent="0.2">
      <c r="P365" s="27"/>
      <c r="Q365" s="30"/>
      <c r="R365" s="30"/>
      <c r="S365" s="30">
        <f>ABS(Q365)/'İtme Analizi'!$C$17</f>
        <v>0</v>
      </c>
      <c r="T365" s="30">
        <f>ABS(R365)/'İtme Analizi'!$C$14</f>
        <v>0</v>
      </c>
      <c r="U365" s="30">
        <f t="shared" si="9"/>
        <v>1.1000233113858393E-3</v>
      </c>
    </row>
    <row r="366" spans="16:21" ht="13.9" customHeight="1" x14ac:dyDescent="0.2">
      <c r="P366" s="27"/>
      <c r="Q366" s="30"/>
      <c r="R366" s="30"/>
      <c r="S366" s="30">
        <f>ABS(Q366)/'İtme Analizi'!$C$17</f>
        <v>0</v>
      </c>
      <c r="T366" s="30">
        <f>ABS(R366)/'İtme Analizi'!$C$14</f>
        <v>0</v>
      </c>
      <c r="U366" s="30">
        <f t="shared" si="9"/>
        <v>1.1000233113858393E-3</v>
      </c>
    </row>
    <row r="367" spans="16:21" ht="13.9" customHeight="1" x14ac:dyDescent="0.2">
      <c r="P367" s="27"/>
      <c r="Q367" s="30"/>
      <c r="R367" s="30"/>
      <c r="S367" s="30">
        <f>ABS(Q367)/'İtme Analizi'!$C$17</f>
        <v>0</v>
      </c>
      <c r="T367" s="30">
        <f>ABS(R367)/'İtme Analizi'!$C$14</f>
        <v>0</v>
      </c>
      <c r="U367" s="30">
        <f t="shared" si="9"/>
        <v>1.1000233113858393E-3</v>
      </c>
    </row>
    <row r="368" spans="16:21" ht="13.9" customHeight="1" x14ac:dyDescent="0.2">
      <c r="P368" s="27"/>
      <c r="Q368" s="30"/>
      <c r="R368" s="30"/>
      <c r="S368" s="30">
        <f>ABS(Q368)/'İtme Analizi'!$C$17</f>
        <v>0</v>
      </c>
      <c r="T368" s="30">
        <f>ABS(R368)/'İtme Analizi'!$C$14</f>
        <v>0</v>
      </c>
      <c r="U368" s="30">
        <f t="shared" si="9"/>
        <v>1.1000233113858393E-3</v>
      </c>
    </row>
    <row r="369" spans="16:21" ht="13.9" customHeight="1" x14ac:dyDescent="0.2">
      <c r="P369" s="27"/>
      <c r="Q369" s="30"/>
      <c r="R369" s="30"/>
      <c r="S369" s="30">
        <f>ABS(Q369)/'İtme Analizi'!$C$17</f>
        <v>0</v>
      </c>
      <c r="T369" s="30">
        <f>ABS(R369)/'İtme Analizi'!$C$14</f>
        <v>0</v>
      </c>
      <c r="U369" s="30">
        <f t="shared" si="9"/>
        <v>1.1000233113858393E-3</v>
      </c>
    </row>
    <row r="370" spans="16:21" ht="13.9" customHeight="1" x14ac:dyDescent="0.2">
      <c r="P370" s="27"/>
      <c r="Q370" s="30"/>
      <c r="R370" s="30"/>
      <c r="S370" s="30">
        <f>ABS(Q370)/'İtme Analizi'!$C$17</f>
        <v>0</v>
      </c>
      <c r="T370" s="30">
        <f>ABS(R370)/'İtme Analizi'!$C$14</f>
        <v>0</v>
      </c>
      <c r="U370" s="30">
        <f t="shared" si="9"/>
        <v>1.1000233113858393E-3</v>
      </c>
    </row>
    <row r="371" spans="16:21" ht="13.9" customHeight="1" x14ac:dyDescent="0.2">
      <c r="P371" s="27"/>
      <c r="Q371" s="30"/>
      <c r="R371" s="30"/>
      <c r="S371" s="30">
        <f>ABS(Q371)/'İtme Analizi'!$C$17</f>
        <v>0</v>
      </c>
      <c r="T371" s="30">
        <f>ABS(R371)/'İtme Analizi'!$C$14</f>
        <v>0</v>
      </c>
      <c r="U371" s="30">
        <f t="shared" si="9"/>
        <v>1.1000233113858393E-3</v>
      </c>
    </row>
    <row r="372" spans="16:21" ht="13.9" customHeight="1" x14ac:dyDescent="0.2">
      <c r="P372" s="27"/>
      <c r="Q372" s="30"/>
      <c r="R372" s="30"/>
      <c r="S372" s="30">
        <f>ABS(Q372)/'İtme Analizi'!$C$17</f>
        <v>0</v>
      </c>
      <c r="T372" s="30">
        <f>ABS(R372)/'İtme Analizi'!$C$14</f>
        <v>0</v>
      </c>
      <c r="U372" s="30">
        <f t="shared" si="9"/>
        <v>1.1000233113858393E-3</v>
      </c>
    </row>
    <row r="373" spans="16:21" ht="13.9" customHeight="1" x14ac:dyDescent="0.2">
      <c r="P373" s="27"/>
      <c r="Q373" s="30"/>
      <c r="R373" s="30"/>
      <c r="S373" s="30">
        <f>ABS(Q373)/'İtme Analizi'!$C$17</f>
        <v>0</v>
      </c>
      <c r="T373" s="30">
        <f>ABS(R373)/'İtme Analizi'!$C$14</f>
        <v>0</v>
      </c>
      <c r="U373" s="30">
        <f t="shared" si="9"/>
        <v>1.1000233113858393E-3</v>
      </c>
    </row>
    <row r="374" spans="16:21" ht="13.9" customHeight="1" x14ac:dyDescent="0.2">
      <c r="P374" s="27"/>
      <c r="Q374" s="30"/>
      <c r="R374" s="30"/>
      <c r="S374" s="30">
        <f>ABS(Q374)/'İtme Analizi'!$C$17</f>
        <v>0</v>
      </c>
      <c r="T374" s="30">
        <f>ABS(R374)/'İtme Analizi'!$C$14</f>
        <v>0</v>
      </c>
      <c r="U374" s="30">
        <f t="shared" si="9"/>
        <v>1.1000233113858393E-3</v>
      </c>
    </row>
    <row r="375" spans="16:21" ht="13.9" customHeight="1" x14ac:dyDescent="0.2">
      <c r="P375" s="27"/>
      <c r="Q375" s="30"/>
      <c r="R375" s="30"/>
      <c r="S375" s="30">
        <f>ABS(Q375)/'İtme Analizi'!$C$17</f>
        <v>0</v>
      </c>
      <c r="T375" s="30">
        <f>ABS(R375)/'İtme Analizi'!$C$14</f>
        <v>0</v>
      </c>
      <c r="U375" s="30">
        <f t="shared" si="9"/>
        <v>1.1000233113858393E-3</v>
      </c>
    </row>
    <row r="376" spans="16:21" ht="13.9" customHeight="1" x14ac:dyDescent="0.2">
      <c r="P376" s="27"/>
      <c r="Q376" s="30"/>
      <c r="R376" s="30"/>
      <c r="S376" s="30">
        <f>ABS(Q376)/'İtme Analizi'!$C$17</f>
        <v>0</v>
      </c>
      <c r="T376" s="30">
        <f>ABS(R376)/'İtme Analizi'!$C$14</f>
        <v>0</v>
      </c>
      <c r="U376" s="30">
        <f t="shared" si="9"/>
        <v>1.1000233113858393E-3</v>
      </c>
    </row>
    <row r="377" spans="16:21" ht="13.9" customHeight="1" x14ac:dyDescent="0.2">
      <c r="P377" s="27"/>
      <c r="Q377" s="30"/>
      <c r="R377" s="30"/>
      <c r="S377" s="30">
        <f>ABS(Q377)/'İtme Analizi'!$C$17</f>
        <v>0</v>
      </c>
      <c r="T377" s="30">
        <f>ABS(R377)/'İtme Analizi'!$C$14</f>
        <v>0</v>
      </c>
      <c r="U377" s="30">
        <f t="shared" si="9"/>
        <v>1.1000233113858393E-3</v>
      </c>
    </row>
    <row r="378" spans="16:21" ht="13.9" customHeight="1" x14ac:dyDescent="0.2">
      <c r="P378" s="27"/>
      <c r="Q378" s="30"/>
      <c r="R378" s="30"/>
      <c r="S378" s="30">
        <f>ABS(Q378)/'İtme Analizi'!$C$17</f>
        <v>0</v>
      </c>
      <c r="T378" s="30">
        <f>ABS(R378)/'İtme Analizi'!$C$14</f>
        <v>0</v>
      </c>
      <c r="U378" s="30">
        <f t="shared" si="9"/>
        <v>1.1000233113858393E-3</v>
      </c>
    </row>
    <row r="379" spans="16:21" ht="13.9" customHeight="1" x14ac:dyDescent="0.2">
      <c r="P379" s="27"/>
      <c r="Q379" s="30"/>
      <c r="R379" s="30"/>
      <c r="S379" s="30">
        <f>ABS(Q379)/'İtme Analizi'!$C$17</f>
        <v>0</v>
      </c>
      <c r="T379" s="30">
        <f>ABS(R379)/'İtme Analizi'!$C$14</f>
        <v>0</v>
      </c>
      <c r="U379" s="30">
        <f t="shared" si="9"/>
        <v>1.1000233113858393E-3</v>
      </c>
    </row>
    <row r="380" spans="16:21" ht="13.9" customHeight="1" x14ac:dyDescent="0.2">
      <c r="P380" s="27"/>
      <c r="Q380" s="30"/>
      <c r="R380" s="30"/>
      <c r="S380" s="30">
        <f>ABS(Q380)/'İtme Analizi'!$C$17</f>
        <v>0</v>
      </c>
      <c r="T380" s="30">
        <f>ABS(R380)/'İtme Analizi'!$C$14</f>
        <v>0</v>
      </c>
      <c r="U380" s="30">
        <f t="shared" si="9"/>
        <v>1.1000233113858393E-3</v>
      </c>
    </row>
    <row r="381" spans="16:21" ht="13.9" customHeight="1" x14ac:dyDescent="0.2">
      <c r="P381" s="27"/>
      <c r="Q381" s="30"/>
      <c r="R381" s="30"/>
      <c r="S381" s="30">
        <f>ABS(Q381)/'İtme Analizi'!$C$17</f>
        <v>0</v>
      </c>
      <c r="T381" s="30">
        <f>ABS(R381)/'İtme Analizi'!$C$14</f>
        <v>0</v>
      </c>
      <c r="U381" s="30">
        <f t="shared" si="9"/>
        <v>1.1000233113858393E-3</v>
      </c>
    </row>
    <row r="382" spans="16:21" ht="13.9" customHeight="1" x14ac:dyDescent="0.2">
      <c r="P382" s="27"/>
      <c r="Q382" s="30"/>
      <c r="R382" s="30"/>
      <c r="S382" s="30">
        <f>ABS(Q382)/'İtme Analizi'!$C$17</f>
        <v>0</v>
      </c>
      <c r="T382" s="30">
        <f>ABS(R382)/'İtme Analizi'!$C$14</f>
        <v>0</v>
      </c>
      <c r="U382" s="30">
        <f t="shared" si="9"/>
        <v>1.1000233113858393E-3</v>
      </c>
    </row>
    <row r="383" spans="16:21" ht="13.9" customHeight="1" x14ac:dyDescent="0.2">
      <c r="P383" s="27"/>
      <c r="Q383" s="30"/>
      <c r="R383" s="30"/>
      <c r="S383" s="30">
        <f>ABS(Q383)/'İtme Analizi'!$C$17</f>
        <v>0</v>
      </c>
      <c r="T383" s="30">
        <f>ABS(R383)/'İtme Analizi'!$C$14</f>
        <v>0</v>
      </c>
      <c r="U383" s="30">
        <f t="shared" si="9"/>
        <v>1.1000233113858393E-3</v>
      </c>
    </row>
    <row r="384" spans="16:21" ht="13.9" customHeight="1" x14ac:dyDescent="0.2">
      <c r="P384" s="27"/>
      <c r="Q384" s="30"/>
      <c r="R384" s="30"/>
      <c r="S384" s="30">
        <f>ABS(Q384)/'İtme Analizi'!$C$17</f>
        <v>0</v>
      </c>
      <c r="T384" s="30">
        <f>ABS(R384)/'İtme Analizi'!$C$14</f>
        <v>0</v>
      </c>
      <c r="U384" s="30">
        <f t="shared" si="9"/>
        <v>1.1000233113858393E-3</v>
      </c>
    </row>
    <row r="385" spans="16:21" ht="13.9" customHeight="1" x14ac:dyDescent="0.2">
      <c r="P385" s="27"/>
      <c r="Q385" s="30"/>
      <c r="R385" s="30"/>
      <c r="S385" s="30">
        <f>ABS(Q385)/'İtme Analizi'!$C$17</f>
        <v>0</v>
      </c>
      <c r="T385" s="30">
        <f>ABS(R385)/'İtme Analizi'!$C$14</f>
        <v>0</v>
      </c>
      <c r="U385" s="30">
        <f t="shared" si="9"/>
        <v>1.1000233113858393E-3</v>
      </c>
    </row>
    <row r="386" spans="16:21" ht="13.9" customHeight="1" x14ac:dyDescent="0.2">
      <c r="P386" s="27"/>
      <c r="Q386" s="30"/>
      <c r="R386" s="30"/>
      <c r="S386" s="30">
        <f>ABS(Q386)/'İtme Analizi'!$C$17</f>
        <v>0</v>
      </c>
      <c r="T386" s="30">
        <f>ABS(R386)/'İtme Analizi'!$C$14</f>
        <v>0</v>
      </c>
      <c r="U386" s="30">
        <f t="shared" si="9"/>
        <v>1.1000233113858393E-3</v>
      </c>
    </row>
    <row r="387" spans="16:21" ht="13.9" customHeight="1" x14ac:dyDescent="0.2">
      <c r="P387" s="27"/>
      <c r="Q387" s="30"/>
      <c r="R387" s="30"/>
      <c r="S387" s="30">
        <f>ABS(Q387)/'İtme Analizi'!$C$17</f>
        <v>0</v>
      </c>
      <c r="T387" s="30">
        <f>ABS(R387)/'İtme Analizi'!$C$14</f>
        <v>0</v>
      </c>
      <c r="U387" s="30">
        <f t="shared" si="9"/>
        <v>1.1000233113858393E-3</v>
      </c>
    </row>
    <row r="388" spans="16:21" ht="13.9" customHeight="1" x14ac:dyDescent="0.2">
      <c r="P388" s="27"/>
      <c r="Q388" s="30"/>
      <c r="R388" s="30"/>
      <c r="S388" s="30">
        <f>ABS(Q388)/'İtme Analizi'!$C$17</f>
        <v>0</v>
      </c>
      <c r="T388" s="30">
        <f>ABS(R388)/'İtme Analizi'!$C$14</f>
        <v>0</v>
      </c>
      <c r="U388" s="30">
        <f t="shared" si="9"/>
        <v>1.1000233113858393E-3</v>
      </c>
    </row>
    <row r="389" spans="16:21" ht="13.9" customHeight="1" x14ac:dyDescent="0.2">
      <c r="P389" s="27"/>
      <c r="Q389" s="30"/>
      <c r="R389" s="30"/>
      <c r="S389" s="30">
        <f>ABS(Q389)/'İtme Analizi'!$C$17</f>
        <v>0</v>
      </c>
      <c r="T389" s="30">
        <f>ABS(R389)/'İtme Analizi'!$C$14</f>
        <v>0</v>
      </c>
      <c r="U389" s="30">
        <f t="shared" si="9"/>
        <v>1.1000233113858393E-3</v>
      </c>
    </row>
    <row r="390" spans="16:21" ht="13.9" customHeight="1" x14ac:dyDescent="0.2">
      <c r="P390" s="27"/>
      <c r="Q390" s="30"/>
      <c r="R390" s="30"/>
      <c r="S390" s="30">
        <f>ABS(Q390)/'İtme Analizi'!$C$17</f>
        <v>0</v>
      </c>
      <c r="T390" s="30">
        <f>ABS(R390)/'İtme Analizi'!$C$14</f>
        <v>0</v>
      </c>
      <c r="U390" s="30">
        <f t="shared" si="9"/>
        <v>1.1000233113858393E-3</v>
      </c>
    </row>
    <row r="391" spans="16:21" ht="13.9" customHeight="1" x14ac:dyDescent="0.2">
      <c r="P391" s="27"/>
      <c r="Q391" s="30"/>
      <c r="R391" s="30"/>
      <c r="S391" s="30">
        <f>ABS(Q391)/'İtme Analizi'!$C$17</f>
        <v>0</v>
      </c>
      <c r="T391" s="30">
        <f>ABS(R391)/'İtme Analizi'!$C$14</f>
        <v>0</v>
      </c>
      <c r="U391" s="30">
        <f t="shared" si="9"/>
        <v>1.1000233113858393E-3</v>
      </c>
    </row>
    <row r="392" spans="16:21" ht="13.9" customHeight="1" x14ac:dyDescent="0.2">
      <c r="P392" s="27"/>
      <c r="Q392" s="30"/>
      <c r="R392" s="30"/>
      <c r="S392" s="30">
        <f>ABS(Q392)/'İtme Analizi'!$C$17</f>
        <v>0</v>
      </c>
      <c r="T392" s="30">
        <f>ABS(R392)/'İtme Analizi'!$C$14</f>
        <v>0</v>
      </c>
      <c r="U392" s="30">
        <f t="shared" si="9"/>
        <v>1.1000233113858393E-3</v>
      </c>
    </row>
    <row r="393" spans="16:21" ht="13.9" customHeight="1" x14ac:dyDescent="0.2">
      <c r="P393" s="27"/>
      <c r="Q393" s="30"/>
      <c r="R393" s="30"/>
      <c r="S393" s="30">
        <f>ABS(Q393)/'İtme Analizi'!$C$17</f>
        <v>0</v>
      </c>
      <c r="T393" s="30">
        <f>ABS(R393)/'İtme Analizi'!$C$14</f>
        <v>0</v>
      </c>
      <c r="U393" s="30">
        <f t="shared" si="9"/>
        <v>1.1000233113858393E-3</v>
      </c>
    </row>
    <row r="394" spans="16:21" ht="13.9" customHeight="1" x14ac:dyDescent="0.2">
      <c r="P394" s="27"/>
      <c r="Q394" s="30"/>
      <c r="R394" s="30"/>
      <c r="S394" s="30">
        <f>ABS(Q394)/'İtme Analizi'!$C$17</f>
        <v>0</v>
      </c>
      <c r="T394" s="30">
        <f>ABS(R394)/'İtme Analizi'!$C$14</f>
        <v>0</v>
      </c>
      <c r="U394" s="30">
        <f t="shared" si="9"/>
        <v>1.1000233113858393E-3</v>
      </c>
    </row>
    <row r="395" spans="16:21" ht="13.9" customHeight="1" x14ac:dyDescent="0.2">
      <c r="P395" s="27"/>
      <c r="Q395" s="30"/>
      <c r="R395" s="30"/>
      <c r="S395" s="30">
        <f>ABS(Q395)/'İtme Analizi'!$C$17</f>
        <v>0</v>
      </c>
      <c r="T395" s="30">
        <f>ABS(R395)/'İtme Analizi'!$C$14</f>
        <v>0</v>
      </c>
      <c r="U395" s="30">
        <f t="shared" si="9"/>
        <v>1.1000233113858393E-3</v>
      </c>
    </row>
    <row r="396" spans="16:21" ht="13.9" customHeight="1" x14ac:dyDescent="0.2">
      <c r="P396" s="27"/>
      <c r="Q396" s="30"/>
      <c r="R396" s="30"/>
      <c r="S396" s="30">
        <f>ABS(Q396)/'İtme Analizi'!$C$17</f>
        <v>0</v>
      </c>
      <c r="T396" s="30">
        <f>ABS(R396)/'İtme Analizi'!$C$14</f>
        <v>0</v>
      </c>
      <c r="U396" s="30">
        <f t="shared" si="9"/>
        <v>1.1000233113858393E-3</v>
      </c>
    </row>
    <row r="397" spans="16:21" ht="13.9" customHeight="1" x14ac:dyDescent="0.2">
      <c r="P397" s="27"/>
      <c r="Q397" s="30"/>
      <c r="R397" s="30"/>
      <c r="S397" s="30">
        <f>ABS(Q397)/'İtme Analizi'!$C$17</f>
        <v>0</v>
      </c>
      <c r="T397" s="30">
        <f>ABS(R397)/'İtme Analizi'!$C$14</f>
        <v>0</v>
      </c>
      <c r="U397" s="30">
        <f t="shared" ref="U397:U460" si="10">U396+(S397-S396)*((T397+T396)/2)</f>
        <v>1.1000233113858393E-3</v>
      </c>
    </row>
    <row r="398" spans="16:21" ht="13.9" customHeight="1" x14ac:dyDescent="0.2">
      <c r="P398" s="27"/>
      <c r="Q398" s="30"/>
      <c r="R398" s="30"/>
      <c r="S398" s="30">
        <f>ABS(Q398)/'İtme Analizi'!$C$17</f>
        <v>0</v>
      </c>
      <c r="T398" s="30">
        <f>ABS(R398)/'İtme Analizi'!$C$14</f>
        <v>0</v>
      </c>
      <c r="U398" s="30">
        <f t="shared" si="10"/>
        <v>1.1000233113858393E-3</v>
      </c>
    </row>
    <row r="399" spans="16:21" ht="13.9" customHeight="1" x14ac:dyDescent="0.2">
      <c r="P399" s="27"/>
      <c r="Q399" s="30"/>
      <c r="R399" s="30"/>
      <c r="S399" s="30">
        <f>ABS(Q399)/'İtme Analizi'!$C$17</f>
        <v>0</v>
      </c>
      <c r="T399" s="30">
        <f>ABS(R399)/'İtme Analizi'!$C$14</f>
        <v>0</v>
      </c>
      <c r="U399" s="30">
        <f t="shared" si="10"/>
        <v>1.1000233113858393E-3</v>
      </c>
    </row>
    <row r="400" spans="16:21" ht="13.9" customHeight="1" x14ac:dyDescent="0.2">
      <c r="P400" s="27"/>
      <c r="Q400" s="30"/>
      <c r="R400" s="30"/>
      <c r="S400" s="30">
        <f>ABS(Q400)/'İtme Analizi'!$C$17</f>
        <v>0</v>
      </c>
      <c r="T400" s="30">
        <f>ABS(R400)/'İtme Analizi'!$C$14</f>
        <v>0</v>
      </c>
      <c r="U400" s="30">
        <f t="shared" si="10"/>
        <v>1.1000233113858393E-3</v>
      </c>
    </row>
    <row r="401" spans="16:21" ht="13.9" customHeight="1" x14ac:dyDescent="0.2">
      <c r="P401" s="27"/>
      <c r="Q401" s="30"/>
      <c r="R401" s="30"/>
      <c r="S401" s="30">
        <f>ABS(Q401)/'İtme Analizi'!$C$17</f>
        <v>0</v>
      </c>
      <c r="T401" s="30">
        <f>ABS(R401)/'İtme Analizi'!$C$14</f>
        <v>0</v>
      </c>
      <c r="U401" s="30">
        <f t="shared" si="10"/>
        <v>1.1000233113858393E-3</v>
      </c>
    </row>
    <row r="402" spans="16:21" ht="13.9" customHeight="1" x14ac:dyDescent="0.2">
      <c r="P402" s="27"/>
      <c r="Q402" s="30"/>
      <c r="R402" s="30"/>
      <c r="S402" s="30">
        <f>ABS(Q402)/'İtme Analizi'!$C$17</f>
        <v>0</v>
      </c>
      <c r="T402" s="30">
        <f>ABS(R402)/'İtme Analizi'!$C$14</f>
        <v>0</v>
      </c>
      <c r="U402" s="30">
        <f t="shared" si="10"/>
        <v>1.1000233113858393E-3</v>
      </c>
    </row>
    <row r="403" spans="16:21" ht="13.9" customHeight="1" x14ac:dyDescent="0.2">
      <c r="P403" s="27"/>
      <c r="Q403" s="30"/>
      <c r="R403" s="30"/>
      <c r="S403" s="30">
        <f>ABS(Q403)/'İtme Analizi'!$C$17</f>
        <v>0</v>
      </c>
      <c r="T403" s="30">
        <f>ABS(R403)/'İtme Analizi'!$C$14</f>
        <v>0</v>
      </c>
      <c r="U403" s="30">
        <f t="shared" si="10"/>
        <v>1.1000233113858393E-3</v>
      </c>
    </row>
    <row r="404" spans="16:21" ht="13.9" customHeight="1" x14ac:dyDescent="0.2">
      <c r="P404" s="27"/>
      <c r="Q404" s="30"/>
      <c r="R404" s="30"/>
      <c r="S404" s="30">
        <f>ABS(Q404)/'İtme Analizi'!$C$17</f>
        <v>0</v>
      </c>
      <c r="T404" s="30">
        <f>ABS(R404)/'İtme Analizi'!$C$14</f>
        <v>0</v>
      </c>
      <c r="U404" s="30">
        <f t="shared" si="10"/>
        <v>1.1000233113858393E-3</v>
      </c>
    </row>
    <row r="405" spans="16:21" ht="13.9" customHeight="1" x14ac:dyDescent="0.2">
      <c r="P405" s="27"/>
      <c r="Q405" s="30"/>
      <c r="R405" s="30"/>
      <c r="S405" s="30">
        <f>ABS(Q405)/'İtme Analizi'!$C$17</f>
        <v>0</v>
      </c>
      <c r="T405" s="30">
        <f>ABS(R405)/'İtme Analizi'!$C$14</f>
        <v>0</v>
      </c>
      <c r="U405" s="30">
        <f t="shared" si="10"/>
        <v>1.1000233113858393E-3</v>
      </c>
    </row>
    <row r="406" spans="16:21" ht="13.9" customHeight="1" x14ac:dyDescent="0.2">
      <c r="P406" s="27"/>
      <c r="Q406" s="30"/>
      <c r="R406" s="30"/>
      <c r="S406" s="30">
        <f>ABS(Q406)/'İtme Analizi'!$C$17</f>
        <v>0</v>
      </c>
      <c r="T406" s="30">
        <f>ABS(R406)/'İtme Analizi'!$C$14</f>
        <v>0</v>
      </c>
      <c r="U406" s="30">
        <f t="shared" si="10"/>
        <v>1.1000233113858393E-3</v>
      </c>
    </row>
    <row r="407" spans="16:21" ht="13.9" customHeight="1" x14ac:dyDescent="0.2">
      <c r="P407" s="27"/>
      <c r="Q407" s="30"/>
      <c r="R407" s="30"/>
      <c r="S407" s="30">
        <f>ABS(Q407)/'İtme Analizi'!$C$17</f>
        <v>0</v>
      </c>
      <c r="T407" s="30">
        <f>ABS(R407)/'İtme Analizi'!$C$14</f>
        <v>0</v>
      </c>
      <c r="U407" s="30">
        <f t="shared" si="10"/>
        <v>1.1000233113858393E-3</v>
      </c>
    </row>
    <row r="408" spans="16:21" ht="13.9" customHeight="1" x14ac:dyDescent="0.2">
      <c r="P408" s="27"/>
      <c r="Q408" s="30"/>
      <c r="R408" s="30"/>
      <c r="S408" s="30">
        <f>ABS(Q408)/'İtme Analizi'!$C$17</f>
        <v>0</v>
      </c>
      <c r="T408" s="30">
        <f>ABS(R408)/'İtme Analizi'!$C$14</f>
        <v>0</v>
      </c>
      <c r="U408" s="30">
        <f t="shared" si="10"/>
        <v>1.1000233113858393E-3</v>
      </c>
    </row>
    <row r="409" spans="16:21" ht="13.9" customHeight="1" x14ac:dyDescent="0.2">
      <c r="P409" s="27"/>
      <c r="Q409" s="30"/>
      <c r="R409" s="30"/>
      <c r="S409" s="30">
        <f>ABS(Q409)/'İtme Analizi'!$C$17</f>
        <v>0</v>
      </c>
      <c r="T409" s="30">
        <f>ABS(R409)/'İtme Analizi'!$C$14</f>
        <v>0</v>
      </c>
      <c r="U409" s="30">
        <f t="shared" si="10"/>
        <v>1.1000233113858393E-3</v>
      </c>
    </row>
    <row r="410" spans="16:21" ht="13.9" customHeight="1" x14ac:dyDescent="0.2">
      <c r="P410" s="27"/>
      <c r="Q410" s="30"/>
      <c r="R410" s="30"/>
      <c r="S410" s="30">
        <f>ABS(Q410)/'İtme Analizi'!$C$17</f>
        <v>0</v>
      </c>
      <c r="T410" s="30">
        <f>ABS(R410)/'İtme Analizi'!$C$14</f>
        <v>0</v>
      </c>
      <c r="U410" s="30">
        <f t="shared" si="10"/>
        <v>1.1000233113858393E-3</v>
      </c>
    </row>
    <row r="411" spans="16:21" ht="13.9" customHeight="1" x14ac:dyDescent="0.2">
      <c r="P411" s="27"/>
      <c r="Q411" s="30"/>
      <c r="R411" s="30"/>
      <c r="S411" s="30">
        <f>ABS(Q411)/'İtme Analizi'!$C$17</f>
        <v>0</v>
      </c>
      <c r="T411" s="30">
        <f>ABS(R411)/'İtme Analizi'!$C$14</f>
        <v>0</v>
      </c>
      <c r="U411" s="30">
        <f t="shared" si="10"/>
        <v>1.1000233113858393E-3</v>
      </c>
    </row>
    <row r="412" spans="16:21" ht="13.9" customHeight="1" x14ac:dyDescent="0.2">
      <c r="P412" s="27"/>
      <c r="Q412" s="30"/>
      <c r="R412" s="30"/>
      <c r="S412" s="30">
        <f>ABS(Q412)/'İtme Analizi'!$C$17</f>
        <v>0</v>
      </c>
      <c r="T412" s="30">
        <f>ABS(R412)/'İtme Analizi'!$C$14</f>
        <v>0</v>
      </c>
      <c r="U412" s="30">
        <f t="shared" si="10"/>
        <v>1.1000233113858393E-3</v>
      </c>
    </row>
    <row r="413" spans="16:21" ht="13.9" customHeight="1" x14ac:dyDescent="0.2">
      <c r="P413" s="27"/>
      <c r="Q413" s="30"/>
      <c r="R413" s="30"/>
      <c r="S413" s="30">
        <f>ABS(Q413)/'İtme Analizi'!$C$17</f>
        <v>0</v>
      </c>
      <c r="T413" s="30">
        <f>ABS(R413)/'İtme Analizi'!$C$14</f>
        <v>0</v>
      </c>
      <c r="U413" s="30">
        <f t="shared" si="10"/>
        <v>1.1000233113858393E-3</v>
      </c>
    </row>
    <row r="414" spans="16:21" ht="13.9" customHeight="1" x14ac:dyDescent="0.2">
      <c r="P414" s="27"/>
      <c r="Q414" s="30"/>
      <c r="R414" s="30"/>
      <c r="S414" s="30">
        <f>ABS(Q414)/'İtme Analizi'!$C$17</f>
        <v>0</v>
      </c>
      <c r="T414" s="30">
        <f>ABS(R414)/'İtme Analizi'!$C$14</f>
        <v>0</v>
      </c>
      <c r="U414" s="30">
        <f t="shared" si="10"/>
        <v>1.1000233113858393E-3</v>
      </c>
    </row>
    <row r="415" spans="16:21" ht="13.9" customHeight="1" x14ac:dyDescent="0.2">
      <c r="P415" s="27"/>
      <c r="Q415" s="30"/>
      <c r="R415" s="30"/>
      <c r="S415" s="30">
        <f>ABS(Q415)/'İtme Analizi'!$C$17</f>
        <v>0</v>
      </c>
      <c r="T415" s="30">
        <f>ABS(R415)/'İtme Analizi'!$C$14</f>
        <v>0</v>
      </c>
      <c r="U415" s="30">
        <f t="shared" si="10"/>
        <v>1.1000233113858393E-3</v>
      </c>
    </row>
    <row r="416" spans="16:21" ht="13.9" customHeight="1" x14ac:dyDescent="0.2">
      <c r="P416" s="27"/>
      <c r="Q416" s="30"/>
      <c r="R416" s="30"/>
      <c r="S416" s="30">
        <f>ABS(Q416)/'İtme Analizi'!$C$17</f>
        <v>0</v>
      </c>
      <c r="T416" s="30">
        <f>ABS(R416)/'İtme Analizi'!$C$14</f>
        <v>0</v>
      </c>
      <c r="U416" s="30">
        <f t="shared" si="10"/>
        <v>1.1000233113858393E-3</v>
      </c>
    </row>
    <row r="417" spans="16:21" ht="13.9" customHeight="1" x14ac:dyDescent="0.2">
      <c r="P417" s="27"/>
      <c r="Q417" s="30"/>
      <c r="R417" s="30"/>
      <c r="S417" s="30">
        <f>ABS(Q417)/'İtme Analizi'!$C$17</f>
        <v>0</v>
      </c>
      <c r="T417" s="30">
        <f>ABS(R417)/'İtme Analizi'!$C$14</f>
        <v>0</v>
      </c>
      <c r="U417" s="30">
        <f t="shared" si="10"/>
        <v>1.1000233113858393E-3</v>
      </c>
    </row>
    <row r="418" spans="16:21" ht="13.9" customHeight="1" x14ac:dyDescent="0.2">
      <c r="P418" s="27"/>
      <c r="Q418" s="30"/>
      <c r="R418" s="30"/>
      <c r="S418" s="30">
        <f>ABS(Q418)/'İtme Analizi'!$C$17</f>
        <v>0</v>
      </c>
      <c r="T418" s="30">
        <f>ABS(R418)/'İtme Analizi'!$C$14</f>
        <v>0</v>
      </c>
      <c r="U418" s="30">
        <f t="shared" si="10"/>
        <v>1.1000233113858393E-3</v>
      </c>
    </row>
    <row r="419" spans="16:21" ht="13.9" customHeight="1" x14ac:dyDescent="0.2">
      <c r="P419" s="27"/>
      <c r="Q419" s="30"/>
      <c r="R419" s="30"/>
      <c r="S419" s="30">
        <f>ABS(Q419)/'İtme Analizi'!$C$17</f>
        <v>0</v>
      </c>
      <c r="T419" s="30">
        <f>ABS(R419)/'İtme Analizi'!$C$14</f>
        <v>0</v>
      </c>
      <c r="U419" s="30">
        <f t="shared" si="10"/>
        <v>1.1000233113858393E-3</v>
      </c>
    </row>
    <row r="420" spans="16:21" ht="13.9" customHeight="1" x14ac:dyDescent="0.2">
      <c r="P420" s="27"/>
      <c r="Q420" s="30"/>
      <c r="R420" s="30"/>
      <c r="S420" s="30">
        <f>ABS(Q420)/'İtme Analizi'!$C$17</f>
        <v>0</v>
      </c>
      <c r="T420" s="30">
        <f>ABS(R420)/'İtme Analizi'!$C$14</f>
        <v>0</v>
      </c>
      <c r="U420" s="30">
        <f t="shared" si="10"/>
        <v>1.1000233113858393E-3</v>
      </c>
    </row>
    <row r="421" spans="16:21" ht="13.9" customHeight="1" x14ac:dyDescent="0.2">
      <c r="P421" s="27"/>
      <c r="Q421" s="30"/>
      <c r="R421" s="30"/>
      <c r="S421" s="30">
        <f>ABS(Q421)/'İtme Analizi'!$C$17</f>
        <v>0</v>
      </c>
      <c r="T421" s="30">
        <f>ABS(R421)/'İtme Analizi'!$C$14</f>
        <v>0</v>
      </c>
      <c r="U421" s="30">
        <f t="shared" si="10"/>
        <v>1.1000233113858393E-3</v>
      </c>
    </row>
    <row r="422" spans="16:21" ht="13.9" customHeight="1" x14ac:dyDescent="0.2">
      <c r="P422" s="27"/>
      <c r="Q422" s="30"/>
      <c r="R422" s="30"/>
      <c r="S422" s="30">
        <f>ABS(Q422)/'İtme Analizi'!$C$17</f>
        <v>0</v>
      </c>
      <c r="T422" s="30">
        <f>ABS(R422)/'İtme Analizi'!$C$14</f>
        <v>0</v>
      </c>
      <c r="U422" s="30">
        <f t="shared" si="10"/>
        <v>1.1000233113858393E-3</v>
      </c>
    </row>
    <row r="423" spans="16:21" ht="13.9" customHeight="1" x14ac:dyDescent="0.2">
      <c r="P423" s="27"/>
      <c r="Q423" s="30"/>
      <c r="R423" s="30"/>
      <c r="S423" s="30">
        <f>ABS(Q423)/'İtme Analizi'!$C$17</f>
        <v>0</v>
      </c>
      <c r="T423" s="30">
        <f>ABS(R423)/'İtme Analizi'!$C$14</f>
        <v>0</v>
      </c>
      <c r="U423" s="30">
        <f t="shared" si="10"/>
        <v>1.1000233113858393E-3</v>
      </c>
    </row>
    <row r="424" spans="16:21" ht="13.9" customHeight="1" x14ac:dyDescent="0.2">
      <c r="P424" s="27"/>
      <c r="Q424" s="30"/>
      <c r="R424" s="30"/>
      <c r="S424" s="30">
        <f>ABS(Q424)/'İtme Analizi'!$C$17</f>
        <v>0</v>
      </c>
      <c r="T424" s="30">
        <f>ABS(R424)/'İtme Analizi'!$C$14</f>
        <v>0</v>
      </c>
      <c r="U424" s="30">
        <f t="shared" si="10"/>
        <v>1.1000233113858393E-3</v>
      </c>
    </row>
    <row r="425" spans="16:21" ht="13.9" customHeight="1" x14ac:dyDescent="0.2">
      <c r="P425" s="27"/>
      <c r="Q425" s="30"/>
      <c r="R425" s="30"/>
      <c r="S425" s="30">
        <f>ABS(Q425)/'İtme Analizi'!$C$17</f>
        <v>0</v>
      </c>
      <c r="T425" s="30">
        <f>ABS(R425)/'İtme Analizi'!$C$14</f>
        <v>0</v>
      </c>
      <c r="U425" s="30">
        <f t="shared" si="10"/>
        <v>1.1000233113858393E-3</v>
      </c>
    </row>
    <row r="426" spans="16:21" ht="13.9" customHeight="1" x14ac:dyDescent="0.2">
      <c r="P426" s="27"/>
      <c r="Q426" s="30"/>
      <c r="R426" s="30"/>
      <c r="S426" s="30">
        <f>ABS(Q426)/'İtme Analizi'!$C$17</f>
        <v>0</v>
      </c>
      <c r="T426" s="30">
        <f>ABS(R426)/'İtme Analizi'!$C$14</f>
        <v>0</v>
      </c>
      <c r="U426" s="30">
        <f t="shared" si="10"/>
        <v>1.1000233113858393E-3</v>
      </c>
    </row>
    <row r="427" spans="16:21" ht="13.9" customHeight="1" x14ac:dyDescent="0.2">
      <c r="P427" s="27"/>
      <c r="Q427" s="30"/>
      <c r="R427" s="30"/>
      <c r="S427" s="30">
        <f>ABS(Q427)/'İtme Analizi'!$C$17</f>
        <v>0</v>
      </c>
      <c r="T427" s="30">
        <f>ABS(R427)/'İtme Analizi'!$C$14</f>
        <v>0</v>
      </c>
      <c r="U427" s="30">
        <f t="shared" si="10"/>
        <v>1.1000233113858393E-3</v>
      </c>
    </row>
    <row r="428" spans="16:21" ht="13.9" customHeight="1" x14ac:dyDescent="0.2">
      <c r="P428" s="27"/>
      <c r="Q428" s="30"/>
      <c r="R428" s="30"/>
      <c r="S428" s="30">
        <f>ABS(Q428)/'İtme Analizi'!$C$17</f>
        <v>0</v>
      </c>
      <c r="T428" s="30">
        <f>ABS(R428)/'İtme Analizi'!$C$14</f>
        <v>0</v>
      </c>
      <c r="U428" s="30">
        <f t="shared" si="10"/>
        <v>1.1000233113858393E-3</v>
      </c>
    </row>
    <row r="429" spans="16:21" ht="13.9" customHeight="1" x14ac:dyDescent="0.2">
      <c r="P429" s="27"/>
      <c r="Q429" s="30"/>
      <c r="R429" s="30"/>
      <c r="S429" s="30">
        <f>ABS(Q429)/'İtme Analizi'!$C$17</f>
        <v>0</v>
      </c>
      <c r="T429" s="30">
        <f>ABS(R429)/'İtme Analizi'!$C$14</f>
        <v>0</v>
      </c>
      <c r="U429" s="30">
        <f t="shared" si="10"/>
        <v>1.1000233113858393E-3</v>
      </c>
    </row>
    <row r="430" spans="16:21" ht="13.9" customHeight="1" x14ac:dyDescent="0.2">
      <c r="P430" s="27"/>
      <c r="Q430" s="30"/>
      <c r="R430" s="30"/>
      <c r="S430" s="30">
        <f>ABS(Q430)/'İtme Analizi'!$C$17</f>
        <v>0</v>
      </c>
      <c r="T430" s="30">
        <f>ABS(R430)/'İtme Analizi'!$C$14</f>
        <v>0</v>
      </c>
      <c r="U430" s="30">
        <f t="shared" si="10"/>
        <v>1.1000233113858393E-3</v>
      </c>
    </row>
    <row r="431" spans="16:21" ht="13.9" customHeight="1" x14ac:dyDescent="0.2">
      <c r="P431" s="27"/>
      <c r="Q431" s="30"/>
      <c r="R431" s="30"/>
      <c r="S431" s="30">
        <f>ABS(Q431)/'İtme Analizi'!$C$17</f>
        <v>0</v>
      </c>
      <c r="T431" s="30">
        <f>ABS(R431)/'İtme Analizi'!$C$14</f>
        <v>0</v>
      </c>
      <c r="U431" s="30">
        <f t="shared" si="10"/>
        <v>1.1000233113858393E-3</v>
      </c>
    </row>
    <row r="432" spans="16:21" ht="13.9" customHeight="1" x14ac:dyDescent="0.2">
      <c r="P432" s="27"/>
      <c r="Q432" s="30"/>
      <c r="R432" s="30"/>
      <c r="S432" s="30">
        <f>ABS(Q432)/'İtme Analizi'!$C$17</f>
        <v>0</v>
      </c>
      <c r="T432" s="30">
        <f>ABS(R432)/'İtme Analizi'!$C$14</f>
        <v>0</v>
      </c>
      <c r="U432" s="30">
        <f t="shared" si="10"/>
        <v>1.1000233113858393E-3</v>
      </c>
    </row>
    <row r="433" spans="16:21" ht="13.9" customHeight="1" x14ac:dyDescent="0.2">
      <c r="P433" s="27"/>
      <c r="Q433" s="30"/>
      <c r="R433" s="30"/>
      <c r="S433" s="30">
        <f>ABS(Q433)/'İtme Analizi'!$C$17</f>
        <v>0</v>
      </c>
      <c r="T433" s="30">
        <f>ABS(R433)/'İtme Analizi'!$C$14</f>
        <v>0</v>
      </c>
      <c r="U433" s="30">
        <f t="shared" si="10"/>
        <v>1.1000233113858393E-3</v>
      </c>
    </row>
    <row r="434" spans="16:21" ht="13.9" customHeight="1" x14ac:dyDescent="0.2">
      <c r="P434" s="27"/>
      <c r="Q434" s="30"/>
      <c r="R434" s="30"/>
      <c r="S434" s="30">
        <f>ABS(Q434)/'İtme Analizi'!$C$17</f>
        <v>0</v>
      </c>
      <c r="T434" s="30">
        <f>ABS(R434)/'İtme Analizi'!$C$14</f>
        <v>0</v>
      </c>
      <c r="U434" s="30">
        <f t="shared" si="10"/>
        <v>1.1000233113858393E-3</v>
      </c>
    </row>
    <row r="435" spans="16:21" ht="13.9" customHeight="1" x14ac:dyDescent="0.2">
      <c r="P435" s="27"/>
      <c r="Q435" s="30"/>
      <c r="R435" s="30"/>
      <c r="S435" s="30">
        <f>ABS(Q435)/'İtme Analizi'!$C$17</f>
        <v>0</v>
      </c>
      <c r="T435" s="30">
        <f>ABS(R435)/'İtme Analizi'!$C$14</f>
        <v>0</v>
      </c>
      <c r="U435" s="30">
        <f t="shared" si="10"/>
        <v>1.1000233113858393E-3</v>
      </c>
    </row>
    <row r="436" spans="16:21" ht="13.9" customHeight="1" x14ac:dyDescent="0.2">
      <c r="P436" s="27"/>
      <c r="Q436" s="30"/>
      <c r="R436" s="30"/>
      <c r="S436" s="30">
        <f>ABS(Q436)/'İtme Analizi'!$C$17</f>
        <v>0</v>
      </c>
      <c r="T436" s="30">
        <f>ABS(R436)/'İtme Analizi'!$C$14</f>
        <v>0</v>
      </c>
      <c r="U436" s="30">
        <f t="shared" si="10"/>
        <v>1.1000233113858393E-3</v>
      </c>
    </row>
    <row r="437" spans="16:21" ht="13.9" customHeight="1" x14ac:dyDescent="0.2">
      <c r="P437" s="27"/>
      <c r="Q437" s="30"/>
      <c r="R437" s="30"/>
      <c r="S437" s="30">
        <f>ABS(Q437)/'İtme Analizi'!$C$17</f>
        <v>0</v>
      </c>
      <c r="T437" s="30">
        <f>ABS(R437)/'İtme Analizi'!$C$14</f>
        <v>0</v>
      </c>
      <c r="U437" s="30">
        <f t="shared" si="10"/>
        <v>1.1000233113858393E-3</v>
      </c>
    </row>
    <row r="438" spans="16:21" ht="13.9" customHeight="1" x14ac:dyDescent="0.2">
      <c r="P438" s="27"/>
      <c r="Q438" s="30"/>
      <c r="R438" s="30"/>
      <c r="S438" s="30">
        <f>ABS(Q438)/'İtme Analizi'!$C$17</f>
        <v>0</v>
      </c>
      <c r="T438" s="30">
        <f>ABS(R438)/'İtme Analizi'!$C$14</f>
        <v>0</v>
      </c>
      <c r="U438" s="30">
        <f t="shared" si="10"/>
        <v>1.1000233113858393E-3</v>
      </c>
    </row>
    <row r="439" spans="16:21" ht="13.9" customHeight="1" x14ac:dyDescent="0.2">
      <c r="P439" s="27"/>
      <c r="Q439" s="30"/>
      <c r="R439" s="30"/>
      <c r="S439" s="30">
        <f>ABS(Q439)/'İtme Analizi'!$C$17</f>
        <v>0</v>
      </c>
      <c r="T439" s="30">
        <f>ABS(R439)/'İtme Analizi'!$C$14</f>
        <v>0</v>
      </c>
      <c r="U439" s="30">
        <f t="shared" si="10"/>
        <v>1.1000233113858393E-3</v>
      </c>
    </row>
    <row r="440" spans="16:21" ht="13.9" customHeight="1" x14ac:dyDescent="0.2">
      <c r="P440" s="27"/>
      <c r="Q440" s="30"/>
      <c r="R440" s="30"/>
      <c r="S440" s="30">
        <f>ABS(Q440)/'İtme Analizi'!$C$17</f>
        <v>0</v>
      </c>
      <c r="T440" s="30">
        <f>ABS(R440)/'İtme Analizi'!$C$14</f>
        <v>0</v>
      </c>
      <c r="U440" s="30">
        <f t="shared" si="10"/>
        <v>1.1000233113858393E-3</v>
      </c>
    </row>
    <row r="441" spans="16:21" ht="13.9" customHeight="1" x14ac:dyDescent="0.2">
      <c r="P441" s="27"/>
      <c r="Q441" s="30"/>
      <c r="R441" s="30"/>
      <c r="S441" s="30">
        <f>ABS(Q441)/'İtme Analizi'!$C$17</f>
        <v>0</v>
      </c>
      <c r="T441" s="30">
        <f>ABS(R441)/'İtme Analizi'!$C$14</f>
        <v>0</v>
      </c>
      <c r="U441" s="30">
        <f t="shared" si="10"/>
        <v>1.1000233113858393E-3</v>
      </c>
    </row>
    <row r="442" spans="16:21" ht="13.9" customHeight="1" x14ac:dyDescent="0.2">
      <c r="P442" s="27"/>
      <c r="Q442" s="30"/>
      <c r="R442" s="30"/>
      <c r="S442" s="30">
        <f>ABS(Q442)/'İtme Analizi'!$C$17</f>
        <v>0</v>
      </c>
      <c r="T442" s="30">
        <f>ABS(R442)/'İtme Analizi'!$C$14</f>
        <v>0</v>
      </c>
      <c r="U442" s="30">
        <f t="shared" si="10"/>
        <v>1.1000233113858393E-3</v>
      </c>
    </row>
    <row r="443" spans="16:21" ht="13.9" customHeight="1" x14ac:dyDescent="0.2">
      <c r="P443" s="27"/>
      <c r="Q443" s="30"/>
      <c r="R443" s="30"/>
      <c r="S443" s="30">
        <f>ABS(Q443)/'İtme Analizi'!$C$17</f>
        <v>0</v>
      </c>
      <c r="T443" s="30">
        <f>ABS(R443)/'İtme Analizi'!$C$14</f>
        <v>0</v>
      </c>
      <c r="U443" s="30">
        <f t="shared" si="10"/>
        <v>1.1000233113858393E-3</v>
      </c>
    </row>
    <row r="444" spans="16:21" ht="13.9" customHeight="1" x14ac:dyDescent="0.2">
      <c r="P444" s="27"/>
      <c r="Q444" s="30"/>
      <c r="R444" s="30"/>
      <c r="S444" s="30">
        <f>ABS(Q444)/'İtme Analizi'!$C$17</f>
        <v>0</v>
      </c>
      <c r="T444" s="30">
        <f>ABS(R444)/'İtme Analizi'!$C$14</f>
        <v>0</v>
      </c>
      <c r="U444" s="30">
        <f t="shared" si="10"/>
        <v>1.1000233113858393E-3</v>
      </c>
    </row>
    <row r="445" spans="16:21" ht="13.9" customHeight="1" x14ac:dyDescent="0.2">
      <c r="P445" s="27"/>
      <c r="Q445" s="30"/>
      <c r="R445" s="30"/>
      <c r="S445" s="30">
        <f>ABS(Q445)/'İtme Analizi'!$C$17</f>
        <v>0</v>
      </c>
      <c r="T445" s="30">
        <f>ABS(R445)/'İtme Analizi'!$C$14</f>
        <v>0</v>
      </c>
      <c r="U445" s="30">
        <f t="shared" si="10"/>
        <v>1.1000233113858393E-3</v>
      </c>
    </row>
    <row r="446" spans="16:21" ht="13.9" customHeight="1" x14ac:dyDescent="0.2">
      <c r="P446" s="27"/>
      <c r="Q446" s="30"/>
      <c r="R446" s="30"/>
      <c r="S446" s="30">
        <f>ABS(Q446)/'İtme Analizi'!$C$17</f>
        <v>0</v>
      </c>
      <c r="T446" s="30">
        <f>ABS(R446)/'İtme Analizi'!$C$14</f>
        <v>0</v>
      </c>
      <c r="U446" s="30">
        <f t="shared" si="10"/>
        <v>1.1000233113858393E-3</v>
      </c>
    </row>
    <row r="447" spans="16:21" ht="13.9" customHeight="1" x14ac:dyDescent="0.2">
      <c r="P447" s="27"/>
      <c r="Q447" s="30"/>
      <c r="R447" s="30"/>
      <c r="S447" s="30">
        <f>ABS(Q447)/'İtme Analizi'!$C$17</f>
        <v>0</v>
      </c>
      <c r="T447" s="30">
        <f>ABS(R447)/'İtme Analizi'!$C$14</f>
        <v>0</v>
      </c>
      <c r="U447" s="30">
        <f t="shared" si="10"/>
        <v>1.1000233113858393E-3</v>
      </c>
    </row>
    <row r="448" spans="16:21" ht="13.9" customHeight="1" x14ac:dyDescent="0.2">
      <c r="P448" s="27"/>
      <c r="Q448" s="30"/>
      <c r="R448" s="30"/>
      <c r="S448" s="30">
        <f>ABS(Q448)/'İtme Analizi'!$C$17</f>
        <v>0</v>
      </c>
      <c r="T448" s="30">
        <f>ABS(R448)/'İtme Analizi'!$C$14</f>
        <v>0</v>
      </c>
      <c r="U448" s="30">
        <f t="shared" si="10"/>
        <v>1.1000233113858393E-3</v>
      </c>
    </row>
    <row r="449" spans="16:21" ht="13.9" customHeight="1" x14ac:dyDescent="0.2">
      <c r="P449" s="27"/>
      <c r="Q449" s="30"/>
      <c r="R449" s="30"/>
      <c r="S449" s="30">
        <f>ABS(Q449)/'İtme Analizi'!$C$17</f>
        <v>0</v>
      </c>
      <c r="T449" s="30">
        <f>ABS(R449)/'İtme Analizi'!$C$14</f>
        <v>0</v>
      </c>
      <c r="U449" s="30">
        <f t="shared" si="10"/>
        <v>1.1000233113858393E-3</v>
      </c>
    </row>
    <row r="450" spans="16:21" ht="13.9" customHeight="1" x14ac:dyDescent="0.2">
      <c r="P450" s="27"/>
      <c r="Q450" s="30"/>
      <c r="R450" s="30"/>
      <c r="S450" s="30">
        <f>ABS(Q450)/'İtme Analizi'!$C$17</f>
        <v>0</v>
      </c>
      <c r="T450" s="30">
        <f>ABS(R450)/'İtme Analizi'!$C$14</f>
        <v>0</v>
      </c>
      <c r="U450" s="30">
        <f t="shared" si="10"/>
        <v>1.1000233113858393E-3</v>
      </c>
    </row>
    <row r="451" spans="16:21" ht="13.9" customHeight="1" x14ac:dyDescent="0.2">
      <c r="P451" s="27"/>
      <c r="Q451" s="30"/>
      <c r="R451" s="30"/>
      <c r="S451" s="30">
        <f>ABS(Q451)/'İtme Analizi'!$C$17</f>
        <v>0</v>
      </c>
      <c r="T451" s="30">
        <f>ABS(R451)/'İtme Analizi'!$C$14</f>
        <v>0</v>
      </c>
      <c r="U451" s="30">
        <f t="shared" si="10"/>
        <v>1.1000233113858393E-3</v>
      </c>
    </row>
    <row r="452" spans="16:21" ht="13.9" customHeight="1" x14ac:dyDescent="0.2">
      <c r="P452" s="27"/>
      <c r="Q452" s="30"/>
      <c r="R452" s="30"/>
      <c r="S452" s="30">
        <f>ABS(Q452)/'İtme Analizi'!$C$17</f>
        <v>0</v>
      </c>
      <c r="T452" s="30">
        <f>ABS(R452)/'İtme Analizi'!$C$14</f>
        <v>0</v>
      </c>
      <c r="U452" s="30">
        <f t="shared" si="10"/>
        <v>1.1000233113858393E-3</v>
      </c>
    </row>
    <row r="453" spans="16:21" ht="13.9" customHeight="1" x14ac:dyDescent="0.2">
      <c r="P453" s="27"/>
      <c r="Q453" s="30"/>
      <c r="R453" s="30"/>
      <c r="S453" s="30">
        <f>ABS(Q453)/'İtme Analizi'!$C$17</f>
        <v>0</v>
      </c>
      <c r="T453" s="30">
        <f>ABS(R453)/'İtme Analizi'!$C$14</f>
        <v>0</v>
      </c>
      <c r="U453" s="30">
        <f t="shared" si="10"/>
        <v>1.1000233113858393E-3</v>
      </c>
    </row>
    <row r="454" spans="16:21" ht="13.9" customHeight="1" x14ac:dyDescent="0.2">
      <c r="P454" s="27"/>
      <c r="Q454" s="30"/>
      <c r="R454" s="30"/>
      <c r="S454" s="30">
        <f>ABS(Q454)/'İtme Analizi'!$C$17</f>
        <v>0</v>
      </c>
      <c r="T454" s="30">
        <f>ABS(R454)/'İtme Analizi'!$C$14</f>
        <v>0</v>
      </c>
      <c r="U454" s="30">
        <f t="shared" si="10"/>
        <v>1.1000233113858393E-3</v>
      </c>
    </row>
    <row r="455" spans="16:21" ht="13.9" customHeight="1" x14ac:dyDescent="0.2">
      <c r="P455" s="27"/>
      <c r="Q455" s="30"/>
      <c r="R455" s="30"/>
      <c r="S455" s="30">
        <f>ABS(Q455)/'İtme Analizi'!$C$17</f>
        <v>0</v>
      </c>
      <c r="T455" s="30">
        <f>ABS(R455)/'İtme Analizi'!$C$14</f>
        <v>0</v>
      </c>
      <c r="U455" s="30">
        <f t="shared" si="10"/>
        <v>1.1000233113858393E-3</v>
      </c>
    </row>
    <row r="456" spans="16:21" ht="13.9" customHeight="1" x14ac:dyDescent="0.2">
      <c r="P456" s="27"/>
      <c r="Q456" s="30"/>
      <c r="R456" s="30"/>
      <c r="S456" s="30">
        <f>ABS(Q456)/'İtme Analizi'!$C$17</f>
        <v>0</v>
      </c>
      <c r="T456" s="30">
        <f>ABS(R456)/'İtme Analizi'!$C$14</f>
        <v>0</v>
      </c>
      <c r="U456" s="30">
        <f t="shared" si="10"/>
        <v>1.1000233113858393E-3</v>
      </c>
    </row>
    <row r="457" spans="16:21" ht="13.9" customHeight="1" x14ac:dyDescent="0.2">
      <c r="P457" s="27"/>
      <c r="Q457" s="30"/>
      <c r="R457" s="30"/>
      <c r="S457" s="30">
        <f>ABS(Q457)/'İtme Analizi'!$C$17</f>
        <v>0</v>
      </c>
      <c r="T457" s="30">
        <f>ABS(R457)/'İtme Analizi'!$C$14</f>
        <v>0</v>
      </c>
      <c r="U457" s="30">
        <f t="shared" si="10"/>
        <v>1.1000233113858393E-3</v>
      </c>
    </row>
    <row r="458" spans="16:21" ht="13.9" customHeight="1" x14ac:dyDescent="0.2">
      <c r="P458" s="27"/>
      <c r="Q458" s="30"/>
      <c r="R458" s="30"/>
      <c r="S458" s="30">
        <f>ABS(Q458)/'İtme Analizi'!$C$17</f>
        <v>0</v>
      </c>
      <c r="T458" s="30">
        <f>ABS(R458)/'İtme Analizi'!$C$14</f>
        <v>0</v>
      </c>
      <c r="U458" s="30">
        <f t="shared" si="10"/>
        <v>1.1000233113858393E-3</v>
      </c>
    </row>
    <row r="459" spans="16:21" ht="13.9" customHeight="1" x14ac:dyDescent="0.2">
      <c r="P459" s="27"/>
      <c r="Q459" s="30"/>
      <c r="R459" s="30"/>
      <c r="S459" s="30">
        <f>ABS(Q459)/'İtme Analizi'!$C$17</f>
        <v>0</v>
      </c>
      <c r="T459" s="30">
        <f>ABS(R459)/'İtme Analizi'!$C$14</f>
        <v>0</v>
      </c>
      <c r="U459" s="30">
        <f t="shared" si="10"/>
        <v>1.1000233113858393E-3</v>
      </c>
    </row>
    <row r="460" spans="16:21" ht="13.9" customHeight="1" x14ac:dyDescent="0.2">
      <c r="P460" s="27"/>
      <c r="Q460" s="30"/>
      <c r="R460" s="30"/>
      <c r="S460" s="30">
        <f>ABS(Q460)/'İtme Analizi'!$C$17</f>
        <v>0</v>
      </c>
      <c r="T460" s="30">
        <f>ABS(R460)/'İtme Analizi'!$C$14</f>
        <v>0</v>
      </c>
      <c r="U460" s="30">
        <f t="shared" si="10"/>
        <v>1.1000233113858393E-3</v>
      </c>
    </row>
    <row r="461" spans="16:21" ht="13.9" customHeight="1" x14ac:dyDescent="0.2">
      <c r="P461" s="27"/>
      <c r="Q461" s="30"/>
      <c r="R461" s="30"/>
      <c r="S461" s="30">
        <f>ABS(Q461)/'İtme Analizi'!$C$17</f>
        <v>0</v>
      </c>
      <c r="T461" s="30">
        <f>ABS(R461)/'İtme Analizi'!$C$14</f>
        <v>0</v>
      </c>
      <c r="U461" s="30">
        <f t="shared" ref="U461:U524" si="11">U460+(S461-S460)*((T461+T460)/2)</f>
        <v>1.1000233113858393E-3</v>
      </c>
    </row>
    <row r="462" spans="16:21" ht="13.9" customHeight="1" x14ac:dyDescent="0.2">
      <c r="P462" s="27"/>
      <c r="Q462" s="30"/>
      <c r="R462" s="30"/>
      <c r="S462" s="30">
        <f>ABS(Q462)/'İtme Analizi'!$C$17</f>
        <v>0</v>
      </c>
      <c r="T462" s="30">
        <f>ABS(R462)/'İtme Analizi'!$C$14</f>
        <v>0</v>
      </c>
      <c r="U462" s="30">
        <f t="shared" si="11"/>
        <v>1.1000233113858393E-3</v>
      </c>
    </row>
    <row r="463" spans="16:21" ht="13.9" customHeight="1" x14ac:dyDescent="0.2">
      <c r="P463" s="27"/>
      <c r="Q463" s="30"/>
      <c r="R463" s="30"/>
      <c r="S463" s="30">
        <f>ABS(Q463)/'İtme Analizi'!$C$17</f>
        <v>0</v>
      </c>
      <c r="T463" s="30">
        <f>ABS(R463)/'İtme Analizi'!$C$14</f>
        <v>0</v>
      </c>
      <c r="U463" s="30">
        <f t="shared" si="11"/>
        <v>1.1000233113858393E-3</v>
      </c>
    </row>
    <row r="464" spans="16:21" ht="13.9" customHeight="1" x14ac:dyDescent="0.2">
      <c r="P464" s="27"/>
      <c r="Q464" s="30"/>
      <c r="R464" s="30"/>
      <c r="S464" s="30">
        <f>ABS(Q464)/'İtme Analizi'!$C$17</f>
        <v>0</v>
      </c>
      <c r="T464" s="30">
        <f>ABS(R464)/'İtme Analizi'!$C$14</f>
        <v>0</v>
      </c>
      <c r="U464" s="30">
        <f t="shared" si="11"/>
        <v>1.1000233113858393E-3</v>
      </c>
    </row>
    <row r="465" spans="16:21" ht="13.9" customHeight="1" x14ac:dyDescent="0.2">
      <c r="P465" s="27"/>
      <c r="Q465" s="30"/>
      <c r="R465" s="30"/>
      <c r="S465" s="30">
        <f>ABS(Q465)/'İtme Analizi'!$C$17</f>
        <v>0</v>
      </c>
      <c r="T465" s="30">
        <f>ABS(R465)/'İtme Analizi'!$C$14</f>
        <v>0</v>
      </c>
      <c r="U465" s="30">
        <f t="shared" si="11"/>
        <v>1.1000233113858393E-3</v>
      </c>
    </row>
    <row r="466" spans="16:21" ht="13.9" customHeight="1" x14ac:dyDescent="0.2">
      <c r="P466" s="27"/>
      <c r="Q466" s="30"/>
      <c r="R466" s="30"/>
      <c r="S466" s="30">
        <f>ABS(Q466)/'İtme Analizi'!$C$17</f>
        <v>0</v>
      </c>
      <c r="T466" s="30">
        <f>ABS(R466)/'İtme Analizi'!$C$14</f>
        <v>0</v>
      </c>
      <c r="U466" s="30">
        <f t="shared" si="11"/>
        <v>1.1000233113858393E-3</v>
      </c>
    </row>
    <row r="467" spans="16:21" ht="13.9" customHeight="1" x14ac:dyDescent="0.2">
      <c r="P467" s="27"/>
      <c r="Q467" s="30"/>
      <c r="R467" s="30"/>
      <c r="S467" s="30">
        <f>ABS(Q467)/'İtme Analizi'!$C$17</f>
        <v>0</v>
      </c>
      <c r="T467" s="30">
        <f>ABS(R467)/'İtme Analizi'!$C$14</f>
        <v>0</v>
      </c>
      <c r="U467" s="30">
        <f t="shared" si="11"/>
        <v>1.1000233113858393E-3</v>
      </c>
    </row>
    <row r="468" spans="16:21" ht="13.9" customHeight="1" x14ac:dyDescent="0.2">
      <c r="P468" s="27"/>
      <c r="Q468" s="30"/>
      <c r="R468" s="30"/>
      <c r="S468" s="30">
        <f>ABS(Q468)/'İtme Analizi'!$C$17</f>
        <v>0</v>
      </c>
      <c r="T468" s="30">
        <f>ABS(R468)/'İtme Analizi'!$C$14</f>
        <v>0</v>
      </c>
      <c r="U468" s="30">
        <f t="shared" si="11"/>
        <v>1.1000233113858393E-3</v>
      </c>
    </row>
    <row r="469" spans="16:21" ht="13.9" customHeight="1" x14ac:dyDescent="0.2">
      <c r="P469" s="27"/>
      <c r="Q469" s="30"/>
      <c r="R469" s="30"/>
      <c r="S469" s="30">
        <f>ABS(Q469)/'İtme Analizi'!$C$17</f>
        <v>0</v>
      </c>
      <c r="T469" s="30">
        <f>ABS(R469)/'İtme Analizi'!$C$14</f>
        <v>0</v>
      </c>
      <c r="U469" s="30">
        <f t="shared" si="11"/>
        <v>1.1000233113858393E-3</v>
      </c>
    </row>
    <row r="470" spans="16:21" ht="13.9" customHeight="1" x14ac:dyDescent="0.2">
      <c r="P470" s="27"/>
      <c r="Q470" s="30"/>
      <c r="R470" s="30"/>
      <c r="S470" s="30">
        <f>ABS(Q470)/'İtme Analizi'!$C$17</f>
        <v>0</v>
      </c>
      <c r="T470" s="30">
        <f>ABS(R470)/'İtme Analizi'!$C$14</f>
        <v>0</v>
      </c>
      <c r="U470" s="30">
        <f t="shared" si="11"/>
        <v>1.1000233113858393E-3</v>
      </c>
    </row>
    <row r="471" spans="16:21" ht="13.9" customHeight="1" x14ac:dyDescent="0.2">
      <c r="P471" s="27"/>
      <c r="Q471" s="30"/>
      <c r="R471" s="30"/>
      <c r="S471" s="30">
        <f>ABS(Q471)/'İtme Analizi'!$C$17</f>
        <v>0</v>
      </c>
      <c r="T471" s="30">
        <f>ABS(R471)/'İtme Analizi'!$C$14</f>
        <v>0</v>
      </c>
      <c r="U471" s="30">
        <f t="shared" si="11"/>
        <v>1.1000233113858393E-3</v>
      </c>
    </row>
    <row r="472" spans="16:21" ht="13.9" customHeight="1" x14ac:dyDescent="0.2">
      <c r="P472" s="27"/>
      <c r="Q472" s="30"/>
      <c r="R472" s="30"/>
      <c r="S472" s="30">
        <f>ABS(Q472)/'İtme Analizi'!$C$17</f>
        <v>0</v>
      </c>
      <c r="T472" s="30">
        <f>ABS(R472)/'İtme Analizi'!$C$14</f>
        <v>0</v>
      </c>
      <c r="U472" s="30">
        <f t="shared" si="11"/>
        <v>1.1000233113858393E-3</v>
      </c>
    </row>
    <row r="473" spans="16:21" ht="13.9" customHeight="1" x14ac:dyDescent="0.2">
      <c r="P473" s="27"/>
      <c r="Q473" s="30"/>
      <c r="R473" s="30"/>
      <c r="S473" s="30">
        <f>ABS(Q473)/'İtme Analizi'!$C$17</f>
        <v>0</v>
      </c>
      <c r="T473" s="30">
        <f>ABS(R473)/'İtme Analizi'!$C$14</f>
        <v>0</v>
      </c>
      <c r="U473" s="30">
        <f t="shared" si="11"/>
        <v>1.1000233113858393E-3</v>
      </c>
    </row>
    <row r="474" spans="16:21" ht="13.9" customHeight="1" x14ac:dyDescent="0.2">
      <c r="P474" s="27"/>
      <c r="Q474" s="30"/>
      <c r="R474" s="30"/>
      <c r="S474" s="30">
        <f>ABS(Q474)/'İtme Analizi'!$C$17</f>
        <v>0</v>
      </c>
      <c r="T474" s="30">
        <f>ABS(R474)/'İtme Analizi'!$C$14</f>
        <v>0</v>
      </c>
      <c r="U474" s="30">
        <f t="shared" si="11"/>
        <v>1.1000233113858393E-3</v>
      </c>
    </row>
    <row r="475" spans="16:21" ht="13.9" customHeight="1" x14ac:dyDescent="0.2">
      <c r="P475" s="27"/>
      <c r="Q475" s="30"/>
      <c r="R475" s="30"/>
      <c r="S475" s="30">
        <f>ABS(Q475)/'İtme Analizi'!$C$17</f>
        <v>0</v>
      </c>
      <c r="T475" s="30">
        <f>ABS(R475)/'İtme Analizi'!$C$14</f>
        <v>0</v>
      </c>
      <c r="U475" s="30">
        <f t="shared" si="11"/>
        <v>1.1000233113858393E-3</v>
      </c>
    </row>
    <row r="476" spans="16:21" ht="13.9" customHeight="1" x14ac:dyDescent="0.2">
      <c r="P476" s="27"/>
      <c r="Q476" s="30"/>
      <c r="R476" s="30"/>
      <c r="S476" s="30">
        <f>ABS(Q476)/'İtme Analizi'!$C$17</f>
        <v>0</v>
      </c>
      <c r="T476" s="30">
        <f>ABS(R476)/'İtme Analizi'!$C$14</f>
        <v>0</v>
      </c>
      <c r="U476" s="30">
        <f t="shared" si="11"/>
        <v>1.1000233113858393E-3</v>
      </c>
    </row>
    <row r="477" spans="16:21" ht="13.9" customHeight="1" x14ac:dyDescent="0.2">
      <c r="P477" s="27"/>
      <c r="Q477" s="30"/>
      <c r="R477" s="30"/>
      <c r="S477" s="30">
        <f>ABS(Q477)/'İtme Analizi'!$C$17</f>
        <v>0</v>
      </c>
      <c r="T477" s="30">
        <f>ABS(R477)/'İtme Analizi'!$C$14</f>
        <v>0</v>
      </c>
      <c r="U477" s="30">
        <f t="shared" si="11"/>
        <v>1.1000233113858393E-3</v>
      </c>
    </row>
    <row r="478" spans="16:21" ht="13.9" customHeight="1" x14ac:dyDescent="0.2">
      <c r="P478" s="27"/>
      <c r="Q478" s="30"/>
      <c r="R478" s="30"/>
      <c r="S478" s="30">
        <f>ABS(Q478)/'İtme Analizi'!$C$17</f>
        <v>0</v>
      </c>
      <c r="T478" s="30">
        <f>ABS(R478)/'İtme Analizi'!$C$14</f>
        <v>0</v>
      </c>
      <c r="U478" s="30">
        <f t="shared" si="11"/>
        <v>1.1000233113858393E-3</v>
      </c>
    </row>
    <row r="479" spans="16:21" ht="13.9" customHeight="1" x14ac:dyDescent="0.2">
      <c r="P479" s="27"/>
      <c r="Q479" s="30"/>
      <c r="R479" s="30"/>
      <c r="S479" s="30">
        <f>ABS(Q479)/'İtme Analizi'!$C$17</f>
        <v>0</v>
      </c>
      <c r="T479" s="30">
        <f>ABS(R479)/'İtme Analizi'!$C$14</f>
        <v>0</v>
      </c>
      <c r="U479" s="30">
        <f t="shared" si="11"/>
        <v>1.1000233113858393E-3</v>
      </c>
    </row>
    <row r="480" spans="16:21" ht="13.9" customHeight="1" x14ac:dyDescent="0.2">
      <c r="P480" s="27"/>
      <c r="Q480" s="30"/>
      <c r="R480" s="30"/>
      <c r="S480" s="30">
        <f>ABS(Q480)/'İtme Analizi'!$C$17</f>
        <v>0</v>
      </c>
      <c r="T480" s="30">
        <f>ABS(R480)/'İtme Analizi'!$C$14</f>
        <v>0</v>
      </c>
      <c r="U480" s="30">
        <f t="shared" si="11"/>
        <v>1.1000233113858393E-3</v>
      </c>
    </row>
    <row r="481" spans="16:21" ht="13.9" customHeight="1" x14ac:dyDescent="0.2">
      <c r="P481" s="27"/>
      <c r="Q481" s="30"/>
      <c r="R481" s="30"/>
      <c r="S481" s="30">
        <f>ABS(Q481)/'İtme Analizi'!$C$17</f>
        <v>0</v>
      </c>
      <c r="T481" s="30">
        <f>ABS(R481)/'İtme Analizi'!$C$14</f>
        <v>0</v>
      </c>
      <c r="U481" s="30">
        <f t="shared" si="11"/>
        <v>1.1000233113858393E-3</v>
      </c>
    </row>
    <row r="482" spans="16:21" ht="13.9" customHeight="1" x14ac:dyDescent="0.2">
      <c r="P482" s="27"/>
      <c r="Q482" s="30"/>
      <c r="R482" s="30"/>
      <c r="S482" s="30">
        <f>ABS(Q482)/'İtme Analizi'!$C$17</f>
        <v>0</v>
      </c>
      <c r="T482" s="30">
        <f>ABS(R482)/'İtme Analizi'!$C$14</f>
        <v>0</v>
      </c>
      <c r="U482" s="30">
        <f t="shared" si="11"/>
        <v>1.1000233113858393E-3</v>
      </c>
    </row>
    <row r="483" spans="16:21" ht="13.9" customHeight="1" x14ac:dyDescent="0.2">
      <c r="P483" s="27"/>
      <c r="Q483" s="30"/>
      <c r="R483" s="30"/>
      <c r="S483" s="30">
        <f>ABS(Q483)/'İtme Analizi'!$C$17</f>
        <v>0</v>
      </c>
      <c r="T483" s="30">
        <f>ABS(R483)/'İtme Analizi'!$C$14</f>
        <v>0</v>
      </c>
      <c r="U483" s="30">
        <f t="shared" si="11"/>
        <v>1.1000233113858393E-3</v>
      </c>
    </row>
    <row r="484" spans="16:21" ht="13.9" customHeight="1" x14ac:dyDescent="0.2">
      <c r="P484" s="27"/>
      <c r="Q484" s="30"/>
      <c r="R484" s="30"/>
      <c r="S484" s="30">
        <f>ABS(Q484)/'İtme Analizi'!$C$17</f>
        <v>0</v>
      </c>
      <c r="T484" s="30">
        <f>ABS(R484)/'İtme Analizi'!$C$14</f>
        <v>0</v>
      </c>
      <c r="U484" s="30">
        <f t="shared" si="11"/>
        <v>1.1000233113858393E-3</v>
      </c>
    </row>
    <row r="485" spans="16:21" ht="13.9" customHeight="1" x14ac:dyDescent="0.2">
      <c r="P485" s="27"/>
      <c r="Q485" s="30"/>
      <c r="R485" s="30"/>
      <c r="S485" s="30">
        <f>ABS(Q485)/'İtme Analizi'!$C$17</f>
        <v>0</v>
      </c>
      <c r="T485" s="30">
        <f>ABS(R485)/'İtme Analizi'!$C$14</f>
        <v>0</v>
      </c>
      <c r="U485" s="30">
        <f t="shared" si="11"/>
        <v>1.1000233113858393E-3</v>
      </c>
    </row>
    <row r="486" spans="16:21" ht="13.9" customHeight="1" x14ac:dyDescent="0.2">
      <c r="P486" s="27"/>
      <c r="Q486" s="30"/>
      <c r="R486" s="30"/>
      <c r="S486" s="30">
        <f>ABS(Q486)/'İtme Analizi'!$C$17</f>
        <v>0</v>
      </c>
      <c r="T486" s="30">
        <f>ABS(R486)/'İtme Analizi'!$C$14</f>
        <v>0</v>
      </c>
      <c r="U486" s="30">
        <f t="shared" si="11"/>
        <v>1.1000233113858393E-3</v>
      </c>
    </row>
    <row r="487" spans="16:21" ht="13.9" customHeight="1" x14ac:dyDescent="0.2">
      <c r="P487" s="27"/>
      <c r="Q487" s="30"/>
      <c r="R487" s="30"/>
      <c r="S487" s="30">
        <f>ABS(Q487)/'İtme Analizi'!$C$17</f>
        <v>0</v>
      </c>
      <c r="T487" s="30">
        <f>ABS(R487)/'İtme Analizi'!$C$14</f>
        <v>0</v>
      </c>
      <c r="U487" s="30">
        <f t="shared" si="11"/>
        <v>1.1000233113858393E-3</v>
      </c>
    </row>
    <row r="488" spans="16:21" ht="13.9" customHeight="1" x14ac:dyDescent="0.2">
      <c r="P488" s="27"/>
      <c r="Q488" s="30"/>
      <c r="R488" s="30"/>
      <c r="S488" s="30">
        <f>ABS(Q488)/'İtme Analizi'!$C$17</f>
        <v>0</v>
      </c>
      <c r="T488" s="30">
        <f>ABS(R488)/'İtme Analizi'!$C$14</f>
        <v>0</v>
      </c>
      <c r="U488" s="30">
        <f t="shared" si="11"/>
        <v>1.1000233113858393E-3</v>
      </c>
    </row>
    <row r="489" spans="16:21" ht="13.9" customHeight="1" x14ac:dyDescent="0.2">
      <c r="P489" s="27"/>
      <c r="Q489" s="30"/>
      <c r="R489" s="30"/>
      <c r="S489" s="30">
        <f>ABS(Q489)/'İtme Analizi'!$C$17</f>
        <v>0</v>
      </c>
      <c r="T489" s="30">
        <f>ABS(R489)/'İtme Analizi'!$C$14</f>
        <v>0</v>
      </c>
      <c r="U489" s="30">
        <f t="shared" si="11"/>
        <v>1.1000233113858393E-3</v>
      </c>
    </row>
    <row r="490" spans="16:21" ht="13.9" customHeight="1" x14ac:dyDescent="0.2">
      <c r="P490" s="27"/>
      <c r="Q490" s="30"/>
      <c r="R490" s="30"/>
      <c r="S490" s="30">
        <f>ABS(Q490)/'İtme Analizi'!$C$17</f>
        <v>0</v>
      </c>
      <c r="T490" s="30">
        <f>ABS(R490)/'İtme Analizi'!$C$14</f>
        <v>0</v>
      </c>
      <c r="U490" s="30">
        <f t="shared" si="11"/>
        <v>1.1000233113858393E-3</v>
      </c>
    </row>
    <row r="491" spans="16:21" ht="13.9" customHeight="1" x14ac:dyDescent="0.2">
      <c r="P491" s="27"/>
      <c r="Q491" s="30"/>
      <c r="R491" s="30"/>
      <c r="S491" s="30">
        <f>ABS(Q491)/'İtme Analizi'!$C$17</f>
        <v>0</v>
      </c>
      <c r="T491" s="30">
        <f>ABS(R491)/'İtme Analizi'!$C$14</f>
        <v>0</v>
      </c>
      <c r="U491" s="30">
        <f t="shared" si="11"/>
        <v>1.1000233113858393E-3</v>
      </c>
    </row>
    <row r="492" spans="16:21" ht="13.9" customHeight="1" x14ac:dyDescent="0.2">
      <c r="P492" s="27"/>
      <c r="Q492" s="30"/>
      <c r="R492" s="30"/>
      <c r="S492" s="30">
        <f>ABS(Q492)/'İtme Analizi'!$C$17</f>
        <v>0</v>
      </c>
      <c r="T492" s="30">
        <f>ABS(R492)/'İtme Analizi'!$C$14</f>
        <v>0</v>
      </c>
      <c r="U492" s="30">
        <f t="shared" si="11"/>
        <v>1.1000233113858393E-3</v>
      </c>
    </row>
    <row r="493" spans="16:21" ht="13.9" customHeight="1" x14ac:dyDescent="0.2">
      <c r="P493" s="27"/>
      <c r="Q493" s="30"/>
      <c r="R493" s="30"/>
      <c r="S493" s="30">
        <f>ABS(Q493)/'İtme Analizi'!$C$17</f>
        <v>0</v>
      </c>
      <c r="T493" s="30">
        <f>ABS(R493)/'İtme Analizi'!$C$14</f>
        <v>0</v>
      </c>
      <c r="U493" s="30">
        <f t="shared" si="11"/>
        <v>1.1000233113858393E-3</v>
      </c>
    </row>
    <row r="494" spans="16:21" ht="13.9" customHeight="1" x14ac:dyDescent="0.2">
      <c r="P494" s="27"/>
      <c r="Q494" s="30"/>
      <c r="R494" s="30"/>
      <c r="S494" s="30">
        <f>ABS(Q494)/'İtme Analizi'!$C$17</f>
        <v>0</v>
      </c>
      <c r="T494" s="30">
        <f>ABS(R494)/'İtme Analizi'!$C$14</f>
        <v>0</v>
      </c>
      <c r="U494" s="30">
        <f t="shared" si="11"/>
        <v>1.1000233113858393E-3</v>
      </c>
    </row>
    <row r="495" spans="16:21" ht="13.9" customHeight="1" x14ac:dyDescent="0.2">
      <c r="P495" s="27"/>
      <c r="Q495" s="30"/>
      <c r="R495" s="30"/>
      <c r="S495" s="30">
        <f>ABS(Q495)/'İtme Analizi'!$C$17</f>
        <v>0</v>
      </c>
      <c r="T495" s="30">
        <f>ABS(R495)/'İtme Analizi'!$C$14</f>
        <v>0</v>
      </c>
      <c r="U495" s="30">
        <f t="shared" si="11"/>
        <v>1.1000233113858393E-3</v>
      </c>
    </row>
    <row r="496" spans="16:21" ht="13.9" customHeight="1" x14ac:dyDescent="0.2">
      <c r="P496" s="27"/>
      <c r="Q496" s="30"/>
      <c r="R496" s="30"/>
      <c r="S496" s="30">
        <f>ABS(Q496)/'İtme Analizi'!$C$17</f>
        <v>0</v>
      </c>
      <c r="T496" s="30">
        <f>ABS(R496)/'İtme Analizi'!$C$14</f>
        <v>0</v>
      </c>
      <c r="U496" s="30">
        <f t="shared" si="11"/>
        <v>1.1000233113858393E-3</v>
      </c>
    </row>
    <row r="497" spans="16:21" ht="13.9" customHeight="1" x14ac:dyDescent="0.2">
      <c r="P497" s="27"/>
      <c r="Q497" s="30"/>
      <c r="R497" s="30"/>
      <c r="S497" s="30">
        <f>ABS(Q497)/'İtme Analizi'!$C$17</f>
        <v>0</v>
      </c>
      <c r="T497" s="30">
        <f>ABS(R497)/'İtme Analizi'!$C$14</f>
        <v>0</v>
      </c>
      <c r="U497" s="30">
        <f t="shared" si="11"/>
        <v>1.1000233113858393E-3</v>
      </c>
    </row>
    <row r="498" spans="16:21" ht="13.9" customHeight="1" x14ac:dyDescent="0.2">
      <c r="P498" s="27"/>
      <c r="Q498" s="30"/>
      <c r="R498" s="30"/>
      <c r="S498" s="30">
        <f>ABS(Q498)/'İtme Analizi'!$C$17</f>
        <v>0</v>
      </c>
      <c r="T498" s="30">
        <f>ABS(R498)/'İtme Analizi'!$C$14</f>
        <v>0</v>
      </c>
      <c r="U498" s="30">
        <f t="shared" si="11"/>
        <v>1.1000233113858393E-3</v>
      </c>
    </row>
    <row r="499" spans="16:21" ht="13.9" customHeight="1" x14ac:dyDescent="0.2">
      <c r="P499" s="27"/>
      <c r="Q499" s="30"/>
      <c r="R499" s="30"/>
      <c r="S499" s="30">
        <f>ABS(Q499)/'İtme Analizi'!$C$17</f>
        <v>0</v>
      </c>
      <c r="T499" s="30">
        <f>ABS(R499)/'İtme Analizi'!$C$14</f>
        <v>0</v>
      </c>
      <c r="U499" s="30">
        <f t="shared" si="11"/>
        <v>1.1000233113858393E-3</v>
      </c>
    </row>
    <row r="500" spans="16:21" ht="13.9" customHeight="1" x14ac:dyDescent="0.2">
      <c r="P500" s="27"/>
      <c r="Q500" s="30"/>
      <c r="R500" s="30"/>
      <c r="S500" s="30">
        <f>ABS(Q500)/'İtme Analizi'!$C$17</f>
        <v>0</v>
      </c>
      <c r="T500" s="30">
        <f>ABS(R500)/'İtme Analizi'!$C$14</f>
        <v>0</v>
      </c>
      <c r="U500" s="30">
        <f t="shared" si="11"/>
        <v>1.1000233113858393E-3</v>
      </c>
    </row>
    <row r="501" spans="16:21" ht="13.9" customHeight="1" x14ac:dyDescent="0.2">
      <c r="P501" s="27"/>
      <c r="Q501" s="30"/>
      <c r="R501" s="30"/>
      <c r="S501" s="30">
        <f>ABS(Q501)/'İtme Analizi'!$C$17</f>
        <v>0</v>
      </c>
      <c r="T501" s="30">
        <f>ABS(R501)/'İtme Analizi'!$C$14</f>
        <v>0</v>
      </c>
      <c r="U501" s="30">
        <f t="shared" si="11"/>
        <v>1.1000233113858393E-3</v>
      </c>
    </row>
    <row r="502" spans="16:21" ht="13.9" customHeight="1" x14ac:dyDescent="0.2">
      <c r="P502" s="27"/>
      <c r="Q502" s="30"/>
      <c r="R502" s="30"/>
      <c r="S502" s="30">
        <f>ABS(Q502)/'İtme Analizi'!$C$17</f>
        <v>0</v>
      </c>
      <c r="T502" s="30">
        <f>ABS(R502)/'İtme Analizi'!$C$14</f>
        <v>0</v>
      </c>
      <c r="U502" s="30">
        <f t="shared" si="11"/>
        <v>1.1000233113858393E-3</v>
      </c>
    </row>
    <row r="503" spans="16:21" ht="13.9" customHeight="1" x14ac:dyDescent="0.2">
      <c r="P503" s="27"/>
      <c r="Q503" s="30"/>
      <c r="R503" s="30"/>
      <c r="S503" s="30">
        <f>ABS(Q503)/'İtme Analizi'!$C$17</f>
        <v>0</v>
      </c>
      <c r="T503" s="30">
        <f>ABS(R503)/'İtme Analizi'!$C$14</f>
        <v>0</v>
      </c>
      <c r="U503" s="30">
        <f t="shared" si="11"/>
        <v>1.1000233113858393E-3</v>
      </c>
    </row>
    <row r="504" spans="16:21" ht="13.9" customHeight="1" x14ac:dyDescent="0.2">
      <c r="P504" s="27"/>
      <c r="Q504" s="30"/>
      <c r="R504" s="30"/>
      <c r="S504" s="30">
        <f>ABS(Q504)/'İtme Analizi'!$C$17</f>
        <v>0</v>
      </c>
      <c r="T504" s="30">
        <f>ABS(R504)/'İtme Analizi'!$C$14</f>
        <v>0</v>
      </c>
      <c r="U504" s="30">
        <f t="shared" si="11"/>
        <v>1.1000233113858393E-3</v>
      </c>
    </row>
    <row r="505" spans="16:21" ht="13.9" customHeight="1" x14ac:dyDescent="0.2">
      <c r="P505" s="27"/>
      <c r="Q505" s="30"/>
      <c r="R505" s="30"/>
      <c r="S505" s="30">
        <f>ABS(Q505)/'İtme Analizi'!$C$17</f>
        <v>0</v>
      </c>
      <c r="T505" s="30">
        <f>ABS(R505)/'İtme Analizi'!$C$14</f>
        <v>0</v>
      </c>
      <c r="U505" s="30">
        <f t="shared" si="11"/>
        <v>1.1000233113858393E-3</v>
      </c>
    </row>
    <row r="506" spans="16:21" ht="13.9" customHeight="1" x14ac:dyDescent="0.2">
      <c r="P506" s="27"/>
      <c r="Q506" s="30"/>
      <c r="R506" s="30"/>
      <c r="S506" s="30">
        <f>ABS(Q506)/'İtme Analizi'!$C$17</f>
        <v>0</v>
      </c>
      <c r="T506" s="30">
        <f>ABS(R506)/'İtme Analizi'!$C$14</f>
        <v>0</v>
      </c>
      <c r="U506" s="30">
        <f t="shared" si="11"/>
        <v>1.1000233113858393E-3</v>
      </c>
    </row>
    <row r="507" spans="16:21" ht="13.9" customHeight="1" x14ac:dyDescent="0.2">
      <c r="P507" s="27"/>
      <c r="Q507" s="30"/>
      <c r="R507" s="30"/>
      <c r="S507" s="30">
        <f>ABS(Q507)/'İtme Analizi'!$C$17</f>
        <v>0</v>
      </c>
      <c r="T507" s="30">
        <f>ABS(R507)/'İtme Analizi'!$C$14</f>
        <v>0</v>
      </c>
      <c r="U507" s="30">
        <f t="shared" si="11"/>
        <v>1.1000233113858393E-3</v>
      </c>
    </row>
    <row r="508" spans="16:21" ht="13.9" customHeight="1" x14ac:dyDescent="0.2">
      <c r="P508" s="27"/>
      <c r="Q508" s="30"/>
      <c r="R508" s="30"/>
      <c r="S508" s="30">
        <f>ABS(Q508)/'İtme Analizi'!$C$17</f>
        <v>0</v>
      </c>
      <c r="T508" s="30">
        <f>ABS(R508)/'İtme Analizi'!$C$14</f>
        <v>0</v>
      </c>
      <c r="U508" s="30">
        <f t="shared" si="11"/>
        <v>1.1000233113858393E-3</v>
      </c>
    </row>
    <row r="509" spans="16:21" ht="13.9" customHeight="1" x14ac:dyDescent="0.2">
      <c r="P509" s="27"/>
      <c r="Q509" s="30"/>
      <c r="R509" s="30"/>
      <c r="S509" s="30">
        <f>ABS(Q509)/'İtme Analizi'!$C$17</f>
        <v>0</v>
      </c>
      <c r="T509" s="30">
        <f>ABS(R509)/'İtme Analizi'!$C$14</f>
        <v>0</v>
      </c>
      <c r="U509" s="30">
        <f t="shared" si="11"/>
        <v>1.1000233113858393E-3</v>
      </c>
    </row>
    <row r="510" spans="16:21" ht="13.9" customHeight="1" x14ac:dyDescent="0.2">
      <c r="P510" s="27"/>
      <c r="Q510" s="30"/>
      <c r="R510" s="30"/>
      <c r="S510" s="30">
        <f>ABS(Q510)/'İtme Analizi'!$C$17</f>
        <v>0</v>
      </c>
      <c r="T510" s="30">
        <f>ABS(R510)/'İtme Analizi'!$C$14</f>
        <v>0</v>
      </c>
      <c r="U510" s="30">
        <f t="shared" si="11"/>
        <v>1.1000233113858393E-3</v>
      </c>
    </row>
    <row r="511" spans="16:21" ht="13.9" customHeight="1" x14ac:dyDescent="0.2">
      <c r="P511" s="27"/>
      <c r="Q511" s="30"/>
      <c r="R511" s="30"/>
      <c r="S511" s="30">
        <f>ABS(Q511)/'İtme Analizi'!$C$17</f>
        <v>0</v>
      </c>
      <c r="T511" s="30">
        <f>ABS(R511)/'İtme Analizi'!$C$14</f>
        <v>0</v>
      </c>
      <c r="U511" s="30">
        <f t="shared" si="11"/>
        <v>1.1000233113858393E-3</v>
      </c>
    </row>
    <row r="512" spans="16:21" ht="13.9" customHeight="1" x14ac:dyDescent="0.2">
      <c r="P512" s="27"/>
      <c r="Q512" s="30"/>
      <c r="R512" s="30"/>
      <c r="S512" s="30">
        <f>ABS(Q512)/'İtme Analizi'!$C$17</f>
        <v>0</v>
      </c>
      <c r="T512" s="30">
        <f>ABS(R512)/'İtme Analizi'!$C$14</f>
        <v>0</v>
      </c>
      <c r="U512" s="30">
        <f t="shared" si="11"/>
        <v>1.1000233113858393E-3</v>
      </c>
    </row>
    <row r="513" spans="16:21" ht="13.9" customHeight="1" x14ac:dyDescent="0.2">
      <c r="P513" s="27"/>
      <c r="Q513" s="30"/>
      <c r="R513" s="30"/>
      <c r="S513" s="30">
        <f>ABS(Q513)/'İtme Analizi'!$C$17</f>
        <v>0</v>
      </c>
      <c r="T513" s="30">
        <f>ABS(R513)/'İtme Analizi'!$C$14</f>
        <v>0</v>
      </c>
      <c r="U513" s="30">
        <f t="shared" si="11"/>
        <v>1.1000233113858393E-3</v>
      </c>
    </row>
    <row r="514" spans="16:21" ht="13.9" customHeight="1" x14ac:dyDescent="0.2">
      <c r="P514" s="27"/>
      <c r="Q514" s="30"/>
      <c r="R514" s="30"/>
      <c r="S514" s="30">
        <f>ABS(Q514)/'İtme Analizi'!$C$17</f>
        <v>0</v>
      </c>
      <c r="T514" s="30">
        <f>ABS(R514)/'İtme Analizi'!$C$14</f>
        <v>0</v>
      </c>
      <c r="U514" s="30">
        <f t="shared" si="11"/>
        <v>1.1000233113858393E-3</v>
      </c>
    </row>
    <row r="515" spans="16:21" ht="13.9" customHeight="1" x14ac:dyDescent="0.2">
      <c r="P515" s="27"/>
      <c r="Q515" s="30"/>
      <c r="R515" s="30"/>
      <c r="S515" s="30">
        <f>ABS(Q515)/'İtme Analizi'!$C$17</f>
        <v>0</v>
      </c>
      <c r="T515" s="30">
        <f>ABS(R515)/'İtme Analizi'!$C$14</f>
        <v>0</v>
      </c>
      <c r="U515" s="30">
        <f t="shared" si="11"/>
        <v>1.1000233113858393E-3</v>
      </c>
    </row>
    <row r="516" spans="16:21" ht="13.9" customHeight="1" x14ac:dyDescent="0.2">
      <c r="P516" s="27"/>
      <c r="Q516" s="30"/>
      <c r="R516" s="30"/>
      <c r="S516" s="30">
        <f>ABS(Q516)/'İtme Analizi'!$C$17</f>
        <v>0</v>
      </c>
      <c r="T516" s="30">
        <f>ABS(R516)/'İtme Analizi'!$C$14</f>
        <v>0</v>
      </c>
      <c r="U516" s="30">
        <f t="shared" si="11"/>
        <v>1.1000233113858393E-3</v>
      </c>
    </row>
    <row r="517" spans="16:21" ht="13.9" customHeight="1" x14ac:dyDescent="0.2">
      <c r="P517" s="27"/>
      <c r="Q517" s="30"/>
      <c r="R517" s="30"/>
      <c r="S517" s="30">
        <f>ABS(Q517)/'İtme Analizi'!$C$17</f>
        <v>0</v>
      </c>
      <c r="T517" s="30">
        <f>ABS(R517)/'İtme Analizi'!$C$14</f>
        <v>0</v>
      </c>
      <c r="U517" s="30">
        <f t="shared" si="11"/>
        <v>1.1000233113858393E-3</v>
      </c>
    </row>
    <row r="518" spans="16:21" ht="13.9" customHeight="1" x14ac:dyDescent="0.2">
      <c r="P518" s="27"/>
      <c r="Q518" s="30"/>
      <c r="R518" s="30"/>
      <c r="S518" s="30">
        <f>ABS(Q518)/'İtme Analizi'!$C$17</f>
        <v>0</v>
      </c>
      <c r="T518" s="30">
        <f>ABS(R518)/'İtme Analizi'!$C$14</f>
        <v>0</v>
      </c>
      <c r="U518" s="30">
        <f t="shared" si="11"/>
        <v>1.1000233113858393E-3</v>
      </c>
    </row>
    <row r="519" spans="16:21" ht="13.9" customHeight="1" x14ac:dyDescent="0.2">
      <c r="P519" s="27"/>
      <c r="Q519" s="30"/>
      <c r="R519" s="30"/>
      <c r="S519" s="30">
        <f>ABS(Q519)/'İtme Analizi'!$C$17</f>
        <v>0</v>
      </c>
      <c r="T519" s="30">
        <f>ABS(R519)/'İtme Analizi'!$C$14</f>
        <v>0</v>
      </c>
      <c r="U519" s="30">
        <f t="shared" si="11"/>
        <v>1.1000233113858393E-3</v>
      </c>
    </row>
    <row r="520" spans="16:21" ht="13.9" customHeight="1" x14ac:dyDescent="0.2">
      <c r="P520" s="27"/>
      <c r="Q520" s="30"/>
      <c r="R520" s="30"/>
      <c r="S520" s="30">
        <f>ABS(Q520)/'İtme Analizi'!$C$17</f>
        <v>0</v>
      </c>
      <c r="T520" s="30">
        <f>ABS(R520)/'İtme Analizi'!$C$14</f>
        <v>0</v>
      </c>
      <c r="U520" s="30">
        <f t="shared" si="11"/>
        <v>1.1000233113858393E-3</v>
      </c>
    </row>
    <row r="521" spans="16:21" ht="13.9" customHeight="1" x14ac:dyDescent="0.2">
      <c r="P521" s="27"/>
      <c r="Q521" s="30"/>
      <c r="R521" s="30"/>
      <c r="S521" s="30">
        <f>ABS(Q521)/'İtme Analizi'!$C$17</f>
        <v>0</v>
      </c>
      <c r="T521" s="30">
        <f>ABS(R521)/'İtme Analizi'!$C$14</f>
        <v>0</v>
      </c>
      <c r="U521" s="30">
        <f t="shared" si="11"/>
        <v>1.1000233113858393E-3</v>
      </c>
    </row>
    <row r="522" spans="16:21" ht="13.9" customHeight="1" x14ac:dyDescent="0.2">
      <c r="P522" s="27"/>
      <c r="Q522" s="30"/>
      <c r="R522" s="30"/>
      <c r="S522" s="30">
        <f>ABS(Q522)/'İtme Analizi'!$C$17</f>
        <v>0</v>
      </c>
      <c r="T522" s="30">
        <f>ABS(R522)/'İtme Analizi'!$C$14</f>
        <v>0</v>
      </c>
      <c r="U522" s="30">
        <f t="shared" si="11"/>
        <v>1.1000233113858393E-3</v>
      </c>
    </row>
    <row r="523" spans="16:21" ht="13.9" customHeight="1" x14ac:dyDescent="0.2">
      <c r="P523" s="27"/>
      <c r="Q523" s="30"/>
      <c r="R523" s="30"/>
      <c r="S523" s="30">
        <f>ABS(Q523)/'İtme Analizi'!$C$17</f>
        <v>0</v>
      </c>
      <c r="T523" s="30">
        <f>ABS(R523)/'İtme Analizi'!$C$14</f>
        <v>0</v>
      </c>
      <c r="U523" s="30">
        <f t="shared" si="11"/>
        <v>1.1000233113858393E-3</v>
      </c>
    </row>
    <row r="524" spans="16:21" ht="13.9" customHeight="1" x14ac:dyDescent="0.2">
      <c r="P524" s="27"/>
      <c r="Q524" s="30"/>
      <c r="R524" s="30"/>
      <c r="S524" s="30">
        <f>ABS(Q524)/'İtme Analizi'!$C$17</f>
        <v>0</v>
      </c>
      <c r="T524" s="30">
        <f>ABS(R524)/'İtme Analizi'!$C$14</f>
        <v>0</v>
      </c>
      <c r="U524" s="30">
        <f t="shared" si="11"/>
        <v>1.1000233113858393E-3</v>
      </c>
    </row>
    <row r="525" spans="16:21" ht="13.9" customHeight="1" x14ac:dyDescent="0.2">
      <c r="P525" s="27"/>
      <c r="Q525" s="30"/>
      <c r="R525" s="30"/>
      <c r="S525" s="30">
        <f>ABS(Q525)/'İtme Analizi'!$C$17</f>
        <v>0</v>
      </c>
      <c r="T525" s="30">
        <f>ABS(R525)/'İtme Analizi'!$C$14</f>
        <v>0</v>
      </c>
      <c r="U525" s="30">
        <f t="shared" ref="U525:U588" si="12">U524+(S525-S524)*((T525+T524)/2)</f>
        <v>1.1000233113858393E-3</v>
      </c>
    </row>
    <row r="526" spans="16:21" ht="13.9" customHeight="1" x14ac:dyDescent="0.2">
      <c r="P526" s="27"/>
      <c r="Q526" s="30"/>
      <c r="R526" s="30"/>
      <c r="S526" s="30">
        <f>ABS(Q526)/'İtme Analizi'!$C$17</f>
        <v>0</v>
      </c>
      <c r="T526" s="30">
        <f>ABS(R526)/'İtme Analizi'!$C$14</f>
        <v>0</v>
      </c>
      <c r="U526" s="30">
        <f t="shared" si="12"/>
        <v>1.1000233113858393E-3</v>
      </c>
    </row>
    <row r="527" spans="16:21" ht="13.9" customHeight="1" x14ac:dyDescent="0.2">
      <c r="P527" s="27"/>
      <c r="Q527" s="30"/>
      <c r="R527" s="30"/>
      <c r="S527" s="30">
        <f>ABS(Q527)/'İtme Analizi'!$C$17</f>
        <v>0</v>
      </c>
      <c r="T527" s="30">
        <f>ABS(R527)/'İtme Analizi'!$C$14</f>
        <v>0</v>
      </c>
      <c r="U527" s="30">
        <f t="shared" si="12"/>
        <v>1.1000233113858393E-3</v>
      </c>
    </row>
    <row r="528" spans="16:21" ht="13.9" customHeight="1" x14ac:dyDescent="0.2">
      <c r="P528" s="27"/>
      <c r="Q528" s="30"/>
      <c r="R528" s="30"/>
      <c r="S528" s="30">
        <f>ABS(Q528)/'İtme Analizi'!$C$17</f>
        <v>0</v>
      </c>
      <c r="T528" s="30">
        <f>ABS(R528)/'İtme Analizi'!$C$14</f>
        <v>0</v>
      </c>
      <c r="U528" s="30">
        <f t="shared" si="12"/>
        <v>1.1000233113858393E-3</v>
      </c>
    </row>
    <row r="529" spans="16:21" ht="13.9" customHeight="1" x14ac:dyDescent="0.2">
      <c r="P529" s="27"/>
      <c r="Q529" s="30"/>
      <c r="R529" s="30"/>
      <c r="S529" s="30">
        <f>ABS(Q529)/'İtme Analizi'!$C$17</f>
        <v>0</v>
      </c>
      <c r="T529" s="30">
        <f>ABS(R529)/'İtme Analizi'!$C$14</f>
        <v>0</v>
      </c>
      <c r="U529" s="30">
        <f t="shared" si="12"/>
        <v>1.1000233113858393E-3</v>
      </c>
    </row>
    <row r="530" spans="16:21" ht="13.9" customHeight="1" x14ac:dyDescent="0.2">
      <c r="P530" s="27"/>
      <c r="Q530" s="30"/>
      <c r="R530" s="30"/>
      <c r="S530" s="30">
        <f>ABS(Q530)/'İtme Analizi'!$C$17</f>
        <v>0</v>
      </c>
      <c r="T530" s="30">
        <f>ABS(R530)/'İtme Analizi'!$C$14</f>
        <v>0</v>
      </c>
      <c r="U530" s="30">
        <f t="shared" si="12"/>
        <v>1.1000233113858393E-3</v>
      </c>
    </row>
    <row r="531" spans="16:21" ht="13.9" customHeight="1" x14ac:dyDescent="0.2">
      <c r="P531" s="27"/>
      <c r="Q531" s="30"/>
      <c r="R531" s="30"/>
      <c r="S531" s="30">
        <f>ABS(Q531)/'İtme Analizi'!$C$17</f>
        <v>0</v>
      </c>
      <c r="T531" s="30">
        <f>ABS(R531)/'İtme Analizi'!$C$14</f>
        <v>0</v>
      </c>
      <c r="U531" s="30">
        <f t="shared" si="12"/>
        <v>1.1000233113858393E-3</v>
      </c>
    </row>
    <row r="532" spans="16:21" ht="13.9" customHeight="1" x14ac:dyDescent="0.2">
      <c r="P532" s="27"/>
      <c r="Q532" s="30"/>
      <c r="R532" s="30"/>
      <c r="S532" s="30">
        <f>ABS(Q532)/'İtme Analizi'!$C$17</f>
        <v>0</v>
      </c>
      <c r="T532" s="30">
        <f>ABS(R532)/'İtme Analizi'!$C$14</f>
        <v>0</v>
      </c>
      <c r="U532" s="30">
        <f t="shared" si="12"/>
        <v>1.1000233113858393E-3</v>
      </c>
    </row>
    <row r="533" spans="16:21" ht="13.9" customHeight="1" x14ac:dyDescent="0.2">
      <c r="P533" s="27"/>
      <c r="Q533" s="30"/>
      <c r="R533" s="30"/>
      <c r="S533" s="30">
        <f>ABS(Q533)/'İtme Analizi'!$C$17</f>
        <v>0</v>
      </c>
      <c r="T533" s="30">
        <f>ABS(R533)/'İtme Analizi'!$C$14</f>
        <v>0</v>
      </c>
      <c r="U533" s="30">
        <f t="shared" si="12"/>
        <v>1.1000233113858393E-3</v>
      </c>
    </row>
    <row r="534" spans="16:21" ht="13.9" customHeight="1" x14ac:dyDescent="0.2">
      <c r="P534" s="27"/>
      <c r="Q534" s="30"/>
      <c r="R534" s="30"/>
      <c r="S534" s="30">
        <f>ABS(Q534)/'İtme Analizi'!$C$17</f>
        <v>0</v>
      </c>
      <c r="T534" s="30">
        <f>ABS(R534)/'İtme Analizi'!$C$14</f>
        <v>0</v>
      </c>
      <c r="U534" s="30">
        <f t="shared" si="12"/>
        <v>1.1000233113858393E-3</v>
      </c>
    </row>
    <row r="535" spans="16:21" ht="13.9" customHeight="1" x14ac:dyDescent="0.2">
      <c r="P535" s="27"/>
      <c r="Q535" s="30"/>
      <c r="R535" s="30"/>
      <c r="S535" s="30">
        <f>ABS(Q535)/'İtme Analizi'!$C$17</f>
        <v>0</v>
      </c>
      <c r="T535" s="30">
        <f>ABS(R535)/'İtme Analizi'!$C$14</f>
        <v>0</v>
      </c>
      <c r="U535" s="30">
        <f t="shared" si="12"/>
        <v>1.1000233113858393E-3</v>
      </c>
    </row>
    <row r="536" spans="16:21" ht="13.9" customHeight="1" x14ac:dyDescent="0.2">
      <c r="P536" s="27"/>
      <c r="Q536" s="30"/>
      <c r="R536" s="30"/>
      <c r="S536" s="30">
        <f>ABS(Q536)/'İtme Analizi'!$C$17</f>
        <v>0</v>
      </c>
      <c r="T536" s="30">
        <f>ABS(R536)/'İtme Analizi'!$C$14</f>
        <v>0</v>
      </c>
      <c r="U536" s="30">
        <f t="shared" si="12"/>
        <v>1.1000233113858393E-3</v>
      </c>
    </row>
    <row r="537" spans="16:21" ht="13.9" customHeight="1" x14ac:dyDescent="0.2">
      <c r="P537" s="27"/>
      <c r="Q537" s="30"/>
      <c r="R537" s="30"/>
      <c r="S537" s="30">
        <f>ABS(Q537)/'İtme Analizi'!$C$17</f>
        <v>0</v>
      </c>
      <c r="T537" s="30">
        <f>ABS(R537)/'İtme Analizi'!$C$14</f>
        <v>0</v>
      </c>
      <c r="U537" s="30">
        <f t="shared" si="12"/>
        <v>1.1000233113858393E-3</v>
      </c>
    </row>
    <row r="538" spans="16:21" ht="13.9" customHeight="1" x14ac:dyDescent="0.2">
      <c r="P538" s="27"/>
      <c r="Q538" s="30"/>
      <c r="R538" s="30"/>
      <c r="S538" s="30">
        <f>ABS(Q538)/'İtme Analizi'!$C$17</f>
        <v>0</v>
      </c>
      <c r="T538" s="30">
        <f>ABS(R538)/'İtme Analizi'!$C$14</f>
        <v>0</v>
      </c>
      <c r="U538" s="30">
        <f t="shared" si="12"/>
        <v>1.1000233113858393E-3</v>
      </c>
    </row>
    <row r="539" spans="16:21" ht="13.9" customHeight="1" x14ac:dyDescent="0.2">
      <c r="P539" s="27"/>
      <c r="Q539" s="30"/>
      <c r="R539" s="30"/>
      <c r="S539" s="30">
        <f>ABS(Q539)/'İtme Analizi'!$C$17</f>
        <v>0</v>
      </c>
      <c r="T539" s="30">
        <f>ABS(R539)/'İtme Analizi'!$C$14</f>
        <v>0</v>
      </c>
      <c r="U539" s="30">
        <f t="shared" si="12"/>
        <v>1.1000233113858393E-3</v>
      </c>
    </row>
    <row r="540" spans="16:21" ht="13.9" customHeight="1" x14ac:dyDescent="0.2">
      <c r="P540" s="27"/>
      <c r="Q540" s="30"/>
      <c r="R540" s="30"/>
      <c r="S540" s="30">
        <f>ABS(Q540)/'İtme Analizi'!$C$17</f>
        <v>0</v>
      </c>
      <c r="T540" s="30">
        <f>ABS(R540)/'İtme Analizi'!$C$14</f>
        <v>0</v>
      </c>
      <c r="U540" s="30">
        <f t="shared" si="12"/>
        <v>1.1000233113858393E-3</v>
      </c>
    </row>
    <row r="541" spans="16:21" ht="13.9" customHeight="1" x14ac:dyDescent="0.2">
      <c r="P541" s="27"/>
      <c r="Q541" s="30"/>
      <c r="R541" s="30"/>
      <c r="S541" s="30">
        <f>ABS(Q541)/'İtme Analizi'!$C$17</f>
        <v>0</v>
      </c>
      <c r="T541" s="30">
        <f>ABS(R541)/'İtme Analizi'!$C$14</f>
        <v>0</v>
      </c>
      <c r="U541" s="30">
        <f t="shared" si="12"/>
        <v>1.1000233113858393E-3</v>
      </c>
    </row>
    <row r="542" spans="16:21" ht="13.9" customHeight="1" x14ac:dyDescent="0.2">
      <c r="P542" s="27"/>
      <c r="Q542" s="30"/>
      <c r="R542" s="30"/>
      <c r="S542" s="30">
        <f>ABS(Q542)/'İtme Analizi'!$C$17</f>
        <v>0</v>
      </c>
      <c r="T542" s="30">
        <f>ABS(R542)/'İtme Analizi'!$C$14</f>
        <v>0</v>
      </c>
      <c r="U542" s="30">
        <f t="shared" si="12"/>
        <v>1.1000233113858393E-3</v>
      </c>
    </row>
    <row r="543" spans="16:21" ht="13.9" customHeight="1" x14ac:dyDescent="0.2">
      <c r="P543" s="27"/>
      <c r="Q543" s="30"/>
      <c r="R543" s="30"/>
      <c r="S543" s="30">
        <f>ABS(Q543)/'İtme Analizi'!$C$17</f>
        <v>0</v>
      </c>
      <c r="T543" s="30">
        <f>ABS(R543)/'İtme Analizi'!$C$14</f>
        <v>0</v>
      </c>
      <c r="U543" s="30">
        <f t="shared" si="12"/>
        <v>1.1000233113858393E-3</v>
      </c>
    </row>
    <row r="544" spans="16:21" ht="13.9" customHeight="1" x14ac:dyDescent="0.2">
      <c r="P544" s="27"/>
      <c r="Q544" s="30"/>
      <c r="R544" s="30"/>
      <c r="S544" s="30">
        <f>ABS(Q544)/'İtme Analizi'!$C$17</f>
        <v>0</v>
      </c>
      <c r="T544" s="30">
        <f>ABS(R544)/'İtme Analizi'!$C$14</f>
        <v>0</v>
      </c>
      <c r="U544" s="30">
        <f t="shared" si="12"/>
        <v>1.1000233113858393E-3</v>
      </c>
    </row>
    <row r="545" spans="16:21" ht="13.9" customHeight="1" x14ac:dyDescent="0.2">
      <c r="P545" s="27"/>
      <c r="Q545" s="30"/>
      <c r="R545" s="30"/>
      <c r="S545" s="30">
        <f>ABS(Q545)/'İtme Analizi'!$C$17</f>
        <v>0</v>
      </c>
      <c r="T545" s="30">
        <f>ABS(R545)/'İtme Analizi'!$C$14</f>
        <v>0</v>
      </c>
      <c r="U545" s="30">
        <f t="shared" si="12"/>
        <v>1.1000233113858393E-3</v>
      </c>
    </row>
    <row r="546" spans="16:21" ht="13.9" customHeight="1" x14ac:dyDescent="0.2">
      <c r="P546" s="27"/>
      <c r="Q546" s="30"/>
      <c r="R546" s="30"/>
      <c r="S546" s="30">
        <f>ABS(Q546)/'İtme Analizi'!$C$17</f>
        <v>0</v>
      </c>
      <c r="T546" s="30">
        <f>ABS(R546)/'İtme Analizi'!$C$14</f>
        <v>0</v>
      </c>
      <c r="U546" s="30">
        <f t="shared" si="12"/>
        <v>1.1000233113858393E-3</v>
      </c>
    </row>
    <row r="547" spans="16:21" ht="13.9" customHeight="1" x14ac:dyDescent="0.2">
      <c r="P547" s="27"/>
      <c r="Q547" s="30"/>
      <c r="R547" s="30"/>
      <c r="S547" s="30">
        <f>ABS(Q547)/'İtme Analizi'!$C$17</f>
        <v>0</v>
      </c>
      <c r="T547" s="30">
        <f>ABS(R547)/'İtme Analizi'!$C$14</f>
        <v>0</v>
      </c>
      <c r="U547" s="30">
        <f t="shared" si="12"/>
        <v>1.1000233113858393E-3</v>
      </c>
    </row>
    <row r="548" spans="16:21" ht="13.9" customHeight="1" x14ac:dyDescent="0.2">
      <c r="P548" s="27"/>
      <c r="Q548" s="30"/>
      <c r="R548" s="30"/>
      <c r="S548" s="30">
        <f>ABS(Q548)/'İtme Analizi'!$C$17</f>
        <v>0</v>
      </c>
      <c r="T548" s="30">
        <f>ABS(R548)/'İtme Analizi'!$C$14</f>
        <v>0</v>
      </c>
      <c r="U548" s="30">
        <f t="shared" si="12"/>
        <v>1.1000233113858393E-3</v>
      </c>
    </row>
    <row r="549" spans="16:21" ht="13.9" customHeight="1" x14ac:dyDescent="0.2">
      <c r="P549" s="27"/>
      <c r="Q549" s="30"/>
      <c r="R549" s="30"/>
      <c r="S549" s="30">
        <f>ABS(Q549)/'İtme Analizi'!$C$17</f>
        <v>0</v>
      </c>
      <c r="T549" s="30">
        <f>ABS(R549)/'İtme Analizi'!$C$14</f>
        <v>0</v>
      </c>
      <c r="U549" s="30">
        <f t="shared" si="12"/>
        <v>1.1000233113858393E-3</v>
      </c>
    </row>
    <row r="550" spans="16:21" ht="13.9" customHeight="1" x14ac:dyDescent="0.2">
      <c r="P550" s="27"/>
      <c r="Q550" s="30"/>
      <c r="R550" s="30"/>
      <c r="S550" s="30">
        <f>ABS(Q550)/'İtme Analizi'!$C$17</f>
        <v>0</v>
      </c>
      <c r="T550" s="30">
        <f>ABS(R550)/'İtme Analizi'!$C$14</f>
        <v>0</v>
      </c>
      <c r="U550" s="30">
        <f t="shared" si="12"/>
        <v>1.1000233113858393E-3</v>
      </c>
    </row>
    <row r="551" spans="16:21" ht="13.9" customHeight="1" x14ac:dyDescent="0.2">
      <c r="P551" s="27"/>
      <c r="Q551" s="30"/>
      <c r="R551" s="30"/>
      <c r="S551" s="30">
        <f>ABS(Q551)/'İtme Analizi'!$C$17</f>
        <v>0</v>
      </c>
      <c r="T551" s="30">
        <f>ABS(R551)/'İtme Analizi'!$C$14</f>
        <v>0</v>
      </c>
      <c r="U551" s="30">
        <f t="shared" si="12"/>
        <v>1.1000233113858393E-3</v>
      </c>
    </row>
    <row r="552" spans="16:21" ht="13.9" customHeight="1" x14ac:dyDescent="0.2">
      <c r="P552" s="27"/>
      <c r="Q552" s="30"/>
      <c r="R552" s="30"/>
      <c r="S552" s="30">
        <f>ABS(Q552)/'İtme Analizi'!$C$17</f>
        <v>0</v>
      </c>
      <c r="T552" s="30">
        <f>ABS(R552)/'İtme Analizi'!$C$14</f>
        <v>0</v>
      </c>
      <c r="U552" s="30">
        <f t="shared" si="12"/>
        <v>1.1000233113858393E-3</v>
      </c>
    </row>
    <row r="553" spans="16:21" ht="13.9" customHeight="1" x14ac:dyDescent="0.2">
      <c r="P553" s="27"/>
      <c r="Q553" s="30"/>
      <c r="R553" s="30"/>
      <c r="S553" s="30">
        <f>ABS(Q553)/'İtme Analizi'!$C$17</f>
        <v>0</v>
      </c>
      <c r="T553" s="30">
        <f>ABS(R553)/'İtme Analizi'!$C$14</f>
        <v>0</v>
      </c>
      <c r="U553" s="30">
        <f t="shared" si="12"/>
        <v>1.1000233113858393E-3</v>
      </c>
    </row>
    <row r="554" spans="16:21" ht="13.9" customHeight="1" x14ac:dyDescent="0.2">
      <c r="P554" s="27"/>
      <c r="Q554" s="30"/>
      <c r="R554" s="30"/>
      <c r="S554" s="30">
        <f>ABS(Q554)/'İtme Analizi'!$C$17</f>
        <v>0</v>
      </c>
      <c r="T554" s="30">
        <f>ABS(R554)/'İtme Analizi'!$C$14</f>
        <v>0</v>
      </c>
      <c r="U554" s="30">
        <f t="shared" si="12"/>
        <v>1.1000233113858393E-3</v>
      </c>
    </row>
    <row r="555" spans="16:21" ht="13.9" customHeight="1" x14ac:dyDescent="0.2">
      <c r="P555" s="27"/>
      <c r="Q555" s="30"/>
      <c r="R555" s="30"/>
      <c r="S555" s="30">
        <f>ABS(Q555)/'İtme Analizi'!$C$17</f>
        <v>0</v>
      </c>
      <c r="T555" s="30">
        <f>ABS(R555)/'İtme Analizi'!$C$14</f>
        <v>0</v>
      </c>
      <c r="U555" s="30">
        <f t="shared" si="12"/>
        <v>1.1000233113858393E-3</v>
      </c>
    </row>
    <row r="556" spans="16:21" ht="13.9" customHeight="1" x14ac:dyDescent="0.2">
      <c r="P556" s="27"/>
      <c r="Q556" s="30"/>
      <c r="R556" s="30"/>
      <c r="S556" s="30">
        <f>ABS(Q556)/'İtme Analizi'!$C$17</f>
        <v>0</v>
      </c>
      <c r="T556" s="30">
        <f>ABS(R556)/'İtme Analizi'!$C$14</f>
        <v>0</v>
      </c>
      <c r="U556" s="30">
        <f t="shared" si="12"/>
        <v>1.1000233113858393E-3</v>
      </c>
    </row>
    <row r="557" spans="16:21" ht="13.9" customHeight="1" x14ac:dyDescent="0.2">
      <c r="P557" s="27"/>
      <c r="Q557" s="30"/>
      <c r="R557" s="30"/>
      <c r="S557" s="30">
        <f>ABS(Q557)/'İtme Analizi'!$C$17</f>
        <v>0</v>
      </c>
      <c r="T557" s="30">
        <f>ABS(R557)/'İtme Analizi'!$C$14</f>
        <v>0</v>
      </c>
      <c r="U557" s="30">
        <f t="shared" si="12"/>
        <v>1.1000233113858393E-3</v>
      </c>
    </row>
    <row r="558" spans="16:21" ht="13.9" customHeight="1" x14ac:dyDescent="0.2">
      <c r="P558" s="27"/>
      <c r="Q558" s="30"/>
      <c r="R558" s="30"/>
      <c r="S558" s="30">
        <f>ABS(Q558)/'İtme Analizi'!$C$17</f>
        <v>0</v>
      </c>
      <c r="T558" s="30">
        <f>ABS(R558)/'İtme Analizi'!$C$14</f>
        <v>0</v>
      </c>
      <c r="U558" s="30">
        <f t="shared" si="12"/>
        <v>1.1000233113858393E-3</v>
      </c>
    </row>
    <row r="559" spans="16:21" ht="13.9" customHeight="1" x14ac:dyDescent="0.2">
      <c r="P559" s="27"/>
      <c r="Q559" s="30"/>
      <c r="R559" s="30"/>
      <c r="S559" s="30">
        <f>ABS(Q559)/'İtme Analizi'!$C$17</f>
        <v>0</v>
      </c>
      <c r="T559" s="30">
        <f>ABS(R559)/'İtme Analizi'!$C$14</f>
        <v>0</v>
      </c>
      <c r="U559" s="30">
        <f t="shared" si="12"/>
        <v>1.1000233113858393E-3</v>
      </c>
    </row>
    <row r="560" spans="16:21" ht="13.9" customHeight="1" x14ac:dyDescent="0.2">
      <c r="P560" s="27"/>
      <c r="Q560" s="30"/>
      <c r="R560" s="30"/>
      <c r="S560" s="30">
        <f>ABS(Q560)/'İtme Analizi'!$C$17</f>
        <v>0</v>
      </c>
      <c r="T560" s="30">
        <f>ABS(R560)/'İtme Analizi'!$C$14</f>
        <v>0</v>
      </c>
      <c r="U560" s="30">
        <f t="shared" si="12"/>
        <v>1.1000233113858393E-3</v>
      </c>
    </row>
    <row r="561" spans="16:21" ht="13.9" customHeight="1" x14ac:dyDescent="0.2">
      <c r="P561" s="27"/>
      <c r="Q561" s="30"/>
      <c r="R561" s="30"/>
      <c r="S561" s="30">
        <f>ABS(Q561)/'İtme Analizi'!$C$17</f>
        <v>0</v>
      </c>
      <c r="T561" s="30">
        <f>ABS(R561)/'İtme Analizi'!$C$14</f>
        <v>0</v>
      </c>
      <c r="U561" s="30">
        <f t="shared" si="12"/>
        <v>1.1000233113858393E-3</v>
      </c>
    </row>
    <row r="562" spans="16:21" ht="13.9" customHeight="1" x14ac:dyDescent="0.2">
      <c r="P562" s="27"/>
      <c r="Q562" s="30"/>
      <c r="R562" s="30"/>
      <c r="S562" s="30">
        <f>ABS(Q562)/'İtme Analizi'!$C$17</f>
        <v>0</v>
      </c>
      <c r="T562" s="30">
        <f>ABS(R562)/'İtme Analizi'!$C$14</f>
        <v>0</v>
      </c>
      <c r="U562" s="30">
        <f t="shared" si="12"/>
        <v>1.1000233113858393E-3</v>
      </c>
    </row>
    <row r="563" spans="16:21" ht="13.9" customHeight="1" x14ac:dyDescent="0.2">
      <c r="P563" s="27"/>
      <c r="Q563" s="30"/>
      <c r="R563" s="30"/>
      <c r="S563" s="30">
        <f>ABS(Q563)/'İtme Analizi'!$C$17</f>
        <v>0</v>
      </c>
      <c r="T563" s="30">
        <f>ABS(R563)/'İtme Analizi'!$C$14</f>
        <v>0</v>
      </c>
      <c r="U563" s="30">
        <f t="shared" si="12"/>
        <v>1.1000233113858393E-3</v>
      </c>
    </row>
    <row r="564" spans="16:21" ht="13.9" customHeight="1" x14ac:dyDescent="0.2">
      <c r="P564" s="27"/>
      <c r="Q564" s="30"/>
      <c r="R564" s="30"/>
      <c r="S564" s="30">
        <f>ABS(Q564)/'İtme Analizi'!$C$17</f>
        <v>0</v>
      </c>
      <c r="T564" s="30">
        <f>ABS(R564)/'İtme Analizi'!$C$14</f>
        <v>0</v>
      </c>
      <c r="U564" s="30">
        <f t="shared" si="12"/>
        <v>1.1000233113858393E-3</v>
      </c>
    </row>
    <row r="565" spans="16:21" ht="13.9" customHeight="1" x14ac:dyDescent="0.2">
      <c r="P565" s="27"/>
      <c r="Q565" s="30"/>
      <c r="R565" s="30"/>
      <c r="S565" s="30">
        <f>ABS(Q565)/'İtme Analizi'!$C$17</f>
        <v>0</v>
      </c>
      <c r="T565" s="30">
        <f>ABS(R565)/'İtme Analizi'!$C$14</f>
        <v>0</v>
      </c>
      <c r="U565" s="30">
        <f t="shared" si="12"/>
        <v>1.1000233113858393E-3</v>
      </c>
    </row>
    <row r="566" spans="16:21" ht="13.9" customHeight="1" x14ac:dyDescent="0.2">
      <c r="P566" s="27"/>
      <c r="Q566" s="30"/>
      <c r="R566" s="30"/>
      <c r="S566" s="30">
        <f>ABS(Q566)/'İtme Analizi'!$C$17</f>
        <v>0</v>
      </c>
      <c r="T566" s="30">
        <f>ABS(R566)/'İtme Analizi'!$C$14</f>
        <v>0</v>
      </c>
      <c r="U566" s="30">
        <f t="shared" si="12"/>
        <v>1.1000233113858393E-3</v>
      </c>
    </row>
    <row r="567" spans="16:21" ht="13.9" customHeight="1" x14ac:dyDescent="0.2">
      <c r="P567" s="27"/>
      <c r="Q567" s="30"/>
      <c r="R567" s="30"/>
      <c r="S567" s="30">
        <f>ABS(Q567)/'İtme Analizi'!$C$17</f>
        <v>0</v>
      </c>
      <c r="T567" s="30">
        <f>ABS(R567)/'İtme Analizi'!$C$14</f>
        <v>0</v>
      </c>
      <c r="U567" s="30">
        <f t="shared" si="12"/>
        <v>1.1000233113858393E-3</v>
      </c>
    </row>
    <row r="568" spans="16:21" ht="13.9" customHeight="1" x14ac:dyDescent="0.2">
      <c r="P568" s="27"/>
      <c r="Q568" s="30"/>
      <c r="R568" s="30"/>
      <c r="S568" s="30">
        <f>ABS(Q568)/'İtme Analizi'!$C$17</f>
        <v>0</v>
      </c>
      <c r="T568" s="30">
        <f>ABS(R568)/'İtme Analizi'!$C$14</f>
        <v>0</v>
      </c>
      <c r="U568" s="30">
        <f t="shared" si="12"/>
        <v>1.1000233113858393E-3</v>
      </c>
    </row>
    <row r="569" spans="16:21" ht="13.9" customHeight="1" x14ac:dyDescent="0.2">
      <c r="P569" s="27"/>
      <c r="Q569" s="30"/>
      <c r="R569" s="30"/>
      <c r="S569" s="30">
        <f>ABS(Q569)/'İtme Analizi'!$C$17</f>
        <v>0</v>
      </c>
      <c r="T569" s="30">
        <f>ABS(R569)/'İtme Analizi'!$C$14</f>
        <v>0</v>
      </c>
      <c r="U569" s="30">
        <f t="shared" si="12"/>
        <v>1.1000233113858393E-3</v>
      </c>
    </row>
    <row r="570" spans="16:21" ht="13.9" customHeight="1" x14ac:dyDescent="0.2">
      <c r="P570" s="27"/>
      <c r="Q570" s="30"/>
      <c r="R570" s="30"/>
      <c r="S570" s="30">
        <f>ABS(Q570)/'İtme Analizi'!$C$17</f>
        <v>0</v>
      </c>
      <c r="T570" s="30">
        <f>ABS(R570)/'İtme Analizi'!$C$14</f>
        <v>0</v>
      </c>
      <c r="U570" s="30">
        <f t="shared" si="12"/>
        <v>1.1000233113858393E-3</v>
      </c>
    </row>
    <row r="571" spans="16:21" ht="13.9" customHeight="1" x14ac:dyDescent="0.2">
      <c r="P571" s="27"/>
      <c r="Q571" s="30"/>
      <c r="R571" s="30"/>
      <c r="S571" s="30">
        <f>ABS(Q571)/'İtme Analizi'!$C$17</f>
        <v>0</v>
      </c>
      <c r="T571" s="30">
        <f>ABS(R571)/'İtme Analizi'!$C$14</f>
        <v>0</v>
      </c>
      <c r="U571" s="30">
        <f t="shared" si="12"/>
        <v>1.1000233113858393E-3</v>
      </c>
    </row>
    <row r="572" spans="16:21" ht="13.9" customHeight="1" x14ac:dyDescent="0.2">
      <c r="P572" s="27"/>
      <c r="Q572" s="30"/>
      <c r="R572" s="30"/>
      <c r="S572" s="30">
        <f>ABS(Q572)/'İtme Analizi'!$C$17</f>
        <v>0</v>
      </c>
      <c r="T572" s="30">
        <f>ABS(R572)/'İtme Analizi'!$C$14</f>
        <v>0</v>
      </c>
      <c r="U572" s="30">
        <f t="shared" si="12"/>
        <v>1.1000233113858393E-3</v>
      </c>
    </row>
    <row r="573" spans="16:21" ht="13.9" customHeight="1" x14ac:dyDescent="0.2">
      <c r="P573" s="27"/>
      <c r="Q573" s="30"/>
      <c r="R573" s="30"/>
      <c r="S573" s="30">
        <f>ABS(Q573)/'İtme Analizi'!$C$17</f>
        <v>0</v>
      </c>
      <c r="T573" s="30">
        <f>ABS(R573)/'İtme Analizi'!$C$14</f>
        <v>0</v>
      </c>
      <c r="U573" s="30">
        <f t="shared" si="12"/>
        <v>1.1000233113858393E-3</v>
      </c>
    </row>
    <row r="574" spans="16:21" ht="13.9" customHeight="1" x14ac:dyDescent="0.2">
      <c r="P574" s="27"/>
      <c r="Q574" s="30"/>
      <c r="R574" s="30"/>
      <c r="S574" s="30">
        <f>ABS(Q574)/'İtme Analizi'!$C$17</f>
        <v>0</v>
      </c>
      <c r="T574" s="30">
        <f>ABS(R574)/'İtme Analizi'!$C$14</f>
        <v>0</v>
      </c>
      <c r="U574" s="30">
        <f t="shared" si="12"/>
        <v>1.1000233113858393E-3</v>
      </c>
    </row>
    <row r="575" spans="16:21" ht="13.9" customHeight="1" x14ac:dyDescent="0.2">
      <c r="P575" s="27"/>
      <c r="Q575" s="30"/>
      <c r="R575" s="30"/>
      <c r="S575" s="30">
        <f>ABS(Q575)/'İtme Analizi'!$C$17</f>
        <v>0</v>
      </c>
      <c r="T575" s="30">
        <f>ABS(R575)/'İtme Analizi'!$C$14</f>
        <v>0</v>
      </c>
      <c r="U575" s="30">
        <f t="shared" si="12"/>
        <v>1.1000233113858393E-3</v>
      </c>
    </row>
    <row r="576" spans="16:21" ht="13.9" customHeight="1" x14ac:dyDescent="0.2">
      <c r="P576" s="27"/>
      <c r="Q576" s="30"/>
      <c r="R576" s="30"/>
      <c r="S576" s="30">
        <f>ABS(Q576)/'İtme Analizi'!$C$17</f>
        <v>0</v>
      </c>
      <c r="T576" s="30">
        <f>ABS(R576)/'İtme Analizi'!$C$14</f>
        <v>0</v>
      </c>
      <c r="U576" s="30">
        <f t="shared" si="12"/>
        <v>1.1000233113858393E-3</v>
      </c>
    </row>
    <row r="577" spans="16:21" ht="13.9" customHeight="1" x14ac:dyDescent="0.2">
      <c r="P577" s="27"/>
      <c r="Q577" s="30"/>
      <c r="R577" s="30"/>
      <c r="S577" s="30">
        <f>ABS(Q577)/'İtme Analizi'!$C$17</f>
        <v>0</v>
      </c>
      <c r="T577" s="30">
        <f>ABS(R577)/'İtme Analizi'!$C$14</f>
        <v>0</v>
      </c>
      <c r="U577" s="30">
        <f t="shared" si="12"/>
        <v>1.1000233113858393E-3</v>
      </c>
    </row>
    <row r="578" spans="16:21" ht="13.9" customHeight="1" x14ac:dyDescent="0.2">
      <c r="P578" s="27"/>
      <c r="Q578" s="30"/>
      <c r="R578" s="30"/>
      <c r="S578" s="30">
        <f>ABS(Q578)/'İtme Analizi'!$C$17</f>
        <v>0</v>
      </c>
      <c r="T578" s="30">
        <f>ABS(R578)/'İtme Analizi'!$C$14</f>
        <v>0</v>
      </c>
      <c r="U578" s="30">
        <f t="shared" si="12"/>
        <v>1.1000233113858393E-3</v>
      </c>
    </row>
    <row r="579" spans="16:21" ht="13.9" customHeight="1" x14ac:dyDescent="0.2">
      <c r="P579" s="27"/>
      <c r="Q579" s="30"/>
      <c r="R579" s="30"/>
      <c r="S579" s="30">
        <f>ABS(Q579)/'İtme Analizi'!$C$17</f>
        <v>0</v>
      </c>
      <c r="T579" s="30">
        <f>ABS(R579)/'İtme Analizi'!$C$14</f>
        <v>0</v>
      </c>
      <c r="U579" s="30">
        <f t="shared" si="12"/>
        <v>1.1000233113858393E-3</v>
      </c>
    </row>
    <row r="580" spans="16:21" ht="13.9" customHeight="1" x14ac:dyDescent="0.2">
      <c r="P580" s="27"/>
      <c r="Q580" s="30"/>
      <c r="R580" s="30"/>
      <c r="S580" s="30">
        <f>ABS(Q580)/'İtme Analizi'!$C$17</f>
        <v>0</v>
      </c>
      <c r="T580" s="30">
        <f>ABS(R580)/'İtme Analizi'!$C$14</f>
        <v>0</v>
      </c>
      <c r="U580" s="30">
        <f t="shared" si="12"/>
        <v>1.1000233113858393E-3</v>
      </c>
    </row>
    <row r="581" spans="16:21" ht="13.9" customHeight="1" x14ac:dyDescent="0.2">
      <c r="P581" s="27"/>
      <c r="Q581" s="30"/>
      <c r="R581" s="30"/>
      <c r="S581" s="30">
        <f>ABS(Q581)/'İtme Analizi'!$C$17</f>
        <v>0</v>
      </c>
      <c r="T581" s="30">
        <f>ABS(R581)/'İtme Analizi'!$C$14</f>
        <v>0</v>
      </c>
      <c r="U581" s="30">
        <f t="shared" si="12"/>
        <v>1.1000233113858393E-3</v>
      </c>
    </row>
    <row r="582" spans="16:21" ht="13.9" customHeight="1" x14ac:dyDescent="0.2">
      <c r="P582" s="27"/>
      <c r="Q582" s="30"/>
      <c r="R582" s="30"/>
      <c r="S582" s="30">
        <f>ABS(Q582)/'İtme Analizi'!$C$17</f>
        <v>0</v>
      </c>
      <c r="T582" s="30">
        <f>ABS(R582)/'İtme Analizi'!$C$14</f>
        <v>0</v>
      </c>
      <c r="U582" s="30">
        <f t="shared" si="12"/>
        <v>1.1000233113858393E-3</v>
      </c>
    </row>
    <row r="583" spans="16:21" ht="13.9" customHeight="1" x14ac:dyDescent="0.2">
      <c r="P583" s="27"/>
      <c r="Q583" s="30"/>
      <c r="R583" s="30"/>
      <c r="S583" s="30">
        <f>ABS(Q583)/'İtme Analizi'!$C$17</f>
        <v>0</v>
      </c>
      <c r="T583" s="30">
        <f>ABS(R583)/'İtme Analizi'!$C$14</f>
        <v>0</v>
      </c>
      <c r="U583" s="30">
        <f t="shared" si="12"/>
        <v>1.1000233113858393E-3</v>
      </c>
    </row>
    <row r="584" spans="16:21" ht="13.9" customHeight="1" x14ac:dyDescent="0.2">
      <c r="P584" s="27"/>
      <c r="Q584" s="30"/>
      <c r="R584" s="30"/>
      <c r="S584" s="30">
        <f>ABS(Q584)/'İtme Analizi'!$C$17</f>
        <v>0</v>
      </c>
      <c r="T584" s="30">
        <f>ABS(R584)/'İtme Analizi'!$C$14</f>
        <v>0</v>
      </c>
      <c r="U584" s="30">
        <f t="shared" si="12"/>
        <v>1.1000233113858393E-3</v>
      </c>
    </row>
    <row r="585" spans="16:21" ht="13.9" customHeight="1" x14ac:dyDescent="0.2">
      <c r="P585" s="27"/>
      <c r="Q585" s="30"/>
      <c r="R585" s="30"/>
      <c r="S585" s="30">
        <f>ABS(Q585)/'İtme Analizi'!$C$17</f>
        <v>0</v>
      </c>
      <c r="T585" s="30">
        <f>ABS(R585)/'İtme Analizi'!$C$14</f>
        <v>0</v>
      </c>
      <c r="U585" s="30">
        <f t="shared" si="12"/>
        <v>1.1000233113858393E-3</v>
      </c>
    </row>
    <row r="586" spans="16:21" ht="13.9" customHeight="1" x14ac:dyDescent="0.2">
      <c r="P586" s="27"/>
      <c r="Q586" s="30"/>
      <c r="R586" s="30"/>
      <c r="S586" s="30">
        <f>ABS(Q586)/'İtme Analizi'!$C$17</f>
        <v>0</v>
      </c>
      <c r="T586" s="30">
        <f>ABS(R586)/'İtme Analizi'!$C$14</f>
        <v>0</v>
      </c>
      <c r="U586" s="30">
        <f t="shared" si="12"/>
        <v>1.1000233113858393E-3</v>
      </c>
    </row>
    <row r="587" spans="16:21" ht="13.9" customHeight="1" x14ac:dyDescent="0.2">
      <c r="P587" s="27"/>
      <c r="Q587" s="30"/>
      <c r="R587" s="30"/>
      <c r="S587" s="30">
        <f>ABS(Q587)/'İtme Analizi'!$C$17</f>
        <v>0</v>
      </c>
      <c r="T587" s="30">
        <f>ABS(R587)/'İtme Analizi'!$C$14</f>
        <v>0</v>
      </c>
      <c r="U587" s="30">
        <f t="shared" si="12"/>
        <v>1.1000233113858393E-3</v>
      </c>
    </row>
    <row r="588" spans="16:21" ht="13.9" customHeight="1" x14ac:dyDescent="0.2">
      <c r="P588" s="27"/>
      <c r="Q588" s="30"/>
      <c r="R588" s="30"/>
      <c r="S588" s="30">
        <f>ABS(Q588)/'İtme Analizi'!$C$17</f>
        <v>0</v>
      </c>
      <c r="T588" s="30">
        <f>ABS(R588)/'İtme Analizi'!$C$14</f>
        <v>0</v>
      </c>
      <c r="U588" s="30">
        <f t="shared" si="12"/>
        <v>1.1000233113858393E-3</v>
      </c>
    </row>
    <row r="589" spans="16:21" ht="13.9" customHeight="1" x14ac:dyDescent="0.2">
      <c r="P589" s="27"/>
      <c r="Q589" s="30"/>
      <c r="R589" s="30"/>
      <c r="S589" s="30">
        <f>ABS(Q589)/'İtme Analizi'!$C$17</f>
        <v>0</v>
      </c>
      <c r="T589" s="30">
        <f>ABS(R589)/'İtme Analizi'!$C$14</f>
        <v>0</v>
      </c>
      <c r="U589" s="30">
        <f t="shared" ref="U589:U652" si="13">U588+(S589-S588)*((T589+T588)/2)</f>
        <v>1.1000233113858393E-3</v>
      </c>
    </row>
    <row r="590" spans="16:21" ht="13.9" customHeight="1" x14ac:dyDescent="0.2">
      <c r="P590" s="27"/>
      <c r="Q590" s="30"/>
      <c r="R590" s="30"/>
      <c r="S590" s="30">
        <f>ABS(Q590)/'İtme Analizi'!$C$17</f>
        <v>0</v>
      </c>
      <c r="T590" s="30">
        <f>ABS(R590)/'İtme Analizi'!$C$14</f>
        <v>0</v>
      </c>
      <c r="U590" s="30">
        <f t="shared" si="13"/>
        <v>1.1000233113858393E-3</v>
      </c>
    </row>
    <row r="591" spans="16:21" ht="13.9" customHeight="1" x14ac:dyDescent="0.2">
      <c r="P591" s="27"/>
      <c r="Q591" s="30"/>
      <c r="R591" s="30"/>
      <c r="S591" s="30">
        <f>ABS(Q591)/'İtme Analizi'!$C$17</f>
        <v>0</v>
      </c>
      <c r="T591" s="30">
        <f>ABS(R591)/'İtme Analizi'!$C$14</f>
        <v>0</v>
      </c>
      <c r="U591" s="30">
        <f t="shared" si="13"/>
        <v>1.1000233113858393E-3</v>
      </c>
    </row>
    <row r="592" spans="16:21" ht="13.9" customHeight="1" x14ac:dyDescent="0.2">
      <c r="P592" s="27"/>
      <c r="Q592" s="30"/>
      <c r="R592" s="30"/>
      <c r="S592" s="30">
        <f>ABS(Q592)/'İtme Analizi'!$C$17</f>
        <v>0</v>
      </c>
      <c r="T592" s="30">
        <f>ABS(R592)/'İtme Analizi'!$C$14</f>
        <v>0</v>
      </c>
      <c r="U592" s="30">
        <f t="shared" si="13"/>
        <v>1.1000233113858393E-3</v>
      </c>
    </row>
    <row r="593" spans="16:21" ht="13.9" customHeight="1" x14ac:dyDescent="0.2">
      <c r="P593" s="27"/>
      <c r="Q593" s="30"/>
      <c r="R593" s="30"/>
      <c r="S593" s="30">
        <f>ABS(Q593)/'İtme Analizi'!$C$17</f>
        <v>0</v>
      </c>
      <c r="T593" s="30">
        <f>ABS(R593)/'İtme Analizi'!$C$14</f>
        <v>0</v>
      </c>
      <c r="U593" s="30">
        <f t="shared" si="13"/>
        <v>1.1000233113858393E-3</v>
      </c>
    </row>
    <row r="594" spans="16:21" ht="13.9" customHeight="1" x14ac:dyDescent="0.2">
      <c r="P594" s="27"/>
      <c r="Q594" s="30"/>
      <c r="R594" s="30"/>
      <c r="S594" s="30">
        <f>ABS(Q594)/'İtme Analizi'!$C$17</f>
        <v>0</v>
      </c>
      <c r="T594" s="30">
        <f>ABS(R594)/'İtme Analizi'!$C$14</f>
        <v>0</v>
      </c>
      <c r="U594" s="30">
        <f t="shared" si="13"/>
        <v>1.1000233113858393E-3</v>
      </c>
    </row>
    <row r="595" spans="16:21" ht="13.9" customHeight="1" x14ac:dyDescent="0.2">
      <c r="P595" s="27"/>
      <c r="Q595" s="30"/>
      <c r="R595" s="30"/>
      <c r="S595" s="30">
        <f>ABS(Q595)/'İtme Analizi'!$C$17</f>
        <v>0</v>
      </c>
      <c r="T595" s="30">
        <f>ABS(R595)/'İtme Analizi'!$C$14</f>
        <v>0</v>
      </c>
      <c r="U595" s="30">
        <f t="shared" si="13"/>
        <v>1.1000233113858393E-3</v>
      </c>
    </row>
    <row r="596" spans="16:21" ht="13.9" customHeight="1" x14ac:dyDescent="0.2">
      <c r="P596" s="27"/>
      <c r="Q596" s="30"/>
      <c r="R596" s="30"/>
      <c r="S596" s="30">
        <f>ABS(Q596)/'İtme Analizi'!$C$17</f>
        <v>0</v>
      </c>
      <c r="T596" s="30">
        <f>ABS(R596)/'İtme Analizi'!$C$14</f>
        <v>0</v>
      </c>
      <c r="U596" s="30">
        <f t="shared" si="13"/>
        <v>1.1000233113858393E-3</v>
      </c>
    </row>
    <row r="597" spans="16:21" ht="13.9" customHeight="1" x14ac:dyDescent="0.2">
      <c r="P597" s="27"/>
      <c r="Q597" s="30"/>
      <c r="R597" s="30"/>
      <c r="S597" s="30">
        <f>ABS(Q597)/'İtme Analizi'!$C$17</f>
        <v>0</v>
      </c>
      <c r="T597" s="30">
        <f>ABS(R597)/'İtme Analizi'!$C$14</f>
        <v>0</v>
      </c>
      <c r="U597" s="30">
        <f t="shared" si="13"/>
        <v>1.1000233113858393E-3</v>
      </c>
    </row>
    <row r="598" spans="16:21" ht="13.9" customHeight="1" x14ac:dyDescent="0.2">
      <c r="P598" s="27"/>
      <c r="Q598" s="30"/>
      <c r="R598" s="30"/>
      <c r="S598" s="30">
        <f>ABS(Q598)/'İtme Analizi'!$C$17</f>
        <v>0</v>
      </c>
      <c r="T598" s="30">
        <f>ABS(R598)/'İtme Analizi'!$C$14</f>
        <v>0</v>
      </c>
      <c r="U598" s="30">
        <f t="shared" si="13"/>
        <v>1.1000233113858393E-3</v>
      </c>
    </row>
    <row r="599" spans="16:21" ht="13.9" customHeight="1" x14ac:dyDescent="0.2">
      <c r="P599" s="27"/>
      <c r="Q599" s="30"/>
      <c r="R599" s="30"/>
      <c r="S599" s="30">
        <f>ABS(Q599)/'İtme Analizi'!$C$17</f>
        <v>0</v>
      </c>
      <c r="T599" s="30">
        <f>ABS(R599)/'İtme Analizi'!$C$14</f>
        <v>0</v>
      </c>
      <c r="U599" s="30">
        <f t="shared" si="13"/>
        <v>1.1000233113858393E-3</v>
      </c>
    </row>
    <row r="600" spans="16:21" ht="13.9" customHeight="1" x14ac:dyDescent="0.2">
      <c r="P600" s="27"/>
      <c r="Q600" s="30"/>
      <c r="R600" s="30"/>
      <c r="S600" s="30">
        <f>ABS(Q600)/'İtme Analizi'!$C$17</f>
        <v>0</v>
      </c>
      <c r="T600" s="30">
        <f>ABS(R600)/'İtme Analizi'!$C$14</f>
        <v>0</v>
      </c>
      <c r="U600" s="30">
        <f t="shared" si="13"/>
        <v>1.1000233113858393E-3</v>
      </c>
    </row>
    <row r="601" spans="16:21" ht="13.9" customHeight="1" x14ac:dyDescent="0.2">
      <c r="P601" s="27"/>
      <c r="Q601" s="30"/>
      <c r="R601" s="30"/>
      <c r="S601" s="30">
        <f>ABS(Q601)/'İtme Analizi'!$C$17</f>
        <v>0</v>
      </c>
      <c r="T601" s="30">
        <f>ABS(R601)/'İtme Analizi'!$C$14</f>
        <v>0</v>
      </c>
      <c r="U601" s="30">
        <f t="shared" si="13"/>
        <v>1.1000233113858393E-3</v>
      </c>
    </row>
    <row r="602" spans="16:21" ht="13.9" customHeight="1" x14ac:dyDescent="0.2">
      <c r="P602" s="27"/>
      <c r="Q602" s="30"/>
      <c r="R602" s="30"/>
      <c r="S602" s="30">
        <f>ABS(Q602)/'İtme Analizi'!$C$17</f>
        <v>0</v>
      </c>
      <c r="T602" s="30">
        <f>ABS(R602)/'İtme Analizi'!$C$14</f>
        <v>0</v>
      </c>
      <c r="U602" s="30">
        <f t="shared" si="13"/>
        <v>1.1000233113858393E-3</v>
      </c>
    </row>
    <row r="603" spans="16:21" ht="13.9" customHeight="1" x14ac:dyDescent="0.2">
      <c r="P603" s="27"/>
      <c r="Q603" s="30"/>
      <c r="R603" s="30"/>
      <c r="S603" s="30">
        <f>ABS(Q603)/'İtme Analizi'!$C$17</f>
        <v>0</v>
      </c>
      <c r="T603" s="30">
        <f>ABS(R603)/'İtme Analizi'!$C$14</f>
        <v>0</v>
      </c>
      <c r="U603" s="30">
        <f t="shared" si="13"/>
        <v>1.1000233113858393E-3</v>
      </c>
    </row>
    <row r="604" spans="16:21" ht="13.9" customHeight="1" x14ac:dyDescent="0.2">
      <c r="P604" s="27"/>
      <c r="Q604" s="30"/>
      <c r="R604" s="30"/>
      <c r="S604" s="30">
        <f>ABS(Q604)/'İtme Analizi'!$C$17</f>
        <v>0</v>
      </c>
      <c r="T604" s="30">
        <f>ABS(R604)/'İtme Analizi'!$C$14</f>
        <v>0</v>
      </c>
      <c r="U604" s="30">
        <f t="shared" si="13"/>
        <v>1.1000233113858393E-3</v>
      </c>
    </row>
    <row r="605" spans="16:21" ht="13.9" customHeight="1" x14ac:dyDescent="0.2">
      <c r="P605" s="27"/>
      <c r="Q605" s="30"/>
      <c r="R605" s="30"/>
      <c r="S605" s="30">
        <f>ABS(Q605)/'İtme Analizi'!$C$17</f>
        <v>0</v>
      </c>
      <c r="T605" s="30">
        <f>ABS(R605)/'İtme Analizi'!$C$14</f>
        <v>0</v>
      </c>
      <c r="U605" s="30">
        <f t="shared" si="13"/>
        <v>1.1000233113858393E-3</v>
      </c>
    </row>
    <row r="606" spans="16:21" ht="13.9" customHeight="1" x14ac:dyDescent="0.2">
      <c r="P606" s="27"/>
      <c r="Q606" s="30"/>
      <c r="R606" s="30"/>
      <c r="S606" s="30">
        <f>ABS(Q606)/'İtme Analizi'!$C$17</f>
        <v>0</v>
      </c>
      <c r="T606" s="30">
        <f>ABS(R606)/'İtme Analizi'!$C$14</f>
        <v>0</v>
      </c>
      <c r="U606" s="30">
        <f t="shared" si="13"/>
        <v>1.1000233113858393E-3</v>
      </c>
    </row>
    <row r="607" spans="16:21" ht="13.9" customHeight="1" x14ac:dyDescent="0.2">
      <c r="P607" s="27"/>
      <c r="Q607" s="30"/>
      <c r="R607" s="30"/>
      <c r="S607" s="30">
        <f>ABS(Q607)/'İtme Analizi'!$C$17</f>
        <v>0</v>
      </c>
      <c r="T607" s="30">
        <f>ABS(R607)/'İtme Analizi'!$C$14</f>
        <v>0</v>
      </c>
      <c r="U607" s="30">
        <f t="shared" si="13"/>
        <v>1.1000233113858393E-3</v>
      </c>
    </row>
    <row r="608" spans="16:21" ht="13.9" customHeight="1" x14ac:dyDescent="0.2">
      <c r="P608" s="27"/>
      <c r="Q608" s="30"/>
      <c r="R608" s="30"/>
      <c r="S608" s="30">
        <f>ABS(Q608)/'İtme Analizi'!$C$17</f>
        <v>0</v>
      </c>
      <c r="T608" s="30">
        <f>ABS(R608)/'İtme Analizi'!$C$14</f>
        <v>0</v>
      </c>
      <c r="U608" s="30">
        <f t="shared" si="13"/>
        <v>1.1000233113858393E-3</v>
      </c>
    </row>
    <row r="609" spans="16:21" ht="13.9" customHeight="1" x14ac:dyDescent="0.2">
      <c r="P609" s="27"/>
      <c r="Q609" s="30"/>
      <c r="R609" s="30"/>
      <c r="S609" s="30">
        <f>ABS(Q609)/'İtme Analizi'!$C$17</f>
        <v>0</v>
      </c>
      <c r="T609" s="30">
        <f>ABS(R609)/'İtme Analizi'!$C$14</f>
        <v>0</v>
      </c>
      <c r="U609" s="30">
        <f t="shared" si="13"/>
        <v>1.1000233113858393E-3</v>
      </c>
    </row>
    <row r="610" spans="16:21" ht="13.9" customHeight="1" x14ac:dyDescent="0.2">
      <c r="P610" s="27"/>
      <c r="Q610" s="30"/>
      <c r="R610" s="30"/>
      <c r="S610" s="30">
        <f>ABS(Q610)/'İtme Analizi'!$C$17</f>
        <v>0</v>
      </c>
      <c r="T610" s="30">
        <f>ABS(R610)/'İtme Analizi'!$C$14</f>
        <v>0</v>
      </c>
      <c r="U610" s="30">
        <f t="shared" si="13"/>
        <v>1.1000233113858393E-3</v>
      </c>
    </row>
    <row r="611" spans="16:21" ht="13.9" customHeight="1" x14ac:dyDescent="0.2">
      <c r="P611" s="27"/>
      <c r="Q611" s="30"/>
      <c r="R611" s="30"/>
      <c r="S611" s="30">
        <f>ABS(Q611)/'İtme Analizi'!$C$17</f>
        <v>0</v>
      </c>
      <c r="T611" s="30">
        <f>ABS(R611)/'İtme Analizi'!$C$14</f>
        <v>0</v>
      </c>
      <c r="U611" s="30">
        <f t="shared" si="13"/>
        <v>1.1000233113858393E-3</v>
      </c>
    </row>
    <row r="612" spans="16:21" ht="13.9" customHeight="1" x14ac:dyDescent="0.2">
      <c r="P612" s="27"/>
      <c r="Q612" s="30"/>
      <c r="R612" s="30"/>
      <c r="S612" s="30">
        <f>ABS(Q612)/'İtme Analizi'!$C$17</f>
        <v>0</v>
      </c>
      <c r="T612" s="30">
        <f>ABS(R612)/'İtme Analizi'!$C$14</f>
        <v>0</v>
      </c>
      <c r="U612" s="30">
        <f t="shared" si="13"/>
        <v>1.1000233113858393E-3</v>
      </c>
    </row>
    <row r="613" spans="16:21" ht="13.9" customHeight="1" x14ac:dyDescent="0.2">
      <c r="P613" s="27"/>
      <c r="Q613" s="30"/>
      <c r="R613" s="30"/>
      <c r="S613" s="30">
        <f>ABS(Q613)/'İtme Analizi'!$C$17</f>
        <v>0</v>
      </c>
      <c r="T613" s="30">
        <f>ABS(R613)/'İtme Analizi'!$C$14</f>
        <v>0</v>
      </c>
      <c r="U613" s="30">
        <f t="shared" si="13"/>
        <v>1.1000233113858393E-3</v>
      </c>
    </row>
    <row r="614" spans="16:21" ht="13.9" customHeight="1" x14ac:dyDescent="0.2">
      <c r="P614" s="27"/>
      <c r="Q614" s="30"/>
      <c r="R614" s="30"/>
      <c r="S614" s="30">
        <f>ABS(Q614)/'İtme Analizi'!$C$17</f>
        <v>0</v>
      </c>
      <c r="T614" s="30">
        <f>ABS(R614)/'İtme Analizi'!$C$14</f>
        <v>0</v>
      </c>
      <c r="U614" s="30">
        <f t="shared" si="13"/>
        <v>1.1000233113858393E-3</v>
      </c>
    </row>
    <row r="615" spans="16:21" ht="13.9" customHeight="1" x14ac:dyDescent="0.2">
      <c r="P615" s="27"/>
      <c r="Q615" s="30"/>
      <c r="R615" s="30"/>
      <c r="S615" s="30">
        <f>ABS(Q615)/'İtme Analizi'!$C$17</f>
        <v>0</v>
      </c>
      <c r="T615" s="30">
        <f>ABS(R615)/'İtme Analizi'!$C$14</f>
        <v>0</v>
      </c>
      <c r="U615" s="30">
        <f t="shared" si="13"/>
        <v>1.1000233113858393E-3</v>
      </c>
    </row>
    <row r="616" spans="16:21" ht="13.9" customHeight="1" x14ac:dyDescent="0.2">
      <c r="P616" s="27"/>
      <c r="Q616" s="30"/>
      <c r="R616" s="30"/>
      <c r="S616" s="30">
        <f>ABS(Q616)/'İtme Analizi'!$C$17</f>
        <v>0</v>
      </c>
      <c r="T616" s="30">
        <f>ABS(R616)/'İtme Analizi'!$C$14</f>
        <v>0</v>
      </c>
      <c r="U616" s="30">
        <f t="shared" si="13"/>
        <v>1.1000233113858393E-3</v>
      </c>
    </row>
    <row r="617" spans="16:21" ht="13.9" customHeight="1" x14ac:dyDescent="0.2">
      <c r="P617" s="27"/>
      <c r="Q617" s="30"/>
      <c r="R617" s="30"/>
      <c r="S617" s="30">
        <f>ABS(Q617)/'İtme Analizi'!$C$17</f>
        <v>0</v>
      </c>
      <c r="T617" s="30">
        <f>ABS(R617)/'İtme Analizi'!$C$14</f>
        <v>0</v>
      </c>
      <c r="U617" s="30">
        <f t="shared" si="13"/>
        <v>1.1000233113858393E-3</v>
      </c>
    </row>
    <row r="618" spans="16:21" ht="13.9" customHeight="1" x14ac:dyDescent="0.2">
      <c r="P618" s="27"/>
      <c r="Q618" s="30"/>
      <c r="R618" s="30"/>
      <c r="S618" s="30">
        <f>ABS(Q618)/'İtme Analizi'!$C$17</f>
        <v>0</v>
      </c>
      <c r="T618" s="30">
        <f>ABS(R618)/'İtme Analizi'!$C$14</f>
        <v>0</v>
      </c>
      <c r="U618" s="30">
        <f t="shared" si="13"/>
        <v>1.1000233113858393E-3</v>
      </c>
    </row>
    <row r="619" spans="16:21" ht="13.9" customHeight="1" x14ac:dyDescent="0.2">
      <c r="P619" s="27"/>
      <c r="Q619" s="30"/>
      <c r="R619" s="30"/>
      <c r="S619" s="30">
        <f>ABS(Q619)/'İtme Analizi'!$C$17</f>
        <v>0</v>
      </c>
      <c r="T619" s="30">
        <f>ABS(R619)/'İtme Analizi'!$C$14</f>
        <v>0</v>
      </c>
      <c r="U619" s="30">
        <f t="shared" si="13"/>
        <v>1.1000233113858393E-3</v>
      </c>
    </row>
    <row r="620" spans="16:21" ht="13.9" customHeight="1" x14ac:dyDescent="0.2">
      <c r="P620" s="27"/>
      <c r="Q620" s="30"/>
      <c r="R620" s="30"/>
      <c r="S620" s="30">
        <f>ABS(Q620)/'İtme Analizi'!$C$17</f>
        <v>0</v>
      </c>
      <c r="T620" s="30">
        <f>ABS(R620)/'İtme Analizi'!$C$14</f>
        <v>0</v>
      </c>
      <c r="U620" s="30">
        <f t="shared" si="13"/>
        <v>1.1000233113858393E-3</v>
      </c>
    </row>
    <row r="621" spans="16:21" ht="13.9" customHeight="1" x14ac:dyDescent="0.2">
      <c r="P621" s="27"/>
      <c r="Q621" s="30"/>
      <c r="R621" s="30"/>
      <c r="S621" s="30">
        <f>ABS(Q621)/'İtme Analizi'!$C$17</f>
        <v>0</v>
      </c>
      <c r="T621" s="30">
        <f>ABS(R621)/'İtme Analizi'!$C$14</f>
        <v>0</v>
      </c>
      <c r="U621" s="30">
        <f t="shared" si="13"/>
        <v>1.1000233113858393E-3</v>
      </c>
    </row>
    <row r="622" spans="16:21" ht="13.9" customHeight="1" x14ac:dyDescent="0.2">
      <c r="P622" s="27"/>
      <c r="Q622" s="30"/>
      <c r="R622" s="30"/>
      <c r="S622" s="30">
        <f>ABS(Q622)/'İtme Analizi'!$C$17</f>
        <v>0</v>
      </c>
      <c r="T622" s="30">
        <f>ABS(R622)/'İtme Analizi'!$C$14</f>
        <v>0</v>
      </c>
      <c r="U622" s="30">
        <f t="shared" si="13"/>
        <v>1.1000233113858393E-3</v>
      </c>
    </row>
    <row r="623" spans="16:21" ht="13.9" customHeight="1" x14ac:dyDescent="0.2">
      <c r="P623" s="27"/>
      <c r="Q623" s="30"/>
      <c r="R623" s="30"/>
      <c r="S623" s="30">
        <f>ABS(Q623)/'İtme Analizi'!$C$17</f>
        <v>0</v>
      </c>
      <c r="T623" s="30">
        <f>ABS(R623)/'İtme Analizi'!$C$14</f>
        <v>0</v>
      </c>
      <c r="U623" s="30">
        <f t="shared" si="13"/>
        <v>1.1000233113858393E-3</v>
      </c>
    </row>
    <row r="624" spans="16:21" ht="13.9" customHeight="1" x14ac:dyDescent="0.2">
      <c r="P624" s="27"/>
      <c r="Q624" s="30"/>
      <c r="R624" s="30"/>
      <c r="S624" s="30">
        <f>ABS(Q624)/'İtme Analizi'!$C$17</f>
        <v>0</v>
      </c>
      <c r="T624" s="30">
        <f>ABS(R624)/'İtme Analizi'!$C$14</f>
        <v>0</v>
      </c>
      <c r="U624" s="30">
        <f t="shared" si="13"/>
        <v>1.1000233113858393E-3</v>
      </c>
    </row>
    <row r="625" spans="16:21" ht="13.9" customHeight="1" x14ac:dyDescent="0.2">
      <c r="P625" s="27"/>
      <c r="Q625" s="30"/>
      <c r="R625" s="30"/>
      <c r="S625" s="30">
        <f>ABS(Q625)/'İtme Analizi'!$C$17</f>
        <v>0</v>
      </c>
      <c r="T625" s="30">
        <f>ABS(R625)/'İtme Analizi'!$C$14</f>
        <v>0</v>
      </c>
      <c r="U625" s="30">
        <f t="shared" si="13"/>
        <v>1.1000233113858393E-3</v>
      </c>
    </row>
    <row r="626" spans="16:21" ht="13.9" customHeight="1" x14ac:dyDescent="0.2">
      <c r="P626" s="27"/>
      <c r="Q626" s="30"/>
      <c r="R626" s="30"/>
      <c r="S626" s="30">
        <f>ABS(Q626)/'İtme Analizi'!$C$17</f>
        <v>0</v>
      </c>
      <c r="T626" s="30">
        <f>ABS(R626)/'İtme Analizi'!$C$14</f>
        <v>0</v>
      </c>
      <c r="U626" s="30">
        <f t="shared" si="13"/>
        <v>1.1000233113858393E-3</v>
      </c>
    </row>
    <row r="627" spans="16:21" ht="13.9" customHeight="1" x14ac:dyDescent="0.2">
      <c r="P627" s="27"/>
      <c r="Q627" s="30"/>
      <c r="R627" s="30"/>
      <c r="S627" s="30">
        <f>ABS(Q627)/'İtme Analizi'!$C$17</f>
        <v>0</v>
      </c>
      <c r="T627" s="30">
        <f>ABS(R627)/'İtme Analizi'!$C$14</f>
        <v>0</v>
      </c>
      <c r="U627" s="30">
        <f t="shared" si="13"/>
        <v>1.1000233113858393E-3</v>
      </c>
    </row>
    <row r="628" spans="16:21" ht="13.9" customHeight="1" x14ac:dyDescent="0.2">
      <c r="P628" s="27"/>
      <c r="Q628" s="30"/>
      <c r="R628" s="30"/>
      <c r="S628" s="30">
        <f>ABS(Q628)/'İtme Analizi'!$C$17</f>
        <v>0</v>
      </c>
      <c r="T628" s="30">
        <f>ABS(R628)/'İtme Analizi'!$C$14</f>
        <v>0</v>
      </c>
      <c r="U628" s="30">
        <f t="shared" si="13"/>
        <v>1.1000233113858393E-3</v>
      </c>
    </row>
    <row r="629" spans="16:21" ht="13.9" customHeight="1" x14ac:dyDescent="0.2">
      <c r="P629" s="27"/>
      <c r="Q629" s="30"/>
      <c r="R629" s="30"/>
      <c r="S629" s="30">
        <f>ABS(Q629)/'İtme Analizi'!$C$17</f>
        <v>0</v>
      </c>
      <c r="T629" s="30">
        <f>ABS(R629)/'İtme Analizi'!$C$14</f>
        <v>0</v>
      </c>
      <c r="U629" s="30">
        <f t="shared" si="13"/>
        <v>1.1000233113858393E-3</v>
      </c>
    </row>
    <row r="630" spans="16:21" ht="13.9" customHeight="1" x14ac:dyDescent="0.2">
      <c r="P630" s="27"/>
      <c r="Q630" s="30"/>
      <c r="R630" s="30"/>
      <c r="S630" s="30">
        <f>ABS(Q630)/'İtme Analizi'!$C$17</f>
        <v>0</v>
      </c>
      <c r="T630" s="30">
        <f>ABS(R630)/'İtme Analizi'!$C$14</f>
        <v>0</v>
      </c>
      <c r="U630" s="30">
        <f t="shared" si="13"/>
        <v>1.1000233113858393E-3</v>
      </c>
    </row>
    <row r="631" spans="16:21" ht="13.9" customHeight="1" x14ac:dyDescent="0.2">
      <c r="P631" s="27"/>
      <c r="Q631" s="30"/>
      <c r="R631" s="30"/>
      <c r="S631" s="30">
        <f>ABS(Q631)/'İtme Analizi'!$C$17</f>
        <v>0</v>
      </c>
      <c r="T631" s="30">
        <f>ABS(R631)/'İtme Analizi'!$C$14</f>
        <v>0</v>
      </c>
      <c r="U631" s="30">
        <f t="shared" si="13"/>
        <v>1.1000233113858393E-3</v>
      </c>
    </row>
    <row r="632" spans="16:21" ht="13.9" customHeight="1" x14ac:dyDescent="0.2">
      <c r="P632" s="27"/>
      <c r="Q632" s="30"/>
      <c r="R632" s="30"/>
      <c r="S632" s="30">
        <f>ABS(Q632)/'İtme Analizi'!$C$17</f>
        <v>0</v>
      </c>
      <c r="T632" s="30">
        <f>ABS(R632)/'İtme Analizi'!$C$14</f>
        <v>0</v>
      </c>
      <c r="U632" s="30">
        <f t="shared" si="13"/>
        <v>1.1000233113858393E-3</v>
      </c>
    </row>
    <row r="633" spans="16:21" ht="13.9" customHeight="1" x14ac:dyDescent="0.2">
      <c r="P633" s="27"/>
      <c r="Q633" s="30"/>
      <c r="R633" s="30"/>
      <c r="S633" s="30">
        <f>ABS(Q633)/'İtme Analizi'!$C$17</f>
        <v>0</v>
      </c>
      <c r="T633" s="30">
        <f>ABS(R633)/'İtme Analizi'!$C$14</f>
        <v>0</v>
      </c>
      <c r="U633" s="30">
        <f t="shared" si="13"/>
        <v>1.1000233113858393E-3</v>
      </c>
    </row>
    <row r="634" spans="16:21" ht="13.9" customHeight="1" x14ac:dyDescent="0.2">
      <c r="P634" s="27"/>
      <c r="Q634" s="30"/>
      <c r="R634" s="30"/>
      <c r="S634" s="30">
        <f>ABS(Q634)/'İtme Analizi'!$C$17</f>
        <v>0</v>
      </c>
      <c r="T634" s="30">
        <f>ABS(R634)/'İtme Analizi'!$C$14</f>
        <v>0</v>
      </c>
      <c r="U634" s="30">
        <f t="shared" si="13"/>
        <v>1.1000233113858393E-3</v>
      </c>
    </row>
    <row r="635" spans="16:21" ht="13.9" customHeight="1" x14ac:dyDescent="0.2">
      <c r="P635" s="27"/>
      <c r="Q635" s="30"/>
      <c r="R635" s="30"/>
      <c r="S635" s="30">
        <f>ABS(Q635)/'İtme Analizi'!$C$17</f>
        <v>0</v>
      </c>
      <c r="T635" s="30">
        <f>ABS(R635)/'İtme Analizi'!$C$14</f>
        <v>0</v>
      </c>
      <c r="U635" s="30">
        <f t="shared" si="13"/>
        <v>1.1000233113858393E-3</v>
      </c>
    </row>
    <row r="636" spans="16:21" ht="13.9" customHeight="1" x14ac:dyDescent="0.2">
      <c r="P636" s="27"/>
      <c r="Q636" s="30"/>
      <c r="R636" s="30"/>
      <c r="S636" s="30">
        <f>ABS(Q636)/'İtme Analizi'!$C$17</f>
        <v>0</v>
      </c>
      <c r="T636" s="30">
        <f>ABS(R636)/'İtme Analizi'!$C$14</f>
        <v>0</v>
      </c>
      <c r="U636" s="30">
        <f t="shared" si="13"/>
        <v>1.1000233113858393E-3</v>
      </c>
    </row>
    <row r="637" spans="16:21" ht="13.9" customHeight="1" x14ac:dyDescent="0.2">
      <c r="P637" s="27"/>
      <c r="Q637" s="30"/>
      <c r="R637" s="30"/>
      <c r="S637" s="30">
        <f>ABS(Q637)/'İtme Analizi'!$C$17</f>
        <v>0</v>
      </c>
      <c r="T637" s="30">
        <f>ABS(R637)/'İtme Analizi'!$C$14</f>
        <v>0</v>
      </c>
      <c r="U637" s="30">
        <f t="shared" si="13"/>
        <v>1.1000233113858393E-3</v>
      </c>
    </row>
    <row r="638" spans="16:21" ht="13.9" customHeight="1" x14ac:dyDescent="0.2">
      <c r="P638" s="27"/>
      <c r="Q638" s="30"/>
      <c r="R638" s="30"/>
      <c r="S638" s="30">
        <f>ABS(Q638)/'İtme Analizi'!$C$17</f>
        <v>0</v>
      </c>
      <c r="T638" s="30">
        <f>ABS(R638)/'İtme Analizi'!$C$14</f>
        <v>0</v>
      </c>
      <c r="U638" s="30">
        <f t="shared" si="13"/>
        <v>1.1000233113858393E-3</v>
      </c>
    </row>
    <row r="639" spans="16:21" ht="13.9" customHeight="1" x14ac:dyDescent="0.2">
      <c r="P639" s="27"/>
      <c r="Q639" s="30"/>
      <c r="R639" s="30"/>
      <c r="S639" s="30">
        <f>ABS(Q639)/'İtme Analizi'!$C$17</f>
        <v>0</v>
      </c>
      <c r="T639" s="30">
        <f>ABS(R639)/'İtme Analizi'!$C$14</f>
        <v>0</v>
      </c>
      <c r="U639" s="30">
        <f t="shared" si="13"/>
        <v>1.1000233113858393E-3</v>
      </c>
    </row>
    <row r="640" spans="16:21" ht="13.9" customHeight="1" x14ac:dyDescent="0.2">
      <c r="P640" s="27"/>
      <c r="Q640" s="30"/>
      <c r="R640" s="30"/>
      <c r="S640" s="30">
        <f>ABS(Q640)/'İtme Analizi'!$C$17</f>
        <v>0</v>
      </c>
      <c r="T640" s="30">
        <f>ABS(R640)/'İtme Analizi'!$C$14</f>
        <v>0</v>
      </c>
      <c r="U640" s="30">
        <f t="shared" si="13"/>
        <v>1.1000233113858393E-3</v>
      </c>
    </row>
    <row r="641" spans="16:21" ht="13.9" customHeight="1" x14ac:dyDescent="0.2">
      <c r="P641" s="27"/>
      <c r="Q641" s="30"/>
      <c r="R641" s="30"/>
      <c r="S641" s="30">
        <f>ABS(Q641)/'İtme Analizi'!$C$17</f>
        <v>0</v>
      </c>
      <c r="T641" s="30">
        <f>ABS(R641)/'İtme Analizi'!$C$14</f>
        <v>0</v>
      </c>
      <c r="U641" s="30">
        <f t="shared" si="13"/>
        <v>1.1000233113858393E-3</v>
      </c>
    </row>
    <row r="642" spans="16:21" ht="13.9" customHeight="1" x14ac:dyDescent="0.2">
      <c r="P642" s="27"/>
      <c r="Q642" s="30"/>
      <c r="R642" s="30"/>
      <c r="S642" s="30">
        <f>ABS(Q642)/'İtme Analizi'!$C$17</f>
        <v>0</v>
      </c>
      <c r="T642" s="30">
        <f>ABS(R642)/'İtme Analizi'!$C$14</f>
        <v>0</v>
      </c>
      <c r="U642" s="30">
        <f t="shared" si="13"/>
        <v>1.1000233113858393E-3</v>
      </c>
    </row>
    <row r="643" spans="16:21" ht="13.9" customHeight="1" x14ac:dyDescent="0.2">
      <c r="P643" s="27"/>
      <c r="Q643" s="30"/>
      <c r="R643" s="30"/>
      <c r="S643" s="30">
        <f>ABS(Q643)/'İtme Analizi'!$C$17</f>
        <v>0</v>
      </c>
      <c r="T643" s="30">
        <f>ABS(R643)/'İtme Analizi'!$C$14</f>
        <v>0</v>
      </c>
      <c r="U643" s="30">
        <f t="shared" si="13"/>
        <v>1.1000233113858393E-3</v>
      </c>
    </row>
    <row r="644" spans="16:21" ht="13.9" customHeight="1" x14ac:dyDescent="0.2">
      <c r="P644" s="27"/>
      <c r="Q644" s="30"/>
      <c r="R644" s="30"/>
      <c r="S644" s="30">
        <f>ABS(Q644)/'İtme Analizi'!$C$17</f>
        <v>0</v>
      </c>
      <c r="T644" s="30">
        <f>ABS(R644)/'İtme Analizi'!$C$14</f>
        <v>0</v>
      </c>
      <c r="U644" s="30">
        <f t="shared" si="13"/>
        <v>1.1000233113858393E-3</v>
      </c>
    </row>
    <row r="645" spans="16:21" ht="13.9" customHeight="1" x14ac:dyDescent="0.2">
      <c r="P645" s="27"/>
      <c r="Q645" s="30"/>
      <c r="R645" s="30"/>
      <c r="S645" s="30">
        <f>ABS(Q645)/'İtme Analizi'!$C$17</f>
        <v>0</v>
      </c>
      <c r="T645" s="30">
        <f>ABS(R645)/'İtme Analizi'!$C$14</f>
        <v>0</v>
      </c>
      <c r="U645" s="30">
        <f t="shared" si="13"/>
        <v>1.1000233113858393E-3</v>
      </c>
    </row>
    <row r="646" spans="16:21" ht="13.9" customHeight="1" x14ac:dyDescent="0.2">
      <c r="P646" s="27"/>
      <c r="Q646" s="30"/>
      <c r="R646" s="30"/>
      <c r="S646" s="30">
        <f>ABS(Q646)/'İtme Analizi'!$C$17</f>
        <v>0</v>
      </c>
      <c r="T646" s="30">
        <f>ABS(R646)/'İtme Analizi'!$C$14</f>
        <v>0</v>
      </c>
      <c r="U646" s="30">
        <f t="shared" si="13"/>
        <v>1.1000233113858393E-3</v>
      </c>
    </row>
    <row r="647" spans="16:21" ht="13.9" customHeight="1" x14ac:dyDescent="0.2">
      <c r="P647" s="27"/>
      <c r="Q647" s="30"/>
      <c r="R647" s="30"/>
      <c r="S647" s="30">
        <f>ABS(Q647)/'İtme Analizi'!$C$17</f>
        <v>0</v>
      </c>
      <c r="T647" s="30">
        <f>ABS(R647)/'İtme Analizi'!$C$14</f>
        <v>0</v>
      </c>
      <c r="U647" s="30">
        <f t="shared" si="13"/>
        <v>1.1000233113858393E-3</v>
      </c>
    </row>
    <row r="648" spans="16:21" ht="13.9" customHeight="1" x14ac:dyDescent="0.2">
      <c r="P648" s="27"/>
      <c r="Q648" s="30"/>
      <c r="R648" s="30"/>
      <c r="S648" s="30">
        <f>ABS(Q648)/'İtme Analizi'!$C$17</f>
        <v>0</v>
      </c>
      <c r="T648" s="30">
        <f>ABS(R648)/'İtme Analizi'!$C$14</f>
        <v>0</v>
      </c>
      <c r="U648" s="30">
        <f t="shared" si="13"/>
        <v>1.1000233113858393E-3</v>
      </c>
    </row>
    <row r="649" spans="16:21" ht="13.9" customHeight="1" x14ac:dyDescent="0.2">
      <c r="P649" s="27"/>
      <c r="Q649" s="30"/>
      <c r="R649" s="30"/>
      <c r="S649" s="30">
        <f>ABS(Q649)/'İtme Analizi'!$C$17</f>
        <v>0</v>
      </c>
      <c r="T649" s="30">
        <f>ABS(R649)/'İtme Analizi'!$C$14</f>
        <v>0</v>
      </c>
      <c r="U649" s="30">
        <f t="shared" si="13"/>
        <v>1.1000233113858393E-3</v>
      </c>
    </row>
    <row r="650" spans="16:21" ht="13.9" customHeight="1" x14ac:dyDescent="0.2">
      <c r="P650" s="27"/>
      <c r="Q650" s="30"/>
      <c r="R650" s="30"/>
      <c r="S650" s="30">
        <f>ABS(Q650)/'İtme Analizi'!$C$17</f>
        <v>0</v>
      </c>
      <c r="T650" s="30">
        <f>ABS(R650)/'İtme Analizi'!$C$14</f>
        <v>0</v>
      </c>
      <c r="U650" s="30">
        <f t="shared" si="13"/>
        <v>1.1000233113858393E-3</v>
      </c>
    </row>
    <row r="651" spans="16:21" ht="13.9" customHeight="1" x14ac:dyDescent="0.2">
      <c r="P651" s="27"/>
      <c r="Q651" s="30"/>
      <c r="R651" s="30"/>
      <c r="S651" s="30">
        <f>ABS(Q651)/'İtme Analizi'!$C$17</f>
        <v>0</v>
      </c>
      <c r="T651" s="30">
        <f>ABS(R651)/'İtme Analizi'!$C$14</f>
        <v>0</v>
      </c>
      <c r="U651" s="30">
        <f t="shared" si="13"/>
        <v>1.1000233113858393E-3</v>
      </c>
    </row>
    <row r="652" spans="16:21" ht="13.9" customHeight="1" x14ac:dyDescent="0.2">
      <c r="P652" s="27"/>
      <c r="Q652" s="30"/>
      <c r="R652" s="30"/>
      <c r="S652" s="30">
        <f>ABS(Q652)/'İtme Analizi'!$C$17</f>
        <v>0</v>
      </c>
      <c r="T652" s="30">
        <f>ABS(R652)/'İtme Analizi'!$C$14</f>
        <v>0</v>
      </c>
      <c r="U652" s="30">
        <f t="shared" si="13"/>
        <v>1.1000233113858393E-3</v>
      </c>
    </row>
    <row r="653" spans="16:21" ht="13.9" customHeight="1" x14ac:dyDescent="0.2">
      <c r="P653" s="27"/>
      <c r="Q653" s="30"/>
      <c r="R653" s="30"/>
      <c r="S653" s="30">
        <f>ABS(Q653)/'İtme Analizi'!$C$17</f>
        <v>0</v>
      </c>
      <c r="T653" s="30">
        <f>ABS(R653)/'İtme Analizi'!$C$14</f>
        <v>0</v>
      </c>
      <c r="U653" s="30">
        <f t="shared" ref="U653:U705" si="14">U652+(S653-S652)*((T653+T652)/2)</f>
        <v>1.1000233113858393E-3</v>
      </c>
    </row>
    <row r="654" spans="16:21" ht="13.9" customHeight="1" x14ac:dyDescent="0.2">
      <c r="P654" s="27"/>
      <c r="Q654" s="30"/>
      <c r="R654" s="30"/>
      <c r="S654" s="30">
        <f>ABS(Q654)/'İtme Analizi'!$C$17</f>
        <v>0</v>
      </c>
      <c r="T654" s="30">
        <f>ABS(R654)/'İtme Analizi'!$C$14</f>
        <v>0</v>
      </c>
      <c r="U654" s="30">
        <f t="shared" si="14"/>
        <v>1.1000233113858393E-3</v>
      </c>
    </row>
    <row r="655" spans="16:21" ht="13.9" customHeight="1" x14ac:dyDescent="0.2">
      <c r="P655" s="27"/>
      <c r="Q655" s="30"/>
      <c r="R655" s="30"/>
      <c r="S655" s="30">
        <f>ABS(Q655)/'İtme Analizi'!$C$17</f>
        <v>0</v>
      </c>
      <c r="T655" s="30">
        <f>ABS(R655)/'İtme Analizi'!$C$14</f>
        <v>0</v>
      </c>
      <c r="U655" s="30">
        <f t="shared" si="14"/>
        <v>1.1000233113858393E-3</v>
      </c>
    </row>
    <row r="656" spans="16:21" ht="13.9" customHeight="1" x14ac:dyDescent="0.2">
      <c r="P656" s="27"/>
      <c r="Q656" s="30"/>
      <c r="R656" s="30"/>
      <c r="S656" s="30">
        <f>ABS(Q656)/'İtme Analizi'!$C$17</f>
        <v>0</v>
      </c>
      <c r="T656" s="30">
        <f>ABS(R656)/'İtme Analizi'!$C$14</f>
        <v>0</v>
      </c>
      <c r="U656" s="30">
        <f t="shared" si="14"/>
        <v>1.1000233113858393E-3</v>
      </c>
    </row>
    <row r="657" spans="16:21" ht="13.9" customHeight="1" x14ac:dyDescent="0.2">
      <c r="P657" s="27"/>
      <c r="Q657" s="30"/>
      <c r="R657" s="30"/>
      <c r="S657" s="30">
        <f>ABS(Q657)/'İtme Analizi'!$C$17</f>
        <v>0</v>
      </c>
      <c r="T657" s="30">
        <f>ABS(R657)/'İtme Analizi'!$C$14</f>
        <v>0</v>
      </c>
      <c r="U657" s="30">
        <f t="shared" si="14"/>
        <v>1.1000233113858393E-3</v>
      </c>
    </row>
    <row r="658" spans="16:21" ht="13.9" customHeight="1" x14ac:dyDescent="0.2">
      <c r="P658" s="27"/>
      <c r="Q658" s="30"/>
      <c r="R658" s="30"/>
      <c r="S658" s="30">
        <f>ABS(Q658)/'İtme Analizi'!$C$17</f>
        <v>0</v>
      </c>
      <c r="T658" s="30">
        <f>ABS(R658)/'İtme Analizi'!$C$14</f>
        <v>0</v>
      </c>
      <c r="U658" s="30">
        <f t="shared" si="14"/>
        <v>1.1000233113858393E-3</v>
      </c>
    </row>
    <row r="659" spans="16:21" ht="13.9" customHeight="1" x14ac:dyDescent="0.2">
      <c r="P659" s="27"/>
      <c r="Q659" s="30"/>
      <c r="R659" s="30"/>
      <c r="S659" s="30">
        <f>ABS(Q659)/'İtme Analizi'!$C$17</f>
        <v>0</v>
      </c>
      <c r="T659" s="30">
        <f>ABS(R659)/'İtme Analizi'!$C$14</f>
        <v>0</v>
      </c>
      <c r="U659" s="30">
        <f t="shared" si="14"/>
        <v>1.1000233113858393E-3</v>
      </c>
    </row>
    <row r="660" spans="16:21" ht="13.9" customHeight="1" x14ac:dyDescent="0.2">
      <c r="P660" s="27"/>
      <c r="Q660" s="30"/>
      <c r="R660" s="30"/>
      <c r="S660" s="30">
        <f>ABS(Q660)/'İtme Analizi'!$C$17</f>
        <v>0</v>
      </c>
      <c r="T660" s="30">
        <f>ABS(R660)/'İtme Analizi'!$C$14</f>
        <v>0</v>
      </c>
      <c r="U660" s="30">
        <f t="shared" si="14"/>
        <v>1.1000233113858393E-3</v>
      </c>
    </row>
    <row r="661" spans="16:21" ht="13.9" customHeight="1" x14ac:dyDescent="0.2">
      <c r="P661" s="27"/>
      <c r="Q661" s="30"/>
      <c r="R661" s="30"/>
      <c r="S661" s="30">
        <f>ABS(Q661)/'İtme Analizi'!$C$17</f>
        <v>0</v>
      </c>
      <c r="T661" s="30">
        <f>ABS(R661)/'İtme Analizi'!$C$14</f>
        <v>0</v>
      </c>
      <c r="U661" s="30">
        <f t="shared" si="14"/>
        <v>1.1000233113858393E-3</v>
      </c>
    </row>
    <row r="662" spans="16:21" ht="13.9" customHeight="1" x14ac:dyDescent="0.2">
      <c r="P662" s="27"/>
      <c r="Q662" s="30"/>
      <c r="R662" s="30"/>
      <c r="S662" s="30">
        <f>ABS(Q662)/'İtme Analizi'!$C$17</f>
        <v>0</v>
      </c>
      <c r="T662" s="30">
        <f>ABS(R662)/'İtme Analizi'!$C$14</f>
        <v>0</v>
      </c>
      <c r="U662" s="30">
        <f t="shared" si="14"/>
        <v>1.1000233113858393E-3</v>
      </c>
    </row>
    <row r="663" spans="16:21" ht="13.9" customHeight="1" x14ac:dyDescent="0.2">
      <c r="P663" s="27"/>
      <c r="Q663" s="30"/>
      <c r="R663" s="30"/>
      <c r="S663" s="30">
        <f>ABS(Q663)/'İtme Analizi'!$C$17</f>
        <v>0</v>
      </c>
      <c r="T663" s="30">
        <f>ABS(R663)/'İtme Analizi'!$C$14</f>
        <v>0</v>
      </c>
      <c r="U663" s="30">
        <f t="shared" si="14"/>
        <v>1.1000233113858393E-3</v>
      </c>
    </row>
    <row r="664" spans="16:21" ht="13.9" customHeight="1" x14ac:dyDescent="0.2">
      <c r="P664" s="27"/>
      <c r="Q664" s="30"/>
      <c r="R664" s="30"/>
      <c r="S664" s="30">
        <f>ABS(Q664)/'İtme Analizi'!$C$17</f>
        <v>0</v>
      </c>
      <c r="T664" s="30">
        <f>ABS(R664)/'İtme Analizi'!$C$14</f>
        <v>0</v>
      </c>
      <c r="U664" s="30">
        <f t="shared" si="14"/>
        <v>1.1000233113858393E-3</v>
      </c>
    </row>
    <row r="665" spans="16:21" ht="13.9" customHeight="1" x14ac:dyDescent="0.2">
      <c r="P665" s="27"/>
      <c r="Q665" s="30"/>
      <c r="R665" s="30"/>
      <c r="S665" s="30">
        <f>ABS(Q665)/'İtme Analizi'!$C$17</f>
        <v>0</v>
      </c>
      <c r="T665" s="30">
        <f>ABS(R665)/'İtme Analizi'!$C$14</f>
        <v>0</v>
      </c>
      <c r="U665" s="30">
        <f t="shared" si="14"/>
        <v>1.1000233113858393E-3</v>
      </c>
    </row>
    <row r="666" spans="16:21" ht="13.9" customHeight="1" x14ac:dyDescent="0.2">
      <c r="P666" s="27"/>
      <c r="Q666" s="30"/>
      <c r="R666" s="30"/>
      <c r="S666" s="30">
        <f>ABS(Q666)/'İtme Analizi'!$C$17</f>
        <v>0</v>
      </c>
      <c r="T666" s="30">
        <f>ABS(R666)/'İtme Analizi'!$C$14</f>
        <v>0</v>
      </c>
      <c r="U666" s="30">
        <f t="shared" si="14"/>
        <v>1.1000233113858393E-3</v>
      </c>
    </row>
    <row r="667" spans="16:21" ht="13.9" customHeight="1" x14ac:dyDescent="0.2">
      <c r="P667" s="27"/>
      <c r="Q667" s="30"/>
      <c r="R667" s="30"/>
      <c r="S667" s="30">
        <f>ABS(Q667)/'İtme Analizi'!$C$17</f>
        <v>0</v>
      </c>
      <c r="T667" s="30">
        <f>ABS(R667)/'İtme Analizi'!$C$14</f>
        <v>0</v>
      </c>
      <c r="U667" s="30">
        <f t="shared" si="14"/>
        <v>1.1000233113858393E-3</v>
      </c>
    </row>
    <row r="668" spans="16:21" ht="13.9" customHeight="1" x14ac:dyDescent="0.2">
      <c r="P668" s="27"/>
      <c r="Q668" s="30"/>
      <c r="R668" s="30"/>
      <c r="S668" s="30">
        <f>ABS(Q668)/'İtme Analizi'!$C$17</f>
        <v>0</v>
      </c>
      <c r="T668" s="30">
        <f>ABS(R668)/'İtme Analizi'!$C$14</f>
        <v>0</v>
      </c>
      <c r="U668" s="30">
        <f t="shared" si="14"/>
        <v>1.1000233113858393E-3</v>
      </c>
    </row>
    <row r="669" spans="16:21" ht="13.9" customHeight="1" x14ac:dyDescent="0.2">
      <c r="P669" s="27"/>
      <c r="Q669" s="30"/>
      <c r="R669" s="30"/>
      <c r="S669" s="30">
        <f>ABS(Q669)/'İtme Analizi'!$C$17</f>
        <v>0</v>
      </c>
      <c r="T669" s="30">
        <f>ABS(R669)/'İtme Analizi'!$C$14</f>
        <v>0</v>
      </c>
      <c r="U669" s="30">
        <f t="shared" si="14"/>
        <v>1.1000233113858393E-3</v>
      </c>
    </row>
    <row r="670" spans="16:21" ht="13.9" customHeight="1" x14ac:dyDescent="0.2">
      <c r="P670" s="27"/>
      <c r="Q670" s="30"/>
      <c r="R670" s="30"/>
      <c r="S670" s="30">
        <f>ABS(Q670)/'İtme Analizi'!$C$17</f>
        <v>0</v>
      </c>
      <c r="T670" s="30">
        <f>ABS(R670)/'İtme Analizi'!$C$14</f>
        <v>0</v>
      </c>
      <c r="U670" s="30">
        <f t="shared" si="14"/>
        <v>1.1000233113858393E-3</v>
      </c>
    </row>
    <row r="671" spans="16:21" ht="13.9" customHeight="1" x14ac:dyDescent="0.2">
      <c r="P671" s="27"/>
      <c r="Q671" s="30"/>
      <c r="R671" s="30"/>
      <c r="S671" s="30">
        <f>ABS(Q671)/'İtme Analizi'!$C$17</f>
        <v>0</v>
      </c>
      <c r="T671" s="30">
        <f>ABS(R671)/'İtme Analizi'!$C$14</f>
        <v>0</v>
      </c>
      <c r="U671" s="30">
        <f t="shared" si="14"/>
        <v>1.1000233113858393E-3</v>
      </c>
    </row>
    <row r="672" spans="16:21" ht="13.9" customHeight="1" x14ac:dyDescent="0.2">
      <c r="P672" s="27"/>
      <c r="Q672" s="30"/>
      <c r="R672" s="30"/>
      <c r="S672" s="30">
        <f>ABS(Q672)/'İtme Analizi'!$C$17</f>
        <v>0</v>
      </c>
      <c r="T672" s="30">
        <f>ABS(R672)/'İtme Analizi'!$C$14</f>
        <v>0</v>
      </c>
      <c r="U672" s="30">
        <f t="shared" si="14"/>
        <v>1.1000233113858393E-3</v>
      </c>
    </row>
    <row r="673" spans="16:21" ht="13.9" customHeight="1" x14ac:dyDescent="0.2">
      <c r="P673" s="27"/>
      <c r="Q673" s="30"/>
      <c r="R673" s="30"/>
      <c r="S673" s="30">
        <f>ABS(Q673)/'İtme Analizi'!$C$17</f>
        <v>0</v>
      </c>
      <c r="T673" s="30">
        <f>ABS(R673)/'İtme Analizi'!$C$14</f>
        <v>0</v>
      </c>
      <c r="U673" s="30">
        <f t="shared" si="14"/>
        <v>1.1000233113858393E-3</v>
      </c>
    </row>
    <row r="674" spans="16:21" ht="13.9" customHeight="1" x14ac:dyDescent="0.2">
      <c r="P674" s="27"/>
      <c r="Q674" s="30"/>
      <c r="R674" s="30"/>
      <c r="S674" s="30">
        <f>ABS(Q674)/'İtme Analizi'!$C$17</f>
        <v>0</v>
      </c>
      <c r="T674" s="30">
        <f>ABS(R674)/'İtme Analizi'!$C$14</f>
        <v>0</v>
      </c>
      <c r="U674" s="30">
        <f t="shared" si="14"/>
        <v>1.1000233113858393E-3</v>
      </c>
    </row>
    <row r="675" spans="16:21" ht="13.9" customHeight="1" x14ac:dyDescent="0.2">
      <c r="P675" s="27"/>
      <c r="Q675" s="30"/>
      <c r="R675" s="30"/>
      <c r="S675" s="30">
        <f>ABS(Q675)/'İtme Analizi'!$C$17</f>
        <v>0</v>
      </c>
      <c r="T675" s="30">
        <f>ABS(R675)/'İtme Analizi'!$C$14</f>
        <v>0</v>
      </c>
      <c r="U675" s="30">
        <f t="shared" si="14"/>
        <v>1.1000233113858393E-3</v>
      </c>
    </row>
    <row r="676" spans="16:21" ht="13.9" customHeight="1" x14ac:dyDescent="0.2">
      <c r="P676" s="27"/>
      <c r="Q676" s="30"/>
      <c r="R676" s="30"/>
      <c r="S676" s="30">
        <f>ABS(Q676)/'İtme Analizi'!$C$17</f>
        <v>0</v>
      </c>
      <c r="T676" s="30">
        <f>ABS(R676)/'İtme Analizi'!$C$14</f>
        <v>0</v>
      </c>
      <c r="U676" s="30">
        <f t="shared" si="14"/>
        <v>1.1000233113858393E-3</v>
      </c>
    </row>
    <row r="677" spans="16:21" ht="13.9" customHeight="1" x14ac:dyDescent="0.2">
      <c r="P677" s="27"/>
      <c r="Q677" s="30"/>
      <c r="R677" s="30"/>
      <c r="S677" s="30">
        <f>ABS(Q677)/'İtme Analizi'!$C$17</f>
        <v>0</v>
      </c>
      <c r="T677" s="30">
        <f>ABS(R677)/'İtme Analizi'!$C$14</f>
        <v>0</v>
      </c>
      <c r="U677" s="30">
        <f t="shared" si="14"/>
        <v>1.1000233113858393E-3</v>
      </c>
    </row>
    <row r="678" spans="16:21" ht="13.9" customHeight="1" x14ac:dyDescent="0.2">
      <c r="P678" s="27"/>
      <c r="Q678" s="30"/>
      <c r="R678" s="30"/>
      <c r="S678" s="30">
        <f>ABS(Q678)/'İtme Analizi'!$C$17</f>
        <v>0</v>
      </c>
      <c r="T678" s="30">
        <f>ABS(R678)/'İtme Analizi'!$C$14</f>
        <v>0</v>
      </c>
      <c r="U678" s="30">
        <f t="shared" si="14"/>
        <v>1.1000233113858393E-3</v>
      </c>
    </row>
    <row r="679" spans="16:21" ht="13.9" customHeight="1" x14ac:dyDescent="0.2">
      <c r="P679" s="27"/>
      <c r="Q679" s="30"/>
      <c r="R679" s="30"/>
      <c r="S679" s="30">
        <f>ABS(Q679)/'İtme Analizi'!$C$17</f>
        <v>0</v>
      </c>
      <c r="T679" s="30">
        <f>ABS(R679)/'İtme Analizi'!$C$14</f>
        <v>0</v>
      </c>
      <c r="U679" s="30">
        <f t="shared" si="14"/>
        <v>1.1000233113858393E-3</v>
      </c>
    </row>
    <row r="680" spans="16:21" ht="13.9" customHeight="1" x14ac:dyDescent="0.2">
      <c r="P680" s="27"/>
      <c r="Q680" s="30"/>
      <c r="R680" s="30"/>
      <c r="S680" s="30">
        <f>ABS(Q680)/'İtme Analizi'!$C$17</f>
        <v>0</v>
      </c>
      <c r="T680" s="30">
        <f>ABS(R680)/'İtme Analizi'!$C$14</f>
        <v>0</v>
      </c>
      <c r="U680" s="30">
        <f t="shared" si="14"/>
        <v>1.1000233113858393E-3</v>
      </c>
    </row>
    <row r="681" spans="16:21" ht="13.9" customHeight="1" x14ac:dyDescent="0.2">
      <c r="P681" s="27"/>
      <c r="Q681" s="30"/>
      <c r="R681" s="30"/>
      <c r="S681" s="30">
        <f>ABS(Q681)/'İtme Analizi'!$C$17</f>
        <v>0</v>
      </c>
      <c r="T681" s="30">
        <f>ABS(R681)/'İtme Analizi'!$C$14</f>
        <v>0</v>
      </c>
      <c r="U681" s="30">
        <f t="shared" si="14"/>
        <v>1.1000233113858393E-3</v>
      </c>
    </row>
    <row r="682" spans="16:21" ht="13.9" customHeight="1" x14ac:dyDescent="0.2">
      <c r="P682" s="27"/>
      <c r="Q682" s="30"/>
      <c r="R682" s="30"/>
      <c r="S682" s="30">
        <f>ABS(Q682)/'İtme Analizi'!$C$17</f>
        <v>0</v>
      </c>
      <c r="T682" s="30">
        <f>ABS(R682)/'İtme Analizi'!$C$14</f>
        <v>0</v>
      </c>
      <c r="U682" s="30">
        <f t="shared" si="14"/>
        <v>1.1000233113858393E-3</v>
      </c>
    </row>
    <row r="683" spans="16:21" ht="13.9" customHeight="1" x14ac:dyDescent="0.2">
      <c r="P683" s="27"/>
      <c r="Q683" s="30"/>
      <c r="R683" s="30"/>
      <c r="S683" s="30">
        <f>ABS(Q683)/'İtme Analizi'!$C$17</f>
        <v>0</v>
      </c>
      <c r="T683" s="30">
        <f>ABS(R683)/'İtme Analizi'!$C$14</f>
        <v>0</v>
      </c>
      <c r="U683" s="30">
        <f t="shared" si="14"/>
        <v>1.1000233113858393E-3</v>
      </c>
    </row>
    <row r="684" spans="16:21" ht="13.9" customHeight="1" x14ac:dyDescent="0.2">
      <c r="P684" s="27"/>
      <c r="Q684" s="30"/>
      <c r="R684" s="30"/>
      <c r="S684" s="30">
        <f>ABS(Q684)/'İtme Analizi'!$C$17</f>
        <v>0</v>
      </c>
      <c r="T684" s="30">
        <f>ABS(R684)/'İtme Analizi'!$C$14</f>
        <v>0</v>
      </c>
      <c r="U684" s="30">
        <f t="shared" si="14"/>
        <v>1.1000233113858393E-3</v>
      </c>
    </row>
    <row r="685" spans="16:21" ht="13.9" customHeight="1" x14ac:dyDescent="0.2">
      <c r="P685" s="27"/>
      <c r="Q685" s="30"/>
      <c r="R685" s="30"/>
      <c r="S685" s="30">
        <f>ABS(Q685)/'İtme Analizi'!$C$17</f>
        <v>0</v>
      </c>
      <c r="T685" s="30">
        <f>ABS(R685)/'İtme Analizi'!$C$14</f>
        <v>0</v>
      </c>
      <c r="U685" s="30">
        <f t="shared" si="14"/>
        <v>1.1000233113858393E-3</v>
      </c>
    </row>
    <row r="686" spans="16:21" ht="13.9" customHeight="1" x14ac:dyDescent="0.2">
      <c r="P686" s="27"/>
      <c r="Q686" s="30"/>
      <c r="R686" s="30"/>
      <c r="S686" s="30">
        <f>ABS(Q686)/'İtme Analizi'!$C$17</f>
        <v>0</v>
      </c>
      <c r="T686" s="30">
        <f>ABS(R686)/'İtme Analizi'!$C$14</f>
        <v>0</v>
      </c>
      <c r="U686" s="30">
        <f t="shared" si="14"/>
        <v>1.1000233113858393E-3</v>
      </c>
    </row>
    <row r="687" spans="16:21" ht="13.9" customHeight="1" x14ac:dyDescent="0.2">
      <c r="P687" s="27"/>
      <c r="Q687" s="30"/>
      <c r="R687" s="30"/>
      <c r="S687" s="30">
        <f>ABS(Q687)/'İtme Analizi'!$C$17</f>
        <v>0</v>
      </c>
      <c r="T687" s="30">
        <f>ABS(R687)/'İtme Analizi'!$C$14</f>
        <v>0</v>
      </c>
      <c r="U687" s="30">
        <f t="shared" si="14"/>
        <v>1.1000233113858393E-3</v>
      </c>
    </row>
    <row r="688" spans="16:21" ht="13.9" customHeight="1" x14ac:dyDescent="0.2">
      <c r="P688" s="27"/>
      <c r="Q688" s="30"/>
      <c r="R688" s="30"/>
      <c r="S688" s="30">
        <f>ABS(Q688)/'İtme Analizi'!$C$17</f>
        <v>0</v>
      </c>
      <c r="T688" s="30">
        <f>ABS(R688)/'İtme Analizi'!$C$14</f>
        <v>0</v>
      </c>
      <c r="U688" s="30">
        <f t="shared" si="14"/>
        <v>1.1000233113858393E-3</v>
      </c>
    </row>
    <row r="689" spans="16:21" ht="13.9" customHeight="1" x14ac:dyDescent="0.2">
      <c r="P689" s="27"/>
      <c r="Q689" s="30"/>
      <c r="R689" s="30"/>
      <c r="S689" s="30">
        <f>ABS(Q689)/'İtme Analizi'!$C$17</f>
        <v>0</v>
      </c>
      <c r="T689" s="30">
        <f>ABS(R689)/'İtme Analizi'!$C$14</f>
        <v>0</v>
      </c>
      <c r="U689" s="30">
        <f t="shared" si="14"/>
        <v>1.1000233113858393E-3</v>
      </c>
    </row>
    <row r="690" spans="16:21" ht="13.9" customHeight="1" x14ac:dyDescent="0.2">
      <c r="P690" s="27"/>
      <c r="Q690" s="30"/>
      <c r="R690" s="30"/>
      <c r="S690" s="30">
        <f>ABS(Q690)/'İtme Analizi'!$C$17</f>
        <v>0</v>
      </c>
      <c r="T690" s="30">
        <f>ABS(R690)/'İtme Analizi'!$C$14</f>
        <v>0</v>
      </c>
      <c r="U690" s="30">
        <f t="shared" si="14"/>
        <v>1.1000233113858393E-3</v>
      </c>
    </row>
    <row r="691" spans="16:21" ht="13.9" customHeight="1" x14ac:dyDescent="0.2">
      <c r="P691" s="27"/>
      <c r="Q691" s="30"/>
      <c r="R691" s="30"/>
      <c r="S691" s="30">
        <f>ABS(Q691)/'İtme Analizi'!$C$17</f>
        <v>0</v>
      </c>
      <c r="T691" s="30">
        <f>ABS(R691)/'İtme Analizi'!$C$14</f>
        <v>0</v>
      </c>
      <c r="U691" s="30">
        <f t="shared" si="14"/>
        <v>1.1000233113858393E-3</v>
      </c>
    </row>
    <row r="692" spans="16:21" ht="13.9" customHeight="1" x14ac:dyDescent="0.2">
      <c r="P692" s="27"/>
      <c r="Q692" s="30"/>
      <c r="R692" s="30"/>
      <c r="S692" s="30">
        <f>ABS(Q692)/'İtme Analizi'!$C$17</f>
        <v>0</v>
      </c>
      <c r="T692" s="30">
        <f>ABS(R692)/'İtme Analizi'!$C$14</f>
        <v>0</v>
      </c>
      <c r="U692" s="30">
        <f t="shared" si="14"/>
        <v>1.1000233113858393E-3</v>
      </c>
    </row>
    <row r="693" spans="16:21" ht="13.9" customHeight="1" x14ac:dyDescent="0.2">
      <c r="P693" s="27"/>
      <c r="Q693" s="30"/>
      <c r="R693" s="30"/>
      <c r="S693" s="30">
        <f>ABS(Q693)/'İtme Analizi'!$C$17</f>
        <v>0</v>
      </c>
      <c r="T693" s="30">
        <f>ABS(R693)/'İtme Analizi'!$C$14</f>
        <v>0</v>
      </c>
      <c r="U693" s="30">
        <f t="shared" si="14"/>
        <v>1.1000233113858393E-3</v>
      </c>
    </row>
    <row r="694" spans="16:21" ht="13.9" customHeight="1" x14ac:dyDescent="0.2">
      <c r="P694" s="27"/>
      <c r="Q694" s="30"/>
      <c r="R694" s="30"/>
      <c r="S694" s="30">
        <f>ABS(Q694)/'İtme Analizi'!$C$17</f>
        <v>0</v>
      </c>
      <c r="T694" s="30">
        <f>ABS(R694)/'İtme Analizi'!$C$14</f>
        <v>0</v>
      </c>
      <c r="U694" s="30">
        <f t="shared" si="14"/>
        <v>1.1000233113858393E-3</v>
      </c>
    </row>
    <row r="695" spans="16:21" ht="13.9" customHeight="1" x14ac:dyDescent="0.2">
      <c r="P695" s="27"/>
      <c r="Q695" s="30"/>
      <c r="R695" s="30"/>
      <c r="S695" s="30">
        <f>ABS(Q695)/'İtme Analizi'!$C$17</f>
        <v>0</v>
      </c>
      <c r="T695" s="30">
        <f>ABS(R695)/'İtme Analizi'!$C$14</f>
        <v>0</v>
      </c>
      <c r="U695" s="30">
        <f t="shared" si="14"/>
        <v>1.1000233113858393E-3</v>
      </c>
    </row>
    <row r="696" spans="16:21" ht="13.9" customHeight="1" x14ac:dyDescent="0.2">
      <c r="P696" s="27"/>
      <c r="Q696" s="30"/>
      <c r="R696" s="30"/>
      <c r="S696" s="30">
        <f>ABS(Q696)/'İtme Analizi'!$C$17</f>
        <v>0</v>
      </c>
      <c r="T696" s="30">
        <f>ABS(R696)/'İtme Analizi'!$C$14</f>
        <v>0</v>
      </c>
      <c r="U696" s="30">
        <f t="shared" si="14"/>
        <v>1.1000233113858393E-3</v>
      </c>
    </row>
    <row r="697" spans="16:21" ht="13.9" customHeight="1" x14ac:dyDescent="0.2">
      <c r="P697" s="27"/>
      <c r="Q697" s="30"/>
      <c r="R697" s="30"/>
      <c r="S697" s="30">
        <f>ABS(Q697)/'İtme Analizi'!$C$17</f>
        <v>0</v>
      </c>
      <c r="T697" s="30">
        <f>ABS(R697)/'İtme Analizi'!$C$14</f>
        <v>0</v>
      </c>
      <c r="U697" s="30">
        <f t="shared" si="14"/>
        <v>1.1000233113858393E-3</v>
      </c>
    </row>
    <row r="698" spans="16:21" ht="13.9" customHeight="1" x14ac:dyDescent="0.2">
      <c r="P698" s="27"/>
      <c r="Q698" s="30"/>
      <c r="R698" s="30"/>
      <c r="S698" s="30">
        <f>ABS(Q698)/'İtme Analizi'!$C$17</f>
        <v>0</v>
      </c>
      <c r="T698" s="30">
        <f>ABS(R698)/'İtme Analizi'!$C$14</f>
        <v>0</v>
      </c>
      <c r="U698" s="30">
        <f t="shared" si="14"/>
        <v>1.1000233113858393E-3</v>
      </c>
    </row>
    <row r="699" spans="16:21" ht="13.9" customHeight="1" x14ac:dyDescent="0.2">
      <c r="P699" s="27"/>
      <c r="Q699" s="30"/>
      <c r="R699" s="30"/>
      <c r="S699" s="30">
        <f>ABS(Q699)/'İtme Analizi'!$C$17</f>
        <v>0</v>
      </c>
      <c r="T699" s="30">
        <f>ABS(R699)/'İtme Analizi'!$C$14</f>
        <v>0</v>
      </c>
      <c r="U699" s="30">
        <f t="shared" si="14"/>
        <v>1.1000233113858393E-3</v>
      </c>
    </row>
    <row r="700" spans="16:21" ht="13.9" customHeight="1" x14ac:dyDescent="0.2">
      <c r="P700" s="27"/>
      <c r="Q700" s="30"/>
      <c r="R700" s="30"/>
      <c r="S700" s="30">
        <f>ABS(Q700)/'İtme Analizi'!$C$17</f>
        <v>0</v>
      </c>
      <c r="T700" s="30">
        <f>ABS(R700)/'İtme Analizi'!$C$14</f>
        <v>0</v>
      </c>
      <c r="U700" s="30">
        <f t="shared" si="14"/>
        <v>1.1000233113858393E-3</v>
      </c>
    </row>
    <row r="701" spans="16:21" ht="13.9" customHeight="1" x14ac:dyDescent="0.2">
      <c r="P701" s="27"/>
      <c r="Q701" s="30"/>
      <c r="R701" s="30"/>
      <c r="S701" s="30">
        <f>ABS(Q701)/'İtme Analizi'!$C$17</f>
        <v>0</v>
      </c>
      <c r="T701" s="30">
        <f>ABS(R701)/'İtme Analizi'!$C$14</f>
        <v>0</v>
      </c>
      <c r="U701" s="30">
        <f t="shared" si="14"/>
        <v>1.1000233113858393E-3</v>
      </c>
    </row>
    <row r="702" spans="16:21" ht="13.9" customHeight="1" x14ac:dyDescent="0.2">
      <c r="P702" s="27"/>
      <c r="Q702" s="30"/>
      <c r="R702" s="30"/>
      <c r="S702" s="30">
        <f>ABS(Q702)/'İtme Analizi'!$C$17</f>
        <v>0</v>
      </c>
      <c r="T702" s="30">
        <f>ABS(R702)/'İtme Analizi'!$C$14</f>
        <v>0</v>
      </c>
      <c r="U702" s="30">
        <f t="shared" si="14"/>
        <v>1.1000233113858393E-3</v>
      </c>
    </row>
    <row r="703" spans="16:21" ht="13.9" customHeight="1" x14ac:dyDescent="0.2">
      <c r="P703" s="27"/>
      <c r="Q703" s="30"/>
      <c r="R703" s="30"/>
      <c r="S703" s="30">
        <f>ABS(Q703)/'İtme Analizi'!$C$17</f>
        <v>0</v>
      </c>
      <c r="T703" s="30">
        <f>ABS(R703)/'İtme Analizi'!$C$14</f>
        <v>0</v>
      </c>
      <c r="U703" s="30">
        <f t="shared" si="14"/>
        <v>1.1000233113858393E-3</v>
      </c>
    </row>
    <row r="704" spans="16:21" ht="13.9" customHeight="1" x14ac:dyDescent="0.2">
      <c r="P704" s="27"/>
      <c r="Q704" s="30"/>
      <c r="R704" s="30"/>
      <c r="S704" s="30">
        <f>ABS(Q704)/'İtme Analizi'!$C$17</f>
        <v>0</v>
      </c>
      <c r="T704" s="30">
        <f>ABS(R704)/'İtme Analizi'!$C$14</f>
        <v>0</v>
      </c>
      <c r="U704" s="30">
        <f t="shared" si="14"/>
        <v>1.1000233113858393E-3</v>
      </c>
    </row>
    <row r="705" spans="16:21" ht="13.9" customHeight="1" x14ac:dyDescent="0.2">
      <c r="P705" s="27"/>
      <c r="Q705" s="30"/>
      <c r="R705" s="30"/>
      <c r="S705" s="30">
        <f>ABS(Q705)/'İtme Analizi'!$C$17</f>
        <v>0</v>
      </c>
      <c r="T705" s="30">
        <f>ABS(R705)/'İtme Analizi'!$C$14</f>
        <v>0</v>
      </c>
      <c r="U705" s="30">
        <f t="shared" si="14"/>
        <v>1.1000233113858393E-3</v>
      </c>
    </row>
    <row r="706" spans="16:21" ht="13.9" customHeight="1" x14ac:dyDescent="0.2">
      <c r="P706" s="27"/>
      <c r="Q706" s="30"/>
      <c r="R706" s="30"/>
      <c r="S706" s="30">
        <f>ABS(Q706)/'İtme Analizi'!$C$17</f>
        <v>0</v>
      </c>
      <c r="T706" s="30">
        <f>ABS(R706)/'İtme Analizi'!$C$14</f>
        <v>0</v>
      </c>
      <c r="U706" s="30">
        <f t="shared" ref="U706:U769" si="15">U705+(S706-S705)*((T706+T705)/2)</f>
        <v>1.1000233113858393E-3</v>
      </c>
    </row>
    <row r="707" spans="16:21" ht="13.9" customHeight="1" x14ac:dyDescent="0.2">
      <c r="P707" s="27"/>
      <c r="Q707" s="30"/>
      <c r="R707" s="30"/>
      <c r="S707" s="30">
        <f>ABS(Q707)/'İtme Analizi'!$C$17</f>
        <v>0</v>
      </c>
      <c r="T707" s="30">
        <f>ABS(R707)/'İtme Analizi'!$C$14</f>
        <v>0</v>
      </c>
      <c r="U707" s="30">
        <f t="shared" si="15"/>
        <v>1.1000233113858393E-3</v>
      </c>
    </row>
    <row r="708" spans="16:21" ht="13.9" customHeight="1" x14ac:dyDescent="0.2">
      <c r="P708" s="27"/>
      <c r="Q708" s="30"/>
      <c r="R708" s="30"/>
      <c r="S708" s="30">
        <f>ABS(Q708)/'İtme Analizi'!$C$17</f>
        <v>0</v>
      </c>
      <c r="T708" s="30">
        <f>ABS(R708)/'İtme Analizi'!$C$14</f>
        <v>0</v>
      </c>
      <c r="U708" s="30">
        <f t="shared" si="15"/>
        <v>1.1000233113858393E-3</v>
      </c>
    </row>
    <row r="709" spans="16:21" ht="13.9" customHeight="1" x14ac:dyDescent="0.2">
      <c r="P709" s="27"/>
      <c r="Q709" s="30"/>
      <c r="R709" s="30"/>
      <c r="S709" s="30">
        <f>ABS(Q709)/'İtme Analizi'!$C$17</f>
        <v>0</v>
      </c>
      <c r="T709" s="30">
        <f>ABS(R709)/'İtme Analizi'!$C$14</f>
        <v>0</v>
      </c>
      <c r="U709" s="30">
        <f t="shared" si="15"/>
        <v>1.1000233113858393E-3</v>
      </c>
    </row>
    <row r="710" spans="16:21" ht="13.9" customHeight="1" x14ac:dyDescent="0.2">
      <c r="P710" s="27"/>
      <c r="Q710" s="30"/>
      <c r="R710" s="30"/>
      <c r="S710" s="30">
        <f>ABS(Q710)/'İtme Analizi'!$C$17</f>
        <v>0</v>
      </c>
      <c r="T710" s="30">
        <f>ABS(R710)/'İtme Analizi'!$C$14</f>
        <v>0</v>
      </c>
      <c r="U710" s="30">
        <f t="shared" si="15"/>
        <v>1.1000233113858393E-3</v>
      </c>
    </row>
    <row r="711" spans="16:21" ht="13.9" customHeight="1" x14ac:dyDescent="0.2">
      <c r="P711" s="27"/>
      <c r="Q711" s="30"/>
      <c r="R711" s="30"/>
      <c r="S711" s="30">
        <f>ABS(Q711)/'İtme Analizi'!$C$17</f>
        <v>0</v>
      </c>
      <c r="T711" s="30">
        <f>ABS(R711)/'İtme Analizi'!$C$14</f>
        <v>0</v>
      </c>
      <c r="U711" s="30">
        <f t="shared" si="15"/>
        <v>1.1000233113858393E-3</v>
      </c>
    </row>
    <row r="712" spans="16:21" ht="13.9" customHeight="1" x14ac:dyDescent="0.2">
      <c r="P712" s="27"/>
      <c r="Q712" s="30"/>
      <c r="R712" s="30"/>
      <c r="S712" s="30">
        <f>ABS(Q712)/'İtme Analizi'!$C$17</f>
        <v>0</v>
      </c>
      <c r="T712" s="30">
        <f>ABS(R712)/'İtme Analizi'!$C$14</f>
        <v>0</v>
      </c>
      <c r="U712" s="30">
        <f t="shared" si="15"/>
        <v>1.1000233113858393E-3</v>
      </c>
    </row>
    <row r="713" spans="16:21" ht="13.9" customHeight="1" x14ac:dyDescent="0.2">
      <c r="P713" s="27"/>
      <c r="Q713" s="30"/>
      <c r="R713" s="30"/>
      <c r="S713" s="30">
        <f>ABS(Q713)/'İtme Analizi'!$C$17</f>
        <v>0</v>
      </c>
      <c r="T713" s="30">
        <f>ABS(R713)/'İtme Analizi'!$C$14</f>
        <v>0</v>
      </c>
      <c r="U713" s="30">
        <f t="shared" si="15"/>
        <v>1.1000233113858393E-3</v>
      </c>
    </row>
    <row r="714" spans="16:21" ht="13.9" customHeight="1" x14ac:dyDescent="0.2">
      <c r="P714" s="27"/>
      <c r="Q714" s="30"/>
      <c r="R714" s="30"/>
      <c r="S714" s="30">
        <f>ABS(Q714)/'İtme Analizi'!$C$17</f>
        <v>0</v>
      </c>
      <c r="T714" s="30">
        <f>ABS(R714)/'İtme Analizi'!$C$14</f>
        <v>0</v>
      </c>
      <c r="U714" s="30">
        <f t="shared" si="15"/>
        <v>1.1000233113858393E-3</v>
      </c>
    </row>
    <row r="715" spans="16:21" ht="13.9" customHeight="1" x14ac:dyDescent="0.2">
      <c r="P715" s="27"/>
      <c r="Q715" s="30"/>
      <c r="R715" s="30"/>
      <c r="S715" s="30">
        <f>ABS(Q715)/'İtme Analizi'!$C$17</f>
        <v>0</v>
      </c>
      <c r="T715" s="30">
        <f>ABS(R715)/'İtme Analizi'!$C$14</f>
        <v>0</v>
      </c>
      <c r="U715" s="30">
        <f t="shared" si="15"/>
        <v>1.1000233113858393E-3</v>
      </c>
    </row>
    <row r="716" spans="16:21" ht="13.9" customHeight="1" x14ac:dyDescent="0.2">
      <c r="P716" s="27"/>
      <c r="Q716" s="30"/>
      <c r="R716" s="30"/>
      <c r="S716" s="30">
        <f>ABS(Q716)/'İtme Analizi'!$C$17</f>
        <v>0</v>
      </c>
      <c r="T716" s="30">
        <f>ABS(R716)/'İtme Analizi'!$C$14</f>
        <v>0</v>
      </c>
      <c r="U716" s="30">
        <f t="shared" si="15"/>
        <v>1.1000233113858393E-3</v>
      </c>
    </row>
    <row r="717" spans="16:21" ht="13.9" customHeight="1" x14ac:dyDescent="0.2">
      <c r="P717" s="27"/>
      <c r="Q717" s="30"/>
      <c r="R717" s="30"/>
      <c r="S717" s="30">
        <f>ABS(Q717)/'İtme Analizi'!$C$17</f>
        <v>0</v>
      </c>
      <c r="T717" s="30">
        <f>ABS(R717)/'İtme Analizi'!$C$14</f>
        <v>0</v>
      </c>
      <c r="U717" s="30">
        <f t="shared" si="15"/>
        <v>1.1000233113858393E-3</v>
      </c>
    </row>
    <row r="718" spans="16:21" ht="13.9" customHeight="1" x14ac:dyDescent="0.2">
      <c r="P718" s="27"/>
      <c r="Q718" s="30"/>
      <c r="R718" s="30"/>
      <c r="S718" s="30">
        <f>ABS(Q718)/'İtme Analizi'!$C$17</f>
        <v>0</v>
      </c>
      <c r="T718" s="30">
        <f>ABS(R718)/'İtme Analizi'!$C$14</f>
        <v>0</v>
      </c>
      <c r="U718" s="30">
        <f t="shared" si="15"/>
        <v>1.1000233113858393E-3</v>
      </c>
    </row>
    <row r="719" spans="16:21" ht="13.9" customHeight="1" x14ac:dyDescent="0.2">
      <c r="P719" s="27"/>
      <c r="Q719" s="30"/>
      <c r="R719" s="30"/>
      <c r="S719" s="30">
        <f>ABS(Q719)/'İtme Analizi'!$C$17</f>
        <v>0</v>
      </c>
      <c r="T719" s="30">
        <f>ABS(R719)/'İtme Analizi'!$C$14</f>
        <v>0</v>
      </c>
      <c r="U719" s="30">
        <f t="shared" si="15"/>
        <v>1.1000233113858393E-3</v>
      </c>
    </row>
    <row r="720" spans="16:21" ht="13.9" customHeight="1" x14ac:dyDescent="0.2">
      <c r="P720" s="27"/>
      <c r="Q720" s="30"/>
      <c r="R720" s="30"/>
      <c r="S720" s="30">
        <f>ABS(Q720)/'İtme Analizi'!$C$17</f>
        <v>0</v>
      </c>
      <c r="T720" s="30">
        <f>ABS(R720)/'İtme Analizi'!$C$14</f>
        <v>0</v>
      </c>
      <c r="U720" s="30">
        <f t="shared" si="15"/>
        <v>1.1000233113858393E-3</v>
      </c>
    </row>
    <row r="721" spans="16:21" ht="13.9" customHeight="1" x14ac:dyDescent="0.2">
      <c r="P721" s="27"/>
      <c r="Q721" s="30"/>
      <c r="R721" s="30"/>
      <c r="S721" s="30">
        <f>ABS(Q721)/'İtme Analizi'!$C$17</f>
        <v>0</v>
      </c>
      <c r="T721" s="30">
        <f>ABS(R721)/'İtme Analizi'!$C$14</f>
        <v>0</v>
      </c>
      <c r="U721" s="30">
        <f t="shared" si="15"/>
        <v>1.1000233113858393E-3</v>
      </c>
    </row>
    <row r="722" spans="16:21" ht="13.9" customHeight="1" x14ac:dyDescent="0.2">
      <c r="P722" s="27"/>
      <c r="Q722" s="30"/>
      <c r="R722" s="30"/>
      <c r="S722" s="30">
        <f>ABS(Q722)/'İtme Analizi'!$C$17</f>
        <v>0</v>
      </c>
      <c r="T722" s="30">
        <f>ABS(R722)/'İtme Analizi'!$C$14</f>
        <v>0</v>
      </c>
      <c r="U722" s="30">
        <f t="shared" si="15"/>
        <v>1.1000233113858393E-3</v>
      </c>
    </row>
    <row r="723" spans="16:21" ht="13.9" customHeight="1" x14ac:dyDescent="0.2">
      <c r="P723" s="27"/>
      <c r="Q723" s="30"/>
      <c r="R723" s="30"/>
      <c r="S723" s="30">
        <f>ABS(Q723)/'İtme Analizi'!$C$17</f>
        <v>0</v>
      </c>
      <c r="T723" s="30">
        <f>ABS(R723)/'İtme Analizi'!$C$14</f>
        <v>0</v>
      </c>
      <c r="U723" s="30">
        <f t="shared" si="15"/>
        <v>1.1000233113858393E-3</v>
      </c>
    </row>
    <row r="724" spans="16:21" ht="13.9" customHeight="1" x14ac:dyDescent="0.2">
      <c r="P724" s="27"/>
      <c r="Q724" s="30"/>
      <c r="R724" s="30"/>
      <c r="S724" s="30">
        <f>ABS(Q724)/'İtme Analizi'!$C$17</f>
        <v>0</v>
      </c>
      <c r="T724" s="30">
        <f>ABS(R724)/'İtme Analizi'!$C$14</f>
        <v>0</v>
      </c>
      <c r="U724" s="30">
        <f t="shared" si="15"/>
        <v>1.1000233113858393E-3</v>
      </c>
    </row>
    <row r="725" spans="16:21" ht="13.9" customHeight="1" x14ac:dyDescent="0.2">
      <c r="P725" s="27"/>
      <c r="Q725" s="30"/>
      <c r="R725" s="30"/>
      <c r="S725" s="30">
        <f>ABS(Q725)/'İtme Analizi'!$C$17</f>
        <v>0</v>
      </c>
      <c r="T725" s="30">
        <f>ABS(R725)/'İtme Analizi'!$C$14</f>
        <v>0</v>
      </c>
      <c r="U725" s="30">
        <f t="shared" si="15"/>
        <v>1.1000233113858393E-3</v>
      </c>
    </row>
    <row r="726" spans="16:21" ht="13.9" customHeight="1" x14ac:dyDescent="0.2">
      <c r="P726" s="27"/>
      <c r="Q726" s="30"/>
      <c r="R726" s="30"/>
      <c r="S726" s="30">
        <f>ABS(Q726)/'İtme Analizi'!$C$17</f>
        <v>0</v>
      </c>
      <c r="T726" s="30">
        <f>ABS(R726)/'İtme Analizi'!$C$14</f>
        <v>0</v>
      </c>
      <c r="U726" s="30">
        <f t="shared" si="15"/>
        <v>1.1000233113858393E-3</v>
      </c>
    </row>
    <row r="727" spans="16:21" ht="13.9" customHeight="1" x14ac:dyDescent="0.2">
      <c r="P727" s="27"/>
      <c r="Q727" s="30"/>
      <c r="R727" s="30"/>
      <c r="S727" s="30">
        <f>ABS(Q727)/'İtme Analizi'!$C$17</f>
        <v>0</v>
      </c>
      <c r="T727" s="30">
        <f>ABS(R727)/'İtme Analizi'!$C$14</f>
        <v>0</v>
      </c>
      <c r="U727" s="30">
        <f t="shared" si="15"/>
        <v>1.1000233113858393E-3</v>
      </c>
    </row>
    <row r="728" spans="16:21" ht="13.9" customHeight="1" x14ac:dyDescent="0.2">
      <c r="P728" s="27"/>
      <c r="Q728" s="30"/>
      <c r="R728" s="30"/>
      <c r="S728" s="30">
        <f>ABS(Q728)/'İtme Analizi'!$C$17</f>
        <v>0</v>
      </c>
      <c r="T728" s="30">
        <f>ABS(R728)/'İtme Analizi'!$C$14</f>
        <v>0</v>
      </c>
      <c r="U728" s="30">
        <f t="shared" si="15"/>
        <v>1.1000233113858393E-3</v>
      </c>
    </row>
    <row r="729" spans="16:21" ht="13.9" customHeight="1" x14ac:dyDescent="0.2">
      <c r="P729" s="27"/>
      <c r="Q729" s="30"/>
      <c r="R729" s="30"/>
      <c r="S729" s="30">
        <f>ABS(Q729)/'İtme Analizi'!$C$17</f>
        <v>0</v>
      </c>
      <c r="T729" s="30">
        <f>ABS(R729)/'İtme Analizi'!$C$14</f>
        <v>0</v>
      </c>
      <c r="U729" s="30">
        <f t="shared" si="15"/>
        <v>1.1000233113858393E-3</v>
      </c>
    </row>
    <row r="730" spans="16:21" ht="13.9" customHeight="1" x14ac:dyDescent="0.2">
      <c r="P730" s="27"/>
      <c r="Q730" s="30"/>
      <c r="R730" s="30"/>
      <c r="S730" s="30">
        <f>ABS(Q730)/'İtme Analizi'!$C$17</f>
        <v>0</v>
      </c>
      <c r="T730" s="30">
        <f>ABS(R730)/'İtme Analizi'!$C$14</f>
        <v>0</v>
      </c>
      <c r="U730" s="30">
        <f t="shared" si="15"/>
        <v>1.1000233113858393E-3</v>
      </c>
    </row>
    <row r="731" spans="16:21" ht="13.9" customHeight="1" x14ac:dyDescent="0.2">
      <c r="P731" s="27"/>
      <c r="Q731" s="30"/>
      <c r="R731" s="30"/>
      <c r="S731" s="30">
        <f>ABS(Q731)/'İtme Analizi'!$C$17</f>
        <v>0</v>
      </c>
      <c r="T731" s="30">
        <f>ABS(R731)/'İtme Analizi'!$C$14</f>
        <v>0</v>
      </c>
      <c r="U731" s="30">
        <f t="shared" si="15"/>
        <v>1.1000233113858393E-3</v>
      </c>
    </row>
    <row r="732" spans="16:21" ht="13.9" customHeight="1" x14ac:dyDescent="0.2">
      <c r="P732" s="27"/>
      <c r="Q732" s="30"/>
      <c r="R732" s="30"/>
      <c r="S732" s="30">
        <f>ABS(Q732)/'İtme Analizi'!$C$17</f>
        <v>0</v>
      </c>
      <c r="T732" s="30">
        <f>ABS(R732)/'İtme Analizi'!$C$14</f>
        <v>0</v>
      </c>
      <c r="U732" s="30">
        <f t="shared" si="15"/>
        <v>1.1000233113858393E-3</v>
      </c>
    </row>
    <row r="733" spans="16:21" ht="13.9" customHeight="1" x14ac:dyDescent="0.2">
      <c r="P733" s="27"/>
      <c r="Q733" s="30"/>
      <c r="R733" s="30"/>
      <c r="S733" s="30">
        <f>ABS(Q733)/'İtme Analizi'!$C$17</f>
        <v>0</v>
      </c>
      <c r="T733" s="30">
        <f>ABS(R733)/'İtme Analizi'!$C$14</f>
        <v>0</v>
      </c>
      <c r="U733" s="30">
        <f t="shared" si="15"/>
        <v>1.1000233113858393E-3</v>
      </c>
    </row>
    <row r="734" spans="16:21" ht="13.9" customHeight="1" x14ac:dyDescent="0.2">
      <c r="P734" s="27"/>
      <c r="Q734" s="30"/>
      <c r="R734" s="30"/>
      <c r="S734" s="30">
        <f>ABS(Q734)/'İtme Analizi'!$C$17</f>
        <v>0</v>
      </c>
      <c r="T734" s="30">
        <f>ABS(R734)/'İtme Analizi'!$C$14</f>
        <v>0</v>
      </c>
      <c r="U734" s="30">
        <f t="shared" si="15"/>
        <v>1.1000233113858393E-3</v>
      </c>
    </row>
    <row r="735" spans="16:21" ht="13.9" customHeight="1" x14ac:dyDescent="0.2">
      <c r="P735" s="27"/>
      <c r="Q735" s="30"/>
      <c r="R735" s="30"/>
      <c r="S735" s="30">
        <f>ABS(Q735)/'İtme Analizi'!$C$17</f>
        <v>0</v>
      </c>
      <c r="T735" s="30">
        <f>ABS(R735)/'İtme Analizi'!$C$14</f>
        <v>0</v>
      </c>
      <c r="U735" s="30">
        <f t="shared" si="15"/>
        <v>1.1000233113858393E-3</v>
      </c>
    </row>
    <row r="736" spans="16:21" ht="13.9" customHeight="1" x14ac:dyDescent="0.2">
      <c r="P736" s="27"/>
      <c r="Q736" s="30"/>
      <c r="R736" s="30"/>
      <c r="S736" s="30">
        <f>ABS(Q736)/'İtme Analizi'!$C$17</f>
        <v>0</v>
      </c>
      <c r="T736" s="30">
        <f>ABS(R736)/'İtme Analizi'!$C$14</f>
        <v>0</v>
      </c>
      <c r="U736" s="30">
        <f t="shared" si="15"/>
        <v>1.1000233113858393E-3</v>
      </c>
    </row>
    <row r="737" spans="16:21" ht="13.9" customHeight="1" x14ac:dyDescent="0.2">
      <c r="P737" s="27"/>
      <c r="Q737" s="30"/>
      <c r="R737" s="30"/>
      <c r="S737" s="30">
        <f>ABS(Q737)/'İtme Analizi'!$C$17</f>
        <v>0</v>
      </c>
      <c r="T737" s="30">
        <f>ABS(R737)/'İtme Analizi'!$C$14</f>
        <v>0</v>
      </c>
      <c r="U737" s="30">
        <f t="shared" si="15"/>
        <v>1.1000233113858393E-3</v>
      </c>
    </row>
    <row r="738" spans="16:21" ht="13.9" customHeight="1" x14ac:dyDescent="0.2">
      <c r="P738" s="27"/>
      <c r="Q738" s="30"/>
      <c r="R738" s="30"/>
      <c r="S738" s="30">
        <f>ABS(Q738)/'İtme Analizi'!$C$17</f>
        <v>0</v>
      </c>
      <c r="T738" s="30">
        <f>ABS(R738)/'İtme Analizi'!$C$14</f>
        <v>0</v>
      </c>
      <c r="U738" s="30">
        <f t="shared" si="15"/>
        <v>1.1000233113858393E-3</v>
      </c>
    </row>
    <row r="739" spans="16:21" ht="13.9" customHeight="1" x14ac:dyDescent="0.2">
      <c r="P739" s="27"/>
      <c r="Q739" s="30"/>
      <c r="R739" s="30"/>
      <c r="S739" s="30">
        <f>ABS(Q739)/'İtme Analizi'!$C$17</f>
        <v>0</v>
      </c>
      <c r="T739" s="30">
        <f>ABS(R739)/'İtme Analizi'!$C$14</f>
        <v>0</v>
      </c>
      <c r="U739" s="30">
        <f t="shared" si="15"/>
        <v>1.1000233113858393E-3</v>
      </c>
    </row>
    <row r="740" spans="16:21" ht="13.9" customHeight="1" x14ac:dyDescent="0.2">
      <c r="P740" s="27"/>
      <c r="Q740" s="30"/>
      <c r="R740" s="30"/>
      <c r="S740" s="30">
        <f>ABS(Q740)/'İtme Analizi'!$C$17</f>
        <v>0</v>
      </c>
      <c r="T740" s="30">
        <f>ABS(R740)/'İtme Analizi'!$C$14</f>
        <v>0</v>
      </c>
      <c r="U740" s="30">
        <f t="shared" si="15"/>
        <v>1.1000233113858393E-3</v>
      </c>
    </row>
    <row r="741" spans="16:21" ht="13.9" customHeight="1" x14ac:dyDescent="0.2">
      <c r="P741" s="27"/>
      <c r="Q741" s="30"/>
      <c r="R741" s="30"/>
      <c r="S741" s="30">
        <f>ABS(Q741)/'İtme Analizi'!$C$17</f>
        <v>0</v>
      </c>
      <c r="T741" s="30">
        <f>ABS(R741)/'İtme Analizi'!$C$14</f>
        <v>0</v>
      </c>
      <c r="U741" s="30">
        <f t="shared" si="15"/>
        <v>1.1000233113858393E-3</v>
      </c>
    </row>
    <row r="742" spans="16:21" ht="13.9" customHeight="1" x14ac:dyDescent="0.2">
      <c r="P742" s="27"/>
      <c r="Q742" s="30"/>
      <c r="R742" s="30"/>
      <c r="S742" s="30">
        <f>ABS(Q742)/'İtme Analizi'!$C$17</f>
        <v>0</v>
      </c>
      <c r="T742" s="30">
        <f>ABS(R742)/'İtme Analizi'!$C$14</f>
        <v>0</v>
      </c>
      <c r="U742" s="30">
        <f t="shared" si="15"/>
        <v>1.1000233113858393E-3</v>
      </c>
    </row>
    <row r="743" spans="16:21" ht="13.9" customHeight="1" x14ac:dyDescent="0.2">
      <c r="P743" s="27"/>
      <c r="Q743" s="30"/>
      <c r="R743" s="30"/>
      <c r="S743" s="30">
        <f>ABS(Q743)/'İtme Analizi'!$C$17</f>
        <v>0</v>
      </c>
      <c r="T743" s="30">
        <f>ABS(R743)/'İtme Analizi'!$C$14</f>
        <v>0</v>
      </c>
      <c r="U743" s="30">
        <f t="shared" si="15"/>
        <v>1.1000233113858393E-3</v>
      </c>
    </row>
    <row r="744" spans="16:21" ht="13.9" customHeight="1" x14ac:dyDescent="0.2">
      <c r="P744" s="27"/>
      <c r="Q744" s="30"/>
      <c r="R744" s="30"/>
      <c r="S744" s="30">
        <f>ABS(Q744)/'İtme Analizi'!$C$17</f>
        <v>0</v>
      </c>
      <c r="T744" s="30">
        <f>ABS(R744)/'İtme Analizi'!$C$14</f>
        <v>0</v>
      </c>
      <c r="U744" s="30">
        <f t="shared" si="15"/>
        <v>1.1000233113858393E-3</v>
      </c>
    </row>
    <row r="745" spans="16:21" ht="13.9" customHeight="1" x14ac:dyDescent="0.2">
      <c r="P745" s="27"/>
      <c r="Q745" s="30"/>
      <c r="R745" s="30"/>
      <c r="S745" s="30">
        <f>ABS(Q745)/'İtme Analizi'!$C$17</f>
        <v>0</v>
      </c>
      <c r="T745" s="30">
        <f>ABS(R745)/'İtme Analizi'!$C$14</f>
        <v>0</v>
      </c>
      <c r="U745" s="30">
        <f t="shared" si="15"/>
        <v>1.1000233113858393E-3</v>
      </c>
    </row>
    <row r="746" spans="16:21" ht="13.9" customHeight="1" x14ac:dyDescent="0.2">
      <c r="P746" s="27"/>
      <c r="Q746" s="30"/>
      <c r="R746" s="30"/>
      <c r="S746" s="30">
        <f>ABS(Q746)/'İtme Analizi'!$C$17</f>
        <v>0</v>
      </c>
      <c r="T746" s="30">
        <f>ABS(R746)/'İtme Analizi'!$C$14</f>
        <v>0</v>
      </c>
      <c r="U746" s="30">
        <f t="shared" si="15"/>
        <v>1.1000233113858393E-3</v>
      </c>
    </row>
    <row r="747" spans="16:21" ht="13.9" customHeight="1" x14ac:dyDescent="0.2">
      <c r="P747" s="27"/>
      <c r="Q747" s="30"/>
      <c r="R747" s="30"/>
      <c r="S747" s="30">
        <f>ABS(Q747)/'İtme Analizi'!$C$17</f>
        <v>0</v>
      </c>
      <c r="T747" s="30">
        <f>ABS(R747)/'İtme Analizi'!$C$14</f>
        <v>0</v>
      </c>
      <c r="U747" s="30">
        <f t="shared" si="15"/>
        <v>1.1000233113858393E-3</v>
      </c>
    </row>
    <row r="748" spans="16:21" ht="13.9" customHeight="1" x14ac:dyDescent="0.2">
      <c r="P748" s="27"/>
      <c r="Q748" s="30"/>
      <c r="R748" s="30"/>
      <c r="S748" s="30">
        <f>ABS(Q748)/'İtme Analizi'!$C$17</f>
        <v>0</v>
      </c>
      <c r="T748" s="30">
        <f>ABS(R748)/'İtme Analizi'!$C$14</f>
        <v>0</v>
      </c>
      <c r="U748" s="30">
        <f t="shared" si="15"/>
        <v>1.1000233113858393E-3</v>
      </c>
    </row>
    <row r="749" spans="16:21" ht="13.9" customHeight="1" x14ac:dyDescent="0.2">
      <c r="P749" s="27"/>
      <c r="Q749" s="30"/>
      <c r="R749" s="30"/>
      <c r="S749" s="30">
        <f>ABS(Q749)/'İtme Analizi'!$C$17</f>
        <v>0</v>
      </c>
      <c r="T749" s="30">
        <f>ABS(R749)/'İtme Analizi'!$C$14</f>
        <v>0</v>
      </c>
      <c r="U749" s="30">
        <f t="shared" si="15"/>
        <v>1.1000233113858393E-3</v>
      </c>
    </row>
    <row r="750" spans="16:21" ht="13.9" customHeight="1" x14ac:dyDescent="0.2">
      <c r="P750" s="27"/>
      <c r="Q750" s="30"/>
      <c r="R750" s="30"/>
      <c r="S750" s="30">
        <f>ABS(Q750)/'İtme Analizi'!$C$17</f>
        <v>0</v>
      </c>
      <c r="T750" s="30">
        <f>ABS(R750)/'İtme Analizi'!$C$14</f>
        <v>0</v>
      </c>
      <c r="U750" s="30">
        <f t="shared" si="15"/>
        <v>1.1000233113858393E-3</v>
      </c>
    </row>
    <row r="751" spans="16:21" ht="13.9" customHeight="1" x14ac:dyDescent="0.2">
      <c r="P751" s="27"/>
      <c r="Q751" s="30"/>
      <c r="R751" s="30"/>
      <c r="S751" s="30">
        <f>ABS(Q751)/'İtme Analizi'!$C$17</f>
        <v>0</v>
      </c>
      <c r="T751" s="30">
        <f>ABS(R751)/'İtme Analizi'!$C$14</f>
        <v>0</v>
      </c>
      <c r="U751" s="30">
        <f t="shared" si="15"/>
        <v>1.1000233113858393E-3</v>
      </c>
    </row>
    <row r="752" spans="16:21" ht="13.9" customHeight="1" x14ac:dyDescent="0.2">
      <c r="P752" s="27"/>
      <c r="Q752" s="30"/>
      <c r="R752" s="30"/>
      <c r="S752" s="30">
        <f>ABS(Q752)/'İtme Analizi'!$C$17</f>
        <v>0</v>
      </c>
      <c r="T752" s="30">
        <f>ABS(R752)/'İtme Analizi'!$C$14</f>
        <v>0</v>
      </c>
      <c r="U752" s="30">
        <f t="shared" si="15"/>
        <v>1.1000233113858393E-3</v>
      </c>
    </row>
    <row r="753" spans="16:21" ht="13.9" customHeight="1" x14ac:dyDescent="0.2">
      <c r="P753" s="27"/>
      <c r="Q753" s="30"/>
      <c r="R753" s="30"/>
      <c r="S753" s="30">
        <f>ABS(Q753)/'İtme Analizi'!$C$17</f>
        <v>0</v>
      </c>
      <c r="T753" s="30">
        <f>ABS(R753)/'İtme Analizi'!$C$14</f>
        <v>0</v>
      </c>
      <c r="U753" s="30">
        <f t="shared" si="15"/>
        <v>1.1000233113858393E-3</v>
      </c>
    </row>
    <row r="754" spans="16:21" ht="13.9" customHeight="1" x14ac:dyDescent="0.2">
      <c r="P754" s="27"/>
      <c r="Q754" s="30"/>
      <c r="R754" s="30"/>
      <c r="S754" s="30">
        <f>ABS(Q754)/'İtme Analizi'!$C$17</f>
        <v>0</v>
      </c>
      <c r="T754" s="30">
        <f>ABS(R754)/'İtme Analizi'!$C$14</f>
        <v>0</v>
      </c>
      <c r="U754" s="30">
        <f t="shared" si="15"/>
        <v>1.1000233113858393E-3</v>
      </c>
    </row>
    <row r="755" spans="16:21" ht="13.9" customHeight="1" x14ac:dyDescent="0.2">
      <c r="P755" s="27"/>
      <c r="Q755" s="30"/>
      <c r="R755" s="30"/>
      <c r="S755" s="30">
        <f>ABS(Q755)/'İtme Analizi'!$C$17</f>
        <v>0</v>
      </c>
      <c r="T755" s="30">
        <f>ABS(R755)/'İtme Analizi'!$C$14</f>
        <v>0</v>
      </c>
      <c r="U755" s="30">
        <f t="shared" si="15"/>
        <v>1.1000233113858393E-3</v>
      </c>
    </row>
    <row r="756" spans="16:21" ht="13.9" customHeight="1" x14ac:dyDescent="0.2">
      <c r="P756" s="27"/>
      <c r="Q756" s="30"/>
      <c r="R756" s="30"/>
      <c r="S756" s="30">
        <f>ABS(Q756)/'İtme Analizi'!$C$17</f>
        <v>0</v>
      </c>
      <c r="T756" s="30">
        <f>ABS(R756)/'İtme Analizi'!$C$14</f>
        <v>0</v>
      </c>
      <c r="U756" s="30">
        <f t="shared" si="15"/>
        <v>1.1000233113858393E-3</v>
      </c>
    </row>
    <row r="757" spans="16:21" ht="13.9" customHeight="1" x14ac:dyDescent="0.2">
      <c r="P757" s="27"/>
      <c r="Q757" s="30"/>
      <c r="R757" s="30"/>
      <c r="S757" s="30">
        <f>ABS(Q757)/'İtme Analizi'!$C$17</f>
        <v>0</v>
      </c>
      <c r="T757" s="30">
        <f>ABS(R757)/'İtme Analizi'!$C$14</f>
        <v>0</v>
      </c>
      <c r="U757" s="30">
        <f t="shared" si="15"/>
        <v>1.1000233113858393E-3</v>
      </c>
    </row>
    <row r="758" spans="16:21" ht="13.9" customHeight="1" x14ac:dyDescent="0.2">
      <c r="P758" s="27"/>
      <c r="Q758" s="30"/>
      <c r="R758" s="30"/>
      <c r="S758" s="30">
        <f>ABS(Q758)/'İtme Analizi'!$C$17</f>
        <v>0</v>
      </c>
      <c r="T758" s="30">
        <f>ABS(R758)/'İtme Analizi'!$C$14</f>
        <v>0</v>
      </c>
      <c r="U758" s="30">
        <f t="shared" si="15"/>
        <v>1.1000233113858393E-3</v>
      </c>
    </row>
    <row r="759" spans="16:21" ht="13.9" customHeight="1" x14ac:dyDescent="0.2">
      <c r="P759" s="27"/>
      <c r="Q759" s="30"/>
      <c r="R759" s="30"/>
      <c r="S759" s="30">
        <f>ABS(Q759)/'İtme Analizi'!$C$17</f>
        <v>0</v>
      </c>
      <c r="T759" s="30">
        <f>ABS(R759)/'İtme Analizi'!$C$14</f>
        <v>0</v>
      </c>
      <c r="U759" s="30">
        <f t="shared" si="15"/>
        <v>1.1000233113858393E-3</v>
      </c>
    </row>
    <row r="760" spans="16:21" ht="13.9" customHeight="1" x14ac:dyDescent="0.2">
      <c r="P760" s="27"/>
      <c r="Q760" s="30"/>
      <c r="R760" s="30"/>
      <c r="S760" s="30">
        <f>ABS(Q760)/'İtme Analizi'!$C$17</f>
        <v>0</v>
      </c>
      <c r="T760" s="30">
        <f>ABS(R760)/'İtme Analizi'!$C$14</f>
        <v>0</v>
      </c>
      <c r="U760" s="30">
        <f t="shared" si="15"/>
        <v>1.1000233113858393E-3</v>
      </c>
    </row>
    <row r="761" spans="16:21" ht="13.9" customHeight="1" x14ac:dyDescent="0.2">
      <c r="P761" s="27"/>
      <c r="Q761" s="30"/>
      <c r="R761" s="30"/>
      <c r="S761" s="30">
        <f>ABS(Q761)/'İtme Analizi'!$C$17</f>
        <v>0</v>
      </c>
      <c r="T761" s="30">
        <f>ABS(R761)/'İtme Analizi'!$C$14</f>
        <v>0</v>
      </c>
      <c r="U761" s="30">
        <f t="shared" si="15"/>
        <v>1.1000233113858393E-3</v>
      </c>
    </row>
    <row r="762" spans="16:21" ht="13.9" customHeight="1" x14ac:dyDescent="0.2">
      <c r="P762" s="27"/>
      <c r="Q762" s="30"/>
      <c r="R762" s="30"/>
      <c r="S762" s="30">
        <f>ABS(Q762)/'İtme Analizi'!$C$17</f>
        <v>0</v>
      </c>
      <c r="T762" s="30">
        <f>ABS(R762)/'İtme Analizi'!$C$14</f>
        <v>0</v>
      </c>
      <c r="U762" s="30">
        <f t="shared" si="15"/>
        <v>1.1000233113858393E-3</v>
      </c>
    </row>
    <row r="763" spans="16:21" ht="13.9" customHeight="1" x14ac:dyDescent="0.2">
      <c r="P763" s="27"/>
      <c r="Q763" s="30"/>
      <c r="R763" s="30"/>
      <c r="S763" s="30">
        <f>ABS(Q763)/'İtme Analizi'!$C$17</f>
        <v>0</v>
      </c>
      <c r="T763" s="30">
        <f>ABS(R763)/'İtme Analizi'!$C$14</f>
        <v>0</v>
      </c>
      <c r="U763" s="30">
        <f t="shared" si="15"/>
        <v>1.1000233113858393E-3</v>
      </c>
    </row>
    <row r="764" spans="16:21" ht="13.9" customHeight="1" x14ac:dyDescent="0.2">
      <c r="P764" s="27"/>
      <c r="Q764" s="30"/>
      <c r="R764" s="30"/>
      <c r="S764" s="30">
        <f>ABS(Q764)/'İtme Analizi'!$C$17</f>
        <v>0</v>
      </c>
      <c r="T764" s="30">
        <f>ABS(R764)/'İtme Analizi'!$C$14</f>
        <v>0</v>
      </c>
      <c r="U764" s="30">
        <f t="shared" si="15"/>
        <v>1.1000233113858393E-3</v>
      </c>
    </row>
    <row r="765" spans="16:21" ht="13.9" customHeight="1" x14ac:dyDescent="0.2">
      <c r="P765" s="27"/>
      <c r="Q765" s="30"/>
      <c r="R765" s="30"/>
      <c r="S765" s="30">
        <f>ABS(Q765)/'İtme Analizi'!$C$17</f>
        <v>0</v>
      </c>
      <c r="T765" s="30">
        <f>ABS(R765)/'İtme Analizi'!$C$14</f>
        <v>0</v>
      </c>
      <c r="U765" s="30">
        <f t="shared" si="15"/>
        <v>1.1000233113858393E-3</v>
      </c>
    </row>
    <row r="766" spans="16:21" ht="13.9" customHeight="1" x14ac:dyDescent="0.2">
      <c r="P766" s="27"/>
      <c r="Q766" s="30"/>
      <c r="R766" s="30"/>
      <c r="S766" s="30">
        <f>ABS(Q766)/'İtme Analizi'!$C$17</f>
        <v>0</v>
      </c>
      <c r="T766" s="30">
        <f>ABS(R766)/'İtme Analizi'!$C$14</f>
        <v>0</v>
      </c>
      <c r="U766" s="30">
        <f t="shared" si="15"/>
        <v>1.1000233113858393E-3</v>
      </c>
    </row>
    <row r="767" spans="16:21" ht="13.9" customHeight="1" x14ac:dyDescent="0.2">
      <c r="P767" s="27"/>
      <c r="Q767" s="30"/>
      <c r="R767" s="30"/>
      <c r="S767" s="30">
        <f>ABS(Q767)/'İtme Analizi'!$C$17</f>
        <v>0</v>
      </c>
      <c r="T767" s="30">
        <f>ABS(R767)/'İtme Analizi'!$C$14</f>
        <v>0</v>
      </c>
      <c r="U767" s="30">
        <f t="shared" si="15"/>
        <v>1.1000233113858393E-3</v>
      </c>
    </row>
    <row r="768" spans="16:21" ht="13.9" customHeight="1" x14ac:dyDescent="0.2">
      <c r="P768" s="27"/>
      <c r="Q768" s="30"/>
      <c r="R768" s="30"/>
      <c r="S768" s="30">
        <f>ABS(Q768)/'İtme Analizi'!$C$17</f>
        <v>0</v>
      </c>
      <c r="T768" s="30">
        <f>ABS(R768)/'İtme Analizi'!$C$14</f>
        <v>0</v>
      </c>
      <c r="U768" s="30">
        <f t="shared" si="15"/>
        <v>1.1000233113858393E-3</v>
      </c>
    </row>
    <row r="769" spans="16:21" ht="13.9" customHeight="1" x14ac:dyDescent="0.2">
      <c r="P769" s="27"/>
      <c r="Q769" s="30"/>
      <c r="R769" s="30"/>
      <c r="S769" s="30">
        <f>ABS(Q769)/'İtme Analizi'!$C$17</f>
        <v>0</v>
      </c>
      <c r="T769" s="30">
        <f>ABS(R769)/'İtme Analizi'!$C$14</f>
        <v>0</v>
      </c>
      <c r="U769" s="30">
        <f t="shared" si="15"/>
        <v>1.1000233113858393E-3</v>
      </c>
    </row>
    <row r="770" spans="16:21" ht="13.9" customHeight="1" x14ac:dyDescent="0.2">
      <c r="P770" s="27"/>
      <c r="Q770" s="30"/>
      <c r="R770" s="30"/>
      <c r="S770" s="30">
        <f>ABS(Q770)/'İtme Analizi'!$C$17</f>
        <v>0</v>
      </c>
      <c r="T770" s="30">
        <f>ABS(R770)/'İtme Analizi'!$C$14</f>
        <v>0</v>
      </c>
      <c r="U770" s="30">
        <f t="shared" ref="U770:U833" si="16">U769+(S770-S769)*((T770+T769)/2)</f>
        <v>1.1000233113858393E-3</v>
      </c>
    </row>
    <row r="771" spans="16:21" ht="13.9" customHeight="1" x14ac:dyDescent="0.2">
      <c r="P771" s="27"/>
      <c r="Q771" s="30"/>
      <c r="R771" s="30"/>
      <c r="S771" s="30">
        <f>ABS(Q771)/'İtme Analizi'!$C$17</f>
        <v>0</v>
      </c>
      <c r="T771" s="30">
        <f>ABS(R771)/'İtme Analizi'!$C$14</f>
        <v>0</v>
      </c>
      <c r="U771" s="30">
        <f t="shared" si="16"/>
        <v>1.1000233113858393E-3</v>
      </c>
    </row>
    <row r="772" spans="16:21" ht="13.9" customHeight="1" x14ac:dyDescent="0.2">
      <c r="P772" s="27"/>
      <c r="Q772" s="30"/>
      <c r="R772" s="30"/>
      <c r="S772" s="30">
        <f>ABS(Q772)/'İtme Analizi'!$C$17</f>
        <v>0</v>
      </c>
      <c r="T772" s="30">
        <f>ABS(R772)/'İtme Analizi'!$C$14</f>
        <v>0</v>
      </c>
      <c r="U772" s="30">
        <f t="shared" si="16"/>
        <v>1.1000233113858393E-3</v>
      </c>
    </row>
    <row r="773" spans="16:21" ht="13.9" customHeight="1" x14ac:dyDescent="0.2">
      <c r="P773" s="27"/>
      <c r="Q773" s="30"/>
      <c r="R773" s="30"/>
      <c r="S773" s="30">
        <f>ABS(Q773)/'İtme Analizi'!$C$17</f>
        <v>0</v>
      </c>
      <c r="T773" s="30">
        <f>ABS(R773)/'İtme Analizi'!$C$14</f>
        <v>0</v>
      </c>
      <c r="U773" s="30">
        <f t="shared" si="16"/>
        <v>1.1000233113858393E-3</v>
      </c>
    </row>
    <row r="774" spans="16:21" ht="13.9" customHeight="1" x14ac:dyDescent="0.2">
      <c r="P774" s="27"/>
      <c r="Q774" s="30"/>
      <c r="R774" s="30"/>
      <c r="S774" s="30">
        <f>ABS(Q774)/'İtme Analizi'!$C$17</f>
        <v>0</v>
      </c>
      <c r="T774" s="30">
        <f>ABS(R774)/'İtme Analizi'!$C$14</f>
        <v>0</v>
      </c>
      <c r="U774" s="30">
        <f t="shared" si="16"/>
        <v>1.1000233113858393E-3</v>
      </c>
    </row>
    <row r="775" spans="16:21" ht="13.9" customHeight="1" x14ac:dyDescent="0.2">
      <c r="P775" s="27"/>
      <c r="Q775" s="30"/>
      <c r="R775" s="30"/>
      <c r="S775" s="30">
        <f>ABS(Q775)/'İtme Analizi'!$C$17</f>
        <v>0</v>
      </c>
      <c r="T775" s="30">
        <f>ABS(R775)/'İtme Analizi'!$C$14</f>
        <v>0</v>
      </c>
      <c r="U775" s="30">
        <f t="shared" si="16"/>
        <v>1.1000233113858393E-3</v>
      </c>
    </row>
    <row r="776" spans="16:21" ht="13.9" customHeight="1" x14ac:dyDescent="0.2">
      <c r="P776" s="27"/>
      <c r="Q776" s="30"/>
      <c r="R776" s="30"/>
      <c r="S776" s="30">
        <f>ABS(Q776)/'İtme Analizi'!$C$17</f>
        <v>0</v>
      </c>
      <c r="T776" s="30">
        <f>ABS(R776)/'İtme Analizi'!$C$14</f>
        <v>0</v>
      </c>
      <c r="U776" s="30">
        <f t="shared" si="16"/>
        <v>1.1000233113858393E-3</v>
      </c>
    </row>
    <row r="777" spans="16:21" ht="13.9" customHeight="1" x14ac:dyDescent="0.2">
      <c r="P777" s="27"/>
      <c r="Q777" s="30"/>
      <c r="R777" s="30"/>
      <c r="S777" s="30">
        <f>ABS(Q777)/'İtme Analizi'!$C$17</f>
        <v>0</v>
      </c>
      <c r="T777" s="30">
        <f>ABS(R777)/'İtme Analizi'!$C$14</f>
        <v>0</v>
      </c>
      <c r="U777" s="30">
        <f t="shared" si="16"/>
        <v>1.1000233113858393E-3</v>
      </c>
    </row>
    <row r="778" spans="16:21" ht="13.9" customHeight="1" x14ac:dyDescent="0.2">
      <c r="P778" s="27"/>
      <c r="Q778" s="30"/>
      <c r="R778" s="30"/>
      <c r="S778" s="30">
        <f>ABS(Q778)/'İtme Analizi'!$C$17</f>
        <v>0</v>
      </c>
      <c r="T778" s="30">
        <f>ABS(R778)/'İtme Analizi'!$C$14</f>
        <v>0</v>
      </c>
      <c r="U778" s="30">
        <f t="shared" si="16"/>
        <v>1.1000233113858393E-3</v>
      </c>
    </row>
    <row r="779" spans="16:21" ht="13.9" customHeight="1" x14ac:dyDescent="0.2">
      <c r="P779" s="27"/>
      <c r="Q779" s="30"/>
      <c r="R779" s="30"/>
      <c r="S779" s="30">
        <f>ABS(Q779)/'İtme Analizi'!$C$17</f>
        <v>0</v>
      </c>
      <c r="T779" s="30">
        <f>ABS(R779)/'İtme Analizi'!$C$14</f>
        <v>0</v>
      </c>
      <c r="U779" s="30">
        <f t="shared" si="16"/>
        <v>1.1000233113858393E-3</v>
      </c>
    </row>
    <row r="780" spans="16:21" ht="13.9" customHeight="1" x14ac:dyDescent="0.2">
      <c r="P780" s="27"/>
      <c r="Q780" s="30"/>
      <c r="R780" s="30"/>
      <c r="S780" s="30">
        <f>ABS(Q780)/'İtme Analizi'!$C$17</f>
        <v>0</v>
      </c>
      <c r="T780" s="30">
        <f>ABS(R780)/'İtme Analizi'!$C$14</f>
        <v>0</v>
      </c>
      <c r="U780" s="30">
        <f t="shared" si="16"/>
        <v>1.1000233113858393E-3</v>
      </c>
    </row>
    <row r="781" spans="16:21" ht="13.9" customHeight="1" x14ac:dyDescent="0.2">
      <c r="P781" s="27"/>
      <c r="Q781" s="30"/>
      <c r="R781" s="30"/>
      <c r="S781" s="30">
        <f>ABS(Q781)/'İtme Analizi'!$C$17</f>
        <v>0</v>
      </c>
      <c r="T781" s="30">
        <f>ABS(R781)/'İtme Analizi'!$C$14</f>
        <v>0</v>
      </c>
      <c r="U781" s="30">
        <f t="shared" si="16"/>
        <v>1.1000233113858393E-3</v>
      </c>
    </row>
    <row r="782" spans="16:21" ht="13.9" customHeight="1" x14ac:dyDescent="0.2">
      <c r="P782" s="27"/>
      <c r="Q782" s="30"/>
      <c r="R782" s="30"/>
      <c r="S782" s="30">
        <f>ABS(Q782)/'İtme Analizi'!$C$17</f>
        <v>0</v>
      </c>
      <c r="T782" s="30">
        <f>ABS(R782)/'İtme Analizi'!$C$14</f>
        <v>0</v>
      </c>
      <c r="U782" s="30">
        <f t="shared" si="16"/>
        <v>1.1000233113858393E-3</v>
      </c>
    </row>
    <row r="783" spans="16:21" ht="13.9" customHeight="1" x14ac:dyDescent="0.2">
      <c r="P783" s="27"/>
      <c r="Q783" s="30"/>
      <c r="R783" s="30"/>
      <c r="S783" s="30">
        <f>ABS(Q783)/'İtme Analizi'!$C$17</f>
        <v>0</v>
      </c>
      <c r="T783" s="30">
        <f>ABS(R783)/'İtme Analizi'!$C$14</f>
        <v>0</v>
      </c>
      <c r="U783" s="30">
        <f t="shared" si="16"/>
        <v>1.1000233113858393E-3</v>
      </c>
    </row>
    <row r="784" spans="16:21" ht="13.9" customHeight="1" x14ac:dyDescent="0.2">
      <c r="P784" s="27"/>
      <c r="Q784" s="30"/>
      <c r="R784" s="30"/>
      <c r="S784" s="30">
        <f>ABS(Q784)/'İtme Analizi'!$C$17</f>
        <v>0</v>
      </c>
      <c r="T784" s="30">
        <f>ABS(R784)/'İtme Analizi'!$C$14</f>
        <v>0</v>
      </c>
      <c r="U784" s="30">
        <f t="shared" si="16"/>
        <v>1.1000233113858393E-3</v>
      </c>
    </row>
    <row r="785" spans="16:21" ht="13.9" customHeight="1" x14ac:dyDescent="0.2">
      <c r="P785" s="27"/>
      <c r="Q785" s="30"/>
      <c r="R785" s="30"/>
      <c r="S785" s="30">
        <f>ABS(Q785)/'İtme Analizi'!$C$17</f>
        <v>0</v>
      </c>
      <c r="T785" s="30">
        <f>ABS(R785)/'İtme Analizi'!$C$14</f>
        <v>0</v>
      </c>
      <c r="U785" s="30">
        <f t="shared" si="16"/>
        <v>1.1000233113858393E-3</v>
      </c>
    </row>
    <row r="786" spans="16:21" ht="13.9" customHeight="1" x14ac:dyDescent="0.2">
      <c r="P786" s="27"/>
      <c r="Q786" s="30"/>
      <c r="R786" s="30"/>
      <c r="S786" s="30">
        <f>ABS(Q786)/'İtme Analizi'!$C$17</f>
        <v>0</v>
      </c>
      <c r="T786" s="30">
        <f>ABS(R786)/'İtme Analizi'!$C$14</f>
        <v>0</v>
      </c>
      <c r="U786" s="30">
        <f t="shared" si="16"/>
        <v>1.1000233113858393E-3</v>
      </c>
    </row>
    <row r="787" spans="16:21" ht="13.9" customHeight="1" x14ac:dyDescent="0.2">
      <c r="P787" s="27"/>
      <c r="Q787" s="30"/>
      <c r="R787" s="30"/>
      <c r="S787" s="30">
        <f>ABS(Q787)/'İtme Analizi'!$C$17</f>
        <v>0</v>
      </c>
      <c r="T787" s="30">
        <f>ABS(R787)/'İtme Analizi'!$C$14</f>
        <v>0</v>
      </c>
      <c r="U787" s="30">
        <f t="shared" si="16"/>
        <v>1.1000233113858393E-3</v>
      </c>
    </row>
    <row r="788" spans="16:21" ht="13.9" customHeight="1" x14ac:dyDescent="0.2">
      <c r="P788" s="27"/>
      <c r="Q788" s="30"/>
      <c r="R788" s="30"/>
      <c r="S788" s="30">
        <f>ABS(Q788)/'İtme Analizi'!$C$17</f>
        <v>0</v>
      </c>
      <c r="T788" s="30">
        <f>ABS(R788)/'İtme Analizi'!$C$14</f>
        <v>0</v>
      </c>
      <c r="U788" s="30">
        <f t="shared" si="16"/>
        <v>1.1000233113858393E-3</v>
      </c>
    </row>
    <row r="789" spans="16:21" ht="13.9" customHeight="1" x14ac:dyDescent="0.2">
      <c r="P789" s="27"/>
      <c r="Q789" s="30"/>
      <c r="R789" s="30"/>
      <c r="S789" s="30">
        <f>ABS(Q789)/'İtme Analizi'!$C$17</f>
        <v>0</v>
      </c>
      <c r="T789" s="30">
        <f>ABS(R789)/'İtme Analizi'!$C$14</f>
        <v>0</v>
      </c>
      <c r="U789" s="30">
        <f t="shared" si="16"/>
        <v>1.1000233113858393E-3</v>
      </c>
    </row>
    <row r="790" spans="16:21" ht="13.9" customHeight="1" x14ac:dyDescent="0.2">
      <c r="P790" s="27"/>
      <c r="Q790" s="30"/>
      <c r="R790" s="30"/>
      <c r="S790" s="30">
        <f>ABS(Q790)/'İtme Analizi'!$C$17</f>
        <v>0</v>
      </c>
      <c r="T790" s="30">
        <f>ABS(R790)/'İtme Analizi'!$C$14</f>
        <v>0</v>
      </c>
      <c r="U790" s="30">
        <f t="shared" si="16"/>
        <v>1.1000233113858393E-3</v>
      </c>
    </row>
    <row r="791" spans="16:21" ht="13.9" customHeight="1" x14ac:dyDescent="0.2">
      <c r="P791" s="27"/>
      <c r="Q791" s="30"/>
      <c r="R791" s="30"/>
      <c r="S791" s="30">
        <f>ABS(Q791)/'İtme Analizi'!$C$17</f>
        <v>0</v>
      </c>
      <c r="T791" s="30">
        <f>ABS(R791)/'İtme Analizi'!$C$14</f>
        <v>0</v>
      </c>
      <c r="U791" s="30">
        <f t="shared" si="16"/>
        <v>1.1000233113858393E-3</v>
      </c>
    </row>
    <row r="792" spans="16:21" ht="13.9" customHeight="1" x14ac:dyDescent="0.2">
      <c r="P792" s="27"/>
      <c r="Q792" s="30"/>
      <c r="R792" s="30"/>
      <c r="S792" s="30">
        <f>ABS(Q792)/'İtme Analizi'!$C$17</f>
        <v>0</v>
      </c>
      <c r="T792" s="30">
        <f>ABS(R792)/'İtme Analizi'!$C$14</f>
        <v>0</v>
      </c>
      <c r="U792" s="30">
        <f t="shared" si="16"/>
        <v>1.1000233113858393E-3</v>
      </c>
    </row>
    <row r="793" spans="16:21" ht="13.9" customHeight="1" x14ac:dyDescent="0.2">
      <c r="P793" s="27"/>
      <c r="Q793" s="30"/>
      <c r="R793" s="30"/>
      <c r="S793" s="30">
        <f>ABS(Q793)/'İtme Analizi'!$C$17</f>
        <v>0</v>
      </c>
      <c r="T793" s="30">
        <f>ABS(R793)/'İtme Analizi'!$C$14</f>
        <v>0</v>
      </c>
      <c r="U793" s="30">
        <f t="shared" si="16"/>
        <v>1.1000233113858393E-3</v>
      </c>
    </row>
    <row r="794" spans="16:21" ht="13.9" customHeight="1" x14ac:dyDescent="0.2">
      <c r="P794" s="27"/>
      <c r="Q794" s="30"/>
      <c r="R794" s="30"/>
      <c r="S794" s="30">
        <f>ABS(Q794)/'İtme Analizi'!$C$17</f>
        <v>0</v>
      </c>
      <c r="T794" s="30">
        <f>ABS(R794)/'İtme Analizi'!$C$14</f>
        <v>0</v>
      </c>
      <c r="U794" s="30">
        <f t="shared" si="16"/>
        <v>1.1000233113858393E-3</v>
      </c>
    </row>
    <row r="795" spans="16:21" ht="13.9" customHeight="1" x14ac:dyDescent="0.2">
      <c r="P795" s="27"/>
      <c r="Q795" s="30"/>
      <c r="R795" s="30"/>
      <c r="S795" s="30">
        <f>ABS(Q795)/'İtme Analizi'!$C$17</f>
        <v>0</v>
      </c>
      <c r="T795" s="30">
        <f>ABS(R795)/'İtme Analizi'!$C$14</f>
        <v>0</v>
      </c>
      <c r="U795" s="30">
        <f t="shared" si="16"/>
        <v>1.1000233113858393E-3</v>
      </c>
    </row>
    <row r="796" spans="16:21" ht="13.9" customHeight="1" x14ac:dyDescent="0.2">
      <c r="P796" s="27"/>
      <c r="Q796" s="30"/>
      <c r="R796" s="30"/>
      <c r="S796" s="30">
        <f>ABS(Q796)/'İtme Analizi'!$C$17</f>
        <v>0</v>
      </c>
      <c r="T796" s="30">
        <f>ABS(R796)/'İtme Analizi'!$C$14</f>
        <v>0</v>
      </c>
      <c r="U796" s="30">
        <f t="shared" si="16"/>
        <v>1.1000233113858393E-3</v>
      </c>
    </row>
    <row r="797" spans="16:21" ht="13.9" customHeight="1" x14ac:dyDescent="0.2">
      <c r="P797" s="27"/>
      <c r="Q797" s="30"/>
      <c r="R797" s="30"/>
      <c r="S797" s="30">
        <f>ABS(Q797)/'İtme Analizi'!$C$17</f>
        <v>0</v>
      </c>
      <c r="T797" s="30">
        <f>ABS(R797)/'İtme Analizi'!$C$14</f>
        <v>0</v>
      </c>
      <c r="U797" s="30">
        <f t="shared" si="16"/>
        <v>1.1000233113858393E-3</v>
      </c>
    </row>
    <row r="798" spans="16:21" ht="13.9" customHeight="1" x14ac:dyDescent="0.2">
      <c r="P798" s="27"/>
      <c r="Q798" s="30"/>
      <c r="R798" s="30"/>
      <c r="S798" s="30">
        <f>ABS(Q798)/'İtme Analizi'!$C$17</f>
        <v>0</v>
      </c>
      <c r="T798" s="30">
        <f>ABS(R798)/'İtme Analizi'!$C$14</f>
        <v>0</v>
      </c>
      <c r="U798" s="30">
        <f t="shared" si="16"/>
        <v>1.1000233113858393E-3</v>
      </c>
    </row>
    <row r="799" spans="16:21" ht="13.9" customHeight="1" x14ac:dyDescent="0.2">
      <c r="P799" s="27"/>
      <c r="Q799" s="30"/>
      <c r="R799" s="30"/>
      <c r="S799" s="30">
        <f>ABS(Q799)/'İtme Analizi'!$C$17</f>
        <v>0</v>
      </c>
      <c r="T799" s="30">
        <f>ABS(R799)/'İtme Analizi'!$C$14</f>
        <v>0</v>
      </c>
      <c r="U799" s="30">
        <f t="shared" si="16"/>
        <v>1.1000233113858393E-3</v>
      </c>
    </row>
    <row r="800" spans="16:21" ht="13.9" customHeight="1" x14ac:dyDescent="0.2">
      <c r="P800" s="27"/>
      <c r="Q800" s="30"/>
      <c r="R800" s="30"/>
      <c r="S800" s="30">
        <f>ABS(Q800)/'İtme Analizi'!$C$17</f>
        <v>0</v>
      </c>
      <c r="T800" s="30">
        <f>ABS(R800)/'İtme Analizi'!$C$14</f>
        <v>0</v>
      </c>
      <c r="U800" s="30">
        <f t="shared" si="16"/>
        <v>1.1000233113858393E-3</v>
      </c>
    </row>
    <row r="801" spans="16:21" ht="13.9" customHeight="1" x14ac:dyDescent="0.2">
      <c r="P801" s="27"/>
      <c r="Q801" s="30"/>
      <c r="R801" s="30"/>
      <c r="S801" s="30">
        <f>ABS(Q801)/'İtme Analizi'!$C$17</f>
        <v>0</v>
      </c>
      <c r="T801" s="30">
        <f>ABS(R801)/'İtme Analizi'!$C$14</f>
        <v>0</v>
      </c>
      <c r="U801" s="30">
        <f t="shared" si="16"/>
        <v>1.1000233113858393E-3</v>
      </c>
    </row>
    <row r="802" spans="16:21" ht="13.9" customHeight="1" x14ac:dyDescent="0.2">
      <c r="P802" s="27"/>
      <c r="Q802" s="30"/>
      <c r="R802" s="30"/>
      <c r="S802" s="30">
        <f>ABS(Q802)/'İtme Analizi'!$C$17</f>
        <v>0</v>
      </c>
      <c r="T802" s="30">
        <f>ABS(R802)/'İtme Analizi'!$C$14</f>
        <v>0</v>
      </c>
      <c r="U802" s="30">
        <f t="shared" si="16"/>
        <v>1.1000233113858393E-3</v>
      </c>
    </row>
    <row r="803" spans="16:21" ht="13.9" customHeight="1" x14ac:dyDescent="0.2">
      <c r="P803" s="27"/>
      <c r="Q803" s="30"/>
      <c r="R803" s="30"/>
      <c r="S803" s="30">
        <f>ABS(Q803)/'İtme Analizi'!$C$17</f>
        <v>0</v>
      </c>
      <c r="T803" s="30">
        <f>ABS(R803)/'İtme Analizi'!$C$14</f>
        <v>0</v>
      </c>
      <c r="U803" s="30">
        <f t="shared" si="16"/>
        <v>1.1000233113858393E-3</v>
      </c>
    </row>
    <row r="804" spans="16:21" ht="13.9" customHeight="1" x14ac:dyDescent="0.2">
      <c r="P804" s="27"/>
      <c r="Q804" s="30"/>
      <c r="R804" s="30"/>
      <c r="S804" s="30">
        <f>ABS(Q804)/'İtme Analizi'!$C$17</f>
        <v>0</v>
      </c>
      <c r="T804" s="30">
        <f>ABS(R804)/'İtme Analizi'!$C$14</f>
        <v>0</v>
      </c>
      <c r="U804" s="30">
        <f t="shared" si="16"/>
        <v>1.1000233113858393E-3</v>
      </c>
    </row>
    <row r="805" spans="16:21" ht="13.9" customHeight="1" x14ac:dyDescent="0.2">
      <c r="P805" s="27"/>
      <c r="Q805" s="30"/>
      <c r="R805" s="30"/>
      <c r="S805" s="30">
        <f>ABS(Q805)/'İtme Analizi'!$C$17</f>
        <v>0</v>
      </c>
      <c r="T805" s="30">
        <f>ABS(R805)/'İtme Analizi'!$C$14</f>
        <v>0</v>
      </c>
      <c r="U805" s="30">
        <f t="shared" si="16"/>
        <v>1.1000233113858393E-3</v>
      </c>
    </row>
    <row r="806" spans="16:21" ht="13.9" customHeight="1" x14ac:dyDescent="0.2">
      <c r="P806" s="27"/>
      <c r="Q806" s="30"/>
      <c r="R806" s="30"/>
      <c r="S806" s="30">
        <f>ABS(Q806)/'İtme Analizi'!$C$17</f>
        <v>0</v>
      </c>
      <c r="T806" s="30">
        <f>ABS(R806)/'İtme Analizi'!$C$14</f>
        <v>0</v>
      </c>
      <c r="U806" s="30">
        <f t="shared" si="16"/>
        <v>1.1000233113858393E-3</v>
      </c>
    </row>
    <row r="807" spans="16:21" ht="13.9" customHeight="1" x14ac:dyDescent="0.2">
      <c r="P807" s="27"/>
      <c r="Q807" s="30"/>
      <c r="R807" s="30"/>
      <c r="S807" s="30">
        <f>ABS(Q807)/'İtme Analizi'!$C$17</f>
        <v>0</v>
      </c>
      <c r="T807" s="30">
        <f>ABS(R807)/'İtme Analizi'!$C$14</f>
        <v>0</v>
      </c>
      <c r="U807" s="30">
        <f t="shared" si="16"/>
        <v>1.1000233113858393E-3</v>
      </c>
    </row>
    <row r="808" spans="16:21" ht="13.9" customHeight="1" x14ac:dyDescent="0.2">
      <c r="P808" s="27"/>
      <c r="Q808" s="30"/>
      <c r="R808" s="30"/>
      <c r="S808" s="30">
        <f>ABS(Q808)/'İtme Analizi'!$C$17</f>
        <v>0</v>
      </c>
      <c r="T808" s="30">
        <f>ABS(R808)/'İtme Analizi'!$C$14</f>
        <v>0</v>
      </c>
      <c r="U808" s="30">
        <f t="shared" si="16"/>
        <v>1.1000233113858393E-3</v>
      </c>
    </row>
    <row r="809" spans="16:21" ht="13.9" customHeight="1" x14ac:dyDescent="0.2">
      <c r="P809" s="27"/>
      <c r="Q809" s="30"/>
      <c r="R809" s="30"/>
      <c r="S809" s="30">
        <f>ABS(Q809)/'İtme Analizi'!$C$17</f>
        <v>0</v>
      </c>
      <c r="T809" s="30">
        <f>ABS(R809)/'İtme Analizi'!$C$14</f>
        <v>0</v>
      </c>
      <c r="U809" s="30">
        <f t="shared" si="16"/>
        <v>1.1000233113858393E-3</v>
      </c>
    </row>
    <row r="810" spans="16:21" ht="13.9" customHeight="1" x14ac:dyDescent="0.2">
      <c r="P810" s="27"/>
      <c r="Q810" s="30"/>
      <c r="R810" s="30"/>
      <c r="S810" s="30">
        <f>ABS(Q810)/'İtme Analizi'!$C$17</f>
        <v>0</v>
      </c>
      <c r="T810" s="30">
        <f>ABS(R810)/'İtme Analizi'!$C$14</f>
        <v>0</v>
      </c>
      <c r="U810" s="30">
        <f t="shared" si="16"/>
        <v>1.1000233113858393E-3</v>
      </c>
    </row>
    <row r="811" spans="16:21" ht="13.9" customHeight="1" x14ac:dyDescent="0.2">
      <c r="P811" s="27"/>
      <c r="Q811" s="30"/>
      <c r="R811" s="30"/>
      <c r="S811" s="30">
        <f>ABS(Q811)/'İtme Analizi'!$C$17</f>
        <v>0</v>
      </c>
      <c r="T811" s="30">
        <f>ABS(R811)/'İtme Analizi'!$C$14</f>
        <v>0</v>
      </c>
      <c r="U811" s="30">
        <f t="shared" si="16"/>
        <v>1.1000233113858393E-3</v>
      </c>
    </row>
    <row r="812" spans="16:21" ht="13.9" customHeight="1" x14ac:dyDescent="0.2">
      <c r="P812" s="27"/>
      <c r="Q812" s="30"/>
      <c r="R812" s="30"/>
      <c r="S812" s="30">
        <f>ABS(Q812)/'İtme Analizi'!$C$17</f>
        <v>0</v>
      </c>
      <c r="T812" s="30">
        <f>ABS(R812)/'İtme Analizi'!$C$14</f>
        <v>0</v>
      </c>
      <c r="U812" s="30">
        <f t="shared" si="16"/>
        <v>1.1000233113858393E-3</v>
      </c>
    </row>
    <row r="813" spans="16:21" ht="13.9" customHeight="1" x14ac:dyDescent="0.2">
      <c r="P813" s="27"/>
      <c r="Q813" s="30"/>
      <c r="R813" s="30"/>
      <c r="S813" s="30">
        <f>ABS(Q813)/'İtme Analizi'!$C$17</f>
        <v>0</v>
      </c>
      <c r="T813" s="30">
        <f>ABS(R813)/'İtme Analizi'!$C$14</f>
        <v>0</v>
      </c>
      <c r="U813" s="30">
        <f t="shared" si="16"/>
        <v>1.1000233113858393E-3</v>
      </c>
    </row>
    <row r="814" spans="16:21" ht="13.9" customHeight="1" x14ac:dyDescent="0.2">
      <c r="P814" s="27"/>
      <c r="Q814" s="30"/>
      <c r="R814" s="30"/>
      <c r="S814" s="30">
        <f>ABS(Q814)/'İtme Analizi'!$C$17</f>
        <v>0</v>
      </c>
      <c r="T814" s="30">
        <f>ABS(R814)/'İtme Analizi'!$C$14</f>
        <v>0</v>
      </c>
      <c r="U814" s="30">
        <f t="shared" si="16"/>
        <v>1.1000233113858393E-3</v>
      </c>
    </row>
    <row r="815" spans="16:21" ht="13.9" customHeight="1" x14ac:dyDescent="0.2">
      <c r="P815" s="27"/>
      <c r="Q815" s="30"/>
      <c r="R815" s="30"/>
      <c r="S815" s="30">
        <f>ABS(Q815)/'İtme Analizi'!$C$17</f>
        <v>0</v>
      </c>
      <c r="T815" s="30">
        <f>ABS(R815)/'İtme Analizi'!$C$14</f>
        <v>0</v>
      </c>
      <c r="U815" s="30">
        <f t="shared" si="16"/>
        <v>1.1000233113858393E-3</v>
      </c>
    </row>
    <row r="816" spans="16:21" ht="13.9" customHeight="1" x14ac:dyDescent="0.2">
      <c r="P816" s="27"/>
      <c r="Q816" s="30"/>
      <c r="R816" s="30"/>
      <c r="S816" s="30">
        <f>ABS(Q816)/'İtme Analizi'!$C$17</f>
        <v>0</v>
      </c>
      <c r="T816" s="30">
        <f>ABS(R816)/'İtme Analizi'!$C$14</f>
        <v>0</v>
      </c>
      <c r="U816" s="30">
        <f t="shared" si="16"/>
        <v>1.1000233113858393E-3</v>
      </c>
    </row>
    <row r="817" spans="16:21" ht="13.9" customHeight="1" x14ac:dyDescent="0.2">
      <c r="P817" s="27"/>
      <c r="Q817" s="30"/>
      <c r="R817" s="30"/>
      <c r="S817" s="30">
        <f>ABS(Q817)/'İtme Analizi'!$C$17</f>
        <v>0</v>
      </c>
      <c r="T817" s="30">
        <f>ABS(R817)/'İtme Analizi'!$C$14</f>
        <v>0</v>
      </c>
      <c r="U817" s="30">
        <f t="shared" si="16"/>
        <v>1.1000233113858393E-3</v>
      </c>
    </row>
    <row r="818" spans="16:21" ht="13.9" customHeight="1" x14ac:dyDescent="0.2">
      <c r="P818" s="27"/>
      <c r="Q818" s="30"/>
      <c r="R818" s="30"/>
      <c r="S818" s="30">
        <f>ABS(Q818)/'İtme Analizi'!$C$17</f>
        <v>0</v>
      </c>
      <c r="T818" s="30">
        <f>ABS(R818)/'İtme Analizi'!$C$14</f>
        <v>0</v>
      </c>
      <c r="U818" s="30">
        <f t="shared" si="16"/>
        <v>1.1000233113858393E-3</v>
      </c>
    </row>
    <row r="819" spans="16:21" ht="13.9" customHeight="1" x14ac:dyDescent="0.2">
      <c r="P819" s="27"/>
      <c r="Q819" s="30"/>
      <c r="R819" s="30"/>
      <c r="S819" s="30">
        <f>ABS(Q819)/'İtme Analizi'!$C$17</f>
        <v>0</v>
      </c>
      <c r="T819" s="30">
        <f>ABS(R819)/'İtme Analizi'!$C$14</f>
        <v>0</v>
      </c>
      <c r="U819" s="30">
        <f t="shared" si="16"/>
        <v>1.1000233113858393E-3</v>
      </c>
    </row>
    <row r="820" spans="16:21" ht="13.9" customHeight="1" x14ac:dyDescent="0.2">
      <c r="P820" s="27"/>
      <c r="Q820" s="30"/>
      <c r="R820" s="30"/>
      <c r="S820" s="30">
        <f>ABS(Q820)/'İtme Analizi'!$C$17</f>
        <v>0</v>
      </c>
      <c r="T820" s="30">
        <f>ABS(R820)/'İtme Analizi'!$C$14</f>
        <v>0</v>
      </c>
      <c r="U820" s="30">
        <f t="shared" si="16"/>
        <v>1.1000233113858393E-3</v>
      </c>
    </row>
    <row r="821" spans="16:21" ht="13.9" customHeight="1" x14ac:dyDescent="0.2">
      <c r="P821" s="27"/>
      <c r="Q821" s="30"/>
      <c r="R821" s="30"/>
      <c r="S821" s="30">
        <f>ABS(Q821)/'İtme Analizi'!$C$17</f>
        <v>0</v>
      </c>
      <c r="T821" s="30">
        <f>ABS(R821)/'İtme Analizi'!$C$14</f>
        <v>0</v>
      </c>
      <c r="U821" s="30">
        <f t="shared" si="16"/>
        <v>1.1000233113858393E-3</v>
      </c>
    </row>
    <row r="822" spans="16:21" ht="13.9" customHeight="1" x14ac:dyDescent="0.2">
      <c r="P822" s="27"/>
      <c r="Q822" s="30"/>
      <c r="R822" s="30"/>
      <c r="S822" s="30">
        <f>ABS(Q822)/'İtme Analizi'!$C$17</f>
        <v>0</v>
      </c>
      <c r="T822" s="30">
        <f>ABS(R822)/'İtme Analizi'!$C$14</f>
        <v>0</v>
      </c>
      <c r="U822" s="30">
        <f t="shared" si="16"/>
        <v>1.1000233113858393E-3</v>
      </c>
    </row>
    <row r="823" spans="16:21" ht="13.9" customHeight="1" x14ac:dyDescent="0.2">
      <c r="P823" s="27"/>
      <c r="Q823" s="30"/>
      <c r="R823" s="30"/>
      <c r="S823" s="30">
        <f>ABS(Q823)/'İtme Analizi'!$C$17</f>
        <v>0</v>
      </c>
      <c r="T823" s="30">
        <f>ABS(R823)/'İtme Analizi'!$C$14</f>
        <v>0</v>
      </c>
      <c r="U823" s="30">
        <f t="shared" si="16"/>
        <v>1.1000233113858393E-3</v>
      </c>
    </row>
    <row r="824" spans="16:21" ht="13.9" customHeight="1" x14ac:dyDescent="0.2">
      <c r="P824" s="27"/>
      <c r="Q824" s="30"/>
      <c r="R824" s="30"/>
      <c r="S824" s="30">
        <f>ABS(Q824)/'İtme Analizi'!$C$17</f>
        <v>0</v>
      </c>
      <c r="T824" s="30">
        <f>ABS(R824)/'İtme Analizi'!$C$14</f>
        <v>0</v>
      </c>
      <c r="U824" s="30">
        <f t="shared" si="16"/>
        <v>1.1000233113858393E-3</v>
      </c>
    </row>
    <row r="825" spans="16:21" ht="13.9" customHeight="1" x14ac:dyDescent="0.2">
      <c r="P825" s="27"/>
      <c r="Q825" s="30"/>
      <c r="R825" s="30"/>
      <c r="S825" s="30">
        <f>ABS(Q825)/'İtme Analizi'!$C$17</f>
        <v>0</v>
      </c>
      <c r="T825" s="30">
        <f>ABS(R825)/'İtme Analizi'!$C$14</f>
        <v>0</v>
      </c>
      <c r="U825" s="30">
        <f t="shared" si="16"/>
        <v>1.1000233113858393E-3</v>
      </c>
    </row>
    <row r="826" spans="16:21" ht="13.9" customHeight="1" x14ac:dyDescent="0.2">
      <c r="P826" s="27"/>
      <c r="Q826" s="30"/>
      <c r="R826" s="30"/>
      <c r="S826" s="30">
        <f>ABS(Q826)/'İtme Analizi'!$C$17</f>
        <v>0</v>
      </c>
      <c r="T826" s="30">
        <f>ABS(R826)/'İtme Analizi'!$C$14</f>
        <v>0</v>
      </c>
      <c r="U826" s="30">
        <f t="shared" si="16"/>
        <v>1.1000233113858393E-3</v>
      </c>
    </row>
    <row r="827" spans="16:21" ht="13.9" customHeight="1" x14ac:dyDescent="0.2">
      <c r="P827" s="27"/>
      <c r="Q827" s="30"/>
      <c r="R827" s="30"/>
      <c r="S827" s="30">
        <f>ABS(Q827)/'İtme Analizi'!$C$17</f>
        <v>0</v>
      </c>
      <c r="T827" s="30">
        <f>ABS(R827)/'İtme Analizi'!$C$14</f>
        <v>0</v>
      </c>
      <c r="U827" s="30">
        <f t="shared" si="16"/>
        <v>1.1000233113858393E-3</v>
      </c>
    </row>
    <row r="828" spans="16:21" ht="13.9" customHeight="1" x14ac:dyDescent="0.2">
      <c r="P828" s="27"/>
      <c r="Q828" s="30"/>
      <c r="R828" s="30"/>
      <c r="S828" s="30">
        <f>ABS(Q828)/'İtme Analizi'!$C$17</f>
        <v>0</v>
      </c>
      <c r="T828" s="30">
        <f>ABS(R828)/'İtme Analizi'!$C$14</f>
        <v>0</v>
      </c>
      <c r="U828" s="30">
        <f t="shared" si="16"/>
        <v>1.1000233113858393E-3</v>
      </c>
    </row>
    <row r="829" spans="16:21" ht="13.9" customHeight="1" x14ac:dyDescent="0.2">
      <c r="P829" s="27"/>
      <c r="Q829" s="30"/>
      <c r="R829" s="30"/>
      <c r="S829" s="30">
        <f>ABS(Q829)/'İtme Analizi'!$C$17</f>
        <v>0</v>
      </c>
      <c r="T829" s="30">
        <f>ABS(R829)/'İtme Analizi'!$C$14</f>
        <v>0</v>
      </c>
      <c r="U829" s="30">
        <f t="shared" si="16"/>
        <v>1.1000233113858393E-3</v>
      </c>
    </row>
    <row r="830" spans="16:21" ht="13.9" customHeight="1" x14ac:dyDescent="0.2">
      <c r="P830" s="27"/>
      <c r="Q830" s="30"/>
      <c r="R830" s="30"/>
      <c r="S830" s="30">
        <f>ABS(Q830)/'İtme Analizi'!$C$17</f>
        <v>0</v>
      </c>
      <c r="T830" s="30">
        <f>ABS(R830)/'İtme Analizi'!$C$14</f>
        <v>0</v>
      </c>
      <c r="U830" s="30">
        <f t="shared" si="16"/>
        <v>1.1000233113858393E-3</v>
      </c>
    </row>
    <row r="831" spans="16:21" ht="13.9" customHeight="1" x14ac:dyDescent="0.2">
      <c r="P831" s="27"/>
      <c r="Q831" s="30"/>
      <c r="R831" s="30"/>
      <c r="S831" s="30">
        <f>ABS(Q831)/'İtme Analizi'!$C$17</f>
        <v>0</v>
      </c>
      <c r="T831" s="30">
        <f>ABS(R831)/'İtme Analizi'!$C$14</f>
        <v>0</v>
      </c>
      <c r="U831" s="30">
        <f t="shared" si="16"/>
        <v>1.1000233113858393E-3</v>
      </c>
    </row>
    <row r="832" spans="16:21" ht="13.9" customHeight="1" x14ac:dyDescent="0.2">
      <c r="P832" s="27"/>
      <c r="Q832" s="30"/>
      <c r="R832" s="30"/>
      <c r="S832" s="30">
        <f>ABS(Q832)/'İtme Analizi'!$C$17</f>
        <v>0</v>
      </c>
      <c r="T832" s="30">
        <f>ABS(R832)/'İtme Analizi'!$C$14</f>
        <v>0</v>
      </c>
      <c r="U832" s="30">
        <f t="shared" si="16"/>
        <v>1.1000233113858393E-3</v>
      </c>
    </row>
    <row r="833" spans="16:21" ht="13.9" customHeight="1" x14ac:dyDescent="0.2">
      <c r="P833" s="27"/>
      <c r="Q833" s="30"/>
      <c r="R833" s="30"/>
      <c r="S833" s="30">
        <f>ABS(Q833)/'İtme Analizi'!$C$17</f>
        <v>0</v>
      </c>
      <c r="T833" s="30">
        <f>ABS(R833)/'İtme Analizi'!$C$14</f>
        <v>0</v>
      </c>
      <c r="U833" s="30">
        <f t="shared" si="16"/>
        <v>1.1000233113858393E-3</v>
      </c>
    </row>
    <row r="834" spans="16:21" ht="13.9" customHeight="1" x14ac:dyDescent="0.2">
      <c r="P834" s="27"/>
      <c r="Q834" s="30"/>
      <c r="R834" s="30"/>
      <c r="S834" s="30">
        <f>ABS(Q834)/'İtme Analizi'!$C$17</f>
        <v>0</v>
      </c>
      <c r="T834" s="30">
        <f>ABS(R834)/'İtme Analizi'!$C$14</f>
        <v>0</v>
      </c>
      <c r="U834" s="30">
        <f t="shared" ref="U834:U897" si="17">U833+(S834-S833)*((T834+T833)/2)</f>
        <v>1.1000233113858393E-3</v>
      </c>
    </row>
    <row r="835" spans="16:21" ht="13.9" customHeight="1" x14ac:dyDescent="0.2">
      <c r="P835" s="27"/>
      <c r="Q835" s="30"/>
      <c r="R835" s="30"/>
      <c r="S835" s="30">
        <f>ABS(Q835)/'İtme Analizi'!$C$17</f>
        <v>0</v>
      </c>
      <c r="T835" s="30">
        <f>ABS(R835)/'İtme Analizi'!$C$14</f>
        <v>0</v>
      </c>
      <c r="U835" s="30">
        <f t="shared" si="17"/>
        <v>1.1000233113858393E-3</v>
      </c>
    </row>
    <row r="836" spans="16:21" ht="13.9" customHeight="1" x14ac:dyDescent="0.2">
      <c r="P836" s="27"/>
      <c r="Q836" s="30"/>
      <c r="R836" s="30"/>
      <c r="S836" s="30">
        <f>ABS(Q836)/'İtme Analizi'!$C$17</f>
        <v>0</v>
      </c>
      <c r="T836" s="30">
        <f>ABS(R836)/'İtme Analizi'!$C$14</f>
        <v>0</v>
      </c>
      <c r="U836" s="30">
        <f t="shared" si="17"/>
        <v>1.1000233113858393E-3</v>
      </c>
    </row>
    <row r="837" spans="16:21" ht="13.9" customHeight="1" x14ac:dyDescent="0.2">
      <c r="P837" s="27"/>
      <c r="Q837" s="30"/>
      <c r="R837" s="30"/>
      <c r="S837" s="30">
        <f>ABS(Q837)/'İtme Analizi'!$C$17</f>
        <v>0</v>
      </c>
      <c r="T837" s="30">
        <f>ABS(R837)/'İtme Analizi'!$C$14</f>
        <v>0</v>
      </c>
      <c r="U837" s="30">
        <f t="shared" si="17"/>
        <v>1.1000233113858393E-3</v>
      </c>
    </row>
    <row r="838" spans="16:21" ht="13.9" customHeight="1" x14ac:dyDescent="0.2">
      <c r="P838" s="27"/>
      <c r="Q838" s="30"/>
      <c r="R838" s="30"/>
      <c r="S838" s="30">
        <f>ABS(Q838)/'İtme Analizi'!$C$17</f>
        <v>0</v>
      </c>
      <c r="T838" s="30">
        <f>ABS(R838)/'İtme Analizi'!$C$14</f>
        <v>0</v>
      </c>
      <c r="U838" s="30">
        <f t="shared" si="17"/>
        <v>1.1000233113858393E-3</v>
      </c>
    </row>
    <row r="839" spans="16:21" ht="13.9" customHeight="1" x14ac:dyDescent="0.2">
      <c r="P839" s="27"/>
      <c r="Q839" s="30"/>
      <c r="R839" s="30"/>
      <c r="S839" s="30">
        <f>ABS(Q839)/'İtme Analizi'!$C$17</f>
        <v>0</v>
      </c>
      <c r="T839" s="30">
        <f>ABS(R839)/'İtme Analizi'!$C$14</f>
        <v>0</v>
      </c>
      <c r="U839" s="30">
        <f t="shared" si="17"/>
        <v>1.1000233113858393E-3</v>
      </c>
    </row>
    <row r="840" spans="16:21" ht="13.9" customHeight="1" x14ac:dyDescent="0.2">
      <c r="P840" s="27"/>
      <c r="Q840" s="30"/>
      <c r="R840" s="30"/>
      <c r="S840" s="30">
        <f>ABS(Q840)/'İtme Analizi'!$C$17</f>
        <v>0</v>
      </c>
      <c r="T840" s="30">
        <f>ABS(R840)/'İtme Analizi'!$C$14</f>
        <v>0</v>
      </c>
      <c r="U840" s="30">
        <f t="shared" si="17"/>
        <v>1.1000233113858393E-3</v>
      </c>
    </row>
    <row r="841" spans="16:21" ht="13.9" customHeight="1" x14ac:dyDescent="0.2">
      <c r="P841" s="27"/>
      <c r="Q841" s="30"/>
      <c r="R841" s="30"/>
      <c r="S841" s="30">
        <f>ABS(Q841)/'İtme Analizi'!$C$17</f>
        <v>0</v>
      </c>
      <c r="T841" s="30">
        <f>ABS(R841)/'İtme Analizi'!$C$14</f>
        <v>0</v>
      </c>
      <c r="U841" s="30">
        <f t="shared" si="17"/>
        <v>1.1000233113858393E-3</v>
      </c>
    </row>
    <row r="842" spans="16:21" ht="13.9" customHeight="1" x14ac:dyDescent="0.2">
      <c r="P842" s="27"/>
      <c r="Q842" s="30"/>
      <c r="R842" s="30"/>
      <c r="S842" s="30">
        <f>ABS(Q842)/'İtme Analizi'!$C$17</f>
        <v>0</v>
      </c>
      <c r="T842" s="30">
        <f>ABS(R842)/'İtme Analizi'!$C$14</f>
        <v>0</v>
      </c>
      <c r="U842" s="30">
        <f t="shared" si="17"/>
        <v>1.1000233113858393E-3</v>
      </c>
    </row>
    <row r="843" spans="16:21" ht="13.9" customHeight="1" x14ac:dyDescent="0.2">
      <c r="P843" s="27"/>
      <c r="Q843" s="30"/>
      <c r="R843" s="30"/>
      <c r="S843" s="30">
        <f>ABS(Q843)/'İtme Analizi'!$C$17</f>
        <v>0</v>
      </c>
      <c r="T843" s="30">
        <f>ABS(R843)/'İtme Analizi'!$C$14</f>
        <v>0</v>
      </c>
      <c r="U843" s="30">
        <f t="shared" si="17"/>
        <v>1.1000233113858393E-3</v>
      </c>
    </row>
    <row r="844" spans="16:21" ht="13.9" customHeight="1" x14ac:dyDescent="0.2">
      <c r="P844" s="27"/>
      <c r="Q844" s="30"/>
      <c r="R844" s="30"/>
      <c r="S844" s="30">
        <f>ABS(Q844)/'İtme Analizi'!$C$17</f>
        <v>0</v>
      </c>
      <c r="T844" s="30">
        <f>ABS(R844)/'İtme Analizi'!$C$14</f>
        <v>0</v>
      </c>
      <c r="U844" s="30">
        <f t="shared" si="17"/>
        <v>1.1000233113858393E-3</v>
      </c>
    </row>
    <row r="845" spans="16:21" ht="13.9" customHeight="1" x14ac:dyDescent="0.2">
      <c r="P845" s="27"/>
      <c r="Q845" s="30"/>
      <c r="R845" s="30"/>
      <c r="S845" s="30">
        <f>ABS(Q845)/'İtme Analizi'!$C$17</f>
        <v>0</v>
      </c>
      <c r="T845" s="30">
        <f>ABS(R845)/'İtme Analizi'!$C$14</f>
        <v>0</v>
      </c>
      <c r="U845" s="30">
        <f t="shared" si="17"/>
        <v>1.1000233113858393E-3</v>
      </c>
    </row>
    <row r="846" spans="16:21" ht="13.9" customHeight="1" x14ac:dyDescent="0.2">
      <c r="P846" s="27"/>
      <c r="Q846" s="30"/>
      <c r="R846" s="30"/>
      <c r="S846" s="30">
        <f>ABS(Q846)/'İtme Analizi'!$C$17</f>
        <v>0</v>
      </c>
      <c r="T846" s="30">
        <f>ABS(R846)/'İtme Analizi'!$C$14</f>
        <v>0</v>
      </c>
      <c r="U846" s="30">
        <f t="shared" si="17"/>
        <v>1.1000233113858393E-3</v>
      </c>
    </row>
    <row r="847" spans="16:21" ht="13.9" customHeight="1" x14ac:dyDescent="0.2">
      <c r="P847" s="27"/>
      <c r="Q847" s="30"/>
      <c r="R847" s="30"/>
      <c r="S847" s="30">
        <f>ABS(Q847)/'İtme Analizi'!$C$17</f>
        <v>0</v>
      </c>
      <c r="T847" s="30">
        <f>ABS(R847)/'İtme Analizi'!$C$14</f>
        <v>0</v>
      </c>
      <c r="U847" s="30">
        <f t="shared" si="17"/>
        <v>1.1000233113858393E-3</v>
      </c>
    </row>
    <row r="848" spans="16:21" ht="13.9" customHeight="1" x14ac:dyDescent="0.2">
      <c r="P848" s="27"/>
      <c r="Q848" s="30"/>
      <c r="R848" s="30"/>
      <c r="S848" s="30">
        <f>ABS(Q848)/'İtme Analizi'!$C$17</f>
        <v>0</v>
      </c>
      <c r="T848" s="30">
        <f>ABS(R848)/'İtme Analizi'!$C$14</f>
        <v>0</v>
      </c>
      <c r="U848" s="30">
        <f t="shared" si="17"/>
        <v>1.1000233113858393E-3</v>
      </c>
    </row>
    <row r="849" spans="16:21" ht="13.9" customHeight="1" x14ac:dyDescent="0.2">
      <c r="P849" s="27"/>
      <c r="Q849" s="30"/>
      <c r="R849" s="30"/>
      <c r="S849" s="30">
        <f>ABS(Q849)/'İtme Analizi'!$C$17</f>
        <v>0</v>
      </c>
      <c r="T849" s="30">
        <f>ABS(R849)/'İtme Analizi'!$C$14</f>
        <v>0</v>
      </c>
      <c r="U849" s="30">
        <f t="shared" si="17"/>
        <v>1.1000233113858393E-3</v>
      </c>
    </row>
    <row r="850" spans="16:21" ht="13.9" customHeight="1" x14ac:dyDescent="0.2">
      <c r="P850" s="27"/>
      <c r="Q850" s="30"/>
      <c r="R850" s="30"/>
      <c r="S850" s="30">
        <f>ABS(Q850)/'İtme Analizi'!$C$17</f>
        <v>0</v>
      </c>
      <c r="T850" s="30">
        <f>ABS(R850)/'İtme Analizi'!$C$14</f>
        <v>0</v>
      </c>
      <c r="U850" s="30">
        <f t="shared" si="17"/>
        <v>1.1000233113858393E-3</v>
      </c>
    </row>
    <row r="851" spans="16:21" ht="13.9" customHeight="1" x14ac:dyDescent="0.2">
      <c r="P851" s="27"/>
      <c r="Q851" s="30"/>
      <c r="R851" s="30"/>
      <c r="S851" s="30">
        <f>ABS(Q851)/'İtme Analizi'!$C$17</f>
        <v>0</v>
      </c>
      <c r="T851" s="30">
        <f>ABS(R851)/'İtme Analizi'!$C$14</f>
        <v>0</v>
      </c>
      <c r="U851" s="30">
        <f t="shared" si="17"/>
        <v>1.1000233113858393E-3</v>
      </c>
    </row>
    <row r="852" spans="16:21" ht="13.9" customHeight="1" x14ac:dyDescent="0.2">
      <c r="P852" s="27"/>
      <c r="Q852" s="30"/>
      <c r="R852" s="30"/>
      <c r="S852" s="30">
        <f>ABS(Q852)/'İtme Analizi'!$C$17</f>
        <v>0</v>
      </c>
      <c r="T852" s="30">
        <f>ABS(R852)/'İtme Analizi'!$C$14</f>
        <v>0</v>
      </c>
      <c r="U852" s="30">
        <f t="shared" si="17"/>
        <v>1.1000233113858393E-3</v>
      </c>
    </row>
    <row r="853" spans="16:21" ht="13.9" customHeight="1" x14ac:dyDescent="0.2">
      <c r="P853" s="27"/>
      <c r="Q853" s="30"/>
      <c r="R853" s="30"/>
      <c r="S853" s="30">
        <f>ABS(Q853)/'İtme Analizi'!$C$17</f>
        <v>0</v>
      </c>
      <c r="T853" s="30">
        <f>ABS(R853)/'İtme Analizi'!$C$14</f>
        <v>0</v>
      </c>
      <c r="U853" s="30">
        <f t="shared" si="17"/>
        <v>1.1000233113858393E-3</v>
      </c>
    </row>
    <row r="854" spans="16:21" ht="13.9" customHeight="1" x14ac:dyDescent="0.2">
      <c r="P854" s="27"/>
      <c r="Q854" s="30"/>
      <c r="R854" s="30"/>
      <c r="S854" s="30">
        <f>ABS(Q854)/'İtme Analizi'!$C$17</f>
        <v>0</v>
      </c>
      <c r="T854" s="30">
        <f>ABS(R854)/'İtme Analizi'!$C$14</f>
        <v>0</v>
      </c>
      <c r="U854" s="30">
        <f t="shared" si="17"/>
        <v>1.1000233113858393E-3</v>
      </c>
    </row>
    <row r="855" spans="16:21" ht="13.9" customHeight="1" x14ac:dyDescent="0.2">
      <c r="P855" s="27"/>
      <c r="Q855" s="30"/>
      <c r="R855" s="30"/>
      <c r="S855" s="30">
        <f>ABS(Q855)/'İtme Analizi'!$C$17</f>
        <v>0</v>
      </c>
      <c r="T855" s="30">
        <f>ABS(R855)/'İtme Analizi'!$C$14</f>
        <v>0</v>
      </c>
      <c r="U855" s="30">
        <f t="shared" si="17"/>
        <v>1.1000233113858393E-3</v>
      </c>
    </row>
    <row r="856" spans="16:21" ht="13.9" customHeight="1" x14ac:dyDescent="0.2">
      <c r="P856" s="27"/>
      <c r="Q856" s="30"/>
      <c r="R856" s="30"/>
      <c r="S856" s="30">
        <f>ABS(Q856)/'İtme Analizi'!$C$17</f>
        <v>0</v>
      </c>
      <c r="T856" s="30">
        <f>ABS(R856)/'İtme Analizi'!$C$14</f>
        <v>0</v>
      </c>
      <c r="U856" s="30">
        <f t="shared" si="17"/>
        <v>1.1000233113858393E-3</v>
      </c>
    </row>
    <row r="857" spans="16:21" ht="13.9" customHeight="1" x14ac:dyDescent="0.2">
      <c r="P857" s="27"/>
      <c r="Q857" s="30"/>
      <c r="R857" s="30"/>
      <c r="S857" s="30">
        <f>ABS(Q857)/'İtme Analizi'!$C$17</f>
        <v>0</v>
      </c>
      <c r="T857" s="30">
        <f>ABS(R857)/'İtme Analizi'!$C$14</f>
        <v>0</v>
      </c>
      <c r="U857" s="30">
        <f t="shared" si="17"/>
        <v>1.1000233113858393E-3</v>
      </c>
    </row>
    <row r="858" spans="16:21" ht="13.9" customHeight="1" x14ac:dyDescent="0.2">
      <c r="P858" s="27"/>
      <c r="Q858" s="30"/>
      <c r="R858" s="30"/>
      <c r="S858" s="30">
        <f>ABS(Q858)/'İtme Analizi'!$C$17</f>
        <v>0</v>
      </c>
      <c r="T858" s="30">
        <f>ABS(R858)/'İtme Analizi'!$C$14</f>
        <v>0</v>
      </c>
      <c r="U858" s="30">
        <f t="shared" si="17"/>
        <v>1.1000233113858393E-3</v>
      </c>
    </row>
    <row r="859" spans="16:21" ht="13.9" customHeight="1" x14ac:dyDescent="0.2">
      <c r="P859" s="27"/>
      <c r="Q859" s="30"/>
      <c r="R859" s="30"/>
      <c r="S859" s="30">
        <f>ABS(Q859)/'İtme Analizi'!$C$17</f>
        <v>0</v>
      </c>
      <c r="T859" s="30">
        <f>ABS(R859)/'İtme Analizi'!$C$14</f>
        <v>0</v>
      </c>
      <c r="U859" s="30">
        <f t="shared" si="17"/>
        <v>1.1000233113858393E-3</v>
      </c>
    </row>
    <row r="860" spans="16:21" ht="13.9" customHeight="1" x14ac:dyDescent="0.2">
      <c r="P860" s="27"/>
      <c r="Q860" s="30"/>
      <c r="R860" s="30"/>
      <c r="S860" s="30">
        <f>ABS(Q860)/'İtme Analizi'!$C$17</f>
        <v>0</v>
      </c>
      <c r="T860" s="30">
        <f>ABS(R860)/'İtme Analizi'!$C$14</f>
        <v>0</v>
      </c>
      <c r="U860" s="30">
        <f t="shared" si="17"/>
        <v>1.1000233113858393E-3</v>
      </c>
    </row>
    <row r="861" spans="16:21" ht="13.9" customHeight="1" x14ac:dyDescent="0.2">
      <c r="P861" s="27"/>
      <c r="Q861" s="30"/>
      <c r="R861" s="30"/>
      <c r="S861" s="30">
        <f>ABS(Q861)/'İtme Analizi'!$C$17</f>
        <v>0</v>
      </c>
      <c r="T861" s="30">
        <f>ABS(R861)/'İtme Analizi'!$C$14</f>
        <v>0</v>
      </c>
      <c r="U861" s="30">
        <f t="shared" si="17"/>
        <v>1.1000233113858393E-3</v>
      </c>
    </row>
    <row r="862" spans="16:21" ht="13.9" customHeight="1" x14ac:dyDescent="0.2">
      <c r="P862" s="27"/>
      <c r="Q862" s="30"/>
      <c r="R862" s="30"/>
      <c r="S862" s="30">
        <f>ABS(Q862)/'İtme Analizi'!$C$17</f>
        <v>0</v>
      </c>
      <c r="T862" s="30">
        <f>ABS(R862)/'İtme Analizi'!$C$14</f>
        <v>0</v>
      </c>
      <c r="U862" s="30">
        <f t="shared" si="17"/>
        <v>1.1000233113858393E-3</v>
      </c>
    </row>
    <row r="863" spans="16:21" ht="13.9" customHeight="1" x14ac:dyDescent="0.2">
      <c r="P863" s="27"/>
      <c r="Q863" s="30"/>
      <c r="R863" s="30"/>
      <c r="S863" s="30">
        <f>ABS(Q863)/'İtme Analizi'!$C$17</f>
        <v>0</v>
      </c>
      <c r="T863" s="30">
        <f>ABS(R863)/'İtme Analizi'!$C$14</f>
        <v>0</v>
      </c>
      <c r="U863" s="30">
        <f t="shared" si="17"/>
        <v>1.1000233113858393E-3</v>
      </c>
    </row>
    <row r="864" spans="16:21" ht="13.9" customHeight="1" x14ac:dyDescent="0.2">
      <c r="P864" s="27"/>
      <c r="Q864" s="30"/>
      <c r="R864" s="30"/>
      <c r="S864" s="30">
        <f>ABS(Q864)/'İtme Analizi'!$C$17</f>
        <v>0</v>
      </c>
      <c r="T864" s="30">
        <f>ABS(R864)/'İtme Analizi'!$C$14</f>
        <v>0</v>
      </c>
      <c r="U864" s="30">
        <f t="shared" si="17"/>
        <v>1.1000233113858393E-3</v>
      </c>
    </row>
    <row r="865" spans="16:21" ht="13.9" customHeight="1" x14ac:dyDescent="0.2">
      <c r="P865" s="27"/>
      <c r="Q865" s="30"/>
      <c r="R865" s="30"/>
      <c r="S865" s="30">
        <f>ABS(Q865)/'İtme Analizi'!$C$17</f>
        <v>0</v>
      </c>
      <c r="T865" s="30">
        <f>ABS(R865)/'İtme Analizi'!$C$14</f>
        <v>0</v>
      </c>
      <c r="U865" s="30">
        <f t="shared" si="17"/>
        <v>1.1000233113858393E-3</v>
      </c>
    </row>
    <row r="866" spans="16:21" ht="13.9" customHeight="1" x14ac:dyDescent="0.2">
      <c r="P866" s="27"/>
      <c r="Q866" s="30"/>
      <c r="R866" s="30"/>
      <c r="S866" s="30">
        <f>ABS(Q866)/'İtme Analizi'!$C$17</f>
        <v>0</v>
      </c>
      <c r="T866" s="30">
        <f>ABS(R866)/'İtme Analizi'!$C$14</f>
        <v>0</v>
      </c>
      <c r="U866" s="30">
        <f t="shared" si="17"/>
        <v>1.1000233113858393E-3</v>
      </c>
    </row>
    <row r="867" spans="16:21" ht="13.9" customHeight="1" x14ac:dyDescent="0.2">
      <c r="P867" s="27"/>
      <c r="Q867" s="30"/>
      <c r="R867" s="30"/>
      <c r="S867" s="30">
        <f>ABS(Q867)/'İtme Analizi'!$C$17</f>
        <v>0</v>
      </c>
      <c r="T867" s="30">
        <f>ABS(R867)/'İtme Analizi'!$C$14</f>
        <v>0</v>
      </c>
      <c r="U867" s="30">
        <f t="shared" si="17"/>
        <v>1.1000233113858393E-3</v>
      </c>
    </row>
    <row r="868" spans="16:21" ht="13.9" customHeight="1" x14ac:dyDescent="0.2">
      <c r="P868" s="27"/>
      <c r="Q868" s="30"/>
      <c r="R868" s="30"/>
      <c r="S868" s="30">
        <f>ABS(Q868)/'İtme Analizi'!$C$17</f>
        <v>0</v>
      </c>
      <c r="T868" s="30">
        <f>ABS(R868)/'İtme Analizi'!$C$14</f>
        <v>0</v>
      </c>
      <c r="U868" s="30">
        <f t="shared" si="17"/>
        <v>1.1000233113858393E-3</v>
      </c>
    </row>
    <row r="869" spans="16:21" ht="13.9" customHeight="1" x14ac:dyDescent="0.2">
      <c r="P869" s="27"/>
      <c r="Q869" s="30"/>
      <c r="R869" s="30"/>
      <c r="S869" s="30">
        <f>ABS(Q869)/'İtme Analizi'!$C$17</f>
        <v>0</v>
      </c>
      <c r="T869" s="30">
        <f>ABS(R869)/'İtme Analizi'!$C$14</f>
        <v>0</v>
      </c>
      <c r="U869" s="30">
        <f t="shared" si="17"/>
        <v>1.1000233113858393E-3</v>
      </c>
    </row>
    <row r="870" spans="16:21" ht="13.9" customHeight="1" x14ac:dyDescent="0.2">
      <c r="P870" s="27"/>
      <c r="Q870" s="30"/>
      <c r="R870" s="30"/>
      <c r="S870" s="30">
        <f>ABS(Q870)/'İtme Analizi'!$C$17</f>
        <v>0</v>
      </c>
      <c r="T870" s="30">
        <f>ABS(R870)/'İtme Analizi'!$C$14</f>
        <v>0</v>
      </c>
      <c r="U870" s="30">
        <f t="shared" si="17"/>
        <v>1.1000233113858393E-3</v>
      </c>
    </row>
    <row r="871" spans="16:21" ht="13.9" customHeight="1" x14ac:dyDescent="0.2">
      <c r="P871" s="27"/>
      <c r="Q871" s="30"/>
      <c r="R871" s="30"/>
      <c r="S871" s="30">
        <f>ABS(Q871)/'İtme Analizi'!$C$17</f>
        <v>0</v>
      </c>
      <c r="T871" s="30">
        <f>ABS(R871)/'İtme Analizi'!$C$14</f>
        <v>0</v>
      </c>
      <c r="U871" s="30">
        <f t="shared" si="17"/>
        <v>1.1000233113858393E-3</v>
      </c>
    </row>
    <row r="872" spans="16:21" ht="13.9" customHeight="1" x14ac:dyDescent="0.2">
      <c r="P872" s="27"/>
      <c r="Q872" s="30"/>
      <c r="R872" s="30"/>
      <c r="S872" s="30">
        <f>ABS(Q872)/'İtme Analizi'!$C$17</f>
        <v>0</v>
      </c>
      <c r="T872" s="30">
        <f>ABS(R872)/'İtme Analizi'!$C$14</f>
        <v>0</v>
      </c>
      <c r="U872" s="30">
        <f t="shared" si="17"/>
        <v>1.1000233113858393E-3</v>
      </c>
    </row>
    <row r="873" spans="16:21" ht="13.9" customHeight="1" x14ac:dyDescent="0.2">
      <c r="P873" s="27"/>
      <c r="Q873" s="30"/>
      <c r="R873" s="30"/>
      <c r="S873" s="30">
        <f>ABS(Q873)/'İtme Analizi'!$C$17</f>
        <v>0</v>
      </c>
      <c r="T873" s="30">
        <f>ABS(R873)/'İtme Analizi'!$C$14</f>
        <v>0</v>
      </c>
      <c r="U873" s="30">
        <f t="shared" si="17"/>
        <v>1.1000233113858393E-3</v>
      </c>
    </row>
    <row r="874" spans="16:21" ht="13.9" customHeight="1" x14ac:dyDescent="0.2">
      <c r="P874" s="27"/>
      <c r="Q874" s="30"/>
      <c r="R874" s="30"/>
      <c r="S874" s="30">
        <f>ABS(Q874)/'İtme Analizi'!$C$17</f>
        <v>0</v>
      </c>
      <c r="T874" s="30">
        <f>ABS(R874)/'İtme Analizi'!$C$14</f>
        <v>0</v>
      </c>
      <c r="U874" s="30">
        <f t="shared" si="17"/>
        <v>1.1000233113858393E-3</v>
      </c>
    </row>
    <row r="875" spans="16:21" ht="13.9" customHeight="1" x14ac:dyDescent="0.2">
      <c r="P875" s="27"/>
      <c r="Q875" s="30"/>
      <c r="R875" s="30"/>
      <c r="S875" s="30">
        <f>ABS(Q875)/'İtme Analizi'!$C$17</f>
        <v>0</v>
      </c>
      <c r="T875" s="30">
        <f>ABS(R875)/'İtme Analizi'!$C$14</f>
        <v>0</v>
      </c>
      <c r="U875" s="30">
        <f t="shared" si="17"/>
        <v>1.1000233113858393E-3</v>
      </c>
    </row>
    <row r="876" spans="16:21" ht="13.9" customHeight="1" x14ac:dyDescent="0.2">
      <c r="P876" s="27"/>
      <c r="Q876" s="30"/>
      <c r="R876" s="30"/>
      <c r="S876" s="30">
        <f>ABS(Q876)/'İtme Analizi'!$C$17</f>
        <v>0</v>
      </c>
      <c r="T876" s="30">
        <f>ABS(R876)/'İtme Analizi'!$C$14</f>
        <v>0</v>
      </c>
      <c r="U876" s="30">
        <f t="shared" si="17"/>
        <v>1.1000233113858393E-3</v>
      </c>
    </row>
    <row r="877" spans="16:21" ht="13.9" customHeight="1" x14ac:dyDescent="0.2">
      <c r="P877" s="27"/>
      <c r="Q877" s="30"/>
      <c r="R877" s="30"/>
      <c r="S877" s="30">
        <f>ABS(Q877)/'İtme Analizi'!$C$17</f>
        <v>0</v>
      </c>
      <c r="T877" s="30">
        <f>ABS(R877)/'İtme Analizi'!$C$14</f>
        <v>0</v>
      </c>
      <c r="U877" s="30">
        <f t="shared" si="17"/>
        <v>1.1000233113858393E-3</v>
      </c>
    </row>
    <row r="878" spans="16:21" ht="13.9" customHeight="1" x14ac:dyDescent="0.2">
      <c r="P878" s="27"/>
      <c r="Q878" s="30"/>
      <c r="R878" s="30"/>
      <c r="S878" s="30">
        <f>ABS(Q878)/'İtme Analizi'!$C$17</f>
        <v>0</v>
      </c>
      <c r="T878" s="30">
        <f>ABS(R878)/'İtme Analizi'!$C$14</f>
        <v>0</v>
      </c>
      <c r="U878" s="30">
        <f t="shared" si="17"/>
        <v>1.1000233113858393E-3</v>
      </c>
    </row>
    <row r="879" spans="16:21" ht="13.9" customHeight="1" x14ac:dyDescent="0.2">
      <c r="P879" s="27"/>
      <c r="Q879" s="30"/>
      <c r="R879" s="30"/>
      <c r="S879" s="30">
        <f>ABS(Q879)/'İtme Analizi'!$C$17</f>
        <v>0</v>
      </c>
      <c r="T879" s="30">
        <f>ABS(R879)/'İtme Analizi'!$C$14</f>
        <v>0</v>
      </c>
      <c r="U879" s="30">
        <f t="shared" si="17"/>
        <v>1.1000233113858393E-3</v>
      </c>
    </row>
    <row r="880" spans="16:21" ht="13.9" customHeight="1" x14ac:dyDescent="0.2">
      <c r="P880" s="27"/>
      <c r="Q880" s="30"/>
      <c r="R880" s="30"/>
      <c r="S880" s="30">
        <f>ABS(Q880)/'İtme Analizi'!$C$17</f>
        <v>0</v>
      </c>
      <c r="T880" s="30">
        <f>ABS(R880)/'İtme Analizi'!$C$14</f>
        <v>0</v>
      </c>
      <c r="U880" s="30">
        <f t="shared" si="17"/>
        <v>1.1000233113858393E-3</v>
      </c>
    </row>
    <row r="881" spans="16:21" ht="13.9" customHeight="1" x14ac:dyDescent="0.2">
      <c r="P881" s="27"/>
      <c r="Q881" s="30"/>
      <c r="R881" s="30"/>
      <c r="S881" s="30">
        <f>ABS(Q881)/'İtme Analizi'!$C$17</f>
        <v>0</v>
      </c>
      <c r="T881" s="30">
        <f>ABS(R881)/'İtme Analizi'!$C$14</f>
        <v>0</v>
      </c>
      <c r="U881" s="30">
        <f t="shared" si="17"/>
        <v>1.1000233113858393E-3</v>
      </c>
    </row>
    <row r="882" spans="16:21" ht="13.9" customHeight="1" x14ac:dyDescent="0.2">
      <c r="P882" s="27"/>
      <c r="Q882" s="30"/>
      <c r="R882" s="30"/>
      <c r="S882" s="30">
        <f>ABS(Q882)/'İtme Analizi'!$C$17</f>
        <v>0</v>
      </c>
      <c r="T882" s="30">
        <f>ABS(R882)/'İtme Analizi'!$C$14</f>
        <v>0</v>
      </c>
      <c r="U882" s="30">
        <f t="shared" si="17"/>
        <v>1.1000233113858393E-3</v>
      </c>
    </row>
    <row r="883" spans="16:21" ht="13.9" customHeight="1" x14ac:dyDescent="0.2">
      <c r="P883" s="27"/>
      <c r="Q883" s="30"/>
      <c r="R883" s="30"/>
      <c r="S883" s="30">
        <f>ABS(Q883)/'İtme Analizi'!$C$17</f>
        <v>0</v>
      </c>
      <c r="T883" s="30">
        <f>ABS(R883)/'İtme Analizi'!$C$14</f>
        <v>0</v>
      </c>
      <c r="U883" s="30">
        <f t="shared" si="17"/>
        <v>1.1000233113858393E-3</v>
      </c>
    </row>
    <row r="884" spans="16:21" ht="13.9" customHeight="1" x14ac:dyDescent="0.2">
      <c r="P884" s="27"/>
      <c r="Q884" s="30"/>
      <c r="R884" s="30"/>
      <c r="S884" s="30">
        <f>ABS(Q884)/'İtme Analizi'!$C$17</f>
        <v>0</v>
      </c>
      <c r="T884" s="30">
        <f>ABS(R884)/'İtme Analizi'!$C$14</f>
        <v>0</v>
      </c>
      <c r="U884" s="30">
        <f t="shared" si="17"/>
        <v>1.1000233113858393E-3</v>
      </c>
    </row>
    <row r="885" spans="16:21" ht="13.9" customHeight="1" x14ac:dyDescent="0.2">
      <c r="P885" s="27"/>
      <c r="Q885" s="30"/>
      <c r="R885" s="30"/>
      <c r="S885" s="30">
        <f>ABS(Q885)/'İtme Analizi'!$C$17</f>
        <v>0</v>
      </c>
      <c r="T885" s="30">
        <f>ABS(R885)/'İtme Analizi'!$C$14</f>
        <v>0</v>
      </c>
      <c r="U885" s="30">
        <f t="shared" si="17"/>
        <v>1.1000233113858393E-3</v>
      </c>
    </row>
    <row r="886" spans="16:21" ht="13.9" customHeight="1" x14ac:dyDescent="0.2">
      <c r="P886" s="27"/>
      <c r="Q886" s="30"/>
      <c r="R886" s="30"/>
      <c r="S886" s="30">
        <f>ABS(Q886)/'İtme Analizi'!$C$17</f>
        <v>0</v>
      </c>
      <c r="T886" s="30">
        <f>ABS(R886)/'İtme Analizi'!$C$14</f>
        <v>0</v>
      </c>
      <c r="U886" s="30">
        <f t="shared" si="17"/>
        <v>1.1000233113858393E-3</v>
      </c>
    </row>
    <row r="887" spans="16:21" ht="13.9" customHeight="1" x14ac:dyDescent="0.2">
      <c r="P887" s="27"/>
      <c r="Q887" s="30"/>
      <c r="R887" s="30"/>
      <c r="S887" s="30">
        <f>ABS(Q887)/'İtme Analizi'!$C$17</f>
        <v>0</v>
      </c>
      <c r="T887" s="30">
        <f>ABS(R887)/'İtme Analizi'!$C$14</f>
        <v>0</v>
      </c>
      <c r="U887" s="30">
        <f t="shared" si="17"/>
        <v>1.1000233113858393E-3</v>
      </c>
    </row>
    <row r="888" spans="16:21" ht="13.9" customHeight="1" x14ac:dyDescent="0.2">
      <c r="P888" s="27"/>
      <c r="Q888" s="30"/>
      <c r="R888" s="30"/>
      <c r="S888" s="30">
        <f>ABS(Q888)/'İtme Analizi'!$C$17</f>
        <v>0</v>
      </c>
      <c r="T888" s="30">
        <f>ABS(R888)/'İtme Analizi'!$C$14</f>
        <v>0</v>
      </c>
      <c r="U888" s="30">
        <f t="shared" si="17"/>
        <v>1.1000233113858393E-3</v>
      </c>
    </row>
    <row r="889" spans="16:21" ht="13.9" customHeight="1" x14ac:dyDescent="0.2">
      <c r="P889" s="27"/>
      <c r="Q889" s="30"/>
      <c r="R889" s="30"/>
      <c r="S889" s="30">
        <f>ABS(Q889)/'İtme Analizi'!$C$17</f>
        <v>0</v>
      </c>
      <c r="T889" s="30">
        <f>ABS(R889)/'İtme Analizi'!$C$14</f>
        <v>0</v>
      </c>
      <c r="U889" s="30">
        <f t="shared" si="17"/>
        <v>1.1000233113858393E-3</v>
      </c>
    </row>
    <row r="890" spans="16:21" ht="13.9" customHeight="1" x14ac:dyDescent="0.2">
      <c r="P890" s="27"/>
      <c r="Q890" s="30"/>
      <c r="R890" s="30"/>
      <c r="S890" s="30">
        <f>ABS(Q890)/'İtme Analizi'!$C$17</f>
        <v>0</v>
      </c>
      <c r="T890" s="30">
        <f>ABS(R890)/'İtme Analizi'!$C$14</f>
        <v>0</v>
      </c>
      <c r="U890" s="30">
        <f t="shared" si="17"/>
        <v>1.1000233113858393E-3</v>
      </c>
    </row>
    <row r="891" spans="16:21" ht="13.9" customHeight="1" x14ac:dyDescent="0.2">
      <c r="P891" s="27"/>
      <c r="Q891" s="30"/>
      <c r="R891" s="30"/>
      <c r="S891" s="30">
        <f>ABS(Q891)/'İtme Analizi'!$C$17</f>
        <v>0</v>
      </c>
      <c r="T891" s="30">
        <f>ABS(R891)/'İtme Analizi'!$C$14</f>
        <v>0</v>
      </c>
      <c r="U891" s="30">
        <f t="shared" si="17"/>
        <v>1.1000233113858393E-3</v>
      </c>
    </row>
    <row r="892" spans="16:21" ht="13.9" customHeight="1" x14ac:dyDescent="0.2">
      <c r="P892" s="27"/>
      <c r="Q892" s="30"/>
      <c r="R892" s="30"/>
      <c r="S892" s="30">
        <f>ABS(Q892)/'İtme Analizi'!$C$17</f>
        <v>0</v>
      </c>
      <c r="T892" s="30">
        <f>ABS(R892)/'İtme Analizi'!$C$14</f>
        <v>0</v>
      </c>
      <c r="U892" s="30">
        <f t="shared" si="17"/>
        <v>1.1000233113858393E-3</v>
      </c>
    </row>
    <row r="893" spans="16:21" ht="13.9" customHeight="1" x14ac:dyDescent="0.2">
      <c r="P893" s="27"/>
      <c r="Q893" s="30"/>
      <c r="R893" s="30"/>
      <c r="S893" s="30">
        <f>ABS(Q893)/'İtme Analizi'!$C$17</f>
        <v>0</v>
      </c>
      <c r="T893" s="30">
        <f>ABS(R893)/'İtme Analizi'!$C$14</f>
        <v>0</v>
      </c>
      <c r="U893" s="30">
        <f t="shared" si="17"/>
        <v>1.1000233113858393E-3</v>
      </c>
    </row>
    <row r="894" spans="16:21" ht="13.9" customHeight="1" x14ac:dyDescent="0.2">
      <c r="P894" s="27"/>
      <c r="Q894" s="30"/>
      <c r="R894" s="30"/>
      <c r="S894" s="30">
        <f>ABS(Q894)/'İtme Analizi'!$C$17</f>
        <v>0</v>
      </c>
      <c r="T894" s="30">
        <f>ABS(R894)/'İtme Analizi'!$C$14</f>
        <v>0</v>
      </c>
      <c r="U894" s="30">
        <f t="shared" si="17"/>
        <v>1.1000233113858393E-3</v>
      </c>
    </row>
    <row r="895" spans="16:21" ht="13.9" customHeight="1" x14ac:dyDescent="0.2">
      <c r="P895" s="27"/>
      <c r="Q895" s="30"/>
      <c r="R895" s="30"/>
      <c r="S895" s="30">
        <f>ABS(Q895)/'İtme Analizi'!$C$17</f>
        <v>0</v>
      </c>
      <c r="T895" s="30">
        <f>ABS(R895)/'İtme Analizi'!$C$14</f>
        <v>0</v>
      </c>
      <c r="U895" s="30">
        <f t="shared" si="17"/>
        <v>1.1000233113858393E-3</v>
      </c>
    </row>
    <row r="896" spans="16:21" ht="13.9" customHeight="1" x14ac:dyDescent="0.2">
      <c r="P896" s="27"/>
      <c r="Q896" s="30"/>
      <c r="R896" s="30"/>
      <c r="S896" s="30">
        <f>ABS(Q896)/'İtme Analizi'!$C$17</f>
        <v>0</v>
      </c>
      <c r="T896" s="30">
        <f>ABS(R896)/'İtme Analizi'!$C$14</f>
        <v>0</v>
      </c>
      <c r="U896" s="30">
        <f t="shared" si="17"/>
        <v>1.1000233113858393E-3</v>
      </c>
    </row>
    <row r="897" spans="16:21" ht="13.9" customHeight="1" x14ac:dyDescent="0.2">
      <c r="P897" s="27"/>
      <c r="Q897" s="30"/>
      <c r="R897" s="30"/>
      <c r="S897" s="30">
        <f>ABS(Q897)/'İtme Analizi'!$C$17</f>
        <v>0</v>
      </c>
      <c r="T897" s="30">
        <f>ABS(R897)/'İtme Analizi'!$C$14</f>
        <v>0</v>
      </c>
      <c r="U897" s="30">
        <f t="shared" si="17"/>
        <v>1.1000233113858393E-3</v>
      </c>
    </row>
    <row r="898" spans="16:21" ht="13.9" customHeight="1" x14ac:dyDescent="0.2">
      <c r="P898" s="27"/>
      <c r="Q898" s="30"/>
      <c r="R898" s="30"/>
      <c r="S898" s="30">
        <f>ABS(Q898)/'İtme Analizi'!$C$17</f>
        <v>0</v>
      </c>
      <c r="T898" s="30">
        <f>ABS(R898)/'İtme Analizi'!$C$14</f>
        <v>0</v>
      </c>
      <c r="U898" s="30">
        <f t="shared" ref="U898:U961" si="18">U897+(S898-S897)*((T898+T897)/2)</f>
        <v>1.1000233113858393E-3</v>
      </c>
    </row>
    <row r="899" spans="16:21" ht="13.9" customHeight="1" x14ac:dyDescent="0.2">
      <c r="P899" s="27"/>
      <c r="Q899" s="30"/>
      <c r="R899" s="30"/>
      <c r="S899" s="30">
        <f>ABS(Q899)/'İtme Analizi'!$C$17</f>
        <v>0</v>
      </c>
      <c r="T899" s="30">
        <f>ABS(R899)/'İtme Analizi'!$C$14</f>
        <v>0</v>
      </c>
      <c r="U899" s="30">
        <f t="shared" si="18"/>
        <v>1.1000233113858393E-3</v>
      </c>
    </row>
    <row r="900" spans="16:21" ht="13.9" customHeight="1" x14ac:dyDescent="0.2">
      <c r="P900" s="27"/>
      <c r="Q900" s="30"/>
      <c r="R900" s="30"/>
      <c r="S900" s="30">
        <f>ABS(Q900)/'İtme Analizi'!$C$17</f>
        <v>0</v>
      </c>
      <c r="T900" s="30">
        <f>ABS(R900)/'İtme Analizi'!$C$14</f>
        <v>0</v>
      </c>
      <c r="U900" s="30">
        <f t="shared" si="18"/>
        <v>1.1000233113858393E-3</v>
      </c>
    </row>
    <row r="901" spans="16:21" ht="13.9" customHeight="1" x14ac:dyDescent="0.2">
      <c r="P901" s="27"/>
      <c r="Q901" s="30"/>
      <c r="R901" s="30"/>
      <c r="S901" s="30">
        <f>ABS(Q901)/'İtme Analizi'!$C$17</f>
        <v>0</v>
      </c>
      <c r="T901" s="30">
        <f>ABS(R901)/'İtme Analizi'!$C$14</f>
        <v>0</v>
      </c>
      <c r="U901" s="30">
        <f t="shared" si="18"/>
        <v>1.1000233113858393E-3</v>
      </c>
    </row>
    <row r="902" spans="16:21" ht="13.9" customHeight="1" x14ac:dyDescent="0.2">
      <c r="P902" s="27"/>
      <c r="Q902" s="30"/>
      <c r="R902" s="30"/>
      <c r="S902" s="30">
        <f>ABS(Q902)/'İtme Analizi'!$C$17</f>
        <v>0</v>
      </c>
      <c r="T902" s="30">
        <f>ABS(R902)/'İtme Analizi'!$C$14</f>
        <v>0</v>
      </c>
      <c r="U902" s="30">
        <f t="shared" si="18"/>
        <v>1.1000233113858393E-3</v>
      </c>
    </row>
    <row r="903" spans="16:21" ht="13.9" customHeight="1" x14ac:dyDescent="0.2">
      <c r="P903" s="27"/>
      <c r="Q903" s="30"/>
      <c r="R903" s="30"/>
      <c r="S903" s="30">
        <f>ABS(Q903)/'İtme Analizi'!$C$17</f>
        <v>0</v>
      </c>
      <c r="T903" s="30">
        <f>ABS(R903)/'İtme Analizi'!$C$14</f>
        <v>0</v>
      </c>
      <c r="U903" s="30">
        <f t="shared" si="18"/>
        <v>1.1000233113858393E-3</v>
      </c>
    </row>
    <row r="904" spans="16:21" ht="13.9" customHeight="1" x14ac:dyDescent="0.2">
      <c r="P904" s="27"/>
      <c r="Q904" s="30"/>
      <c r="R904" s="30"/>
      <c r="S904" s="30">
        <f>ABS(Q904)/'İtme Analizi'!$C$17</f>
        <v>0</v>
      </c>
      <c r="T904" s="30">
        <f>ABS(R904)/'İtme Analizi'!$C$14</f>
        <v>0</v>
      </c>
      <c r="U904" s="30">
        <f t="shared" si="18"/>
        <v>1.1000233113858393E-3</v>
      </c>
    </row>
    <row r="905" spans="16:21" ht="13.9" customHeight="1" x14ac:dyDescent="0.2">
      <c r="P905" s="27"/>
      <c r="Q905" s="30"/>
      <c r="R905" s="30"/>
      <c r="S905" s="30">
        <f>ABS(Q905)/'İtme Analizi'!$C$17</f>
        <v>0</v>
      </c>
      <c r="T905" s="30">
        <f>ABS(R905)/'İtme Analizi'!$C$14</f>
        <v>0</v>
      </c>
      <c r="U905" s="30">
        <f t="shared" si="18"/>
        <v>1.1000233113858393E-3</v>
      </c>
    </row>
    <row r="906" spans="16:21" ht="13.9" customHeight="1" x14ac:dyDescent="0.2">
      <c r="P906" s="27"/>
      <c r="Q906" s="30"/>
      <c r="R906" s="30"/>
      <c r="S906" s="30">
        <f>ABS(Q906)/'İtme Analizi'!$C$17</f>
        <v>0</v>
      </c>
      <c r="T906" s="30">
        <f>ABS(R906)/'İtme Analizi'!$C$14</f>
        <v>0</v>
      </c>
      <c r="U906" s="30">
        <f t="shared" si="18"/>
        <v>1.1000233113858393E-3</v>
      </c>
    </row>
    <row r="907" spans="16:21" ht="13.9" customHeight="1" x14ac:dyDescent="0.2">
      <c r="P907" s="27"/>
      <c r="Q907" s="30"/>
      <c r="R907" s="30"/>
      <c r="S907" s="30">
        <f>ABS(Q907)/'İtme Analizi'!$C$17</f>
        <v>0</v>
      </c>
      <c r="T907" s="30">
        <f>ABS(R907)/'İtme Analizi'!$C$14</f>
        <v>0</v>
      </c>
      <c r="U907" s="30">
        <f t="shared" si="18"/>
        <v>1.1000233113858393E-3</v>
      </c>
    </row>
    <row r="908" spans="16:21" ht="13.9" customHeight="1" x14ac:dyDescent="0.2">
      <c r="P908" s="27"/>
      <c r="Q908" s="30"/>
      <c r="R908" s="30"/>
      <c r="S908" s="30">
        <f>ABS(Q908)/'İtme Analizi'!$C$17</f>
        <v>0</v>
      </c>
      <c r="T908" s="30">
        <f>ABS(R908)/'İtme Analizi'!$C$14</f>
        <v>0</v>
      </c>
      <c r="U908" s="30">
        <f t="shared" si="18"/>
        <v>1.1000233113858393E-3</v>
      </c>
    </row>
    <row r="909" spans="16:21" ht="13.9" customHeight="1" x14ac:dyDescent="0.2">
      <c r="P909" s="27"/>
      <c r="Q909" s="30"/>
      <c r="R909" s="30"/>
      <c r="S909" s="30">
        <f>ABS(Q909)/'İtme Analizi'!$C$17</f>
        <v>0</v>
      </c>
      <c r="T909" s="30">
        <f>ABS(R909)/'İtme Analizi'!$C$14</f>
        <v>0</v>
      </c>
      <c r="U909" s="30">
        <f t="shared" si="18"/>
        <v>1.1000233113858393E-3</v>
      </c>
    </row>
    <row r="910" spans="16:21" ht="13.9" customHeight="1" x14ac:dyDescent="0.2">
      <c r="P910" s="27"/>
      <c r="Q910" s="30"/>
      <c r="R910" s="30"/>
      <c r="S910" s="30">
        <f>ABS(Q910)/'İtme Analizi'!$C$17</f>
        <v>0</v>
      </c>
      <c r="T910" s="30">
        <f>ABS(R910)/'İtme Analizi'!$C$14</f>
        <v>0</v>
      </c>
      <c r="U910" s="30">
        <f t="shared" si="18"/>
        <v>1.1000233113858393E-3</v>
      </c>
    </row>
    <row r="911" spans="16:21" ht="13.9" customHeight="1" x14ac:dyDescent="0.2">
      <c r="P911" s="27"/>
      <c r="Q911" s="30"/>
      <c r="R911" s="30"/>
      <c r="S911" s="30">
        <f>ABS(Q911)/'İtme Analizi'!$C$17</f>
        <v>0</v>
      </c>
      <c r="T911" s="30">
        <f>ABS(R911)/'İtme Analizi'!$C$14</f>
        <v>0</v>
      </c>
      <c r="U911" s="30">
        <f t="shared" si="18"/>
        <v>1.1000233113858393E-3</v>
      </c>
    </row>
    <row r="912" spans="16:21" ht="13.9" customHeight="1" x14ac:dyDescent="0.2">
      <c r="P912" s="27"/>
      <c r="Q912" s="30"/>
      <c r="R912" s="30"/>
      <c r="S912" s="30">
        <f>ABS(Q912)/'İtme Analizi'!$C$17</f>
        <v>0</v>
      </c>
      <c r="T912" s="30">
        <f>ABS(R912)/'İtme Analizi'!$C$14</f>
        <v>0</v>
      </c>
      <c r="U912" s="30">
        <f t="shared" si="18"/>
        <v>1.1000233113858393E-3</v>
      </c>
    </row>
    <row r="913" spans="16:21" ht="13.9" customHeight="1" x14ac:dyDescent="0.2">
      <c r="P913" s="27"/>
      <c r="Q913" s="30"/>
      <c r="R913" s="30"/>
      <c r="S913" s="30">
        <f>ABS(Q913)/'İtme Analizi'!$C$17</f>
        <v>0</v>
      </c>
      <c r="T913" s="30">
        <f>ABS(R913)/'İtme Analizi'!$C$14</f>
        <v>0</v>
      </c>
      <c r="U913" s="30">
        <f t="shared" si="18"/>
        <v>1.1000233113858393E-3</v>
      </c>
    </row>
    <row r="914" spans="16:21" ht="13.9" customHeight="1" x14ac:dyDescent="0.2">
      <c r="P914" s="27"/>
      <c r="Q914" s="30"/>
      <c r="R914" s="30"/>
      <c r="S914" s="30">
        <f>ABS(Q914)/'İtme Analizi'!$C$17</f>
        <v>0</v>
      </c>
      <c r="T914" s="30">
        <f>ABS(R914)/'İtme Analizi'!$C$14</f>
        <v>0</v>
      </c>
      <c r="U914" s="30">
        <f t="shared" si="18"/>
        <v>1.1000233113858393E-3</v>
      </c>
    </row>
    <row r="915" spans="16:21" ht="13.9" customHeight="1" x14ac:dyDescent="0.2">
      <c r="P915" s="27"/>
      <c r="Q915" s="30"/>
      <c r="R915" s="30"/>
      <c r="S915" s="30">
        <f>ABS(Q915)/'İtme Analizi'!$C$17</f>
        <v>0</v>
      </c>
      <c r="T915" s="30">
        <f>ABS(R915)/'İtme Analizi'!$C$14</f>
        <v>0</v>
      </c>
      <c r="U915" s="30">
        <f t="shared" si="18"/>
        <v>1.1000233113858393E-3</v>
      </c>
    </row>
    <row r="916" spans="16:21" ht="13.9" customHeight="1" x14ac:dyDescent="0.2">
      <c r="P916" s="27"/>
      <c r="Q916" s="30"/>
      <c r="R916" s="30"/>
      <c r="S916" s="30">
        <f>ABS(Q916)/'İtme Analizi'!$C$17</f>
        <v>0</v>
      </c>
      <c r="T916" s="30">
        <f>ABS(R916)/'İtme Analizi'!$C$14</f>
        <v>0</v>
      </c>
      <c r="U916" s="30">
        <f t="shared" si="18"/>
        <v>1.1000233113858393E-3</v>
      </c>
    </row>
    <row r="917" spans="16:21" ht="13.9" customHeight="1" x14ac:dyDescent="0.2">
      <c r="P917" s="27"/>
      <c r="Q917" s="30"/>
      <c r="R917" s="30"/>
      <c r="S917" s="30">
        <f>ABS(Q917)/'İtme Analizi'!$C$17</f>
        <v>0</v>
      </c>
      <c r="T917" s="30">
        <f>ABS(R917)/'İtme Analizi'!$C$14</f>
        <v>0</v>
      </c>
      <c r="U917" s="30">
        <f t="shared" si="18"/>
        <v>1.1000233113858393E-3</v>
      </c>
    </row>
    <row r="918" spans="16:21" ht="13.9" customHeight="1" x14ac:dyDescent="0.2">
      <c r="P918" s="27"/>
      <c r="Q918" s="30"/>
      <c r="R918" s="30"/>
      <c r="S918" s="30">
        <f>ABS(Q918)/'İtme Analizi'!$C$17</f>
        <v>0</v>
      </c>
      <c r="T918" s="30">
        <f>ABS(R918)/'İtme Analizi'!$C$14</f>
        <v>0</v>
      </c>
      <c r="U918" s="30">
        <f t="shared" si="18"/>
        <v>1.1000233113858393E-3</v>
      </c>
    </row>
    <row r="919" spans="16:21" ht="13.9" customHeight="1" x14ac:dyDescent="0.2">
      <c r="P919" s="27"/>
      <c r="Q919" s="30"/>
      <c r="R919" s="30"/>
      <c r="S919" s="30">
        <f>ABS(Q919)/'İtme Analizi'!$C$17</f>
        <v>0</v>
      </c>
      <c r="T919" s="30">
        <f>ABS(R919)/'İtme Analizi'!$C$14</f>
        <v>0</v>
      </c>
      <c r="U919" s="30">
        <f t="shared" si="18"/>
        <v>1.1000233113858393E-3</v>
      </c>
    </row>
    <row r="920" spans="16:21" ht="13.9" customHeight="1" x14ac:dyDescent="0.2">
      <c r="P920" s="27"/>
      <c r="Q920" s="30"/>
      <c r="R920" s="30"/>
      <c r="S920" s="30">
        <f>ABS(Q920)/'İtme Analizi'!$C$17</f>
        <v>0</v>
      </c>
      <c r="T920" s="30">
        <f>ABS(R920)/'İtme Analizi'!$C$14</f>
        <v>0</v>
      </c>
      <c r="U920" s="30">
        <f t="shared" si="18"/>
        <v>1.1000233113858393E-3</v>
      </c>
    </row>
    <row r="921" spans="16:21" ht="13.9" customHeight="1" x14ac:dyDescent="0.2">
      <c r="P921" s="27"/>
      <c r="Q921" s="30"/>
      <c r="R921" s="30"/>
      <c r="S921" s="30">
        <f>ABS(Q921)/'İtme Analizi'!$C$17</f>
        <v>0</v>
      </c>
      <c r="T921" s="30">
        <f>ABS(R921)/'İtme Analizi'!$C$14</f>
        <v>0</v>
      </c>
      <c r="U921" s="30">
        <f t="shared" si="18"/>
        <v>1.1000233113858393E-3</v>
      </c>
    </row>
    <row r="922" spans="16:21" ht="13.9" customHeight="1" x14ac:dyDescent="0.2">
      <c r="P922" s="27"/>
      <c r="Q922" s="30"/>
      <c r="R922" s="30"/>
      <c r="S922" s="30">
        <f>ABS(Q922)/'İtme Analizi'!$C$17</f>
        <v>0</v>
      </c>
      <c r="T922" s="30">
        <f>ABS(R922)/'İtme Analizi'!$C$14</f>
        <v>0</v>
      </c>
      <c r="U922" s="30">
        <f t="shared" si="18"/>
        <v>1.1000233113858393E-3</v>
      </c>
    </row>
    <row r="923" spans="16:21" ht="13.9" customHeight="1" x14ac:dyDescent="0.2">
      <c r="P923" s="27"/>
      <c r="Q923" s="30"/>
      <c r="R923" s="30"/>
      <c r="S923" s="30">
        <f>ABS(Q923)/'İtme Analizi'!$C$17</f>
        <v>0</v>
      </c>
      <c r="T923" s="30">
        <f>ABS(R923)/'İtme Analizi'!$C$14</f>
        <v>0</v>
      </c>
      <c r="U923" s="30">
        <f t="shared" si="18"/>
        <v>1.1000233113858393E-3</v>
      </c>
    </row>
    <row r="924" spans="16:21" ht="13.9" customHeight="1" x14ac:dyDescent="0.2">
      <c r="P924" s="27"/>
      <c r="Q924" s="30"/>
      <c r="R924" s="30"/>
      <c r="S924" s="30">
        <f>ABS(Q924)/'İtme Analizi'!$C$17</f>
        <v>0</v>
      </c>
      <c r="T924" s="30">
        <f>ABS(R924)/'İtme Analizi'!$C$14</f>
        <v>0</v>
      </c>
      <c r="U924" s="30">
        <f t="shared" si="18"/>
        <v>1.1000233113858393E-3</v>
      </c>
    </row>
    <row r="925" spans="16:21" ht="13.9" customHeight="1" x14ac:dyDescent="0.2">
      <c r="P925" s="27"/>
      <c r="Q925" s="30"/>
      <c r="R925" s="30"/>
      <c r="S925" s="30">
        <f>ABS(Q925)/'İtme Analizi'!$C$17</f>
        <v>0</v>
      </c>
      <c r="T925" s="30">
        <f>ABS(R925)/'İtme Analizi'!$C$14</f>
        <v>0</v>
      </c>
      <c r="U925" s="30">
        <f t="shared" si="18"/>
        <v>1.1000233113858393E-3</v>
      </c>
    </row>
    <row r="926" spans="16:21" ht="13.9" customHeight="1" x14ac:dyDescent="0.2">
      <c r="P926" s="27"/>
      <c r="Q926" s="30"/>
      <c r="R926" s="30"/>
      <c r="S926" s="30">
        <f>ABS(Q926)/'İtme Analizi'!$C$17</f>
        <v>0</v>
      </c>
      <c r="T926" s="30">
        <f>ABS(R926)/'İtme Analizi'!$C$14</f>
        <v>0</v>
      </c>
      <c r="U926" s="30">
        <f t="shared" si="18"/>
        <v>1.1000233113858393E-3</v>
      </c>
    </row>
    <row r="927" spans="16:21" ht="13.9" customHeight="1" x14ac:dyDescent="0.2">
      <c r="P927" s="27"/>
      <c r="Q927" s="30"/>
      <c r="R927" s="30"/>
      <c r="S927" s="30">
        <f>ABS(Q927)/'İtme Analizi'!$C$17</f>
        <v>0</v>
      </c>
      <c r="T927" s="30">
        <f>ABS(R927)/'İtme Analizi'!$C$14</f>
        <v>0</v>
      </c>
      <c r="U927" s="30">
        <f t="shared" si="18"/>
        <v>1.1000233113858393E-3</v>
      </c>
    </row>
    <row r="928" spans="16:21" ht="13.9" customHeight="1" x14ac:dyDescent="0.2">
      <c r="P928" s="27"/>
      <c r="Q928" s="30"/>
      <c r="R928" s="30"/>
      <c r="S928" s="30">
        <f>ABS(Q928)/'İtme Analizi'!$C$17</f>
        <v>0</v>
      </c>
      <c r="T928" s="30">
        <f>ABS(R928)/'İtme Analizi'!$C$14</f>
        <v>0</v>
      </c>
      <c r="U928" s="30">
        <f t="shared" si="18"/>
        <v>1.1000233113858393E-3</v>
      </c>
    </row>
    <row r="929" spans="16:21" ht="13.9" customHeight="1" x14ac:dyDescent="0.2">
      <c r="P929" s="27"/>
      <c r="Q929" s="30"/>
      <c r="R929" s="30"/>
      <c r="S929" s="30">
        <f>ABS(Q929)/'İtme Analizi'!$C$17</f>
        <v>0</v>
      </c>
      <c r="T929" s="30">
        <f>ABS(R929)/'İtme Analizi'!$C$14</f>
        <v>0</v>
      </c>
      <c r="U929" s="30">
        <f t="shared" si="18"/>
        <v>1.1000233113858393E-3</v>
      </c>
    </row>
    <row r="930" spans="16:21" ht="13.9" customHeight="1" x14ac:dyDescent="0.2">
      <c r="P930" s="27"/>
      <c r="Q930" s="30"/>
      <c r="R930" s="30"/>
      <c r="S930" s="30">
        <f>ABS(Q930)/'İtme Analizi'!$C$17</f>
        <v>0</v>
      </c>
      <c r="T930" s="30">
        <f>ABS(R930)/'İtme Analizi'!$C$14</f>
        <v>0</v>
      </c>
      <c r="U930" s="30">
        <f t="shared" si="18"/>
        <v>1.1000233113858393E-3</v>
      </c>
    </row>
    <row r="931" spans="16:21" ht="13.9" customHeight="1" x14ac:dyDescent="0.2">
      <c r="P931" s="27"/>
      <c r="Q931" s="30"/>
      <c r="R931" s="30"/>
      <c r="S931" s="30">
        <f>ABS(Q931)/'İtme Analizi'!$C$17</f>
        <v>0</v>
      </c>
      <c r="T931" s="30">
        <f>ABS(R931)/'İtme Analizi'!$C$14</f>
        <v>0</v>
      </c>
      <c r="U931" s="30">
        <f t="shared" si="18"/>
        <v>1.1000233113858393E-3</v>
      </c>
    </row>
    <row r="932" spans="16:21" ht="13.9" customHeight="1" x14ac:dyDescent="0.2">
      <c r="P932" s="27"/>
      <c r="Q932" s="30"/>
      <c r="R932" s="30"/>
      <c r="S932" s="30">
        <f>ABS(Q932)/'İtme Analizi'!$C$17</f>
        <v>0</v>
      </c>
      <c r="T932" s="30">
        <f>ABS(R932)/'İtme Analizi'!$C$14</f>
        <v>0</v>
      </c>
      <c r="U932" s="30">
        <f t="shared" si="18"/>
        <v>1.1000233113858393E-3</v>
      </c>
    </row>
    <row r="933" spans="16:21" ht="13.9" customHeight="1" x14ac:dyDescent="0.2">
      <c r="P933" s="27"/>
      <c r="Q933" s="30"/>
      <c r="R933" s="30"/>
      <c r="S933" s="30">
        <f>ABS(Q933)/'İtme Analizi'!$C$17</f>
        <v>0</v>
      </c>
      <c r="T933" s="30">
        <f>ABS(R933)/'İtme Analizi'!$C$14</f>
        <v>0</v>
      </c>
      <c r="U933" s="30">
        <f t="shared" si="18"/>
        <v>1.1000233113858393E-3</v>
      </c>
    </row>
    <row r="934" spans="16:21" ht="13.9" customHeight="1" x14ac:dyDescent="0.2">
      <c r="P934" s="27"/>
      <c r="Q934" s="30"/>
      <c r="R934" s="30"/>
      <c r="S934" s="30">
        <f>ABS(Q934)/'İtme Analizi'!$C$17</f>
        <v>0</v>
      </c>
      <c r="T934" s="30">
        <f>ABS(R934)/'İtme Analizi'!$C$14</f>
        <v>0</v>
      </c>
      <c r="U934" s="30">
        <f t="shared" si="18"/>
        <v>1.1000233113858393E-3</v>
      </c>
    </row>
    <row r="935" spans="16:21" ht="13.9" customHeight="1" x14ac:dyDescent="0.2">
      <c r="P935" s="27"/>
      <c r="Q935" s="30"/>
      <c r="R935" s="30"/>
      <c r="S935" s="30">
        <f>ABS(Q935)/'İtme Analizi'!$C$17</f>
        <v>0</v>
      </c>
      <c r="T935" s="30">
        <f>ABS(R935)/'İtme Analizi'!$C$14</f>
        <v>0</v>
      </c>
      <c r="U935" s="30">
        <f t="shared" si="18"/>
        <v>1.1000233113858393E-3</v>
      </c>
    </row>
    <row r="936" spans="16:21" ht="13.9" customHeight="1" x14ac:dyDescent="0.2">
      <c r="P936" s="27"/>
      <c r="Q936" s="30"/>
      <c r="R936" s="30"/>
      <c r="S936" s="30">
        <f>ABS(Q936)/'İtme Analizi'!$C$17</f>
        <v>0</v>
      </c>
      <c r="T936" s="30">
        <f>ABS(R936)/'İtme Analizi'!$C$14</f>
        <v>0</v>
      </c>
      <c r="U936" s="30">
        <f t="shared" si="18"/>
        <v>1.1000233113858393E-3</v>
      </c>
    </row>
    <row r="937" spans="16:21" ht="13.9" customHeight="1" x14ac:dyDescent="0.2">
      <c r="P937" s="27"/>
      <c r="Q937" s="30"/>
      <c r="R937" s="30"/>
      <c r="S937" s="30">
        <f>ABS(Q937)/'İtme Analizi'!$C$17</f>
        <v>0</v>
      </c>
      <c r="T937" s="30">
        <f>ABS(R937)/'İtme Analizi'!$C$14</f>
        <v>0</v>
      </c>
      <c r="U937" s="30">
        <f t="shared" si="18"/>
        <v>1.1000233113858393E-3</v>
      </c>
    </row>
    <row r="938" spans="16:21" ht="13.9" customHeight="1" x14ac:dyDescent="0.2">
      <c r="P938" s="27"/>
      <c r="Q938" s="30"/>
      <c r="R938" s="30"/>
      <c r="S938" s="30">
        <f>ABS(Q938)/'İtme Analizi'!$C$17</f>
        <v>0</v>
      </c>
      <c r="T938" s="30">
        <f>ABS(R938)/'İtme Analizi'!$C$14</f>
        <v>0</v>
      </c>
      <c r="U938" s="30">
        <f t="shared" si="18"/>
        <v>1.1000233113858393E-3</v>
      </c>
    </row>
    <row r="939" spans="16:21" ht="13.9" customHeight="1" x14ac:dyDescent="0.2">
      <c r="P939" s="27"/>
      <c r="Q939" s="30"/>
      <c r="R939" s="30"/>
      <c r="S939" s="30">
        <f>ABS(Q939)/'İtme Analizi'!$C$17</f>
        <v>0</v>
      </c>
      <c r="T939" s="30">
        <f>ABS(R939)/'İtme Analizi'!$C$14</f>
        <v>0</v>
      </c>
      <c r="U939" s="30">
        <f t="shared" si="18"/>
        <v>1.1000233113858393E-3</v>
      </c>
    </row>
    <row r="940" spans="16:21" ht="13.9" customHeight="1" x14ac:dyDescent="0.2">
      <c r="P940" s="27"/>
      <c r="Q940" s="30"/>
      <c r="R940" s="30"/>
      <c r="S940" s="30">
        <f>ABS(Q940)/'İtme Analizi'!$C$17</f>
        <v>0</v>
      </c>
      <c r="T940" s="30">
        <f>ABS(R940)/'İtme Analizi'!$C$14</f>
        <v>0</v>
      </c>
      <c r="U940" s="30">
        <f t="shared" si="18"/>
        <v>1.1000233113858393E-3</v>
      </c>
    </row>
    <row r="941" spans="16:21" ht="13.9" customHeight="1" x14ac:dyDescent="0.2">
      <c r="P941" s="27"/>
      <c r="Q941" s="30"/>
      <c r="R941" s="30"/>
      <c r="S941" s="30">
        <f>ABS(Q941)/'İtme Analizi'!$C$17</f>
        <v>0</v>
      </c>
      <c r="T941" s="30">
        <f>ABS(R941)/'İtme Analizi'!$C$14</f>
        <v>0</v>
      </c>
      <c r="U941" s="30">
        <f t="shared" si="18"/>
        <v>1.1000233113858393E-3</v>
      </c>
    </row>
    <row r="942" spans="16:21" ht="13.9" customHeight="1" x14ac:dyDescent="0.2">
      <c r="P942" s="27"/>
      <c r="Q942" s="30"/>
      <c r="R942" s="30"/>
      <c r="S942" s="30">
        <f>ABS(Q942)/'İtme Analizi'!$C$17</f>
        <v>0</v>
      </c>
      <c r="T942" s="30">
        <f>ABS(R942)/'İtme Analizi'!$C$14</f>
        <v>0</v>
      </c>
      <c r="U942" s="30">
        <f t="shared" si="18"/>
        <v>1.1000233113858393E-3</v>
      </c>
    </row>
    <row r="943" spans="16:21" ht="13.9" customHeight="1" x14ac:dyDescent="0.2">
      <c r="P943" s="27"/>
      <c r="Q943" s="30"/>
      <c r="R943" s="30"/>
      <c r="S943" s="30">
        <f>ABS(Q943)/'İtme Analizi'!$C$17</f>
        <v>0</v>
      </c>
      <c r="T943" s="30">
        <f>ABS(R943)/'İtme Analizi'!$C$14</f>
        <v>0</v>
      </c>
      <c r="U943" s="30">
        <f t="shared" si="18"/>
        <v>1.1000233113858393E-3</v>
      </c>
    </row>
    <row r="944" spans="16:21" ht="13.9" customHeight="1" x14ac:dyDescent="0.2">
      <c r="P944" s="27"/>
      <c r="Q944" s="30"/>
      <c r="R944" s="30"/>
      <c r="S944" s="30">
        <f>ABS(Q944)/'İtme Analizi'!$C$17</f>
        <v>0</v>
      </c>
      <c r="T944" s="30">
        <f>ABS(R944)/'İtme Analizi'!$C$14</f>
        <v>0</v>
      </c>
      <c r="U944" s="30">
        <f t="shared" si="18"/>
        <v>1.1000233113858393E-3</v>
      </c>
    </row>
    <row r="945" spans="16:21" ht="13.9" customHeight="1" x14ac:dyDescent="0.2">
      <c r="P945" s="27"/>
      <c r="Q945" s="30"/>
      <c r="R945" s="30"/>
      <c r="S945" s="30">
        <f>ABS(Q945)/'İtme Analizi'!$C$17</f>
        <v>0</v>
      </c>
      <c r="T945" s="30">
        <f>ABS(R945)/'İtme Analizi'!$C$14</f>
        <v>0</v>
      </c>
      <c r="U945" s="30">
        <f t="shared" si="18"/>
        <v>1.1000233113858393E-3</v>
      </c>
    </row>
    <row r="946" spans="16:21" ht="13.9" customHeight="1" x14ac:dyDescent="0.2">
      <c r="P946" s="27"/>
      <c r="Q946" s="30"/>
      <c r="R946" s="30"/>
      <c r="S946" s="30">
        <f>ABS(Q946)/'İtme Analizi'!$C$17</f>
        <v>0</v>
      </c>
      <c r="T946" s="30">
        <f>ABS(R946)/'İtme Analizi'!$C$14</f>
        <v>0</v>
      </c>
      <c r="U946" s="30">
        <f t="shared" si="18"/>
        <v>1.1000233113858393E-3</v>
      </c>
    </row>
    <row r="947" spans="16:21" ht="13.9" customHeight="1" x14ac:dyDescent="0.2">
      <c r="P947" s="27"/>
      <c r="Q947" s="30"/>
      <c r="R947" s="30"/>
      <c r="S947" s="30">
        <f>ABS(Q947)/'İtme Analizi'!$C$17</f>
        <v>0</v>
      </c>
      <c r="T947" s="30">
        <f>ABS(R947)/'İtme Analizi'!$C$14</f>
        <v>0</v>
      </c>
      <c r="U947" s="30">
        <f t="shared" si="18"/>
        <v>1.1000233113858393E-3</v>
      </c>
    </row>
    <row r="948" spans="16:21" ht="13.9" customHeight="1" x14ac:dyDescent="0.2">
      <c r="P948" s="27"/>
      <c r="Q948" s="30"/>
      <c r="R948" s="30"/>
      <c r="S948" s="30">
        <f>ABS(Q948)/'İtme Analizi'!$C$17</f>
        <v>0</v>
      </c>
      <c r="T948" s="30">
        <f>ABS(R948)/'İtme Analizi'!$C$14</f>
        <v>0</v>
      </c>
      <c r="U948" s="30">
        <f t="shared" si="18"/>
        <v>1.1000233113858393E-3</v>
      </c>
    </row>
    <row r="949" spans="16:21" ht="13.9" customHeight="1" x14ac:dyDescent="0.2">
      <c r="P949" s="27"/>
      <c r="Q949" s="30"/>
      <c r="R949" s="30"/>
      <c r="S949" s="30">
        <f>ABS(Q949)/'İtme Analizi'!$C$17</f>
        <v>0</v>
      </c>
      <c r="T949" s="30">
        <f>ABS(R949)/'İtme Analizi'!$C$14</f>
        <v>0</v>
      </c>
      <c r="U949" s="30">
        <f t="shared" si="18"/>
        <v>1.1000233113858393E-3</v>
      </c>
    </row>
    <row r="950" spans="16:21" ht="13.9" customHeight="1" x14ac:dyDescent="0.2">
      <c r="P950" s="27"/>
      <c r="Q950" s="30"/>
      <c r="R950" s="30"/>
      <c r="S950" s="30">
        <f>ABS(Q950)/'İtme Analizi'!$C$17</f>
        <v>0</v>
      </c>
      <c r="T950" s="30">
        <f>ABS(R950)/'İtme Analizi'!$C$14</f>
        <v>0</v>
      </c>
      <c r="U950" s="30">
        <f t="shared" si="18"/>
        <v>1.1000233113858393E-3</v>
      </c>
    </row>
    <row r="951" spans="16:21" ht="13.9" customHeight="1" x14ac:dyDescent="0.2">
      <c r="P951" s="27"/>
      <c r="Q951" s="30"/>
      <c r="R951" s="30"/>
      <c r="S951" s="30">
        <f>ABS(Q951)/'İtme Analizi'!$C$17</f>
        <v>0</v>
      </c>
      <c r="T951" s="30">
        <f>ABS(R951)/'İtme Analizi'!$C$14</f>
        <v>0</v>
      </c>
      <c r="U951" s="30">
        <f t="shared" si="18"/>
        <v>1.1000233113858393E-3</v>
      </c>
    </row>
    <row r="952" spans="16:21" ht="13.9" customHeight="1" x14ac:dyDescent="0.2">
      <c r="P952" s="27"/>
      <c r="Q952" s="30"/>
      <c r="R952" s="30"/>
      <c r="S952" s="30">
        <f>ABS(Q952)/'İtme Analizi'!$C$17</f>
        <v>0</v>
      </c>
      <c r="T952" s="30">
        <f>ABS(R952)/'İtme Analizi'!$C$14</f>
        <v>0</v>
      </c>
      <c r="U952" s="30">
        <f t="shared" si="18"/>
        <v>1.1000233113858393E-3</v>
      </c>
    </row>
    <row r="953" spans="16:21" ht="13.9" customHeight="1" x14ac:dyDescent="0.2">
      <c r="P953" s="27"/>
      <c r="Q953" s="30"/>
      <c r="R953" s="30"/>
      <c r="S953" s="30">
        <f>ABS(Q953)/'İtme Analizi'!$C$17</f>
        <v>0</v>
      </c>
      <c r="T953" s="30">
        <f>ABS(R953)/'İtme Analizi'!$C$14</f>
        <v>0</v>
      </c>
      <c r="U953" s="30">
        <f t="shared" si="18"/>
        <v>1.1000233113858393E-3</v>
      </c>
    </row>
    <row r="954" spans="16:21" ht="13.9" customHeight="1" x14ac:dyDescent="0.2">
      <c r="P954" s="27"/>
      <c r="Q954" s="30"/>
      <c r="R954" s="30"/>
      <c r="S954" s="30">
        <f>ABS(Q954)/'İtme Analizi'!$C$17</f>
        <v>0</v>
      </c>
      <c r="T954" s="30">
        <f>ABS(R954)/'İtme Analizi'!$C$14</f>
        <v>0</v>
      </c>
      <c r="U954" s="30">
        <f t="shared" si="18"/>
        <v>1.1000233113858393E-3</v>
      </c>
    </row>
    <row r="955" spans="16:21" ht="13.9" customHeight="1" x14ac:dyDescent="0.2">
      <c r="P955" s="27"/>
      <c r="Q955" s="30"/>
      <c r="R955" s="30"/>
      <c r="S955" s="30">
        <f>ABS(Q955)/'İtme Analizi'!$C$17</f>
        <v>0</v>
      </c>
      <c r="T955" s="30">
        <f>ABS(R955)/'İtme Analizi'!$C$14</f>
        <v>0</v>
      </c>
      <c r="U955" s="30">
        <f t="shared" si="18"/>
        <v>1.1000233113858393E-3</v>
      </c>
    </row>
    <row r="956" spans="16:21" ht="13.9" customHeight="1" x14ac:dyDescent="0.2">
      <c r="P956" s="27"/>
      <c r="Q956" s="30"/>
      <c r="R956" s="30"/>
      <c r="S956" s="30">
        <f>ABS(Q956)/'İtme Analizi'!$C$17</f>
        <v>0</v>
      </c>
      <c r="T956" s="30">
        <f>ABS(R956)/'İtme Analizi'!$C$14</f>
        <v>0</v>
      </c>
      <c r="U956" s="30">
        <f t="shared" si="18"/>
        <v>1.1000233113858393E-3</v>
      </c>
    </row>
    <row r="957" spans="16:21" ht="13.9" customHeight="1" x14ac:dyDescent="0.2">
      <c r="P957" s="27"/>
      <c r="Q957" s="30"/>
      <c r="R957" s="30"/>
      <c r="S957" s="30">
        <f>ABS(Q957)/'İtme Analizi'!$C$17</f>
        <v>0</v>
      </c>
      <c r="T957" s="30">
        <f>ABS(R957)/'İtme Analizi'!$C$14</f>
        <v>0</v>
      </c>
      <c r="U957" s="30">
        <f t="shared" si="18"/>
        <v>1.1000233113858393E-3</v>
      </c>
    </row>
    <row r="958" spans="16:21" ht="13.9" customHeight="1" x14ac:dyDescent="0.2">
      <c r="P958" s="27"/>
      <c r="Q958" s="30"/>
      <c r="R958" s="30"/>
      <c r="S958" s="30">
        <f>ABS(Q958)/'İtme Analizi'!$C$17</f>
        <v>0</v>
      </c>
      <c r="T958" s="30">
        <f>ABS(R958)/'İtme Analizi'!$C$14</f>
        <v>0</v>
      </c>
      <c r="U958" s="30">
        <f t="shared" si="18"/>
        <v>1.1000233113858393E-3</v>
      </c>
    </row>
    <row r="959" spans="16:21" ht="13.9" customHeight="1" x14ac:dyDescent="0.2">
      <c r="P959" s="27"/>
      <c r="Q959" s="30"/>
      <c r="R959" s="30"/>
      <c r="S959" s="30">
        <f>ABS(Q959)/'İtme Analizi'!$C$17</f>
        <v>0</v>
      </c>
      <c r="T959" s="30">
        <f>ABS(R959)/'İtme Analizi'!$C$14</f>
        <v>0</v>
      </c>
      <c r="U959" s="30">
        <f t="shared" si="18"/>
        <v>1.1000233113858393E-3</v>
      </c>
    </row>
    <row r="960" spans="16:21" ht="13.9" customHeight="1" x14ac:dyDescent="0.2">
      <c r="P960" s="27"/>
      <c r="Q960" s="30"/>
      <c r="R960" s="30"/>
      <c r="S960" s="30">
        <f>ABS(Q960)/'İtme Analizi'!$C$17</f>
        <v>0</v>
      </c>
      <c r="T960" s="30">
        <f>ABS(R960)/'İtme Analizi'!$C$14</f>
        <v>0</v>
      </c>
      <c r="U960" s="30">
        <f t="shared" si="18"/>
        <v>1.1000233113858393E-3</v>
      </c>
    </row>
    <row r="961" spans="16:21" ht="13.9" customHeight="1" x14ac:dyDescent="0.2">
      <c r="P961" s="27"/>
      <c r="Q961" s="30"/>
      <c r="R961" s="30"/>
      <c r="S961" s="30">
        <f>ABS(Q961)/'İtme Analizi'!$C$17</f>
        <v>0</v>
      </c>
      <c r="T961" s="30">
        <f>ABS(R961)/'İtme Analizi'!$C$14</f>
        <v>0</v>
      </c>
      <c r="U961" s="30">
        <f t="shared" si="18"/>
        <v>1.1000233113858393E-3</v>
      </c>
    </row>
    <row r="962" spans="16:21" ht="13.9" customHeight="1" x14ac:dyDescent="0.2">
      <c r="P962" s="27"/>
      <c r="Q962" s="30"/>
      <c r="R962" s="30"/>
      <c r="S962" s="30">
        <f>ABS(Q962)/'İtme Analizi'!$C$17</f>
        <v>0</v>
      </c>
      <c r="T962" s="30">
        <f>ABS(R962)/'İtme Analizi'!$C$14</f>
        <v>0</v>
      </c>
      <c r="U962" s="30">
        <f t="shared" ref="U962:U1000" si="19">U961+(S962-S961)*((T962+T961)/2)</f>
        <v>1.1000233113858393E-3</v>
      </c>
    </row>
    <row r="963" spans="16:21" ht="13.9" customHeight="1" x14ac:dyDescent="0.2">
      <c r="P963" s="27"/>
      <c r="Q963" s="30"/>
      <c r="R963" s="30"/>
      <c r="S963" s="30">
        <f>ABS(Q963)/'İtme Analizi'!$C$17</f>
        <v>0</v>
      </c>
      <c r="T963" s="30">
        <f>ABS(R963)/'İtme Analizi'!$C$14</f>
        <v>0</v>
      </c>
      <c r="U963" s="30">
        <f t="shared" si="19"/>
        <v>1.1000233113858393E-3</v>
      </c>
    </row>
    <row r="964" spans="16:21" ht="13.9" customHeight="1" x14ac:dyDescent="0.2">
      <c r="P964" s="27"/>
      <c r="Q964" s="30"/>
      <c r="R964" s="30"/>
      <c r="S964" s="30">
        <f>ABS(Q964)/'İtme Analizi'!$C$17</f>
        <v>0</v>
      </c>
      <c r="T964" s="30">
        <f>ABS(R964)/'İtme Analizi'!$C$14</f>
        <v>0</v>
      </c>
      <c r="U964" s="30">
        <f t="shared" si="19"/>
        <v>1.1000233113858393E-3</v>
      </c>
    </row>
    <row r="965" spans="16:21" ht="13.9" customHeight="1" x14ac:dyDescent="0.2">
      <c r="P965" s="27"/>
      <c r="Q965" s="30"/>
      <c r="R965" s="30"/>
      <c r="S965" s="30">
        <f>ABS(Q965)/'İtme Analizi'!$C$17</f>
        <v>0</v>
      </c>
      <c r="T965" s="30">
        <f>ABS(R965)/'İtme Analizi'!$C$14</f>
        <v>0</v>
      </c>
      <c r="U965" s="30">
        <f t="shared" si="19"/>
        <v>1.1000233113858393E-3</v>
      </c>
    </row>
    <row r="966" spans="16:21" ht="13.9" customHeight="1" x14ac:dyDescent="0.2">
      <c r="P966" s="27"/>
      <c r="Q966" s="30"/>
      <c r="R966" s="30"/>
      <c r="S966" s="30">
        <f>ABS(Q966)/'İtme Analizi'!$C$17</f>
        <v>0</v>
      </c>
      <c r="T966" s="30">
        <f>ABS(R966)/'İtme Analizi'!$C$14</f>
        <v>0</v>
      </c>
      <c r="U966" s="30">
        <f t="shared" si="19"/>
        <v>1.1000233113858393E-3</v>
      </c>
    </row>
    <row r="967" spans="16:21" ht="13.9" customHeight="1" x14ac:dyDescent="0.2">
      <c r="P967" s="27"/>
      <c r="Q967" s="30"/>
      <c r="R967" s="30"/>
      <c r="S967" s="30">
        <f>ABS(Q967)/'İtme Analizi'!$C$17</f>
        <v>0</v>
      </c>
      <c r="T967" s="30">
        <f>ABS(R967)/'İtme Analizi'!$C$14</f>
        <v>0</v>
      </c>
      <c r="U967" s="30">
        <f t="shared" si="19"/>
        <v>1.1000233113858393E-3</v>
      </c>
    </row>
    <row r="968" spans="16:21" ht="13.9" customHeight="1" x14ac:dyDescent="0.2">
      <c r="P968" s="27"/>
      <c r="Q968" s="30"/>
      <c r="R968" s="30"/>
      <c r="S968" s="30">
        <f>ABS(Q968)/'İtme Analizi'!$C$17</f>
        <v>0</v>
      </c>
      <c r="T968" s="30">
        <f>ABS(R968)/'İtme Analizi'!$C$14</f>
        <v>0</v>
      </c>
      <c r="U968" s="30">
        <f t="shared" si="19"/>
        <v>1.1000233113858393E-3</v>
      </c>
    </row>
    <row r="969" spans="16:21" ht="13.9" customHeight="1" x14ac:dyDescent="0.2">
      <c r="P969" s="27"/>
      <c r="Q969" s="30"/>
      <c r="R969" s="30"/>
      <c r="S969" s="30">
        <f>ABS(Q969)/'İtme Analizi'!$C$17</f>
        <v>0</v>
      </c>
      <c r="T969" s="30">
        <f>ABS(R969)/'İtme Analizi'!$C$14</f>
        <v>0</v>
      </c>
      <c r="U969" s="30">
        <f t="shared" si="19"/>
        <v>1.1000233113858393E-3</v>
      </c>
    </row>
    <row r="970" spans="16:21" ht="13.9" customHeight="1" x14ac:dyDescent="0.2">
      <c r="P970" s="27"/>
      <c r="Q970" s="30"/>
      <c r="R970" s="30"/>
      <c r="S970" s="30">
        <f>ABS(Q970)/'İtme Analizi'!$C$17</f>
        <v>0</v>
      </c>
      <c r="T970" s="30">
        <f>ABS(R970)/'İtme Analizi'!$C$14</f>
        <v>0</v>
      </c>
      <c r="U970" s="30">
        <f t="shared" si="19"/>
        <v>1.1000233113858393E-3</v>
      </c>
    </row>
    <row r="971" spans="16:21" ht="13.9" customHeight="1" x14ac:dyDescent="0.2">
      <c r="P971" s="27"/>
      <c r="Q971" s="30"/>
      <c r="R971" s="30"/>
      <c r="S971" s="30">
        <f>ABS(Q971)/'İtme Analizi'!$C$17</f>
        <v>0</v>
      </c>
      <c r="T971" s="30">
        <f>ABS(R971)/'İtme Analizi'!$C$14</f>
        <v>0</v>
      </c>
      <c r="U971" s="30">
        <f t="shared" si="19"/>
        <v>1.1000233113858393E-3</v>
      </c>
    </row>
    <row r="972" spans="16:21" ht="13.9" customHeight="1" x14ac:dyDescent="0.2">
      <c r="P972" s="27"/>
      <c r="Q972" s="30"/>
      <c r="R972" s="30"/>
      <c r="S972" s="30">
        <f>ABS(Q972)/'İtme Analizi'!$C$17</f>
        <v>0</v>
      </c>
      <c r="T972" s="30">
        <f>ABS(R972)/'İtme Analizi'!$C$14</f>
        <v>0</v>
      </c>
      <c r="U972" s="30">
        <f t="shared" si="19"/>
        <v>1.1000233113858393E-3</v>
      </c>
    </row>
    <row r="973" spans="16:21" ht="13.9" customHeight="1" x14ac:dyDescent="0.2">
      <c r="P973" s="27"/>
      <c r="Q973" s="30"/>
      <c r="R973" s="30"/>
      <c r="S973" s="30">
        <f>ABS(Q973)/'İtme Analizi'!$C$17</f>
        <v>0</v>
      </c>
      <c r="T973" s="30">
        <f>ABS(R973)/'İtme Analizi'!$C$14</f>
        <v>0</v>
      </c>
      <c r="U973" s="30">
        <f t="shared" si="19"/>
        <v>1.1000233113858393E-3</v>
      </c>
    </row>
    <row r="974" spans="16:21" ht="13.9" customHeight="1" x14ac:dyDescent="0.2">
      <c r="P974" s="27"/>
      <c r="Q974" s="30"/>
      <c r="R974" s="30"/>
      <c r="S974" s="30">
        <f>ABS(Q974)/'İtme Analizi'!$C$17</f>
        <v>0</v>
      </c>
      <c r="T974" s="30">
        <f>ABS(R974)/'İtme Analizi'!$C$14</f>
        <v>0</v>
      </c>
      <c r="U974" s="30">
        <f t="shared" si="19"/>
        <v>1.1000233113858393E-3</v>
      </c>
    </row>
    <row r="975" spans="16:21" ht="13.9" customHeight="1" x14ac:dyDescent="0.2">
      <c r="P975" s="27"/>
      <c r="Q975" s="30"/>
      <c r="R975" s="30"/>
      <c r="S975" s="30">
        <f>ABS(Q975)/'İtme Analizi'!$C$17</f>
        <v>0</v>
      </c>
      <c r="T975" s="30">
        <f>ABS(R975)/'İtme Analizi'!$C$14</f>
        <v>0</v>
      </c>
      <c r="U975" s="30">
        <f t="shared" si="19"/>
        <v>1.1000233113858393E-3</v>
      </c>
    </row>
    <row r="976" spans="16:21" ht="13.9" customHeight="1" x14ac:dyDescent="0.2">
      <c r="P976" s="27"/>
      <c r="Q976" s="30"/>
      <c r="R976" s="30"/>
      <c r="S976" s="30">
        <f>ABS(Q976)/'İtme Analizi'!$C$17</f>
        <v>0</v>
      </c>
      <c r="T976" s="30">
        <f>ABS(R976)/'İtme Analizi'!$C$14</f>
        <v>0</v>
      </c>
      <c r="U976" s="30">
        <f t="shared" si="19"/>
        <v>1.1000233113858393E-3</v>
      </c>
    </row>
    <row r="977" spans="16:21" ht="13.9" customHeight="1" x14ac:dyDescent="0.2">
      <c r="P977" s="27"/>
      <c r="Q977" s="30"/>
      <c r="R977" s="30"/>
      <c r="S977" s="30">
        <f>ABS(Q977)/'İtme Analizi'!$C$17</f>
        <v>0</v>
      </c>
      <c r="T977" s="30">
        <f>ABS(R977)/'İtme Analizi'!$C$14</f>
        <v>0</v>
      </c>
      <c r="U977" s="30">
        <f t="shared" si="19"/>
        <v>1.1000233113858393E-3</v>
      </c>
    </row>
    <row r="978" spans="16:21" ht="13.9" customHeight="1" x14ac:dyDescent="0.2">
      <c r="P978" s="27"/>
      <c r="Q978" s="30"/>
      <c r="R978" s="30"/>
      <c r="S978" s="30">
        <f>ABS(Q978)/'İtme Analizi'!$C$17</f>
        <v>0</v>
      </c>
      <c r="T978" s="30">
        <f>ABS(R978)/'İtme Analizi'!$C$14</f>
        <v>0</v>
      </c>
      <c r="U978" s="30">
        <f t="shared" si="19"/>
        <v>1.1000233113858393E-3</v>
      </c>
    </row>
    <row r="979" spans="16:21" ht="13.9" customHeight="1" x14ac:dyDescent="0.2">
      <c r="P979" s="27"/>
      <c r="Q979" s="30"/>
      <c r="R979" s="30"/>
      <c r="S979" s="30">
        <f>ABS(Q979)/'İtme Analizi'!$C$17</f>
        <v>0</v>
      </c>
      <c r="T979" s="30">
        <f>ABS(R979)/'İtme Analizi'!$C$14</f>
        <v>0</v>
      </c>
      <c r="U979" s="30">
        <f t="shared" si="19"/>
        <v>1.1000233113858393E-3</v>
      </c>
    </row>
    <row r="980" spans="16:21" ht="13.9" customHeight="1" x14ac:dyDescent="0.2">
      <c r="P980" s="27"/>
      <c r="Q980" s="30"/>
      <c r="R980" s="30"/>
      <c r="S980" s="30">
        <f>ABS(Q980)/'İtme Analizi'!$C$17</f>
        <v>0</v>
      </c>
      <c r="T980" s="30">
        <f>ABS(R980)/'İtme Analizi'!$C$14</f>
        <v>0</v>
      </c>
      <c r="U980" s="30">
        <f t="shared" si="19"/>
        <v>1.1000233113858393E-3</v>
      </c>
    </row>
    <row r="981" spans="16:21" ht="13.9" customHeight="1" x14ac:dyDescent="0.2">
      <c r="P981" s="27"/>
      <c r="Q981" s="30"/>
      <c r="R981" s="30"/>
      <c r="S981" s="30">
        <f>ABS(Q981)/'İtme Analizi'!$C$17</f>
        <v>0</v>
      </c>
      <c r="T981" s="30">
        <f>ABS(R981)/'İtme Analizi'!$C$14</f>
        <v>0</v>
      </c>
      <c r="U981" s="30">
        <f t="shared" si="19"/>
        <v>1.1000233113858393E-3</v>
      </c>
    </row>
    <row r="982" spans="16:21" ht="13.9" customHeight="1" x14ac:dyDescent="0.2">
      <c r="P982" s="27"/>
      <c r="Q982" s="30"/>
      <c r="R982" s="30"/>
      <c r="S982" s="30">
        <f>ABS(Q982)/'İtme Analizi'!$C$17</f>
        <v>0</v>
      </c>
      <c r="T982" s="30">
        <f>ABS(R982)/'İtme Analizi'!$C$14</f>
        <v>0</v>
      </c>
      <c r="U982" s="30">
        <f t="shared" si="19"/>
        <v>1.1000233113858393E-3</v>
      </c>
    </row>
    <row r="983" spans="16:21" ht="13.9" customHeight="1" x14ac:dyDescent="0.2">
      <c r="P983" s="27"/>
      <c r="Q983" s="30"/>
      <c r="R983" s="30"/>
      <c r="S983" s="30">
        <f>ABS(Q983)/'İtme Analizi'!$C$17</f>
        <v>0</v>
      </c>
      <c r="T983" s="30">
        <f>ABS(R983)/'İtme Analizi'!$C$14</f>
        <v>0</v>
      </c>
      <c r="U983" s="30">
        <f t="shared" si="19"/>
        <v>1.1000233113858393E-3</v>
      </c>
    </row>
    <row r="984" spans="16:21" ht="13.9" customHeight="1" x14ac:dyDescent="0.2">
      <c r="P984" s="27"/>
      <c r="Q984" s="30"/>
      <c r="R984" s="30"/>
      <c r="S984" s="30">
        <f>ABS(Q984)/'İtme Analizi'!$C$17</f>
        <v>0</v>
      </c>
      <c r="T984" s="30">
        <f>ABS(R984)/'İtme Analizi'!$C$14</f>
        <v>0</v>
      </c>
      <c r="U984" s="30">
        <f t="shared" si="19"/>
        <v>1.1000233113858393E-3</v>
      </c>
    </row>
    <row r="985" spans="16:21" ht="13.9" customHeight="1" x14ac:dyDescent="0.2">
      <c r="P985" s="27"/>
      <c r="Q985" s="30"/>
      <c r="R985" s="30"/>
      <c r="S985" s="30">
        <f>ABS(Q985)/'İtme Analizi'!$C$17</f>
        <v>0</v>
      </c>
      <c r="T985" s="30">
        <f>ABS(R985)/'İtme Analizi'!$C$14</f>
        <v>0</v>
      </c>
      <c r="U985" s="30">
        <f t="shared" si="19"/>
        <v>1.1000233113858393E-3</v>
      </c>
    </row>
    <row r="986" spans="16:21" ht="13.9" customHeight="1" x14ac:dyDescent="0.2">
      <c r="P986" s="27"/>
      <c r="Q986" s="30"/>
      <c r="R986" s="30"/>
      <c r="S986" s="30">
        <f>ABS(Q986)/'İtme Analizi'!$C$17</f>
        <v>0</v>
      </c>
      <c r="T986" s="30">
        <f>ABS(R986)/'İtme Analizi'!$C$14</f>
        <v>0</v>
      </c>
      <c r="U986" s="30">
        <f t="shared" si="19"/>
        <v>1.1000233113858393E-3</v>
      </c>
    </row>
    <row r="987" spans="16:21" ht="13.9" customHeight="1" x14ac:dyDescent="0.2">
      <c r="P987" s="27"/>
      <c r="Q987" s="30"/>
      <c r="R987" s="30"/>
      <c r="S987" s="30">
        <f>ABS(Q987)/'İtme Analizi'!$C$17</f>
        <v>0</v>
      </c>
      <c r="T987" s="30">
        <f>ABS(R987)/'İtme Analizi'!$C$14</f>
        <v>0</v>
      </c>
      <c r="U987" s="30">
        <f t="shared" si="19"/>
        <v>1.1000233113858393E-3</v>
      </c>
    </row>
    <row r="988" spans="16:21" ht="13.9" customHeight="1" x14ac:dyDescent="0.2">
      <c r="P988" s="27"/>
      <c r="Q988" s="30"/>
      <c r="R988" s="30"/>
      <c r="S988" s="30">
        <f>ABS(Q988)/'İtme Analizi'!$C$17</f>
        <v>0</v>
      </c>
      <c r="T988" s="30">
        <f>ABS(R988)/'İtme Analizi'!$C$14</f>
        <v>0</v>
      </c>
      <c r="U988" s="30">
        <f t="shared" si="19"/>
        <v>1.1000233113858393E-3</v>
      </c>
    </row>
    <row r="989" spans="16:21" ht="13.9" customHeight="1" x14ac:dyDescent="0.2">
      <c r="P989" s="27"/>
      <c r="Q989" s="30"/>
      <c r="R989" s="30"/>
      <c r="S989" s="30">
        <f>ABS(Q989)/'İtme Analizi'!$C$17</f>
        <v>0</v>
      </c>
      <c r="T989" s="30">
        <f>ABS(R989)/'İtme Analizi'!$C$14</f>
        <v>0</v>
      </c>
      <c r="U989" s="30">
        <f t="shared" si="19"/>
        <v>1.1000233113858393E-3</v>
      </c>
    </row>
    <row r="990" spans="16:21" ht="13.9" customHeight="1" x14ac:dyDescent="0.2">
      <c r="P990" s="27"/>
      <c r="Q990" s="30"/>
      <c r="R990" s="30"/>
      <c r="S990" s="30">
        <f>ABS(Q990)/'İtme Analizi'!$C$17</f>
        <v>0</v>
      </c>
      <c r="T990" s="30">
        <f>ABS(R990)/'İtme Analizi'!$C$14</f>
        <v>0</v>
      </c>
      <c r="U990" s="30">
        <f t="shared" si="19"/>
        <v>1.1000233113858393E-3</v>
      </c>
    </row>
    <row r="991" spans="16:21" ht="13.9" customHeight="1" x14ac:dyDescent="0.2">
      <c r="P991" s="27"/>
      <c r="Q991" s="30"/>
      <c r="R991" s="30"/>
      <c r="S991" s="30">
        <f>ABS(Q991)/'İtme Analizi'!$C$17</f>
        <v>0</v>
      </c>
      <c r="T991" s="30">
        <f>ABS(R991)/'İtme Analizi'!$C$14</f>
        <v>0</v>
      </c>
      <c r="U991" s="30">
        <f t="shared" si="19"/>
        <v>1.1000233113858393E-3</v>
      </c>
    </row>
    <row r="992" spans="16:21" ht="13.9" customHeight="1" x14ac:dyDescent="0.2">
      <c r="P992" s="27"/>
      <c r="Q992" s="30"/>
      <c r="R992" s="30"/>
      <c r="S992" s="30">
        <f>ABS(Q992)/'İtme Analizi'!$C$17</f>
        <v>0</v>
      </c>
      <c r="T992" s="30">
        <f>ABS(R992)/'İtme Analizi'!$C$14</f>
        <v>0</v>
      </c>
      <c r="U992" s="30">
        <f t="shared" si="19"/>
        <v>1.1000233113858393E-3</v>
      </c>
    </row>
    <row r="993" spans="16:21" ht="13.9" customHeight="1" x14ac:dyDescent="0.2">
      <c r="P993" s="27"/>
      <c r="Q993" s="30"/>
      <c r="R993" s="30"/>
      <c r="S993" s="30">
        <f>ABS(Q993)/'İtme Analizi'!$C$17</f>
        <v>0</v>
      </c>
      <c r="T993" s="30">
        <f>ABS(R993)/'İtme Analizi'!$C$14</f>
        <v>0</v>
      </c>
      <c r="U993" s="30">
        <f t="shared" si="19"/>
        <v>1.1000233113858393E-3</v>
      </c>
    </row>
    <row r="994" spans="16:21" ht="13.9" customHeight="1" x14ac:dyDescent="0.2">
      <c r="P994" s="27"/>
      <c r="Q994" s="30"/>
      <c r="R994" s="30"/>
      <c r="S994" s="30">
        <f>ABS(Q994)/'İtme Analizi'!$C$17</f>
        <v>0</v>
      </c>
      <c r="T994" s="30">
        <f>ABS(R994)/'İtme Analizi'!$C$14</f>
        <v>0</v>
      </c>
      <c r="U994" s="30">
        <f t="shared" si="19"/>
        <v>1.1000233113858393E-3</v>
      </c>
    </row>
    <row r="995" spans="16:21" ht="13.9" customHeight="1" x14ac:dyDescent="0.2">
      <c r="P995" s="27"/>
      <c r="Q995" s="30"/>
      <c r="R995" s="30"/>
      <c r="S995" s="30">
        <f>ABS(Q995)/'İtme Analizi'!$C$17</f>
        <v>0</v>
      </c>
      <c r="T995" s="30">
        <f>ABS(R995)/'İtme Analizi'!$C$14</f>
        <v>0</v>
      </c>
      <c r="U995" s="30">
        <f t="shared" si="19"/>
        <v>1.1000233113858393E-3</v>
      </c>
    </row>
    <row r="996" spans="16:21" ht="13.9" customHeight="1" x14ac:dyDescent="0.2">
      <c r="P996" s="27"/>
      <c r="Q996" s="30"/>
      <c r="R996" s="30"/>
      <c r="S996" s="30">
        <f>ABS(Q996)/'İtme Analizi'!$C$17</f>
        <v>0</v>
      </c>
      <c r="T996" s="30">
        <f>ABS(R996)/'İtme Analizi'!$C$14</f>
        <v>0</v>
      </c>
      <c r="U996" s="30">
        <f t="shared" si="19"/>
        <v>1.1000233113858393E-3</v>
      </c>
    </row>
    <row r="997" spans="16:21" ht="13.9" customHeight="1" x14ac:dyDescent="0.2">
      <c r="P997" s="27"/>
      <c r="Q997" s="30"/>
      <c r="R997" s="30"/>
      <c r="S997" s="30">
        <f>ABS(Q997)/'İtme Analizi'!$C$17</f>
        <v>0</v>
      </c>
      <c r="T997" s="30">
        <f>ABS(R997)/'İtme Analizi'!$C$14</f>
        <v>0</v>
      </c>
      <c r="U997" s="30">
        <f t="shared" si="19"/>
        <v>1.1000233113858393E-3</v>
      </c>
    </row>
    <row r="998" spans="16:21" ht="13.9" customHeight="1" x14ac:dyDescent="0.2">
      <c r="P998" s="27"/>
      <c r="Q998" s="30"/>
      <c r="R998" s="30"/>
      <c r="S998" s="30">
        <f>ABS(Q998)/'İtme Analizi'!$C$17</f>
        <v>0</v>
      </c>
      <c r="T998" s="30">
        <f>ABS(R998)/'İtme Analizi'!$C$14</f>
        <v>0</v>
      </c>
      <c r="U998" s="30">
        <f t="shared" si="19"/>
        <v>1.1000233113858393E-3</v>
      </c>
    </row>
    <row r="999" spans="16:21" ht="13.9" customHeight="1" x14ac:dyDescent="0.2">
      <c r="P999" s="27"/>
      <c r="Q999" s="30"/>
      <c r="R999" s="30"/>
      <c r="S999" s="30">
        <f>ABS(Q999)/'İtme Analizi'!$C$17</f>
        <v>0</v>
      </c>
      <c r="T999" s="30">
        <f>ABS(R999)/'İtme Analizi'!$C$14</f>
        <v>0</v>
      </c>
      <c r="U999" s="30">
        <f t="shared" si="19"/>
        <v>1.1000233113858393E-3</v>
      </c>
    </row>
    <row r="1000" spans="16:21" ht="13.9" customHeight="1" x14ac:dyDescent="0.2">
      <c r="P1000" s="27"/>
      <c r="Q1000" s="30"/>
      <c r="R1000" s="30"/>
      <c r="S1000" s="30">
        <f>ABS(Q1000)/'İtme Analizi'!$C$17</f>
        <v>0</v>
      </c>
      <c r="T1000" s="30">
        <f>ABS(R1000)/'İtme Analizi'!$C$14</f>
        <v>0</v>
      </c>
      <c r="U1000" s="30">
        <f t="shared" si="19"/>
        <v>1.1000233113858393E-3</v>
      </c>
    </row>
  </sheetData>
  <mergeCells count="9">
    <mergeCell ref="P2:U3"/>
    <mergeCell ref="P4:P5"/>
    <mergeCell ref="U4:U5"/>
    <mergeCell ref="B4:B5"/>
    <mergeCell ref="K18:L18"/>
    <mergeCell ref="G4:G5"/>
    <mergeCell ref="B2:G3"/>
    <mergeCell ref="K2:L3"/>
    <mergeCell ref="K10:L11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ECE02-0073-4744-8A49-D234E473B6CC}">
  <sheetPr codeName="Sayfa4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13.7109375" style="1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89</v>
      </c>
      <c r="C2" s="81"/>
      <c r="D2" s="81"/>
      <c r="E2" s="81"/>
      <c r="F2" s="81"/>
      <c r="G2" s="81"/>
      <c r="K2" s="82" t="s">
        <v>12</v>
      </c>
      <c r="L2" s="83"/>
      <c r="P2" s="81" t="s">
        <v>103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4" t="s">
        <v>7</v>
      </c>
      <c r="C4" s="34" t="s">
        <v>8</v>
      </c>
      <c r="D4" s="34" t="s">
        <v>9</v>
      </c>
      <c r="E4" s="34" t="s">
        <v>1722</v>
      </c>
      <c r="F4" s="34" t="s">
        <v>1723</v>
      </c>
      <c r="G4" s="54" t="s">
        <v>11</v>
      </c>
      <c r="K4" s="34" t="s">
        <v>1722</v>
      </c>
      <c r="L4" s="34" t="s">
        <v>1723</v>
      </c>
      <c r="P4" s="54" t="s">
        <v>7</v>
      </c>
      <c r="Q4" s="34" t="s">
        <v>8</v>
      </c>
      <c r="R4" s="34" t="s">
        <v>9</v>
      </c>
      <c r="S4" s="34" t="s">
        <v>1722</v>
      </c>
      <c r="T4" s="34" t="s">
        <v>1723</v>
      </c>
      <c r="U4" s="54" t="s">
        <v>11</v>
      </c>
    </row>
    <row r="5" spans="2:21" ht="13.9" customHeight="1" x14ac:dyDescent="0.2">
      <c r="B5" s="54"/>
      <c r="C5" s="25" t="s">
        <v>6</v>
      </c>
      <c r="D5" s="25" t="s">
        <v>10</v>
      </c>
      <c r="E5" s="25" t="s">
        <v>6</v>
      </c>
      <c r="F5" s="25" t="s">
        <v>1724</v>
      </c>
      <c r="G5" s="54"/>
      <c r="K5" s="25" t="s">
        <v>6</v>
      </c>
      <c r="L5" s="25" t="s">
        <v>1724</v>
      </c>
      <c r="P5" s="54"/>
      <c r="Q5" s="25" t="s">
        <v>6</v>
      </c>
      <c r="R5" s="25" t="s">
        <v>10</v>
      </c>
      <c r="S5" s="25" t="s">
        <v>6</v>
      </c>
      <c r="T5" s="25" t="s">
        <v>1724</v>
      </c>
      <c r="U5" s="54"/>
    </row>
    <row r="6" spans="2:21" ht="13.9" customHeight="1" x14ac:dyDescent="0.2">
      <c r="B6" s="27">
        <v>0</v>
      </c>
      <c r="C6" s="30">
        <v>-9.8067680676105436E-7</v>
      </c>
      <c r="D6" s="30">
        <v>3.7107383832335465E-13</v>
      </c>
      <c r="E6" s="30">
        <f>ABS(C6)/'İtme Analizi'!$G$17</f>
        <v>7.0410119199906058E-7</v>
      </c>
      <c r="F6" s="30">
        <f>ABS(D6)/'İtme Analizi'!$G$14</f>
        <v>9.9320744619559595E-17</v>
      </c>
      <c r="G6" s="30"/>
      <c r="K6" s="30">
        <v>0</v>
      </c>
      <c r="L6" s="30">
        <v>0</v>
      </c>
      <c r="P6" s="27">
        <v>0</v>
      </c>
      <c r="Q6" s="30">
        <v>-9.8067680676105436E-7</v>
      </c>
      <c r="R6" s="30">
        <v>3.7107383832335465E-13</v>
      </c>
      <c r="S6" s="30">
        <f>ABS(Q6)/'İtme Analizi'!$G$17</f>
        <v>7.0410119199906058E-7</v>
      </c>
      <c r="T6" s="30">
        <f>ABS(R6)/'İtme Analizi'!$G$14</f>
        <v>9.9320744619559595E-17</v>
      </c>
      <c r="U6" s="30"/>
    </row>
    <row r="7" spans="2:21" ht="13.9" customHeight="1" x14ac:dyDescent="0.2">
      <c r="B7" s="27">
        <v>1</v>
      </c>
      <c r="C7" s="30">
        <v>-3.8161459768067604E-3</v>
      </c>
      <c r="D7" s="30">
        <v>59.306666724053983</v>
      </c>
      <c r="E7" s="30">
        <f>ABS(C7)/'İtme Analizi'!$G$17</f>
        <v>2.7398964802547287E-3</v>
      </c>
      <c r="F7" s="30">
        <f>ABS(D7)/'İtme Analizi'!$G$14</f>
        <v>1.5873881938300929E-2</v>
      </c>
      <c r="G7" s="30">
        <f>G6+(E7-E6)*((F7+F6)/2)</f>
        <v>2.1740808215767846E-5</v>
      </c>
      <c r="K7" s="30">
        <f>'İtme Analizi'!$G$24</f>
        <v>0.16435154257541823</v>
      </c>
      <c r="L7" s="30">
        <f>'İtme Analizi'!$G$21</f>
        <v>0.95626815093524442</v>
      </c>
      <c r="P7" s="27">
        <v>1</v>
      </c>
      <c r="Q7" s="30">
        <v>-9.96241176806761E-4</v>
      </c>
      <c r="R7" s="30">
        <v>15.471304159296192</v>
      </c>
      <c r="S7" s="30">
        <f>ABS(Q7)/'İtme Analizi'!$G$17</f>
        <v>7.1527601679999698E-4</v>
      </c>
      <c r="T7" s="30">
        <f>ABS(R7)/'İtme Analizi'!$G$14</f>
        <v>4.1410126250883026E-3</v>
      </c>
      <c r="U7" s="30">
        <f>U6+(S7-S6)*((T7+T6)/2)</f>
        <v>1.4795256620331619E-6</v>
      </c>
    </row>
    <row r="8" spans="2:21" ht="13.9" customHeight="1" x14ac:dyDescent="0.2">
      <c r="B8" s="27">
        <v>2</v>
      </c>
      <c r="C8" s="30">
        <v>-7.6313112768067598E-3</v>
      </c>
      <c r="D8" s="30">
        <v>118.64329793507152</v>
      </c>
      <c r="E8" s="30">
        <f>ABS(C8)/'İtme Analizi'!$G$17</f>
        <v>5.4790888593174584E-3</v>
      </c>
      <c r="F8" s="30">
        <f>ABS(D8)/'İtme Analizi'!$G$14</f>
        <v>3.1755784100206977E-2</v>
      </c>
      <c r="G8" s="30">
        <f>G7+(E8-E7)*((F8+F7)/2)</f>
        <v>8.6974217330759737E-5</v>
      </c>
      <c r="H8" s="47"/>
      <c r="I8" s="47"/>
      <c r="J8" s="47"/>
      <c r="K8" s="30">
        <f>'İtme Analizi'!$G$24</f>
        <v>0.16435154257541823</v>
      </c>
      <c r="L8" s="30">
        <v>0</v>
      </c>
      <c r="P8" s="27">
        <v>2</v>
      </c>
      <c r="Q8" s="30">
        <v>-1.9915016768067609E-3</v>
      </c>
      <c r="R8" s="30">
        <v>30.950415678096153</v>
      </c>
      <c r="S8" s="30">
        <f>ABS(Q8)/'İtme Analizi'!$G$17</f>
        <v>1.4298479324079949E-3</v>
      </c>
      <c r="T8" s="30">
        <f>ABS(R8)/'İtme Analizi'!$G$14</f>
        <v>8.2841149495284389E-3</v>
      </c>
      <c r="U8" s="30">
        <f>U7+(S8-S7)*((T8+T7)/2)</f>
        <v>5.9188492683669825E-6</v>
      </c>
    </row>
    <row r="9" spans="2:21" ht="13.9" customHeight="1" x14ac:dyDescent="0.2">
      <c r="B9" s="27">
        <v>3</v>
      </c>
      <c r="C9" s="30">
        <v>-1.1446476576806759E-2</v>
      </c>
      <c r="D9" s="30">
        <v>177.95754559690957</v>
      </c>
      <c r="E9" s="30">
        <f>ABS(C9)/'İtme Analizi'!$G$17</f>
        <v>8.218281238380188E-3</v>
      </c>
      <c r="F9" s="30">
        <f>ABS(D9)/'İtme Analizi'!$G$14</f>
        <v>4.7631695134358561E-2</v>
      </c>
      <c r="G9" s="30">
        <f t="shared" ref="G9:G72" si="0">G8+(E9-E8)*((F9+F8)/2)</f>
        <v>1.9570300638692105E-4</v>
      </c>
      <c r="H9" s="47"/>
      <c r="I9" s="47"/>
      <c r="J9" s="47"/>
      <c r="P9" s="27">
        <v>3</v>
      </c>
      <c r="Q9" s="30">
        <v>-2.9867621768067615E-3</v>
      </c>
      <c r="R9" s="30">
        <v>46.425804791929629</v>
      </c>
      <c r="S9" s="30">
        <f>ABS(Q9)/'İtme Analizi'!$G$17</f>
        <v>2.1444198480159932E-3</v>
      </c>
      <c r="T9" s="30">
        <f>ABS(R9)/'İtme Analizi'!$G$14</f>
        <v>1.2426220943872341E-2</v>
      </c>
      <c r="U9" s="30">
        <f t="shared" ref="U9:U72" si="1">U8+(S9-S8)*((T9+T8)/2)</f>
        <v>1.3318361464483223E-5</v>
      </c>
    </row>
    <row r="10" spans="2:21" ht="13.9" customHeight="1" x14ac:dyDescent="0.2">
      <c r="B10" s="27">
        <v>4</v>
      </c>
      <c r="C10" s="30">
        <v>-1.526164187680676E-2</v>
      </c>
      <c r="D10" s="30">
        <v>237.2741477768275</v>
      </c>
      <c r="E10" s="30">
        <f>ABS(C10)/'İtme Analizi'!$G$17</f>
        <v>1.0957473617442919E-2</v>
      </c>
      <c r="F10" s="30">
        <f>ABS(D10)/'İtme Analizi'!$G$14</f>
        <v>6.3508236373242363E-2</v>
      </c>
      <c r="G10" s="30">
        <f t="shared" si="0"/>
        <v>3.479198330845082E-4</v>
      </c>
      <c r="H10" s="47"/>
      <c r="I10" s="47"/>
      <c r="J10" s="47"/>
      <c r="K10" s="82" t="s">
        <v>20</v>
      </c>
      <c r="L10" s="83"/>
      <c r="P10" s="27">
        <v>4</v>
      </c>
      <c r="Q10" s="30">
        <v>-3.9820226768067617E-3</v>
      </c>
      <c r="R10" s="30">
        <v>61.901189381775687</v>
      </c>
      <c r="S10" s="30">
        <f>ABS(Q10)/'İtme Analizi'!$G$17</f>
        <v>2.8589917636239913E-3</v>
      </c>
      <c r="T10" s="30">
        <f>ABS(R10)/'İtme Analizi'!$G$14</f>
        <v>1.6568325727336488E-2</v>
      </c>
      <c r="U10" s="30">
        <f t="shared" si="1"/>
        <v>2.367770584299882E-5</v>
      </c>
    </row>
    <row r="11" spans="2:21" ht="13.9" customHeight="1" x14ac:dyDescent="0.2">
      <c r="B11" s="27">
        <v>5</v>
      </c>
      <c r="C11" s="30">
        <v>-1.9076807176806761E-2</v>
      </c>
      <c r="D11" s="30">
        <v>296.590523186675</v>
      </c>
      <c r="E11" s="30">
        <f>ABS(C11)/'İtme Analizi'!$G$17</f>
        <v>1.3696665996505649E-2</v>
      </c>
      <c r="F11" s="30">
        <f>ABS(D11)/'İtme Analizi'!$G$14</f>
        <v>7.9384716915386247E-2</v>
      </c>
      <c r="G11" s="30">
        <f t="shared" si="0"/>
        <v>5.4362547741949733E-4</v>
      </c>
      <c r="H11" s="47"/>
      <c r="I11" s="47"/>
      <c r="J11" s="47"/>
      <c r="K11" s="84"/>
      <c r="L11" s="85"/>
      <c r="P11" s="27">
        <v>5</v>
      </c>
      <c r="Q11" s="30">
        <v>-4.977283176806761E-3</v>
      </c>
      <c r="R11" s="30">
        <v>77.376573978615681</v>
      </c>
      <c r="S11" s="30">
        <f>ABS(Q11)/'İtme Analizi'!$G$17</f>
        <v>3.5735636792319889E-3</v>
      </c>
      <c r="T11" s="30">
        <f>ABS(R11)/'İtme Analizi'!$G$14</f>
        <v>2.0710430512672615E-2</v>
      </c>
      <c r="U11" s="30">
        <f t="shared" si="1"/>
        <v>3.6996881971952268E-5</v>
      </c>
    </row>
    <row r="12" spans="2:21" ht="13.9" customHeight="1" x14ac:dyDescent="0.2">
      <c r="B12" s="27">
        <v>6</v>
      </c>
      <c r="C12" s="30">
        <v>-2.2891972476806761E-2</v>
      </c>
      <c r="D12" s="30">
        <v>355.89967439548059</v>
      </c>
      <c r="E12" s="30">
        <f>ABS(C12)/'İtme Analizi'!$G$17</f>
        <v>1.643585837556838E-2</v>
      </c>
      <c r="F12" s="30">
        <f>ABS(D12)/'İtme Analizi'!$G$14</f>
        <v>9.5259263844990907E-2</v>
      </c>
      <c r="G12" s="30">
        <f t="shared" si="0"/>
        <v>7.8281720799349894E-4</v>
      </c>
      <c r="H12" s="47"/>
      <c r="I12" s="47"/>
      <c r="J12" s="47"/>
      <c r="K12" s="34" t="s">
        <v>1722</v>
      </c>
      <c r="L12" s="34" t="s">
        <v>1723</v>
      </c>
      <c r="P12" s="27">
        <v>6</v>
      </c>
      <c r="Q12" s="30">
        <v>-5.972543676806762E-3</v>
      </c>
      <c r="R12" s="30">
        <v>92.851579557476839</v>
      </c>
      <c r="S12" s="30">
        <f>ABS(Q12)/'İtme Analizi'!$G$17</f>
        <v>4.2881355948399874E-3</v>
      </c>
      <c r="T12" s="30">
        <f>ABS(R12)/'İtme Analizi'!$G$14</f>
        <v>2.4852433850954286E-2</v>
      </c>
      <c r="U12" s="30">
        <f t="shared" si="1"/>
        <v>5.3275853606404413E-5</v>
      </c>
    </row>
    <row r="13" spans="2:21" ht="13.9" customHeight="1" x14ac:dyDescent="0.2">
      <c r="B13" s="27">
        <v>7</v>
      </c>
      <c r="C13" s="30">
        <v>-2.670713777680676E-2</v>
      </c>
      <c r="D13" s="30">
        <v>415.19648291030705</v>
      </c>
      <c r="E13" s="30">
        <f>ABS(C13)/'İtme Analizi'!$G$17</f>
        <v>1.9175050754631107E-2</v>
      </c>
      <c r="F13" s="30">
        <f>ABS(D13)/'İtme Analizi'!$G$14</f>
        <v>0.1111305071583607</v>
      </c>
      <c r="G13" s="30">
        <f t="shared" si="0"/>
        <v>1.06548785191794E-3</v>
      </c>
      <c r="H13" s="47"/>
      <c r="I13" s="47"/>
      <c r="J13" s="47"/>
      <c r="K13" s="25" t="s">
        <v>6</v>
      </c>
      <c r="L13" s="25" t="s">
        <v>1724</v>
      </c>
      <c r="P13" s="27">
        <v>7</v>
      </c>
      <c r="Q13" s="30">
        <v>-6.9678041768067613E-3</v>
      </c>
      <c r="R13" s="30">
        <v>108.3258436919641</v>
      </c>
      <c r="S13" s="30">
        <f>ABS(Q13)/'İtme Analizi'!$G$17</f>
        <v>5.0027075104479846E-3</v>
      </c>
      <c r="T13" s="30">
        <f>ABS(R13)/'İtme Analizi'!$G$14</f>
        <v>2.8994238735991069E-2</v>
      </c>
      <c r="U13" s="30">
        <f t="shared" si="1"/>
        <v>7.2514513596189494E-5</v>
      </c>
    </row>
    <row r="14" spans="2:21" ht="13.9" customHeight="1" x14ac:dyDescent="0.2">
      <c r="B14" s="27">
        <v>8</v>
      </c>
      <c r="C14" s="30">
        <v>-3.0522303076806763E-2</v>
      </c>
      <c r="D14" s="30">
        <v>474.49130560511321</v>
      </c>
      <c r="E14" s="30">
        <f>ABS(C14)/'İtme Analizi'!$G$17</f>
        <v>2.1914243133693841E-2</v>
      </c>
      <c r="F14" s="30">
        <f>ABS(D14)/'İtme Analizi'!$G$14</f>
        <v>0.12700121895184757</v>
      </c>
      <c r="G14" s="30">
        <f t="shared" si="0"/>
        <v>1.3916321566050083E-3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-7.9630646768067605E-3</v>
      </c>
      <c r="R14" s="30">
        <v>123.80031483318861</v>
      </c>
      <c r="S14" s="30">
        <f>ABS(Q14)/'İtme Analizi'!$G$17</f>
        <v>5.7172794260559826E-3</v>
      </c>
      <c r="T14" s="30">
        <f>ABS(R14)/'İtme Analizi'!$G$14</f>
        <v>3.3136099027960816E-2</v>
      </c>
      <c r="U14" s="30">
        <f t="shared" si="1"/>
        <v>9.4712810832869011E-5</v>
      </c>
    </row>
    <row r="15" spans="2:21" ht="13.9" customHeight="1" x14ac:dyDescent="0.2">
      <c r="B15" s="27">
        <v>9</v>
      </c>
      <c r="C15" s="30">
        <v>-3.4337468376806762E-2</v>
      </c>
      <c r="D15" s="30">
        <v>533.78270019488991</v>
      </c>
      <c r="E15" s="30">
        <f>ABS(C15)/'İtme Analizi'!$G$17</f>
        <v>2.4653435512756571E-2</v>
      </c>
      <c r="F15" s="30">
        <f>ABS(D15)/'İtme Analizi'!$G$14</f>
        <v>0.14287101318686227</v>
      </c>
      <c r="G15" s="30">
        <f t="shared" si="0"/>
        <v>1.7612481374025093E-3</v>
      </c>
      <c r="H15" s="47"/>
      <c r="I15" s="47"/>
      <c r="J15" s="47"/>
      <c r="K15" s="30"/>
      <c r="L15" s="30">
        <f>K15*'İtme Analizi'!$G$23</f>
        <v>0</v>
      </c>
      <c r="P15" s="27">
        <v>9</v>
      </c>
      <c r="Q15" s="30">
        <v>-8.9583251768067616E-3</v>
      </c>
      <c r="R15" s="30">
        <v>139.2737528347748</v>
      </c>
      <c r="S15" s="30">
        <f>ABS(Q15)/'İtme Analizi'!$G$17</f>
        <v>6.4318513416639807E-3</v>
      </c>
      <c r="T15" s="30">
        <f>ABS(R15)/'İtme Analizi'!$G$14</f>
        <v>3.7277682792222121E-2</v>
      </c>
      <c r="U15" s="30">
        <f t="shared" si="1"/>
        <v>1.1987066631309488E-4</v>
      </c>
    </row>
    <row r="16" spans="2:21" ht="13.9" customHeight="1" x14ac:dyDescent="0.2">
      <c r="B16" s="27">
        <v>10</v>
      </c>
      <c r="C16" s="30">
        <v>-3.8152633676806762E-2</v>
      </c>
      <c r="D16" s="30">
        <v>593.07147290848843</v>
      </c>
      <c r="E16" s="30">
        <f>ABS(C16)/'İtme Analizi'!$G$17</f>
        <v>2.7392627891819298E-2</v>
      </c>
      <c r="F16" s="30">
        <f>ABS(D16)/'İtme Analizi'!$G$14</f>
        <v>0.15874010565670946</v>
      </c>
      <c r="G16" s="30">
        <f t="shared" si="0"/>
        <v>2.1743335764909562E-3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-9.9535856768067608E-3</v>
      </c>
      <c r="R16" s="30">
        <v>154.7476552220192</v>
      </c>
      <c r="S16" s="30">
        <f>ABS(Q16)/'İtme Analizi'!$G$17</f>
        <v>7.1464232572719779E-3</v>
      </c>
      <c r="T16" s="30">
        <f>ABS(R16)/'İtme Analizi'!$G$14</f>
        <v>4.1419390852848736E-2</v>
      </c>
      <c r="U16" s="30">
        <f t="shared" si="1"/>
        <v>1.4798802564674584E-4</v>
      </c>
    </row>
    <row r="17" spans="2:21" ht="13.9" customHeight="1" x14ac:dyDescent="0.2">
      <c r="B17" s="27">
        <v>11</v>
      </c>
      <c r="C17" s="30">
        <v>-4.1967798976806754E-2</v>
      </c>
      <c r="D17" s="30">
        <v>652.35567893517361</v>
      </c>
      <c r="E17" s="30">
        <f>ABS(C17)/'İtme Analizi'!$G$17</f>
        <v>3.0131820270882022E-2</v>
      </c>
      <c r="F17" s="30">
        <f>ABS(D17)/'İtme Analizi'!$G$14</f>
        <v>0.17460797581795429</v>
      </c>
      <c r="G17" s="30">
        <f t="shared" si="0"/>
        <v>2.6308858386662457E-3</v>
      </c>
      <c r="H17" s="47"/>
      <c r="I17" s="47"/>
      <c r="J17" s="47"/>
      <c r="P17" s="27">
        <v>0</v>
      </c>
      <c r="Q17" s="30">
        <v>-9.9535856768067608E-3</v>
      </c>
      <c r="R17" s="30">
        <v>154.7476552220192</v>
      </c>
      <c r="S17" s="30">
        <f>ABS(Q17)/'İtme Analizi'!$G$17</f>
        <v>7.1464232572719779E-3</v>
      </c>
      <c r="T17" s="30">
        <f>ABS(R17)/'İtme Analizi'!$G$14</f>
        <v>4.1419390852848736E-2</v>
      </c>
      <c r="U17" s="30">
        <f t="shared" si="1"/>
        <v>1.4798802564674584E-4</v>
      </c>
    </row>
    <row r="18" spans="2:21" ht="13.9" customHeight="1" x14ac:dyDescent="0.2">
      <c r="B18" s="27">
        <v>12</v>
      </c>
      <c r="C18" s="30">
        <v>-4.5782964276806754E-2</v>
      </c>
      <c r="D18" s="30">
        <v>711.64134266117435</v>
      </c>
      <c r="E18" s="30">
        <f>ABS(C18)/'İtme Analizi'!$G$17</f>
        <v>3.2871012649944756E-2</v>
      </c>
      <c r="F18" s="30">
        <f>ABS(D18)/'İtme Analizi'!$G$14</f>
        <v>0.19047623614354517</v>
      </c>
      <c r="G18" s="30">
        <f t="shared" si="0"/>
        <v>3.1309037842267773E-3</v>
      </c>
      <c r="H18" s="47"/>
      <c r="I18" s="47"/>
      <c r="J18" s="47"/>
      <c r="K18" s="51" t="s">
        <v>13</v>
      </c>
      <c r="L18" s="52"/>
      <c r="P18" s="27">
        <v>1</v>
      </c>
      <c r="Q18" s="30">
        <v>-1.0948846176806762E-2</v>
      </c>
      <c r="R18" s="30">
        <v>170.22994385500039</v>
      </c>
      <c r="S18" s="30">
        <f>ABS(Q18)/'İtme Analizi'!$G$17</f>
        <v>7.8609951728799768E-3</v>
      </c>
      <c r="T18" s="30">
        <f>ABS(R18)/'İtme Analizi'!$G$14</f>
        <v>4.5563343556145129E-2</v>
      </c>
      <c r="U18" s="30">
        <f t="shared" si="1"/>
        <v>1.7906573522247411E-4</v>
      </c>
    </row>
    <row r="19" spans="2:21" ht="13.9" customHeight="1" x14ac:dyDescent="0.2">
      <c r="B19" s="27">
        <v>13</v>
      </c>
      <c r="C19" s="30">
        <v>-4.9598129576806746E-2</v>
      </c>
      <c r="D19" s="30">
        <v>770.92451482568003</v>
      </c>
      <c r="E19" s="30">
        <f>ABS(C19)/'İtme Analizi'!$G$17</f>
        <v>3.5610205029007476E-2</v>
      </c>
      <c r="F19" s="30">
        <f>ABS(D19)/'İtme Analizi'!$G$14</f>
        <v>0.20634382958368791</v>
      </c>
      <c r="G19" s="30">
        <f t="shared" si="0"/>
        <v>3.6743870341763795E-3</v>
      </c>
      <c r="H19" s="47"/>
      <c r="I19" s="47"/>
      <c r="J19" s="47"/>
      <c r="K19" s="30" t="s">
        <v>36</v>
      </c>
      <c r="L19" s="30">
        <f>VLOOKUP($L$16,$F$6:$G$100,2,FALSE)</f>
        <v>1.5609369269642959E-3</v>
      </c>
      <c r="P19" s="27">
        <v>2</v>
      </c>
      <c r="Q19" s="30">
        <v>-1.1944106676806761E-2</v>
      </c>
      <c r="R19" s="30">
        <v>185.71257350554723</v>
      </c>
      <c r="S19" s="30">
        <f>ABS(Q19)/'İtme Analizi'!$G$17</f>
        <v>8.5755670884879748E-3</v>
      </c>
      <c r="T19" s="30">
        <f>ABS(R19)/'İtme Analizi'!$G$14</f>
        <v>4.9707387535395393E-2</v>
      </c>
      <c r="U19" s="30">
        <f t="shared" si="1"/>
        <v>2.1310462963120241E-4</v>
      </c>
    </row>
    <row r="20" spans="2:21" ht="13.9" customHeight="1" x14ac:dyDescent="0.2">
      <c r="B20" s="27">
        <v>14</v>
      </c>
      <c r="C20" s="30">
        <v>-5.3413294876806745E-2</v>
      </c>
      <c r="D20" s="30">
        <v>830.20513414945958</v>
      </c>
      <c r="E20" s="30">
        <f>ABS(C20)/'İtme Analizi'!$G$17</f>
        <v>3.834939740807021E-2</v>
      </c>
      <c r="F20" s="30">
        <f>ABS(D20)/'İtme Analizi'!$G$14</f>
        <v>0.22221073973652869</v>
      </c>
      <c r="G20" s="30">
        <f t="shared" si="0"/>
        <v>4.261333739323604E-3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-1.2939367176806762E-2</v>
      </c>
      <c r="R20" s="30">
        <v>201.19519687988819</v>
      </c>
      <c r="S20" s="30">
        <f>ABS(Q20)/'İtme Analizi'!$G$17</f>
        <v>9.2901390040959729E-3</v>
      </c>
      <c r="T20" s="30">
        <f>ABS(R20)/'İtme Analizi'!$G$14</f>
        <v>5.3851429834771258E-2</v>
      </c>
      <c r="U20" s="30">
        <f t="shared" si="1"/>
        <v>2.5010474088435182E-4</v>
      </c>
    </row>
    <row r="21" spans="2:21" ht="13.9" customHeight="1" x14ac:dyDescent="0.2">
      <c r="B21" s="27">
        <v>15</v>
      </c>
      <c r="C21" s="30">
        <v>-5.7228460176806745E-2</v>
      </c>
      <c r="D21" s="30">
        <v>889.48375460558702</v>
      </c>
      <c r="E21" s="30">
        <f>ABS(C21)/'İtme Analizi'!$G$17</f>
        <v>4.1088589787132937E-2</v>
      </c>
      <c r="F21" s="30">
        <f>ABS(D21)/'İtme Analizi'!$G$14</f>
        <v>0.23807711487718836</v>
      </c>
      <c r="G21" s="30">
        <f t="shared" si="0"/>
        <v>4.8917422310901168E-3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-1.3934627676806763E-2</v>
      </c>
      <c r="R21" s="30">
        <v>216.67781755952586</v>
      </c>
      <c r="S21" s="30">
        <f>ABS(Q21)/'İtme Analizi'!$G$17</f>
        <v>1.0004710919703971E-2</v>
      </c>
      <c r="T21" s="30">
        <f>ABS(R21)/'İtme Analizi'!$G$14</f>
        <v>5.799547141288923E-2</v>
      </c>
      <c r="U21" s="30">
        <f t="shared" si="1"/>
        <v>2.9006606812403149E-4</v>
      </c>
    </row>
    <row r="22" spans="2:21" ht="13.9" customHeight="1" x14ac:dyDescent="0.2">
      <c r="B22" s="27">
        <v>16</v>
      </c>
      <c r="C22" s="30">
        <v>-6.1043625476806737E-2</v>
      </c>
      <c r="D22" s="30">
        <v>948.76162781028802</v>
      </c>
      <c r="E22" s="30">
        <f>ABS(C22)/'İtme Analizi'!$G$17</f>
        <v>4.3827782166195664E-2</v>
      </c>
      <c r="F22" s="30">
        <f>ABS(D22)/'İtme Analizi'!$G$14</f>
        <v>0.25394329001030119</v>
      </c>
      <c r="G22" s="30">
        <f t="shared" si="0"/>
        <v>5.5656115027957007E-3</v>
      </c>
      <c r="H22" s="47"/>
      <c r="I22" s="47"/>
      <c r="J22" s="47"/>
      <c r="P22" s="27">
        <v>5</v>
      </c>
      <c r="Q22" s="30">
        <v>-1.4929888176806764E-2</v>
      </c>
      <c r="R22" s="30">
        <v>232.16043581548269</v>
      </c>
      <c r="S22" s="30">
        <f>ABS(Q22)/'İtme Analizi'!$G$17</f>
        <v>1.0719282835311971E-2</v>
      </c>
      <c r="T22" s="30">
        <f>ABS(R22)/'İtme Analizi'!$G$14</f>
        <v>6.2139512342290516E-2</v>
      </c>
      <c r="U22" s="30">
        <f t="shared" si="1"/>
        <v>3.3298861086076886E-4</v>
      </c>
    </row>
    <row r="23" spans="2:21" ht="13.9" customHeight="1" x14ac:dyDescent="0.2">
      <c r="B23" s="27">
        <v>17</v>
      </c>
      <c r="C23" s="30">
        <v>-6.4858790776806743E-2</v>
      </c>
      <c r="D23" s="30">
        <v>1008.0401252885125</v>
      </c>
      <c r="E23" s="30">
        <f>ABS(C23)/'İtme Analizi'!$G$17</f>
        <v>4.6566974545258398E-2</v>
      </c>
      <c r="F23" s="30">
        <f>ABS(D23)/'İtme Analizi'!$G$14</f>
        <v>0.26980963223498661</v>
      </c>
      <c r="G23" s="30">
        <f t="shared" si="0"/>
        <v>6.2829415093587655E-3</v>
      </c>
      <c r="H23" s="47"/>
      <c r="I23" s="47"/>
      <c r="J23" s="47"/>
      <c r="K23" s="7" t="s">
        <v>1725</v>
      </c>
      <c r="L23" s="30" t="e">
        <f>Spektrum!$C$4*9.8067/$L$15</f>
        <v>#DIV/0!</v>
      </c>
      <c r="P23" s="27">
        <v>6</v>
      </c>
      <c r="Q23" s="30">
        <v>-1.5925148676806763E-2</v>
      </c>
      <c r="R23" s="30">
        <v>247.64299381409816</v>
      </c>
      <c r="S23" s="30">
        <f>ABS(Q23)/'İtme Analizi'!$G$17</f>
        <v>1.1433854750919967E-2</v>
      </c>
      <c r="T23" s="30">
        <f>ABS(R23)/'İtme Analizi'!$G$14</f>
        <v>6.6283537143354554E-2</v>
      </c>
      <c r="U23" s="30">
        <f t="shared" si="1"/>
        <v>3.7887236310035782E-4</v>
      </c>
    </row>
    <row r="24" spans="2:21" ht="13.9" customHeight="1" x14ac:dyDescent="0.2">
      <c r="B24" s="27">
        <v>18</v>
      </c>
      <c r="C24" s="30">
        <v>-6.867395607680675E-2</v>
      </c>
      <c r="D24" s="30">
        <v>1067.3203021039635</v>
      </c>
      <c r="E24" s="30">
        <f>ABS(C24)/'İtme Analizi'!$G$17</f>
        <v>4.9306166924321132E-2</v>
      </c>
      <c r="F24" s="30">
        <f>ABS(D24)/'İtme Analizi'!$G$14</f>
        <v>0.28567642394709636</v>
      </c>
      <c r="G24" s="30">
        <f t="shared" si="0"/>
        <v>7.0437330952435534E-3</v>
      </c>
      <c r="H24" s="47"/>
      <c r="I24" s="47"/>
      <c r="J24" s="47"/>
      <c r="K24" s="7" t="s">
        <v>1726</v>
      </c>
      <c r="L24" s="30" t="e">
        <f>(1+($L$23-1)*'İtme Analizi'!$G$20/'İtme Analizi'!$G$18)/$L$23</f>
        <v>#DIV/0!</v>
      </c>
      <c r="P24" s="27">
        <v>7</v>
      </c>
      <c r="Q24" s="30">
        <v>-1.6920409176806765E-2</v>
      </c>
      <c r="R24" s="30">
        <v>263.12553886153347</v>
      </c>
      <c r="S24" s="30">
        <f>ABS(Q24)/'İtme Analizi'!$G$17</f>
        <v>1.2148426666527967E-2</v>
      </c>
      <c r="T24" s="30">
        <f>ABS(R24)/'İtme Analizi'!$G$14</f>
        <v>7.0427558477936372E-2</v>
      </c>
      <c r="U24" s="30">
        <f t="shared" si="1"/>
        <v>4.2771731784184495E-4</v>
      </c>
    </row>
    <row r="25" spans="2:21" ht="13.9" customHeight="1" x14ac:dyDescent="0.2">
      <c r="B25" s="27">
        <v>19</v>
      </c>
      <c r="C25" s="30">
        <v>-7.2489121376806756E-2</v>
      </c>
      <c r="D25" s="30">
        <v>1126.6071174473041</v>
      </c>
      <c r="E25" s="30">
        <f>ABS(C25)/'İtme Analizi'!$G$17</f>
        <v>5.2045359303383866E-2</v>
      </c>
      <c r="F25" s="30">
        <f>ABS(D25)/'İtme Analizi'!$G$14</f>
        <v>0.30154499251185662</v>
      </c>
      <c r="G25" s="30">
        <f t="shared" si="0"/>
        <v>7.8479893096369477E-3</v>
      </c>
      <c r="H25" s="47"/>
      <c r="I25" s="47"/>
      <c r="J25" s="47"/>
      <c r="P25" s="27">
        <v>8</v>
      </c>
      <c r="Q25" s="30">
        <v>-1.7915669676806766E-2</v>
      </c>
      <c r="R25" s="30">
        <v>278.60739451365384</v>
      </c>
      <c r="S25" s="30">
        <f>ABS(Q25)/'İtme Analizi'!$G$17</f>
        <v>1.2862998582135965E-2</v>
      </c>
      <c r="T25" s="30">
        <f>ABS(R25)/'İtme Analizi'!$G$14</f>
        <v>7.4571395290601153E-2</v>
      </c>
      <c r="U25" s="30">
        <f t="shared" si="1"/>
        <v>4.7952340791961468E-4</v>
      </c>
    </row>
    <row r="26" spans="2:21" ht="13.9" customHeight="1" x14ac:dyDescent="0.2">
      <c r="B26" s="27">
        <v>20</v>
      </c>
      <c r="C26" s="30">
        <v>-7.6304286676806762E-2</v>
      </c>
      <c r="D26" s="30">
        <v>1185.8975824023978</v>
      </c>
      <c r="E26" s="30">
        <f>ABS(C26)/'İtme Analizi'!$G$17</f>
        <v>5.47845516824466E-2</v>
      </c>
      <c r="F26" s="30">
        <f>ABS(D26)/'İtme Analizi'!$G$14</f>
        <v>0.31741453792305402</v>
      </c>
      <c r="G26" s="30">
        <f t="shared" si="0"/>
        <v>8.6957139239947252E-3</v>
      </c>
      <c r="H26" s="47"/>
      <c r="I26" s="47"/>
      <c r="J26" s="47"/>
      <c r="P26" s="27">
        <v>9</v>
      </c>
      <c r="Q26" s="30">
        <v>-1.8910930176806767E-2</v>
      </c>
      <c r="R26" s="30">
        <v>294.08939415211461</v>
      </c>
      <c r="S26" s="30">
        <f>ABS(Q26)/'İtme Analizi'!$G$17</f>
        <v>1.3577570497743963E-2</v>
      </c>
      <c r="T26" s="30">
        <f>ABS(R26)/'İtme Analizi'!$G$14</f>
        <v>7.8715270642308738E-2</v>
      </c>
      <c r="U26" s="30">
        <f t="shared" si="1"/>
        <v>5.3429058117603599E-4</v>
      </c>
    </row>
    <row r="27" spans="2:21" ht="13.9" customHeight="1" x14ac:dyDescent="0.2">
      <c r="B27" s="27">
        <v>21</v>
      </c>
      <c r="C27" s="30">
        <v>-8.0119451976806755E-2</v>
      </c>
      <c r="D27" s="30">
        <v>1245.1929262363108</v>
      </c>
      <c r="E27" s="30">
        <f>ABS(C27)/'İtme Analizi'!$G$17</f>
        <v>5.752374406150932E-2</v>
      </c>
      <c r="F27" s="30">
        <f>ABS(D27)/'İtme Analizi'!$G$14</f>
        <v>0.33328538920339984</v>
      </c>
      <c r="G27" s="30">
        <f t="shared" si="0"/>
        <v>9.5869100647154506E-3</v>
      </c>
      <c r="H27" s="47"/>
      <c r="I27" s="47"/>
      <c r="J27" s="47"/>
      <c r="P27" s="27">
        <v>10</v>
      </c>
      <c r="Q27" s="30">
        <v>-1.9906190676806761E-2</v>
      </c>
      <c r="R27" s="30">
        <v>309.57031810783997</v>
      </c>
      <c r="S27" s="30">
        <f>ABS(Q27)/'İtme Analizi'!$G$17</f>
        <v>1.4292142413351958E-2</v>
      </c>
      <c r="T27" s="30">
        <f>ABS(R27)/'İtme Analizi'!$G$14</f>
        <v>8.2858858079323292E-2</v>
      </c>
      <c r="U27" s="30">
        <f t="shared" si="1"/>
        <v>5.9201874851269067E-4</v>
      </c>
    </row>
    <row r="28" spans="2:21" ht="13.9" customHeight="1" x14ac:dyDescent="0.2">
      <c r="B28" s="27">
        <v>22</v>
      </c>
      <c r="C28" s="30">
        <v>-8.3934617276806761E-2</v>
      </c>
      <c r="D28" s="30">
        <v>1304.4878211224795</v>
      </c>
      <c r="E28" s="30">
        <f>ABS(C28)/'İtme Analizi'!$G$17</f>
        <v>6.0262936440572061E-2</v>
      </c>
      <c r="F28" s="30">
        <f>ABS(D28)/'İtme Analizi'!$G$14</f>
        <v>0.34915612031945586</v>
      </c>
      <c r="G28" s="30">
        <f t="shared" si="0"/>
        <v>1.0521579355735991E-2</v>
      </c>
      <c r="H28" s="47"/>
      <c r="I28" s="47"/>
      <c r="J28" s="47"/>
      <c r="P28" s="27">
        <v>0</v>
      </c>
      <c r="Q28" s="30">
        <v>-1.9906190676806761E-2</v>
      </c>
      <c r="R28" s="30">
        <v>309.57031810783997</v>
      </c>
      <c r="S28" s="30">
        <f>ABS(Q28)/'İtme Analizi'!$G$17</f>
        <v>1.4292142413351958E-2</v>
      </c>
      <c r="T28" s="30">
        <f>ABS(R28)/'İtme Analizi'!$G$14</f>
        <v>8.2858858079323292E-2</v>
      </c>
      <c r="U28" s="30">
        <f t="shared" si="1"/>
        <v>5.9201874851269067E-4</v>
      </c>
    </row>
    <row r="29" spans="2:21" ht="13.9" customHeight="1" x14ac:dyDescent="0.2">
      <c r="B29" s="27">
        <v>23</v>
      </c>
      <c r="C29" s="30">
        <v>-8.7749782576806767E-2</v>
      </c>
      <c r="D29" s="30">
        <v>1363.7871901707731</v>
      </c>
      <c r="E29" s="30">
        <f>ABS(C29)/'İtme Analizi'!$G$17</f>
        <v>6.3002128819634795E-2</v>
      </c>
      <c r="F29" s="30">
        <f>ABS(D29)/'İtme Analizi'!$G$14</f>
        <v>0.36502804897914842</v>
      </c>
      <c r="G29" s="30">
        <f t="shared" si="0"/>
        <v>1.1499723272630984E-2</v>
      </c>
      <c r="H29" s="47"/>
      <c r="I29" s="47"/>
      <c r="J29" s="47"/>
      <c r="P29" s="27">
        <v>1</v>
      </c>
      <c r="Q29" s="30">
        <v>-2.0901451176806758E-2</v>
      </c>
      <c r="R29" s="30">
        <v>325.051146440178</v>
      </c>
      <c r="S29" s="30">
        <f>ABS(Q29)/'İtme Analizi'!$G$17</f>
        <v>1.5006714328959954E-2</v>
      </c>
      <c r="T29" s="30">
        <f>ABS(R29)/'İtme Analizi'!$G$14</f>
        <v>8.7002419922008481E-2</v>
      </c>
      <c r="U29" s="30">
        <f t="shared" si="1"/>
        <v>6.5270779791720766E-4</v>
      </c>
    </row>
    <row r="30" spans="2:21" ht="13.9" customHeight="1" x14ac:dyDescent="0.2">
      <c r="B30" s="27">
        <v>24</v>
      </c>
      <c r="C30" s="30">
        <v>-9.1564947876806774E-2</v>
      </c>
      <c r="D30" s="30">
        <v>1423.0947848790015</v>
      </c>
      <c r="E30" s="30">
        <f>ABS(C30)/'İtme Analizi'!$G$17</f>
        <v>6.5741321198697522E-2</v>
      </c>
      <c r="F30" s="30">
        <f>ABS(D30)/'İtme Analizi'!$G$14</f>
        <v>0.38090217929949544</v>
      </c>
      <c r="G30" s="30">
        <f t="shared" si="0"/>
        <v>1.2521346470937675E-2</v>
      </c>
      <c r="H30" s="47"/>
      <c r="I30" s="47"/>
      <c r="J30" s="47"/>
      <c r="P30" s="27">
        <v>2</v>
      </c>
      <c r="Q30" s="30">
        <v>-2.1896711676806759E-2</v>
      </c>
      <c r="R30" s="30">
        <v>340.53135864439787</v>
      </c>
      <c r="S30" s="30">
        <f>ABS(Q30)/'İtme Analizi'!$G$17</f>
        <v>1.5721286244567954E-2</v>
      </c>
      <c r="T30" s="30">
        <f>ABS(R30)/'İtme Analizi'!$G$14</f>
        <v>9.1145816853300976E-2</v>
      </c>
      <c r="U30" s="30">
        <f t="shared" si="1"/>
        <v>7.1635766132456785E-4</v>
      </c>
    </row>
    <row r="31" spans="2:21" ht="13.9" customHeight="1" x14ac:dyDescent="0.2">
      <c r="B31" s="27">
        <v>25</v>
      </c>
      <c r="C31" s="30">
        <v>-9.538011317680678E-2</v>
      </c>
      <c r="D31" s="30">
        <v>1482.3673842373762</v>
      </c>
      <c r="E31" s="30">
        <f>ABS(C31)/'İtme Analizi'!$G$17</f>
        <v>6.8480513577760263E-2</v>
      </c>
      <c r="F31" s="30">
        <f>ABS(D31)/'İtme Analizi'!$G$14</f>
        <v>0.3967669428473925</v>
      </c>
      <c r="G31" s="30">
        <f t="shared" si="0"/>
        <v>1.3586439137346258E-2</v>
      </c>
      <c r="H31" s="47"/>
      <c r="I31" s="47"/>
      <c r="J31" s="47"/>
      <c r="P31" s="27">
        <v>3</v>
      </c>
      <c r="Q31" s="30">
        <v>-2.289197217680676E-2</v>
      </c>
      <c r="R31" s="30">
        <v>356.01127940283044</v>
      </c>
      <c r="S31" s="30">
        <f>ABS(Q31)/'İtme Analizi'!$G$17</f>
        <v>1.643585816017595E-2</v>
      </c>
      <c r="T31" s="30">
        <f>ABS(R31)/'İtme Analizi'!$G$14</f>
        <v>9.5289135776904357E-2</v>
      </c>
      <c r="U31" s="30">
        <f t="shared" si="1"/>
        <v>7.8296825194319373E-4</v>
      </c>
    </row>
    <row r="32" spans="2:21" ht="13.9" customHeight="1" x14ac:dyDescent="0.2">
      <c r="B32" s="27">
        <v>26</v>
      </c>
      <c r="C32" s="30">
        <v>-9.9195278476806772E-2</v>
      </c>
      <c r="D32" s="30">
        <v>1541.5971103818897</v>
      </c>
      <c r="E32" s="30">
        <f>ABS(C32)/'İtme Analizi'!$G$17</f>
        <v>7.121970595682299E-2</v>
      </c>
      <c r="F32" s="30">
        <f>ABS(D32)/'İtme Analizi'!$G$14</f>
        <v>0.4126202310524193</v>
      </c>
      <c r="G32" s="30">
        <f t="shared" si="0"/>
        <v>1.4694972726574999E-2</v>
      </c>
      <c r="H32" s="47"/>
      <c r="I32" s="47"/>
      <c r="J32" s="47"/>
      <c r="P32" s="27">
        <v>4</v>
      </c>
      <c r="Q32" s="30">
        <v>-2.3887232676806761E-2</v>
      </c>
      <c r="R32" s="30">
        <v>371.49003584970961</v>
      </c>
      <c r="S32" s="30">
        <f>ABS(Q32)/'İtme Analizi'!$G$17</f>
        <v>1.715043007578395E-2</v>
      </c>
      <c r="T32" s="30">
        <f>ABS(R32)/'İtme Analizi'!$G$14</f>
        <v>9.9432143063635223E-2</v>
      </c>
      <c r="U32" s="30">
        <f t="shared" si="1"/>
        <v>8.5253943055855564E-4</v>
      </c>
    </row>
    <row r="33" spans="2:21" ht="13.9" customHeight="1" x14ac:dyDescent="0.2">
      <c r="B33" s="27">
        <v>27</v>
      </c>
      <c r="C33" s="30">
        <v>-0.10301044377680678</v>
      </c>
      <c r="D33" s="30">
        <v>1600.754525610809</v>
      </c>
      <c r="E33" s="30">
        <f>ABS(C33)/'İtme Analizi'!$G$17</f>
        <v>7.3958898335885717E-2</v>
      </c>
      <c r="F33" s="30">
        <f>ABS(D33)/'İtme Analizi'!$G$14</f>
        <v>0.42845416468905784</v>
      </c>
      <c r="G33" s="30">
        <f t="shared" si="0"/>
        <v>1.5846905014094921E-2</v>
      </c>
      <c r="H33" s="47"/>
      <c r="I33" s="47"/>
      <c r="J33" s="47"/>
      <c r="P33" s="27">
        <v>5</v>
      </c>
      <c r="Q33" s="30">
        <v>-2.4882493176806762E-2</v>
      </c>
      <c r="R33" s="30">
        <v>386.96892929861946</v>
      </c>
      <c r="S33" s="30">
        <f>ABS(Q33)/'İtme Analizi'!$G$17</f>
        <v>1.786500199139195E-2</v>
      </c>
      <c r="T33" s="30">
        <f>ABS(R33)/'İtme Analizi'!$G$14</f>
        <v>0.10357518702000511</v>
      </c>
      <c r="U33" s="30">
        <f t="shared" si="1"/>
        <v>9.2507109892872184E-4</v>
      </c>
    </row>
    <row r="34" spans="2:21" ht="13.9" customHeight="1" x14ac:dyDescent="0.2">
      <c r="B34" s="27">
        <v>28</v>
      </c>
      <c r="C34" s="30">
        <v>-0.10682560907680679</v>
      </c>
      <c r="D34" s="30">
        <v>1659.9249610843199</v>
      </c>
      <c r="E34" s="30">
        <f>ABS(C34)/'İtme Analizi'!$G$17</f>
        <v>7.6698090714948458E-2</v>
      </c>
      <c r="F34" s="30">
        <f>ABS(D34)/'İtme Analizi'!$G$14</f>
        <v>0.44429158329352331</v>
      </c>
      <c r="G34" s="30">
        <f t="shared" si="0"/>
        <v>1.704221426496157E-2</v>
      </c>
      <c r="H34" s="47"/>
      <c r="I34" s="47"/>
      <c r="J34" s="47"/>
      <c r="P34" s="27">
        <v>6</v>
      </c>
      <c r="Q34" s="30">
        <v>-2.5877753676806763E-2</v>
      </c>
      <c r="R34" s="30">
        <v>402.44694737182624</v>
      </c>
      <c r="S34" s="30">
        <f>ABS(Q34)/'İtme Analizi'!$G$17</f>
        <v>1.8579573906999946E-2</v>
      </c>
      <c r="T34" s="30">
        <f>ABS(R34)/'İtme Analizi'!$G$14</f>
        <v>0.10771799667538777</v>
      </c>
      <c r="U34" s="30">
        <f t="shared" si="1"/>
        <v>1.0005631864427864E-3</v>
      </c>
    </row>
    <row r="35" spans="2:21" ht="13.9" customHeight="1" x14ac:dyDescent="0.2">
      <c r="B35" s="27">
        <v>29</v>
      </c>
      <c r="C35" s="30">
        <v>-0.11064077437680679</v>
      </c>
      <c r="D35" s="30">
        <v>1719.0838935835743</v>
      </c>
      <c r="E35" s="30">
        <f>ABS(C35)/'İtme Analizi'!$G$17</f>
        <v>7.9437283094011185E-2</v>
      </c>
      <c r="F35" s="30">
        <f>ABS(D35)/'İtme Analizi'!$G$14</f>
        <v>0.4601259230391459</v>
      </c>
      <c r="G35" s="30">
        <f t="shared" si="0"/>
        <v>1.8280901035380253E-2</v>
      </c>
      <c r="H35" s="47"/>
      <c r="I35" s="47"/>
      <c r="J35" s="47"/>
      <c r="P35" s="27">
        <v>7</v>
      </c>
      <c r="Q35" s="30">
        <v>-2.6873014176806764E-2</v>
      </c>
      <c r="R35" s="30">
        <v>417.9250792827923</v>
      </c>
      <c r="S35" s="30">
        <f>ABS(Q35)/'İtme Analizi'!$G$17</f>
        <v>1.9294145822607946E-2</v>
      </c>
      <c r="T35" s="30">
        <f>ABS(R35)/'İtme Analizi'!$G$14</f>
        <v>0.11186083680031543</v>
      </c>
      <c r="U35" s="30">
        <f t="shared" si="1"/>
        <v>1.0790156202746381E-3</v>
      </c>
    </row>
    <row r="36" spans="2:21" ht="13.9" customHeight="1" x14ac:dyDescent="0.2">
      <c r="B36" s="27">
        <v>30</v>
      </c>
      <c r="C36" s="30">
        <v>-0.1144559396768068</v>
      </c>
      <c r="D36" s="30">
        <v>1778.2342115513854</v>
      </c>
      <c r="E36" s="30">
        <f>ABS(C36)/'İtme Analizi'!$G$17</f>
        <v>8.2176475473073926E-2</v>
      </c>
      <c r="F36" s="30">
        <f>ABS(D36)/'İtme Analizi'!$G$14</f>
        <v>0.47595795703968719</v>
      </c>
      <c r="G36" s="30">
        <f t="shared" si="0"/>
        <v>1.9562957950617962E-2</v>
      </c>
      <c r="H36" s="47"/>
      <c r="I36" s="47"/>
      <c r="J36" s="47"/>
      <c r="P36" s="27">
        <v>8</v>
      </c>
      <c r="Q36" s="30">
        <v>-2.7868274676806765E-2</v>
      </c>
      <c r="R36" s="30">
        <v>433.40296949115145</v>
      </c>
      <c r="S36" s="30">
        <f>ABS(Q36)/'İtme Analizi'!$G$17</f>
        <v>2.0008717738215945E-2</v>
      </c>
      <c r="T36" s="30">
        <f>ABS(R36)/'İtme Analizi'!$G$14</f>
        <v>0.11600361223169585</v>
      </c>
      <c r="U36" s="30">
        <f t="shared" si="1"/>
        <v>1.160428388196521E-3</v>
      </c>
    </row>
    <row r="37" spans="2:21" ht="13.9" customHeight="1" x14ac:dyDescent="0.2">
      <c r="B37" s="27">
        <v>31</v>
      </c>
      <c r="C37" s="30">
        <v>-0.1182711049768068</v>
      </c>
      <c r="D37" s="30">
        <v>1837.1491168132559</v>
      </c>
      <c r="E37" s="30">
        <f>ABS(C37)/'İtme Analizi'!$G$17</f>
        <v>8.4915667852136653E-2</v>
      </c>
      <c r="F37" s="30">
        <f>ABS(D37)/'İtme Analizi'!$G$14</f>
        <v>0.49172698103296797</v>
      </c>
      <c r="G37" s="30">
        <f t="shared" si="0"/>
        <v>2.0888295554469163E-2</v>
      </c>
      <c r="H37" s="47"/>
      <c r="I37" s="47"/>
      <c r="J37" s="47"/>
      <c r="P37" s="27">
        <v>9</v>
      </c>
      <c r="Q37" s="30">
        <v>-2.8863535176806763E-2</v>
      </c>
      <c r="R37" s="30">
        <v>448.88072831680688</v>
      </c>
      <c r="S37" s="30">
        <f>ABS(Q37)/'İtme Analizi'!$G$17</f>
        <v>2.0723289653823942E-2</v>
      </c>
      <c r="T37" s="30">
        <f>ABS(R37)/'İtme Analizi'!$G$14</f>
        <v>0.12014635249749299</v>
      </c>
      <c r="U37" s="30">
        <f t="shared" si="1"/>
        <v>1.2448014545301696E-3</v>
      </c>
    </row>
    <row r="38" spans="2:21" ht="13.9" customHeight="1" x14ac:dyDescent="0.2">
      <c r="B38" s="27">
        <v>32</v>
      </c>
      <c r="C38" s="30">
        <v>-0.1220862702768068</v>
      </c>
      <c r="D38" s="30">
        <v>1895.9714452438707</v>
      </c>
      <c r="E38" s="30">
        <f>ABS(C38)/'İtme Analizi'!$G$17</f>
        <v>8.765486023119938E-2</v>
      </c>
      <c r="F38" s="30">
        <f>ABS(D38)/'İtme Analizi'!$G$14</f>
        <v>0.50747122613087747</v>
      </c>
      <c r="G38" s="30">
        <f t="shared" si="0"/>
        <v>2.2256793611587337E-2</v>
      </c>
      <c r="H38" s="47"/>
      <c r="I38" s="47"/>
      <c r="J38" s="47"/>
      <c r="P38" s="27">
        <v>10</v>
      </c>
      <c r="Q38" s="30">
        <v>-2.9858795676806757E-2</v>
      </c>
      <c r="R38" s="30">
        <v>464.35858315852118</v>
      </c>
      <c r="S38" s="30">
        <f>ABS(Q38)/'İtme Analizi'!$G$17</f>
        <v>2.1437861569431935E-2</v>
      </c>
      <c r="T38" s="30">
        <f>ABS(R38)/'İtme Analizi'!$G$14</f>
        <v>0.124289118462721</v>
      </c>
      <c r="U38" s="30">
        <f t="shared" si="1"/>
        <v>1.3321348158934607E-3</v>
      </c>
    </row>
    <row r="39" spans="2:21" ht="13.9" customHeight="1" x14ac:dyDescent="0.2">
      <c r="B39" s="27">
        <v>33</v>
      </c>
      <c r="C39" s="30">
        <v>-0.1259014355768068</v>
      </c>
      <c r="D39" s="30">
        <v>1954.5305327507033</v>
      </c>
      <c r="E39" s="30">
        <f>ABS(C39)/'İtme Analizi'!$G$17</f>
        <v>9.0394052610262121E-2</v>
      </c>
      <c r="F39" s="30">
        <f>ABS(D39)/'İtme Analizi'!$G$14</f>
        <v>0.5231450127866546</v>
      </c>
      <c r="G39" s="30">
        <f t="shared" si="0"/>
        <v>2.3668321685277941E-2</v>
      </c>
      <c r="H39" s="47"/>
      <c r="I39" s="47"/>
      <c r="J39" s="47"/>
      <c r="P39" s="27">
        <v>0</v>
      </c>
      <c r="Q39" s="30">
        <v>-2.9858795676806757E-2</v>
      </c>
      <c r="R39" s="30">
        <v>464.35858315852118</v>
      </c>
      <c r="S39" s="30">
        <f>ABS(Q39)/'İtme Analizi'!$G$17</f>
        <v>2.1437861569431935E-2</v>
      </c>
      <c r="T39" s="30">
        <f>ABS(R39)/'İtme Analizi'!$G$14</f>
        <v>0.124289118462721</v>
      </c>
      <c r="U39" s="30">
        <f t="shared" si="1"/>
        <v>1.3321348158934607E-3</v>
      </c>
    </row>
    <row r="40" spans="2:21" ht="13.9" customHeight="1" x14ac:dyDescent="0.2">
      <c r="B40" s="27">
        <v>34</v>
      </c>
      <c r="C40" s="30">
        <v>-0.12971660087680681</v>
      </c>
      <c r="D40" s="30">
        <v>2012.3393895738916</v>
      </c>
      <c r="E40" s="30">
        <f>ABS(C40)/'İtme Analizi'!$G$17</f>
        <v>9.3133244989324848E-2</v>
      </c>
      <c r="F40" s="30">
        <f>ABS(D40)/'İtme Analizi'!$G$14</f>
        <v>0.53861799447468539</v>
      </c>
      <c r="G40" s="30">
        <f t="shared" si="0"/>
        <v>2.5122508254208434E-2</v>
      </c>
      <c r="H40" s="47"/>
      <c r="I40" s="47"/>
      <c r="J40" s="47"/>
      <c r="P40" s="27">
        <v>1</v>
      </c>
      <c r="Q40" s="30">
        <v>-3.0854056176806758E-2</v>
      </c>
      <c r="R40" s="30">
        <v>479.83597606546567</v>
      </c>
      <c r="S40" s="30">
        <f>ABS(Q40)/'İtme Analizi'!$G$17</f>
        <v>2.2152433485039934E-2</v>
      </c>
      <c r="T40" s="30">
        <f>ABS(R40)/'İtme Analizi'!$G$14</f>
        <v>0.1284317607875827</v>
      </c>
      <c r="U40" s="30">
        <f t="shared" si="1"/>
        <v>1.4224284372934743E-3</v>
      </c>
    </row>
    <row r="41" spans="2:21" ht="13.9" customHeight="1" x14ac:dyDescent="0.2">
      <c r="B41" s="27">
        <v>35</v>
      </c>
      <c r="C41" s="30">
        <v>-0.13353176617680679</v>
      </c>
      <c r="D41" s="30">
        <v>2070.2713311473453</v>
      </c>
      <c r="E41" s="30">
        <f>ABS(C41)/'İtme Analizi'!$G$17</f>
        <v>9.5872437368387561E-2</v>
      </c>
      <c r="F41" s="30">
        <f>ABS(D41)/'İtme Analizi'!$G$14</f>
        <v>0.55412392073542682</v>
      </c>
      <c r="G41" s="30">
        <f t="shared" si="0"/>
        <v>2.6619123417421401E-2</v>
      </c>
      <c r="H41" s="47"/>
      <c r="I41" s="47"/>
      <c r="J41" s="47"/>
      <c r="P41" s="27">
        <v>2</v>
      </c>
      <c r="Q41" s="30">
        <v>-3.1849316676806759E-2</v>
      </c>
      <c r="R41" s="30">
        <v>495.31372026383173</v>
      </c>
      <c r="S41" s="30">
        <f>ABS(Q41)/'İtme Analizi'!$G$17</f>
        <v>2.2867005400647931E-2</v>
      </c>
      <c r="T41" s="30">
        <f>ABS(R41)/'İtme Analizi'!$G$14</f>
        <v>0.13257449713827421</v>
      </c>
      <c r="U41" s="30">
        <f t="shared" si="1"/>
        <v>1.5156823081493515E-3</v>
      </c>
    </row>
    <row r="42" spans="2:21" ht="13.9" customHeight="1" x14ac:dyDescent="0.2">
      <c r="B42" s="27">
        <v>36</v>
      </c>
      <c r="C42" s="30">
        <v>-0.13734693147680679</v>
      </c>
      <c r="D42" s="30">
        <v>2127.7426333674171</v>
      </c>
      <c r="E42" s="30">
        <f>ABS(C42)/'İtme Analizi'!$G$17</f>
        <v>9.8611629747450302E-2</v>
      </c>
      <c r="F42" s="30">
        <f>ABS(D42)/'İtme Analizi'!$G$14</f>
        <v>0.56950655335793798</v>
      </c>
      <c r="G42" s="30">
        <f t="shared" si="0"/>
        <v>2.8158043433181002E-2</v>
      </c>
      <c r="H42" s="47"/>
      <c r="I42" s="47"/>
      <c r="J42" s="47"/>
      <c r="P42" s="27">
        <v>3</v>
      </c>
      <c r="Q42" s="30">
        <v>-3.2844577176806757E-2</v>
      </c>
      <c r="R42" s="30">
        <v>510.79123415786188</v>
      </c>
      <c r="S42" s="30">
        <f>ABS(Q42)/'İtme Analizi'!$G$17</f>
        <v>2.3581577316255927E-2</v>
      </c>
      <c r="T42" s="30">
        <f>ABS(R42)/'İtme Analizi'!$G$14</f>
        <v>0.13671717184625268</v>
      </c>
      <c r="U42" s="30">
        <f t="shared" si="1"/>
        <v>1.6118964400311255E-3</v>
      </c>
    </row>
    <row r="43" spans="2:21" ht="13.9" customHeight="1" x14ac:dyDescent="0.2">
      <c r="B43" s="27">
        <v>37</v>
      </c>
      <c r="C43" s="30">
        <v>-0.14116209677680677</v>
      </c>
      <c r="D43" s="30">
        <v>2185.4486356183152</v>
      </c>
      <c r="E43" s="30">
        <f>ABS(C43)/'İtme Analizi'!$G$17</f>
        <v>0.10135082212651302</v>
      </c>
      <c r="F43" s="30">
        <f>ABS(D43)/'İtme Analizi'!$G$14</f>
        <v>0.58495200523477664</v>
      </c>
      <c r="G43" s="30">
        <f t="shared" si="0"/>
        <v>2.9739185476001448E-2</v>
      </c>
      <c r="H43" s="47"/>
      <c r="I43" s="47"/>
      <c r="J43" s="47"/>
      <c r="P43" s="27">
        <v>4</v>
      </c>
      <c r="Q43" s="30">
        <v>-3.3839837676806761E-2</v>
      </c>
      <c r="R43" s="30">
        <v>526.26837146341893</v>
      </c>
      <c r="S43" s="30">
        <f>ABS(Q43)/'İtme Analizi'!$G$17</f>
        <v>2.429614923186393E-2</v>
      </c>
      <c r="T43" s="30">
        <f>ABS(R43)/'İtme Analizi'!$G$14</f>
        <v>0.14085974575745247</v>
      </c>
      <c r="U43" s="30">
        <f t="shared" si="1"/>
        <v>1.7110707749014478E-3</v>
      </c>
    </row>
    <row r="44" spans="2:21" ht="13.9" customHeight="1" x14ac:dyDescent="0.2">
      <c r="B44" s="27">
        <v>38</v>
      </c>
      <c r="C44" s="30">
        <v>-0.14497726207680678</v>
      </c>
      <c r="D44" s="30">
        <v>2243.1362147671211</v>
      </c>
      <c r="E44" s="30">
        <f>ABS(C44)/'İtme Analizi'!$G$17</f>
        <v>0.10409001450557576</v>
      </c>
      <c r="F44" s="30">
        <f>ABS(D44)/'İtme Analizi'!$G$14</f>
        <v>0.6003925260277474</v>
      </c>
      <c r="G44" s="30">
        <f t="shared" si="0"/>
        <v>3.1362628829300451E-2</v>
      </c>
      <c r="H44" s="47"/>
      <c r="I44" s="47"/>
      <c r="J44" s="47"/>
      <c r="P44" s="27">
        <v>5</v>
      </c>
      <c r="Q44" s="30">
        <v>-3.4835098176806759E-2</v>
      </c>
      <c r="R44" s="30">
        <v>541.74524513503422</v>
      </c>
      <c r="S44" s="30">
        <f>ABS(Q44)/'İtme Analizi'!$G$17</f>
        <v>2.5010721147471927E-2</v>
      </c>
      <c r="T44" s="30">
        <f>ABS(R44)/'İtme Analizi'!$G$14</f>
        <v>0.14500224910501583</v>
      </c>
      <c r="U44" s="30">
        <f t="shared" si="1"/>
        <v>1.8132052515356463E-3</v>
      </c>
    </row>
    <row r="45" spans="2:21" ht="13.9" customHeight="1" x14ac:dyDescent="0.2">
      <c r="B45" s="27">
        <v>39</v>
      </c>
      <c r="C45" s="30">
        <v>-0.14879242737680676</v>
      </c>
      <c r="D45" s="30">
        <v>2300.3806777215632</v>
      </c>
      <c r="E45" s="30">
        <f>ABS(C45)/'İtme Analizi'!$G$17</f>
        <v>0.10682920688463847</v>
      </c>
      <c r="F45" s="30">
        <f>ABS(D45)/'İtme Analizi'!$G$14</f>
        <v>0.61571444338972414</v>
      </c>
      <c r="G45" s="30">
        <f t="shared" si="0"/>
        <v>3.3028204300677148E-2</v>
      </c>
      <c r="H45" s="47"/>
      <c r="I45" s="47"/>
      <c r="J45" s="47"/>
      <c r="P45" s="27">
        <v>6</v>
      </c>
      <c r="Q45" s="30">
        <v>-3.5830358676806763E-2</v>
      </c>
      <c r="R45" s="30">
        <v>557.22199760171861</v>
      </c>
      <c r="S45" s="30">
        <f>ABS(Q45)/'İtme Analizi'!$G$17</f>
        <v>2.5725293063079926E-2</v>
      </c>
      <c r="T45" s="30">
        <f>ABS(R45)/'İtme Analizi'!$G$14</f>
        <v>0.1491447200111545</v>
      </c>
      <c r="U45" s="30">
        <f t="shared" si="1"/>
        <v>1.9182998331314608E-3</v>
      </c>
    </row>
    <row r="46" spans="2:21" ht="13.9" customHeight="1" x14ac:dyDescent="0.2">
      <c r="B46" s="27">
        <v>40</v>
      </c>
      <c r="C46" s="30">
        <v>-0.15260759267680674</v>
      </c>
      <c r="D46" s="30">
        <v>2356.5424703772724</v>
      </c>
      <c r="E46" s="30">
        <f>ABS(C46)/'İtme Analizi'!$G$17</f>
        <v>0.10956839926370118</v>
      </c>
      <c r="F46" s="30">
        <f>ABS(D46)/'İtme Analizi'!$G$14</f>
        <v>0.63074657578401505</v>
      </c>
      <c r="G46" s="30">
        <f t="shared" si="0"/>
        <v>3.4735352562936875E-2</v>
      </c>
      <c r="H46" s="47"/>
      <c r="I46" s="47"/>
      <c r="J46" s="47"/>
      <c r="P46" s="27">
        <v>7</v>
      </c>
      <c r="Q46" s="30">
        <v>-3.6825619176806761E-2</v>
      </c>
      <c r="R46" s="30">
        <v>572.69807063717326</v>
      </c>
      <c r="S46" s="30">
        <f>ABS(Q46)/'İtme Analizi'!$G$17</f>
        <v>2.6439864978687923E-2</v>
      </c>
      <c r="T46" s="30">
        <f>ABS(R46)/'İtme Analizi'!$G$14</f>
        <v>0.15328700906233955</v>
      </c>
      <c r="U46" s="30">
        <f t="shared" si="1"/>
        <v>2.0263544431238035E-3</v>
      </c>
    </row>
    <row r="47" spans="2:21" ht="13.9" customHeight="1" x14ac:dyDescent="0.2">
      <c r="B47" s="27">
        <v>41</v>
      </c>
      <c r="C47" s="30">
        <v>-0.15642275797680674</v>
      </c>
      <c r="D47" s="30">
        <v>2413.3294150672809</v>
      </c>
      <c r="E47" s="30">
        <f>ABS(C47)/'İtme Analizi'!$G$17</f>
        <v>0.11230759164276391</v>
      </c>
      <c r="F47" s="30">
        <f>ABS(D47)/'İtme Analizi'!$G$14</f>
        <v>0.64594603489103664</v>
      </c>
      <c r="G47" s="30">
        <f t="shared" si="0"/>
        <v>3.6483905897720277E-2</v>
      </c>
      <c r="H47" s="47"/>
      <c r="I47" s="47"/>
      <c r="J47" s="47"/>
      <c r="P47" s="27">
        <v>8</v>
      </c>
      <c r="Q47" s="30">
        <v>-3.7820879676806765E-2</v>
      </c>
      <c r="R47" s="30">
        <v>588.17391795383401</v>
      </c>
      <c r="S47" s="30">
        <f>ABS(Q47)/'İtme Analizi'!$G$17</f>
        <v>2.7154436894295923E-2</v>
      </c>
      <c r="T47" s="30">
        <f>ABS(R47)/'İtme Analizi'!$G$14</f>
        <v>0.15742923769816689</v>
      </c>
      <c r="U47" s="30">
        <f t="shared" si="1"/>
        <v>2.137368994952895E-3</v>
      </c>
    </row>
    <row r="48" spans="2:21" ht="13.9" customHeight="1" x14ac:dyDescent="0.2">
      <c r="B48" s="27">
        <v>42</v>
      </c>
      <c r="C48" s="30">
        <v>-0.16023792327680672</v>
      </c>
      <c r="D48" s="30">
        <v>2470.1367510950818</v>
      </c>
      <c r="E48" s="30">
        <f>ABS(C48)/'İtme Analizi'!$G$17</f>
        <v>0.11504678402182662</v>
      </c>
      <c r="F48" s="30">
        <f>ABS(D48)/'İtme Analizi'!$G$14</f>
        <v>0.66115095189523176</v>
      </c>
      <c r="G48" s="30">
        <f t="shared" si="0"/>
        <v>3.827410095017067E-2</v>
      </c>
      <c r="H48" s="47"/>
      <c r="I48" s="47"/>
      <c r="J48" s="47"/>
      <c r="P48" s="27">
        <v>9</v>
      </c>
      <c r="Q48" s="30">
        <v>-3.8816140176806763E-2</v>
      </c>
      <c r="R48" s="30">
        <v>603.64996133193267</v>
      </c>
      <c r="S48" s="30">
        <f>ABS(Q48)/'İtme Analizi'!$G$17</f>
        <v>2.7869008809903919E-2</v>
      </c>
      <c r="T48" s="30">
        <f>ABS(R48)/'İtme Analizi'!$G$14</f>
        <v>0.16157151881133427</v>
      </c>
      <c r="U48" s="30">
        <f t="shared" si="1"/>
        <v>2.2513434857825919E-3</v>
      </c>
    </row>
    <row r="49" spans="2:21" ht="13.9" customHeight="1" x14ac:dyDescent="0.2">
      <c r="B49" s="27">
        <v>43</v>
      </c>
      <c r="C49" s="30">
        <v>-0.16405308857680673</v>
      </c>
      <c r="D49" s="30">
        <v>2526.6960483528464</v>
      </c>
      <c r="E49" s="30">
        <f>ABS(C49)/'İtme Analizi'!$G$17</f>
        <v>0.11778597640088936</v>
      </c>
      <c r="F49" s="30">
        <f>ABS(D49)/'İtme Analizi'!$G$14</f>
        <v>0.67628947942975737</v>
      </c>
      <c r="G49" s="30">
        <f t="shared" si="0"/>
        <v>4.0105854268638566E-2</v>
      </c>
      <c r="H49" s="47"/>
      <c r="I49" s="47"/>
      <c r="J49" s="47"/>
      <c r="P49" s="27">
        <v>10</v>
      </c>
      <c r="Q49" s="30">
        <v>-3.9811400676806753E-2</v>
      </c>
      <c r="R49" s="30">
        <v>619.12600520727858</v>
      </c>
      <c r="S49" s="30">
        <f>ABS(Q49)/'İtme Analizi'!$G$17</f>
        <v>2.8583580725511912E-2</v>
      </c>
      <c r="T49" s="30">
        <f>ABS(R49)/'İtme Analizi'!$G$14</f>
        <v>0.16571380005759367</v>
      </c>
      <c r="U49" s="30">
        <f t="shared" si="1"/>
        <v>2.3682779344098631E-3</v>
      </c>
    </row>
    <row r="50" spans="2:21" ht="13.9" customHeight="1" x14ac:dyDescent="0.2">
      <c r="B50" s="27">
        <v>44</v>
      </c>
      <c r="C50" s="30">
        <v>-0.16786825387680671</v>
      </c>
      <c r="D50" s="30">
        <v>2582.1050942046136</v>
      </c>
      <c r="E50" s="30">
        <f>ABS(C50)/'İtme Analizi'!$G$17</f>
        <v>0.12052516877995208</v>
      </c>
      <c r="F50" s="30">
        <f>ABS(D50)/'İtme Analizi'!$G$14</f>
        <v>0.69112013339750289</v>
      </c>
      <c r="G50" s="30">
        <f t="shared" si="0"/>
        <v>4.1978653263895327E-2</v>
      </c>
      <c r="H50" s="47"/>
      <c r="I50" s="47"/>
      <c r="J50" s="47"/>
      <c r="P50" s="27">
        <v>0</v>
      </c>
      <c r="Q50" s="30">
        <v>-3.9811400676806753E-2</v>
      </c>
      <c r="R50" s="30">
        <v>619.12600520727858</v>
      </c>
      <c r="S50" s="30">
        <f>ABS(Q50)/'İtme Analizi'!$G$17</f>
        <v>2.8583580725511912E-2</v>
      </c>
      <c r="T50" s="30">
        <f>ABS(R50)/'İtme Analizi'!$G$14</f>
        <v>0.16571380005759367</v>
      </c>
      <c r="U50" s="30">
        <f t="shared" si="1"/>
        <v>2.3682779344098631E-3</v>
      </c>
    </row>
    <row r="51" spans="2:21" ht="13.9" customHeight="1" x14ac:dyDescent="0.2">
      <c r="B51" s="27">
        <v>45</v>
      </c>
      <c r="C51" s="30">
        <v>-0.17168341917680668</v>
      </c>
      <c r="D51" s="30">
        <v>2637.8121763156792</v>
      </c>
      <c r="E51" s="30">
        <f>ABS(C51)/'İtme Analizi'!$G$17</f>
        <v>0.12326436115901479</v>
      </c>
      <c r="F51" s="30">
        <f>ABS(D51)/'İtme Analizi'!$G$14</f>
        <v>0.7060305590444671</v>
      </c>
      <c r="G51" s="30">
        <f t="shared" si="0"/>
        <v>4.3892185528464946E-2</v>
      </c>
      <c r="H51" s="47"/>
      <c r="I51" s="47"/>
      <c r="J51" s="47"/>
      <c r="P51" s="27">
        <v>1</v>
      </c>
      <c r="Q51" s="30">
        <v>-4.0806661176806758E-2</v>
      </c>
      <c r="R51" s="30">
        <v>634.6021358291332</v>
      </c>
      <c r="S51" s="30">
        <f>ABS(Q51)/'İtme Analizi'!$G$17</f>
        <v>2.9298152641119912E-2</v>
      </c>
      <c r="T51" s="30">
        <f>ABS(R51)/'İtme Analizi'!$G$14</f>
        <v>0.16985610452221817</v>
      </c>
      <c r="U51" s="30">
        <f t="shared" si="1"/>
        <v>2.4881723491778579E-3</v>
      </c>
    </row>
    <row r="52" spans="2:21" ht="13.9" customHeight="1" x14ac:dyDescent="0.2">
      <c r="B52" s="27">
        <v>46</v>
      </c>
      <c r="C52" s="30">
        <v>-0.17549858447680669</v>
      </c>
      <c r="D52" s="30">
        <v>2693.4179820261379</v>
      </c>
      <c r="E52" s="30">
        <f>ABS(C52)/'İtme Analizi'!$G$17</f>
        <v>0.12600355353807752</v>
      </c>
      <c r="F52" s="30">
        <f>ABS(D52)/'İtme Analizi'!$G$14</f>
        <v>0.72091387728993372</v>
      </c>
      <c r="G52" s="30">
        <f t="shared" si="0"/>
        <v>4.5846523191141519E-2</v>
      </c>
      <c r="H52" s="47"/>
      <c r="I52" s="47"/>
      <c r="J52" s="47"/>
      <c r="P52" s="27">
        <v>2</v>
      </c>
      <c r="Q52" s="30">
        <v>-4.1801921676806755E-2</v>
      </c>
      <c r="R52" s="30">
        <v>650.07829299753223</v>
      </c>
      <c r="S52" s="30">
        <f>ABS(Q52)/'İtme Analizi'!$G$17</f>
        <v>3.0012724556727908E-2</v>
      </c>
      <c r="T52" s="30">
        <f>ABS(R52)/'İtme Analizi'!$G$14</f>
        <v>0.17399841609222783</v>
      </c>
      <c r="U52" s="30">
        <f t="shared" si="1"/>
        <v>2.6110267409208249E-3</v>
      </c>
    </row>
    <row r="53" spans="2:21" ht="13.9" customHeight="1" x14ac:dyDescent="0.2">
      <c r="B53" s="27">
        <v>47</v>
      </c>
      <c r="C53" s="30">
        <v>-0.17931374977680667</v>
      </c>
      <c r="D53" s="30">
        <v>2749.0070196489678</v>
      </c>
      <c r="E53" s="30">
        <f>ABS(C53)/'İtme Analizi'!$G$17</f>
        <v>0.12874274591714024</v>
      </c>
      <c r="F53" s="30">
        <f>ABS(D53)/'İtme Analizi'!$G$14</f>
        <v>0.73579270742878344</v>
      </c>
      <c r="G53" s="30">
        <f t="shared" si="0"/>
        <v>4.7841622978837518E-2</v>
      </c>
      <c r="H53" s="47"/>
      <c r="I53" s="47"/>
      <c r="J53" s="47"/>
      <c r="P53" s="27">
        <v>3</v>
      </c>
      <c r="Q53" s="30">
        <v>-4.279718217680676E-2</v>
      </c>
      <c r="R53" s="30">
        <v>665.55460189775306</v>
      </c>
      <c r="S53" s="30">
        <f>ABS(Q53)/'İtme Analizi'!$G$17</f>
        <v>3.0727296472335911E-2</v>
      </c>
      <c r="T53" s="30">
        <f>ABS(R53)/'İtme Analizi'!$G$14</f>
        <v>0.17814076827441749</v>
      </c>
      <c r="U53" s="30">
        <f t="shared" si="1"/>
        <v>2.7368411266875817E-3</v>
      </c>
    </row>
    <row r="54" spans="2:21" ht="13.9" customHeight="1" x14ac:dyDescent="0.2">
      <c r="B54" s="27">
        <v>48</v>
      </c>
      <c r="C54" s="30">
        <v>-0.18312891507680668</v>
      </c>
      <c r="D54" s="30">
        <v>2804.2036929067017</v>
      </c>
      <c r="E54" s="30">
        <f>ABS(C54)/'İtme Analizi'!$G$17</f>
        <v>0.13148193829620297</v>
      </c>
      <c r="F54" s="30">
        <f>ABS(D54)/'İtme Analizi'!$G$14</f>
        <v>0.75056651825104759</v>
      </c>
      <c r="G54" s="30">
        <f t="shared" si="0"/>
        <v>4.9877334910603401E-2</v>
      </c>
      <c r="H54" s="47"/>
      <c r="I54" s="47"/>
      <c r="J54" s="47"/>
      <c r="P54" s="27">
        <v>4</v>
      </c>
      <c r="Q54" s="30">
        <v>-4.3792442676806757E-2</v>
      </c>
      <c r="R54" s="30">
        <v>681.03087518415259</v>
      </c>
      <c r="S54" s="30">
        <f>ABS(Q54)/'İtme Analizi'!$G$17</f>
        <v>3.1441868387943904E-2</v>
      </c>
      <c r="T54" s="30">
        <f>ABS(R54)/'İtme Analizi'!$G$14</f>
        <v>0.18228311092429614</v>
      </c>
      <c r="U54" s="30">
        <f t="shared" si="1"/>
        <v>2.8656155175825261E-3</v>
      </c>
    </row>
    <row r="55" spans="2:21" ht="13.9" customHeight="1" x14ac:dyDescent="0.2">
      <c r="B55" s="27">
        <v>49</v>
      </c>
      <c r="C55" s="30">
        <v>-0.18694408037680665</v>
      </c>
      <c r="D55" s="30">
        <v>2859.3803660134799</v>
      </c>
      <c r="E55" s="30">
        <f>ABS(C55)/'İtme Analizi'!$G$17</f>
        <v>0.1342211306752657</v>
      </c>
      <c r="F55" s="30">
        <f>ABS(D55)/'İtme Analizi'!$G$14</f>
        <v>0.76533497588028032</v>
      </c>
      <c r="G55" s="30">
        <f t="shared" si="0"/>
        <v>5.1953507820670569E-2</v>
      </c>
      <c r="H55" s="47"/>
      <c r="I55" s="47"/>
      <c r="J55" s="47"/>
      <c r="P55" s="27">
        <v>5</v>
      </c>
      <c r="Q55" s="30">
        <v>-4.4787703176806762E-2</v>
      </c>
      <c r="R55" s="30">
        <v>696.50704794484773</v>
      </c>
      <c r="S55" s="30">
        <f>ABS(Q55)/'İtme Analizi'!$G$17</f>
        <v>3.2156440303551907E-2</v>
      </c>
      <c r="T55" s="30">
        <f>ABS(R55)/'İtme Analizi'!$G$14</f>
        <v>0.18642542666770284</v>
      </c>
      <c r="U55" s="30">
        <f t="shared" si="1"/>
        <v>2.997349900586596E-3</v>
      </c>
    </row>
    <row r="56" spans="2:21" ht="13.9" customHeight="1" x14ac:dyDescent="0.2">
      <c r="B56" s="27">
        <v>50</v>
      </c>
      <c r="C56" s="30">
        <v>-0.19075924567680666</v>
      </c>
      <c r="D56" s="30">
        <v>2914.4458077556314</v>
      </c>
      <c r="E56" s="30">
        <f>ABS(C56)/'İtme Analizi'!$G$17</f>
        <v>0.13696032305432843</v>
      </c>
      <c r="F56" s="30">
        <f>ABS(D56)/'İtme Analizi'!$G$14</f>
        <v>0.78007366158592595</v>
      </c>
      <c r="G56" s="30">
        <f t="shared" si="0"/>
        <v>5.4070093601813141E-2</v>
      </c>
      <c r="H56" s="47"/>
      <c r="I56" s="47"/>
      <c r="J56" s="47"/>
      <c r="P56" s="27">
        <v>6</v>
      </c>
      <c r="Q56" s="30">
        <v>-4.5782963676806759E-2</v>
      </c>
      <c r="R56" s="30">
        <v>711.98326811773859</v>
      </c>
      <c r="S56" s="30">
        <f>ABS(Q56)/'İtme Analizi'!$G$17</f>
        <v>3.2871012219159904E-2</v>
      </c>
      <c r="T56" s="30">
        <f>ABS(R56)/'İtme Analizi'!$G$14</f>
        <v>0.19056775510134555</v>
      </c>
      <c r="U56" s="30">
        <f t="shared" si="1"/>
        <v>3.1320442706205274E-3</v>
      </c>
    </row>
    <row r="57" spans="2:21" ht="13.9" customHeight="1" x14ac:dyDescent="0.2">
      <c r="B57" s="27">
        <v>51</v>
      </c>
      <c r="C57" s="30">
        <v>-0.19457441097680664</v>
      </c>
      <c r="D57" s="30">
        <v>2967.1756109904427</v>
      </c>
      <c r="E57" s="30">
        <f>ABS(C57)/'İtme Analizi'!$G$17</f>
        <v>0.13969951543339112</v>
      </c>
      <c r="F57" s="30">
        <f>ABS(D57)/'İtme Analizi'!$G$14</f>
        <v>0.79418719582101971</v>
      </c>
      <c r="G57" s="30">
        <f t="shared" si="0"/>
        <v>5.622619527344605E-2</v>
      </c>
      <c r="H57" s="47"/>
      <c r="I57" s="47"/>
      <c r="J57" s="47"/>
      <c r="P57" s="27">
        <v>7</v>
      </c>
      <c r="Q57" s="30">
        <v>-4.6778224176806757E-2</v>
      </c>
      <c r="R57" s="30">
        <v>727.45860959565073</v>
      </c>
      <c r="S57" s="30">
        <f>ABS(Q57)/'İtme Analizi'!$G$17</f>
        <v>3.35855841347679E-2</v>
      </c>
      <c r="T57" s="30">
        <f>ABS(R57)/'İtme Analizi'!$G$14</f>
        <v>0.19470984834557156</v>
      </c>
      <c r="U57" s="30">
        <f t="shared" si="1"/>
        <v>3.2696985481884882E-3</v>
      </c>
    </row>
    <row r="58" spans="2:21" ht="13.9" customHeight="1" x14ac:dyDescent="0.2">
      <c r="B58" s="27">
        <v>52</v>
      </c>
      <c r="C58" s="30">
        <v>-0.19838957627680662</v>
      </c>
      <c r="D58" s="30">
        <v>3020.6642024830612</v>
      </c>
      <c r="E58" s="30">
        <f>ABS(C58)/'İtme Analizi'!$G$17</f>
        <v>0.14243870781245385</v>
      </c>
      <c r="F58" s="30">
        <f>ABS(D58)/'İtme Analizi'!$G$14</f>
        <v>0.80850382552389022</v>
      </c>
      <c r="G58" s="30">
        <f t="shared" si="0"/>
        <v>5.8421234789276168E-2</v>
      </c>
      <c r="H58" s="47"/>
      <c r="I58" s="47"/>
      <c r="J58" s="47"/>
      <c r="P58" s="27">
        <v>8</v>
      </c>
      <c r="Q58" s="30">
        <v>-4.7773484676806761E-2</v>
      </c>
      <c r="R58" s="30">
        <v>742.93434248626647</v>
      </c>
      <c r="S58" s="30">
        <f>ABS(Q58)/'İtme Analizi'!$G$17</f>
        <v>3.4300156050375903E-2</v>
      </c>
      <c r="T58" s="30">
        <f>ABS(R58)/'İtme Analizi'!$G$14</f>
        <v>0.19885204635439474</v>
      </c>
      <c r="U58" s="30">
        <f t="shared" si="1"/>
        <v>3.4103126866915235E-3</v>
      </c>
    </row>
    <row r="59" spans="2:21" ht="13.9" customHeight="1" x14ac:dyDescent="0.2">
      <c r="B59" s="27">
        <v>53</v>
      </c>
      <c r="C59" s="30">
        <v>-0.20220474157680662</v>
      </c>
      <c r="D59" s="30">
        <v>3074.735665373903</v>
      </c>
      <c r="E59" s="30">
        <f>ABS(C59)/'İtme Analizi'!$G$17</f>
        <v>0.14517790019151658</v>
      </c>
      <c r="F59" s="30">
        <f>ABS(D59)/'İtme Analizi'!$G$14</f>
        <v>0.82297646520458767</v>
      </c>
      <c r="G59" s="30">
        <f t="shared" si="0"/>
        <v>6.065570397875341E-2</v>
      </c>
      <c r="H59" s="47"/>
      <c r="I59" s="47"/>
      <c r="J59" s="47"/>
      <c r="P59" s="27">
        <v>9</v>
      </c>
      <c r="Q59" s="30">
        <v>-4.8768745176806759E-2</v>
      </c>
      <c r="R59" s="30">
        <v>758.40997884791557</v>
      </c>
      <c r="S59" s="30">
        <f>ABS(Q59)/'İtme Analizi'!$G$17</f>
        <v>3.5014727965983899E-2</v>
      </c>
      <c r="T59" s="30">
        <f>ABS(R59)/'İtme Analizi'!$G$14</f>
        <v>0.20299421852650332</v>
      </c>
      <c r="U59" s="30">
        <f t="shared" si="1"/>
        <v>3.5538867143294541E-3</v>
      </c>
    </row>
    <row r="60" spans="2:21" ht="13.9" customHeight="1" x14ac:dyDescent="0.2">
      <c r="B60" s="27">
        <v>54</v>
      </c>
      <c r="C60" s="30">
        <v>-0.2060199068768066</v>
      </c>
      <c r="D60" s="30">
        <v>3128.6648842812915</v>
      </c>
      <c r="E60" s="30">
        <f>ABS(C60)/'İtme Analizi'!$G$17</f>
        <v>0.14791709257057931</v>
      </c>
      <c r="F60" s="30">
        <f>ABS(D60)/'İtme Analizi'!$G$14</f>
        <v>0.83741103219760094</v>
      </c>
      <c r="G60" s="30">
        <f t="shared" si="0"/>
        <v>6.2929764368340968E-2</v>
      </c>
      <c r="H60" s="47"/>
      <c r="I60" s="47"/>
      <c r="J60" s="47"/>
      <c r="P60" s="27">
        <v>10</v>
      </c>
      <c r="Q60" s="30">
        <v>-4.9764005676806757E-2</v>
      </c>
      <c r="R60" s="30">
        <v>773.88523047349872</v>
      </c>
      <c r="S60" s="30">
        <f>ABS(Q60)/'İtme Analizi'!$G$17</f>
        <v>3.5729299881591896E-2</v>
      </c>
      <c r="T60" s="30">
        <f>ABS(R60)/'İtme Analizi'!$G$14</f>
        <v>0.20713628772106779</v>
      </c>
      <c r="U60" s="30">
        <f t="shared" si="1"/>
        <v>3.7004205850787561E-3</v>
      </c>
    </row>
    <row r="61" spans="2:21" ht="13.9" customHeight="1" x14ac:dyDescent="0.2">
      <c r="B61" s="27">
        <v>55</v>
      </c>
      <c r="C61" s="30">
        <v>-0.20983507217680661</v>
      </c>
      <c r="D61" s="30">
        <v>3182.6251196795779</v>
      </c>
      <c r="E61" s="30">
        <f>ABS(C61)/'İtme Analizi'!$G$17</f>
        <v>0.15065628494964203</v>
      </c>
      <c r="F61" s="30">
        <f>ABS(D61)/'İtme Analizi'!$G$14</f>
        <v>0.8518539009911007</v>
      </c>
      <c r="G61" s="30">
        <f t="shared" si="0"/>
        <v>6.5243375183945171E-2</v>
      </c>
      <c r="H61" s="47"/>
      <c r="I61" s="47"/>
      <c r="J61" s="47"/>
      <c r="P61" s="27">
        <v>0</v>
      </c>
      <c r="Q61" s="30">
        <v>-4.9764005676806757E-2</v>
      </c>
      <c r="R61" s="30">
        <v>773.88523047349872</v>
      </c>
      <c r="S61" s="30">
        <f>ABS(Q61)/'İtme Analizi'!$G$17</f>
        <v>3.5729299881591896E-2</v>
      </c>
      <c r="T61" s="30">
        <f>ABS(R61)/'İtme Analizi'!$G$14</f>
        <v>0.20713628772106779</v>
      </c>
      <c r="U61" s="30">
        <f t="shared" si="1"/>
        <v>3.7004205850787561E-3</v>
      </c>
    </row>
    <row r="62" spans="2:21" ht="13.9" customHeight="1" x14ac:dyDescent="0.2">
      <c r="B62" s="27">
        <v>56</v>
      </c>
      <c r="C62" s="30">
        <v>-0.21365023747680659</v>
      </c>
      <c r="D62" s="30">
        <v>3235.7001503533047</v>
      </c>
      <c r="E62" s="30">
        <f>ABS(C62)/'İtme Analizi'!$G$17</f>
        <v>0.15339547732870476</v>
      </c>
      <c r="F62" s="30">
        <f>ABS(D62)/'İtme Analizi'!$G$14</f>
        <v>0.86605983798476971</v>
      </c>
      <c r="G62" s="30">
        <f t="shared" si="0"/>
        <v>6.7596223294790106E-2</v>
      </c>
      <c r="H62" s="47"/>
      <c r="I62" s="47"/>
      <c r="J62" s="47"/>
      <c r="P62" s="27">
        <v>1</v>
      </c>
      <c r="Q62" s="30">
        <v>-5.0759266176806754E-2</v>
      </c>
      <c r="R62" s="30">
        <v>789.36006623185358</v>
      </c>
      <c r="S62" s="30">
        <f>ABS(Q62)/'İtme Analizi'!$G$17</f>
        <v>3.6443871797199892E-2</v>
      </c>
      <c r="T62" s="30">
        <f>ABS(R62)/'İtme Analizi'!$G$14</f>
        <v>0.21127824560559499</v>
      </c>
      <c r="U62" s="30">
        <f t="shared" si="1"/>
        <v>3.8499142223774856E-3</v>
      </c>
    </row>
    <row r="63" spans="2:21" ht="13.9" customHeight="1" x14ac:dyDescent="0.2">
      <c r="B63" s="27">
        <v>57</v>
      </c>
      <c r="C63" s="30">
        <v>-0.21746540277680657</v>
      </c>
      <c r="D63" s="30">
        <v>3289.1478251408093</v>
      </c>
      <c r="E63" s="30">
        <f>ABS(C63)/'İtme Analizi'!$G$17</f>
        <v>0.15613466970776746</v>
      </c>
      <c r="F63" s="30">
        <f>ABS(D63)/'İtme Analizi'!$G$14</f>
        <v>0.88036551601926705</v>
      </c>
      <c r="G63" s="30">
        <f t="shared" si="0"/>
        <v>6.9988120804934967E-2</v>
      </c>
      <c r="H63" s="47"/>
      <c r="I63" s="47"/>
      <c r="J63" s="47"/>
      <c r="P63" s="27">
        <v>2</v>
      </c>
      <c r="Q63" s="30">
        <v>-5.1754526676806759E-2</v>
      </c>
      <c r="R63" s="30">
        <v>804.83499294353169</v>
      </c>
      <c r="S63" s="30">
        <f>ABS(Q63)/'İtme Analizi'!$G$17</f>
        <v>3.7158443712807888E-2</v>
      </c>
      <c r="T63" s="30">
        <f>ABS(R63)/'İtme Analizi'!$G$14</f>
        <v>0.21542022783447326</v>
      </c>
      <c r="U63" s="30">
        <f t="shared" si="1"/>
        <v>4.0023675951540239E-3</v>
      </c>
    </row>
    <row r="64" spans="2:21" ht="13.9" customHeight="1" x14ac:dyDescent="0.2">
      <c r="B64" s="27">
        <v>58</v>
      </c>
      <c r="C64" s="30">
        <v>-0.22128056807680657</v>
      </c>
      <c r="D64" s="30">
        <v>3341.424186475947</v>
      </c>
      <c r="E64" s="30">
        <f>ABS(C64)/'İtme Analizi'!$G$17</f>
        <v>0.15887386208683019</v>
      </c>
      <c r="F64" s="30">
        <f>ABS(D64)/'İtme Analizi'!$G$14</f>
        <v>0.89435768306954178</v>
      </c>
      <c r="G64" s="30">
        <f t="shared" si="0"/>
        <v>7.2418774935879907E-2</v>
      </c>
      <c r="H64" s="47"/>
      <c r="I64" s="47"/>
      <c r="J64" s="47"/>
      <c r="P64" s="27">
        <v>3</v>
      </c>
      <c r="Q64" s="30">
        <v>-5.2749787176806756E-2</v>
      </c>
      <c r="R64" s="30">
        <v>820.30987194855697</v>
      </c>
      <c r="S64" s="30">
        <f>ABS(Q64)/'İtme Analizi'!$G$17</f>
        <v>3.7873015628415885E-2</v>
      </c>
      <c r="T64" s="30">
        <f>ABS(R64)/'İtme Analizi'!$G$14</f>
        <v>0.21956219729430185</v>
      </c>
      <c r="U64" s="30">
        <f t="shared" si="1"/>
        <v>4.1577807075440639E-3</v>
      </c>
    </row>
    <row r="65" spans="2:21" ht="13.9" customHeight="1" x14ac:dyDescent="0.2">
      <c r="B65" s="27">
        <v>59</v>
      </c>
      <c r="C65" s="30">
        <v>-0.22509573337680655</v>
      </c>
      <c r="D65" s="30">
        <v>3394.0012915247207</v>
      </c>
      <c r="E65" s="30">
        <f>ABS(C65)/'İtme Analizi'!$G$17</f>
        <v>0.16161305446589291</v>
      </c>
      <c r="F65" s="30">
        <f>ABS(D65)/'İtme Analizi'!$G$14</f>
        <v>0.9084303464698501</v>
      </c>
      <c r="G65" s="30">
        <f t="shared" si="0"/>
        <v>7.4887866551669818E-2</v>
      </c>
      <c r="H65" s="47"/>
      <c r="I65" s="47"/>
      <c r="J65" s="47"/>
      <c r="P65" s="27">
        <v>4</v>
      </c>
      <c r="Q65" s="30">
        <v>-5.3745047676806754E-2</v>
      </c>
      <c r="R65" s="30">
        <v>835.78473573272709</v>
      </c>
      <c r="S65" s="30">
        <f>ABS(Q65)/'İtme Analizi'!$G$17</f>
        <v>3.8587587544023881E-2</v>
      </c>
      <c r="T65" s="30">
        <f>ABS(R65)/'İtme Analizi'!$G$14</f>
        <v>0.22370416268015236</v>
      </c>
      <c r="U65" s="30">
        <f t="shared" si="1"/>
        <v>4.3161535535298284E-3</v>
      </c>
    </row>
    <row r="66" spans="2:21" ht="13.9" customHeight="1" x14ac:dyDescent="0.2">
      <c r="B66" s="27">
        <v>60</v>
      </c>
      <c r="C66" s="30">
        <v>-0.22891089867680656</v>
      </c>
      <c r="D66" s="30">
        <v>3447.8197122634429</v>
      </c>
      <c r="E66" s="30">
        <f>ABS(C66)/'İtme Analizi'!$G$17</f>
        <v>0.16435224684495564</v>
      </c>
      <c r="F66" s="30">
        <f>ABS(D66)/'İtme Analizi'!$G$14</f>
        <v>0.92283525748748085</v>
      </c>
      <c r="G66" s="30">
        <f t="shared" si="0"/>
        <v>7.7395960944869627E-2</v>
      </c>
      <c r="H66" s="47"/>
      <c r="I66" s="47"/>
      <c r="J66" s="47"/>
      <c r="P66" s="27">
        <v>5</v>
      </c>
      <c r="Q66" s="30">
        <v>-5.4740308176806758E-2</v>
      </c>
      <c r="R66" s="30">
        <v>851.25951595077538</v>
      </c>
      <c r="S66" s="30">
        <f>ABS(Q66)/'İtme Analizi'!$G$17</f>
        <v>3.9302159459631884E-2</v>
      </c>
      <c r="T66" s="30">
        <f>ABS(R66)/'İtme Analizi'!$G$14</f>
        <v>0.22784610569889269</v>
      </c>
      <c r="U66" s="30">
        <f t="shared" si="1"/>
        <v>4.4774861236642899E-3</v>
      </c>
    </row>
    <row r="67" spans="2:21" ht="13.9" customHeight="1" x14ac:dyDescent="0.2">
      <c r="B67" s="27"/>
      <c r="C67" s="30"/>
      <c r="D67" s="30"/>
      <c r="E67" s="30">
        <f>ABS(C67)/'İtme Analizi'!$G$17</f>
        <v>0</v>
      </c>
      <c r="F67" s="30">
        <f>ABS(D67)/'İtme Analizi'!$G$14</f>
        <v>0</v>
      </c>
      <c r="G67" s="30">
        <f t="shared" si="0"/>
        <v>1.5609369269642959E-3</v>
      </c>
      <c r="H67" s="47"/>
      <c r="I67" s="47"/>
      <c r="J67" s="47"/>
      <c r="P67" s="27">
        <v>6</v>
      </c>
      <c r="Q67" s="30">
        <v>-5.5735568676806756E-2</v>
      </c>
      <c r="R67" s="30">
        <v>866.73388290219771</v>
      </c>
      <c r="S67" s="30">
        <f>ABS(Q67)/'İtme Analizi'!$G$17</f>
        <v>4.0016731375239881E-2</v>
      </c>
      <c r="T67" s="30">
        <f>ABS(R67)/'İtme Analizi'!$G$14</f>
        <v>0.23198793810366677</v>
      </c>
      <c r="U67" s="30">
        <f t="shared" si="1"/>
        <v>4.641778370435173E-3</v>
      </c>
    </row>
    <row r="68" spans="2:21" ht="13.9" customHeight="1" x14ac:dyDescent="0.2">
      <c r="B68" s="27"/>
      <c r="C68" s="30"/>
      <c r="D68" s="30"/>
      <c r="E68" s="30">
        <f>ABS(C68)/'İtme Analizi'!$G$17</f>
        <v>0</v>
      </c>
      <c r="F68" s="30">
        <f>ABS(D68)/'İtme Analizi'!$G$14</f>
        <v>0</v>
      </c>
      <c r="G68" s="30">
        <f t="shared" si="0"/>
        <v>1.5609369269642959E-3</v>
      </c>
      <c r="H68" s="47"/>
      <c r="I68" s="47"/>
      <c r="J68" s="47"/>
      <c r="P68" s="27">
        <v>7</v>
      </c>
      <c r="Q68" s="30">
        <v>-5.673082917680676E-2</v>
      </c>
      <c r="R68" s="30">
        <v>882.20845087529631</v>
      </c>
      <c r="S68" s="30">
        <f>ABS(Q68)/'İtme Analizi'!$G$17</f>
        <v>4.0731303290847884E-2</v>
      </c>
      <c r="T68" s="30">
        <f>ABS(R68)/'İtme Analizi'!$G$14</f>
        <v>0.23612982431342658</v>
      </c>
      <c r="U68" s="30">
        <f t="shared" si="1"/>
        <v>4.80903027354543E-3</v>
      </c>
    </row>
    <row r="69" spans="2:21" ht="13.9" customHeight="1" x14ac:dyDescent="0.2">
      <c r="B69" s="27"/>
      <c r="C69" s="30"/>
      <c r="D69" s="30"/>
      <c r="E69" s="30">
        <f>ABS(C69)/'İtme Analizi'!$G$17</f>
        <v>0</v>
      </c>
      <c r="F69" s="30">
        <f>ABS(D69)/'İtme Analizi'!$G$14</f>
        <v>0</v>
      </c>
      <c r="G69" s="30">
        <f t="shared" si="0"/>
        <v>1.5609369269642959E-3</v>
      </c>
      <c r="H69" s="47"/>
      <c r="I69" s="47"/>
      <c r="J69" s="47"/>
      <c r="P69" s="27">
        <v>8</v>
      </c>
      <c r="Q69" s="30">
        <v>-5.7726089676806758E-2</v>
      </c>
      <c r="R69" s="30">
        <v>897.68301165797618</v>
      </c>
      <c r="S69" s="30">
        <f>ABS(Q69)/'İtme Analizi'!$G$17</f>
        <v>4.144587520645588E-2</v>
      </c>
      <c r="T69" s="30">
        <f>ABS(R69)/'İtme Analizi'!$G$14</f>
        <v>0.24027170859861594</v>
      </c>
      <c r="U69" s="30">
        <f t="shared" si="1"/>
        <v>4.979241851531202E-3</v>
      </c>
    </row>
    <row r="70" spans="2:21" ht="13.9" customHeight="1" x14ac:dyDescent="0.2">
      <c r="B70" s="27"/>
      <c r="C70" s="30"/>
      <c r="D70" s="30"/>
      <c r="E70" s="30">
        <f>ABS(C70)/'İtme Analizi'!$G$17</f>
        <v>0</v>
      </c>
      <c r="F70" s="30">
        <f>ABS(D70)/'İtme Analizi'!$G$14</f>
        <v>0</v>
      </c>
      <c r="G70" s="30">
        <f t="shared" si="0"/>
        <v>1.5609369269642959E-3</v>
      </c>
      <c r="H70" s="47"/>
      <c r="I70" s="47"/>
      <c r="J70" s="47"/>
      <c r="P70" s="27">
        <v>9</v>
      </c>
      <c r="Q70" s="30">
        <v>-5.8721350176806762E-2</v>
      </c>
      <c r="R70" s="30">
        <v>913.15760744572947</v>
      </c>
      <c r="S70" s="30">
        <f>ABS(Q70)/'İtme Analizi'!$G$17</f>
        <v>4.2160447122063877E-2</v>
      </c>
      <c r="T70" s="30">
        <f>ABS(R70)/'İtme Analizi'!$G$14</f>
        <v>0.24441360225318032</v>
      </c>
      <c r="U70" s="30">
        <f t="shared" si="1"/>
        <v>5.1524131070524145E-3</v>
      </c>
    </row>
    <row r="71" spans="2:21" ht="13.9" customHeight="1" x14ac:dyDescent="0.2">
      <c r="B71" s="27"/>
      <c r="C71" s="30"/>
      <c r="D71" s="30"/>
      <c r="E71" s="30">
        <f>ABS(C71)/'İtme Analizi'!$G$17</f>
        <v>0</v>
      </c>
      <c r="F71" s="30">
        <f>ABS(D71)/'İtme Analizi'!$G$14</f>
        <v>0</v>
      </c>
      <c r="G71" s="30">
        <f t="shared" si="0"/>
        <v>1.5609369269642959E-3</v>
      </c>
      <c r="H71" s="47"/>
      <c r="I71" s="47"/>
      <c r="J71" s="47"/>
      <c r="P71" s="27">
        <v>10</v>
      </c>
      <c r="Q71" s="30">
        <v>-5.9716610676806753E-2</v>
      </c>
      <c r="R71" s="30">
        <v>928.63210151502835</v>
      </c>
      <c r="S71" s="30">
        <f>ABS(Q71)/'İtme Analizi'!$G$17</f>
        <v>4.2875019037671873E-2</v>
      </c>
      <c r="T71" s="30">
        <f>ABS(R71)/'İtme Analizi'!$G$14</f>
        <v>0.24855546868202416</v>
      </c>
      <c r="U71" s="30">
        <f t="shared" si="1"/>
        <v>5.3285440337292461E-3</v>
      </c>
    </row>
    <row r="72" spans="2:21" ht="13.9" customHeight="1" x14ac:dyDescent="0.2">
      <c r="B72" s="27"/>
      <c r="C72" s="30"/>
      <c r="D72" s="30"/>
      <c r="E72" s="30">
        <f>ABS(C72)/'İtme Analizi'!$G$17</f>
        <v>0</v>
      </c>
      <c r="F72" s="30">
        <f>ABS(D72)/'İtme Analizi'!$G$14</f>
        <v>0</v>
      </c>
      <c r="G72" s="30">
        <f t="shared" si="0"/>
        <v>1.5609369269642959E-3</v>
      </c>
      <c r="H72" s="47"/>
      <c r="I72" s="47"/>
      <c r="J72" s="47"/>
      <c r="P72" s="27">
        <v>0</v>
      </c>
      <c r="Q72" s="30">
        <v>-5.9716610676806753E-2</v>
      </c>
      <c r="R72" s="30">
        <v>928.63210151502835</v>
      </c>
      <c r="S72" s="30">
        <f>ABS(Q72)/'İtme Analizi'!$G$17</f>
        <v>4.2875019037671873E-2</v>
      </c>
      <c r="T72" s="30">
        <f>ABS(R72)/'İtme Analizi'!$G$14</f>
        <v>0.24855546868202416</v>
      </c>
      <c r="U72" s="30">
        <f t="shared" si="1"/>
        <v>5.3285440337292461E-3</v>
      </c>
    </row>
    <row r="73" spans="2:21" ht="13.9" customHeight="1" x14ac:dyDescent="0.2">
      <c r="B73" s="27"/>
      <c r="C73" s="30"/>
      <c r="D73" s="30"/>
      <c r="E73" s="30">
        <f>ABS(C73)/'İtme Analizi'!$G$17</f>
        <v>0</v>
      </c>
      <c r="F73" s="30">
        <f>ABS(D73)/'İtme Analizi'!$G$14</f>
        <v>0</v>
      </c>
      <c r="G73" s="30">
        <f t="shared" ref="G73:G100" si="2">G72+(E73-E72)*((F73+F72)/2)</f>
        <v>1.5609369269642959E-3</v>
      </c>
      <c r="H73" s="47"/>
      <c r="I73" s="47"/>
      <c r="J73" s="47"/>
      <c r="P73" s="27">
        <v>1</v>
      </c>
      <c r="Q73" s="30">
        <v>-6.0711871176806757E-2</v>
      </c>
      <c r="R73" s="30">
        <v>944.10630559810625</v>
      </c>
      <c r="S73" s="30">
        <f>ABS(Q73)/'İtme Analizi'!$G$17</f>
        <v>4.3589590953279869E-2</v>
      </c>
      <c r="T73" s="30">
        <f>ABS(R73)/'İtme Analizi'!$G$14</f>
        <v>0.25269725749384292</v>
      </c>
      <c r="U73" s="30">
        <f t="shared" ref="U73:U136" si="3">U72+(S73-S72)*((T73+T72)/2)</f>
        <v>5.5076345941028563E-3</v>
      </c>
    </row>
    <row r="74" spans="2:21" ht="13.9" customHeight="1" x14ac:dyDescent="0.2">
      <c r="B74" s="27"/>
      <c r="C74" s="30"/>
      <c r="D74" s="30"/>
      <c r="E74" s="30">
        <f>ABS(C74)/'İtme Analizi'!$G$17</f>
        <v>0</v>
      </c>
      <c r="F74" s="30">
        <f>ABS(D74)/'İtme Analizi'!$G$14</f>
        <v>0</v>
      </c>
      <c r="G74" s="30">
        <f t="shared" si="2"/>
        <v>1.5609369269642959E-3</v>
      </c>
      <c r="H74" s="47"/>
      <c r="I74" s="47"/>
      <c r="J74" s="47"/>
      <c r="P74" s="27">
        <v>2</v>
      </c>
      <c r="Q74" s="30">
        <v>-6.1707131676806755E-2</v>
      </c>
      <c r="R74" s="30">
        <v>959.58108862427014</v>
      </c>
      <c r="S74" s="30">
        <f>ABS(Q74)/'İtme Analizi'!$G$17</f>
        <v>4.4304162868887866E-2</v>
      </c>
      <c r="T74" s="30">
        <f>ABS(R74)/'İtme Analizi'!$G$14</f>
        <v>0.25683920126419679</v>
      </c>
      <c r="U74" s="30">
        <f t="shared" si="3"/>
        <v>5.6896848158062797E-3</v>
      </c>
    </row>
    <row r="75" spans="2:21" ht="13.9" customHeight="1" x14ac:dyDescent="0.2">
      <c r="B75" s="27"/>
      <c r="C75" s="30"/>
      <c r="D75" s="30"/>
      <c r="E75" s="30">
        <f>ABS(C75)/'İtme Analizi'!$G$17</f>
        <v>0</v>
      </c>
      <c r="F75" s="30">
        <f>ABS(D75)/'İtme Analizi'!$G$14</f>
        <v>0</v>
      </c>
      <c r="G75" s="30">
        <f t="shared" si="2"/>
        <v>1.5609369269642959E-3</v>
      </c>
      <c r="H75" s="47"/>
      <c r="I75" s="47"/>
      <c r="J75" s="47"/>
      <c r="P75" s="27">
        <v>3</v>
      </c>
      <c r="Q75" s="30">
        <v>-6.2702392176806759E-2</v>
      </c>
      <c r="R75" s="30">
        <v>975.05564484843535</v>
      </c>
      <c r="S75" s="30">
        <f>ABS(Q75)/'İtme Analizi'!$G$17</f>
        <v>4.5018734784495869E-2</v>
      </c>
      <c r="T75" s="30">
        <f>ABS(R75)/'İtme Analizi'!$G$14</f>
        <v>0.26098108432926492</v>
      </c>
      <c r="U75" s="30">
        <f t="shared" si="3"/>
        <v>5.874694732514881E-3</v>
      </c>
    </row>
    <row r="76" spans="2:21" ht="13.9" customHeight="1" x14ac:dyDescent="0.2">
      <c r="B76" s="27"/>
      <c r="C76" s="30"/>
      <c r="D76" s="30"/>
      <c r="E76" s="30">
        <f>ABS(C76)/'İtme Analizi'!$G$17</f>
        <v>0</v>
      </c>
      <c r="F76" s="30">
        <f>ABS(D76)/'İtme Analizi'!$G$14</f>
        <v>0</v>
      </c>
      <c r="G76" s="30">
        <f t="shared" si="2"/>
        <v>1.5609369269642959E-3</v>
      </c>
      <c r="H76" s="47"/>
      <c r="I76" s="47"/>
      <c r="J76" s="47"/>
      <c r="P76" s="27">
        <v>4</v>
      </c>
      <c r="Q76" s="30">
        <v>-6.3697652676806757E-2</v>
      </c>
      <c r="R76" s="30">
        <v>990.53040431852276</v>
      </c>
      <c r="S76" s="30">
        <f>ABS(Q76)/'İtme Analizi'!$G$17</f>
        <v>4.5733306700103865E-2</v>
      </c>
      <c r="T76" s="30">
        <f>ABS(R76)/'İtme Analizi'!$G$14</f>
        <v>0.26512302179465519</v>
      </c>
      <c r="U76" s="30">
        <f t="shared" si="3"/>
        <v>6.062664341975982E-3</v>
      </c>
    </row>
    <row r="77" spans="2:21" ht="13.9" customHeight="1" x14ac:dyDescent="0.2">
      <c r="B77" s="27"/>
      <c r="C77" s="30"/>
      <c r="D77" s="30"/>
      <c r="E77" s="30">
        <f>ABS(C77)/'İtme Analizi'!$G$17</f>
        <v>0</v>
      </c>
      <c r="F77" s="30">
        <f>ABS(D77)/'İtme Analizi'!$G$14</f>
        <v>0</v>
      </c>
      <c r="G77" s="30">
        <f t="shared" si="2"/>
        <v>1.5609369269642959E-3</v>
      </c>
      <c r="H77" s="47"/>
      <c r="I77" s="47"/>
      <c r="J77" s="47"/>
      <c r="P77" s="27">
        <v>5</v>
      </c>
      <c r="Q77" s="30">
        <v>-6.4692913176806754E-2</v>
      </c>
      <c r="R77" s="30">
        <v>1006.0053714066191</v>
      </c>
      <c r="S77" s="30">
        <f>ABS(Q77)/'İtme Analizi'!$G$17</f>
        <v>4.6447878615711861E-2</v>
      </c>
      <c r="T77" s="30">
        <f>ABS(R77)/'İtme Analizi'!$G$14</f>
        <v>0.2692650148305899</v>
      </c>
      <c r="U77" s="30">
        <f t="shared" si="3"/>
        <v>6.2535936834806306E-3</v>
      </c>
    </row>
    <row r="78" spans="2:21" ht="13.9" customHeight="1" x14ac:dyDescent="0.2">
      <c r="B78" s="27"/>
      <c r="C78" s="30"/>
      <c r="D78" s="30"/>
      <c r="E78" s="30">
        <f>ABS(C78)/'İtme Analizi'!$G$17</f>
        <v>0</v>
      </c>
      <c r="F78" s="30">
        <f>ABS(D78)/'İtme Analizi'!$G$14</f>
        <v>0</v>
      </c>
      <c r="G78" s="30">
        <f t="shared" si="2"/>
        <v>1.5609369269642959E-3</v>
      </c>
      <c r="H78" s="47"/>
      <c r="I78" s="47"/>
      <c r="J78" s="47"/>
      <c r="P78" s="27">
        <v>6</v>
      </c>
      <c r="Q78" s="30">
        <v>-6.5688173676806752E-2</v>
      </c>
      <c r="R78" s="30">
        <v>1021.4801809934715</v>
      </c>
      <c r="S78" s="30">
        <f>ABS(Q78)/'İtme Analizi'!$G$17</f>
        <v>4.7162450531319858E-2</v>
      </c>
      <c r="T78" s="30">
        <f>ABS(R78)/'İtme Analizi'!$G$14</f>
        <v>0.27340696571011475</v>
      </c>
      <c r="U78" s="30">
        <f t="shared" si="3"/>
        <v>6.4474827618215087E-3</v>
      </c>
    </row>
    <row r="79" spans="2:21" ht="13.9" customHeight="1" x14ac:dyDescent="0.2">
      <c r="B79" s="27"/>
      <c r="C79" s="30"/>
      <c r="D79" s="30"/>
      <c r="E79" s="30">
        <f>ABS(C79)/'İtme Analizi'!$G$17</f>
        <v>0</v>
      </c>
      <c r="F79" s="30">
        <f>ABS(D79)/'İtme Analizi'!$G$14</f>
        <v>0</v>
      </c>
      <c r="G79" s="30">
        <f t="shared" si="2"/>
        <v>1.5609369269642959E-3</v>
      </c>
      <c r="H79" s="47"/>
      <c r="I79" s="47"/>
      <c r="J79" s="47"/>
      <c r="P79" s="27">
        <v>7</v>
      </c>
      <c r="Q79" s="30">
        <v>-6.6683434176806763E-2</v>
      </c>
      <c r="R79" s="30">
        <v>1036.9554277126419</v>
      </c>
      <c r="S79" s="30">
        <f>ABS(Q79)/'İtme Analizi'!$G$17</f>
        <v>4.7877022446927861E-2</v>
      </c>
      <c r="T79" s="30">
        <f>ABS(R79)/'İtme Analizi'!$G$14</f>
        <v>0.27754903359144045</v>
      </c>
      <c r="U79" s="30">
        <f t="shared" si="3"/>
        <v>6.6443316037398253E-3</v>
      </c>
    </row>
    <row r="80" spans="2:21" ht="13.9" customHeight="1" x14ac:dyDescent="0.2">
      <c r="B80" s="27"/>
      <c r="C80" s="30"/>
      <c r="D80" s="30"/>
      <c r="E80" s="30">
        <f>ABS(C80)/'İtme Analizi'!$G$17</f>
        <v>0</v>
      </c>
      <c r="F80" s="30">
        <f>ABS(D80)/'İtme Analizi'!$G$14</f>
        <v>0</v>
      </c>
      <c r="G80" s="30">
        <f t="shared" si="2"/>
        <v>1.5609369269642959E-3</v>
      </c>
      <c r="H80" s="47"/>
      <c r="I80" s="47"/>
      <c r="J80" s="47"/>
      <c r="P80" s="27">
        <v>8</v>
      </c>
      <c r="Q80" s="30">
        <v>-6.7678694676806761E-2</v>
      </c>
      <c r="R80" s="30">
        <v>1052.4305308100916</v>
      </c>
      <c r="S80" s="30">
        <f>ABS(Q80)/'İtme Analizi'!$G$17</f>
        <v>4.8591594362535857E-2</v>
      </c>
      <c r="T80" s="30">
        <f>ABS(R80)/'İtme Analizi'!$G$14</f>
        <v>0.28169106303131652</v>
      </c>
      <c r="U80" s="30">
        <f t="shared" si="3"/>
        <v>6.8441402373040873E-3</v>
      </c>
    </row>
    <row r="81" spans="2:21" ht="13.9" customHeight="1" x14ac:dyDescent="0.2">
      <c r="B81" s="27"/>
      <c r="C81" s="30"/>
      <c r="D81" s="30"/>
      <c r="E81" s="30">
        <f>ABS(C81)/'İtme Analizi'!$G$17</f>
        <v>0</v>
      </c>
      <c r="F81" s="30">
        <f>ABS(D81)/'İtme Analizi'!$G$14</f>
        <v>0</v>
      </c>
      <c r="G81" s="30">
        <f t="shared" si="2"/>
        <v>1.5609369269642959E-3</v>
      </c>
      <c r="H81" s="47"/>
      <c r="I81" s="47"/>
      <c r="J81" s="47"/>
      <c r="P81" s="27">
        <v>9</v>
      </c>
      <c r="Q81" s="30">
        <v>-6.8673955176806759E-2</v>
      </c>
      <c r="R81" s="30">
        <v>1067.9076377434073</v>
      </c>
      <c r="S81" s="30">
        <f>ABS(Q81)/'İtme Analizi'!$G$17</f>
        <v>4.9306166278143854E-2</v>
      </c>
      <c r="T81" s="30">
        <f>ABS(R81)/'İtme Analizi'!$G$14</f>
        <v>0.28583362881315411</v>
      </c>
      <c r="U81" s="30">
        <f t="shared" si="3"/>
        <v>7.0469088404071581E-3</v>
      </c>
    </row>
    <row r="82" spans="2:21" ht="13.9" customHeight="1" x14ac:dyDescent="0.2">
      <c r="B82" s="27"/>
      <c r="C82" s="30"/>
      <c r="D82" s="30"/>
      <c r="E82" s="30">
        <f>ABS(C82)/'İtme Analizi'!$G$17</f>
        <v>0</v>
      </c>
      <c r="F82" s="30">
        <f>ABS(D82)/'İtme Analizi'!$G$14</f>
        <v>0</v>
      </c>
      <c r="G82" s="30">
        <f t="shared" si="2"/>
        <v>1.5609369269642959E-3</v>
      </c>
      <c r="H82" s="47"/>
      <c r="I82" s="47"/>
      <c r="J82" s="47"/>
      <c r="P82" s="27">
        <v>10</v>
      </c>
      <c r="Q82" s="30">
        <v>-6.9669215676806756E-2</v>
      </c>
      <c r="R82" s="30">
        <v>1083.3838889364883</v>
      </c>
      <c r="S82" s="30">
        <f>ABS(Q82)/'İtme Analizi'!$G$17</f>
        <v>5.002073819375185E-2</v>
      </c>
      <c r="T82" s="30">
        <f>ABS(R82)/'İtme Analizi'!$G$14</f>
        <v>0.28997596554958743</v>
      </c>
      <c r="U82" s="30">
        <f t="shared" si="3"/>
        <v>7.2526375228417822E-3</v>
      </c>
    </row>
    <row r="83" spans="2:21" ht="13.9" customHeight="1" x14ac:dyDescent="0.2">
      <c r="B83" s="27"/>
      <c r="C83" s="30"/>
      <c r="D83" s="30"/>
      <c r="E83" s="30">
        <f>ABS(C83)/'İtme Analizi'!$G$17</f>
        <v>0</v>
      </c>
      <c r="F83" s="30">
        <f>ABS(D83)/'İtme Analizi'!$G$14</f>
        <v>0</v>
      </c>
      <c r="G83" s="30">
        <f t="shared" si="2"/>
        <v>1.5609369269642959E-3</v>
      </c>
      <c r="H83" s="47"/>
      <c r="I83" s="47"/>
      <c r="J83" s="47"/>
      <c r="P83" s="27">
        <v>0</v>
      </c>
      <c r="Q83" s="30">
        <v>-6.9669215676806756E-2</v>
      </c>
      <c r="R83" s="30">
        <v>1083.3838889364883</v>
      </c>
      <c r="S83" s="30">
        <f>ABS(Q83)/'İtme Analizi'!$G$17</f>
        <v>5.002073819375185E-2</v>
      </c>
      <c r="T83" s="30">
        <f>ABS(R83)/'İtme Analizi'!$G$14</f>
        <v>0.28997596554958743</v>
      </c>
      <c r="U83" s="30">
        <f t="shared" si="3"/>
        <v>7.2526375228417822E-3</v>
      </c>
    </row>
    <row r="84" spans="2:21" ht="13.9" customHeight="1" x14ac:dyDescent="0.2">
      <c r="B84" s="27"/>
      <c r="C84" s="30"/>
      <c r="D84" s="30"/>
      <c r="E84" s="30">
        <f>ABS(C84)/'İtme Analizi'!$G$17</f>
        <v>0</v>
      </c>
      <c r="F84" s="30">
        <f>ABS(D84)/'İtme Analizi'!$G$14</f>
        <v>0</v>
      </c>
      <c r="G84" s="30">
        <f t="shared" si="2"/>
        <v>1.5609369269642959E-3</v>
      </c>
      <c r="H84" s="47"/>
      <c r="I84" s="47"/>
      <c r="J84" s="47"/>
      <c r="P84" s="27">
        <v>1</v>
      </c>
      <c r="Q84" s="30">
        <v>-7.0664476176806754E-2</v>
      </c>
      <c r="R84" s="30">
        <v>1098.8588271734304</v>
      </c>
      <c r="S84" s="30">
        <f>ABS(Q84)/'İtme Analizi'!$G$17</f>
        <v>5.0735310109359846E-2</v>
      </c>
      <c r="T84" s="30">
        <f>ABS(R84)/'İtme Analizi'!$G$14</f>
        <v>0.29411795086329057</v>
      </c>
      <c r="U84" s="30">
        <f t="shared" si="3"/>
        <v>7.4613260772148455E-3</v>
      </c>
    </row>
    <row r="85" spans="2:21" ht="13.9" customHeight="1" x14ac:dyDescent="0.2">
      <c r="B85" s="27"/>
      <c r="C85" s="30"/>
      <c r="D85" s="30"/>
      <c r="E85" s="30">
        <f>ABS(C85)/'İtme Analizi'!$G$17</f>
        <v>0</v>
      </c>
      <c r="F85" s="30">
        <f>ABS(D85)/'İtme Analizi'!$G$14</f>
        <v>0</v>
      </c>
      <c r="G85" s="30">
        <f t="shared" si="2"/>
        <v>1.5609369269642959E-3</v>
      </c>
      <c r="H85" s="47"/>
      <c r="I85" s="47"/>
      <c r="J85" s="47"/>
      <c r="P85" s="27">
        <v>2</v>
      </c>
      <c r="Q85" s="30">
        <v>-7.1659736676806765E-2</v>
      </c>
      <c r="R85" s="30">
        <v>1114.3341060892146</v>
      </c>
      <c r="S85" s="30">
        <f>ABS(Q85)/'İtme Analizi'!$G$17</f>
        <v>5.1449882024967857E-2</v>
      </c>
      <c r="T85" s="30">
        <f>ABS(R85)/'İtme Analizi'!$G$14</f>
        <v>0.29826002736228563</v>
      </c>
      <c r="U85" s="30">
        <f t="shared" si="3"/>
        <v>7.6729744105471709E-3</v>
      </c>
    </row>
    <row r="86" spans="2:21" ht="13.9" customHeight="1" x14ac:dyDescent="0.2">
      <c r="B86" s="27"/>
      <c r="C86" s="30"/>
      <c r="D86" s="30"/>
      <c r="E86" s="30">
        <f>ABS(C86)/'İtme Analizi'!$G$17</f>
        <v>0</v>
      </c>
      <c r="F86" s="30">
        <f>ABS(D86)/'İtme Analizi'!$G$14</f>
        <v>0</v>
      </c>
      <c r="G86" s="30">
        <f t="shared" si="2"/>
        <v>1.5609369269642959E-3</v>
      </c>
      <c r="H86" s="47"/>
      <c r="I86" s="47"/>
      <c r="J86" s="47"/>
      <c r="P86" s="27">
        <v>3</v>
      </c>
      <c r="Q86" s="30">
        <v>-7.2654997176806763E-2</v>
      </c>
      <c r="R86" s="30">
        <v>1129.8115615597978</v>
      </c>
      <c r="S86" s="30">
        <f>ABS(Q86)/'İtme Analizi'!$G$17</f>
        <v>5.2164453940575853E-2</v>
      </c>
      <c r="T86" s="30">
        <f>ABS(R86)/'İtme Analizi'!$G$14</f>
        <v>0.30240268643278267</v>
      </c>
      <c r="U86" s="30">
        <f t="shared" si="3"/>
        <v>7.8875827635625905E-3</v>
      </c>
    </row>
    <row r="87" spans="2:21" ht="13.9" customHeight="1" x14ac:dyDescent="0.2">
      <c r="B87" s="27"/>
      <c r="C87" s="30"/>
      <c r="D87" s="30"/>
      <c r="E87" s="30">
        <f>ABS(C87)/'İtme Analizi'!$G$17</f>
        <v>0</v>
      </c>
      <c r="F87" s="30">
        <f>ABS(D87)/'İtme Analizi'!$G$14</f>
        <v>0</v>
      </c>
      <c r="G87" s="30">
        <f t="shared" si="2"/>
        <v>1.5609369269642959E-3</v>
      </c>
      <c r="P87" s="27">
        <v>4</v>
      </c>
      <c r="Q87" s="30">
        <v>-7.365025767680676E-2</v>
      </c>
      <c r="R87" s="30">
        <v>1145.2883429359899</v>
      </c>
      <c r="S87" s="30">
        <f>ABS(Q87)/'İtme Analizi'!$G$17</f>
        <v>5.2879025856183849E-2</v>
      </c>
      <c r="T87" s="30">
        <f>ABS(R87)/'İtme Analizi'!$G$14</f>
        <v>0.30654516507677171</v>
      </c>
      <c r="U87" s="30">
        <f t="shared" si="3"/>
        <v>8.105151279941868E-3</v>
      </c>
    </row>
    <row r="88" spans="2:21" ht="13.9" customHeight="1" x14ac:dyDescent="0.2">
      <c r="B88" s="27"/>
      <c r="C88" s="30"/>
      <c r="D88" s="30"/>
      <c r="E88" s="30">
        <f>ABS(C88)/'İtme Analizi'!$G$17</f>
        <v>0</v>
      </c>
      <c r="F88" s="30">
        <f>ABS(D88)/'İtme Analizi'!$G$14</f>
        <v>0</v>
      </c>
      <c r="G88" s="30">
        <f t="shared" si="2"/>
        <v>1.5609369269642959E-3</v>
      </c>
      <c r="P88" s="27">
        <v>5</v>
      </c>
      <c r="Q88" s="30">
        <v>-7.4645518176806758E-2</v>
      </c>
      <c r="R88" s="30">
        <v>1160.7653247091762</v>
      </c>
      <c r="S88" s="30">
        <f>ABS(Q88)/'İtme Analizi'!$G$17</f>
        <v>5.3593597771791845E-2</v>
      </c>
      <c r="T88" s="30">
        <f>ABS(R88)/'İtme Analizi'!$G$14</f>
        <v>0.31068769735854551</v>
      </c>
      <c r="U88" s="30">
        <f t="shared" si="3"/>
        <v>8.3256799143851742E-3</v>
      </c>
    </row>
    <row r="89" spans="2:21" ht="13.9" customHeight="1" x14ac:dyDescent="0.2">
      <c r="B89" s="27"/>
      <c r="C89" s="30"/>
      <c r="D89" s="30"/>
      <c r="E89" s="30">
        <f>ABS(C89)/'İtme Analizi'!$G$17</f>
        <v>0</v>
      </c>
      <c r="F89" s="30">
        <f>ABS(D89)/'İtme Analizi'!$G$14</f>
        <v>0</v>
      </c>
      <c r="G89" s="30">
        <f t="shared" si="2"/>
        <v>1.5609369269642959E-3</v>
      </c>
      <c r="P89" s="27">
        <v>6</v>
      </c>
      <c r="Q89" s="30">
        <v>-7.5640778676806769E-2</v>
      </c>
      <c r="R89" s="30">
        <v>1176.2431390288887</v>
      </c>
      <c r="S89" s="30">
        <f>ABS(Q89)/'İtme Analizi'!$G$17</f>
        <v>5.4308169687399849E-2</v>
      </c>
      <c r="T89" s="30">
        <f>ABS(R89)/'İtme Analizi'!$G$14</f>
        <v>0.31483045247775049</v>
      </c>
      <c r="U89" s="30">
        <f t="shared" si="3"/>
        <v>8.5491687656732221E-3</v>
      </c>
    </row>
    <row r="90" spans="2:21" ht="13.9" customHeight="1" x14ac:dyDescent="0.2">
      <c r="B90" s="27"/>
      <c r="C90" s="30"/>
      <c r="D90" s="30"/>
      <c r="E90" s="30">
        <f>ABS(C90)/'İtme Analizi'!$G$17</f>
        <v>0</v>
      </c>
      <c r="F90" s="30">
        <f>ABS(D90)/'İtme Analizi'!$G$14</f>
        <v>0</v>
      </c>
      <c r="G90" s="30">
        <f t="shared" si="2"/>
        <v>1.5609369269642959E-3</v>
      </c>
      <c r="P90" s="27">
        <v>7</v>
      </c>
      <c r="Q90" s="30">
        <v>-7.6636039176806767E-2</v>
      </c>
      <c r="R90" s="30">
        <v>1191.720651816089</v>
      </c>
      <c r="S90" s="30">
        <f>ABS(Q90)/'İtme Analizi'!$G$17</f>
        <v>5.5022741603007845E-2</v>
      </c>
      <c r="T90" s="30">
        <f>ABS(R90)/'İtme Analizi'!$G$14</f>
        <v>0.31897312688947754</v>
      </c>
      <c r="U90" s="30">
        <f t="shared" si="3"/>
        <v>8.7756178845870454E-3</v>
      </c>
    </row>
    <row r="91" spans="2:21" ht="13.9" customHeight="1" x14ac:dyDescent="0.2">
      <c r="B91" s="27"/>
      <c r="C91" s="30"/>
      <c r="D91" s="30"/>
      <c r="E91" s="30">
        <f>ABS(C91)/'İtme Analizi'!$G$17</f>
        <v>0</v>
      </c>
      <c r="F91" s="30">
        <f>ABS(D91)/'İtme Analizi'!$G$14</f>
        <v>0</v>
      </c>
      <c r="G91" s="30">
        <f t="shared" si="2"/>
        <v>1.5609369269642959E-3</v>
      </c>
      <c r="P91" s="27">
        <v>8</v>
      </c>
      <c r="Q91" s="30">
        <v>-7.7631299676806764E-2</v>
      </c>
      <c r="R91" s="30">
        <v>1207.1988987175373</v>
      </c>
      <c r="S91" s="30">
        <f>ABS(Q91)/'İtme Analizi'!$G$17</f>
        <v>5.5737313518615841E-2</v>
      </c>
      <c r="T91" s="30">
        <f>ABS(R91)/'İtme Analizi'!$G$14</f>
        <v>0.32311599779248529</v>
      </c>
      <c r="U91" s="30">
        <f t="shared" si="3"/>
        <v>9.0050273124945707E-3</v>
      </c>
    </row>
    <row r="92" spans="2:21" ht="13.9" customHeight="1" x14ac:dyDescent="0.2">
      <c r="B92" s="27"/>
      <c r="C92" s="30"/>
      <c r="D92" s="30"/>
      <c r="E92" s="30">
        <f>ABS(C92)/'İtme Analizi'!$G$17</f>
        <v>0</v>
      </c>
      <c r="F92" s="30">
        <f>ABS(D92)/'İtme Analizi'!$G$14</f>
        <v>0</v>
      </c>
      <c r="G92" s="30">
        <f t="shared" si="2"/>
        <v>1.5609369269642959E-3</v>
      </c>
      <c r="P92" s="27">
        <v>9</v>
      </c>
      <c r="Q92" s="30">
        <v>-7.8626560176806762E-2</v>
      </c>
      <c r="R92" s="30">
        <v>1222.6718444474993</v>
      </c>
      <c r="S92" s="30">
        <f>ABS(Q92)/'İtme Analizi'!$G$17</f>
        <v>5.6451885434223838E-2</v>
      </c>
      <c r="T92" s="30">
        <f>ABS(R92)/'İtme Analizi'!$G$14</f>
        <v>0.32725744979648969</v>
      </c>
      <c r="U92" s="30">
        <f t="shared" si="3"/>
        <v>9.2373966126466853E-3</v>
      </c>
    </row>
    <row r="93" spans="2:21" ht="13.9" customHeight="1" x14ac:dyDescent="0.2">
      <c r="B93" s="27"/>
      <c r="C93" s="30"/>
      <c r="D93" s="30"/>
      <c r="E93" s="30">
        <f>ABS(C93)/'İtme Analizi'!$G$17</f>
        <v>0</v>
      </c>
      <c r="F93" s="30">
        <f>ABS(D93)/'İtme Analizi'!$G$14</f>
        <v>0</v>
      </c>
      <c r="G93" s="30">
        <f t="shared" si="2"/>
        <v>1.5609369269642959E-3</v>
      </c>
      <c r="P93" s="27">
        <v>10</v>
      </c>
      <c r="Q93" s="30">
        <v>-7.9621820676806759E-2</v>
      </c>
      <c r="R93" s="30">
        <v>1238.1507992064871</v>
      </c>
      <c r="S93" s="30">
        <f>ABS(Q93)/'İtme Analizi'!$G$17</f>
        <v>5.7166457349831834E-2</v>
      </c>
      <c r="T93" s="30">
        <f>ABS(R93)/'İtme Analizi'!$G$14</f>
        <v>0.33140051016296984</v>
      </c>
      <c r="U93" s="30">
        <f t="shared" si="3"/>
        <v>9.4727258527360289E-3</v>
      </c>
    </row>
    <row r="94" spans="2:21" ht="13.9" customHeight="1" x14ac:dyDescent="0.2">
      <c r="B94" s="27"/>
      <c r="C94" s="30"/>
      <c r="D94" s="30"/>
      <c r="E94" s="30">
        <f>ABS(C94)/'İtme Analizi'!$G$17</f>
        <v>0</v>
      </c>
      <c r="F94" s="30">
        <f>ABS(D94)/'İtme Analizi'!$G$14</f>
        <v>0</v>
      </c>
      <c r="G94" s="30">
        <f t="shared" si="2"/>
        <v>1.5609369269642959E-3</v>
      </c>
      <c r="P94" s="27">
        <v>0</v>
      </c>
      <c r="Q94" s="30">
        <v>-7.9621820676806759E-2</v>
      </c>
      <c r="R94" s="30">
        <v>1238.1507992064871</v>
      </c>
      <c r="S94" s="30">
        <f>ABS(Q94)/'İtme Analizi'!$G$17</f>
        <v>5.7166457349831834E-2</v>
      </c>
      <c r="T94" s="30">
        <f>ABS(R94)/'İtme Analizi'!$G$14</f>
        <v>0.33140051016296984</v>
      </c>
      <c r="U94" s="30">
        <f t="shared" si="3"/>
        <v>9.4727258527360289E-3</v>
      </c>
    </row>
    <row r="95" spans="2:21" ht="13.9" customHeight="1" x14ac:dyDescent="0.2">
      <c r="B95" s="27"/>
      <c r="C95" s="30"/>
      <c r="D95" s="30"/>
      <c r="E95" s="30">
        <f>ABS(C95)/'İtme Analizi'!$G$17</f>
        <v>0</v>
      </c>
      <c r="F95" s="30">
        <f>ABS(D95)/'İtme Analizi'!$G$14</f>
        <v>0</v>
      </c>
      <c r="G95" s="30">
        <f t="shared" si="2"/>
        <v>1.5609369269642959E-3</v>
      </c>
      <c r="P95" s="27">
        <v>1</v>
      </c>
      <c r="Q95" s="30">
        <v>-8.0617081176806771E-2</v>
      </c>
      <c r="R95" s="30">
        <v>1253.628329156568</v>
      </c>
      <c r="S95" s="30">
        <f>ABS(Q95)/'İtme Analizi'!$G$17</f>
        <v>5.7881029265439837E-2</v>
      </c>
      <c r="T95" s="30">
        <f>ABS(R95)/'İtme Analizi'!$G$14</f>
        <v>0.33554318916847281</v>
      </c>
      <c r="U95" s="30">
        <f t="shared" si="3"/>
        <v>9.7110154711530072E-3</v>
      </c>
    </row>
    <row r="96" spans="2:21" ht="13.9" customHeight="1" x14ac:dyDescent="0.2">
      <c r="B96" s="27"/>
      <c r="C96" s="30"/>
      <c r="D96" s="30"/>
      <c r="E96" s="30">
        <f>ABS(C96)/'İtme Analizi'!$G$17</f>
        <v>0</v>
      </c>
      <c r="F96" s="30">
        <f>ABS(D96)/'İtme Analizi'!$G$14</f>
        <v>0</v>
      </c>
      <c r="G96" s="30">
        <f t="shared" si="2"/>
        <v>1.5609369269642959E-3</v>
      </c>
      <c r="P96" s="27">
        <v>2</v>
      </c>
      <c r="Q96" s="30">
        <v>-8.1612341676806768E-2</v>
      </c>
      <c r="R96" s="30">
        <v>1269.1062054738056</v>
      </c>
      <c r="S96" s="30">
        <f>ABS(Q96)/'İtme Analizi'!$G$17</f>
        <v>5.8595601181047834E-2</v>
      </c>
      <c r="T96" s="30">
        <f>ABS(R96)/'İtme Analizi'!$G$14</f>
        <v>0.33968596088178854</v>
      </c>
      <c r="U96" s="30">
        <f t="shared" si="3"/>
        <v>9.9522653647658946E-3</v>
      </c>
    </row>
    <row r="97" spans="2:21" ht="13.9" customHeight="1" x14ac:dyDescent="0.2">
      <c r="B97" s="27"/>
      <c r="C97" s="30"/>
      <c r="D97" s="30"/>
      <c r="E97" s="30">
        <f>ABS(C97)/'İtme Analizi'!$G$17</f>
        <v>0</v>
      </c>
      <c r="F97" s="30">
        <f>ABS(D97)/'İtme Analizi'!$G$14</f>
        <v>0</v>
      </c>
      <c r="G97" s="30">
        <f t="shared" si="2"/>
        <v>1.5609369269642959E-3</v>
      </c>
      <c r="P97" s="27">
        <v>3</v>
      </c>
      <c r="Q97" s="30">
        <v>-8.2607602176806766E-2</v>
      </c>
      <c r="R97" s="30">
        <v>1284.584121006523</v>
      </c>
      <c r="S97" s="30">
        <f>ABS(Q97)/'İtme Analizi'!$G$17</f>
        <v>5.931017309665583E-2</v>
      </c>
      <c r="T97" s="30">
        <f>ABS(R97)/'İtme Analizi'!$G$14</f>
        <v>0.34382874309142669</v>
      </c>
      <c r="U97" s="30">
        <f t="shared" si="3"/>
        <v>1.0196475570448081E-2</v>
      </c>
    </row>
    <row r="98" spans="2:21" ht="13.9" customHeight="1" x14ac:dyDescent="0.2">
      <c r="B98" s="27"/>
      <c r="C98" s="30"/>
      <c r="D98" s="30"/>
      <c r="E98" s="30">
        <f>ABS(C98)/'İtme Analizi'!$G$17</f>
        <v>0</v>
      </c>
      <c r="F98" s="30">
        <f>ABS(D98)/'İtme Analizi'!$G$14</f>
        <v>0</v>
      </c>
      <c r="G98" s="30">
        <f t="shared" si="2"/>
        <v>1.5609369269642959E-3</v>
      </c>
      <c r="P98" s="27">
        <v>4</v>
      </c>
      <c r="Q98" s="30">
        <v>-8.3602862676806763E-2</v>
      </c>
      <c r="R98" s="30">
        <v>1300.0620412233975</v>
      </c>
      <c r="S98" s="30">
        <f>ABS(Q98)/'İtme Analizi'!$G$17</f>
        <v>6.0024745012263826E-2</v>
      </c>
      <c r="T98" s="30">
        <f>ABS(R98)/'İtme Analizi'!$G$14</f>
        <v>0.34797152655481522</v>
      </c>
      <c r="U98" s="30">
        <f t="shared" si="3"/>
        <v>1.0443646092397703E-2</v>
      </c>
    </row>
    <row r="99" spans="2:21" ht="13.9" customHeight="1" x14ac:dyDescent="0.2">
      <c r="B99" s="27"/>
      <c r="C99" s="30"/>
      <c r="D99" s="30"/>
      <c r="E99" s="30">
        <f>ABS(C99)/'İtme Analizi'!$G$17</f>
        <v>0</v>
      </c>
      <c r="F99" s="30">
        <f>ABS(D99)/'İtme Analizi'!$G$14</f>
        <v>0</v>
      </c>
      <c r="G99" s="30">
        <f t="shared" si="2"/>
        <v>1.5609369269642959E-3</v>
      </c>
      <c r="P99" s="27">
        <v>5</v>
      </c>
      <c r="Q99" s="30">
        <v>-8.4598123176806761E-2</v>
      </c>
      <c r="R99" s="30">
        <v>1315.5398614555952</v>
      </c>
      <c r="S99" s="30">
        <f>ABS(Q99)/'İtme Analizi'!$G$17</f>
        <v>6.0739316927871823E-2</v>
      </c>
      <c r="T99" s="30">
        <f>ABS(R99)/'İtme Analizi'!$G$14</f>
        <v>0.35211428325654204</v>
      </c>
      <c r="U99" s="30">
        <f t="shared" si="3"/>
        <v>1.0693776921501141E-2</v>
      </c>
    </row>
    <row r="100" spans="2:21" ht="13.9" customHeight="1" x14ac:dyDescent="0.2">
      <c r="B100" s="27"/>
      <c r="C100" s="30"/>
      <c r="D100" s="30"/>
      <c r="E100" s="30">
        <f>ABS(C100)/'İtme Analizi'!$G$17</f>
        <v>0</v>
      </c>
      <c r="F100" s="30">
        <f>ABS(D100)/'İtme Analizi'!$G$14</f>
        <v>0</v>
      </c>
      <c r="G100" s="30">
        <f t="shared" si="2"/>
        <v>1.5609369269642959E-3</v>
      </c>
      <c r="P100" s="27">
        <v>6</v>
      </c>
      <c r="Q100" s="30">
        <v>-8.5593383676806772E-2</v>
      </c>
      <c r="R100" s="30">
        <v>1331.018593471568</v>
      </c>
      <c r="S100" s="30">
        <f>ABS(Q100)/'İtme Analizi'!$G$17</f>
        <v>6.1453888843479833E-2</v>
      </c>
      <c r="T100" s="30">
        <f>ABS(R100)/'İtme Analizi'!$G$14</f>
        <v>0.35625728400415435</v>
      </c>
      <c r="U100" s="30">
        <f t="shared" si="3"/>
        <v>1.0946868135391004E-2</v>
      </c>
    </row>
    <row r="101" spans="2:21" ht="13.9" customHeight="1" x14ac:dyDescent="0.2">
      <c r="P101" s="27">
        <v>7</v>
      </c>
      <c r="Q101" s="30">
        <v>-8.658864417680677E-2</v>
      </c>
      <c r="R101" s="30">
        <v>1346.4985877671677</v>
      </c>
      <c r="S101" s="30">
        <f>ABS(Q101)/'İtme Analizi'!$G$17</f>
        <v>6.2168460759087829E-2</v>
      </c>
      <c r="T101" s="30">
        <f>ABS(R101)/'İtme Analizi'!$G$14</f>
        <v>0.36040062261054173</v>
      </c>
      <c r="U101" s="30">
        <f t="shared" si="3"/>
        <v>1.1202919941973644E-2</v>
      </c>
    </row>
    <row r="102" spans="2:21" ht="13.9" customHeight="1" x14ac:dyDescent="0.2">
      <c r="P102" s="27">
        <v>8</v>
      </c>
      <c r="Q102" s="30">
        <v>-8.7583904676806767E-2</v>
      </c>
      <c r="R102" s="30">
        <v>1361.9780802180157</v>
      </c>
      <c r="S102" s="30">
        <f>ABS(Q102)/'İtme Analizi'!$G$17</f>
        <v>6.2883032674695818E-2</v>
      </c>
      <c r="T102" s="30">
        <f>ABS(R102)/'İtme Analizi'!$G$14</f>
        <v>0.36454382689435155</v>
      </c>
      <c r="U102" s="30">
        <f t="shared" si="3"/>
        <v>1.1461932413969689E-2</v>
      </c>
    </row>
    <row r="103" spans="2:21" ht="13.9" customHeight="1" x14ac:dyDescent="0.2">
      <c r="P103" s="27">
        <v>9</v>
      </c>
      <c r="Q103" s="30">
        <v>-8.8579165176806765E-2</v>
      </c>
      <c r="R103" s="30">
        <v>1377.4575386092404</v>
      </c>
      <c r="S103" s="30">
        <f>ABS(Q103)/'İtme Analizi'!$G$17</f>
        <v>6.3597604590303822E-2</v>
      </c>
      <c r="T103" s="30">
        <f>ABS(R103)/'İtme Analizi'!$G$14</f>
        <v>0.36868702206184323</v>
      </c>
      <c r="U103" s="30">
        <f t="shared" si="3"/>
        <v>1.1723905500130445E-2</v>
      </c>
    </row>
    <row r="104" spans="2:21" ht="13.9" customHeight="1" x14ac:dyDescent="0.2">
      <c r="P104" s="27">
        <v>10</v>
      </c>
      <c r="Q104" s="30">
        <v>-8.9574425676806776E-2</v>
      </c>
      <c r="R104" s="30">
        <v>1392.9251572597816</v>
      </c>
      <c r="S104" s="30">
        <f>ABS(Q104)/'İtme Analizi'!$G$17</f>
        <v>6.4312176505911825E-2</v>
      </c>
      <c r="T104" s="30">
        <f>ABS(R104)/'İtme Analizi'!$G$14</f>
        <v>0.37282704823238788</v>
      </c>
      <c r="U104" s="30">
        <f t="shared" si="3"/>
        <v>1.1988838064960664E-2</v>
      </c>
    </row>
    <row r="105" spans="2:21" ht="13.9" customHeight="1" x14ac:dyDescent="0.2">
      <c r="P105" s="27">
        <v>0</v>
      </c>
      <c r="Q105" s="30">
        <v>-8.9574425676806776E-2</v>
      </c>
      <c r="R105" s="30">
        <v>1392.9251572597816</v>
      </c>
      <c r="S105" s="30">
        <f>ABS(Q105)/'İtme Analizi'!$G$17</f>
        <v>6.4312176505911825E-2</v>
      </c>
      <c r="T105" s="30">
        <f>ABS(R105)/'İtme Analizi'!$G$14</f>
        <v>0.37282704823238788</v>
      </c>
      <c r="U105" s="30">
        <f t="shared" si="3"/>
        <v>1.1988838064960664E-2</v>
      </c>
    </row>
    <row r="106" spans="2:21" ht="13.9" customHeight="1" x14ac:dyDescent="0.2">
      <c r="P106" s="27">
        <v>1</v>
      </c>
      <c r="Q106" s="30">
        <v>-9.0569686176806774E-2</v>
      </c>
      <c r="R106" s="30">
        <v>1408.4040612412741</v>
      </c>
      <c r="S106" s="30">
        <f>ABS(Q106)/'İtme Analizi'!$G$17</f>
        <v>6.5026748421519814E-2</v>
      </c>
      <c r="T106" s="30">
        <f>ABS(R106)/'İtme Analizi'!$G$14</f>
        <v>0.37697009500788392</v>
      </c>
      <c r="U106" s="30">
        <f t="shared" si="3"/>
        <v>1.2256730055441962E-2</v>
      </c>
    </row>
    <row r="107" spans="2:21" ht="13.9" customHeight="1" x14ac:dyDescent="0.2">
      <c r="P107" s="27">
        <v>2</v>
      </c>
      <c r="Q107" s="30">
        <v>-9.1564946676806772E-2</v>
      </c>
      <c r="R107" s="30">
        <v>1423.8833879622914</v>
      </c>
      <c r="S107" s="30">
        <f>ABS(Q107)/'İtme Analizi'!$G$17</f>
        <v>6.5741320337127818E-2</v>
      </c>
      <c r="T107" s="30">
        <f>ABS(R107)/'İtme Analizi'!$G$14</f>
        <v>0.38111325493283982</v>
      </c>
      <c r="U107" s="30">
        <f t="shared" si="3"/>
        <v>1.25275825912208E-2</v>
      </c>
    </row>
    <row r="108" spans="2:21" ht="13.9" customHeight="1" x14ac:dyDescent="0.2">
      <c r="P108" s="27">
        <v>3</v>
      </c>
      <c r="Q108" s="30">
        <v>-9.2560207176806769E-2</v>
      </c>
      <c r="R108" s="30">
        <v>1439.3537740425406</v>
      </c>
      <c r="S108" s="30">
        <f>ABS(Q108)/'İtme Analizi'!$G$17</f>
        <v>6.6455892252735807E-2</v>
      </c>
      <c r="T108" s="30">
        <f>ABS(R108)/'İtme Analizi'!$G$14</f>
        <v>0.38525402182706497</v>
      </c>
      <c r="U108" s="30">
        <f t="shared" si="3"/>
        <v>1.2801394857727601E-2</v>
      </c>
    </row>
    <row r="109" spans="2:21" ht="13.9" customHeight="1" x14ac:dyDescent="0.2">
      <c r="P109" s="27">
        <v>4</v>
      </c>
      <c r="Q109" s="30">
        <v>-9.3555467676806767E-2</v>
      </c>
      <c r="R109" s="30">
        <v>1454.8234285841545</v>
      </c>
      <c r="S109" s="30">
        <f>ABS(Q109)/'İtme Analizi'!$G$17</f>
        <v>6.717046416834381E-2</v>
      </c>
      <c r="T109" s="30">
        <f>ABS(R109)/'İtme Analizi'!$G$14</f>
        <v>0.38939459291939182</v>
      </c>
      <c r="U109" s="30">
        <f t="shared" si="3"/>
        <v>1.3078165930008833E-2</v>
      </c>
    </row>
    <row r="110" spans="2:21" ht="13.9" customHeight="1" x14ac:dyDescent="0.2">
      <c r="P110" s="27">
        <v>5</v>
      </c>
      <c r="Q110" s="30">
        <v>-9.4550728176806778E-2</v>
      </c>
      <c r="R110" s="30">
        <v>1470.294226608388</v>
      </c>
      <c r="S110" s="30">
        <f>ABS(Q110)/'İtme Analizi'!$G$17</f>
        <v>6.7885036083951814E-2</v>
      </c>
      <c r="T110" s="30">
        <f>ABS(R110)/'İtme Analizi'!$G$14</f>
        <v>0.39353547007356809</v>
      </c>
      <c r="U110" s="30">
        <f t="shared" si="3"/>
        <v>1.335789584745882E-2</v>
      </c>
    </row>
    <row r="111" spans="2:21" ht="13.9" customHeight="1" x14ac:dyDescent="0.2">
      <c r="P111" s="27">
        <v>6</v>
      </c>
      <c r="Q111" s="30">
        <v>-9.5545988676806776E-2</v>
      </c>
      <c r="R111" s="30">
        <v>1485.7559240053949</v>
      </c>
      <c r="S111" s="30">
        <f>ABS(Q111)/'İtme Analizi'!$G$17</f>
        <v>6.8599607999559817E-2</v>
      </c>
      <c r="T111" s="30">
        <f>ABS(R111)/'İtme Analizi'!$G$14</f>
        <v>0.39767391137541719</v>
      </c>
      <c r="U111" s="30">
        <f t="shared" si="3"/>
        <v>1.3640583849133333E-2</v>
      </c>
    </row>
    <row r="112" spans="2:21" ht="13.9" customHeight="1" x14ac:dyDescent="0.2">
      <c r="P112" s="27">
        <v>7</v>
      </c>
      <c r="Q112" s="30">
        <v>-9.6541249176806773E-2</v>
      </c>
      <c r="R112" s="30">
        <v>1501.2173015504427</v>
      </c>
      <c r="S112" s="30">
        <f>ABS(Q112)/'İtme Analizi'!$G$17</f>
        <v>6.9314179915167806E-2</v>
      </c>
      <c r="T112" s="30">
        <f>ABS(R112)/'İtme Analizi'!$G$14</f>
        <v>0.40181226706644846</v>
      </c>
      <c r="U112" s="30">
        <f t="shared" si="3"/>
        <v>1.3926229034148989E-2</v>
      </c>
    </row>
    <row r="113" spans="16:21" ht="13.9" customHeight="1" x14ac:dyDescent="0.2">
      <c r="P113" s="27">
        <v>8</v>
      </c>
      <c r="Q113" s="30">
        <v>-9.7536509676806771E-2</v>
      </c>
      <c r="R113" s="30">
        <v>1516.6674569375925</v>
      </c>
      <c r="S113" s="30">
        <f>ABS(Q113)/'İtme Analizi'!$G$17</f>
        <v>7.0028751830775809E-2</v>
      </c>
      <c r="T113" s="30">
        <f>ABS(R113)/'İtme Analizi'!$G$14</f>
        <v>0.40594761906127824</v>
      </c>
      <c r="U113" s="30">
        <f t="shared" si="3"/>
        <v>1.4214830298739786E-2</v>
      </c>
    </row>
    <row r="114" spans="16:21" ht="13.9" customHeight="1" x14ac:dyDescent="0.2">
      <c r="P114" s="27">
        <v>9</v>
      </c>
      <c r="Q114" s="30">
        <v>-9.8531770176806782E-2</v>
      </c>
      <c r="R114" s="30">
        <v>1532.1186303308987</v>
      </c>
      <c r="S114" s="30">
        <f>ABS(Q114)/'İtme Analizi'!$G$17</f>
        <v>7.0743323746383813E-2</v>
      </c>
      <c r="T114" s="30">
        <f>ABS(R114)/'İtme Analizi'!$G$14</f>
        <v>0.41008324353322451</v>
      </c>
      <c r="U114" s="30">
        <f t="shared" si="3"/>
        <v>1.4506386667079488E-2</v>
      </c>
    </row>
    <row r="115" spans="16:21" ht="13.9" customHeight="1" x14ac:dyDescent="0.2">
      <c r="P115" s="27">
        <v>10</v>
      </c>
      <c r="Q115" s="30">
        <v>-9.952703067680678E-2</v>
      </c>
      <c r="R115" s="30">
        <v>1547.5712514886923</v>
      </c>
      <c r="S115" s="30">
        <f>ABS(Q115)/'İtme Analizi'!$G$17</f>
        <v>7.1457895661991802E-2</v>
      </c>
      <c r="T115" s="30">
        <f>ABS(R115)/'İtme Analizi'!$G$14</f>
        <v>0.41421925551038419</v>
      </c>
      <c r="U115" s="30">
        <f t="shared" si="3"/>
        <v>1.4800898374970511E-2</v>
      </c>
    </row>
    <row r="116" spans="16:21" ht="13.9" customHeight="1" x14ac:dyDescent="0.2">
      <c r="P116" s="27">
        <v>0</v>
      </c>
      <c r="Q116" s="30">
        <v>-9.952703067680678E-2</v>
      </c>
      <c r="R116" s="30">
        <v>1547.5712514886923</v>
      </c>
      <c r="S116" s="30">
        <f>ABS(Q116)/'İtme Analizi'!$G$17</f>
        <v>7.1457895661991802E-2</v>
      </c>
      <c r="T116" s="30">
        <f>ABS(R116)/'İtme Analizi'!$G$14</f>
        <v>0.41421925551038419</v>
      </c>
      <c r="U116" s="30">
        <f t="shared" si="3"/>
        <v>1.4800898374970511E-2</v>
      </c>
    </row>
    <row r="117" spans="16:21" ht="13.9" customHeight="1" x14ac:dyDescent="0.2">
      <c r="P117" s="27">
        <v>1</v>
      </c>
      <c r="Q117" s="30">
        <v>-0.10052229117680678</v>
      </c>
      <c r="R117" s="30">
        <v>1563.0272136855547</v>
      </c>
      <c r="S117" s="30">
        <f>ABS(Q117)/'İtme Analizi'!$G$17</f>
        <v>7.2172467577599805E-2</v>
      </c>
      <c r="T117" s="30">
        <f>ABS(R117)/'İtme Analizi'!$G$14</f>
        <v>0.41835616174214729</v>
      </c>
      <c r="U117" s="30">
        <f t="shared" si="3"/>
        <v>1.5098365880367648E-2</v>
      </c>
    </row>
    <row r="118" spans="16:21" ht="13.9" customHeight="1" x14ac:dyDescent="0.2">
      <c r="P118" s="27">
        <v>2</v>
      </c>
      <c r="Q118" s="30">
        <v>-0.10151755167680677</v>
      </c>
      <c r="R118" s="30">
        <v>1578.4830080017878</v>
      </c>
      <c r="S118" s="30">
        <f>ABS(Q118)/'İtme Analizi'!$G$17</f>
        <v>7.2887039493207795E-2</v>
      </c>
      <c r="T118" s="30">
        <f>ABS(R118)/'İtme Analizi'!$G$14</f>
        <v>0.4224930230393788</v>
      </c>
      <c r="U118" s="30">
        <f t="shared" si="3"/>
        <v>1.5398789486721022E-2</v>
      </c>
    </row>
    <row r="119" spans="16:21" ht="13.9" customHeight="1" x14ac:dyDescent="0.2">
      <c r="P119" s="27">
        <v>3</v>
      </c>
      <c r="Q119" s="30">
        <v>-0.10251281217680677</v>
      </c>
      <c r="R119" s="30">
        <v>1593.93983171377</v>
      </c>
      <c r="S119" s="30">
        <f>ABS(Q119)/'İtme Analizi'!$G$17</f>
        <v>7.3601611408815798E-2</v>
      </c>
      <c r="T119" s="30">
        <f>ABS(R119)/'İtme Analizi'!$G$14</f>
        <v>0.42663015986223823</v>
      </c>
      <c r="U119" s="30">
        <f t="shared" si="3"/>
        <v>1.5702169276417609E-2</v>
      </c>
    </row>
    <row r="120" spans="16:21" ht="13.9" customHeight="1" x14ac:dyDescent="0.2">
      <c r="P120" s="27">
        <v>4</v>
      </c>
      <c r="Q120" s="30">
        <v>-0.10350807267680678</v>
      </c>
      <c r="R120" s="30">
        <v>1609.3961702588401</v>
      </c>
      <c r="S120" s="30">
        <f>ABS(Q120)/'İtme Analizi'!$G$17</f>
        <v>7.4316183324423801E-2</v>
      </c>
      <c r="T120" s="30">
        <f>ABS(R120)/'İtme Analizi'!$G$14</f>
        <v>0.4307671668264712</v>
      </c>
      <c r="U120" s="30">
        <f t="shared" si="3"/>
        <v>1.6008505301502177E-2</v>
      </c>
    </row>
    <row r="121" spans="16:21" ht="13.9" customHeight="1" x14ac:dyDescent="0.2">
      <c r="P121" s="27">
        <v>5</v>
      </c>
      <c r="Q121" s="30">
        <v>-0.10450333317680678</v>
      </c>
      <c r="R121" s="30">
        <v>1624.8525744750254</v>
      </c>
      <c r="S121" s="30">
        <f>ABS(Q121)/'İtme Analizi'!$G$17</f>
        <v>7.5030755240031791E-2</v>
      </c>
      <c r="T121" s="30">
        <f>ABS(R121)/'İtme Analizi'!$G$14</f>
        <v>0.43490419136807928</v>
      </c>
      <c r="U121" s="30">
        <f t="shared" si="3"/>
        <v>1.6317797521858201E-2</v>
      </c>
    </row>
    <row r="122" spans="16:21" ht="13.9" customHeight="1" x14ac:dyDescent="0.2">
      <c r="P122" s="27">
        <v>6</v>
      </c>
      <c r="Q122" s="30">
        <v>-0.10549859367680678</v>
      </c>
      <c r="R122" s="30">
        <v>1640.3104802232783</v>
      </c>
      <c r="S122" s="30">
        <f>ABS(Q122)/'İtme Analizi'!$G$17</f>
        <v>7.5745327155639794E-2</v>
      </c>
      <c r="T122" s="30">
        <f>ABS(R122)/'İtme Analizi'!$G$14</f>
        <v>0.43904161780620393</v>
      </c>
      <c r="U122" s="30">
        <f t="shared" si="3"/>
        <v>1.6630046087357828E-2</v>
      </c>
    </row>
    <row r="123" spans="16:21" ht="13.9" customHeight="1" x14ac:dyDescent="0.2">
      <c r="P123" s="27">
        <v>7</v>
      </c>
      <c r="Q123" s="30">
        <v>-0.10649385417680678</v>
      </c>
      <c r="R123" s="30">
        <v>1655.7593507469294</v>
      </c>
      <c r="S123" s="30">
        <f>ABS(Q123)/'İtme Analizi'!$G$17</f>
        <v>7.6459899071247783E-2</v>
      </c>
      <c r="T123" s="30">
        <f>ABS(R123)/'İtme Analizi'!$G$14</f>
        <v>0.443176625897513</v>
      </c>
      <c r="U123" s="30">
        <f t="shared" si="3"/>
        <v>1.6945250277551668E-2</v>
      </c>
    </row>
    <row r="124" spans="16:21" ht="13.9" customHeight="1" x14ac:dyDescent="0.2">
      <c r="P124" s="27">
        <v>8</v>
      </c>
      <c r="Q124" s="30">
        <v>-0.10748911467680677</v>
      </c>
      <c r="R124" s="30">
        <v>1671.2118662549656</v>
      </c>
      <c r="S124" s="30">
        <f>ABS(Q124)/'İtme Analizi'!$G$17</f>
        <v>7.7174470986855787E-2</v>
      </c>
      <c r="T124" s="30">
        <f>ABS(R124)/'İtme Analizi'!$G$14</f>
        <v>0.44731260959670888</v>
      </c>
      <c r="U124" s="30">
        <f t="shared" si="3"/>
        <v>1.7263409576969375E-2</v>
      </c>
    </row>
    <row r="125" spans="16:21" ht="13.9" customHeight="1" x14ac:dyDescent="0.2">
      <c r="P125" s="27">
        <v>9</v>
      </c>
      <c r="Q125" s="30">
        <v>-0.10848437517680679</v>
      </c>
      <c r="R125" s="30">
        <v>1686.6643031878393</v>
      </c>
      <c r="S125" s="30">
        <f>ABS(Q125)/'İtme Analizi'!$G$17</f>
        <v>7.788904290246379E-2</v>
      </c>
      <c r="T125" s="30">
        <f>ABS(R125)/'İtme Analizi'!$G$14</f>
        <v>0.45144857226466295</v>
      </c>
      <c r="U125" s="30">
        <f t="shared" si="3"/>
        <v>1.7584524326667773E-2</v>
      </c>
    </row>
    <row r="126" spans="16:21" ht="13.9" customHeight="1" x14ac:dyDescent="0.2">
      <c r="P126" s="27">
        <v>10</v>
      </c>
      <c r="Q126" s="30">
        <v>-0.10947963567680678</v>
      </c>
      <c r="R126" s="30">
        <v>1702.1167590489481</v>
      </c>
      <c r="S126" s="30">
        <f>ABS(Q126)/'İtme Analizi'!$G$17</f>
        <v>7.8603614818071793E-2</v>
      </c>
      <c r="T126" s="30">
        <f>ABS(R126)/'İtme Analizi'!$G$14</f>
        <v>0.45558453999890353</v>
      </c>
      <c r="U126" s="30">
        <f t="shared" si="3"/>
        <v>1.7908594520942806E-2</v>
      </c>
    </row>
    <row r="127" spans="16:21" ht="13.9" customHeight="1" x14ac:dyDescent="0.2">
      <c r="P127" s="27">
        <v>0</v>
      </c>
      <c r="Q127" s="30">
        <v>-0.10947963567680678</v>
      </c>
      <c r="R127" s="30">
        <v>1702.1167590489481</v>
      </c>
      <c r="S127" s="30">
        <f>ABS(Q127)/'İtme Analizi'!$G$17</f>
        <v>7.8603614818071793E-2</v>
      </c>
      <c r="T127" s="30">
        <f>ABS(R127)/'İtme Analizi'!$G$14</f>
        <v>0.45558453999890353</v>
      </c>
      <c r="U127" s="30">
        <f t="shared" si="3"/>
        <v>1.7908594520942806E-2</v>
      </c>
    </row>
    <row r="128" spans="16:21" ht="13.9" customHeight="1" x14ac:dyDescent="0.2">
      <c r="P128" s="27">
        <v>1</v>
      </c>
      <c r="Q128" s="30">
        <v>-0.11047489617680678</v>
      </c>
      <c r="R128" s="30">
        <v>1717.5708311423348</v>
      </c>
      <c r="S128" s="30">
        <f>ABS(Q128)/'İtme Analizi'!$G$17</f>
        <v>7.9318186733679782E-2</v>
      </c>
      <c r="T128" s="30">
        <f>ABS(R128)/'İtme Analizi'!$G$14</f>
        <v>0.45972094033004729</v>
      </c>
      <c r="U128" s="30">
        <f t="shared" si="3"/>
        <v>1.823562031616538E-2</v>
      </c>
    </row>
    <row r="129" spans="16:21" ht="13.9" customHeight="1" x14ac:dyDescent="0.2">
      <c r="P129" s="27">
        <v>2</v>
      </c>
      <c r="Q129" s="30">
        <v>-0.11147015667680678</v>
      </c>
      <c r="R129" s="30">
        <v>1733.020674100909</v>
      </c>
      <c r="S129" s="30">
        <f>ABS(Q129)/'İtme Analizi'!$G$17</f>
        <v>8.0032758649287786E-2</v>
      </c>
      <c r="T129" s="30">
        <f>ABS(R129)/'İtme Analizi'!$G$14</f>
        <v>0.46385620870098454</v>
      </c>
      <c r="U129" s="30">
        <f t="shared" si="3"/>
        <v>1.8565601462462823E-2</v>
      </c>
    </row>
    <row r="130" spans="16:21" ht="13.9" customHeight="1" x14ac:dyDescent="0.2">
      <c r="P130" s="27">
        <v>3</v>
      </c>
      <c r="Q130" s="30">
        <v>-0.11246541717680679</v>
      </c>
      <c r="R130" s="30">
        <v>1748.4705650520473</v>
      </c>
      <c r="S130" s="30">
        <f>ABS(Q130)/'İtme Analizi'!$G$17</f>
        <v>8.0747330564895789E-2</v>
      </c>
      <c r="T130" s="30">
        <f>ABS(R130)/'İtme Analizi'!$G$14</f>
        <v>0.46799148991749784</v>
      </c>
      <c r="U130" s="30">
        <f t="shared" si="3"/>
        <v>1.8898537559991182E-2</v>
      </c>
    </row>
    <row r="131" spans="16:21" ht="13.9" customHeight="1" x14ac:dyDescent="0.2">
      <c r="P131" s="27">
        <v>4</v>
      </c>
      <c r="Q131" s="30">
        <v>-0.11346067767680679</v>
      </c>
      <c r="R131" s="30">
        <v>1763.9210035505396</v>
      </c>
      <c r="S131" s="30">
        <f>ABS(Q131)/'İtme Analizi'!$G$17</f>
        <v>8.1461902480503778E-2</v>
      </c>
      <c r="T131" s="30">
        <f>ABS(R131)/'İtme Analizi'!$G$14</f>
        <v>0.47212691768923892</v>
      </c>
      <c r="U131" s="30">
        <f t="shared" si="3"/>
        <v>1.923442866570212E-2</v>
      </c>
    </row>
    <row r="132" spans="16:21" ht="13.9" customHeight="1" x14ac:dyDescent="0.2">
      <c r="P132" s="27">
        <v>5</v>
      </c>
      <c r="Q132" s="30">
        <v>-0.11445593817680678</v>
      </c>
      <c r="R132" s="30">
        <v>1779.3716197220917</v>
      </c>
      <c r="S132" s="30">
        <f>ABS(Q132)/'İtme Analizi'!$G$17</f>
        <v>8.2176474396111782E-2</v>
      </c>
      <c r="T132" s="30">
        <f>ABS(R132)/'İtme Analizi'!$G$14</f>
        <v>0.47626239301653039</v>
      </c>
      <c r="U132" s="30">
        <f t="shared" si="3"/>
        <v>1.9573274848948708E-2</v>
      </c>
    </row>
    <row r="133" spans="16:21" ht="13.9" customHeight="1" x14ac:dyDescent="0.2">
      <c r="P133" s="27">
        <v>6</v>
      </c>
      <c r="Q133" s="30">
        <v>-0.11545119867680678</v>
      </c>
      <c r="R133" s="30">
        <v>1794.7320536999812</v>
      </c>
      <c r="S133" s="30">
        <f>ABS(Q133)/'İtme Analizi'!$G$17</f>
        <v>8.2891046311719771E-2</v>
      </c>
      <c r="T133" s="30">
        <f>ABS(R133)/'İtme Analizi'!$G$14</f>
        <v>0.48037373039147657</v>
      </c>
      <c r="U133" s="30">
        <f t="shared" si="3"/>
        <v>1.9915067502570438E-2</v>
      </c>
    </row>
    <row r="134" spans="16:21" ht="13.9" customHeight="1" x14ac:dyDescent="0.2">
      <c r="P134" s="27">
        <v>7</v>
      </c>
      <c r="Q134" s="30">
        <v>-0.11644645917680678</v>
      </c>
      <c r="R134" s="30">
        <v>1810.1235594287357</v>
      </c>
      <c r="S134" s="30">
        <f>ABS(Q134)/'İtme Analizi'!$G$17</f>
        <v>8.3605618227327774E-2</v>
      </c>
      <c r="T134" s="30">
        <f>ABS(R134)/'İtme Analizi'!$G$14</f>
        <v>0.48449338435766109</v>
      </c>
      <c r="U134" s="30">
        <f t="shared" si="3"/>
        <v>2.0259800973817167E-2</v>
      </c>
    </row>
    <row r="135" spans="16:21" ht="13.9" customHeight="1" x14ac:dyDescent="0.2">
      <c r="P135" s="27">
        <v>8</v>
      </c>
      <c r="Q135" s="30">
        <v>-0.11744171967680679</v>
      </c>
      <c r="R135" s="30">
        <v>1825.5131280535024</v>
      </c>
      <c r="S135" s="30">
        <f>ABS(Q135)/'İtme Analizi'!$G$17</f>
        <v>8.4320190142935778E-2</v>
      </c>
      <c r="T135" s="30">
        <f>ABS(R135)/'İtme Analizi'!$G$14</f>
        <v>0.48861251984318055</v>
      </c>
      <c r="U135" s="30">
        <f t="shared" si="3"/>
        <v>2.0607478048844295E-2</v>
      </c>
    </row>
    <row r="136" spans="16:21" ht="13.9" customHeight="1" x14ac:dyDescent="0.2">
      <c r="P136" s="27">
        <v>9</v>
      </c>
      <c r="Q136" s="30">
        <v>-0.11843698017680679</v>
      </c>
      <c r="R136" s="30">
        <v>1840.8883889737288</v>
      </c>
      <c r="S136" s="30">
        <f>ABS(Q136)/'İtme Analizi'!$G$17</f>
        <v>8.5034762058543767E-2</v>
      </c>
      <c r="T136" s="30">
        <f>ABS(R136)/'İtme Analizi'!$G$14</f>
        <v>0.49272782576239277</v>
      </c>
      <c r="U136" s="30">
        <f t="shared" si="3"/>
        <v>2.0958097174155685E-2</v>
      </c>
    </row>
    <row r="137" spans="16:21" ht="13.9" customHeight="1" x14ac:dyDescent="0.2">
      <c r="P137" s="27">
        <v>10</v>
      </c>
      <c r="Q137" s="30">
        <v>-0.11943224067680679</v>
      </c>
      <c r="R137" s="30">
        <v>1856.2260622108131</v>
      </c>
      <c r="S137" s="30">
        <f>ABS(Q137)/'İtme Analizi'!$G$17</f>
        <v>8.574933397415177E-2</v>
      </c>
      <c r="T137" s="30">
        <f>ABS(R137)/'İtme Analizi'!$G$14</f>
        <v>0.49683307105136748</v>
      </c>
      <c r="U137" s="30">
        <f t="shared" ref="U137:U200" si="4">U136+(S137-S136)*((T137+T136)/2)</f>
        <v>2.1311653386979178E-2</v>
      </c>
    </row>
    <row r="138" spans="16:21" ht="13.9" customHeight="1" x14ac:dyDescent="0.2">
      <c r="P138" s="27">
        <v>0</v>
      </c>
      <c r="Q138" s="30">
        <v>-0.11943224067680679</v>
      </c>
      <c r="R138" s="30">
        <v>1856.2260622108131</v>
      </c>
      <c r="S138" s="30">
        <f>ABS(Q138)/'İtme Analizi'!$G$17</f>
        <v>8.574933397415177E-2</v>
      </c>
      <c r="T138" s="30">
        <f>ABS(R138)/'İtme Analizi'!$G$14</f>
        <v>0.49683307105136748</v>
      </c>
      <c r="U138" s="30">
        <f t="shared" si="4"/>
        <v>2.1311653386979178E-2</v>
      </c>
    </row>
    <row r="139" spans="16:21" ht="13.9" customHeight="1" x14ac:dyDescent="0.2">
      <c r="P139" s="27">
        <v>1</v>
      </c>
      <c r="Q139" s="30">
        <v>-0.12042750117680678</v>
      </c>
      <c r="R139" s="30">
        <v>1871.6042080345196</v>
      </c>
      <c r="S139" s="30">
        <f>ABS(Q139)/'İtme Analizi'!$G$17</f>
        <v>8.646390588975976E-2</v>
      </c>
      <c r="T139" s="30">
        <f>ABS(R139)/'İtme Analizi'!$G$14</f>
        <v>0.50094914913701183</v>
      </c>
      <c r="U139" s="30">
        <f t="shared" si="4"/>
        <v>2.1668146963198978E-2</v>
      </c>
    </row>
    <row r="140" spans="16:21" ht="13.9" customHeight="1" x14ac:dyDescent="0.2">
      <c r="P140" s="27">
        <v>2</v>
      </c>
      <c r="Q140" s="30">
        <v>-0.1214227616768068</v>
      </c>
      <c r="R140" s="30">
        <v>1886.9766414632436</v>
      </c>
      <c r="S140" s="30">
        <f>ABS(Q140)/'İtme Analizi'!$G$17</f>
        <v>8.7178477805367777E-2</v>
      </c>
      <c r="T140" s="30">
        <f>ABS(R140)/'İtme Analizi'!$G$14</f>
        <v>0.50506369825654585</v>
      </c>
      <c r="U140" s="30">
        <f t="shared" si="4"/>
        <v>2.2027581226943125E-2</v>
      </c>
    </row>
    <row r="141" spans="16:21" ht="13.9" customHeight="1" x14ac:dyDescent="0.2">
      <c r="P141" s="27">
        <v>3</v>
      </c>
      <c r="Q141" s="30">
        <v>-0.12241802217680679</v>
      </c>
      <c r="R141" s="30">
        <v>1902.3259259304107</v>
      </c>
      <c r="S141" s="30">
        <f>ABS(Q141)/'İtme Analizi'!$G$17</f>
        <v>8.7893049720975766E-2</v>
      </c>
      <c r="T141" s="30">
        <f>ABS(R141)/'İtme Analizi'!$G$14</f>
        <v>0.50917205137986155</v>
      </c>
      <c r="U141" s="30">
        <f t="shared" si="4"/>
        <v>2.2389953418191021E-2</v>
      </c>
    </row>
    <row r="142" spans="16:21" ht="13.9" customHeight="1" x14ac:dyDescent="0.2">
      <c r="P142" s="27">
        <v>4</v>
      </c>
      <c r="Q142" s="30">
        <v>-0.12341328267680679</v>
      </c>
      <c r="R142" s="30">
        <v>1917.6539266887523</v>
      </c>
      <c r="S142" s="30">
        <f>ABS(Q142)/'İtme Analizi'!$G$17</f>
        <v>8.8607621636583769E-2</v>
      </c>
      <c r="T142" s="30">
        <f>ABS(R142)/'İtme Analizi'!$G$14</f>
        <v>0.51327470775608675</v>
      </c>
      <c r="U142" s="30">
        <f t="shared" si="4"/>
        <v>2.2755259287832504E-2</v>
      </c>
    </row>
    <row r="143" spans="16:21" ht="13.9" customHeight="1" x14ac:dyDescent="0.2">
      <c r="P143" s="27">
        <v>5</v>
      </c>
      <c r="Q143" s="30">
        <v>-0.12440854317680679</v>
      </c>
      <c r="R143" s="30">
        <v>1932.966515403544</v>
      </c>
      <c r="S143" s="30">
        <f>ABS(Q143)/'İtme Analizi'!$G$17</f>
        <v>8.9322193552191759E-2</v>
      </c>
      <c r="T143" s="30">
        <f>ABS(R143)/'İtme Analizi'!$G$14</f>
        <v>0.5173732389812411</v>
      </c>
      <c r="U143" s="30">
        <f t="shared" si="4"/>
        <v>2.312349532664127E-2</v>
      </c>
    </row>
    <row r="144" spans="16:21" ht="13.9" customHeight="1" x14ac:dyDescent="0.2">
      <c r="P144" s="27">
        <v>6</v>
      </c>
      <c r="Q144" s="30">
        <v>-0.12540380367680679</v>
      </c>
      <c r="R144" s="30">
        <v>1948.1703371845274</v>
      </c>
      <c r="S144" s="30">
        <f>ABS(Q144)/'İtme Analizi'!$G$17</f>
        <v>9.0036765467799762E-2</v>
      </c>
      <c r="T144" s="30">
        <f>ABS(R144)/'İtme Analizi'!$G$14</f>
        <v>0.52144265790652378</v>
      </c>
      <c r="U144" s="30">
        <f t="shared" si="4"/>
        <v>2.349464965934284E-2</v>
      </c>
    </row>
    <row r="145" spans="16:21" ht="13.9" customHeight="1" x14ac:dyDescent="0.2">
      <c r="P145" s="27">
        <v>7</v>
      </c>
      <c r="Q145" s="30">
        <v>-0.1263990641768068</v>
      </c>
      <c r="R145" s="30">
        <v>1963.3559970875458</v>
      </c>
      <c r="S145" s="30">
        <f>ABS(Q145)/'İtme Analizi'!$G$17</f>
        <v>9.0751337383407765E-2</v>
      </c>
      <c r="T145" s="30">
        <f>ABS(R145)/'İtme Analizi'!$G$14</f>
        <v>0.52550721566656966</v>
      </c>
      <c r="U145" s="30">
        <f t="shared" si="4"/>
        <v>2.386871014769518E-2</v>
      </c>
    </row>
    <row r="146" spans="16:21" ht="13.9" customHeight="1" x14ac:dyDescent="0.2">
      <c r="P146" s="27">
        <v>8</v>
      </c>
      <c r="Q146" s="30">
        <v>-0.12739432467680678</v>
      </c>
      <c r="R146" s="30">
        <v>1978.5599604846657</v>
      </c>
      <c r="S146" s="30">
        <f>ABS(Q146)/'İtme Analizi'!$G$17</f>
        <v>9.1465909299015755E-2</v>
      </c>
      <c r="T146" s="30">
        <f>ABS(R146)/'İtme Analizi'!$G$14</f>
        <v>0.52957667249649198</v>
      </c>
      <c r="U146" s="30">
        <f t="shared" si="4"/>
        <v>2.4245676805241083E-2</v>
      </c>
    </row>
    <row r="147" spans="16:21" ht="13.9" customHeight="1" x14ac:dyDescent="0.2">
      <c r="P147" s="27">
        <v>9</v>
      </c>
      <c r="Q147" s="30">
        <v>-0.12838958517680679</v>
      </c>
      <c r="R147" s="30">
        <v>1993.7565819153433</v>
      </c>
      <c r="S147" s="30">
        <f>ABS(Q147)/'İtme Analizi'!$G$17</f>
        <v>9.2180481214623758E-2</v>
      </c>
      <c r="T147" s="30">
        <f>ABS(R147)/'İtme Analizi'!$G$14</f>
        <v>0.53364416419306693</v>
      </c>
      <c r="U147" s="30">
        <f t="shared" si="4"/>
        <v>2.4625550680234885E-2</v>
      </c>
    </row>
    <row r="148" spans="16:21" ht="13.9" customHeight="1" x14ac:dyDescent="0.2">
      <c r="P148" s="27">
        <v>10</v>
      </c>
      <c r="Q148" s="30">
        <v>-0.12938484567680678</v>
      </c>
      <c r="R148" s="30">
        <v>2008.9345858741476</v>
      </c>
      <c r="S148" s="30">
        <f>ABS(Q148)/'İtme Analizi'!$G$17</f>
        <v>9.2895053130231747E-2</v>
      </c>
      <c r="T148" s="30">
        <f>ABS(R148)/'İtme Analizi'!$G$14</f>
        <v>0.53770667278121875</v>
      </c>
      <c r="U148" s="30">
        <f t="shared" si="4"/>
        <v>2.5008329290167355E-2</v>
      </c>
    </row>
    <row r="149" spans="16:21" ht="13.9" customHeight="1" x14ac:dyDescent="0.2">
      <c r="P149" s="27">
        <v>0</v>
      </c>
      <c r="Q149" s="30">
        <v>-0.12938484567680678</v>
      </c>
      <c r="R149" s="30">
        <v>2008.9345858741476</v>
      </c>
      <c r="S149" s="30">
        <f>ABS(Q149)/'İtme Analizi'!$G$17</f>
        <v>9.2895053130231747E-2</v>
      </c>
      <c r="T149" s="30">
        <f>ABS(R149)/'İtme Analizi'!$G$14</f>
        <v>0.53770667278121875</v>
      </c>
      <c r="U149" s="30">
        <f t="shared" si="4"/>
        <v>2.5008329290167355E-2</v>
      </c>
    </row>
    <row r="150" spans="16:21" ht="13.9" customHeight="1" x14ac:dyDescent="0.2">
      <c r="P150" s="27">
        <v>1</v>
      </c>
      <c r="Q150" s="30">
        <v>-0.13038010617680679</v>
      </c>
      <c r="R150" s="30">
        <v>2024.1715810024064</v>
      </c>
      <c r="S150" s="30">
        <f>ABS(Q150)/'İtme Analizi'!$G$17</f>
        <v>9.3609625045839751E-2</v>
      </c>
      <c r="T150" s="30">
        <f>ABS(R150)/'İtme Analizi'!$G$14</f>
        <v>0.54178497080605692</v>
      </c>
      <c r="U150" s="30">
        <f t="shared" si="4"/>
        <v>2.539401649598785E-2</v>
      </c>
    </row>
    <row r="151" spans="16:21" ht="13.9" customHeight="1" x14ac:dyDescent="0.2">
      <c r="P151" s="27">
        <v>2</v>
      </c>
      <c r="Q151" s="30">
        <v>-0.13137536667680677</v>
      </c>
      <c r="R151" s="30">
        <v>2039.3230290039921</v>
      </c>
      <c r="S151" s="30">
        <f>ABS(Q151)/'İtme Analizi'!$G$17</f>
        <v>9.432419696144774E-2</v>
      </c>
      <c r="T151" s="30">
        <f>ABS(R151)/'İtme Analizi'!$G$14</f>
        <v>0.54584037148960152</v>
      </c>
      <c r="U151" s="30">
        <f t="shared" si="4"/>
        <v>2.5782609758141853E-2</v>
      </c>
    </row>
    <row r="152" spans="16:21" ht="13.9" customHeight="1" x14ac:dyDescent="0.2">
      <c r="P152" s="27">
        <v>3</v>
      </c>
      <c r="Q152" s="30">
        <v>-0.13237062717680678</v>
      </c>
      <c r="R152" s="30">
        <v>2054.5048483900546</v>
      </c>
      <c r="S152" s="30">
        <f>ABS(Q152)/'İtme Analizi'!$G$17</f>
        <v>9.5038768877055743E-2</v>
      </c>
      <c r="T152" s="30">
        <f>ABS(R152)/'İtme Analizi'!$G$14</f>
        <v>0.54990390130597577</v>
      </c>
      <c r="U152" s="30">
        <f t="shared" si="4"/>
        <v>2.6174103800155869E-2</v>
      </c>
    </row>
    <row r="153" spans="16:21" ht="13.9" customHeight="1" x14ac:dyDescent="0.2">
      <c r="P153" s="27">
        <v>4</v>
      </c>
      <c r="Q153" s="30">
        <v>-0.13336588767680679</v>
      </c>
      <c r="R153" s="30">
        <v>2069.6527721149523</v>
      </c>
      <c r="S153" s="30">
        <f>ABS(Q153)/'İtme Analizi'!$G$17</f>
        <v>9.5753340792663746E-2</v>
      </c>
      <c r="T153" s="30">
        <f>ABS(R153)/'İtme Analizi'!$G$14</f>
        <v>0.55395835868996979</v>
      </c>
      <c r="U153" s="30">
        <f t="shared" si="4"/>
        <v>2.6568498285002212E-2</v>
      </c>
    </row>
    <row r="154" spans="16:21" ht="13.9" customHeight="1" x14ac:dyDescent="0.2">
      <c r="P154" s="27">
        <v>5</v>
      </c>
      <c r="Q154" s="30">
        <v>-0.13436114817680678</v>
      </c>
      <c r="R154" s="30">
        <v>2084.8121083144079</v>
      </c>
      <c r="S154" s="30">
        <f>ABS(Q154)/'İtme Analizi'!$G$17</f>
        <v>9.6467912708271736E-2</v>
      </c>
      <c r="T154" s="30">
        <f>ABS(R154)/'İtme Analizi'!$G$14</f>
        <v>0.55801587070987169</v>
      </c>
      <c r="U154" s="30">
        <f t="shared" si="4"/>
        <v>2.6965791062606694E-2</v>
      </c>
    </row>
    <row r="155" spans="16:21" ht="13.9" customHeight="1" x14ac:dyDescent="0.2">
      <c r="P155" s="27">
        <v>6</v>
      </c>
      <c r="Q155" s="30">
        <v>-0.13535640867680679</v>
      </c>
      <c r="R155" s="30">
        <v>2099.9720216860387</v>
      </c>
      <c r="S155" s="30">
        <f>ABS(Q155)/'İtme Analizi'!$G$17</f>
        <v>9.7182484623879739E-2</v>
      </c>
      <c r="T155" s="30">
        <f>ABS(R155)/'İtme Analizi'!$G$14</f>
        <v>0.56207353721431097</v>
      </c>
      <c r="U155" s="30">
        <f t="shared" si="4"/>
        <v>2.7365983279543003E-2</v>
      </c>
    </row>
    <row r="156" spans="16:21" ht="13.9" customHeight="1" x14ac:dyDescent="0.2">
      <c r="P156" s="27">
        <v>7</v>
      </c>
      <c r="Q156" s="30">
        <v>-0.13635166917680677</v>
      </c>
      <c r="R156" s="30">
        <v>2115.1323178146877</v>
      </c>
      <c r="S156" s="30">
        <f>ABS(Q156)/'İtme Analizi'!$G$17</f>
        <v>9.7897056539487728E-2</v>
      </c>
      <c r="T156" s="30">
        <f>ABS(R156)/'İtme Analizi'!$G$14</f>
        <v>0.56613130616658713</v>
      </c>
      <c r="U156" s="30">
        <f t="shared" si="4"/>
        <v>2.7769075027609454E-2</v>
      </c>
    </row>
    <row r="157" spans="16:21" ht="13.9" customHeight="1" x14ac:dyDescent="0.2">
      <c r="P157" s="27">
        <v>8</v>
      </c>
      <c r="Q157" s="30">
        <v>-0.13734692967680678</v>
      </c>
      <c r="R157" s="30">
        <v>2130.2928678599819</v>
      </c>
      <c r="S157" s="30">
        <f>ABS(Q157)/'İtme Analizi'!$G$17</f>
        <v>9.8611628455095732E-2</v>
      </c>
      <c r="T157" s="30">
        <f>ABS(R157)/'İtme Analizi'!$G$14</f>
        <v>0.57018914308159108</v>
      </c>
      <c r="U157" s="30">
        <f t="shared" si="4"/>
        <v>2.8175066367691362E-2</v>
      </c>
    </row>
    <row r="158" spans="16:21" ht="13.9" customHeight="1" x14ac:dyDescent="0.2">
      <c r="P158" s="27">
        <v>9</v>
      </c>
      <c r="Q158" s="30">
        <v>-0.1383421901768068</v>
      </c>
      <c r="R158" s="30">
        <v>2145.4535296125264</v>
      </c>
      <c r="S158" s="30">
        <f>ABS(Q158)/'İtme Analizi'!$G$17</f>
        <v>9.9326200370703735E-2</v>
      </c>
      <c r="T158" s="30">
        <f>ABS(R158)/'İtme Analizi'!$G$14</f>
        <v>0.57424700989589306</v>
      </c>
      <c r="U158" s="30">
        <f t="shared" si="4"/>
        <v>2.8583957334753451E-2</v>
      </c>
    </row>
    <row r="159" spans="16:21" ht="13.9" customHeight="1" x14ac:dyDescent="0.2">
      <c r="P159" s="27">
        <v>10</v>
      </c>
      <c r="Q159" s="30">
        <v>-0.13933745067680678</v>
      </c>
      <c r="R159" s="30">
        <v>2160.6145172632755</v>
      </c>
      <c r="S159" s="30">
        <f>ABS(Q159)/'İtme Analizi'!$G$17</f>
        <v>0.10004077228631172</v>
      </c>
      <c r="T159" s="30">
        <f>ABS(R159)/'İtme Analizi'!$G$14</f>
        <v>0.57830496393933661</v>
      </c>
      <c r="U159" s="30">
        <f t="shared" si="4"/>
        <v>2.8995747970644057E-2</v>
      </c>
    </row>
    <row r="160" spans="16:21" ht="13.9" customHeight="1" x14ac:dyDescent="0.2">
      <c r="P160" s="27">
        <v>0</v>
      </c>
      <c r="Q160" s="30">
        <v>-0.13933745067680678</v>
      </c>
      <c r="R160" s="30">
        <v>2160.6145172632755</v>
      </c>
      <c r="S160" s="30">
        <f>ABS(Q160)/'İtme Analizi'!$G$17</f>
        <v>0.10004077228631172</v>
      </c>
      <c r="T160" s="30">
        <f>ABS(R160)/'İtme Analizi'!$G$14</f>
        <v>0.57830496393933661</v>
      </c>
      <c r="U160" s="30">
        <f t="shared" si="4"/>
        <v>2.8995747970644057E-2</v>
      </c>
    </row>
    <row r="161" spans="16:21" ht="13.9" customHeight="1" x14ac:dyDescent="0.2">
      <c r="P161" s="27">
        <v>1</v>
      </c>
      <c r="Q161" s="30">
        <v>-0.14033271117680679</v>
      </c>
      <c r="R161" s="30">
        <v>2175.7949253694983</v>
      </c>
      <c r="S161" s="30">
        <f>ABS(Q161)/'İtme Analizi'!$G$17</f>
        <v>0.10075534420191973</v>
      </c>
      <c r="T161" s="30">
        <f>ABS(R161)/'İtme Analizi'!$G$14</f>
        <v>0.58236811601589178</v>
      </c>
      <c r="U161" s="30">
        <f t="shared" si="4"/>
        <v>2.9410440163713181E-2</v>
      </c>
    </row>
    <row r="162" spans="16:21" ht="13.9" customHeight="1" x14ac:dyDescent="0.2">
      <c r="P162" s="27">
        <v>2</v>
      </c>
      <c r="Q162" s="30">
        <v>-0.14132797167680677</v>
      </c>
      <c r="R162" s="30">
        <v>2190.9704201927352</v>
      </c>
      <c r="S162" s="30">
        <f>ABS(Q162)/'İtme Analizi'!$G$17</f>
        <v>0.10146991611752772</v>
      </c>
      <c r="T162" s="30">
        <f>ABS(R162)/'İtme Analizi'!$G$14</f>
        <v>0.58642995301476086</v>
      </c>
      <c r="U162" s="30">
        <f t="shared" si="4"/>
        <v>2.9828035301286259E-2</v>
      </c>
    </row>
    <row r="163" spans="16:21" ht="13.9" customHeight="1" x14ac:dyDescent="0.2">
      <c r="P163" s="27">
        <v>3</v>
      </c>
      <c r="Q163" s="30">
        <v>-0.14232323217680679</v>
      </c>
      <c r="R163" s="30">
        <v>2206.1479467549739</v>
      </c>
      <c r="S163" s="30">
        <f>ABS(Q163)/'İtme Analizi'!$G$17</f>
        <v>0.10218448803313572</v>
      </c>
      <c r="T163" s="30">
        <f>ABS(R163)/'İtme Analizi'!$G$14</f>
        <v>0.59049233382407862</v>
      </c>
      <c r="U163" s="30">
        <f t="shared" si="4"/>
        <v>3.024853310780035E-2</v>
      </c>
    </row>
    <row r="164" spans="16:21" ht="13.9" customHeight="1" x14ac:dyDescent="0.2">
      <c r="P164" s="27">
        <v>4</v>
      </c>
      <c r="Q164" s="30">
        <v>-0.1433184926768068</v>
      </c>
      <c r="R164" s="30">
        <v>2221.2560554185056</v>
      </c>
      <c r="S164" s="30">
        <f>ABS(Q164)/'İtme Analizi'!$G$17</f>
        <v>0.10289905994874372</v>
      </c>
      <c r="T164" s="30">
        <f>ABS(R164)/'İtme Analizi'!$G$14</f>
        <v>0.59453613440305564</v>
      </c>
      <c r="U164" s="30">
        <f t="shared" si="4"/>
        <v>3.0671927139095889E-2</v>
      </c>
    </row>
    <row r="165" spans="16:21" ht="13.9" customHeight="1" x14ac:dyDescent="0.2">
      <c r="P165" s="27">
        <v>5</v>
      </c>
      <c r="Q165" s="30">
        <v>-0.14431375317680678</v>
      </c>
      <c r="R165" s="30">
        <v>2236.3758300325626</v>
      </c>
      <c r="S165" s="30">
        <f>ABS(Q165)/'İtme Analizi'!$G$17</f>
        <v>0.10361363186435171</v>
      </c>
      <c r="T165" s="30">
        <f>ABS(R165)/'İtme Analizi'!$G$14</f>
        <v>0.59858305746271756</v>
      </c>
      <c r="U165" s="30">
        <f t="shared" si="4"/>
        <v>3.1098211872335982E-2</v>
      </c>
    </row>
    <row r="166" spans="16:21" ht="13.9" customHeight="1" x14ac:dyDescent="0.2">
      <c r="P166" s="27">
        <v>6</v>
      </c>
      <c r="Q166" s="30">
        <v>-0.14530901367680679</v>
      </c>
      <c r="R166" s="30">
        <v>2251.4811048042493</v>
      </c>
      <c r="S166" s="30">
        <f>ABS(Q166)/'İtme Analizi'!$G$17</f>
        <v>0.10432820377995972</v>
      </c>
      <c r="T166" s="30">
        <f>ABS(R166)/'İtme Analizi'!$G$14</f>
        <v>0.60262609952891577</v>
      </c>
      <c r="U166" s="30">
        <f t="shared" si="4"/>
        <v>3.1527387036514677E-2</v>
      </c>
    </row>
    <row r="167" spans="16:21" ht="13.9" customHeight="1" x14ac:dyDescent="0.2">
      <c r="P167" s="27">
        <v>7</v>
      </c>
      <c r="Q167" s="30">
        <v>-0.14630427417680678</v>
      </c>
      <c r="R167" s="30">
        <v>2266.3364614932225</v>
      </c>
      <c r="S167" s="30">
        <f>ABS(Q167)/'İtme Analizi'!$G$17</f>
        <v>0.10504277569556771</v>
      </c>
      <c r="T167" s="30">
        <f>ABS(R167)/'İtme Analizi'!$G$14</f>
        <v>0.60660224911306482</v>
      </c>
      <c r="U167" s="30">
        <f t="shared" si="4"/>
        <v>3.195942734526297E-2</v>
      </c>
    </row>
    <row r="168" spans="16:21" ht="13.9" customHeight="1" x14ac:dyDescent="0.2">
      <c r="P168" s="27">
        <v>8</v>
      </c>
      <c r="Q168" s="30">
        <v>-0.14729953467680679</v>
      </c>
      <c r="R168" s="30">
        <v>2281.2735888399347</v>
      </c>
      <c r="S168" s="30">
        <f>ABS(Q168)/'İtme Analizi'!$G$17</f>
        <v>0.10575734761117571</v>
      </c>
      <c r="T168" s="30">
        <f>ABS(R168)/'İtme Analizi'!$G$14</f>
        <v>0.61060028523777765</v>
      </c>
      <c r="U168" s="30">
        <f t="shared" si="4"/>
        <v>3.2394316718589972E-2</v>
      </c>
    </row>
    <row r="169" spans="16:21" ht="13.9" customHeight="1" x14ac:dyDescent="0.2">
      <c r="P169" s="27">
        <v>9</v>
      </c>
      <c r="Q169" s="30">
        <v>-0.1482947951768068</v>
      </c>
      <c r="R169" s="30">
        <v>2296.210732004371</v>
      </c>
      <c r="S169" s="30">
        <f>ABS(Q169)/'İtme Analizi'!$G$17</f>
        <v>0.10647191952678371</v>
      </c>
      <c r="T169" s="30">
        <f>ABS(R169)/'İtme Analizi'!$G$14</f>
        <v>0.61459832559622518</v>
      </c>
      <c r="U169" s="30">
        <f t="shared" si="4"/>
        <v>3.2832062977761929E-2</v>
      </c>
    </row>
    <row r="170" spans="16:21" ht="13.9" customHeight="1" x14ac:dyDescent="0.2">
      <c r="P170" s="27">
        <v>10</v>
      </c>
      <c r="Q170" s="30">
        <v>-0.14929005567680678</v>
      </c>
      <c r="R170" s="30">
        <v>2311.1479917709858</v>
      </c>
      <c r="S170" s="30">
        <f>ABS(Q170)/'İtme Analizi'!$G$17</f>
        <v>0.1071864914423917</v>
      </c>
      <c r="T170" s="30">
        <f>ABS(R170)/'İtme Analizi'!$G$14</f>
        <v>0.6185963971641355</v>
      </c>
      <c r="U170" s="30">
        <f t="shared" si="4"/>
        <v>3.3272666135442198E-2</v>
      </c>
    </row>
    <row r="171" spans="16:21" ht="13.9" customHeight="1" x14ac:dyDescent="0.2">
      <c r="P171" s="27">
        <v>0</v>
      </c>
      <c r="Q171" s="30">
        <v>-0.14929005567680678</v>
      </c>
      <c r="R171" s="30">
        <v>2311.1479917709858</v>
      </c>
      <c r="S171" s="30">
        <f>ABS(Q171)/'İtme Analizi'!$G$17</f>
        <v>0.1071864914423917</v>
      </c>
      <c r="T171" s="30">
        <f>ABS(R171)/'İtme Analizi'!$G$14</f>
        <v>0.6185963971641355</v>
      </c>
      <c r="U171" s="30">
        <f t="shared" si="4"/>
        <v>3.3272666135442198E-2</v>
      </c>
    </row>
    <row r="172" spans="16:21" ht="13.9" customHeight="1" x14ac:dyDescent="0.2">
      <c r="P172" s="27">
        <v>1</v>
      </c>
      <c r="Q172" s="30">
        <v>-0.15028531617680679</v>
      </c>
      <c r="R172" s="30">
        <v>2326.1543657398947</v>
      </c>
      <c r="S172" s="30">
        <f>ABS(Q172)/'İtme Analizi'!$G$17</f>
        <v>0.1079010633579997</v>
      </c>
      <c r="T172" s="30">
        <f>ABS(R172)/'İtme Analizi'!$G$14</f>
        <v>0.62261296767572416</v>
      </c>
      <c r="U172" s="30">
        <f t="shared" si="4"/>
        <v>3.3716132812194308E-2</v>
      </c>
    </row>
    <row r="173" spans="16:21" ht="13.9" customHeight="1" x14ac:dyDescent="0.2">
      <c r="P173" s="27">
        <v>2</v>
      </c>
      <c r="Q173" s="30">
        <v>-0.1512805766768068</v>
      </c>
      <c r="R173" s="30">
        <v>2341.1605480970352</v>
      </c>
      <c r="S173" s="30">
        <f>ABS(Q173)/'İtme Analizi'!$G$17</f>
        <v>0.10861563527360772</v>
      </c>
      <c r="T173" s="30">
        <f>ABS(R173)/'İtme Analizi'!$G$14</f>
        <v>0.62662948690096076</v>
      </c>
      <c r="U173" s="30">
        <f t="shared" si="4"/>
        <v>3.4162469599107168E-2</v>
      </c>
    </row>
    <row r="174" spans="16:21" ht="13.9" customHeight="1" x14ac:dyDescent="0.2">
      <c r="P174" s="27">
        <v>3</v>
      </c>
      <c r="Q174" s="30">
        <v>-0.15227583717680679</v>
      </c>
      <c r="R174" s="30">
        <v>2356.1668338616132</v>
      </c>
      <c r="S174" s="30">
        <f>ABS(Q174)/'İtme Analizi'!$G$17</f>
        <v>0.1093302071892157</v>
      </c>
      <c r="T174" s="30">
        <f>ABS(R174)/'İtme Analizi'!$G$14</f>
        <v>0.6306460338039872</v>
      </c>
      <c r="U174" s="30">
        <f t="shared" si="4"/>
        <v>3.4611676487745741E-2</v>
      </c>
    </row>
    <row r="175" spans="16:21" ht="13.9" customHeight="1" x14ac:dyDescent="0.2">
      <c r="P175" s="27">
        <v>4</v>
      </c>
      <c r="Q175" s="30">
        <v>-0.1532710976768068</v>
      </c>
      <c r="R175" s="30">
        <v>2371.1741416416057</v>
      </c>
      <c r="S175" s="30">
        <f>ABS(Q175)/'İtme Analizi'!$G$17</f>
        <v>0.11004477910482371</v>
      </c>
      <c r="T175" s="30">
        <f>ABS(R175)/'İtme Analizi'!$G$14</f>
        <v>0.63466285425723856</v>
      </c>
      <c r="U175" s="30">
        <f t="shared" si="4"/>
        <v>3.5063753585734624E-2</v>
      </c>
    </row>
    <row r="176" spans="16:21" ht="13.9" customHeight="1" x14ac:dyDescent="0.2">
      <c r="P176" s="27">
        <v>5</v>
      </c>
      <c r="Q176" s="30">
        <v>-0.15426635817680678</v>
      </c>
      <c r="R176" s="30">
        <v>2386.1817321159729</v>
      </c>
      <c r="S176" s="30">
        <f>ABS(Q176)/'İtme Analizi'!$G$17</f>
        <v>0.11075935102043169</v>
      </c>
      <c r="T176" s="30">
        <f>ABS(R176)/'İtme Analizi'!$G$14</f>
        <v>0.63867975037579672</v>
      </c>
      <c r="U176" s="30">
        <f t="shared" si="4"/>
        <v>3.551870101784356E-2</v>
      </c>
    </row>
    <row r="177" spans="16:21" ht="13.9" customHeight="1" x14ac:dyDescent="0.2">
      <c r="P177" s="27">
        <v>6</v>
      </c>
      <c r="Q177" s="30">
        <v>-0.1552616186768068</v>
      </c>
      <c r="R177" s="30">
        <v>2401.1897911063079</v>
      </c>
      <c r="S177" s="30">
        <f>ABS(Q177)/'İtme Analizi'!$G$17</f>
        <v>0.11147392293603971</v>
      </c>
      <c r="T177" s="30">
        <f>ABS(R177)/'İtme Analizi'!$G$14</f>
        <v>0.64269677189622909</v>
      </c>
      <c r="U177" s="30">
        <f t="shared" si="4"/>
        <v>3.5976518855911091E-2</v>
      </c>
    </row>
    <row r="178" spans="16:21" ht="13.9" customHeight="1" x14ac:dyDescent="0.2">
      <c r="P178" s="27">
        <v>7</v>
      </c>
      <c r="Q178" s="30">
        <v>-0.15625687917680681</v>
      </c>
      <c r="R178" s="30">
        <v>2416.1994309818156</v>
      </c>
      <c r="S178" s="30">
        <f>ABS(Q178)/'İtme Analizi'!$G$17</f>
        <v>0.11218849485164771</v>
      </c>
      <c r="T178" s="30">
        <f>ABS(R178)/'İtme Analizi'!$G$14</f>
        <v>0.64671421655264216</v>
      </c>
      <c r="U178" s="30">
        <f t="shared" si="4"/>
        <v>3.643720729592205E-2</v>
      </c>
    </row>
    <row r="179" spans="16:21" ht="13.9" customHeight="1" x14ac:dyDescent="0.2">
      <c r="P179" s="27">
        <v>8</v>
      </c>
      <c r="Q179" s="30">
        <v>-0.15725213967680679</v>
      </c>
      <c r="R179" s="30">
        <v>2431.2116766572676</v>
      </c>
      <c r="S179" s="30">
        <f>ABS(Q179)/'İtme Analizi'!$G$17</f>
        <v>0.1129030667672557</v>
      </c>
      <c r="T179" s="30">
        <f>ABS(R179)/'İtme Analizi'!$G$14</f>
        <v>0.65073235867129609</v>
      </c>
      <c r="U179" s="30">
        <f t="shared" si="4"/>
        <v>3.6900766738250448E-2</v>
      </c>
    </row>
    <row r="180" spans="16:21" ht="13.9" customHeight="1" x14ac:dyDescent="0.2">
      <c r="P180" s="27">
        <v>9</v>
      </c>
      <c r="Q180" s="30">
        <v>-0.1582474001768068</v>
      </c>
      <c r="R180" s="30">
        <v>2446.2214410029515</v>
      </c>
      <c r="S180" s="30">
        <f>ABS(Q180)/'İtme Analizi'!$G$17</f>
        <v>0.1136176386828637</v>
      </c>
      <c r="T180" s="30">
        <f>ABS(R180)/'İtme Analizi'!$G$14</f>
        <v>0.65474983664310171</v>
      </c>
      <c r="U180" s="30">
        <f t="shared" si="4"/>
        <v>3.7367197194799424E-2</v>
      </c>
    </row>
    <row r="181" spans="16:21" ht="13.9" customHeight="1" x14ac:dyDescent="0.2">
      <c r="P181" s="27">
        <v>10</v>
      </c>
      <c r="Q181" s="30">
        <v>-0.15924266067680679</v>
      </c>
      <c r="R181" s="30">
        <v>2461.192154752533</v>
      </c>
      <c r="S181" s="30">
        <f>ABS(Q181)/'İtme Analizi'!$G$17</f>
        <v>0.11433221059847169</v>
      </c>
      <c r="T181" s="30">
        <f>ABS(R181)/'İtme Analizi'!$G$14</f>
        <v>0.65875686242485199</v>
      </c>
      <c r="U181" s="30">
        <f t="shared" si="4"/>
        <v>3.7836494693857879E-2</v>
      </c>
    </row>
    <row r="182" spans="16:21" ht="13.9" customHeight="1" x14ac:dyDescent="0.2">
      <c r="P182" s="27">
        <v>0</v>
      </c>
      <c r="Q182" s="30">
        <v>-0.15924266067680679</v>
      </c>
      <c r="R182" s="30">
        <v>2461.192154752533</v>
      </c>
      <c r="S182" s="30">
        <f>ABS(Q182)/'İtme Analizi'!$G$17</f>
        <v>0.11433221059847169</v>
      </c>
      <c r="T182" s="30">
        <f>ABS(R182)/'İtme Analizi'!$G$14</f>
        <v>0.65875686242485199</v>
      </c>
      <c r="U182" s="30">
        <f t="shared" si="4"/>
        <v>3.7836494693857879E-2</v>
      </c>
    </row>
    <row r="183" spans="16:21" ht="13.9" customHeight="1" x14ac:dyDescent="0.2">
      <c r="P183" s="27">
        <v>1</v>
      </c>
      <c r="Q183" s="30">
        <v>-0.1602379211768068</v>
      </c>
      <c r="R183" s="30">
        <v>2476.1683486613697</v>
      </c>
      <c r="S183" s="30">
        <f>ABS(Q183)/'İtme Analizi'!$G$17</f>
        <v>0.1150467825140797</v>
      </c>
      <c r="T183" s="30">
        <f>ABS(R183)/'İtme Analizi'!$G$14</f>
        <v>0.6627653550130479</v>
      </c>
      <c r="U183" s="30">
        <f t="shared" si="4"/>
        <v>3.8308656025074446E-2</v>
      </c>
    </row>
    <row r="184" spans="16:21" ht="13.9" customHeight="1" x14ac:dyDescent="0.2">
      <c r="P184" s="27">
        <v>2</v>
      </c>
      <c r="Q184" s="30">
        <v>-0.16123318167680681</v>
      </c>
      <c r="R184" s="30">
        <v>2491.0994854715841</v>
      </c>
      <c r="S184" s="30">
        <f>ABS(Q184)/'İtme Analizi'!$G$17</f>
        <v>0.1157613544296877</v>
      </c>
      <c r="T184" s="30">
        <f>ABS(R184)/'İtme Analizi'!$G$14</f>
        <v>0.66676178772495132</v>
      </c>
      <c r="U184" s="30">
        <f t="shared" si="4"/>
        <v>3.8783677403694011E-2</v>
      </c>
    </row>
    <row r="185" spans="16:21" ht="13.9" customHeight="1" x14ac:dyDescent="0.2">
      <c r="P185" s="27">
        <v>3</v>
      </c>
      <c r="Q185" s="30">
        <v>-0.16222844217680679</v>
      </c>
      <c r="R185" s="30">
        <v>2505.8049097028465</v>
      </c>
      <c r="S185" s="30">
        <f>ABS(Q185)/'İtme Analizi'!$G$17</f>
        <v>0.11647592634529569</v>
      </c>
      <c r="T185" s="30">
        <f>ABS(R185)/'İtme Analizi'!$G$14</f>
        <v>0.67069780674260782</v>
      </c>
      <c r="U185" s="30">
        <f t="shared" si="4"/>
        <v>3.9261532935927497E-2</v>
      </c>
    </row>
    <row r="186" spans="16:21" ht="13.9" customHeight="1" x14ac:dyDescent="0.2">
      <c r="P186" s="27">
        <v>4</v>
      </c>
      <c r="Q186" s="30">
        <v>-0.1632237026768068</v>
      </c>
      <c r="R186" s="30">
        <v>2520.5890355407737</v>
      </c>
      <c r="S186" s="30">
        <f>ABS(Q186)/'İtme Analizi'!$G$17</f>
        <v>0.11719049826090369</v>
      </c>
      <c r="T186" s="30">
        <f>ABS(R186)/'İtme Analizi'!$G$14</f>
        <v>0.67465489084588715</v>
      </c>
      <c r="U186" s="30">
        <f t="shared" si="4"/>
        <v>3.9742208563069599E-2</v>
      </c>
    </row>
    <row r="187" spans="16:21" ht="13.9" customHeight="1" x14ac:dyDescent="0.2">
      <c r="P187" s="27">
        <v>5</v>
      </c>
      <c r="Q187" s="30">
        <v>-0.16421896317680679</v>
      </c>
      <c r="R187" s="30">
        <v>2535.3780727665976</v>
      </c>
      <c r="S187" s="30">
        <f>ABS(Q187)/'İtme Analizi'!$G$17</f>
        <v>0.11790507017651168</v>
      </c>
      <c r="T187" s="30">
        <f>ABS(R187)/'İtme Analizi'!$G$14</f>
        <v>0.67861328951961752</v>
      </c>
      <c r="U187" s="30">
        <f t="shared" si="4"/>
        <v>4.022571228105716E-2</v>
      </c>
    </row>
    <row r="188" spans="16:21" ht="13.9" customHeight="1" x14ac:dyDescent="0.2">
      <c r="P188" s="27">
        <v>6</v>
      </c>
      <c r="Q188" s="30">
        <v>-0.1652142236768068</v>
      </c>
      <c r="R188" s="30">
        <v>2550.1457604251564</v>
      </c>
      <c r="S188" s="30">
        <f>ABS(Q188)/'İtme Analizi'!$G$17</f>
        <v>0.11861964209211968</v>
      </c>
      <c r="T188" s="30">
        <f>ABS(R188)/'İtme Analizi'!$G$14</f>
        <v>0.68256597381874351</v>
      </c>
      <c r="U188" s="30">
        <f t="shared" si="4"/>
        <v>4.0712042517901954E-2</v>
      </c>
    </row>
    <row r="189" spans="16:21" ht="13.9" customHeight="1" x14ac:dyDescent="0.2">
      <c r="P189" s="27">
        <v>7</v>
      </c>
      <c r="Q189" s="30">
        <v>-0.16620948417680681</v>
      </c>
      <c r="R189" s="30">
        <v>2564.8933312858067</v>
      </c>
      <c r="S189" s="30">
        <f>ABS(Q189)/'İtme Analizi'!$G$17</f>
        <v>0.11933421400772769</v>
      </c>
      <c r="T189" s="30">
        <f>ABS(R189)/'İtme Analizi'!$G$14</f>
        <v>0.6865132737033911</v>
      </c>
      <c r="U189" s="30">
        <f t="shared" si="4"/>
        <v>4.1201195308162485E-2</v>
      </c>
    </row>
    <row r="190" spans="16:21" ht="13.9" customHeight="1" x14ac:dyDescent="0.2">
      <c r="P190" s="27">
        <v>8</v>
      </c>
      <c r="Q190" s="30">
        <v>-0.16720474467680679</v>
      </c>
      <c r="R190" s="30">
        <v>2579.6453526265582</v>
      </c>
      <c r="S190" s="30">
        <f>ABS(Q190)/'İtme Analizi'!$G$17</f>
        <v>0.12004878592333568</v>
      </c>
      <c r="T190" s="30">
        <f>ABS(R190)/'İtme Analizi'!$G$14</f>
        <v>0.69046176479300092</v>
      </c>
      <c r="U190" s="30">
        <f t="shared" si="4"/>
        <v>4.1693169153663862E-2</v>
      </c>
    </row>
    <row r="191" spans="16:21" ht="13.9" customHeight="1" x14ac:dyDescent="0.2">
      <c r="P191" s="27">
        <v>9</v>
      </c>
      <c r="Q191" s="30">
        <v>-0.1682000051768068</v>
      </c>
      <c r="R191" s="30">
        <v>2594.3915891349984</v>
      </c>
      <c r="S191" s="30">
        <f>ABS(Q191)/'İtme Analizi'!$G$17</f>
        <v>0.12076335783894368</v>
      </c>
      <c r="T191" s="30">
        <f>ABS(R191)/'İtme Analizi'!$G$14</f>
        <v>0.69440870752809647</v>
      </c>
      <c r="U191" s="30">
        <f t="shared" si="4"/>
        <v>4.2187963926801582E-2</v>
      </c>
    </row>
    <row r="192" spans="16:21" ht="13.9" customHeight="1" x14ac:dyDescent="0.2">
      <c r="P192" s="27">
        <v>10</v>
      </c>
      <c r="Q192" s="30">
        <v>-0.16919526567680679</v>
      </c>
      <c r="R192" s="30">
        <v>2609.1281467230738</v>
      </c>
      <c r="S192" s="30">
        <f>ABS(Q192)/'İtme Analizi'!$G$17</f>
        <v>0.12147792975455167</v>
      </c>
      <c r="T192" s="30">
        <f>ABS(R192)/'İtme Analizi'!$G$14</f>
        <v>0.69835305962629335</v>
      </c>
      <c r="U192" s="30">
        <f t="shared" si="4"/>
        <v>4.2685578148772121E-2</v>
      </c>
    </row>
    <row r="193" spans="16:21" ht="13.9" customHeight="1" x14ac:dyDescent="0.2">
      <c r="P193" s="27">
        <v>0</v>
      </c>
      <c r="Q193" s="30">
        <v>-0.16919526567680679</v>
      </c>
      <c r="R193" s="30">
        <v>2609.1281467230738</v>
      </c>
      <c r="S193" s="30">
        <f>ABS(Q193)/'İtme Analizi'!$G$17</f>
        <v>0.12147792975455167</v>
      </c>
      <c r="T193" s="30">
        <f>ABS(R193)/'İtme Analizi'!$G$14</f>
        <v>0.69835305962629335</v>
      </c>
      <c r="U193" s="30">
        <f t="shared" si="4"/>
        <v>4.2685578148772121E-2</v>
      </c>
    </row>
    <row r="194" spans="16:21" ht="13.9" customHeight="1" x14ac:dyDescent="0.2">
      <c r="P194" s="27">
        <v>1</v>
      </c>
      <c r="Q194" s="30">
        <v>-0.1701905261768068</v>
      </c>
      <c r="R194" s="30">
        <v>2623.9161987354578</v>
      </c>
      <c r="S194" s="30">
        <f>ABS(Q194)/'İtme Analizi'!$G$17</f>
        <v>0.12219250167015967</v>
      </c>
      <c r="T194" s="30">
        <f>ABS(R194)/'İtme Analizi'!$G$14</f>
        <v>0.70231119460012803</v>
      </c>
      <c r="U194" s="30">
        <f t="shared" si="4"/>
        <v>4.3186015818405234E-2</v>
      </c>
    </row>
    <row r="195" spans="16:21" ht="13.9" customHeight="1" x14ac:dyDescent="0.2">
      <c r="P195" s="27">
        <v>2</v>
      </c>
      <c r="Q195" s="30">
        <v>-0.17118578667680681</v>
      </c>
      <c r="R195" s="30">
        <v>2638.7002022056508</v>
      </c>
      <c r="S195" s="30">
        <f>ABS(Q195)/'İtme Analizi'!$G$17</f>
        <v>0.12290707358576768</v>
      </c>
      <c r="T195" s="30">
        <f>ABS(R195)/'İtme Analizi'!$G$14</f>
        <v>0.70626824595074955</v>
      </c>
      <c r="U195" s="30">
        <f t="shared" si="4"/>
        <v>4.3689281472965476E-2</v>
      </c>
    </row>
    <row r="196" spans="16:21" ht="13.9" customHeight="1" x14ac:dyDescent="0.2">
      <c r="P196" s="27">
        <v>3</v>
      </c>
      <c r="Q196" s="30">
        <v>-0.1721810471768068</v>
      </c>
      <c r="R196" s="30">
        <v>2653.4755534048059</v>
      </c>
      <c r="S196" s="30">
        <f>ABS(Q196)/'İtme Analizi'!$G$17</f>
        <v>0.12362164550137567</v>
      </c>
      <c r="T196" s="30">
        <f>ABS(R196)/'İtme Analizi'!$G$14</f>
        <v>0.71022298145499918</v>
      </c>
      <c r="U196" s="30">
        <f t="shared" si="4"/>
        <v>4.4195373897870094E-2</v>
      </c>
    </row>
    <row r="197" spans="16:21" ht="13.9" customHeight="1" x14ac:dyDescent="0.2">
      <c r="P197" s="27">
        <v>4</v>
      </c>
      <c r="Q197" s="30">
        <v>-0.17317630767680681</v>
      </c>
      <c r="R197" s="30">
        <v>2668.2495584508088</v>
      </c>
      <c r="S197" s="30">
        <f>ABS(Q197)/'İtme Analizi'!$G$17</f>
        <v>0.12433621741698367</v>
      </c>
      <c r="T197" s="30">
        <f>ABS(R197)/'İtme Analizi'!$G$14</f>
        <v>0.71417735665108473</v>
      </c>
      <c r="U197" s="30">
        <f t="shared" si="4"/>
        <v>4.4704292136966667E-2</v>
      </c>
    </row>
    <row r="198" spans="16:21" ht="13.9" customHeight="1" x14ac:dyDescent="0.2">
      <c r="P198" s="27">
        <v>5</v>
      </c>
      <c r="Q198" s="30">
        <v>-0.17417156817680682</v>
      </c>
      <c r="R198" s="30">
        <v>2683.0215440245674</v>
      </c>
      <c r="S198" s="30">
        <f>ABS(Q198)/'İtme Analizi'!$G$17</f>
        <v>0.12505078933259167</v>
      </c>
      <c r="T198" s="30">
        <f>ABS(R198)/'İtme Analizi'!$G$14</f>
        <v>0.71813119132001291</v>
      </c>
      <c r="U198" s="30">
        <f t="shared" si="4"/>
        <v>4.5216035868399382E-2</v>
      </c>
    </row>
    <row r="199" spans="16:21" ht="13.9" customHeight="1" x14ac:dyDescent="0.2">
      <c r="P199" s="27">
        <v>6</v>
      </c>
      <c r="Q199" s="30">
        <v>-0.1751668286768068</v>
      </c>
      <c r="R199" s="30">
        <v>2697.7884532751077</v>
      </c>
      <c r="S199" s="30">
        <f>ABS(Q199)/'İtme Analizi'!$G$17</f>
        <v>0.12576536124819968</v>
      </c>
      <c r="T199" s="30">
        <f>ABS(R199)/'İtme Analizi'!$G$14</f>
        <v>0.72208366727229245</v>
      </c>
      <c r="U199" s="30">
        <f t="shared" si="4"/>
        <v>4.573060441359509E-2</v>
      </c>
    </row>
    <row r="200" spans="16:21" ht="13.9" customHeight="1" x14ac:dyDescent="0.2">
      <c r="P200" s="27">
        <v>7</v>
      </c>
      <c r="Q200" s="30">
        <v>-0.17616208917680681</v>
      </c>
      <c r="R200" s="30">
        <v>2712.5374101618081</v>
      </c>
      <c r="S200" s="30">
        <f>ABS(Q200)/'İtme Analizi'!$G$17</f>
        <v>0.12647993316380768</v>
      </c>
      <c r="T200" s="30">
        <f>ABS(R200)/'İtme Analizi'!$G$14</f>
        <v>0.72603133813738951</v>
      </c>
      <c r="U200" s="30">
        <f t="shared" si="4"/>
        <v>4.6247995570313234E-2</v>
      </c>
    </row>
    <row r="201" spans="16:21" ht="13.9" customHeight="1" x14ac:dyDescent="0.2">
      <c r="P201" s="27">
        <v>8</v>
      </c>
      <c r="Q201" s="30">
        <v>-0.1771573496768068</v>
      </c>
      <c r="R201" s="30">
        <v>2727.2799793442673</v>
      </c>
      <c r="S201" s="30">
        <f>ABS(Q201)/'İtme Analizi'!$G$17</f>
        <v>0.12719450507941565</v>
      </c>
      <c r="T201" s="30">
        <f>ABS(R201)/'İtme Analizi'!$G$14</f>
        <v>0.72997729928469968</v>
      </c>
      <c r="U201" s="30">
        <f t="shared" ref="U201:U264" si="5">U200+(S201-S200)*((T201+T200)/2)</f>
        <v>4.6768207010905463E-2</v>
      </c>
    </row>
    <row r="202" spans="16:21" ht="13.9" customHeight="1" x14ac:dyDescent="0.2">
      <c r="P202" s="27">
        <v>9</v>
      </c>
      <c r="Q202" s="30">
        <v>-0.17815261017680681</v>
      </c>
      <c r="R202" s="30">
        <v>2741.9618352702137</v>
      </c>
      <c r="S202" s="30">
        <f>ABS(Q202)/'İtme Analizi'!$G$17</f>
        <v>0.12790907699502366</v>
      </c>
      <c r="T202" s="30">
        <f>ABS(R202)/'İtme Analizi'!$G$14</f>
        <v>0.73390701006558046</v>
      </c>
      <c r="U202" s="30">
        <f t="shared" si="5"/>
        <v>4.7291232318485928E-2</v>
      </c>
    </row>
    <row r="203" spans="16:21" ht="13.9" customHeight="1" x14ac:dyDescent="0.2">
      <c r="P203" s="27">
        <v>10</v>
      </c>
      <c r="Q203" s="30">
        <v>-0.17914787067680682</v>
      </c>
      <c r="R203" s="30">
        <v>2756.6384594714591</v>
      </c>
      <c r="S203" s="30">
        <f>ABS(Q203)/'İtme Analizi'!$G$17</f>
        <v>0.12862364891063166</v>
      </c>
      <c r="T203" s="30">
        <f>ABS(R203)/'İtme Analizi'!$G$14</f>
        <v>0.73783532053541989</v>
      </c>
      <c r="U203" s="30">
        <f t="shared" si="5"/>
        <v>4.7817065186715399E-2</v>
      </c>
    </row>
    <row r="204" spans="16:21" ht="13.9" customHeight="1" x14ac:dyDescent="0.2">
      <c r="P204" s="27">
        <v>0</v>
      </c>
      <c r="Q204" s="30">
        <v>-0.17914787067680682</v>
      </c>
      <c r="R204" s="30">
        <v>2756.6384594714591</v>
      </c>
      <c r="S204" s="30">
        <f>ABS(Q204)/'İtme Analizi'!$G$17</f>
        <v>0.12862364891063166</v>
      </c>
      <c r="T204" s="30">
        <f>ABS(R204)/'İtme Analizi'!$G$14</f>
        <v>0.73783532053541989</v>
      </c>
      <c r="U204" s="30">
        <f t="shared" si="5"/>
        <v>4.7817065186715399E-2</v>
      </c>
    </row>
    <row r="205" spans="16:21" ht="13.9" customHeight="1" x14ac:dyDescent="0.2">
      <c r="P205" s="27">
        <v>1</v>
      </c>
      <c r="Q205" s="30">
        <v>-0.1801431311768068</v>
      </c>
      <c r="R205" s="30">
        <v>2771.340887448252</v>
      </c>
      <c r="S205" s="30">
        <f>ABS(Q205)/'İtme Analizi'!$G$17</f>
        <v>0.12933822082623966</v>
      </c>
      <c r="T205" s="30">
        <f>ABS(R205)/'İtme Analizi'!$G$14</f>
        <v>0.74177053758270217</v>
      </c>
      <c r="U205" s="30">
        <f t="shared" si="5"/>
        <v>4.8345707582905545E-2</v>
      </c>
    </row>
    <row r="206" spans="16:21" ht="13.9" customHeight="1" x14ac:dyDescent="0.2">
      <c r="P206" s="27">
        <v>2</v>
      </c>
      <c r="Q206" s="30">
        <v>-0.18113839167680681</v>
      </c>
      <c r="R206" s="30">
        <v>2786.0375167355364</v>
      </c>
      <c r="S206" s="30">
        <f>ABS(Q206)/'İtme Analizi'!$G$17</f>
        <v>0.13005279274184767</v>
      </c>
      <c r="T206" s="30">
        <f>ABS(R206)/'İtme Analizi'!$G$14</f>
        <v>0.74570420256648562</v>
      </c>
      <c r="U206" s="30">
        <f t="shared" si="5"/>
        <v>4.8877161420149008E-2</v>
      </c>
    </row>
    <row r="207" spans="16:21" ht="13.9" customHeight="1" x14ac:dyDescent="0.2">
      <c r="P207" s="27">
        <v>3</v>
      </c>
      <c r="Q207" s="30">
        <v>-0.1821336521768068</v>
      </c>
      <c r="R207" s="30">
        <v>2800.7288634830215</v>
      </c>
      <c r="S207" s="30">
        <f>ABS(Q207)/'İtme Analizi'!$G$17</f>
        <v>0.13076736465745564</v>
      </c>
      <c r="T207" s="30">
        <f>ABS(R207)/'İtme Analizi'!$G$14</f>
        <v>0.74963645363817899</v>
      </c>
      <c r="U207" s="30">
        <f t="shared" si="5"/>
        <v>4.9411425638744337E-2</v>
      </c>
    </row>
    <row r="208" spans="16:21" ht="13.9" customHeight="1" x14ac:dyDescent="0.2">
      <c r="P208" s="27">
        <v>4</v>
      </c>
      <c r="Q208" s="30">
        <v>-0.18312891267680681</v>
      </c>
      <c r="R208" s="30">
        <v>2815.3844510867134</v>
      </c>
      <c r="S208" s="30">
        <f>ABS(Q208)/'İtme Analizi'!$G$17</f>
        <v>0.13148193657306365</v>
      </c>
      <c r="T208" s="30">
        <f>ABS(R208)/'İtme Analizi'!$G$14</f>
        <v>0.75355913350214565</v>
      </c>
      <c r="U208" s="30">
        <f t="shared" si="5"/>
        <v>4.9948496313862514E-2</v>
      </c>
    </row>
    <row r="209" spans="16:21" ht="13.9" customHeight="1" x14ac:dyDescent="0.2">
      <c r="P209" s="27">
        <v>5</v>
      </c>
      <c r="Q209" s="30">
        <v>-0.18412417317680682</v>
      </c>
      <c r="R209" s="30">
        <v>2830.0510637487323</v>
      </c>
      <c r="S209" s="30">
        <f>ABS(Q209)/'İtme Analizi'!$G$17</f>
        <v>0.13219650848867165</v>
      </c>
      <c r="T209" s="30">
        <f>ABS(R209)/'İtme Analizi'!$G$14</f>
        <v>0.75748476430710965</v>
      </c>
      <c r="U209" s="30">
        <f t="shared" si="5"/>
        <v>5.0488371080175183E-2</v>
      </c>
    </row>
    <row r="210" spans="16:21" ht="13.9" customHeight="1" x14ac:dyDescent="0.2">
      <c r="P210" s="27">
        <v>6</v>
      </c>
      <c r="Q210" s="30">
        <v>-0.1851194336768068</v>
      </c>
      <c r="R210" s="30">
        <v>2844.7156774648515</v>
      </c>
      <c r="S210" s="30">
        <f>ABS(Q210)/'İtme Analizi'!$G$17</f>
        <v>0.13291108040427965</v>
      </c>
      <c r="T210" s="30">
        <f>ABS(R210)/'İtme Analizi'!$G$14</f>
        <v>0.76140986007894895</v>
      </c>
      <c r="U210" s="30">
        <f t="shared" si="5"/>
        <v>5.1031050800852303E-2</v>
      </c>
    </row>
    <row r="211" spans="16:21" ht="13.9" customHeight="1" x14ac:dyDescent="0.2">
      <c r="P211" s="27">
        <v>7</v>
      </c>
      <c r="Q211" s="30">
        <v>-0.18611469417680682</v>
      </c>
      <c r="R211" s="30">
        <v>2859.361418401128</v>
      </c>
      <c r="S211" s="30">
        <f>ABS(Q211)/'İtme Analizi'!$G$17</f>
        <v>0.13362565231988766</v>
      </c>
      <c r="T211" s="30">
        <f>ABS(R211)/'İtme Analizi'!$G$14</f>
        <v>0.76532990440723858</v>
      </c>
      <c r="U211" s="30">
        <f t="shared" si="5"/>
        <v>5.1576533479924205E-2</v>
      </c>
    </row>
    <row r="212" spans="16:21" ht="13.9" customHeight="1" x14ac:dyDescent="0.2">
      <c r="P212" s="27">
        <v>8</v>
      </c>
      <c r="Q212" s="30">
        <v>-0.1871099546768068</v>
      </c>
      <c r="R212" s="30">
        <v>2873.996514580529</v>
      </c>
      <c r="S212" s="30">
        <f>ABS(Q212)/'İtme Analizi'!$G$17</f>
        <v>0.13434022423549563</v>
      </c>
      <c r="T212" s="30">
        <f>ABS(R212)/'İtme Analizi'!$G$14</f>
        <v>0.76924709958511672</v>
      </c>
      <c r="U212" s="30">
        <f t="shared" si="5"/>
        <v>5.212481629461959E-2</v>
      </c>
    </row>
    <row r="213" spans="16:21" ht="13.9" customHeight="1" x14ac:dyDescent="0.2">
      <c r="P213" s="27">
        <v>9</v>
      </c>
      <c r="Q213" s="30">
        <v>-0.18810521517680681</v>
      </c>
      <c r="R213" s="30">
        <v>2888.5744867501917</v>
      </c>
      <c r="S213" s="30">
        <f>ABS(Q213)/'İtme Analizi'!$G$17</f>
        <v>0.13505479615110363</v>
      </c>
      <c r="T213" s="30">
        <f>ABS(R213)/'İtme Analizi'!$G$14</f>
        <v>0.77314900508585538</v>
      </c>
      <c r="U213" s="30">
        <f t="shared" si="5"/>
        <v>5.2675892764190116E-2</v>
      </c>
    </row>
    <row r="214" spans="16:21" ht="13.9" customHeight="1" x14ac:dyDescent="0.2">
      <c r="P214" s="27">
        <v>10</v>
      </c>
      <c r="Q214" s="30">
        <v>-0.18910047567680682</v>
      </c>
      <c r="R214" s="30">
        <v>2903.071153656575</v>
      </c>
      <c r="S214" s="30">
        <f>ABS(Q214)/'İtme Analizi'!$G$17</f>
        <v>0.13576936806671167</v>
      </c>
      <c r="T214" s="30">
        <f>ABS(R214)/'İtme Analizi'!$G$14</f>
        <v>0.7770291486124089</v>
      </c>
      <c r="U214" s="30">
        <f t="shared" si="5"/>
        <v>5.3229749650601059E-2</v>
      </c>
    </row>
    <row r="215" spans="16:21" ht="13.9" customHeight="1" x14ac:dyDescent="0.2">
      <c r="P215" s="27">
        <v>0</v>
      </c>
      <c r="Q215" s="30">
        <v>-0.18910047567680682</v>
      </c>
      <c r="R215" s="30">
        <v>2903.071153656575</v>
      </c>
      <c r="S215" s="30">
        <f>ABS(Q215)/'İtme Analizi'!$G$17</f>
        <v>0.13576936806671167</v>
      </c>
      <c r="T215" s="30">
        <f>ABS(R215)/'İtme Analizi'!$G$14</f>
        <v>0.7770291486124089</v>
      </c>
      <c r="U215" s="30">
        <f t="shared" si="5"/>
        <v>5.3229749650601059E-2</v>
      </c>
    </row>
    <row r="216" spans="16:21" ht="13.9" customHeight="1" x14ac:dyDescent="0.2">
      <c r="P216" s="27">
        <v>1</v>
      </c>
      <c r="Q216" s="30">
        <v>-0.19009573617680681</v>
      </c>
      <c r="R216" s="30">
        <v>2917.4990271148326</v>
      </c>
      <c r="S216" s="30">
        <f>ABS(Q216)/'İtme Analizi'!$G$17</f>
        <v>0.13648393998231964</v>
      </c>
      <c r="T216" s="30">
        <f>ABS(R216)/'İtme Analizi'!$G$14</f>
        <v>0.78089087904758503</v>
      </c>
      <c r="U216" s="30">
        <f t="shared" si="5"/>
        <v>5.3786372599865573E-2</v>
      </c>
    </row>
    <row r="217" spans="16:21" ht="13.9" customHeight="1" x14ac:dyDescent="0.2">
      <c r="P217" s="27">
        <v>2</v>
      </c>
      <c r="Q217" s="30">
        <v>-0.19109099667680682</v>
      </c>
      <c r="R217" s="30">
        <v>2931.601752969651</v>
      </c>
      <c r="S217" s="30">
        <f>ABS(Q217)/'İtme Analizi'!$G$17</f>
        <v>0.13719851189792764</v>
      </c>
      <c r="T217" s="30">
        <f>ABS(R217)/'İtme Analizi'!$G$14</f>
        <v>0.78466558124538721</v>
      </c>
      <c r="U217" s="30">
        <f t="shared" si="5"/>
        <v>5.4345723939277592E-2</v>
      </c>
    </row>
    <row r="218" spans="16:21" ht="13.9" customHeight="1" x14ac:dyDescent="0.2">
      <c r="P218" s="27">
        <v>3</v>
      </c>
      <c r="Q218" s="30">
        <v>-0.1920862571768068</v>
      </c>
      <c r="R218" s="30">
        <v>2945.858318014316</v>
      </c>
      <c r="S218" s="30">
        <f>ABS(Q218)/'İtme Analizi'!$G$17</f>
        <v>0.13791308381353562</v>
      </c>
      <c r="T218" s="30">
        <f>ABS(R218)/'İtme Analizi'!$G$14</f>
        <v>0.78848145967635175</v>
      </c>
      <c r="U218" s="30">
        <f t="shared" si="5"/>
        <v>5.4907787286559824E-2</v>
      </c>
    </row>
    <row r="219" spans="16:21" ht="13.9" customHeight="1" x14ac:dyDescent="0.2">
      <c r="P219" s="27">
        <v>4</v>
      </c>
      <c r="Q219" s="30">
        <v>-0.19308151767680681</v>
      </c>
      <c r="R219" s="30">
        <v>2960.0978294262072</v>
      </c>
      <c r="S219" s="30">
        <f>ABS(Q219)/'İtme Analizi'!$G$17</f>
        <v>0.13862765572914362</v>
      </c>
      <c r="T219" s="30">
        <f>ABS(R219)/'İtme Analizi'!$G$14</f>
        <v>0.79229277357236227</v>
      </c>
      <c r="U219" s="30">
        <f t="shared" si="5"/>
        <v>5.5472575722557975E-2</v>
      </c>
    </row>
    <row r="220" spans="16:21" ht="13.9" customHeight="1" x14ac:dyDescent="0.2">
      <c r="P220" s="27">
        <v>5</v>
      </c>
      <c r="Q220" s="30">
        <v>-0.19407677817680682</v>
      </c>
      <c r="R220" s="30">
        <v>2974.336744543546</v>
      </c>
      <c r="S220" s="30">
        <f>ABS(Q220)/'İtme Analizi'!$G$17</f>
        <v>0.13934222764475165</v>
      </c>
      <c r="T220" s="30">
        <f>ABS(R220)/'İtme Analizi'!$G$14</f>
        <v>0.79610392786558526</v>
      </c>
      <c r="U220" s="30">
        <f t="shared" si="5"/>
        <v>5.604008755940397E-2</v>
      </c>
    </row>
    <row r="221" spans="16:21" ht="13.9" customHeight="1" x14ac:dyDescent="0.2">
      <c r="P221" s="27">
        <v>6</v>
      </c>
      <c r="Q221" s="30">
        <v>-0.19507203867680681</v>
      </c>
      <c r="R221" s="30">
        <v>2988.5769446910508</v>
      </c>
      <c r="S221" s="30">
        <f>ABS(Q221)/'İtme Analizi'!$G$17</f>
        <v>0.14005679956035963</v>
      </c>
      <c r="T221" s="30">
        <f>ABS(R221)/'İtme Analizi'!$G$14</f>
        <v>0.79991542610693878</v>
      </c>
      <c r="U221" s="30">
        <f t="shared" si="5"/>
        <v>5.6610322862961748E-2</v>
      </c>
    </row>
    <row r="222" spans="16:21" ht="13.9" customHeight="1" x14ac:dyDescent="0.2">
      <c r="P222" s="27">
        <v>7</v>
      </c>
      <c r="Q222" s="30">
        <v>-0.19606729917680682</v>
      </c>
      <c r="R222" s="30">
        <v>3002.8326608406828</v>
      </c>
      <c r="S222" s="30">
        <f>ABS(Q222)/'İtme Analizi'!$G$17</f>
        <v>0.14077137147596763</v>
      </c>
      <c r="T222" s="30">
        <f>ABS(R222)/'İtme Analizi'!$G$14</f>
        <v>0.80373107732466953</v>
      </c>
      <c r="U222" s="30">
        <f t="shared" si="5"/>
        <v>5.718328323991935E-2</v>
      </c>
    </row>
    <row r="223" spans="16:21" ht="13.9" customHeight="1" x14ac:dyDescent="0.2">
      <c r="P223" s="27">
        <v>8</v>
      </c>
      <c r="Q223" s="30">
        <v>-0.19706255967680683</v>
      </c>
      <c r="R223" s="30">
        <v>3017.1872267261419</v>
      </c>
      <c r="S223" s="30">
        <f>ABS(Q223)/'İtme Analizi'!$G$17</f>
        <v>0.14148594339157564</v>
      </c>
      <c r="T223" s="30">
        <f>ABS(R223)/'İtme Analizi'!$G$14</f>
        <v>0.8075731864285508</v>
      </c>
      <c r="U223" s="30">
        <f t="shared" si="5"/>
        <v>5.775897962710809E-2</v>
      </c>
    </row>
    <row r="224" spans="16:21" ht="13.9" customHeight="1" x14ac:dyDescent="0.2">
      <c r="P224" s="27">
        <v>9</v>
      </c>
      <c r="Q224" s="30">
        <v>-0.19805782017680681</v>
      </c>
      <c r="R224" s="30">
        <v>3031.5109508469463</v>
      </c>
      <c r="S224" s="30">
        <f>ABS(Q224)/'İtme Analizi'!$G$17</f>
        <v>0.14220051530718364</v>
      </c>
      <c r="T224" s="30">
        <f>ABS(R224)/'İtme Analizi'!$G$14</f>
        <v>0.81140704049875811</v>
      </c>
      <c r="U224" s="30">
        <f t="shared" si="5"/>
        <v>5.8337418528151552E-2</v>
      </c>
    </row>
    <row r="225" spans="16:21" ht="13.9" customHeight="1" x14ac:dyDescent="0.2">
      <c r="P225" s="27">
        <v>10</v>
      </c>
      <c r="Q225" s="30">
        <v>-0.19905308067680683</v>
      </c>
      <c r="R225" s="30">
        <v>3045.8683989337615</v>
      </c>
      <c r="S225" s="30">
        <f>ABS(Q225)/'İtme Analizi'!$G$17</f>
        <v>0.14291508722279164</v>
      </c>
      <c r="T225" s="30">
        <f>ABS(R225)/'İtme Analizi'!$G$14</f>
        <v>0.81524992104582739</v>
      </c>
      <c r="U225" s="30">
        <f t="shared" si="5"/>
        <v>5.8918600218675558E-2</v>
      </c>
    </row>
    <row r="226" spans="16:21" ht="13.9" customHeight="1" x14ac:dyDescent="0.2">
      <c r="P226" s="27">
        <v>0</v>
      </c>
      <c r="Q226" s="30">
        <v>-0.19905308067680683</v>
      </c>
      <c r="R226" s="30">
        <v>3045.8683989337615</v>
      </c>
      <c r="S226" s="30">
        <f>ABS(Q226)/'İtme Analizi'!$G$17</f>
        <v>0.14291508722279164</v>
      </c>
      <c r="T226" s="30">
        <f>ABS(R226)/'İtme Analizi'!$G$14</f>
        <v>0.81524992104582739</v>
      </c>
      <c r="U226" s="30">
        <f t="shared" si="5"/>
        <v>5.8918600218675558E-2</v>
      </c>
    </row>
    <row r="227" spans="16:21" ht="13.9" customHeight="1" x14ac:dyDescent="0.2">
      <c r="P227" s="27">
        <v>1</v>
      </c>
      <c r="Q227" s="30">
        <v>-0.20004834117680681</v>
      </c>
      <c r="R227" s="30">
        <v>3060.2615580789688</v>
      </c>
      <c r="S227" s="30">
        <f>ABS(Q227)/'İtme Analizi'!$G$17</f>
        <v>0.14362965913839962</v>
      </c>
      <c r="T227" s="30">
        <f>ABS(R227)/'İtme Analizi'!$G$14</f>
        <v>0.81910235993019875</v>
      </c>
      <c r="U227" s="30">
        <f t="shared" si="5"/>
        <v>5.9502531338773208E-2</v>
      </c>
    </row>
    <row r="228" spans="16:21" ht="13.9" customHeight="1" x14ac:dyDescent="0.2">
      <c r="P228" s="27">
        <v>2</v>
      </c>
      <c r="Q228" s="30">
        <v>-0.20104360167680682</v>
      </c>
      <c r="R228" s="30">
        <v>3074.6547141781507</v>
      </c>
      <c r="S228" s="30">
        <f>ABS(Q228)/'İtme Analizi'!$G$17</f>
        <v>0.14434423105400762</v>
      </c>
      <c r="T228" s="30">
        <f>ABS(R228)/'İtme Analizi'!$G$14</f>
        <v>0.82295479799927806</v>
      </c>
      <c r="U228" s="30">
        <f t="shared" si="5"/>
        <v>6.0089215303212956E-2</v>
      </c>
    </row>
    <row r="229" spans="16:21" ht="13.9" customHeight="1" x14ac:dyDescent="0.2">
      <c r="P229" s="27">
        <v>3</v>
      </c>
      <c r="Q229" s="30">
        <v>-0.20203886217680683</v>
      </c>
      <c r="R229" s="30">
        <v>3089.0478246293505</v>
      </c>
      <c r="S229" s="30">
        <f>ABS(Q229)/'İtme Analizi'!$G$17</f>
        <v>0.14505880296961562</v>
      </c>
      <c r="T229" s="30">
        <f>ABS(R229)/'İtme Analizi'!$G$14</f>
        <v>0.82680722385032668</v>
      </c>
      <c r="U229" s="30">
        <f t="shared" si="5"/>
        <v>6.0678652107338159E-2</v>
      </c>
    </row>
    <row r="230" spans="16:21" ht="13.9" customHeight="1" x14ac:dyDescent="0.2">
      <c r="P230" s="27">
        <v>4</v>
      </c>
      <c r="Q230" s="30">
        <v>-0.20303412267680682</v>
      </c>
      <c r="R230" s="30">
        <v>3103.4409665373596</v>
      </c>
      <c r="S230" s="30">
        <f>ABS(Q230)/'İtme Analizi'!$G$17</f>
        <v>0.14577337488522363</v>
      </c>
      <c r="T230" s="30">
        <f>ABS(R230)/'İtme Analizi'!$G$14</f>
        <v>0.83065965812103038</v>
      </c>
      <c r="U230" s="30">
        <f t="shared" si="5"/>
        <v>6.1270841749791707E-2</v>
      </c>
    </row>
    <row r="231" spans="16:21" ht="13.9" customHeight="1" x14ac:dyDescent="0.2">
      <c r="P231" s="27">
        <v>5</v>
      </c>
      <c r="Q231" s="30">
        <v>-0.20402938317680683</v>
      </c>
      <c r="R231" s="30">
        <v>3117.833910231212</v>
      </c>
      <c r="S231" s="30">
        <f>ABS(Q231)/'İtme Analizi'!$G$17</f>
        <v>0.14648794680083163</v>
      </c>
      <c r="T231" s="30">
        <f>ABS(R231)/'İtme Analizi'!$G$14</f>
        <v>0.83451203933820239</v>
      </c>
      <c r="U231" s="30">
        <f t="shared" si="5"/>
        <v>6.1865784214626546E-2</v>
      </c>
    </row>
    <row r="232" spans="16:21" ht="13.9" customHeight="1" x14ac:dyDescent="0.2">
      <c r="P232" s="27">
        <v>6</v>
      </c>
      <c r="Q232" s="30">
        <v>-0.20502464367680681</v>
      </c>
      <c r="R232" s="30">
        <v>3132.2227737932881</v>
      </c>
      <c r="S232" s="30">
        <f>ABS(Q232)/'İtme Analizi'!$G$17</f>
        <v>0.14720251871643961</v>
      </c>
      <c r="T232" s="30">
        <f>ABS(R232)/'İtme Analizi'!$G$14</f>
        <v>0.8383633284769676</v>
      </c>
      <c r="U232" s="30">
        <f t="shared" si="5"/>
        <v>6.2463479092703084E-2</v>
      </c>
    </row>
    <row r="233" spans="16:21" ht="13.9" customHeight="1" x14ac:dyDescent="0.2">
      <c r="P233" s="27">
        <v>7</v>
      </c>
      <c r="Q233" s="30">
        <v>-0.20601990417680682</v>
      </c>
      <c r="R233" s="30">
        <v>3146.5791565179547</v>
      </c>
      <c r="S233" s="30">
        <f>ABS(Q233)/'İtme Analizi'!$G$17</f>
        <v>0.14791709063204761</v>
      </c>
      <c r="T233" s="30">
        <f>ABS(R233)/'İtme Analizi'!$G$14</f>
        <v>0.84220592387172766</v>
      </c>
      <c r="U233" s="30">
        <f t="shared" si="5"/>
        <v>6.3063922887684448E-2</v>
      </c>
    </row>
    <row r="234" spans="16:21" ht="13.9" customHeight="1" x14ac:dyDescent="0.2">
      <c r="P234" s="27">
        <v>8</v>
      </c>
      <c r="Q234" s="30">
        <v>-0.20701516467680683</v>
      </c>
      <c r="R234" s="30">
        <v>3160.9927674955979</v>
      </c>
      <c r="S234" s="30">
        <f>ABS(Q234)/'İtme Analizi'!$G$17</f>
        <v>0.14863166254765561</v>
      </c>
      <c r="T234" s="30">
        <f>ABS(R234)/'İtme Analizi'!$G$14</f>
        <v>0.84606383684512543</v>
      </c>
      <c r="U234" s="30">
        <f t="shared" si="5"/>
        <v>6.3667117966173706E-2</v>
      </c>
    </row>
    <row r="235" spans="16:21" ht="13.9" customHeight="1" x14ac:dyDescent="0.2">
      <c r="P235" s="27">
        <v>9</v>
      </c>
      <c r="Q235" s="30">
        <v>-0.20801042517680682</v>
      </c>
      <c r="R235" s="30">
        <v>3175.112983301085</v>
      </c>
      <c r="S235" s="30">
        <f>ABS(Q235)/'İtme Analizi'!$G$17</f>
        <v>0.14934623446326362</v>
      </c>
      <c r="T235" s="30">
        <f>ABS(R235)/'İtme Analizi'!$G$14</f>
        <v>0.84984322036169602</v>
      </c>
      <c r="U235" s="30">
        <f t="shared" si="5"/>
        <v>6.4273041743454412E-2</v>
      </c>
    </row>
    <row r="236" spans="16:21" ht="13.9" customHeight="1" x14ac:dyDescent="0.2">
      <c r="P236" s="27">
        <v>10</v>
      </c>
      <c r="Q236" s="30">
        <v>-0.20900568567680683</v>
      </c>
      <c r="R236" s="30">
        <v>3189.3474022786909</v>
      </c>
      <c r="S236" s="30">
        <f>ABS(Q236)/'İtme Analizi'!$G$17</f>
        <v>0.15006080637887162</v>
      </c>
      <c r="T236" s="30">
        <f>ABS(R236)/'İtme Analizi'!$G$14</f>
        <v>0.85365317122880791</v>
      </c>
      <c r="U236" s="30">
        <f t="shared" si="5"/>
        <v>6.4881677083339487E-2</v>
      </c>
    </row>
    <row r="237" spans="16:21" ht="13.9" customHeight="1" x14ac:dyDescent="0.2">
      <c r="P237" s="27">
        <v>0</v>
      </c>
      <c r="Q237" s="30">
        <v>-0.20900568567680683</v>
      </c>
      <c r="R237" s="30">
        <v>3189.3474022786909</v>
      </c>
      <c r="S237" s="30">
        <f>ABS(Q237)/'İtme Analizi'!$G$17</f>
        <v>0.15006080637887162</v>
      </c>
      <c r="T237" s="30">
        <f>ABS(R237)/'İtme Analizi'!$G$14</f>
        <v>0.85365317122880791</v>
      </c>
      <c r="U237" s="30">
        <f t="shared" si="5"/>
        <v>6.4881677083339487E-2</v>
      </c>
    </row>
    <row r="238" spans="16:21" ht="13.9" customHeight="1" x14ac:dyDescent="0.2">
      <c r="P238" s="27">
        <v>1</v>
      </c>
      <c r="Q238" s="30">
        <v>-0.21000094617680681</v>
      </c>
      <c r="R238" s="30">
        <v>3203.6642136057067</v>
      </c>
      <c r="S238" s="30">
        <f>ABS(Q238)/'İtme Analizi'!$G$17</f>
        <v>0.1507753782944796</v>
      </c>
      <c r="T238" s="30">
        <f>ABS(R238)/'İtme Analizi'!$G$14</f>
        <v>0.85748517503700383</v>
      </c>
      <c r="U238" s="30">
        <f t="shared" si="5"/>
        <v>6.5493042786320205E-2</v>
      </c>
    </row>
    <row r="239" spans="16:21" ht="13.9" customHeight="1" x14ac:dyDescent="0.2">
      <c r="P239" s="27">
        <v>2</v>
      </c>
      <c r="Q239" s="30">
        <v>-0.21099620667680682</v>
      </c>
      <c r="R239" s="30">
        <v>3217.9782694787264</v>
      </c>
      <c r="S239" s="30">
        <f>ABS(Q239)/'İtme Analizi'!$G$17</f>
        <v>0.1514899502100876</v>
      </c>
      <c r="T239" s="30">
        <f>ABS(R239)/'İtme Analizi'!$G$14</f>
        <v>0.86131644132690977</v>
      </c>
      <c r="U239" s="30">
        <f t="shared" si="5"/>
        <v>6.6107146468097858E-2</v>
      </c>
    </row>
    <row r="240" spans="16:21" ht="13.9" customHeight="1" x14ac:dyDescent="0.2">
      <c r="P240" s="27">
        <v>3</v>
      </c>
      <c r="Q240" s="30">
        <v>-0.21199146717680684</v>
      </c>
      <c r="R240" s="30">
        <v>3232.2770677629792</v>
      </c>
      <c r="S240" s="30">
        <f>ABS(Q240)/'İtme Analizi'!$G$17</f>
        <v>0.1522045221256956</v>
      </c>
      <c r="T240" s="30">
        <f>ABS(R240)/'İtme Analizi'!$G$14</f>
        <v>0.86514362380674636</v>
      </c>
      <c r="U240" s="30">
        <f t="shared" si="5"/>
        <v>6.6723986406079488E-2</v>
      </c>
    </row>
    <row r="241" spans="16:21" ht="13.9" customHeight="1" x14ac:dyDescent="0.2">
      <c r="P241" s="27">
        <v>4</v>
      </c>
      <c r="Q241" s="30">
        <v>-0.21298672767680682</v>
      </c>
      <c r="R241" s="30">
        <v>3246.572223924421</v>
      </c>
      <c r="S241" s="30">
        <f>ABS(Q241)/'İtme Analizi'!$G$17</f>
        <v>0.1529190940413036</v>
      </c>
      <c r="T241" s="30">
        <f>ABS(R241)/'İtme Analizi'!$G$14</f>
        <v>0.86896983144461837</v>
      </c>
      <c r="U241" s="30">
        <f t="shared" si="5"/>
        <v>6.7343560792879772E-2</v>
      </c>
    </row>
    <row r="242" spans="16:21" ht="13.9" customHeight="1" x14ac:dyDescent="0.2">
      <c r="P242" s="27">
        <v>5</v>
      </c>
      <c r="Q242" s="30">
        <v>-0.21398198817680683</v>
      </c>
      <c r="R242" s="30">
        <v>3260.7318368173374</v>
      </c>
      <c r="S242" s="30">
        <f>ABS(Q242)/'İtme Analizi'!$G$17</f>
        <v>0.15363366595691161</v>
      </c>
      <c r="T242" s="30">
        <f>ABS(R242)/'İtme Analizi'!$G$14</f>
        <v>0.87275975989229215</v>
      </c>
      <c r="U242" s="30">
        <f t="shared" si="5"/>
        <v>6.7965856318156159E-2</v>
      </c>
    </row>
    <row r="243" spans="16:21" ht="13.9" customHeight="1" x14ac:dyDescent="0.2">
      <c r="P243" s="27">
        <v>6</v>
      </c>
      <c r="Q243" s="30">
        <v>-0.21497724867680681</v>
      </c>
      <c r="R243" s="30">
        <v>3274.8700399412683</v>
      </c>
      <c r="S243" s="30">
        <f>ABS(Q243)/'İtme Analizi'!$G$17</f>
        <v>0.15434823787251958</v>
      </c>
      <c r="T243" s="30">
        <f>ABS(R243)/'İtme Analizi'!$G$14</f>
        <v>0.87654395785191153</v>
      </c>
      <c r="U243" s="30">
        <f t="shared" si="5"/>
        <v>6.859085797244048E-2</v>
      </c>
    </row>
    <row r="244" spans="16:21" ht="13.9" customHeight="1" x14ac:dyDescent="0.2">
      <c r="P244" s="27">
        <v>7</v>
      </c>
      <c r="Q244" s="30">
        <v>-0.21597250917680683</v>
      </c>
      <c r="R244" s="30">
        <v>3288.9036366405007</v>
      </c>
      <c r="S244" s="30">
        <f>ABS(Q244)/'İtme Analizi'!$G$17</f>
        <v>0.15506280978812759</v>
      </c>
      <c r="T244" s="30">
        <f>ABS(R244)/'İtme Analizi'!$G$14</f>
        <v>0.88030015710367282</v>
      </c>
      <c r="U244" s="30">
        <f t="shared" si="5"/>
        <v>6.9218553704764707E-2</v>
      </c>
    </row>
    <row r="245" spans="16:21" ht="13.9" customHeight="1" x14ac:dyDescent="0.2">
      <c r="P245" s="27">
        <v>8</v>
      </c>
      <c r="Q245" s="30">
        <v>-0.21696776967680684</v>
      </c>
      <c r="R245" s="30">
        <v>3302.9544598496659</v>
      </c>
      <c r="S245" s="30">
        <f>ABS(Q245)/'İtme Analizi'!$G$17</f>
        <v>0.15577738170373562</v>
      </c>
      <c r="T245" s="30">
        <f>ABS(R245)/'İtme Analizi'!$G$14</f>
        <v>0.884060967162279</v>
      </c>
      <c r="U245" s="30">
        <f t="shared" si="5"/>
        <v>6.9848935158960235E-2</v>
      </c>
    </row>
    <row r="246" spans="16:21" ht="13.9" customHeight="1" x14ac:dyDescent="0.2">
      <c r="P246" s="27">
        <v>9</v>
      </c>
      <c r="Q246" s="30">
        <v>-0.21796303017680682</v>
      </c>
      <c r="R246" s="30">
        <v>3317.0127410721698</v>
      </c>
      <c r="S246" s="30">
        <f>ABS(Q246)/'İtme Analizi'!$G$17</f>
        <v>0.15649195361934359</v>
      </c>
      <c r="T246" s="30">
        <f>ABS(R246)/'İtme Analizi'!$G$14</f>
        <v>0.88782377341506991</v>
      </c>
      <c r="U246" s="30">
        <f t="shared" si="5"/>
        <v>7.0482004695615677E-2</v>
      </c>
    </row>
    <row r="247" spans="16:21" ht="13.9" customHeight="1" x14ac:dyDescent="0.2">
      <c r="P247" s="27">
        <v>10</v>
      </c>
      <c r="Q247" s="30">
        <v>-0.21895829067680683</v>
      </c>
      <c r="R247" s="30">
        <v>3331.0890522143773</v>
      </c>
      <c r="S247" s="30">
        <f>ABS(Q247)/'İtme Analizi'!$G$17</f>
        <v>0.1572065255349516</v>
      </c>
      <c r="T247" s="30">
        <f>ABS(R247)/'İtme Analizi'!$G$14</f>
        <v>0.89159140551346217</v>
      </c>
      <c r="U247" s="30">
        <f t="shared" si="5"/>
        <v>7.1117764752150134E-2</v>
      </c>
    </row>
    <row r="248" spans="16:21" ht="13.9" customHeight="1" x14ac:dyDescent="0.2">
      <c r="P248" s="27">
        <v>0</v>
      </c>
      <c r="Q248" s="30">
        <v>-0.21895829067680683</v>
      </c>
      <c r="R248" s="30">
        <v>3331.0890522143773</v>
      </c>
      <c r="S248" s="30">
        <f>ABS(Q248)/'İtme Analizi'!$G$17</f>
        <v>0.1572065255349516</v>
      </c>
      <c r="T248" s="30">
        <f>ABS(R248)/'İtme Analizi'!$G$14</f>
        <v>0.89159140551346217</v>
      </c>
      <c r="U248" s="30">
        <f t="shared" si="5"/>
        <v>7.1117764752150134E-2</v>
      </c>
    </row>
    <row r="249" spans="16:21" ht="13.9" customHeight="1" x14ac:dyDescent="0.2">
      <c r="P249" s="27">
        <v>1</v>
      </c>
      <c r="Q249" s="30">
        <v>-0.21995355117680684</v>
      </c>
      <c r="R249" s="30">
        <v>3345.2165500541737</v>
      </c>
      <c r="S249" s="30">
        <f>ABS(Q249)/'İtme Analizi'!$G$17</f>
        <v>0.1579210974505596</v>
      </c>
      <c r="T249" s="30">
        <f>ABS(R249)/'İtme Analizi'!$G$14</f>
        <v>0.89537273812208729</v>
      </c>
      <c r="U249" s="30">
        <f t="shared" si="5"/>
        <v>7.1756221947770371E-2</v>
      </c>
    </row>
    <row r="250" spans="16:21" ht="13.9" customHeight="1" x14ac:dyDescent="0.2">
      <c r="P250" s="27">
        <v>2</v>
      </c>
      <c r="Q250" s="30">
        <v>-0.22094881167680683</v>
      </c>
      <c r="R250" s="30">
        <v>3359.3436246513834</v>
      </c>
      <c r="S250" s="30">
        <f>ABS(Q250)/'İtme Analizi'!$G$17</f>
        <v>0.1586356693661676</v>
      </c>
      <c r="T250" s="30">
        <f>ABS(R250)/'İtme Analizi'!$G$14</f>
        <v>0.8991539574466042</v>
      </c>
      <c r="U250" s="30">
        <f t="shared" si="5"/>
        <v>7.2397381137001476E-2</v>
      </c>
    </row>
    <row r="251" spans="16:21" ht="13.9" customHeight="1" x14ac:dyDescent="0.2">
      <c r="P251" s="27">
        <v>3</v>
      </c>
      <c r="Q251" s="30">
        <v>-0.22194407217680684</v>
      </c>
      <c r="R251" s="30">
        <v>3373.4612358895693</v>
      </c>
      <c r="S251" s="30">
        <f>ABS(Q251)/'İtme Analizi'!$G$17</f>
        <v>0.15935024128177561</v>
      </c>
      <c r="T251" s="30">
        <f>ABS(R251)/'İtme Analizi'!$G$14</f>
        <v>0.90293264383086025</v>
      </c>
      <c r="U251" s="30">
        <f t="shared" si="5"/>
        <v>7.3041241374384655E-2</v>
      </c>
    </row>
    <row r="252" spans="16:21" ht="13.9" customHeight="1" x14ac:dyDescent="0.2">
      <c r="P252" s="27">
        <v>4</v>
      </c>
      <c r="Q252" s="30">
        <v>-0.22293933267680682</v>
      </c>
      <c r="R252" s="30">
        <v>3387.6523111525084</v>
      </c>
      <c r="S252" s="30">
        <f>ABS(Q252)/'İtme Analizi'!$G$17</f>
        <v>0.16006481319738358</v>
      </c>
      <c r="T252" s="30">
        <f>ABS(R252)/'İtme Analizi'!$G$14</f>
        <v>0.90673099342197072</v>
      </c>
      <c r="U252" s="30">
        <f t="shared" si="5"/>
        <v>7.3687808780323577E-2</v>
      </c>
    </row>
    <row r="253" spans="16:21" ht="13.9" customHeight="1" x14ac:dyDescent="0.2">
      <c r="P253" s="27">
        <v>5</v>
      </c>
      <c r="Q253" s="30">
        <v>-0.22393459317680683</v>
      </c>
      <c r="R253" s="30">
        <v>3401.9608935120891</v>
      </c>
      <c r="S253" s="30">
        <f>ABS(Q253)/'İtme Analizi'!$G$17</f>
        <v>0.16077938511299159</v>
      </c>
      <c r="T253" s="30">
        <f>ABS(R253)/'İtme Analizi'!$G$14</f>
        <v>0.91056079468423456</v>
      </c>
      <c r="U253" s="30">
        <f t="shared" si="5"/>
        <v>7.4337101617446444E-2</v>
      </c>
    </row>
    <row r="254" spans="16:21" ht="13.9" customHeight="1" x14ac:dyDescent="0.2">
      <c r="P254" s="27">
        <v>6</v>
      </c>
      <c r="Q254" s="30">
        <v>-0.22492985367680685</v>
      </c>
      <c r="R254" s="30">
        <v>3416.3257654403383</v>
      </c>
      <c r="S254" s="30">
        <f>ABS(Q254)/'İtme Analizi'!$G$17</f>
        <v>0.16149395702859959</v>
      </c>
      <c r="T254" s="30">
        <f>ABS(R254)/'İtme Analizi'!$G$14</f>
        <v>0.91440566227911746</v>
      </c>
      <c r="U254" s="30">
        <f t="shared" si="5"/>
        <v>7.4989136505982767E-2</v>
      </c>
    </row>
    <row r="255" spans="16:21" ht="13.9" customHeight="1" x14ac:dyDescent="0.2">
      <c r="P255" s="27">
        <v>7</v>
      </c>
      <c r="Q255" s="30">
        <v>-0.22592511417680683</v>
      </c>
      <c r="R255" s="30">
        <v>3430.6479037673894</v>
      </c>
      <c r="S255" s="30">
        <f>ABS(Q255)/'İtme Analizi'!$G$17</f>
        <v>0.16220852894420759</v>
      </c>
      <c r="T255" s="30">
        <f>ABS(R255)/'İtme Analizi'!$G$14</f>
        <v>0.91823909189952502</v>
      </c>
      <c r="U255" s="30">
        <f t="shared" si="5"/>
        <v>7.5643914742293969E-2</v>
      </c>
    </row>
    <row r="256" spans="16:21" ht="13.9" customHeight="1" x14ac:dyDescent="0.2">
      <c r="P256" s="27">
        <v>8</v>
      </c>
      <c r="Q256" s="30">
        <v>-0.22692037467680684</v>
      </c>
      <c r="R256" s="30">
        <v>3444.9613466841574</v>
      </c>
      <c r="S256" s="30">
        <f>ABS(Q256)/'İtme Analizi'!$G$17</f>
        <v>0.16292310085981559</v>
      </c>
      <c r="T256" s="30">
        <f>ABS(R256)/'İtme Analizi'!$G$14</f>
        <v>0.92207019412701252</v>
      </c>
      <c r="U256" s="30">
        <f t="shared" si="5"/>
        <v>7.6301431408207554E-2</v>
      </c>
    </row>
    <row r="257" spans="16:21" ht="13.9" customHeight="1" x14ac:dyDescent="0.2">
      <c r="P257" s="27">
        <v>9</v>
      </c>
      <c r="Q257" s="30">
        <v>-0.22791563517680682</v>
      </c>
      <c r="R257" s="30">
        <v>3459.4162531985512</v>
      </c>
      <c r="S257" s="30">
        <f>ABS(Q257)/'İtme Analizi'!$G$17</f>
        <v>0.16363767277542357</v>
      </c>
      <c r="T257" s="30">
        <f>ABS(R257)/'İtme Analizi'!$G$14</f>
        <v>0.92593916016596212</v>
      </c>
      <c r="U257" s="30">
        <f t="shared" si="5"/>
        <v>7.6961699200386854E-2</v>
      </c>
    </row>
    <row r="258" spans="16:21" ht="13.9" customHeight="1" x14ac:dyDescent="0.2">
      <c r="P258" s="27">
        <v>10</v>
      </c>
      <c r="Q258" s="30">
        <v>-0.22891089567680684</v>
      </c>
      <c r="R258" s="30">
        <v>3473.8127210499033</v>
      </c>
      <c r="S258" s="30">
        <f>ABS(Q258)/'İtme Analizi'!$G$17</f>
        <v>0.16435224469103157</v>
      </c>
      <c r="T258" s="30">
        <f>ABS(R258)/'İtme Analizi'!$G$14</f>
        <v>0.92979248465078301</v>
      </c>
      <c r="U258" s="30">
        <f t="shared" si="5"/>
        <v>7.7624726058532406E-2</v>
      </c>
    </row>
    <row r="259" spans="16:21" ht="13.9" customHeight="1" x14ac:dyDescent="0.2">
      <c r="P259" s="27"/>
      <c r="Q259" s="30"/>
      <c r="R259" s="30"/>
      <c r="S259" s="30">
        <f>ABS(Q259)/'İtme Analizi'!$G$17</f>
        <v>0</v>
      </c>
      <c r="T259" s="30">
        <f>ABS(R259)/'İtme Analizi'!$G$14</f>
        <v>0</v>
      </c>
      <c r="U259" s="30">
        <f t="shared" si="5"/>
        <v>1.2179850839285494E-3</v>
      </c>
    </row>
    <row r="260" spans="16:21" ht="13.9" customHeight="1" x14ac:dyDescent="0.2">
      <c r="P260" s="27"/>
      <c r="Q260" s="30"/>
      <c r="R260" s="30"/>
      <c r="S260" s="30">
        <f>ABS(Q260)/'İtme Analizi'!$G$17</f>
        <v>0</v>
      </c>
      <c r="T260" s="30">
        <f>ABS(R260)/'İtme Analizi'!$G$14</f>
        <v>0</v>
      </c>
      <c r="U260" s="30">
        <f t="shared" si="5"/>
        <v>1.2179850839285494E-3</v>
      </c>
    </row>
    <row r="261" spans="16:21" ht="13.9" customHeight="1" x14ac:dyDescent="0.2">
      <c r="P261" s="27"/>
      <c r="Q261" s="30"/>
      <c r="R261" s="30"/>
      <c r="S261" s="30">
        <f>ABS(Q261)/'İtme Analizi'!$G$17</f>
        <v>0</v>
      </c>
      <c r="T261" s="30">
        <f>ABS(R261)/'İtme Analizi'!$G$14</f>
        <v>0</v>
      </c>
      <c r="U261" s="30">
        <f t="shared" si="5"/>
        <v>1.2179850839285494E-3</v>
      </c>
    </row>
    <row r="262" spans="16:21" ht="13.9" customHeight="1" x14ac:dyDescent="0.2">
      <c r="P262" s="27"/>
      <c r="Q262" s="30"/>
      <c r="R262" s="30"/>
      <c r="S262" s="30">
        <f>ABS(Q262)/'İtme Analizi'!$G$17</f>
        <v>0</v>
      </c>
      <c r="T262" s="30">
        <f>ABS(R262)/'İtme Analizi'!$G$14</f>
        <v>0</v>
      </c>
      <c r="U262" s="30">
        <f t="shared" si="5"/>
        <v>1.2179850839285494E-3</v>
      </c>
    </row>
    <row r="263" spans="16:21" ht="13.9" customHeight="1" x14ac:dyDescent="0.2">
      <c r="P263" s="27"/>
      <c r="Q263" s="30"/>
      <c r="R263" s="30"/>
      <c r="S263" s="30">
        <f>ABS(Q263)/'İtme Analizi'!$G$17</f>
        <v>0</v>
      </c>
      <c r="T263" s="30">
        <f>ABS(R263)/'İtme Analizi'!$G$14</f>
        <v>0</v>
      </c>
      <c r="U263" s="30">
        <f t="shared" si="5"/>
        <v>1.2179850839285494E-3</v>
      </c>
    </row>
    <row r="264" spans="16:21" ht="13.9" customHeight="1" x14ac:dyDescent="0.2">
      <c r="P264" s="27"/>
      <c r="Q264" s="30"/>
      <c r="R264" s="30"/>
      <c r="S264" s="30">
        <f>ABS(Q264)/'İtme Analizi'!$G$17</f>
        <v>0</v>
      </c>
      <c r="T264" s="30">
        <f>ABS(R264)/'İtme Analizi'!$G$14</f>
        <v>0</v>
      </c>
      <c r="U264" s="30">
        <f t="shared" si="5"/>
        <v>1.2179850839285494E-3</v>
      </c>
    </row>
    <row r="265" spans="16:21" ht="13.9" customHeight="1" x14ac:dyDescent="0.2">
      <c r="P265" s="27"/>
      <c r="Q265" s="30"/>
      <c r="R265" s="30"/>
      <c r="S265" s="30">
        <f>ABS(Q265)/'İtme Analizi'!$G$17</f>
        <v>0</v>
      </c>
      <c r="T265" s="30">
        <f>ABS(R265)/'İtme Analizi'!$G$14</f>
        <v>0</v>
      </c>
      <c r="U265" s="30">
        <f t="shared" ref="U265:U328" si="6">U264+(S265-S264)*((T265+T264)/2)</f>
        <v>1.2179850839285494E-3</v>
      </c>
    </row>
    <row r="266" spans="16:21" ht="13.9" customHeight="1" x14ac:dyDescent="0.2">
      <c r="P266" s="27"/>
      <c r="Q266" s="30"/>
      <c r="R266" s="30"/>
      <c r="S266" s="30">
        <f>ABS(Q266)/'İtme Analizi'!$G$17</f>
        <v>0</v>
      </c>
      <c r="T266" s="30">
        <f>ABS(R266)/'İtme Analizi'!$G$14</f>
        <v>0</v>
      </c>
      <c r="U266" s="30">
        <f t="shared" si="6"/>
        <v>1.2179850839285494E-3</v>
      </c>
    </row>
    <row r="267" spans="16:21" ht="13.9" customHeight="1" x14ac:dyDescent="0.2">
      <c r="P267" s="27"/>
      <c r="Q267" s="30"/>
      <c r="R267" s="30"/>
      <c r="S267" s="30">
        <f>ABS(Q267)/'İtme Analizi'!$G$17</f>
        <v>0</v>
      </c>
      <c r="T267" s="30">
        <f>ABS(R267)/'İtme Analizi'!$G$14</f>
        <v>0</v>
      </c>
      <c r="U267" s="30">
        <f t="shared" si="6"/>
        <v>1.2179850839285494E-3</v>
      </c>
    </row>
    <row r="268" spans="16:21" ht="13.9" customHeight="1" x14ac:dyDescent="0.2">
      <c r="P268" s="27"/>
      <c r="Q268" s="30"/>
      <c r="R268" s="30"/>
      <c r="S268" s="30">
        <f>ABS(Q268)/'İtme Analizi'!$G$17</f>
        <v>0</v>
      </c>
      <c r="T268" s="30">
        <f>ABS(R268)/'İtme Analizi'!$G$14</f>
        <v>0</v>
      </c>
      <c r="U268" s="30">
        <f t="shared" si="6"/>
        <v>1.2179850839285494E-3</v>
      </c>
    </row>
    <row r="269" spans="16:21" ht="13.9" customHeight="1" x14ac:dyDescent="0.2">
      <c r="P269" s="27"/>
      <c r="Q269" s="30"/>
      <c r="R269" s="30"/>
      <c r="S269" s="30">
        <f>ABS(Q269)/'İtme Analizi'!$G$17</f>
        <v>0</v>
      </c>
      <c r="T269" s="30">
        <f>ABS(R269)/'İtme Analizi'!$G$14</f>
        <v>0</v>
      </c>
      <c r="U269" s="30">
        <f t="shared" si="6"/>
        <v>1.2179850839285494E-3</v>
      </c>
    </row>
    <row r="270" spans="16:21" ht="13.9" customHeight="1" x14ac:dyDescent="0.2">
      <c r="P270" s="27"/>
      <c r="Q270" s="30"/>
      <c r="R270" s="30"/>
      <c r="S270" s="30">
        <f>ABS(Q270)/'İtme Analizi'!$G$17</f>
        <v>0</v>
      </c>
      <c r="T270" s="30">
        <f>ABS(R270)/'İtme Analizi'!$G$14</f>
        <v>0</v>
      </c>
      <c r="U270" s="30">
        <f t="shared" si="6"/>
        <v>1.2179850839285494E-3</v>
      </c>
    </row>
    <row r="271" spans="16:21" ht="13.9" customHeight="1" x14ac:dyDescent="0.2">
      <c r="P271" s="27"/>
      <c r="Q271" s="30"/>
      <c r="R271" s="30"/>
      <c r="S271" s="30">
        <f>ABS(Q271)/'İtme Analizi'!$G$17</f>
        <v>0</v>
      </c>
      <c r="T271" s="30">
        <f>ABS(R271)/'İtme Analizi'!$G$14</f>
        <v>0</v>
      </c>
      <c r="U271" s="30">
        <f t="shared" si="6"/>
        <v>1.2179850839285494E-3</v>
      </c>
    </row>
    <row r="272" spans="16:21" ht="13.9" customHeight="1" x14ac:dyDescent="0.2">
      <c r="P272" s="27"/>
      <c r="Q272" s="30"/>
      <c r="R272" s="30"/>
      <c r="S272" s="30">
        <f>ABS(Q272)/'İtme Analizi'!$G$17</f>
        <v>0</v>
      </c>
      <c r="T272" s="30">
        <f>ABS(R272)/'İtme Analizi'!$G$14</f>
        <v>0</v>
      </c>
      <c r="U272" s="30">
        <f t="shared" si="6"/>
        <v>1.2179850839285494E-3</v>
      </c>
    </row>
    <row r="273" spans="16:21" ht="13.9" customHeight="1" x14ac:dyDescent="0.2">
      <c r="P273" s="27"/>
      <c r="Q273" s="30"/>
      <c r="R273" s="30"/>
      <c r="S273" s="30">
        <f>ABS(Q273)/'İtme Analizi'!$G$17</f>
        <v>0</v>
      </c>
      <c r="T273" s="30">
        <f>ABS(R273)/'İtme Analizi'!$G$14</f>
        <v>0</v>
      </c>
      <c r="U273" s="30">
        <f t="shared" si="6"/>
        <v>1.2179850839285494E-3</v>
      </c>
    </row>
    <row r="274" spans="16:21" ht="13.9" customHeight="1" x14ac:dyDescent="0.2">
      <c r="P274" s="27"/>
      <c r="Q274" s="30"/>
      <c r="R274" s="30"/>
      <c r="S274" s="30">
        <f>ABS(Q274)/'İtme Analizi'!$G$17</f>
        <v>0</v>
      </c>
      <c r="T274" s="30">
        <f>ABS(R274)/'İtme Analizi'!$G$14</f>
        <v>0</v>
      </c>
      <c r="U274" s="30">
        <f t="shared" si="6"/>
        <v>1.2179850839285494E-3</v>
      </c>
    </row>
    <row r="275" spans="16:21" ht="13.9" customHeight="1" x14ac:dyDescent="0.2">
      <c r="P275" s="27"/>
      <c r="Q275" s="30"/>
      <c r="R275" s="30"/>
      <c r="S275" s="30">
        <f>ABS(Q275)/'İtme Analizi'!$G$17</f>
        <v>0</v>
      </c>
      <c r="T275" s="30">
        <f>ABS(R275)/'İtme Analizi'!$G$14</f>
        <v>0</v>
      </c>
      <c r="U275" s="30">
        <f t="shared" si="6"/>
        <v>1.2179850839285494E-3</v>
      </c>
    </row>
    <row r="276" spans="16:21" ht="13.9" customHeight="1" x14ac:dyDescent="0.2">
      <c r="P276" s="27"/>
      <c r="Q276" s="30"/>
      <c r="R276" s="30"/>
      <c r="S276" s="30">
        <f>ABS(Q276)/'İtme Analizi'!$G$17</f>
        <v>0</v>
      </c>
      <c r="T276" s="30">
        <f>ABS(R276)/'İtme Analizi'!$G$14</f>
        <v>0</v>
      </c>
      <c r="U276" s="30">
        <f t="shared" si="6"/>
        <v>1.2179850839285494E-3</v>
      </c>
    </row>
    <row r="277" spans="16:21" ht="13.9" customHeight="1" x14ac:dyDescent="0.2">
      <c r="P277" s="27"/>
      <c r="Q277" s="30"/>
      <c r="R277" s="30"/>
      <c r="S277" s="30">
        <f>ABS(Q277)/'İtme Analizi'!$G$17</f>
        <v>0</v>
      </c>
      <c r="T277" s="30">
        <f>ABS(R277)/'İtme Analizi'!$G$14</f>
        <v>0</v>
      </c>
      <c r="U277" s="30">
        <f t="shared" si="6"/>
        <v>1.2179850839285494E-3</v>
      </c>
    </row>
    <row r="278" spans="16:21" ht="13.9" customHeight="1" x14ac:dyDescent="0.2">
      <c r="P278" s="27"/>
      <c r="Q278" s="30"/>
      <c r="R278" s="30"/>
      <c r="S278" s="30">
        <f>ABS(Q278)/'İtme Analizi'!$G$17</f>
        <v>0</v>
      </c>
      <c r="T278" s="30">
        <f>ABS(R278)/'İtme Analizi'!$G$14</f>
        <v>0</v>
      </c>
      <c r="U278" s="30">
        <f t="shared" si="6"/>
        <v>1.2179850839285494E-3</v>
      </c>
    </row>
    <row r="279" spans="16:21" ht="13.9" customHeight="1" x14ac:dyDescent="0.2">
      <c r="P279" s="27"/>
      <c r="Q279" s="30"/>
      <c r="R279" s="30"/>
      <c r="S279" s="30">
        <f>ABS(Q279)/'İtme Analizi'!$G$17</f>
        <v>0</v>
      </c>
      <c r="T279" s="30">
        <f>ABS(R279)/'İtme Analizi'!$G$14</f>
        <v>0</v>
      </c>
      <c r="U279" s="30">
        <f t="shared" si="6"/>
        <v>1.2179850839285494E-3</v>
      </c>
    </row>
    <row r="280" spans="16:21" ht="13.9" customHeight="1" x14ac:dyDescent="0.2">
      <c r="P280" s="27"/>
      <c r="Q280" s="30"/>
      <c r="R280" s="30"/>
      <c r="S280" s="30">
        <f>ABS(Q280)/'İtme Analizi'!$G$17</f>
        <v>0</v>
      </c>
      <c r="T280" s="30">
        <f>ABS(R280)/'İtme Analizi'!$G$14</f>
        <v>0</v>
      </c>
      <c r="U280" s="30">
        <f t="shared" si="6"/>
        <v>1.2179850839285494E-3</v>
      </c>
    </row>
    <row r="281" spans="16:21" ht="13.9" customHeight="1" x14ac:dyDescent="0.2">
      <c r="P281" s="27"/>
      <c r="Q281" s="30"/>
      <c r="R281" s="30"/>
      <c r="S281" s="30">
        <f>ABS(Q281)/'İtme Analizi'!$G$17</f>
        <v>0</v>
      </c>
      <c r="T281" s="30">
        <f>ABS(R281)/'İtme Analizi'!$G$14</f>
        <v>0</v>
      </c>
      <c r="U281" s="30">
        <f t="shared" si="6"/>
        <v>1.2179850839285494E-3</v>
      </c>
    </row>
    <row r="282" spans="16:21" ht="13.9" customHeight="1" x14ac:dyDescent="0.2">
      <c r="P282" s="27"/>
      <c r="Q282" s="30"/>
      <c r="R282" s="30"/>
      <c r="S282" s="30">
        <f>ABS(Q282)/'İtme Analizi'!$G$17</f>
        <v>0</v>
      </c>
      <c r="T282" s="30">
        <f>ABS(R282)/'İtme Analizi'!$G$14</f>
        <v>0</v>
      </c>
      <c r="U282" s="30">
        <f t="shared" si="6"/>
        <v>1.2179850839285494E-3</v>
      </c>
    </row>
    <row r="283" spans="16:21" ht="13.9" customHeight="1" x14ac:dyDescent="0.2">
      <c r="P283" s="27"/>
      <c r="Q283" s="30"/>
      <c r="R283" s="30"/>
      <c r="S283" s="30">
        <f>ABS(Q283)/'İtme Analizi'!$G$17</f>
        <v>0</v>
      </c>
      <c r="T283" s="30">
        <f>ABS(R283)/'İtme Analizi'!$G$14</f>
        <v>0</v>
      </c>
      <c r="U283" s="30">
        <f t="shared" si="6"/>
        <v>1.2179850839285494E-3</v>
      </c>
    </row>
    <row r="284" spans="16:21" ht="13.9" customHeight="1" x14ac:dyDescent="0.2">
      <c r="P284" s="27"/>
      <c r="Q284" s="30"/>
      <c r="R284" s="30"/>
      <c r="S284" s="30">
        <f>ABS(Q284)/'İtme Analizi'!$G$17</f>
        <v>0</v>
      </c>
      <c r="T284" s="30">
        <f>ABS(R284)/'İtme Analizi'!$G$14</f>
        <v>0</v>
      </c>
      <c r="U284" s="30">
        <f t="shared" si="6"/>
        <v>1.2179850839285494E-3</v>
      </c>
    </row>
    <row r="285" spans="16:21" ht="13.9" customHeight="1" x14ac:dyDescent="0.2">
      <c r="P285" s="27"/>
      <c r="Q285" s="30"/>
      <c r="R285" s="30"/>
      <c r="S285" s="30">
        <f>ABS(Q285)/'İtme Analizi'!$G$17</f>
        <v>0</v>
      </c>
      <c r="T285" s="30">
        <f>ABS(R285)/'İtme Analizi'!$G$14</f>
        <v>0</v>
      </c>
      <c r="U285" s="30">
        <f t="shared" si="6"/>
        <v>1.2179850839285494E-3</v>
      </c>
    </row>
    <row r="286" spans="16:21" ht="13.9" customHeight="1" x14ac:dyDescent="0.2">
      <c r="P286" s="27"/>
      <c r="Q286" s="30"/>
      <c r="R286" s="30"/>
      <c r="S286" s="30">
        <f>ABS(Q286)/'İtme Analizi'!$G$17</f>
        <v>0</v>
      </c>
      <c r="T286" s="30">
        <f>ABS(R286)/'İtme Analizi'!$G$14</f>
        <v>0</v>
      </c>
      <c r="U286" s="30">
        <f t="shared" si="6"/>
        <v>1.2179850839285494E-3</v>
      </c>
    </row>
    <row r="287" spans="16:21" ht="13.9" customHeight="1" x14ac:dyDescent="0.2">
      <c r="P287" s="27"/>
      <c r="Q287" s="30"/>
      <c r="R287" s="30"/>
      <c r="S287" s="30">
        <f>ABS(Q287)/'İtme Analizi'!$G$17</f>
        <v>0</v>
      </c>
      <c r="T287" s="30">
        <f>ABS(R287)/'İtme Analizi'!$G$14</f>
        <v>0</v>
      </c>
      <c r="U287" s="30">
        <f t="shared" si="6"/>
        <v>1.2179850839285494E-3</v>
      </c>
    </row>
    <row r="288" spans="16:21" ht="13.9" customHeight="1" x14ac:dyDescent="0.2">
      <c r="P288" s="27"/>
      <c r="Q288" s="30"/>
      <c r="R288" s="30"/>
      <c r="S288" s="30">
        <f>ABS(Q288)/'İtme Analizi'!$G$17</f>
        <v>0</v>
      </c>
      <c r="T288" s="30">
        <f>ABS(R288)/'İtme Analizi'!$G$14</f>
        <v>0</v>
      </c>
      <c r="U288" s="30">
        <f t="shared" si="6"/>
        <v>1.2179850839285494E-3</v>
      </c>
    </row>
    <row r="289" spans="16:21" ht="13.9" customHeight="1" x14ac:dyDescent="0.2">
      <c r="P289" s="27"/>
      <c r="Q289" s="30"/>
      <c r="R289" s="30"/>
      <c r="S289" s="30">
        <f>ABS(Q289)/'İtme Analizi'!$G$17</f>
        <v>0</v>
      </c>
      <c r="T289" s="30">
        <f>ABS(R289)/'İtme Analizi'!$G$14</f>
        <v>0</v>
      </c>
      <c r="U289" s="30">
        <f t="shared" si="6"/>
        <v>1.2179850839285494E-3</v>
      </c>
    </row>
    <row r="290" spans="16:21" ht="13.9" customHeight="1" x14ac:dyDescent="0.2">
      <c r="P290" s="27"/>
      <c r="Q290" s="30"/>
      <c r="R290" s="30"/>
      <c r="S290" s="30">
        <f>ABS(Q290)/'İtme Analizi'!$G$17</f>
        <v>0</v>
      </c>
      <c r="T290" s="30">
        <f>ABS(R290)/'İtme Analizi'!$G$14</f>
        <v>0</v>
      </c>
      <c r="U290" s="30">
        <f t="shared" si="6"/>
        <v>1.2179850839285494E-3</v>
      </c>
    </row>
    <row r="291" spans="16:21" ht="13.9" customHeight="1" x14ac:dyDescent="0.2">
      <c r="P291" s="27"/>
      <c r="Q291" s="30"/>
      <c r="R291" s="30"/>
      <c r="S291" s="30">
        <f>ABS(Q291)/'İtme Analizi'!$G$17</f>
        <v>0</v>
      </c>
      <c r="T291" s="30">
        <f>ABS(R291)/'İtme Analizi'!$G$14</f>
        <v>0</v>
      </c>
      <c r="U291" s="30">
        <f t="shared" si="6"/>
        <v>1.2179850839285494E-3</v>
      </c>
    </row>
    <row r="292" spans="16:21" ht="13.9" customHeight="1" x14ac:dyDescent="0.2">
      <c r="P292" s="27"/>
      <c r="Q292" s="30"/>
      <c r="R292" s="30"/>
      <c r="S292" s="30">
        <f>ABS(Q292)/'İtme Analizi'!$G$17</f>
        <v>0</v>
      </c>
      <c r="T292" s="30">
        <f>ABS(R292)/'İtme Analizi'!$G$14</f>
        <v>0</v>
      </c>
      <c r="U292" s="30">
        <f t="shared" si="6"/>
        <v>1.2179850839285494E-3</v>
      </c>
    </row>
    <row r="293" spans="16:21" ht="13.9" customHeight="1" x14ac:dyDescent="0.2">
      <c r="P293" s="27"/>
      <c r="Q293" s="30"/>
      <c r="R293" s="30"/>
      <c r="S293" s="30">
        <f>ABS(Q293)/'İtme Analizi'!$G$17</f>
        <v>0</v>
      </c>
      <c r="T293" s="30">
        <f>ABS(R293)/'İtme Analizi'!$G$14</f>
        <v>0</v>
      </c>
      <c r="U293" s="30">
        <f t="shared" si="6"/>
        <v>1.2179850839285494E-3</v>
      </c>
    </row>
    <row r="294" spans="16:21" ht="13.9" customHeight="1" x14ac:dyDescent="0.2">
      <c r="P294" s="27"/>
      <c r="Q294" s="30"/>
      <c r="R294" s="30"/>
      <c r="S294" s="30">
        <f>ABS(Q294)/'İtme Analizi'!$G$17</f>
        <v>0</v>
      </c>
      <c r="T294" s="30">
        <f>ABS(R294)/'İtme Analizi'!$G$14</f>
        <v>0</v>
      </c>
      <c r="U294" s="30">
        <f t="shared" si="6"/>
        <v>1.2179850839285494E-3</v>
      </c>
    </row>
    <row r="295" spans="16:21" ht="13.9" customHeight="1" x14ac:dyDescent="0.2">
      <c r="P295" s="27"/>
      <c r="Q295" s="30"/>
      <c r="R295" s="30"/>
      <c r="S295" s="30">
        <f>ABS(Q295)/'İtme Analizi'!$G$17</f>
        <v>0</v>
      </c>
      <c r="T295" s="30">
        <f>ABS(R295)/'İtme Analizi'!$G$14</f>
        <v>0</v>
      </c>
      <c r="U295" s="30">
        <f t="shared" si="6"/>
        <v>1.2179850839285494E-3</v>
      </c>
    </row>
    <row r="296" spans="16:21" ht="13.9" customHeight="1" x14ac:dyDescent="0.2">
      <c r="P296" s="27"/>
      <c r="Q296" s="30"/>
      <c r="R296" s="30"/>
      <c r="S296" s="30">
        <f>ABS(Q296)/'İtme Analizi'!$G$17</f>
        <v>0</v>
      </c>
      <c r="T296" s="30">
        <f>ABS(R296)/'İtme Analizi'!$G$14</f>
        <v>0</v>
      </c>
      <c r="U296" s="30">
        <f t="shared" si="6"/>
        <v>1.2179850839285494E-3</v>
      </c>
    </row>
    <row r="297" spans="16:21" ht="13.9" customHeight="1" x14ac:dyDescent="0.2">
      <c r="P297" s="27"/>
      <c r="Q297" s="30"/>
      <c r="R297" s="30"/>
      <c r="S297" s="30">
        <f>ABS(Q297)/'İtme Analizi'!$G$17</f>
        <v>0</v>
      </c>
      <c r="T297" s="30">
        <f>ABS(R297)/'İtme Analizi'!$G$14</f>
        <v>0</v>
      </c>
      <c r="U297" s="30">
        <f t="shared" si="6"/>
        <v>1.2179850839285494E-3</v>
      </c>
    </row>
    <row r="298" spans="16:21" ht="13.9" customHeight="1" x14ac:dyDescent="0.2">
      <c r="P298" s="27"/>
      <c r="Q298" s="30"/>
      <c r="R298" s="30"/>
      <c r="S298" s="30">
        <f>ABS(Q298)/'İtme Analizi'!$G$17</f>
        <v>0</v>
      </c>
      <c r="T298" s="30">
        <f>ABS(R298)/'İtme Analizi'!$G$14</f>
        <v>0</v>
      </c>
      <c r="U298" s="30">
        <f t="shared" si="6"/>
        <v>1.2179850839285494E-3</v>
      </c>
    </row>
    <row r="299" spans="16:21" ht="13.9" customHeight="1" x14ac:dyDescent="0.2">
      <c r="P299" s="27"/>
      <c r="Q299" s="30"/>
      <c r="R299" s="30"/>
      <c r="S299" s="30">
        <f>ABS(Q299)/'İtme Analizi'!$G$17</f>
        <v>0</v>
      </c>
      <c r="T299" s="30">
        <f>ABS(R299)/'İtme Analizi'!$G$14</f>
        <v>0</v>
      </c>
      <c r="U299" s="30">
        <f t="shared" si="6"/>
        <v>1.2179850839285494E-3</v>
      </c>
    </row>
    <row r="300" spans="16:21" ht="13.9" customHeight="1" x14ac:dyDescent="0.2">
      <c r="P300" s="27"/>
      <c r="Q300" s="30"/>
      <c r="R300" s="30"/>
      <c r="S300" s="30">
        <f>ABS(Q300)/'İtme Analizi'!$G$17</f>
        <v>0</v>
      </c>
      <c r="T300" s="30">
        <f>ABS(R300)/'İtme Analizi'!$G$14</f>
        <v>0</v>
      </c>
      <c r="U300" s="30">
        <f t="shared" si="6"/>
        <v>1.2179850839285494E-3</v>
      </c>
    </row>
    <row r="301" spans="16:21" ht="13.9" customHeight="1" x14ac:dyDescent="0.2">
      <c r="P301" s="27"/>
      <c r="Q301" s="30"/>
      <c r="R301" s="30"/>
      <c r="S301" s="30">
        <f>ABS(Q301)/'İtme Analizi'!$G$17</f>
        <v>0</v>
      </c>
      <c r="T301" s="30">
        <f>ABS(R301)/'İtme Analizi'!$G$14</f>
        <v>0</v>
      </c>
      <c r="U301" s="30">
        <f t="shared" si="6"/>
        <v>1.2179850839285494E-3</v>
      </c>
    </row>
    <row r="302" spans="16:21" ht="13.9" customHeight="1" x14ac:dyDescent="0.2">
      <c r="P302" s="27"/>
      <c r="Q302" s="30"/>
      <c r="R302" s="30"/>
      <c r="S302" s="30">
        <f>ABS(Q302)/'İtme Analizi'!$G$17</f>
        <v>0</v>
      </c>
      <c r="T302" s="30">
        <f>ABS(R302)/'İtme Analizi'!$G$14</f>
        <v>0</v>
      </c>
      <c r="U302" s="30">
        <f t="shared" si="6"/>
        <v>1.2179850839285494E-3</v>
      </c>
    </row>
    <row r="303" spans="16:21" ht="13.9" customHeight="1" x14ac:dyDescent="0.2">
      <c r="P303" s="27"/>
      <c r="Q303" s="30"/>
      <c r="R303" s="30"/>
      <c r="S303" s="30">
        <f>ABS(Q303)/'İtme Analizi'!$G$17</f>
        <v>0</v>
      </c>
      <c r="T303" s="30">
        <f>ABS(R303)/'İtme Analizi'!$G$14</f>
        <v>0</v>
      </c>
      <c r="U303" s="30">
        <f t="shared" si="6"/>
        <v>1.2179850839285494E-3</v>
      </c>
    </row>
    <row r="304" spans="16:21" ht="13.9" customHeight="1" x14ac:dyDescent="0.2">
      <c r="P304" s="27"/>
      <c r="Q304" s="30"/>
      <c r="R304" s="30"/>
      <c r="S304" s="30">
        <f>ABS(Q304)/'İtme Analizi'!$G$17</f>
        <v>0</v>
      </c>
      <c r="T304" s="30">
        <f>ABS(R304)/'İtme Analizi'!$G$14</f>
        <v>0</v>
      </c>
      <c r="U304" s="30">
        <f t="shared" si="6"/>
        <v>1.2179850839285494E-3</v>
      </c>
    </row>
    <row r="305" spans="16:21" ht="13.9" customHeight="1" x14ac:dyDescent="0.2">
      <c r="P305" s="27"/>
      <c r="Q305" s="30"/>
      <c r="R305" s="30"/>
      <c r="S305" s="30">
        <f>ABS(Q305)/'İtme Analizi'!$G$17</f>
        <v>0</v>
      </c>
      <c r="T305" s="30">
        <f>ABS(R305)/'İtme Analizi'!$G$14</f>
        <v>0</v>
      </c>
      <c r="U305" s="30">
        <f t="shared" si="6"/>
        <v>1.2179850839285494E-3</v>
      </c>
    </row>
    <row r="306" spans="16:21" ht="13.9" customHeight="1" x14ac:dyDescent="0.2">
      <c r="P306" s="27"/>
      <c r="Q306" s="30"/>
      <c r="R306" s="30"/>
      <c r="S306" s="30">
        <f>ABS(Q306)/'İtme Analizi'!$G$17</f>
        <v>0</v>
      </c>
      <c r="T306" s="30">
        <f>ABS(R306)/'İtme Analizi'!$G$14</f>
        <v>0</v>
      </c>
      <c r="U306" s="30">
        <f t="shared" si="6"/>
        <v>1.2179850839285494E-3</v>
      </c>
    </row>
    <row r="307" spans="16:21" ht="13.9" customHeight="1" x14ac:dyDescent="0.2">
      <c r="P307" s="27"/>
      <c r="Q307" s="30"/>
      <c r="R307" s="30"/>
      <c r="S307" s="30">
        <f>ABS(Q307)/'İtme Analizi'!$G$17</f>
        <v>0</v>
      </c>
      <c r="T307" s="30">
        <f>ABS(R307)/'İtme Analizi'!$G$14</f>
        <v>0</v>
      </c>
      <c r="U307" s="30">
        <f t="shared" si="6"/>
        <v>1.2179850839285494E-3</v>
      </c>
    </row>
    <row r="308" spans="16:21" ht="13.9" customHeight="1" x14ac:dyDescent="0.2">
      <c r="P308" s="27"/>
      <c r="Q308" s="30"/>
      <c r="R308" s="30"/>
      <c r="S308" s="30">
        <f>ABS(Q308)/'İtme Analizi'!$G$17</f>
        <v>0</v>
      </c>
      <c r="T308" s="30">
        <f>ABS(R308)/'İtme Analizi'!$G$14</f>
        <v>0</v>
      </c>
      <c r="U308" s="30">
        <f t="shared" si="6"/>
        <v>1.2179850839285494E-3</v>
      </c>
    </row>
    <row r="309" spans="16:21" ht="13.9" customHeight="1" x14ac:dyDescent="0.2">
      <c r="P309" s="27"/>
      <c r="Q309" s="30"/>
      <c r="R309" s="30"/>
      <c r="S309" s="30">
        <f>ABS(Q309)/'İtme Analizi'!$G$17</f>
        <v>0</v>
      </c>
      <c r="T309" s="30">
        <f>ABS(R309)/'İtme Analizi'!$G$14</f>
        <v>0</v>
      </c>
      <c r="U309" s="30">
        <f t="shared" si="6"/>
        <v>1.2179850839285494E-3</v>
      </c>
    </row>
    <row r="310" spans="16:21" ht="13.9" customHeight="1" x14ac:dyDescent="0.2">
      <c r="P310" s="27"/>
      <c r="Q310" s="30"/>
      <c r="R310" s="30"/>
      <c r="S310" s="30">
        <f>ABS(Q310)/'İtme Analizi'!$G$17</f>
        <v>0</v>
      </c>
      <c r="T310" s="30">
        <f>ABS(R310)/'İtme Analizi'!$G$14</f>
        <v>0</v>
      </c>
      <c r="U310" s="30">
        <f t="shared" si="6"/>
        <v>1.2179850839285494E-3</v>
      </c>
    </row>
    <row r="311" spans="16:21" ht="13.9" customHeight="1" x14ac:dyDescent="0.2">
      <c r="P311" s="27"/>
      <c r="Q311" s="30"/>
      <c r="R311" s="30"/>
      <c r="S311" s="30">
        <f>ABS(Q311)/'İtme Analizi'!$G$17</f>
        <v>0</v>
      </c>
      <c r="T311" s="30">
        <f>ABS(R311)/'İtme Analizi'!$G$14</f>
        <v>0</v>
      </c>
      <c r="U311" s="30">
        <f t="shared" si="6"/>
        <v>1.2179850839285494E-3</v>
      </c>
    </row>
    <row r="312" spans="16:21" ht="13.9" customHeight="1" x14ac:dyDescent="0.2">
      <c r="P312" s="27"/>
      <c r="Q312" s="30"/>
      <c r="R312" s="30"/>
      <c r="S312" s="30">
        <f>ABS(Q312)/'İtme Analizi'!$G$17</f>
        <v>0</v>
      </c>
      <c r="T312" s="30">
        <f>ABS(R312)/'İtme Analizi'!$G$14</f>
        <v>0</v>
      </c>
      <c r="U312" s="30">
        <f t="shared" si="6"/>
        <v>1.2179850839285494E-3</v>
      </c>
    </row>
    <row r="313" spans="16:21" ht="13.9" customHeight="1" x14ac:dyDescent="0.2">
      <c r="P313" s="27"/>
      <c r="Q313" s="30"/>
      <c r="R313" s="30"/>
      <c r="S313" s="30">
        <f>ABS(Q313)/'İtme Analizi'!$G$17</f>
        <v>0</v>
      </c>
      <c r="T313" s="30">
        <f>ABS(R313)/'İtme Analizi'!$G$14</f>
        <v>0</v>
      </c>
      <c r="U313" s="30">
        <f t="shared" si="6"/>
        <v>1.2179850839285494E-3</v>
      </c>
    </row>
    <row r="314" spans="16:21" ht="13.9" customHeight="1" x14ac:dyDescent="0.2">
      <c r="P314" s="27"/>
      <c r="Q314" s="30"/>
      <c r="R314" s="30"/>
      <c r="S314" s="30">
        <f>ABS(Q314)/'İtme Analizi'!$G$17</f>
        <v>0</v>
      </c>
      <c r="T314" s="30">
        <f>ABS(R314)/'İtme Analizi'!$G$14</f>
        <v>0</v>
      </c>
      <c r="U314" s="30">
        <f t="shared" si="6"/>
        <v>1.2179850839285494E-3</v>
      </c>
    </row>
    <row r="315" spans="16:21" ht="13.9" customHeight="1" x14ac:dyDescent="0.2">
      <c r="P315" s="27"/>
      <c r="Q315" s="30"/>
      <c r="R315" s="30"/>
      <c r="S315" s="30">
        <f>ABS(Q315)/'İtme Analizi'!$G$17</f>
        <v>0</v>
      </c>
      <c r="T315" s="30">
        <f>ABS(R315)/'İtme Analizi'!$G$14</f>
        <v>0</v>
      </c>
      <c r="U315" s="30">
        <f t="shared" si="6"/>
        <v>1.2179850839285494E-3</v>
      </c>
    </row>
    <row r="316" spans="16:21" ht="13.9" customHeight="1" x14ac:dyDescent="0.2">
      <c r="P316" s="27"/>
      <c r="Q316" s="30"/>
      <c r="R316" s="30"/>
      <c r="S316" s="30">
        <f>ABS(Q316)/'İtme Analizi'!$G$17</f>
        <v>0</v>
      </c>
      <c r="T316" s="30">
        <f>ABS(R316)/'İtme Analizi'!$G$14</f>
        <v>0</v>
      </c>
      <c r="U316" s="30">
        <f t="shared" si="6"/>
        <v>1.2179850839285494E-3</v>
      </c>
    </row>
    <row r="317" spans="16:21" ht="13.9" customHeight="1" x14ac:dyDescent="0.2">
      <c r="P317" s="27"/>
      <c r="Q317" s="30"/>
      <c r="R317" s="30"/>
      <c r="S317" s="30">
        <f>ABS(Q317)/'İtme Analizi'!$G$17</f>
        <v>0</v>
      </c>
      <c r="T317" s="30">
        <f>ABS(R317)/'İtme Analizi'!$G$14</f>
        <v>0</v>
      </c>
      <c r="U317" s="30">
        <f t="shared" si="6"/>
        <v>1.2179850839285494E-3</v>
      </c>
    </row>
    <row r="318" spans="16:21" ht="13.9" customHeight="1" x14ac:dyDescent="0.2">
      <c r="P318" s="27"/>
      <c r="Q318" s="30"/>
      <c r="R318" s="30"/>
      <c r="S318" s="30">
        <f>ABS(Q318)/'İtme Analizi'!$G$17</f>
        <v>0</v>
      </c>
      <c r="T318" s="30">
        <f>ABS(R318)/'İtme Analizi'!$G$14</f>
        <v>0</v>
      </c>
      <c r="U318" s="30">
        <f t="shared" si="6"/>
        <v>1.2179850839285494E-3</v>
      </c>
    </row>
    <row r="319" spans="16:21" ht="13.9" customHeight="1" x14ac:dyDescent="0.2">
      <c r="P319" s="27"/>
      <c r="Q319" s="30"/>
      <c r="R319" s="30"/>
      <c r="S319" s="30">
        <f>ABS(Q319)/'İtme Analizi'!$G$17</f>
        <v>0</v>
      </c>
      <c r="T319" s="30">
        <f>ABS(R319)/'İtme Analizi'!$G$14</f>
        <v>0</v>
      </c>
      <c r="U319" s="30">
        <f t="shared" si="6"/>
        <v>1.2179850839285494E-3</v>
      </c>
    </row>
    <row r="320" spans="16:21" ht="13.9" customHeight="1" x14ac:dyDescent="0.2">
      <c r="P320" s="27"/>
      <c r="Q320" s="30"/>
      <c r="R320" s="30"/>
      <c r="S320" s="30">
        <f>ABS(Q320)/'İtme Analizi'!$G$17</f>
        <v>0</v>
      </c>
      <c r="T320" s="30">
        <f>ABS(R320)/'İtme Analizi'!$G$14</f>
        <v>0</v>
      </c>
      <c r="U320" s="30">
        <f t="shared" si="6"/>
        <v>1.2179850839285494E-3</v>
      </c>
    </row>
    <row r="321" spans="16:21" ht="13.9" customHeight="1" x14ac:dyDescent="0.2">
      <c r="P321" s="27"/>
      <c r="Q321" s="30"/>
      <c r="R321" s="30"/>
      <c r="S321" s="30">
        <f>ABS(Q321)/'İtme Analizi'!$G$17</f>
        <v>0</v>
      </c>
      <c r="T321" s="30">
        <f>ABS(R321)/'İtme Analizi'!$G$14</f>
        <v>0</v>
      </c>
      <c r="U321" s="30">
        <f t="shared" si="6"/>
        <v>1.2179850839285494E-3</v>
      </c>
    </row>
    <row r="322" spans="16:21" ht="13.9" customHeight="1" x14ac:dyDescent="0.2">
      <c r="P322" s="27"/>
      <c r="Q322" s="30"/>
      <c r="R322" s="30"/>
      <c r="S322" s="30">
        <f>ABS(Q322)/'İtme Analizi'!$G$17</f>
        <v>0</v>
      </c>
      <c r="T322" s="30">
        <f>ABS(R322)/'İtme Analizi'!$G$14</f>
        <v>0</v>
      </c>
      <c r="U322" s="30">
        <f t="shared" si="6"/>
        <v>1.2179850839285494E-3</v>
      </c>
    </row>
    <row r="323" spans="16:21" ht="13.9" customHeight="1" x14ac:dyDescent="0.2">
      <c r="P323" s="27"/>
      <c r="Q323" s="30"/>
      <c r="R323" s="30"/>
      <c r="S323" s="30">
        <f>ABS(Q323)/'İtme Analizi'!$G$17</f>
        <v>0</v>
      </c>
      <c r="T323" s="30">
        <f>ABS(R323)/'İtme Analizi'!$G$14</f>
        <v>0</v>
      </c>
      <c r="U323" s="30">
        <f t="shared" si="6"/>
        <v>1.2179850839285494E-3</v>
      </c>
    </row>
    <row r="324" spans="16:21" ht="13.9" customHeight="1" x14ac:dyDescent="0.2">
      <c r="P324" s="27"/>
      <c r="Q324" s="30"/>
      <c r="R324" s="30"/>
      <c r="S324" s="30">
        <f>ABS(Q324)/'İtme Analizi'!$G$17</f>
        <v>0</v>
      </c>
      <c r="T324" s="30">
        <f>ABS(R324)/'İtme Analizi'!$G$14</f>
        <v>0</v>
      </c>
      <c r="U324" s="30">
        <f t="shared" si="6"/>
        <v>1.2179850839285494E-3</v>
      </c>
    </row>
    <row r="325" spans="16:21" ht="13.9" customHeight="1" x14ac:dyDescent="0.2">
      <c r="P325" s="27"/>
      <c r="Q325" s="30"/>
      <c r="R325" s="30"/>
      <c r="S325" s="30">
        <f>ABS(Q325)/'İtme Analizi'!$G$17</f>
        <v>0</v>
      </c>
      <c r="T325" s="30">
        <f>ABS(R325)/'İtme Analizi'!$G$14</f>
        <v>0</v>
      </c>
      <c r="U325" s="30">
        <f t="shared" si="6"/>
        <v>1.2179850839285494E-3</v>
      </c>
    </row>
    <row r="326" spans="16:21" ht="13.9" customHeight="1" x14ac:dyDescent="0.2">
      <c r="P326" s="27"/>
      <c r="Q326" s="30"/>
      <c r="R326" s="30"/>
      <c r="S326" s="30">
        <f>ABS(Q326)/'İtme Analizi'!$G$17</f>
        <v>0</v>
      </c>
      <c r="T326" s="30">
        <f>ABS(R326)/'İtme Analizi'!$G$14</f>
        <v>0</v>
      </c>
      <c r="U326" s="30">
        <f t="shared" si="6"/>
        <v>1.2179850839285494E-3</v>
      </c>
    </row>
    <row r="327" spans="16:21" ht="13.9" customHeight="1" x14ac:dyDescent="0.2">
      <c r="P327" s="27"/>
      <c r="Q327" s="30"/>
      <c r="R327" s="30"/>
      <c r="S327" s="30">
        <f>ABS(Q327)/'İtme Analizi'!$G$17</f>
        <v>0</v>
      </c>
      <c r="T327" s="30">
        <f>ABS(R327)/'İtme Analizi'!$G$14</f>
        <v>0</v>
      </c>
      <c r="U327" s="30">
        <f t="shared" si="6"/>
        <v>1.2179850839285494E-3</v>
      </c>
    </row>
    <row r="328" spans="16:21" ht="13.9" customHeight="1" x14ac:dyDescent="0.2">
      <c r="P328" s="27"/>
      <c r="Q328" s="30"/>
      <c r="R328" s="30"/>
      <c r="S328" s="30">
        <f>ABS(Q328)/'İtme Analizi'!$G$17</f>
        <v>0</v>
      </c>
      <c r="T328" s="30">
        <f>ABS(R328)/'İtme Analizi'!$G$14</f>
        <v>0</v>
      </c>
      <c r="U328" s="30">
        <f t="shared" si="6"/>
        <v>1.2179850839285494E-3</v>
      </c>
    </row>
    <row r="329" spans="16:21" ht="13.9" customHeight="1" x14ac:dyDescent="0.2">
      <c r="P329" s="27"/>
      <c r="Q329" s="30"/>
      <c r="R329" s="30"/>
      <c r="S329" s="30">
        <f>ABS(Q329)/'İtme Analizi'!$G$17</f>
        <v>0</v>
      </c>
      <c r="T329" s="30">
        <f>ABS(R329)/'İtme Analizi'!$G$14</f>
        <v>0</v>
      </c>
      <c r="U329" s="30">
        <f t="shared" ref="U329:U392" si="7">U328+(S329-S328)*((T329+T328)/2)</f>
        <v>1.2179850839285494E-3</v>
      </c>
    </row>
    <row r="330" spans="16:21" ht="13.9" customHeight="1" x14ac:dyDescent="0.2">
      <c r="P330" s="27"/>
      <c r="Q330" s="30"/>
      <c r="R330" s="30"/>
      <c r="S330" s="30">
        <f>ABS(Q330)/'İtme Analizi'!$G$17</f>
        <v>0</v>
      </c>
      <c r="T330" s="30">
        <f>ABS(R330)/'İtme Analizi'!$G$14</f>
        <v>0</v>
      </c>
      <c r="U330" s="30">
        <f t="shared" si="7"/>
        <v>1.2179850839285494E-3</v>
      </c>
    </row>
    <row r="331" spans="16:21" ht="13.9" customHeight="1" x14ac:dyDescent="0.2">
      <c r="P331" s="27"/>
      <c r="Q331" s="30"/>
      <c r="R331" s="30"/>
      <c r="S331" s="30">
        <f>ABS(Q331)/'İtme Analizi'!$G$17</f>
        <v>0</v>
      </c>
      <c r="T331" s="30">
        <f>ABS(R331)/'İtme Analizi'!$G$14</f>
        <v>0</v>
      </c>
      <c r="U331" s="30">
        <f t="shared" si="7"/>
        <v>1.2179850839285494E-3</v>
      </c>
    </row>
    <row r="332" spans="16:21" ht="13.9" customHeight="1" x14ac:dyDescent="0.2">
      <c r="P332" s="27"/>
      <c r="Q332" s="30"/>
      <c r="R332" s="30"/>
      <c r="S332" s="30">
        <f>ABS(Q332)/'İtme Analizi'!$G$17</f>
        <v>0</v>
      </c>
      <c r="T332" s="30">
        <f>ABS(R332)/'İtme Analizi'!$G$14</f>
        <v>0</v>
      </c>
      <c r="U332" s="30">
        <f t="shared" si="7"/>
        <v>1.2179850839285494E-3</v>
      </c>
    </row>
    <row r="333" spans="16:21" ht="13.9" customHeight="1" x14ac:dyDescent="0.2">
      <c r="P333" s="27"/>
      <c r="Q333" s="30"/>
      <c r="R333" s="30"/>
      <c r="S333" s="30">
        <f>ABS(Q333)/'İtme Analizi'!$G$17</f>
        <v>0</v>
      </c>
      <c r="T333" s="30">
        <f>ABS(R333)/'İtme Analizi'!$G$14</f>
        <v>0</v>
      </c>
      <c r="U333" s="30">
        <f t="shared" si="7"/>
        <v>1.2179850839285494E-3</v>
      </c>
    </row>
    <row r="334" spans="16:21" ht="13.9" customHeight="1" x14ac:dyDescent="0.2">
      <c r="P334" s="27"/>
      <c r="Q334" s="30"/>
      <c r="R334" s="30"/>
      <c r="S334" s="30">
        <f>ABS(Q334)/'İtme Analizi'!$G$17</f>
        <v>0</v>
      </c>
      <c r="T334" s="30">
        <f>ABS(R334)/'İtme Analizi'!$G$14</f>
        <v>0</v>
      </c>
      <c r="U334" s="30">
        <f t="shared" si="7"/>
        <v>1.2179850839285494E-3</v>
      </c>
    </row>
    <row r="335" spans="16:21" ht="13.9" customHeight="1" x14ac:dyDescent="0.2">
      <c r="P335" s="27"/>
      <c r="Q335" s="30"/>
      <c r="R335" s="30"/>
      <c r="S335" s="30">
        <f>ABS(Q335)/'İtme Analizi'!$G$17</f>
        <v>0</v>
      </c>
      <c r="T335" s="30">
        <f>ABS(R335)/'İtme Analizi'!$G$14</f>
        <v>0</v>
      </c>
      <c r="U335" s="30">
        <f t="shared" si="7"/>
        <v>1.2179850839285494E-3</v>
      </c>
    </row>
    <row r="336" spans="16:21" ht="13.9" customHeight="1" x14ac:dyDescent="0.2">
      <c r="P336" s="27"/>
      <c r="Q336" s="30"/>
      <c r="R336" s="30"/>
      <c r="S336" s="30">
        <f>ABS(Q336)/'İtme Analizi'!$G$17</f>
        <v>0</v>
      </c>
      <c r="T336" s="30">
        <f>ABS(R336)/'İtme Analizi'!$G$14</f>
        <v>0</v>
      </c>
      <c r="U336" s="30">
        <f t="shared" si="7"/>
        <v>1.2179850839285494E-3</v>
      </c>
    </row>
    <row r="337" spans="16:21" ht="13.9" customHeight="1" x14ac:dyDescent="0.2">
      <c r="P337" s="27"/>
      <c r="Q337" s="30"/>
      <c r="R337" s="30"/>
      <c r="S337" s="30">
        <f>ABS(Q337)/'İtme Analizi'!$G$17</f>
        <v>0</v>
      </c>
      <c r="T337" s="30">
        <f>ABS(R337)/'İtme Analizi'!$G$14</f>
        <v>0</v>
      </c>
      <c r="U337" s="30">
        <f t="shared" si="7"/>
        <v>1.2179850839285494E-3</v>
      </c>
    </row>
    <row r="338" spans="16:21" ht="13.9" customHeight="1" x14ac:dyDescent="0.2">
      <c r="P338" s="27"/>
      <c r="Q338" s="30"/>
      <c r="R338" s="30"/>
      <c r="S338" s="30">
        <f>ABS(Q338)/'İtme Analizi'!$G$17</f>
        <v>0</v>
      </c>
      <c r="T338" s="30">
        <f>ABS(R338)/'İtme Analizi'!$G$14</f>
        <v>0</v>
      </c>
      <c r="U338" s="30">
        <f t="shared" si="7"/>
        <v>1.2179850839285494E-3</v>
      </c>
    </row>
    <row r="339" spans="16:21" ht="13.9" customHeight="1" x14ac:dyDescent="0.2">
      <c r="P339" s="27"/>
      <c r="Q339" s="30"/>
      <c r="R339" s="30"/>
      <c r="S339" s="30">
        <f>ABS(Q339)/'İtme Analizi'!$G$17</f>
        <v>0</v>
      </c>
      <c r="T339" s="30">
        <f>ABS(R339)/'İtme Analizi'!$G$14</f>
        <v>0</v>
      </c>
      <c r="U339" s="30">
        <f t="shared" si="7"/>
        <v>1.2179850839285494E-3</v>
      </c>
    </row>
    <row r="340" spans="16:21" ht="13.9" customHeight="1" x14ac:dyDescent="0.2">
      <c r="P340" s="27"/>
      <c r="Q340" s="30"/>
      <c r="R340" s="30"/>
      <c r="S340" s="30">
        <f>ABS(Q340)/'İtme Analizi'!$G$17</f>
        <v>0</v>
      </c>
      <c r="T340" s="30">
        <f>ABS(R340)/'İtme Analizi'!$G$14</f>
        <v>0</v>
      </c>
      <c r="U340" s="30">
        <f t="shared" si="7"/>
        <v>1.2179850839285494E-3</v>
      </c>
    </row>
    <row r="341" spans="16:21" ht="13.9" customHeight="1" x14ac:dyDescent="0.2">
      <c r="P341" s="27"/>
      <c r="Q341" s="30"/>
      <c r="R341" s="30"/>
      <c r="S341" s="30">
        <f>ABS(Q341)/'İtme Analizi'!$G$17</f>
        <v>0</v>
      </c>
      <c r="T341" s="30">
        <f>ABS(R341)/'İtme Analizi'!$G$14</f>
        <v>0</v>
      </c>
      <c r="U341" s="30">
        <f t="shared" si="7"/>
        <v>1.2179850839285494E-3</v>
      </c>
    </row>
    <row r="342" spans="16:21" ht="13.9" customHeight="1" x14ac:dyDescent="0.2">
      <c r="P342" s="27"/>
      <c r="Q342" s="30"/>
      <c r="R342" s="30"/>
      <c r="S342" s="30">
        <f>ABS(Q342)/'İtme Analizi'!$G$17</f>
        <v>0</v>
      </c>
      <c r="T342" s="30">
        <f>ABS(R342)/'İtme Analizi'!$G$14</f>
        <v>0</v>
      </c>
      <c r="U342" s="30">
        <f t="shared" si="7"/>
        <v>1.2179850839285494E-3</v>
      </c>
    </row>
    <row r="343" spans="16:21" ht="13.9" customHeight="1" x14ac:dyDescent="0.2">
      <c r="P343" s="27"/>
      <c r="Q343" s="30"/>
      <c r="R343" s="30"/>
      <c r="S343" s="30">
        <f>ABS(Q343)/'İtme Analizi'!$G$17</f>
        <v>0</v>
      </c>
      <c r="T343" s="30">
        <f>ABS(R343)/'İtme Analizi'!$G$14</f>
        <v>0</v>
      </c>
      <c r="U343" s="30">
        <f t="shared" si="7"/>
        <v>1.2179850839285494E-3</v>
      </c>
    </row>
    <row r="344" spans="16:21" ht="13.9" customHeight="1" x14ac:dyDescent="0.2">
      <c r="P344" s="27"/>
      <c r="Q344" s="30"/>
      <c r="R344" s="30"/>
      <c r="S344" s="30">
        <f>ABS(Q344)/'İtme Analizi'!$G$17</f>
        <v>0</v>
      </c>
      <c r="T344" s="30">
        <f>ABS(R344)/'İtme Analizi'!$G$14</f>
        <v>0</v>
      </c>
      <c r="U344" s="30">
        <f t="shared" si="7"/>
        <v>1.2179850839285494E-3</v>
      </c>
    </row>
    <row r="345" spans="16:21" ht="13.9" customHeight="1" x14ac:dyDescent="0.2">
      <c r="P345" s="27"/>
      <c r="Q345" s="30"/>
      <c r="R345" s="30"/>
      <c r="S345" s="30">
        <f>ABS(Q345)/'İtme Analizi'!$G$17</f>
        <v>0</v>
      </c>
      <c r="T345" s="30">
        <f>ABS(R345)/'İtme Analizi'!$G$14</f>
        <v>0</v>
      </c>
      <c r="U345" s="30">
        <f t="shared" si="7"/>
        <v>1.2179850839285494E-3</v>
      </c>
    </row>
    <row r="346" spans="16:21" ht="13.9" customHeight="1" x14ac:dyDescent="0.2">
      <c r="P346" s="27"/>
      <c r="Q346" s="30"/>
      <c r="R346" s="30"/>
      <c r="S346" s="30">
        <f>ABS(Q346)/'İtme Analizi'!$G$17</f>
        <v>0</v>
      </c>
      <c r="T346" s="30">
        <f>ABS(R346)/'İtme Analizi'!$G$14</f>
        <v>0</v>
      </c>
      <c r="U346" s="30">
        <f t="shared" si="7"/>
        <v>1.2179850839285494E-3</v>
      </c>
    </row>
    <row r="347" spans="16:21" ht="13.9" customHeight="1" x14ac:dyDescent="0.2">
      <c r="P347" s="27"/>
      <c r="Q347" s="30"/>
      <c r="R347" s="30"/>
      <c r="S347" s="30">
        <f>ABS(Q347)/'İtme Analizi'!$G$17</f>
        <v>0</v>
      </c>
      <c r="T347" s="30">
        <f>ABS(R347)/'İtme Analizi'!$G$14</f>
        <v>0</v>
      </c>
      <c r="U347" s="30">
        <f t="shared" si="7"/>
        <v>1.2179850839285494E-3</v>
      </c>
    </row>
    <row r="348" spans="16:21" ht="13.9" customHeight="1" x14ac:dyDescent="0.2">
      <c r="P348" s="27"/>
      <c r="Q348" s="30"/>
      <c r="R348" s="30"/>
      <c r="S348" s="30">
        <f>ABS(Q348)/'İtme Analizi'!$G$17</f>
        <v>0</v>
      </c>
      <c r="T348" s="30">
        <f>ABS(R348)/'İtme Analizi'!$G$14</f>
        <v>0</v>
      </c>
      <c r="U348" s="30">
        <f t="shared" si="7"/>
        <v>1.2179850839285494E-3</v>
      </c>
    </row>
    <row r="349" spans="16:21" ht="13.9" customHeight="1" x14ac:dyDescent="0.2">
      <c r="P349" s="27"/>
      <c r="Q349" s="30"/>
      <c r="R349" s="30"/>
      <c r="S349" s="30">
        <f>ABS(Q349)/'İtme Analizi'!$G$17</f>
        <v>0</v>
      </c>
      <c r="T349" s="30">
        <f>ABS(R349)/'İtme Analizi'!$G$14</f>
        <v>0</v>
      </c>
      <c r="U349" s="30">
        <f t="shared" si="7"/>
        <v>1.2179850839285494E-3</v>
      </c>
    </row>
    <row r="350" spans="16:21" ht="13.9" customHeight="1" x14ac:dyDescent="0.2">
      <c r="P350" s="27"/>
      <c r="Q350" s="30"/>
      <c r="R350" s="30"/>
      <c r="S350" s="30">
        <f>ABS(Q350)/'İtme Analizi'!$G$17</f>
        <v>0</v>
      </c>
      <c r="T350" s="30">
        <f>ABS(R350)/'İtme Analizi'!$G$14</f>
        <v>0</v>
      </c>
      <c r="U350" s="30">
        <f t="shared" si="7"/>
        <v>1.2179850839285494E-3</v>
      </c>
    </row>
    <row r="351" spans="16:21" ht="13.9" customHeight="1" x14ac:dyDescent="0.2">
      <c r="P351" s="27"/>
      <c r="Q351" s="30"/>
      <c r="R351" s="30"/>
      <c r="S351" s="30">
        <f>ABS(Q351)/'İtme Analizi'!$G$17</f>
        <v>0</v>
      </c>
      <c r="T351" s="30">
        <f>ABS(R351)/'İtme Analizi'!$G$14</f>
        <v>0</v>
      </c>
      <c r="U351" s="30">
        <f t="shared" si="7"/>
        <v>1.2179850839285494E-3</v>
      </c>
    </row>
    <row r="352" spans="16:21" ht="13.9" customHeight="1" x14ac:dyDescent="0.2">
      <c r="P352" s="27"/>
      <c r="Q352" s="30"/>
      <c r="R352" s="30"/>
      <c r="S352" s="30">
        <f>ABS(Q352)/'İtme Analizi'!$G$17</f>
        <v>0</v>
      </c>
      <c r="T352" s="30">
        <f>ABS(R352)/'İtme Analizi'!$G$14</f>
        <v>0</v>
      </c>
      <c r="U352" s="30">
        <f t="shared" si="7"/>
        <v>1.2179850839285494E-3</v>
      </c>
    </row>
    <row r="353" spans="16:21" ht="13.9" customHeight="1" x14ac:dyDescent="0.2">
      <c r="P353" s="27"/>
      <c r="Q353" s="30"/>
      <c r="R353" s="30"/>
      <c r="S353" s="30">
        <f>ABS(Q353)/'İtme Analizi'!$G$17</f>
        <v>0</v>
      </c>
      <c r="T353" s="30">
        <f>ABS(R353)/'İtme Analizi'!$G$14</f>
        <v>0</v>
      </c>
      <c r="U353" s="30">
        <f t="shared" si="7"/>
        <v>1.2179850839285494E-3</v>
      </c>
    </row>
    <row r="354" spans="16:21" ht="13.9" customHeight="1" x14ac:dyDescent="0.2">
      <c r="P354" s="27"/>
      <c r="Q354" s="30"/>
      <c r="R354" s="30"/>
      <c r="S354" s="30">
        <f>ABS(Q354)/'İtme Analizi'!$G$17</f>
        <v>0</v>
      </c>
      <c r="T354" s="30">
        <f>ABS(R354)/'İtme Analizi'!$G$14</f>
        <v>0</v>
      </c>
      <c r="U354" s="30">
        <f t="shared" si="7"/>
        <v>1.2179850839285494E-3</v>
      </c>
    </row>
    <row r="355" spans="16:21" ht="13.9" customHeight="1" x14ac:dyDescent="0.2">
      <c r="P355" s="27"/>
      <c r="Q355" s="30"/>
      <c r="R355" s="30"/>
      <c r="S355" s="30">
        <f>ABS(Q355)/'İtme Analizi'!$G$17</f>
        <v>0</v>
      </c>
      <c r="T355" s="30">
        <f>ABS(R355)/'İtme Analizi'!$G$14</f>
        <v>0</v>
      </c>
      <c r="U355" s="30">
        <f t="shared" si="7"/>
        <v>1.2179850839285494E-3</v>
      </c>
    </row>
    <row r="356" spans="16:21" ht="13.9" customHeight="1" x14ac:dyDescent="0.2">
      <c r="P356" s="27"/>
      <c r="Q356" s="30"/>
      <c r="R356" s="30"/>
      <c r="S356" s="30">
        <f>ABS(Q356)/'İtme Analizi'!$G$17</f>
        <v>0</v>
      </c>
      <c r="T356" s="30">
        <f>ABS(R356)/'İtme Analizi'!$G$14</f>
        <v>0</v>
      </c>
      <c r="U356" s="30">
        <f t="shared" si="7"/>
        <v>1.2179850839285494E-3</v>
      </c>
    </row>
    <row r="357" spans="16:21" ht="13.9" customHeight="1" x14ac:dyDescent="0.2">
      <c r="P357" s="27"/>
      <c r="Q357" s="30"/>
      <c r="R357" s="30"/>
      <c r="S357" s="30">
        <f>ABS(Q357)/'İtme Analizi'!$G$17</f>
        <v>0</v>
      </c>
      <c r="T357" s="30">
        <f>ABS(R357)/'İtme Analizi'!$G$14</f>
        <v>0</v>
      </c>
      <c r="U357" s="30">
        <f t="shared" si="7"/>
        <v>1.2179850839285494E-3</v>
      </c>
    </row>
    <row r="358" spans="16:21" ht="13.9" customHeight="1" x14ac:dyDescent="0.2">
      <c r="P358" s="27"/>
      <c r="Q358" s="30"/>
      <c r="R358" s="30"/>
      <c r="S358" s="30">
        <f>ABS(Q358)/'İtme Analizi'!$G$17</f>
        <v>0</v>
      </c>
      <c r="T358" s="30">
        <f>ABS(R358)/'İtme Analizi'!$G$14</f>
        <v>0</v>
      </c>
      <c r="U358" s="30">
        <f t="shared" si="7"/>
        <v>1.2179850839285494E-3</v>
      </c>
    </row>
    <row r="359" spans="16:21" ht="13.9" customHeight="1" x14ac:dyDescent="0.2">
      <c r="P359" s="27"/>
      <c r="Q359" s="30"/>
      <c r="R359" s="30"/>
      <c r="S359" s="30">
        <f>ABS(Q359)/'İtme Analizi'!$G$17</f>
        <v>0</v>
      </c>
      <c r="T359" s="30">
        <f>ABS(R359)/'İtme Analizi'!$G$14</f>
        <v>0</v>
      </c>
      <c r="U359" s="30">
        <f t="shared" si="7"/>
        <v>1.2179850839285494E-3</v>
      </c>
    </row>
    <row r="360" spans="16:21" ht="13.9" customHeight="1" x14ac:dyDescent="0.2">
      <c r="P360" s="27"/>
      <c r="Q360" s="30"/>
      <c r="R360" s="30"/>
      <c r="S360" s="30">
        <f>ABS(Q360)/'İtme Analizi'!$G$17</f>
        <v>0</v>
      </c>
      <c r="T360" s="30">
        <f>ABS(R360)/'İtme Analizi'!$G$14</f>
        <v>0</v>
      </c>
      <c r="U360" s="30">
        <f t="shared" si="7"/>
        <v>1.2179850839285494E-3</v>
      </c>
    </row>
    <row r="361" spans="16:21" ht="13.9" customHeight="1" x14ac:dyDescent="0.2">
      <c r="P361" s="27"/>
      <c r="Q361" s="30"/>
      <c r="R361" s="30"/>
      <c r="S361" s="30">
        <f>ABS(Q361)/'İtme Analizi'!$G$17</f>
        <v>0</v>
      </c>
      <c r="T361" s="30">
        <f>ABS(R361)/'İtme Analizi'!$G$14</f>
        <v>0</v>
      </c>
      <c r="U361" s="30">
        <f t="shared" si="7"/>
        <v>1.2179850839285494E-3</v>
      </c>
    </row>
    <row r="362" spans="16:21" ht="13.9" customHeight="1" x14ac:dyDescent="0.2">
      <c r="P362" s="27"/>
      <c r="Q362" s="30"/>
      <c r="R362" s="30"/>
      <c r="S362" s="30">
        <f>ABS(Q362)/'İtme Analizi'!$G$17</f>
        <v>0</v>
      </c>
      <c r="T362" s="30">
        <f>ABS(R362)/'İtme Analizi'!$G$14</f>
        <v>0</v>
      </c>
      <c r="U362" s="30">
        <f t="shared" si="7"/>
        <v>1.2179850839285494E-3</v>
      </c>
    </row>
    <row r="363" spans="16:21" ht="13.9" customHeight="1" x14ac:dyDescent="0.2">
      <c r="P363" s="27"/>
      <c r="Q363" s="30"/>
      <c r="R363" s="30"/>
      <c r="S363" s="30">
        <f>ABS(Q363)/'İtme Analizi'!$G$17</f>
        <v>0</v>
      </c>
      <c r="T363" s="30">
        <f>ABS(R363)/'İtme Analizi'!$G$14</f>
        <v>0</v>
      </c>
      <c r="U363" s="30">
        <f t="shared" si="7"/>
        <v>1.2179850839285494E-3</v>
      </c>
    </row>
    <row r="364" spans="16:21" ht="13.9" customHeight="1" x14ac:dyDescent="0.2">
      <c r="P364" s="27"/>
      <c r="Q364" s="30"/>
      <c r="R364" s="30"/>
      <c r="S364" s="30">
        <f>ABS(Q364)/'İtme Analizi'!$G$17</f>
        <v>0</v>
      </c>
      <c r="T364" s="30">
        <f>ABS(R364)/'İtme Analizi'!$G$14</f>
        <v>0</v>
      </c>
      <c r="U364" s="30">
        <f t="shared" si="7"/>
        <v>1.2179850839285494E-3</v>
      </c>
    </row>
    <row r="365" spans="16:21" ht="13.9" customHeight="1" x14ac:dyDescent="0.2">
      <c r="P365" s="27"/>
      <c r="Q365" s="30"/>
      <c r="R365" s="30"/>
      <c r="S365" s="30">
        <f>ABS(Q365)/'İtme Analizi'!$G$17</f>
        <v>0</v>
      </c>
      <c r="T365" s="30">
        <f>ABS(R365)/'İtme Analizi'!$G$14</f>
        <v>0</v>
      </c>
      <c r="U365" s="30">
        <f t="shared" si="7"/>
        <v>1.2179850839285494E-3</v>
      </c>
    </row>
    <row r="366" spans="16:21" ht="13.9" customHeight="1" x14ac:dyDescent="0.2">
      <c r="P366" s="27"/>
      <c r="Q366" s="30"/>
      <c r="R366" s="30"/>
      <c r="S366" s="30">
        <f>ABS(Q366)/'İtme Analizi'!$G$17</f>
        <v>0</v>
      </c>
      <c r="T366" s="30">
        <f>ABS(R366)/'İtme Analizi'!$G$14</f>
        <v>0</v>
      </c>
      <c r="U366" s="30">
        <f t="shared" si="7"/>
        <v>1.2179850839285494E-3</v>
      </c>
    </row>
    <row r="367" spans="16:21" ht="13.9" customHeight="1" x14ac:dyDescent="0.2">
      <c r="P367" s="27"/>
      <c r="Q367" s="30"/>
      <c r="R367" s="30"/>
      <c r="S367" s="30">
        <f>ABS(Q367)/'İtme Analizi'!$G$17</f>
        <v>0</v>
      </c>
      <c r="T367" s="30">
        <f>ABS(R367)/'İtme Analizi'!$G$14</f>
        <v>0</v>
      </c>
      <c r="U367" s="30">
        <f t="shared" si="7"/>
        <v>1.2179850839285494E-3</v>
      </c>
    </row>
    <row r="368" spans="16:21" ht="13.9" customHeight="1" x14ac:dyDescent="0.2">
      <c r="P368" s="27"/>
      <c r="Q368" s="30"/>
      <c r="R368" s="30"/>
      <c r="S368" s="30">
        <f>ABS(Q368)/'İtme Analizi'!$G$17</f>
        <v>0</v>
      </c>
      <c r="T368" s="30">
        <f>ABS(R368)/'İtme Analizi'!$G$14</f>
        <v>0</v>
      </c>
      <c r="U368" s="30">
        <f t="shared" si="7"/>
        <v>1.2179850839285494E-3</v>
      </c>
    </row>
    <row r="369" spans="16:21" ht="13.9" customHeight="1" x14ac:dyDescent="0.2">
      <c r="P369" s="27"/>
      <c r="Q369" s="30"/>
      <c r="R369" s="30"/>
      <c r="S369" s="30">
        <f>ABS(Q369)/'İtme Analizi'!$G$17</f>
        <v>0</v>
      </c>
      <c r="T369" s="30">
        <f>ABS(R369)/'İtme Analizi'!$G$14</f>
        <v>0</v>
      </c>
      <c r="U369" s="30">
        <f t="shared" si="7"/>
        <v>1.2179850839285494E-3</v>
      </c>
    </row>
    <row r="370" spans="16:21" ht="13.9" customHeight="1" x14ac:dyDescent="0.2">
      <c r="P370" s="27"/>
      <c r="Q370" s="30"/>
      <c r="R370" s="30"/>
      <c r="S370" s="30">
        <f>ABS(Q370)/'İtme Analizi'!$G$17</f>
        <v>0</v>
      </c>
      <c r="T370" s="30">
        <f>ABS(R370)/'İtme Analizi'!$G$14</f>
        <v>0</v>
      </c>
      <c r="U370" s="30">
        <f t="shared" si="7"/>
        <v>1.2179850839285494E-3</v>
      </c>
    </row>
    <row r="371" spans="16:21" ht="13.9" customHeight="1" x14ac:dyDescent="0.2">
      <c r="P371" s="27"/>
      <c r="Q371" s="30"/>
      <c r="R371" s="30"/>
      <c r="S371" s="30">
        <f>ABS(Q371)/'İtme Analizi'!$G$17</f>
        <v>0</v>
      </c>
      <c r="T371" s="30">
        <f>ABS(R371)/'İtme Analizi'!$G$14</f>
        <v>0</v>
      </c>
      <c r="U371" s="30">
        <f t="shared" si="7"/>
        <v>1.2179850839285494E-3</v>
      </c>
    </row>
    <row r="372" spans="16:21" ht="13.9" customHeight="1" x14ac:dyDescent="0.2">
      <c r="P372" s="27"/>
      <c r="Q372" s="30"/>
      <c r="R372" s="30"/>
      <c r="S372" s="30">
        <f>ABS(Q372)/'İtme Analizi'!$G$17</f>
        <v>0</v>
      </c>
      <c r="T372" s="30">
        <f>ABS(R372)/'İtme Analizi'!$G$14</f>
        <v>0</v>
      </c>
      <c r="U372" s="30">
        <f t="shared" si="7"/>
        <v>1.2179850839285494E-3</v>
      </c>
    </row>
    <row r="373" spans="16:21" ht="13.9" customHeight="1" x14ac:dyDescent="0.2">
      <c r="P373" s="27"/>
      <c r="Q373" s="30"/>
      <c r="R373" s="30"/>
      <c r="S373" s="30">
        <f>ABS(Q373)/'İtme Analizi'!$G$17</f>
        <v>0</v>
      </c>
      <c r="T373" s="30">
        <f>ABS(R373)/'İtme Analizi'!$G$14</f>
        <v>0</v>
      </c>
      <c r="U373" s="30">
        <f t="shared" si="7"/>
        <v>1.2179850839285494E-3</v>
      </c>
    </row>
    <row r="374" spans="16:21" ht="13.9" customHeight="1" x14ac:dyDescent="0.2">
      <c r="P374" s="27"/>
      <c r="Q374" s="30"/>
      <c r="R374" s="30"/>
      <c r="S374" s="30">
        <f>ABS(Q374)/'İtme Analizi'!$G$17</f>
        <v>0</v>
      </c>
      <c r="T374" s="30">
        <f>ABS(R374)/'İtme Analizi'!$G$14</f>
        <v>0</v>
      </c>
      <c r="U374" s="30">
        <f t="shared" si="7"/>
        <v>1.2179850839285494E-3</v>
      </c>
    </row>
    <row r="375" spans="16:21" ht="13.9" customHeight="1" x14ac:dyDescent="0.2">
      <c r="P375" s="27"/>
      <c r="Q375" s="30"/>
      <c r="R375" s="30"/>
      <c r="S375" s="30">
        <f>ABS(Q375)/'İtme Analizi'!$G$17</f>
        <v>0</v>
      </c>
      <c r="T375" s="30">
        <f>ABS(R375)/'İtme Analizi'!$G$14</f>
        <v>0</v>
      </c>
      <c r="U375" s="30">
        <f t="shared" si="7"/>
        <v>1.2179850839285494E-3</v>
      </c>
    </row>
    <row r="376" spans="16:21" ht="13.9" customHeight="1" x14ac:dyDescent="0.2">
      <c r="P376" s="27"/>
      <c r="Q376" s="30"/>
      <c r="R376" s="30"/>
      <c r="S376" s="30">
        <f>ABS(Q376)/'İtme Analizi'!$G$17</f>
        <v>0</v>
      </c>
      <c r="T376" s="30">
        <f>ABS(R376)/'İtme Analizi'!$G$14</f>
        <v>0</v>
      </c>
      <c r="U376" s="30">
        <f t="shared" si="7"/>
        <v>1.2179850839285494E-3</v>
      </c>
    </row>
    <row r="377" spans="16:21" ht="13.9" customHeight="1" x14ac:dyDescent="0.2">
      <c r="P377" s="27"/>
      <c r="Q377" s="30"/>
      <c r="R377" s="30"/>
      <c r="S377" s="30">
        <f>ABS(Q377)/'İtme Analizi'!$G$17</f>
        <v>0</v>
      </c>
      <c r="T377" s="30">
        <f>ABS(R377)/'İtme Analizi'!$G$14</f>
        <v>0</v>
      </c>
      <c r="U377" s="30">
        <f t="shared" si="7"/>
        <v>1.2179850839285494E-3</v>
      </c>
    </row>
    <row r="378" spans="16:21" ht="13.9" customHeight="1" x14ac:dyDescent="0.2">
      <c r="P378" s="27"/>
      <c r="Q378" s="30"/>
      <c r="R378" s="30"/>
      <c r="S378" s="30">
        <f>ABS(Q378)/'İtme Analizi'!$G$17</f>
        <v>0</v>
      </c>
      <c r="T378" s="30">
        <f>ABS(R378)/'İtme Analizi'!$G$14</f>
        <v>0</v>
      </c>
      <c r="U378" s="30">
        <f t="shared" si="7"/>
        <v>1.2179850839285494E-3</v>
      </c>
    </row>
    <row r="379" spans="16:21" ht="13.9" customHeight="1" x14ac:dyDescent="0.2">
      <c r="P379" s="27"/>
      <c r="Q379" s="30"/>
      <c r="R379" s="30"/>
      <c r="S379" s="30">
        <f>ABS(Q379)/'İtme Analizi'!$G$17</f>
        <v>0</v>
      </c>
      <c r="T379" s="30">
        <f>ABS(R379)/'İtme Analizi'!$G$14</f>
        <v>0</v>
      </c>
      <c r="U379" s="30">
        <f t="shared" si="7"/>
        <v>1.2179850839285494E-3</v>
      </c>
    </row>
    <row r="380" spans="16:21" ht="13.9" customHeight="1" x14ac:dyDescent="0.2">
      <c r="P380" s="27"/>
      <c r="Q380" s="30"/>
      <c r="R380" s="30"/>
      <c r="S380" s="30">
        <f>ABS(Q380)/'İtme Analizi'!$G$17</f>
        <v>0</v>
      </c>
      <c r="T380" s="30">
        <f>ABS(R380)/'İtme Analizi'!$G$14</f>
        <v>0</v>
      </c>
      <c r="U380" s="30">
        <f t="shared" si="7"/>
        <v>1.2179850839285494E-3</v>
      </c>
    </row>
    <row r="381" spans="16:21" ht="13.9" customHeight="1" x14ac:dyDescent="0.2">
      <c r="P381" s="27"/>
      <c r="Q381" s="30"/>
      <c r="R381" s="30"/>
      <c r="S381" s="30">
        <f>ABS(Q381)/'İtme Analizi'!$G$17</f>
        <v>0</v>
      </c>
      <c r="T381" s="30">
        <f>ABS(R381)/'İtme Analizi'!$G$14</f>
        <v>0</v>
      </c>
      <c r="U381" s="30">
        <f t="shared" si="7"/>
        <v>1.2179850839285494E-3</v>
      </c>
    </row>
    <row r="382" spans="16:21" ht="13.9" customHeight="1" x14ac:dyDescent="0.2">
      <c r="P382" s="27"/>
      <c r="Q382" s="30"/>
      <c r="R382" s="30"/>
      <c r="S382" s="30">
        <f>ABS(Q382)/'İtme Analizi'!$G$17</f>
        <v>0</v>
      </c>
      <c r="T382" s="30">
        <f>ABS(R382)/'İtme Analizi'!$G$14</f>
        <v>0</v>
      </c>
      <c r="U382" s="30">
        <f t="shared" si="7"/>
        <v>1.2179850839285494E-3</v>
      </c>
    </row>
    <row r="383" spans="16:21" ht="13.9" customHeight="1" x14ac:dyDescent="0.2">
      <c r="P383" s="27"/>
      <c r="Q383" s="30"/>
      <c r="R383" s="30"/>
      <c r="S383" s="30">
        <f>ABS(Q383)/'İtme Analizi'!$G$17</f>
        <v>0</v>
      </c>
      <c r="T383" s="30">
        <f>ABS(R383)/'İtme Analizi'!$G$14</f>
        <v>0</v>
      </c>
      <c r="U383" s="30">
        <f t="shared" si="7"/>
        <v>1.2179850839285494E-3</v>
      </c>
    </row>
    <row r="384" spans="16:21" ht="13.9" customHeight="1" x14ac:dyDescent="0.2">
      <c r="P384" s="27"/>
      <c r="Q384" s="30"/>
      <c r="R384" s="30"/>
      <c r="S384" s="30">
        <f>ABS(Q384)/'İtme Analizi'!$G$17</f>
        <v>0</v>
      </c>
      <c r="T384" s="30">
        <f>ABS(R384)/'İtme Analizi'!$G$14</f>
        <v>0</v>
      </c>
      <c r="U384" s="30">
        <f t="shared" si="7"/>
        <v>1.2179850839285494E-3</v>
      </c>
    </row>
    <row r="385" spans="16:21" ht="13.9" customHeight="1" x14ac:dyDescent="0.2">
      <c r="P385" s="27"/>
      <c r="Q385" s="30"/>
      <c r="R385" s="30"/>
      <c r="S385" s="30">
        <f>ABS(Q385)/'İtme Analizi'!$G$17</f>
        <v>0</v>
      </c>
      <c r="T385" s="30">
        <f>ABS(R385)/'İtme Analizi'!$G$14</f>
        <v>0</v>
      </c>
      <c r="U385" s="30">
        <f t="shared" si="7"/>
        <v>1.2179850839285494E-3</v>
      </c>
    </row>
    <row r="386" spans="16:21" ht="13.9" customHeight="1" x14ac:dyDescent="0.2">
      <c r="P386" s="27"/>
      <c r="Q386" s="30"/>
      <c r="R386" s="30"/>
      <c r="S386" s="30">
        <f>ABS(Q386)/'İtme Analizi'!$G$17</f>
        <v>0</v>
      </c>
      <c r="T386" s="30">
        <f>ABS(R386)/'İtme Analizi'!$G$14</f>
        <v>0</v>
      </c>
      <c r="U386" s="30">
        <f t="shared" si="7"/>
        <v>1.2179850839285494E-3</v>
      </c>
    </row>
    <row r="387" spans="16:21" ht="13.9" customHeight="1" x14ac:dyDescent="0.2">
      <c r="P387" s="27"/>
      <c r="Q387" s="30"/>
      <c r="R387" s="30"/>
      <c r="S387" s="30">
        <f>ABS(Q387)/'İtme Analizi'!$G$17</f>
        <v>0</v>
      </c>
      <c r="T387" s="30">
        <f>ABS(R387)/'İtme Analizi'!$G$14</f>
        <v>0</v>
      </c>
      <c r="U387" s="30">
        <f t="shared" si="7"/>
        <v>1.2179850839285494E-3</v>
      </c>
    </row>
    <row r="388" spans="16:21" ht="13.9" customHeight="1" x14ac:dyDescent="0.2">
      <c r="P388" s="27"/>
      <c r="Q388" s="30"/>
      <c r="R388" s="30"/>
      <c r="S388" s="30">
        <f>ABS(Q388)/'İtme Analizi'!$G$17</f>
        <v>0</v>
      </c>
      <c r="T388" s="30">
        <f>ABS(R388)/'İtme Analizi'!$G$14</f>
        <v>0</v>
      </c>
      <c r="U388" s="30">
        <f t="shared" si="7"/>
        <v>1.2179850839285494E-3</v>
      </c>
    </row>
    <row r="389" spans="16:21" ht="13.9" customHeight="1" x14ac:dyDescent="0.2">
      <c r="P389" s="27"/>
      <c r="Q389" s="30"/>
      <c r="R389" s="30"/>
      <c r="S389" s="30">
        <f>ABS(Q389)/'İtme Analizi'!$G$17</f>
        <v>0</v>
      </c>
      <c r="T389" s="30">
        <f>ABS(R389)/'İtme Analizi'!$G$14</f>
        <v>0</v>
      </c>
      <c r="U389" s="30">
        <f t="shared" si="7"/>
        <v>1.2179850839285494E-3</v>
      </c>
    </row>
    <row r="390" spans="16:21" ht="13.9" customHeight="1" x14ac:dyDescent="0.2">
      <c r="P390" s="27"/>
      <c r="Q390" s="30"/>
      <c r="R390" s="30"/>
      <c r="S390" s="30">
        <f>ABS(Q390)/'İtme Analizi'!$G$17</f>
        <v>0</v>
      </c>
      <c r="T390" s="30">
        <f>ABS(R390)/'İtme Analizi'!$G$14</f>
        <v>0</v>
      </c>
      <c r="U390" s="30">
        <f t="shared" si="7"/>
        <v>1.2179850839285494E-3</v>
      </c>
    </row>
    <row r="391" spans="16:21" ht="13.9" customHeight="1" x14ac:dyDescent="0.2">
      <c r="P391" s="27"/>
      <c r="Q391" s="30"/>
      <c r="R391" s="30"/>
      <c r="S391" s="30">
        <f>ABS(Q391)/'İtme Analizi'!$G$17</f>
        <v>0</v>
      </c>
      <c r="T391" s="30">
        <f>ABS(R391)/'İtme Analizi'!$G$14</f>
        <v>0</v>
      </c>
      <c r="U391" s="30">
        <f t="shared" si="7"/>
        <v>1.2179850839285494E-3</v>
      </c>
    </row>
    <row r="392" spans="16:21" ht="13.9" customHeight="1" x14ac:dyDescent="0.2">
      <c r="P392" s="27"/>
      <c r="Q392" s="30"/>
      <c r="R392" s="30"/>
      <c r="S392" s="30">
        <f>ABS(Q392)/'İtme Analizi'!$G$17</f>
        <v>0</v>
      </c>
      <c r="T392" s="30">
        <f>ABS(R392)/'İtme Analizi'!$G$14</f>
        <v>0</v>
      </c>
      <c r="U392" s="30">
        <f t="shared" si="7"/>
        <v>1.2179850839285494E-3</v>
      </c>
    </row>
    <row r="393" spans="16:21" ht="13.9" customHeight="1" x14ac:dyDescent="0.2">
      <c r="P393" s="27"/>
      <c r="Q393" s="30"/>
      <c r="R393" s="30"/>
      <c r="S393" s="30">
        <f>ABS(Q393)/'İtme Analizi'!$G$17</f>
        <v>0</v>
      </c>
      <c r="T393" s="30">
        <f>ABS(R393)/'İtme Analizi'!$G$14</f>
        <v>0</v>
      </c>
      <c r="U393" s="30">
        <f t="shared" ref="U393:U456" si="8">U392+(S393-S392)*((T393+T392)/2)</f>
        <v>1.2179850839285494E-3</v>
      </c>
    </row>
    <row r="394" spans="16:21" ht="13.9" customHeight="1" x14ac:dyDescent="0.2">
      <c r="P394" s="27"/>
      <c r="Q394" s="30"/>
      <c r="R394" s="30"/>
      <c r="S394" s="30">
        <f>ABS(Q394)/'İtme Analizi'!$G$17</f>
        <v>0</v>
      </c>
      <c r="T394" s="30">
        <f>ABS(R394)/'İtme Analizi'!$G$14</f>
        <v>0</v>
      </c>
      <c r="U394" s="30">
        <f t="shared" si="8"/>
        <v>1.2179850839285494E-3</v>
      </c>
    </row>
    <row r="395" spans="16:21" ht="13.9" customHeight="1" x14ac:dyDescent="0.2">
      <c r="P395" s="27"/>
      <c r="Q395" s="30"/>
      <c r="R395" s="30"/>
      <c r="S395" s="30">
        <f>ABS(Q395)/'İtme Analizi'!$G$17</f>
        <v>0</v>
      </c>
      <c r="T395" s="30">
        <f>ABS(R395)/'İtme Analizi'!$G$14</f>
        <v>0</v>
      </c>
      <c r="U395" s="30">
        <f t="shared" si="8"/>
        <v>1.2179850839285494E-3</v>
      </c>
    </row>
    <row r="396" spans="16:21" ht="13.9" customHeight="1" x14ac:dyDescent="0.2">
      <c r="P396" s="27"/>
      <c r="Q396" s="30"/>
      <c r="R396" s="30"/>
      <c r="S396" s="30">
        <f>ABS(Q396)/'İtme Analizi'!$G$17</f>
        <v>0</v>
      </c>
      <c r="T396" s="30">
        <f>ABS(R396)/'İtme Analizi'!$G$14</f>
        <v>0</v>
      </c>
      <c r="U396" s="30">
        <f t="shared" si="8"/>
        <v>1.2179850839285494E-3</v>
      </c>
    </row>
    <row r="397" spans="16:21" ht="13.9" customHeight="1" x14ac:dyDescent="0.2">
      <c r="P397" s="27"/>
      <c r="Q397" s="30"/>
      <c r="R397" s="30"/>
      <c r="S397" s="30">
        <f>ABS(Q397)/'İtme Analizi'!$G$17</f>
        <v>0</v>
      </c>
      <c r="T397" s="30">
        <f>ABS(R397)/'İtme Analizi'!$G$14</f>
        <v>0</v>
      </c>
      <c r="U397" s="30">
        <f t="shared" si="8"/>
        <v>1.2179850839285494E-3</v>
      </c>
    </row>
    <row r="398" spans="16:21" ht="13.9" customHeight="1" x14ac:dyDescent="0.2">
      <c r="P398" s="27"/>
      <c r="Q398" s="30"/>
      <c r="R398" s="30"/>
      <c r="S398" s="30">
        <f>ABS(Q398)/'İtme Analizi'!$G$17</f>
        <v>0</v>
      </c>
      <c r="T398" s="30">
        <f>ABS(R398)/'İtme Analizi'!$G$14</f>
        <v>0</v>
      </c>
      <c r="U398" s="30">
        <f t="shared" si="8"/>
        <v>1.2179850839285494E-3</v>
      </c>
    </row>
    <row r="399" spans="16:21" ht="13.9" customHeight="1" x14ac:dyDescent="0.2">
      <c r="P399" s="27"/>
      <c r="Q399" s="30"/>
      <c r="R399" s="30"/>
      <c r="S399" s="30">
        <f>ABS(Q399)/'İtme Analizi'!$G$17</f>
        <v>0</v>
      </c>
      <c r="T399" s="30">
        <f>ABS(R399)/'İtme Analizi'!$G$14</f>
        <v>0</v>
      </c>
      <c r="U399" s="30">
        <f t="shared" si="8"/>
        <v>1.2179850839285494E-3</v>
      </c>
    </row>
    <row r="400" spans="16:21" ht="13.9" customHeight="1" x14ac:dyDescent="0.2">
      <c r="P400" s="27"/>
      <c r="Q400" s="30"/>
      <c r="R400" s="30"/>
      <c r="S400" s="30">
        <f>ABS(Q400)/'İtme Analizi'!$G$17</f>
        <v>0</v>
      </c>
      <c r="T400" s="30">
        <f>ABS(R400)/'İtme Analizi'!$G$14</f>
        <v>0</v>
      </c>
      <c r="U400" s="30">
        <f t="shared" si="8"/>
        <v>1.2179850839285494E-3</v>
      </c>
    </row>
    <row r="401" spans="16:21" ht="13.9" customHeight="1" x14ac:dyDescent="0.2">
      <c r="P401" s="27"/>
      <c r="Q401" s="30"/>
      <c r="R401" s="30"/>
      <c r="S401" s="30">
        <f>ABS(Q401)/'İtme Analizi'!$G$17</f>
        <v>0</v>
      </c>
      <c r="T401" s="30">
        <f>ABS(R401)/'İtme Analizi'!$G$14</f>
        <v>0</v>
      </c>
      <c r="U401" s="30">
        <f t="shared" si="8"/>
        <v>1.2179850839285494E-3</v>
      </c>
    </row>
    <row r="402" spans="16:21" ht="13.9" customHeight="1" x14ac:dyDescent="0.2">
      <c r="P402" s="27"/>
      <c r="Q402" s="30"/>
      <c r="R402" s="30"/>
      <c r="S402" s="30">
        <f>ABS(Q402)/'İtme Analizi'!$G$17</f>
        <v>0</v>
      </c>
      <c r="T402" s="30">
        <f>ABS(R402)/'İtme Analizi'!$G$14</f>
        <v>0</v>
      </c>
      <c r="U402" s="30">
        <f t="shared" si="8"/>
        <v>1.2179850839285494E-3</v>
      </c>
    </row>
    <row r="403" spans="16:21" ht="13.9" customHeight="1" x14ac:dyDescent="0.2">
      <c r="P403" s="27"/>
      <c r="Q403" s="30"/>
      <c r="R403" s="30"/>
      <c r="S403" s="30">
        <f>ABS(Q403)/'İtme Analizi'!$G$17</f>
        <v>0</v>
      </c>
      <c r="T403" s="30">
        <f>ABS(R403)/'İtme Analizi'!$G$14</f>
        <v>0</v>
      </c>
      <c r="U403" s="30">
        <f t="shared" si="8"/>
        <v>1.2179850839285494E-3</v>
      </c>
    </row>
    <row r="404" spans="16:21" ht="13.9" customHeight="1" x14ac:dyDescent="0.2">
      <c r="P404" s="27"/>
      <c r="Q404" s="30"/>
      <c r="R404" s="30"/>
      <c r="S404" s="30">
        <f>ABS(Q404)/'İtme Analizi'!$G$17</f>
        <v>0</v>
      </c>
      <c r="T404" s="30">
        <f>ABS(R404)/'İtme Analizi'!$G$14</f>
        <v>0</v>
      </c>
      <c r="U404" s="30">
        <f t="shared" si="8"/>
        <v>1.2179850839285494E-3</v>
      </c>
    </row>
    <row r="405" spans="16:21" ht="13.9" customHeight="1" x14ac:dyDescent="0.2">
      <c r="P405" s="27"/>
      <c r="Q405" s="30"/>
      <c r="R405" s="30"/>
      <c r="S405" s="30">
        <f>ABS(Q405)/'İtme Analizi'!$G$17</f>
        <v>0</v>
      </c>
      <c r="T405" s="30">
        <f>ABS(R405)/'İtme Analizi'!$G$14</f>
        <v>0</v>
      </c>
      <c r="U405" s="30">
        <f t="shared" si="8"/>
        <v>1.2179850839285494E-3</v>
      </c>
    </row>
    <row r="406" spans="16:21" ht="13.9" customHeight="1" x14ac:dyDescent="0.2">
      <c r="P406" s="27"/>
      <c r="Q406" s="30"/>
      <c r="R406" s="30"/>
      <c r="S406" s="30">
        <f>ABS(Q406)/'İtme Analizi'!$G$17</f>
        <v>0</v>
      </c>
      <c r="T406" s="30">
        <f>ABS(R406)/'İtme Analizi'!$G$14</f>
        <v>0</v>
      </c>
      <c r="U406" s="30">
        <f t="shared" si="8"/>
        <v>1.2179850839285494E-3</v>
      </c>
    </row>
    <row r="407" spans="16:21" ht="13.9" customHeight="1" x14ac:dyDescent="0.2">
      <c r="P407" s="27"/>
      <c r="Q407" s="30"/>
      <c r="R407" s="30"/>
      <c r="S407" s="30">
        <f>ABS(Q407)/'İtme Analizi'!$G$17</f>
        <v>0</v>
      </c>
      <c r="T407" s="30">
        <f>ABS(R407)/'İtme Analizi'!$G$14</f>
        <v>0</v>
      </c>
      <c r="U407" s="30">
        <f t="shared" si="8"/>
        <v>1.2179850839285494E-3</v>
      </c>
    </row>
    <row r="408" spans="16:21" ht="13.9" customHeight="1" x14ac:dyDescent="0.2">
      <c r="P408" s="27"/>
      <c r="Q408" s="30"/>
      <c r="R408" s="30"/>
      <c r="S408" s="30">
        <f>ABS(Q408)/'İtme Analizi'!$G$17</f>
        <v>0</v>
      </c>
      <c r="T408" s="30">
        <f>ABS(R408)/'İtme Analizi'!$G$14</f>
        <v>0</v>
      </c>
      <c r="U408" s="30">
        <f t="shared" si="8"/>
        <v>1.2179850839285494E-3</v>
      </c>
    </row>
    <row r="409" spans="16:21" ht="13.9" customHeight="1" x14ac:dyDescent="0.2">
      <c r="P409" s="27"/>
      <c r="Q409" s="30"/>
      <c r="R409" s="30"/>
      <c r="S409" s="30">
        <f>ABS(Q409)/'İtme Analizi'!$G$17</f>
        <v>0</v>
      </c>
      <c r="T409" s="30">
        <f>ABS(R409)/'İtme Analizi'!$G$14</f>
        <v>0</v>
      </c>
      <c r="U409" s="30">
        <f t="shared" si="8"/>
        <v>1.2179850839285494E-3</v>
      </c>
    </row>
    <row r="410" spans="16:21" ht="13.9" customHeight="1" x14ac:dyDescent="0.2">
      <c r="P410" s="27"/>
      <c r="Q410" s="30"/>
      <c r="R410" s="30"/>
      <c r="S410" s="30">
        <f>ABS(Q410)/'İtme Analizi'!$G$17</f>
        <v>0</v>
      </c>
      <c r="T410" s="30">
        <f>ABS(R410)/'İtme Analizi'!$G$14</f>
        <v>0</v>
      </c>
      <c r="U410" s="30">
        <f t="shared" si="8"/>
        <v>1.2179850839285494E-3</v>
      </c>
    </row>
    <row r="411" spans="16:21" ht="13.9" customHeight="1" x14ac:dyDescent="0.2">
      <c r="P411" s="27"/>
      <c r="Q411" s="30"/>
      <c r="R411" s="30"/>
      <c r="S411" s="30">
        <f>ABS(Q411)/'İtme Analizi'!$G$17</f>
        <v>0</v>
      </c>
      <c r="T411" s="30">
        <f>ABS(R411)/'İtme Analizi'!$G$14</f>
        <v>0</v>
      </c>
      <c r="U411" s="30">
        <f t="shared" si="8"/>
        <v>1.2179850839285494E-3</v>
      </c>
    </row>
    <row r="412" spans="16:21" ht="13.9" customHeight="1" x14ac:dyDescent="0.2">
      <c r="P412" s="27"/>
      <c r="Q412" s="30"/>
      <c r="R412" s="30"/>
      <c r="S412" s="30">
        <f>ABS(Q412)/'İtme Analizi'!$G$17</f>
        <v>0</v>
      </c>
      <c r="T412" s="30">
        <f>ABS(R412)/'İtme Analizi'!$G$14</f>
        <v>0</v>
      </c>
      <c r="U412" s="30">
        <f t="shared" si="8"/>
        <v>1.2179850839285494E-3</v>
      </c>
    </row>
    <row r="413" spans="16:21" ht="13.9" customHeight="1" x14ac:dyDescent="0.2">
      <c r="P413" s="27"/>
      <c r="Q413" s="30"/>
      <c r="R413" s="30"/>
      <c r="S413" s="30">
        <f>ABS(Q413)/'İtme Analizi'!$G$17</f>
        <v>0</v>
      </c>
      <c r="T413" s="30">
        <f>ABS(R413)/'İtme Analizi'!$G$14</f>
        <v>0</v>
      </c>
      <c r="U413" s="30">
        <f t="shared" si="8"/>
        <v>1.2179850839285494E-3</v>
      </c>
    </row>
    <row r="414" spans="16:21" ht="13.9" customHeight="1" x14ac:dyDescent="0.2">
      <c r="P414" s="27"/>
      <c r="Q414" s="30"/>
      <c r="R414" s="30"/>
      <c r="S414" s="30">
        <f>ABS(Q414)/'İtme Analizi'!$G$17</f>
        <v>0</v>
      </c>
      <c r="T414" s="30">
        <f>ABS(R414)/'İtme Analizi'!$G$14</f>
        <v>0</v>
      </c>
      <c r="U414" s="30">
        <f t="shared" si="8"/>
        <v>1.2179850839285494E-3</v>
      </c>
    </row>
    <row r="415" spans="16:21" ht="13.9" customHeight="1" x14ac:dyDescent="0.2">
      <c r="P415" s="27"/>
      <c r="Q415" s="30"/>
      <c r="R415" s="30"/>
      <c r="S415" s="30">
        <f>ABS(Q415)/'İtme Analizi'!$G$17</f>
        <v>0</v>
      </c>
      <c r="T415" s="30">
        <f>ABS(R415)/'İtme Analizi'!$G$14</f>
        <v>0</v>
      </c>
      <c r="U415" s="30">
        <f t="shared" si="8"/>
        <v>1.2179850839285494E-3</v>
      </c>
    </row>
    <row r="416" spans="16:21" ht="13.9" customHeight="1" x14ac:dyDescent="0.2">
      <c r="P416" s="27"/>
      <c r="Q416" s="30"/>
      <c r="R416" s="30"/>
      <c r="S416" s="30">
        <f>ABS(Q416)/'İtme Analizi'!$G$17</f>
        <v>0</v>
      </c>
      <c r="T416" s="30">
        <f>ABS(R416)/'İtme Analizi'!$G$14</f>
        <v>0</v>
      </c>
      <c r="U416" s="30">
        <f t="shared" si="8"/>
        <v>1.2179850839285494E-3</v>
      </c>
    </row>
    <row r="417" spans="16:21" ht="13.9" customHeight="1" x14ac:dyDescent="0.2">
      <c r="P417" s="27"/>
      <c r="Q417" s="30"/>
      <c r="R417" s="30"/>
      <c r="S417" s="30">
        <f>ABS(Q417)/'İtme Analizi'!$G$17</f>
        <v>0</v>
      </c>
      <c r="T417" s="30">
        <f>ABS(R417)/'İtme Analizi'!$G$14</f>
        <v>0</v>
      </c>
      <c r="U417" s="30">
        <f t="shared" si="8"/>
        <v>1.2179850839285494E-3</v>
      </c>
    </row>
    <row r="418" spans="16:21" ht="13.9" customHeight="1" x14ac:dyDescent="0.2">
      <c r="P418" s="27"/>
      <c r="Q418" s="30"/>
      <c r="R418" s="30"/>
      <c r="S418" s="30">
        <f>ABS(Q418)/'İtme Analizi'!$G$17</f>
        <v>0</v>
      </c>
      <c r="T418" s="30">
        <f>ABS(R418)/'İtme Analizi'!$G$14</f>
        <v>0</v>
      </c>
      <c r="U418" s="30">
        <f t="shared" si="8"/>
        <v>1.2179850839285494E-3</v>
      </c>
    </row>
    <row r="419" spans="16:21" ht="13.9" customHeight="1" x14ac:dyDescent="0.2">
      <c r="P419" s="27"/>
      <c r="Q419" s="30"/>
      <c r="R419" s="30"/>
      <c r="S419" s="30">
        <f>ABS(Q419)/'İtme Analizi'!$G$17</f>
        <v>0</v>
      </c>
      <c r="T419" s="30">
        <f>ABS(R419)/'İtme Analizi'!$G$14</f>
        <v>0</v>
      </c>
      <c r="U419" s="30">
        <f t="shared" si="8"/>
        <v>1.2179850839285494E-3</v>
      </c>
    </row>
    <row r="420" spans="16:21" ht="13.9" customHeight="1" x14ac:dyDescent="0.2">
      <c r="P420" s="27"/>
      <c r="Q420" s="30"/>
      <c r="R420" s="30"/>
      <c r="S420" s="30">
        <f>ABS(Q420)/'İtme Analizi'!$G$17</f>
        <v>0</v>
      </c>
      <c r="T420" s="30">
        <f>ABS(R420)/'İtme Analizi'!$G$14</f>
        <v>0</v>
      </c>
      <c r="U420" s="30">
        <f t="shared" si="8"/>
        <v>1.2179850839285494E-3</v>
      </c>
    </row>
    <row r="421" spans="16:21" ht="13.9" customHeight="1" x14ac:dyDescent="0.2">
      <c r="P421" s="27"/>
      <c r="Q421" s="30"/>
      <c r="R421" s="30"/>
      <c r="S421" s="30">
        <f>ABS(Q421)/'İtme Analizi'!$G$17</f>
        <v>0</v>
      </c>
      <c r="T421" s="30">
        <f>ABS(R421)/'İtme Analizi'!$G$14</f>
        <v>0</v>
      </c>
      <c r="U421" s="30">
        <f t="shared" si="8"/>
        <v>1.2179850839285494E-3</v>
      </c>
    </row>
    <row r="422" spans="16:21" ht="13.9" customHeight="1" x14ac:dyDescent="0.2">
      <c r="P422" s="27"/>
      <c r="Q422" s="30"/>
      <c r="R422" s="30"/>
      <c r="S422" s="30">
        <f>ABS(Q422)/'İtme Analizi'!$G$17</f>
        <v>0</v>
      </c>
      <c r="T422" s="30">
        <f>ABS(R422)/'İtme Analizi'!$G$14</f>
        <v>0</v>
      </c>
      <c r="U422" s="30">
        <f t="shared" si="8"/>
        <v>1.2179850839285494E-3</v>
      </c>
    </row>
    <row r="423" spans="16:21" ht="13.9" customHeight="1" x14ac:dyDescent="0.2">
      <c r="P423" s="27"/>
      <c r="Q423" s="30"/>
      <c r="R423" s="30"/>
      <c r="S423" s="30">
        <f>ABS(Q423)/'İtme Analizi'!$G$17</f>
        <v>0</v>
      </c>
      <c r="T423" s="30">
        <f>ABS(R423)/'İtme Analizi'!$G$14</f>
        <v>0</v>
      </c>
      <c r="U423" s="30">
        <f t="shared" si="8"/>
        <v>1.2179850839285494E-3</v>
      </c>
    </row>
    <row r="424" spans="16:21" ht="13.9" customHeight="1" x14ac:dyDescent="0.2">
      <c r="P424" s="27"/>
      <c r="Q424" s="30"/>
      <c r="R424" s="30"/>
      <c r="S424" s="30">
        <f>ABS(Q424)/'İtme Analizi'!$G$17</f>
        <v>0</v>
      </c>
      <c r="T424" s="30">
        <f>ABS(R424)/'İtme Analizi'!$G$14</f>
        <v>0</v>
      </c>
      <c r="U424" s="30">
        <f t="shared" si="8"/>
        <v>1.2179850839285494E-3</v>
      </c>
    </row>
    <row r="425" spans="16:21" ht="13.9" customHeight="1" x14ac:dyDescent="0.2">
      <c r="P425" s="27"/>
      <c r="Q425" s="30"/>
      <c r="R425" s="30"/>
      <c r="S425" s="30">
        <f>ABS(Q425)/'İtme Analizi'!$G$17</f>
        <v>0</v>
      </c>
      <c r="T425" s="30">
        <f>ABS(R425)/'İtme Analizi'!$G$14</f>
        <v>0</v>
      </c>
      <c r="U425" s="30">
        <f t="shared" si="8"/>
        <v>1.2179850839285494E-3</v>
      </c>
    </row>
    <row r="426" spans="16:21" ht="13.9" customHeight="1" x14ac:dyDescent="0.2">
      <c r="P426" s="27"/>
      <c r="Q426" s="30"/>
      <c r="R426" s="30"/>
      <c r="S426" s="30">
        <f>ABS(Q426)/'İtme Analizi'!$G$17</f>
        <v>0</v>
      </c>
      <c r="T426" s="30">
        <f>ABS(R426)/'İtme Analizi'!$G$14</f>
        <v>0</v>
      </c>
      <c r="U426" s="30">
        <f t="shared" si="8"/>
        <v>1.2179850839285494E-3</v>
      </c>
    </row>
    <row r="427" spans="16:21" ht="13.9" customHeight="1" x14ac:dyDescent="0.2">
      <c r="P427" s="27"/>
      <c r="Q427" s="30"/>
      <c r="R427" s="30"/>
      <c r="S427" s="30">
        <f>ABS(Q427)/'İtme Analizi'!$G$17</f>
        <v>0</v>
      </c>
      <c r="T427" s="30">
        <f>ABS(R427)/'İtme Analizi'!$G$14</f>
        <v>0</v>
      </c>
      <c r="U427" s="30">
        <f t="shared" si="8"/>
        <v>1.2179850839285494E-3</v>
      </c>
    </row>
    <row r="428" spans="16:21" ht="13.9" customHeight="1" x14ac:dyDescent="0.2">
      <c r="P428" s="27"/>
      <c r="Q428" s="30"/>
      <c r="R428" s="30"/>
      <c r="S428" s="30">
        <f>ABS(Q428)/'İtme Analizi'!$G$17</f>
        <v>0</v>
      </c>
      <c r="T428" s="30">
        <f>ABS(R428)/'İtme Analizi'!$G$14</f>
        <v>0</v>
      </c>
      <c r="U428" s="30">
        <f t="shared" si="8"/>
        <v>1.2179850839285494E-3</v>
      </c>
    </row>
    <row r="429" spans="16:21" ht="13.9" customHeight="1" x14ac:dyDescent="0.2">
      <c r="P429" s="27"/>
      <c r="Q429" s="30"/>
      <c r="R429" s="30"/>
      <c r="S429" s="30">
        <f>ABS(Q429)/'İtme Analizi'!$G$17</f>
        <v>0</v>
      </c>
      <c r="T429" s="30">
        <f>ABS(R429)/'İtme Analizi'!$G$14</f>
        <v>0</v>
      </c>
      <c r="U429" s="30">
        <f t="shared" si="8"/>
        <v>1.2179850839285494E-3</v>
      </c>
    </row>
    <row r="430" spans="16:21" ht="13.9" customHeight="1" x14ac:dyDescent="0.2">
      <c r="P430" s="27"/>
      <c r="Q430" s="30"/>
      <c r="R430" s="30"/>
      <c r="S430" s="30">
        <f>ABS(Q430)/'İtme Analizi'!$G$17</f>
        <v>0</v>
      </c>
      <c r="T430" s="30">
        <f>ABS(R430)/'İtme Analizi'!$G$14</f>
        <v>0</v>
      </c>
      <c r="U430" s="30">
        <f t="shared" si="8"/>
        <v>1.2179850839285494E-3</v>
      </c>
    </row>
    <row r="431" spans="16:21" ht="13.9" customHeight="1" x14ac:dyDescent="0.2">
      <c r="P431" s="27"/>
      <c r="Q431" s="30"/>
      <c r="R431" s="30"/>
      <c r="S431" s="30">
        <f>ABS(Q431)/'İtme Analizi'!$G$17</f>
        <v>0</v>
      </c>
      <c r="T431" s="30">
        <f>ABS(R431)/'İtme Analizi'!$G$14</f>
        <v>0</v>
      </c>
      <c r="U431" s="30">
        <f t="shared" si="8"/>
        <v>1.2179850839285494E-3</v>
      </c>
    </row>
    <row r="432" spans="16:21" ht="13.9" customHeight="1" x14ac:dyDescent="0.2">
      <c r="P432" s="27"/>
      <c r="Q432" s="30"/>
      <c r="R432" s="30"/>
      <c r="S432" s="30">
        <f>ABS(Q432)/'İtme Analizi'!$G$17</f>
        <v>0</v>
      </c>
      <c r="T432" s="30">
        <f>ABS(R432)/'İtme Analizi'!$G$14</f>
        <v>0</v>
      </c>
      <c r="U432" s="30">
        <f t="shared" si="8"/>
        <v>1.2179850839285494E-3</v>
      </c>
    </row>
    <row r="433" spans="16:21" ht="13.9" customHeight="1" x14ac:dyDescent="0.2">
      <c r="P433" s="27"/>
      <c r="Q433" s="30"/>
      <c r="R433" s="30"/>
      <c r="S433" s="30">
        <f>ABS(Q433)/'İtme Analizi'!$G$17</f>
        <v>0</v>
      </c>
      <c r="T433" s="30">
        <f>ABS(R433)/'İtme Analizi'!$G$14</f>
        <v>0</v>
      </c>
      <c r="U433" s="30">
        <f t="shared" si="8"/>
        <v>1.2179850839285494E-3</v>
      </c>
    </row>
    <row r="434" spans="16:21" ht="13.9" customHeight="1" x14ac:dyDescent="0.2">
      <c r="P434" s="27"/>
      <c r="Q434" s="30"/>
      <c r="R434" s="30"/>
      <c r="S434" s="30">
        <f>ABS(Q434)/'İtme Analizi'!$G$17</f>
        <v>0</v>
      </c>
      <c r="T434" s="30">
        <f>ABS(R434)/'İtme Analizi'!$G$14</f>
        <v>0</v>
      </c>
      <c r="U434" s="30">
        <f t="shared" si="8"/>
        <v>1.2179850839285494E-3</v>
      </c>
    </row>
    <row r="435" spans="16:21" ht="13.9" customHeight="1" x14ac:dyDescent="0.2">
      <c r="P435" s="27"/>
      <c r="Q435" s="30"/>
      <c r="R435" s="30"/>
      <c r="S435" s="30">
        <f>ABS(Q435)/'İtme Analizi'!$G$17</f>
        <v>0</v>
      </c>
      <c r="T435" s="30">
        <f>ABS(R435)/'İtme Analizi'!$G$14</f>
        <v>0</v>
      </c>
      <c r="U435" s="30">
        <f t="shared" si="8"/>
        <v>1.2179850839285494E-3</v>
      </c>
    </row>
    <row r="436" spans="16:21" ht="13.9" customHeight="1" x14ac:dyDescent="0.2">
      <c r="P436" s="27"/>
      <c r="Q436" s="30"/>
      <c r="R436" s="30"/>
      <c r="S436" s="30">
        <f>ABS(Q436)/'İtme Analizi'!$G$17</f>
        <v>0</v>
      </c>
      <c r="T436" s="30">
        <f>ABS(R436)/'İtme Analizi'!$G$14</f>
        <v>0</v>
      </c>
      <c r="U436" s="30">
        <f t="shared" si="8"/>
        <v>1.2179850839285494E-3</v>
      </c>
    </row>
    <row r="437" spans="16:21" ht="13.9" customHeight="1" x14ac:dyDescent="0.2">
      <c r="P437" s="27"/>
      <c r="Q437" s="30"/>
      <c r="R437" s="30"/>
      <c r="S437" s="30">
        <f>ABS(Q437)/'İtme Analizi'!$G$17</f>
        <v>0</v>
      </c>
      <c r="T437" s="30">
        <f>ABS(R437)/'İtme Analizi'!$G$14</f>
        <v>0</v>
      </c>
      <c r="U437" s="30">
        <f t="shared" si="8"/>
        <v>1.2179850839285494E-3</v>
      </c>
    </row>
    <row r="438" spans="16:21" ht="13.9" customHeight="1" x14ac:dyDescent="0.2">
      <c r="P438" s="27"/>
      <c r="Q438" s="30"/>
      <c r="R438" s="30"/>
      <c r="S438" s="30">
        <f>ABS(Q438)/'İtme Analizi'!$G$17</f>
        <v>0</v>
      </c>
      <c r="T438" s="30">
        <f>ABS(R438)/'İtme Analizi'!$G$14</f>
        <v>0</v>
      </c>
      <c r="U438" s="30">
        <f t="shared" si="8"/>
        <v>1.2179850839285494E-3</v>
      </c>
    </row>
    <row r="439" spans="16:21" ht="13.9" customHeight="1" x14ac:dyDescent="0.2">
      <c r="P439" s="27"/>
      <c r="Q439" s="30"/>
      <c r="R439" s="30"/>
      <c r="S439" s="30">
        <f>ABS(Q439)/'İtme Analizi'!$G$17</f>
        <v>0</v>
      </c>
      <c r="T439" s="30">
        <f>ABS(R439)/'İtme Analizi'!$G$14</f>
        <v>0</v>
      </c>
      <c r="U439" s="30">
        <f t="shared" si="8"/>
        <v>1.2179850839285494E-3</v>
      </c>
    </row>
    <row r="440" spans="16:21" ht="13.9" customHeight="1" x14ac:dyDescent="0.2">
      <c r="P440" s="27"/>
      <c r="Q440" s="30"/>
      <c r="R440" s="30"/>
      <c r="S440" s="30">
        <f>ABS(Q440)/'İtme Analizi'!$G$17</f>
        <v>0</v>
      </c>
      <c r="T440" s="30">
        <f>ABS(R440)/'İtme Analizi'!$G$14</f>
        <v>0</v>
      </c>
      <c r="U440" s="30">
        <f t="shared" si="8"/>
        <v>1.2179850839285494E-3</v>
      </c>
    </row>
    <row r="441" spans="16:21" ht="13.9" customHeight="1" x14ac:dyDescent="0.2">
      <c r="P441" s="27"/>
      <c r="Q441" s="30"/>
      <c r="R441" s="30"/>
      <c r="S441" s="30">
        <f>ABS(Q441)/'İtme Analizi'!$G$17</f>
        <v>0</v>
      </c>
      <c r="T441" s="30">
        <f>ABS(R441)/'İtme Analizi'!$G$14</f>
        <v>0</v>
      </c>
      <c r="U441" s="30">
        <f t="shared" si="8"/>
        <v>1.2179850839285494E-3</v>
      </c>
    </row>
    <row r="442" spans="16:21" ht="13.9" customHeight="1" x14ac:dyDescent="0.2">
      <c r="P442" s="27"/>
      <c r="Q442" s="30"/>
      <c r="R442" s="30"/>
      <c r="S442" s="30">
        <f>ABS(Q442)/'İtme Analizi'!$G$17</f>
        <v>0</v>
      </c>
      <c r="T442" s="30">
        <f>ABS(R442)/'İtme Analizi'!$G$14</f>
        <v>0</v>
      </c>
      <c r="U442" s="30">
        <f t="shared" si="8"/>
        <v>1.2179850839285494E-3</v>
      </c>
    </row>
    <row r="443" spans="16:21" ht="13.9" customHeight="1" x14ac:dyDescent="0.2">
      <c r="P443" s="27"/>
      <c r="Q443" s="30"/>
      <c r="R443" s="30"/>
      <c r="S443" s="30">
        <f>ABS(Q443)/'İtme Analizi'!$G$17</f>
        <v>0</v>
      </c>
      <c r="T443" s="30">
        <f>ABS(R443)/'İtme Analizi'!$G$14</f>
        <v>0</v>
      </c>
      <c r="U443" s="30">
        <f t="shared" si="8"/>
        <v>1.2179850839285494E-3</v>
      </c>
    </row>
    <row r="444" spans="16:21" ht="13.9" customHeight="1" x14ac:dyDescent="0.2">
      <c r="P444" s="27"/>
      <c r="Q444" s="30"/>
      <c r="R444" s="30"/>
      <c r="S444" s="30">
        <f>ABS(Q444)/'İtme Analizi'!$G$17</f>
        <v>0</v>
      </c>
      <c r="T444" s="30">
        <f>ABS(R444)/'İtme Analizi'!$G$14</f>
        <v>0</v>
      </c>
      <c r="U444" s="30">
        <f t="shared" si="8"/>
        <v>1.2179850839285494E-3</v>
      </c>
    </row>
    <row r="445" spans="16:21" ht="13.9" customHeight="1" x14ac:dyDescent="0.2">
      <c r="P445" s="27"/>
      <c r="Q445" s="30"/>
      <c r="R445" s="30"/>
      <c r="S445" s="30">
        <f>ABS(Q445)/'İtme Analizi'!$G$17</f>
        <v>0</v>
      </c>
      <c r="T445" s="30">
        <f>ABS(R445)/'İtme Analizi'!$G$14</f>
        <v>0</v>
      </c>
      <c r="U445" s="30">
        <f t="shared" si="8"/>
        <v>1.2179850839285494E-3</v>
      </c>
    </row>
    <row r="446" spans="16:21" ht="13.9" customHeight="1" x14ac:dyDescent="0.2">
      <c r="P446" s="27"/>
      <c r="Q446" s="30"/>
      <c r="R446" s="30"/>
      <c r="S446" s="30">
        <f>ABS(Q446)/'İtme Analizi'!$G$17</f>
        <v>0</v>
      </c>
      <c r="T446" s="30">
        <f>ABS(R446)/'İtme Analizi'!$G$14</f>
        <v>0</v>
      </c>
      <c r="U446" s="30">
        <f t="shared" si="8"/>
        <v>1.2179850839285494E-3</v>
      </c>
    </row>
    <row r="447" spans="16:21" ht="13.9" customHeight="1" x14ac:dyDescent="0.2">
      <c r="P447" s="27"/>
      <c r="Q447" s="30"/>
      <c r="R447" s="30"/>
      <c r="S447" s="30">
        <f>ABS(Q447)/'İtme Analizi'!$G$17</f>
        <v>0</v>
      </c>
      <c r="T447" s="30">
        <f>ABS(R447)/'İtme Analizi'!$G$14</f>
        <v>0</v>
      </c>
      <c r="U447" s="30">
        <f t="shared" si="8"/>
        <v>1.2179850839285494E-3</v>
      </c>
    </row>
    <row r="448" spans="16:21" ht="13.9" customHeight="1" x14ac:dyDescent="0.2">
      <c r="P448" s="27"/>
      <c r="Q448" s="30"/>
      <c r="R448" s="30"/>
      <c r="S448" s="30">
        <f>ABS(Q448)/'İtme Analizi'!$G$17</f>
        <v>0</v>
      </c>
      <c r="T448" s="30">
        <f>ABS(R448)/'İtme Analizi'!$G$14</f>
        <v>0</v>
      </c>
      <c r="U448" s="30">
        <f t="shared" si="8"/>
        <v>1.2179850839285494E-3</v>
      </c>
    </row>
    <row r="449" spans="16:21" ht="13.9" customHeight="1" x14ac:dyDescent="0.2">
      <c r="P449" s="27"/>
      <c r="Q449" s="30"/>
      <c r="R449" s="30"/>
      <c r="S449" s="30">
        <f>ABS(Q449)/'İtme Analizi'!$G$17</f>
        <v>0</v>
      </c>
      <c r="T449" s="30">
        <f>ABS(R449)/'İtme Analizi'!$G$14</f>
        <v>0</v>
      </c>
      <c r="U449" s="30">
        <f t="shared" si="8"/>
        <v>1.2179850839285494E-3</v>
      </c>
    </row>
    <row r="450" spans="16:21" ht="13.9" customHeight="1" x14ac:dyDescent="0.2">
      <c r="P450" s="27"/>
      <c r="Q450" s="30"/>
      <c r="R450" s="30"/>
      <c r="S450" s="30">
        <f>ABS(Q450)/'İtme Analizi'!$G$17</f>
        <v>0</v>
      </c>
      <c r="T450" s="30">
        <f>ABS(R450)/'İtme Analizi'!$G$14</f>
        <v>0</v>
      </c>
      <c r="U450" s="30">
        <f t="shared" si="8"/>
        <v>1.2179850839285494E-3</v>
      </c>
    </row>
    <row r="451" spans="16:21" ht="13.9" customHeight="1" x14ac:dyDescent="0.2">
      <c r="P451" s="27"/>
      <c r="Q451" s="30"/>
      <c r="R451" s="30"/>
      <c r="S451" s="30">
        <f>ABS(Q451)/'İtme Analizi'!$G$17</f>
        <v>0</v>
      </c>
      <c r="T451" s="30">
        <f>ABS(R451)/'İtme Analizi'!$G$14</f>
        <v>0</v>
      </c>
      <c r="U451" s="30">
        <f t="shared" si="8"/>
        <v>1.2179850839285494E-3</v>
      </c>
    </row>
    <row r="452" spans="16:21" ht="13.9" customHeight="1" x14ac:dyDescent="0.2">
      <c r="P452" s="27"/>
      <c r="Q452" s="30"/>
      <c r="R452" s="30"/>
      <c r="S452" s="30">
        <f>ABS(Q452)/'İtme Analizi'!$G$17</f>
        <v>0</v>
      </c>
      <c r="T452" s="30">
        <f>ABS(R452)/'İtme Analizi'!$G$14</f>
        <v>0</v>
      </c>
      <c r="U452" s="30">
        <f t="shared" si="8"/>
        <v>1.2179850839285494E-3</v>
      </c>
    </row>
    <row r="453" spans="16:21" ht="13.9" customHeight="1" x14ac:dyDescent="0.2">
      <c r="P453" s="27"/>
      <c r="Q453" s="30"/>
      <c r="R453" s="30"/>
      <c r="S453" s="30">
        <f>ABS(Q453)/'İtme Analizi'!$G$17</f>
        <v>0</v>
      </c>
      <c r="T453" s="30">
        <f>ABS(R453)/'İtme Analizi'!$G$14</f>
        <v>0</v>
      </c>
      <c r="U453" s="30">
        <f t="shared" si="8"/>
        <v>1.2179850839285494E-3</v>
      </c>
    </row>
    <row r="454" spans="16:21" ht="13.9" customHeight="1" x14ac:dyDescent="0.2">
      <c r="P454" s="27"/>
      <c r="Q454" s="30"/>
      <c r="R454" s="30"/>
      <c r="S454" s="30">
        <f>ABS(Q454)/'İtme Analizi'!$G$17</f>
        <v>0</v>
      </c>
      <c r="T454" s="30">
        <f>ABS(R454)/'İtme Analizi'!$G$14</f>
        <v>0</v>
      </c>
      <c r="U454" s="30">
        <f t="shared" si="8"/>
        <v>1.2179850839285494E-3</v>
      </c>
    </row>
    <row r="455" spans="16:21" ht="13.9" customHeight="1" x14ac:dyDescent="0.2">
      <c r="P455" s="27"/>
      <c r="Q455" s="30"/>
      <c r="R455" s="30"/>
      <c r="S455" s="30">
        <f>ABS(Q455)/'İtme Analizi'!$G$17</f>
        <v>0</v>
      </c>
      <c r="T455" s="30">
        <f>ABS(R455)/'İtme Analizi'!$G$14</f>
        <v>0</v>
      </c>
      <c r="U455" s="30">
        <f t="shared" si="8"/>
        <v>1.2179850839285494E-3</v>
      </c>
    </row>
    <row r="456" spans="16:21" ht="13.9" customHeight="1" x14ac:dyDescent="0.2">
      <c r="P456" s="27"/>
      <c r="Q456" s="30"/>
      <c r="R456" s="30"/>
      <c r="S456" s="30">
        <f>ABS(Q456)/'İtme Analizi'!$G$17</f>
        <v>0</v>
      </c>
      <c r="T456" s="30">
        <f>ABS(R456)/'İtme Analizi'!$G$14</f>
        <v>0</v>
      </c>
      <c r="U456" s="30">
        <f t="shared" si="8"/>
        <v>1.2179850839285494E-3</v>
      </c>
    </row>
    <row r="457" spans="16:21" ht="13.9" customHeight="1" x14ac:dyDescent="0.2">
      <c r="P457" s="27"/>
      <c r="Q457" s="30"/>
      <c r="R457" s="30"/>
      <c r="S457" s="30">
        <f>ABS(Q457)/'İtme Analizi'!$G$17</f>
        <v>0</v>
      </c>
      <c r="T457" s="30">
        <f>ABS(R457)/'İtme Analizi'!$G$14</f>
        <v>0</v>
      </c>
      <c r="U457" s="30">
        <f t="shared" ref="U457:U520" si="9">U456+(S457-S456)*((T457+T456)/2)</f>
        <v>1.2179850839285494E-3</v>
      </c>
    </row>
    <row r="458" spans="16:21" ht="13.9" customHeight="1" x14ac:dyDescent="0.2">
      <c r="P458" s="27"/>
      <c r="Q458" s="30"/>
      <c r="R458" s="30"/>
      <c r="S458" s="30">
        <f>ABS(Q458)/'İtme Analizi'!$G$17</f>
        <v>0</v>
      </c>
      <c r="T458" s="30">
        <f>ABS(R458)/'İtme Analizi'!$G$14</f>
        <v>0</v>
      </c>
      <c r="U458" s="30">
        <f t="shared" si="9"/>
        <v>1.2179850839285494E-3</v>
      </c>
    </row>
    <row r="459" spans="16:21" ht="13.9" customHeight="1" x14ac:dyDescent="0.2">
      <c r="P459" s="27"/>
      <c r="Q459" s="30"/>
      <c r="R459" s="30"/>
      <c r="S459" s="30">
        <f>ABS(Q459)/'İtme Analizi'!$G$17</f>
        <v>0</v>
      </c>
      <c r="T459" s="30">
        <f>ABS(R459)/'İtme Analizi'!$G$14</f>
        <v>0</v>
      </c>
      <c r="U459" s="30">
        <f t="shared" si="9"/>
        <v>1.2179850839285494E-3</v>
      </c>
    </row>
    <row r="460" spans="16:21" ht="13.9" customHeight="1" x14ac:dyDescent="0.2">
      <c r="P460" s="27"/>
      <c r="Q460" s="30"/>
      <c r="R460" s="30"/>
      <c r="S460" s="30">
        <f>ABS(Q460)/'İtme Analizi'!$G$17</f>
        <v>0</v>
      </c>
      <c r="T460" s="30">
        <f>ABS(R460)/'İtme Analizi'!$G$14</f>
        <v>0</v>
      </c>
      <c r="U460" s="30">
        <f t="shared" si="9"/>
        <v>1.2179850839285494E-3</v>
      </c>
    </row>
    <row r="461" spans="16:21" ht="13.9" customHeight="1" x14ac:dyDescent="0.2">
      <c r="P461" s="27"/>
      <c r="Q461" s="30"/>
      <c r="R461" s="30"/>
      <c r="S461" s="30">
        <f>ABS(Q461)/'İtme Analizi'!$G$17</f>
        <v>0</v>
      </c>
      <c r="T461" s="30">
        <f>ABS(R461)/'İtme Analizi'!$G$14</f>
        <v>0</v>
      </c>
      <c r="U461" s="30">
        <f t="shared" si="9"/>
        <v>1.2179850839285494E-3</v>
      </c>
    </row>
    <row r="462" spans="16:21" ht="13.9" customHeight="1" x14ac:dyDescent="0.2">
      <c r="P462" s="27"/>
      <c r="Q462" s="30"/>
      <c r="R462" s="30"/>
      <c r="S462" s="30">
        <f>ABS(Q462)/'İtme Analizi'!$G$17</f>
        <v>0</v>
      </c>
      <c r="T462" s="30">
        <f>ABS(R462)/'İtme Analizi'!$G$14</f>
        <v>0</v>
      </c>
      <c r="U462" s="30">
        <f t="shared" si="9"/>
        <v>1.2179850839285494E-3</v>
      </c>
    </row>
    <row r="463" spans="16:21" ht="13.9" customHeight="1" x14ac:dyDescent="0.2">
      <c r="P463" s="27"/>
      <c r="Q463" s="30"/>
      <c r="R463" s="30"/>
      <c r="S463" s="30">
        <f>ABS(Q463)/'İtme Analizi'!$G$17</f>
        <v>0</v>
      </c>
      <c r="T463" s="30">
        <f>ABS(R463)/'İtme Analizi'!$G$14</f>
        <v>0</v>
      </c>
      <c r="U463" s="30">
        <f t="shared" si="9"/>
        <v>1.2179850839285494E-3</v>
      </c>
    </row>
    <row r="464" spans="16:21" ht="13.9" customHeight="1" x14ac:dyDescent="0.2">
      <c r="P464" s="27"/>
      <c r="Q464" s="30"/>
      <c r="R464" s="30"/>
      <c r="S464" s="30">
        <f>ABS(Q464)/'İtme Analizi'!$G$17</f>
        <v>0</v>
      </c>
      <c r="T464" s="30">
        <f>ABS(R464)/'İtme Analizi'!$G$14</f>
        <v>0</v>
      </c>
      <c r="U464" s="30">
        <f t="shared" si="9"/>
        <v>1.2179850839285494E-3</v>
      </c>
    </row>
    <row r="465" spans="16:21" ht="13.9" customHeight="1" x14ac:dyDescent="0.2">
      <c r="P465" s="27"/>
      <c r="Q465" s="30"/>
      <c r="R465" s="30"/>
      <c r="S465" s="30">
        <f>ABS(Q465)/'İtme Analizi'!$G$17</f>
        <v>0</v>
      </c>
      <c r="T465" s="30">
        <f>ABS(R465)/'İtme Analizi'!$G$14</f>
        <v>0</v>
      </c>
      <c r="U465" s="30">
        <f t="shared" si="9"/>
        <v>1.2179850839285494E-3</v>
      </c>
    </row>
    <row r="466" spans="16:21" ht="13.9" customHeight="1" x14ac:dyDescent="0.2">
      <c r="P466" s="27"/>
      <c r="Q466" s="30"/>
      <c r="R466" s="30"/>
      <c r="S466" s="30">
        <f>ABS(Q466)/'İtme Analizi'!$G$17</f>
        <v>0</v>
      </c>
      <c r="T466" s="30">
        <f>ABS(R466)/'İtme Analizi'!$G$14</f>
        <v>0</v>
      </c>
      <c r="U466" s="30">
        <f t="shared" si="9"/>
        <v>1.2179850839285494E-3</v>
      </c>
    </row>
    <row r="467" spans="16:21" ht="13.9" customHeight="1" x14ac:dyDescent="0.2">
      <c r="P467" s="27"/>
      <c r="Q467" s="30"/>
      <c r="R467" s="30"/>
      <c r="S467" s="30">
        <f>ABS(Q467)/'İtme Analizi'!$G$17</f>
        <v>0</v>
      </c>
      <c r="T467" s="30">
        <f>ABS(R467)/'İtme Analizi'!$G$14</f>
        <v>0</v>
      </c>
      <c r="U467" s="30">
        <f t="shared" si="9"/>
        <v>1.2179850839285494E-3</v>
      </c>
    </row>
    <row r="468" spans="16:21" ht="13.9" customHeight="1" x14ac:dyDescent="0.2">
      <c r="P468" s="27"/>
      <c r="Q468" s="30"/>
      <c r="R468" s="30"/>
      <c r="S468" s="30">
        <f>ABS(Q468)/'İtme Analizi'!$G$17</f>
        <v>0</v>
      </c>
      <c r="T468" s="30">
        <f>ABS(R468)/'İtme Analizi'!$G$14</f>
        <v>0</v>
      </c>
      <c r="U468" s="30">
        <f t="shared" si="9"/>
        <v>1.2179850839285494E-3</v>
      </c>
    </row>
    <row r="469" spans="16:21" ht="13.9" customHeight="1" x14ac:dyDescent="0.2">
      <c r="P469" s="27"/>
      <c r="Q469" s="30"/>
      <c r="R469" s="30"/>
      <c r="S469" s="30">
        <f>ABS(Q469)/'İtme Analizi'!$G$17</f>
        <v>0</v>
      </c>
      <c r="T469" s="30">
        <f>ABS(R469)/'İtme Analizi'!$G$14</f>
        <v>0</v>
      </c>
      <c r="U469" s="30">
        <f t="shared" si="9"/>
        <v>1.2179850839285494E-3</v>
      </c>
    </row>
    <row r="470" spans="16:21" ht="13.9" customHeight="1" x14ac:dyDescent="0.2">
      <c r="P470" s="27"/>
      <c r="Q470" s="30"/>
      <c r="R470" s="30"/>
      <c r="S470" s="30">
        <f>ABS(Q470)/'İtme Analizi'!$G$17</f>
        <v>0</v>
      </c>
      <c r="T470" s="30">
        <f>ABS(R470)/'İtme Analizi'!$G$14</f>
        <v>0</v>
      </c>
      <c r="U470" s="30">
        <f t="shared" si="9"/>
        <v>1.2179850839285494E-3</v>
      </c>
    </row>
    <row r="471" spans="16:21" ht="13.9" customHeight="1" x14ac:dyDescent="0.2">
      <c r="P471" s="27"/>
      <c r="Q471" s="30"/>
      <c r="R471" s="30"/>
      <c r="S471" s="30">
        <f>ABS(Q471)/'İtme Analizi'!$G$17</f>
        <v>0</v>
      </c>
      <c r="T471" s="30">
        <f>ABS(R471)/'İtme Analizi'!$G$14</f>
        <v>0</v>
      </c>
      <c r="U471" s="30">
        <f t="shared" si="9"/>
        <v>1.2179850839285494E-3</v>
      </c>
    </row>
    <row r="472" spans="16:21" ht="13.9" customHeight="1" x14ac:dyDescent="0.2">
      <c r="P472" s="27"/>
      <c r="Q472" s="30"/>
      <c r="R472" s="30"/>
      <c r="S472" s="30">
        <f>ABS(Q472)/'İtme Analizi'!$G$17</f>
        <v>0</v>
      </c>
      <c r="T472" s="30">
        <f>ABS(R472)/'İtme Analizi'!$G$14</f>
        <v>0</v>
      </c>
      <c r="U472" s="30">
        <f t="shared" si="9"/>
        <v>1.2179850839285494E-3</v>
      </c>
    </row>
    <row r="473" spans="16:21" ht="13.9" customHeight="1" x14ac:dyDescent="0.2">
      <c r="P473" s="27"/>
      <c r="Q473" s="30"/>
      <c r="R473" s="30"/>
      <c r="S473" s="30">
        <f>ABS(Q473)/'İtme Analizi'!$G$17</f>
        <v>0</v>
      </c>
      <c r="T473" s="30">
        <f>ABS(R473)/'İtme Analizi'!$G$14</f>
        <v>0</v>
      </c>
      <c r="U473" s="30">
        <f t="shared" si="9"/>
        <v>1.2179850839285494E-3</v>
      </c>
    </row>
    <row r="474" spans="16:21" ht="13.9" customHeight="1" x14ac:dyDescent="0.2">
      <c r="P474" s="27"/>
      <c r="Q474" s="30"/>
      <c r="R474" s="30"/>
      <c r="S474" s="30">
        <f>ABS(Q474)/'İtme Analizi'!$G$17</f>
        <v>0</v>
      </c>
      <c r="T474" s="30">
        <f>ABS(R474)/'İtme Analizi'!$G$14</f>
        <v>0</v>
      </c>
      <c r="U474" s="30">
        <f t="shared" si="9"/>
        <v>1.2179850839285494E-3</v>
      </c>
    </row>
    <row r="475" spans="16:21" ht="13.9" customHeight="1" x14ac:dyDescent="0.2">
      <c r="P475" s="27"/>
      <c r="Q475" s="30"/>
      <c r="R475" s="30"/>
      <c r="S475" s="30">
        <f>ABS(Q475)/'İtme Analizi'!$G$17</f>
        <v>0</v>
      </c>
      <c r="T475" s="30">
        <f>ABS(R475)/'İtme Analizi'!$G$14</f>
        <v>0</v>
      </c>
      <c r="U475" s="30">
        <f t="shared" si="9"/>
        <v>1.2179850839285494E-3</v>
      </c>
    </row>
    <row r="476" spans="16:21" ht="13.9" customHeight="1" x14ac:dyDescent="0.2">
      <c r="P476" s="27"/>
      <c r="Q476" s="30"/>
      <c r="R476" s="30"/>
      <c r="S476" s="30">
        <f>ABS(Q476)/'İtme Analizi'!$G$17</f>
        <v>0</v>
      </c>
      <c r="T476" s="30">
        <f>ABS(R476)/'İtme Analizi'!$G$14</f>
        <v>0</v>
      </c>
      <c r="U476" s="30">
        <f t="shared" si="9"/>
        <v>1.2179850839285494E-3</v>
      </c>
    </row>
    <row r="477" spans="16:21" ht="13.9" customHeight="1" x14ac:dyDescent="0.2">
      <c r="P477" s="27"/>
      <c r="Q477" s="30"/>
      <c r="R477" s="30"/>
      <c r="S477" s="30">
        <f>ABS(Q477)/'İtme Analizi'!$G$17</f>
        <v>0</v>
      </c>
      <c r="T477" s="30">
        <f>ABS(R477)/'İtme Analizi'!$G$14</f>
        <v>0</v>
      </c>
      <c r="U477" s="30">
        <f t="shared" si="9"/>
        <v>1.2179850839285494E-3</v>
      </c>
    </row>
    <row r="478" spans="16:21" ht="13.9" customHeight="1" x14ac:dyDescent="0.2">
      <c r="P478" s="27"/>
      <c r="Q478" s="30"/>
      <c r="R478" s="30"/>
      <c r="S478" s="30">
        <f>ABS(Q478)/'İtme Analizi'!$G$17</f>
        <v>0</v>
      </c>
      <c r="T478" s="30">
        <f>ABS(R478)/'İtme Analizi'!$G$14</f>
        <v>0</v>
      </c>
      <c r="U478" s="30">
        <f t="shared" si="9"/>
        <v>1.2179850839285494E-3</v>
      </c>
    </row>
    <row r="479" spans="16:21" ht="13.9" customHeight="1" x14ac:dyDescent="0.2">
      <c r="P479" s="27"/>
      <c r="Q479" s="30"/>
      <c r="R479" s="30"/>
      <c r="S479" s="30">
        <f>ABS(Q479)/'İtme Analizi'!$G$17</f>
        <v>0</v>
      </c>
      <c r="T479" s="30">
        <f>ABS(R479)/'İtme Analizi'!$G$14</f>
        <v>0</v>
      </c>
      <c r="U479" s="30">
        <f t="shared" si="9"/>
        <v>1.2179850839285494E-3</v>
      </c>
    </row>
    <row r="480" spans="16:21" ht="13.9" customHeight="1" x14ac:dyDescent="0.2">
      <c r="P480" s="27"/>
      <c r="Q480" s="30"/>
      <c r="R480" s="30"/>
      <c r="S480" s="30">
        <f>ABS(Q480)/'İtme Analizi'!$G$17</f>
        <v>0</v>
      </c>
      <c r="T480" s="30">
        <f>ABS(R480)/'İtme Analizi'!$G$14</f>
        <v>0</v>
      </c>
      <c r="U480" s="30">
        <f t="shared" si="9"/>
        <v>1.2179850839285494E-3</v>
      </c>
    </row>
    <row r="481" spans="16:21" ht="13.9" customHeight="1" x14ac:dyDescent="0.2">
      <c r="P481" s="27"/>
      <c r="Q481" s="30"/>
      <c r="R481" s="30"/>
      <c r="S481" s="30">
        <f>ABS(Q481)/'İtme Analizi'!$G$17</f>
        <v>0</v>
      </c>
      <c r="T481" s="30">
        <f>ABS(R481)/'İtme Analizi'!$G$14</f>
        <v>0</v>
      </c>
      <c r="U481" s="30">
        <f t="shared" si="9"/>
        <v>1.2179850839285494E-3</v>
      </c>
    </row>
    <row r="482" spans="16:21" ht="13.9" customHeight="1" x14ac:dyDescent="0.2">
      <c r="P482" s="27"/>
      <c r="Q482" s="30"/>
      <c r="R482" s="30"/>
      <c r="S482" s="30">
        <f>ABS(Q482)/'İtme Analizi'!$G$17</f>
        <v>0</v>
      </c>
      <c r="T482" s="30">
        <f>ABS(R482)/'İtme Analizi'!$G$14</f>
        <v>0</v>
      </c>
      <c r="U482" s="30">
        <f t="shared" si="9"/>
        <v>1.2179850839285494E-3</v>
      </c>
    </row>
    <row r="483" spans="16:21" ht="13.9" customHeight="1" x14ac:dyDescent="0.2">
      <c r="P483" s="27"/>
      <c r="Q483" s="30"/>
      <c r="R483" s="30"/>
      <c r="S483" s="30">
        <f>ABS(Q483)/'İtme Analizi'!$G$17</f>
        <v>0</v>
      </c>
      <c r="T483" s="30">
        <f>ABS(R483)/'İtme Analizi'!$G$14</f>
        <v>0</v>
      </c>
      <c r="U483" s="30">
        <f t="shared" si="9"/>
        <v>1.2179850839285494E-3</v>
      </c>
    </row>
    <row r="484" spans="16:21" ht="13.9" customHeight="1" x14ac:dyDescent="0.2">
      <c r="P484" s="27"/>
      <c r="Q484" s="30"/>
      <c r="R484" s="30"/>
      <c r="S484" s="30">
        <f>ABS(Q484)/'İtme Analizi'!$G$17</f>
        <v>0</v>
      </c>
      <c r="T484" s="30">
        <f>ABS(R484)/'İtme Analizi'!$G$14</f>
        <v>0</v>
      </c>
      <c r="U484" s="30">
        <f t="shared" si="9"/>
        <v>1.2179850839285494E-3</v>
      </c>
    </row>
    <row r="485" spans="16:21" ht="13.9" customHeight="1" x14ac:dyDescent="0.2">
      <c r="P485" s="27"/>
      <c r="Q485" s="30"/>
      <c r="R485" s="30"/>
      <c r="S485" s="30">
        <f>ABS(Q485)/'İtme Analizi'!$G$17</f>
        <v>0</v>
      </c>
      <c r="T485" s="30">
        <f>ABS(R485)/'İtme Analizi'!$G$14</f>
        <v>0</v>
      </c>
      <c r="U485" s="30">
        <f t="shared" si="9"/>
        <v>1.2179850839285494E-3</v>
      </c>
    </row>
    <row r="486" spans="16:21" ht="13.9" customHeight="1" x14ac:dyDescent="0.2">
      <c r="P486" s="27"/>
      <c r="Q486" s="30"/>
      <c r="R486" s="30"/>
      <c r="S486" s="30">
        <f>ABS(Q486)/'İtme Analizi'!$G$17</f>
        <v>0</v>
      </c>
      <c r="T486" s="30">
        <f>ABS(R486)/'İtme Analizi'!$G$14</f>
        <v>0</v>
      </c>
      <c r="U486" s="30">
        <f t="shared" si="9"/>
        <v>1.2179850839285494E-3</v>
      </c>
    </row>
    <row r="487" spans="16:21" ht="13.9" customHeight="1" x14ac:dyDescent="0.2">
      <c r="P487" s="27"/>
      <c r="Q487" s="30"/>
      <c r="R487" s="30"/>
      <c r="S487" s="30">
        <f>ABS(Q487)/'İtme Analizi'!$G$17</f>
        <v>0</v>
      </c>
      <c r="T487" s="30">
        <f>ABS(R487)/'İtme Analizi'!$G$14</f>
        <v>0</v>
      </c>
      <c r="U487" s="30">
        <f t="shared" si="9"/>
        <v>1.2179850839285494E-3</v>
      </c>
    </row>
    <row r="488" spans="16:21" ht="13.9" customHeight="1" x14ac:dyDescent="0.2">
      <c r="P488" s="27"/>
      <c r="Q488" s="30"/>
      <c r="R488" s="30"/>
      <c r="S488" s="30">
        <f>ABS(Q488)/'İtme Analizi'!$G$17</f>
        <v>0</v>
      </c>
      <c r="T488" s="30">
        <f>ABS(R488)/'İtme Analizi'!$G$14</f>
        <v>0</v>
      </c>
      <c r="U488" s="30">
        <f t="shared" si="9"/>
        <v>1.2179850839285494E-3</v>
      </c>
    </row>
    <row r="489" spans="16:21" ht="13.9" customHeight="1" x14ac:dyDescent="0.2">
      <c r="P489" s="27"/>
      <c r="Q489" s="30"/>
      <c r="R489" s="30"/>
      <c r="S489" s="30">
        <f>ABS(Q489)/'İtme Analizi'!$G$17</f>
        <v>0</v>
      </c>
      <c r="T489" s="30">
        <f>ABS(R489)/'İtme Analizi'!$G$14</f>
        <v>0</v>
      </c>
      <c r="U489" s="30">
        <f t="shared" si="9"/>
        <v>1.2179850839285494E-3</v>
      </c>
    </row>
    <row r="490" spans="16:21" ht="13.9" customHeight="1" x14ac:dyDescent="0.2">
      <c r="P490" s="27"/>
      <c r="Q490" s="30"/>
      <c r="R490" s="30"/>
      <c r="S490" s="30">
        <f>ABS(Q490)/'İtme Analizi'!$G$17</f>
        <v>0</v>
      </c>
      <c r="T490" s="30">
        <f>ABS(R490)/'İtme Analizi'!$G$14</f>
        <v>0</v>
      </c>
      <c r="U490" s="30">
        <f t="shared" si="9"/>
        <v>1.2179850839285494E-3</v>
      </c>
    </row>
    <row r="491" spans="16:21" ht="13.9" customHeight="1" x14ac:dyDescent="0.2">
      <c r="P491" s="27"/>
      <c r="Q491" s="30"/>
      <c r="R491" s="30"/>
      <c r="S491" s="30">
        <f>ABS(Q491)/'İtme Analizi'!$G$17</f>
        <v>0</v>
      </c>
      <c r="T491" s="30">
        <f>ABS(R491)/'İtme Analizi'!$G$14</f>
        <v>0</v>
      </c>
      <c r="U491" s="30">
        <f t="shared" si="9"/>
        <v>1.2179850839285494E-3</v>
      </c>
    </row>
    <row r="492" spans="16:21" ht="13.9" customHeight="1" x14ac:dyDescent="0.2">
      <c r="P492" s="27"/>
      <c r="Q492" s="30"/>
      <c r="R492" s="30"/>
      <c r="S492" s="30">
        <f>ABS(Q492)/'İtme Analizi'!$G$17</f>
        <v>0</v>
      </c>
      <c r="T492" s="30">
        <f>ABS(R492)/'İtme Analizi'!$G$14</f>
        <v>0</v>
      </c>
      <c r="U492" s="30">
        <f t="shared" si="9"/>
        <v>1.2179850839285494E-3</v>
      </c>
    </row>
    <row r="493" spans="16:21" ht="13.9" customHeight="1" x14ac:dyDescent="0.2">
      <c r="P493" s="27"/>
      <c r="Q493" s="30"/>
      <c r="R493" s="30"/>
      <c r="S493" s="30">
        <f>ABS(Q493)/'İtme Analizi'!$G$17</f>
        <v>0</v>
      </c>
      <c r="T493" s="30">
        <f>ABS(R493)/'İtme Analizi'!$G$14</f>
        <v>0</v>
      </c>
      <c r="U493" s="30">
        <f t="shared" si="9"/>
        <v>1.2179850839285494E-3</v>
      </c>
    </row>
    <row r="494" spans="16:21" ht="13.9" customHeight="1" x14ac:dyDescent="0.2">
      <c r="P494" s="27"/>
      <c r="Q494" s="30"/>
      <c r="R494" s="30"/>
      <c r="S494" s="30">
        <f>ABS(Q494)/'İtme Analizi'!$G$17</f>
        <v>0</v>
      </c>
      <c r="T494" s="30">
        <f>ABS(R494)/'İtme Analizi'!$G$14</f>
        <v>0</v>
      </c>
      <c r="U494" s="30">
        <f t="shared" si="9"/>
        <v>1.2179850839285494E-3</v>
      </c>
    </row>
    <row r="495" spans="16:21" ht="13.9" customHeight="1" x14ac:dyDescent="0.2">
      <c r="P495" s="27"/>
      <c r="Q495" s="30"/>
      <c r="R495" s="30"/>
      <c r="S495" s="30">
        <f>ABS(Q495)/'İtme Analizi'!$G$17</f>
        <v>0</v>
      </c>
      <c r="T495" s="30">
        <f>ABS(R495)/'İtme Analizi'!$G$14</f>
        <v>0</v>
      </c>
      <c r="U495" s="30">
        <f t="shared" si="9"/>
        <v>1.2179850839285494E-3</v>
      </c>
    </row>
    <row r="496" spans="16:21" ht="13.9" customHeight="1" x14ac:dyDescent="0.2">
      <c r="P496" s="27"/>
      <c r="Q496" s="30"/>
      <c r="R496" s="30"/>
      <c r="S496" s="30">
        <f>ABS(Q496)/'İtme Analizi'!$G$17</f>
        <v>0</v>
      </c>
      <c r="T496" s="30">
        <f>ABS(R496)/'İtme Analizi'!$G$14</f>
        <v>0</v>
      </c>
      <c r="U496" s="30">
        <f t="shared" si="9"/>
        <v>1.2179850839285494E-3</v>
      </c>
    </row>
    <row r="497" spans="16:21" ht="13.9" customHeight="1" x14ac:dyDescent="0.2">
      <c r="P497" s="27"/>
      <c r="Q497" s="30"/>
      <c r="R497" s="30"/>
      <c r="S497" s="30">
        <f>ABS(Q497)/'İtme Analizi'!$G$17</f>
        <v>0</v>
      </c>
      <c r="T497" s="30">
        <f>ABS(R497)/'İtme Analizi'!$G$14</f>
        <v>0</v>
      </c>
      <c r="U497" s="30">
        <f t="shared" si="9"/>
        <v>1.2179850839285494E-3</v>
      </c>
    </row>
    <row r="498" spans="16:21" ht="13.9" customHeight="1" x14ac:dyDescent="0.2">
      <c r="P498" s="27"/>
      <c r="Q498" s="30"/>
      <c r="R498" s="30"/>
      <c r="S498" s="30">
        <f>ABS(Q498)/'İtme Analizi'!$G$17</f>
        <v>0</v>
      </c>
      <c r="T498" s="30">
        <f>ABS(R498)/'İtme Analizi'!$G$14</f>
        <v>0</v>
      </c>
      <c r="U498" s="30">
        <f t="shared" si="9"/>
        <v>1.2179850839285494E-3</v>
      </c>
    </row>
    <row r="499" spans="16:21" ht="13.9" customHeight="1" x14ac:dyDescent="0.2">
      <c r="P499" s="27"/>
      <c r="Q499" s="30"/>
      <c r="R499" s="30"/>
      <c r="S499" s="30">
        <f>ABS(Q499)/'İtme Analizi'!$G$17</f>
        <v>0</v>
      </c>
      <c r="T499" s="30">
        <f>ABS(R499)/'İtme Analizi'!$G$14</f>
        <v>0</v>
      </c>
      <c r="U499" s="30">
        <f t="shared" si="9"/>
        <v>1.2179850839285494E-3</v>
      </c>
    </row>
    <row r="500" spans="16:21" ht="13.9" customHeight="1" x14ac:dyDescent="0.2">
      <c r="P500" s="27"/>
      <c r="Q500" s="30"/>
      <c r="R500" s="30"/>
      <c r="S500" s="30">
        <f>ABS(Q500)/'İtme Analizi'!$G$17</f>
        <v>0</v>
      </c>
      <c r="T500" s="30">
        <f>ABS(R500)/'İtme Analizi'!$G$14</f>
        <v>0</v>
      </c>
      <c r="U500" s="30">
        <f t="shared" si="9"/>
        <v>1.2179850839285494E-3</v>
      </c>
    </row>
    <row r="501" spans="16:21" ht="13.9" customHeight="1" x14ac:dyDescent="0.2">
      <c r="P501" s="27"/>
      <c r="Q501" s="30"/>
      <c r="R501" s="30"/>
      <c r="S501" s="30">
        <f>ABS(Q501)/'İtme Analizi'!$G$17</f>
        <v>0</v>
      </c>
      <c r="T501" s="30">
        <f>ABS(R501)/'İtme Analizi'!$G$14</f>
        <v>0</v>
      </c>
      <c r="U501" s="30">
        <f t="shared" si="9"/>
        <v>1.2179850839285494E-3</v>
      </c>
    </row>
    <row r="502" spans="16:21" ht="13.9" customHeight="1" x14ac:dyDescent="0.2">
      <c r="P502" s="27"/>
      <c r="Q502" s="30"/>
      <c r="R502" s="30"/>
      <c r="S502" s="30">
        <f>ABS(Q502)/'İtme Analizi'!$G$17</f>
        <v>0</v>
      </c>
      <c r="T502" s="30">
        <f>ABS(R502)/'İtme Analizi'!$G$14</f>
        <v>0</v>
      </c>
      <c r="U502" s="30">
        <f t="shared" si="9"/>
        <v>1.2179850839285494E-3</v>
      </c>
    </row>
    <row r="503" spans="16:21" ht="13.9" customHeight="1" x14ac:dyDescent="0.2">
      <c r="P503" s="27"/>
      <c r="Q503" s="30"/>
      <c r="R503" s="30"/>
      <c r="S503" s="30">
        <f>ABS(Q503)/'İtme Analizi'!$G$17</f>
        <v>0</v>
      </c>
      <c r="T503" s="30">
        <f>ABS(R503)/'İtme Analizi'!$G$14</f>
        <v>0</v>
      </c>
      <c r="U503" s="30">
        <f t="shared" si="9"/>
        <v>1.2179850839285494E-3</v>
      </c>
    </row>
    <row r="504" spans="16:21" ht="13.9" customHeight="1" x14ac:dyDescent="0.2">
      <c r="P504" s="27"/>
      <c r="Q504" s="30"/>
      <c r="R504" s="30"/>
      <c r="S504" s="30">
        <f>ABS(Q504)/'İtme Analizi'!$G$17</f>
        <v>0</v>
      </c>
      <c r="T504" s="30">
        <f>ABS(R504)/'İtme Analizi'!$G$14</f>
        <v>0</v>
      </c>
      <c r="U504" s="30">
        <f t="shared" si="9"/>
        <v>1.2179850839285494E-3</v>
      </c>
    </row>
    <row r="505" spans="16:21" ht="13.9" customHeight="1" x14ac:dyDescent="0.2">
      <c r="P505" s="27"/>
      <c r="Q505" s="30"/>
      <c r="R505" s="30"/>
      <c r="S505" s="30">
        <f>ABS(Q505)/'İtme Analizi'!$G$17</f>
        <v>0</v>
      </c>
      <c r="T505" s="30">
        <f>ABS(R505)/'İtme Analizi'!$G$14</f>
        <v>0</v>
      </c>
      <c r="U505" s="30">
        <f t="shared" si="9"/>
        <v>1.2179850839285494E-3</v>
      </c>
    </row>
    <row r="506" spans="16:21" ht="13.9" customHeight="1" x14ac:dyDescent="0.2">
      <c r="P506" s="27"/>
      <c r="Q506" s="30"/>
      <c r="R506" s="30"/>
      <c r="S506" s="30">
        <f>ABS(Q506)/'İtme Analizi'!$G$17</f>
        <v>0</v>
      </c>
      <c r="T506" s="30">
        <f>ABS(R506)/'İtme Analizi'!$G$14</f>
        <v>0</v>
      </c>
      <c r="U506" s="30">
        <f t="shared" si="9"/>
        <v>1.2179850839285494E-3</v>
      </c>
    </row>
    <row r="507" spans="16:21" ht="13.9" customHeight="1" x14ac:dyDescent="0.2">
      <c r="P507" s="27"/>
      <c r="Q507" s="30"/>
      <c r="R507" s="30"/>
      <c r="S507" s="30">
        <f>ABS(Q507)/'İtme Analizi'!$G$17</f>
        <v>0</v>
      </c>
      <c r="T507" s="30">
        <f>ABS(R507)/'İtme Analizi'!$G$14</f>
        <v>0</v>
      </c>
      <c r="U507" s="30">
        <f t="shared" si="9"/>
        <v>1.2179850839285494E-3</v>
      </c>
    </row>
    <row r="508" spans="16:21" ht="13.9" customHeight="1" x14ac:dyDescent="0.2">
      <c r="P508" s="27"/>
      <c r="Q508" s="30"/>
      <c r="R508" s="30"/>
      <c r="S508" s="30">
        <f>ABS(Q508)/'İtme Analizi'!$G$17</f>
        <v>0</v>
      </c>
      <c r="T508" s="30">
        <f>ABS(R508)/'İtme Analizi'!$G$14</f>
        <v>0</v>
      </c>
      <c r="U508" s="30">
        <f t="shared" si="9"/>
        <v>1.2179850839285494E-3</v>
      </c>
    </row>
    <row r="509" spans="16:21" ht="13.9" customHeight="1" x14ac:dyDescent="0.2">
      <c r="P509" s="27"/>
      <c r="Q509" s="30"/>
      <c r="R509" s="30"/>
      <c r="S509" s="30">
        <f>ABS(Q509)/'İtme Analizi'!$G$17</f>
        <v>0</v>
      </c>
      <c r="T509" s="30">
        <f>ABS(R509)/'İtme Analizi'!$G$14</f>
        <v>0</v>
      </c>
      <c r="U509" s="30">
        <f t="shared" si="9"/>
        <v>1.2179850839285494E-3</v>
      </c>
    </row>
    <row r="510" spans="16:21" ht="13.9" customHeight="1" x14ac:dyDescent="0.2">
      <c r="P510" s="27"/>
      <c r="Q510" s="30"/>
      <c r="R510" s="30"/>
      <c r="S510" s="30">
        <f>ABS(Q510)/'İtme Analizi'!$G$17</f>
        <v>0</v>
      </c>
      <c r="T510" s="30">
        <f>ABS(R510)/'İtme Analizi'!$G$14</f>
        <v>0</v>
      </c>
      <c r="U510" s="30">
        <f t="shared" si="9"/>
        <v>1.2179850839285494E-3</v>
      </c>
    </row>
    <row r="511" spans="16:21" ht="13.9" customHeight="1" x14ac:dyDescent="0.2">
      <c r="P511" s="27"/>
      <c r="Q511" s="30"/>
      <c r="R511" s="30"/>
      <c r="S511" s="30">
        <f>ABS(Q511)/'İtme Analizi'!$G$17</f>
        <v>0</v>
      </c>
      <c r="T511" s="30">
        <f>ABS(R511)/'İtme Analizi'!$G$14</f>
        <v>0</v>
      </c>
      <c r="U511" s="30">
        <f t="shared" si="9"/>
        <v>1.2179850839285494E-3</v>
      </c>
    </row>
    <row r="512" spans="16:21" ht="13.9" customHeight="1" x14ac:dyDescent="0.2">
      <c r="P512" s="27"/>
      <c r="Q512" s="30"/>
      <c r="R512" s="30"/>
      <c r="S512" s="30">
        <f>ABS(Q512)/'İtme Analizi'!$G$17</f>
        <v>0</v>
      </c>
      <c r="T512" s="30">
        <f>ABS(R512)/'İtme Analizi'!$G$14</f>
        <v>0</v>
      </c>
      <c r="U512" s="30">
        <f t="shared" si="9"/>
        <v>1.2179850839285494E-3</v>
      </c>
    </row>
    <row r="513" spans="16:21" ht="13.9" customHeight="1" x14ac:dyDescent="0.2">
      <c r="P513" s="27"/>
      <c r="Q513" s="30"/>
      <c r="R513" s="30"/>
      <c r="S513" s="30">
        <f>ABS(Q513)/'İtme Analizi'!$G$17</f>
        <v>0</v>
      </c>
      <c r="T513" s="30">
        <f>ABS(R513)/'İtme Analizi'!$G$14</f>
        <v>0</v>
      </c>
      <c r="U513" s="30">
        <f t="shared" si="9"/>
        <v>1.2179850839285494E-3</v>
      </c>
    </row>
    <row r="514" spans="16:21" ht="13.9" customHeight="1" x14ac:dyDescent="0.2">
      <c r="P514" s="27"/>
      <c r="Q514" s="30"/>
      <c r="R514" s="30"/>
      <c r="S514" s="30">
        <f>ABS(Q514)/'İtme Analizi'!$G$17</f>
        <v>0</v>
      </c>
      <c r="T514" s="30">
        <f>ABS(R514)/'İtme Analizi'!$G$14</f>
        <v>0</v>
      </c>
      <c r="U514" s="30">
        <f t="shared" si="9"/>
        <v>1.2179850839285494E-3</v>
      </c>
    </row>
    <row r="515" spans="16:21" ht="13.9" customHeight="1" x14ac:dyDescent="0.2">
      <c r="P515" s="27"/>
      <c r="Q515" s="30"/>
      <c r="R515" s="30"/>
      <c r="S515" s="30">
        <f>ABS(Q515)/'İtme Analizi'!$G$17</f>
        <v>0</v>
      </c>
      <c r="T515" s="30">
        <f>ABS(R515)/'İtme Analizi'!$G$14</f>
        <v>0</v>
      </c>
      <c r="U515" s="30">
        <f t="shared" si="9"/>
        <v>1.2179850839285494E-3</v>
      </c>
    </row>
    <row r="516" spans="16:21" ht="13.9" customHeight="1" x14ac:dyDescent="0.2">
      <c r="P516" s="27"/>
      <c r="Q516" s="30"/>
      <c r="R516" s="30"/>
      <c r="S516" s="30">
        <f>ABS(Q516)/'İtme Analizi'!$G$17</f>
        <v>0</v>
      </c>
      <c r="T516" s="30">
        <f>ABS(R516)/'İtme Analizi'!$G$14</f>
        <v>0</v>
      </c>
      <c r="U516" s="30">
        <f t="shared" si="9"/>
        <v>1.2179850839285494E-3</v>
      </c>
    </row>
    <row r="517" spans="16:21" ht="13.9" customHeight="1" x14ac:dyDescent="0.2">
      <c r="P517" s="27"/>
      <c r="Q517" s="30"/>
      <c r="R517" s="30"/>
      <c r="S517" s="30">
        <f>ABS(Q517)/'İtme Analizi'!$G$17</f>
        <v>0</v>
      </c>
      <c r="T517" s="30">
        <f>ABS(R517)/'İtme Analizi'!$G$14</f>
        <v>0</v>
      </c>
      <c r="U517" s="30">
        <f t="shared" si="9"/>
        <v>1.2179850839285494E-3</v>
      </c>
    </row>
    <row r="518" spans="16:21" ht="13.9" customHeight="1" x14ac:dyDescent="0.2">
      <c r="P518" s="27"/>
      <c r="Q518" s="30"/>
      <c r="R518" s="30"/>
      <c r="S518" s="30">
        <f>ABS(Q518)/'İtme Analizi'!$G$17</f>
        <v>0</v>
      </c>
      <c r="T518" s="30">
        <f>ABS(R518)/'İtme Analizi'!$G$14</f>
        <v>0</v>
      </c>
      <c r="U518" s="30">
        <f t="shared" si="9"/>
        <v>1.2179850839285494E-3</v>
      </c>
    </row>
    <row r="519" spans="16:21" ht="13.9" customHeight="1" x14ac:dyDescent="0.2">
      <c r="P519" s="27"/>
      <c r="Q519" s="30"/>
      <c r="R519" s="30"/>
      <c r="S519" s="30">
        <f>ABS(Q519)/'İtme Analizi'!$G$17</f>
        <v>0</v>
      </c>
      <c r="T519" s="30">
        <f>ABS(R519)/'İtme Analizi'!$G$14</f>
        <v>0</v>
      </c>
      <c r="U519" s="30">
        <f t="shared" si="9"/>
        <v>1.2179850839285494E-3</v>
      </c>
    </row>
    <row r="520" spans="16:21" ht="13.9" customHeight="1" x14ac:dyDescent="0.2">
      <c r="P520" s="27"/>
      <c r="Q520" s="30"/>
      <c r="R520" s="30"/>
      <c r="S520" s="30">
        <f>ABS(Q520)/'İtme Analizi'!$G$17</f>
        <v>0</v>
      </c>
      <c r="T520" s="30">
        <f>ABS(R520)/'İtme Analizi'!$G$14</f>
        <v>0</v>
      </c>
      <c r="U520" s="30">
        <f t="shared" si="9"/>
        <v>1.2179850839285494E-3</v>
      </c>
    </row>
    <row r="521" spans="16:21" ht="13.9" customHeight="1" x14ac:dyDescent="0.2">
      <c r="P521" s="27"/>
      <c r="Q521" s="30"/>
      <c r="R521" s="30"/>
      <c r="S521" s="30">
        <f>ABS(Q521)/'İtme Analizi'!$G$17</f>
        <v>0</v>
      </c>
      <c r="T521" s="30">
        <f>ABS(R521)/'İtme Analizi'!$G$14</f>
        <v>0</v>
      </c>
      <c r="U521" s="30">
        <f t="shared" ref="U521:U584" si="10">U520+(S521-S520)*((T521+T520)/2)</f>
        <v>1.2179850839285494E-3</v>
      </c>
    </row>
    <row r="522" spans="16:21" ht="13.9" customHeight="1" x14ac:dyDescent="0.2">
      <c r="P522" s="27"/>
      <c r="Q522" s="30"/>
      <c r="R522" s="30"/>
      <c r="S522" s="30">
        <f>ABS(Q522)/'İtme Analizi'!$G$17</f>
        <v>0</v>
      </c>
      <c r="T522" s="30">
        <f>ABS(R522)/'İtme Analizi'!$G$14</f>
        <v>0</v>
      </c>
      <c r="U522" s="30">
        <f t="shared" si="10"/>
        <v>1.2179850839285494E-3</v>
      </c>
    </row>
    <row r="523" spans="16:21" ht="13.9" customHeight="1" x14ac:dyDescent="0.2">
      <c r="P523" s="27"/>
      <c r="Q523" s="30"/>
      <c r="R523" s="30"/>
      <c r="S523" s="30">
        <f>ABS(Q523)/'İtme Analizi'!$G$17</f>
        <v>0</v>
      </c>
      <c r="T523" s="30">
        <f>ABS(R523)/'İtme Analizi'!$G$14</f>
        <v>0</v>
      </c>
      <c r="U523" s="30">
        <f t="shared" si="10"/>
        <v>1.2179850839285494E-3</v>
      </c>
    </row>
    <row r="524" spans="16:21" ht="13.9" customHeight="1" x14ac:dyDescent="0.2">
      <c r="P524" s="27"/>
      <c r="Q524" s="30"/>
      <c r="R524" s="30"/>
      <c r="S524" s="30">
        <f>ABS(Q524)/'İtme Analizi'!$G$17</f>
        <v>0</v>
      </c>
      <c r="T524" s="30">
        <f>ABS(R524)/'İtme Analizi'!$G$14</f>
        <v>0</v>
      </c>
      <c r="U524" s="30">
        <f t="shared" si="10"/>
        <v>1.2179850839285494E-3</v>
      </c>
    </row>
    <row r="525" spans="16:21" ht="13.9" customHeight="1" x14ac:dyDescent="0.2">
      <c r="P525" s="27"/>
      <c r="Q525" s="30"/>
      <c r="R525" s="30"/>
      <c r="S525" s="30">
        <f>ABS(Q525)/'İtme Analizi'!$G$17</f>
        <v>0</v>
      </c>
      <c r="T525" s="30">
        <f>ABS(R525)/'İtme Analizi'!$G$14</f>
        <v>0</v>
      </c>
      <c r="U525" s="30">
        <f t="shared" si="10"/>
        <v>1.2179850839285494E-3</v>
      </c>
    </row>
    <row r="526" spans="16:21" ht="13.9" customHeight="1" x14ac:dyDescent="0.2">
      <c r="P526" s="27"/>
      <c r="Q526" s="30"/>
      <c r="R526" s="30"/>
      <c r="S526" s="30">
        <f>ABS(Q526)/'İtme Analizi'!$G$17</f>
        <v>0</v>
      </c>
      <c r="T526" s="30">
        <f>ABS(R526)/'İtme Analizi'!$G$14</f>
        <v>0</v>
      </c>
      <c r="U526" s="30">
        <f t="shared" si="10"/>
        <v>1.2179850839285494E-3</v>
      </c>
    </row>
    <row r="527" spans="16:21" ht="13.9" customHeight="1" x14ac:dyDescent="0.2">
      <c r="P527" s="27"/>
      <c r="Q527" s="30"/>
      <c r="R527" s="30"/>
      <c r="S527" s="30">
        <f>ABS(Q527)/'İtme Analizi'!$G$17</f>
        <v>0</v>
      </c>
      <c r="T527" s="30">
        <f>ABS(R527)/'İtme Analizi'!$G$14</f>
        <v>0</v>
      </c>
      <c r="U527" s="30">
        <f t="shared" si="10"/>
        <v>1.2179850839285494E-3</v>
      </c>
    </row>
    <row r="528" spans="16:21" ht="13.9" customHeight="1" x14ac:dyDescent="0.2">
      <c r="P528" s="27"/>
      <c r="Q528" s="30"/>
      <c r="R528" s="30"/>
      <c r="S528" s="30">
        <f>ABS(Q528)/'İtme Analizi'!$G$17</f>
        <v>0</v>
      </c>
      <c r="T528" s="30">
        <f>ABS(R528)/'İtme Analizi'!$G$14</f>
        <v>0</v>
      </c>
      <c r="U528" s="30">
        <f t="shared" si="10"/>
        <v>1.2179850839285494E-3</v>
      </c>
    </row>
    <row r="529" spans="16:21" ht="13.9" customHeight="1" x14ac:dyDescent="0.2">
      <c r="P529" s="27"/>
      <c r="Q529" s="30"/>
      <c r="R529" s="30"/>
      <c r="S529" s="30">
        <f>ABS(Q529)/'İtme Analizi'!$G$17</f>
        <v>0</v>
      </c>
      <c r="T529" s="30">
        <f>ABS(R529)/'İtme Analizi'!$G$14</f>
        <v>0</v>
      </c>
      <c r="U529" s="30">
        <f t="shared" si="10"/>
        <v>1.2179850839285494E-3</v>
      </c>
    </row>
    <row r="530" spans="16:21" ht="13.9" customHeight="1" x14ac:dyDescent="0.2">
      <c r="P530" s="27"/>
      <c r="Q530" s="30"/>
      <c r="R530" s="30"/>
      <c r="S530" s="30">
        <f>ABS(Q530)/'İtme Analizi'!$G$17</f>
        <v>0</v>
      </c>
      <c r="T530" s="30">
        <f>ABS(R530)/'İtme Analizi'!$G$14</f>
        <v>0</v>
      </c>
      <c r="U530" s="30">
        <f t="shared" si="10"/>
        <v>1.2179850839285494E-3</v>
      </c>
    </row>
    <row r="531" spans="16:21" ht="13.9" customHeight="1" x14ac:dyDescent="0.2">
      <c r="P531" s="27"/>
      <c r="Q531" s="30"/>
      <c r="R531" s="30"/>
      <c r="S531" s="30">
        <f>ABS(Q531)/'İtme Analizi'!$G$17</f>
        <v>0</v>
      </c>
      <c r="T531" s="30">
        <f>ABS(R531)/'İtme Analizi'!$G$14</f>
        <v>0</v>
      </c>
      <c r="U531" s="30">
        <f t="shared" si="10"/>
        <v>1.2179850839285494E-3</v>
      </c>
    </row>
    <row r="532" spans="16:21" ht="13.9" customHeight="1" x14ac:dyDescent="0.2">
      <c r="P532" s="27"/>
      <c r="Q532" s="30"/>
      <c r="R532" s="30"/>
      <c r="S532" s="30">
        <f>ABS(Q532)/'İtme Analizi'!$G$17</f>
        <v>0</v>
      </c>
      <c r="T532" s="30">
        <f>ABS(R532)/'İtme Analizi'!$G$14</f>
        <v>0</v>
      </c>
      <c r="U532" s="30">
        <f t="shared" si="10"/>
        <v>1.2179850839285494E-3</v>
      </c>
    </row>
    <row r="533" spans="16:21" ht="13.9" customHeight="1" x14ac:dyDescent="0.2">
      <c r="P533" s="27"/>
      <c r="Q533" s="30"/>
      <c r="R533" s="30"/>
      <c r="S533" s="30">
        <f>ABS(Q533)/'İtme Analizi'!$G$17</f>
        <v>0</v>
      </c>
      <c r="T533" s="30">
        <f>ABS(R533)/'İtme Analizi'!$G$14</f>
        <v>0</v>
      </c>
      <c r="U533" s="30">
        <f t="shared" si="10"/>
        <v>1.2179850839285494E-3</v>
      </c>
    </row>
    <row r="534" spans="16:21" ht="13.9" customHeight="1" x14ac:dyDescent="0.2">
      <c r="P534" s="27"/>
      <c r="Q534" s="30"/>
      <c r="R534" s="30"/>
      <c r="S534" s="30">
        <f>ABS(Q534)/'İtme Analizi'!$G$17</f>
        <v>0</v>
      </c>
      <c r="T534" s="30">
        <f>ABS(R534)/'İtme Analizi'!$G$14</f>
        <v>0</v>
      </c>
      <c r="U534" s="30">
        <f t="shared" si="10"/>
        <v>1.2179850839285494E-3</v>
      </c>
    </row>
    <row r="535" spans="16:21" ht="13.9" customHeight="1" x14ac:dyDescent="0.2">
      <c r="P535" s="27"/>
      <c r="Q535" s="30"/>
      <c r="R535" s="30"/>
      <c r="S535" s="30">
        <f>ABS(Q535)/'İtme Analizi'!$G$17</f>
        <v>0</v>
      </c>
      <c r="T535" s="30">
        <f>ABS(R535)/'İtme Analizi'!$G$14</f>
        <v>0</v>
      </c>
      <c r="U535" s="30">
        <f t="shared" si="10"/>
        <v>1.2179850839285494E-3</v>
      </c>
    </row>
    <row r="536" spans="16:21" ht="13.9" customHeight="1" x14ac:dyDescent="0.2">
      <c r="P536" s="27"/>
      <c r="Q536" s="30"/>
      <c r="R536" s="30"/>
      <c r="S536" s="30">
        <f>ABS(Q536)/'İtme Analizi'!$G$17</f>
        <v>0</v>
      </c>
      <c r="T536" s="30">
        <f>ABS(R536)/'İtme Analizi'!$G$14</f>
        <v>0</v>
      </c>
      <c r="U536" s="30">
        <f t="shared" si="10"/>
        <v>1.2179850839285494E-3</v>
      </c>
    </row>
    <row r="537" spans="16:21" ht="13.9" customHeight="1" x14ac:dyDescent="0.2">
      <c r="P537" s="27"/>
      <c r="Q537" s="30"/>
      <c r="R537" s="30"/>
      <c r="S537" s="30">
        <f>ABS(Q537)/'İtme Analizi'!$G$17</f>
        <v>0</v>
      </c>
      <c r="T537" s="30">
        <f>ABS(R537)/'İtme Analizi'!$G$14</f>
        <v>0</v>
      </c>
      <c r="U537" s="30">
        <f t="shared" si="10"/>
        <v>1.2179850839285494E-3</v>
      </c>
    </row>
    <row r="538" spans="16:21" ht="13.9" customHeight="1" x14ac:dyDescent="0.2">
      <c r="P538" s="27"/>
      <c r="Q538" s="30"/>
      <c r="R538" s="30"/>
      <c r="S538" s="30">
        <f>ABS(Q538)/'İtme Analizi'!$G$17</f>
        <v>0</v>
      </c>
      <c r="T538" s="30">
        <f>ABS(R538)/'İtme Analizi'!$G$14</f>
        <v>0</v>
      </c>
      <c r="U538" s="30">
        <f t="shared" si="10"/>
        <v>1.2179850839285494E-3</v>
      </c>
    </row>
    <row r="539" spans="16:21" ht="13.9" customHeight="1" x14ac:dyDescent="0.2">
      <c r="P539" s="27"/>
      <c r="Q539" s="30"/>
      <c r="R539" s="30"/>
      <c r="S539" s="30">
        <f>ABS(Q539)/'İtme Analizi'!$G$17</f>
        <v>0</v>
      </c>
      <c r="T539" s="30">
        <f>ABS(R539)/'İtme Analizi'!$G$14</f>
        <v>0</v>
      </c>
      <c r="U539" s="30">
        <f t="shared" si="10"/>
        <v>1.2179850839285494E-3</v>
      </c>
    </row>
    <row r="540" spans="16:21" ht="13.9" customHeight="1" x14ac:dyDescent="0.2">
      <c r="P540" s="27"/>
      <c r="Q540" s="30"/>
      <c r="R540" s="30"/>
      <c r="S540" s="30">
        <f>ABS(Q540)/'İtme Analizi'!$G$17</f>
        <v>0</v>
      </c>
      <c r="T540" s="30">
        <f>ABS(R540)/'İtme Analizi'!$G$14</f>
        <v>0</v>
      </c>
      <c r="U540" s="30">
        <f t="shared" si="10"/>
        <v>1.2179850839285494E-3</v>
      </c>
    </row>
    <row r="541" spans="16:21" ht="13.9" customHeight="1" x14ac:dyDescent="0.2">
      <c r="P541" s="27"/>
      <c r="Q541" s="30"/>
      <c r="R541" s="30"/>
      <c r="S541" s="30">
        <f>ABS(Q541)/'İtme Analizi'!$G$17</f>
        <v>0</v>
      </c>
      <c r="T541" s="30">
        <f>ABS(R541)/'İtme Analizi'!$G$14</f>
        <v>0</v>
      </c>
      <c r="U541" s="30">
        <f t="shared" si="10"/>
        <v>1.2179850839285494E-3</v>
      </c>
    </row>
    <row r="542" spans="16:21" ht="13.9" customHeight="1" x14ac:dyDescent="0.2">
      <c r="P542" s="27"/>
      <c r="Q542" s="30"/>
      <c r="R542" s="30"/>
      <c r="S542" s="30">
        <f>ABS(Q542)/'İtme Analizi'!$G$17</f>
        <v>0</v>
      </c>
      <c r="T542" s="30">
        <f>ABS(R542)/'İtme Analizi'!$G$14</f>
        <v>0</v>
      </c>
      <c r="U542" s="30">
        <f t="shared" si="10"/>
        <v>1.2179850839285494E-3</v>
      </c>
    </row>
    <row r="543" spans="16:21" ht="13.9" customHeight="1" x14ac:dyDescent="0.2">
      <c r="P543" s="27"/>
      <c r="Q543" s="30"/>
      <c r="R543" s="30"/>
      <c r="S543" s="30">
        <f>ABS(Q543)/'İtme Analizi'!$G$17</f>
        <v>0</v>
      </c>
      <c r="T543" s="30">
        <f>ABS(R543)/'İtme Analizi'!$G$14</f>
        <v>0</v>
      </c>
      <c r="U543" s="30">
        <f t="shared" si="10"/>
        <v>1.2179850839285494E-3</v>
      </c>
    </row>
    <row r="544" spans="16:21" ht="13.9" customHeight="1" x14ac:dyDescent="0.2">
      <c r="P544" s="27"/>
      <c r="Q544" s="30"/>
      <c r="R544" s="30"/>
      <c r="S544" s="30">
        <f>ABS(Q544)/'İtme Analizi'!$G$17</f>
        <v>0</v>
      </c>
      <c r="T544" s="30">
        <f>ABS(R544)/'İtme Analizi'!$G$14</f>
        <v>0</v>
      </c>
      <c r="U544" s="30">
        <f t="shared" si="10"/>
        <v>1.2179850839285494E-3</v>
      </c>
    </row>
    <row r="545" spans="16:21" ht="13.9" customHeight="1" x14ac:dyDescent="0.2">
      <c r="P545" s="27"/>
      <c r="Q545" s="30"/>
      <c r="R545" s="30"/>
      <c r="S545" s="30">
        <f>ABS(Q545)/'İtme Analizi'!$G$17</f>
        <v>0</v>
      </c>
      <c r="T545" s="30">
        <f>ABS(R545)/'İtme Analizi'!$G$14</f>
        <v>0</v>
      </c>
      <c r="U545" s="30">
        <f t="shared" si="10"/>
        <v>1.2179850839285494E-3</v>
      </c>
    </row>
    <row r="546" spans="16:21" ht="13.9" customHeight="1" x14ac:dyDescent="0.2">
      <c r="P546" s="27"/>
      <c r="Q546" s="30"/>
      <c r="R546" s="30"/>
      <c r="S546" s="30">
        <f>ABS(Q546)/'İtme Analizi'!$G$17</f>
        <v>0</v>
      </c>
      <c r="T546" s="30">
        <f>ABS(R546)/'İtme Analizi'!$G$14</f>
        <v>0</v>
      </c>
      <c r="U546" s="30">
        <f t="shared" si="10"/>
        <v>1.2179850839285494E-3</v>
      </c>
    </row>
    <row r="547" spans="16:21" ht="13.9" customHeight="1" x14ac:dyDescent="0.2">
      <c r="P547" s="27"/>
      <c r="Q547" s="30"/>
      <c r="R547" s="30"/>
      <c r="S547" s="30">
        <f>ABS(Q547)/'İtme Analizi'!$G$17</f>
        <v>0</v>
      </c>
      <c r="T547" s="30">
        <f>ABS(R547)/'İtme Analizi'!$G$14</f>
        <v>0</v>
      </c>
      <c r="U547" s="30">
        <f t="shared" si="10"/>
        <v>1.2179850839285494E-3</v>
      </c>
    </row>
    <row r="548" spans="16:21" ht="13.9" customHeight="1" x14ac:dyDescent="0.2">
      <c r="P548" s="27"/>
      <c r="Q548" s="30"/>
      <c r="R548" s="30"/>
      <c r="S548" s="30">
        <f>ABS(Q548)/'İtme Analizi'!$G$17</f>
        <v>0</v>
      </c>
      <c r="T548" s="30">
        <f>ABS(R548)/'İtme Analizi'!$G$14</f>
        <v>0</v>
      </c>
      <c r="U548" s="30">
        <f t="shared" si="10"/>
        <v>1.2179850839285494E-3</v>
      </c>
    </row>
    <row r="549" spans="16:21" ht="13.9" customHeight="1" x14ac:dyDescent="0.2">
      <c r="P549" s="27"/>
      <c r="Q549" s="30"/>
      <c r="R549" s="30"/>
      <c r="S549" s="30">
        <f>ABS(Q549)/'İtme Analizi'!$G$17</f>
        <v>0</v>
      </c>
      <c r="T549" s="30">
        <f>ABS(R549)/'İtme Analizi'!$G$14</f>
        <v>0</v>
      </c>
      <c r="U549" s="30">
        <f t="shared" si="10"/>
        <v>1.2179850839285494E-3</v>
      </c>
    </row>
    <row r="550" spans="16:21" ht="13.9" customHeight="1" x14ac:dyDescent="0.2">
      <c r="P550" s="27"/>
      <c r="Q550" s="30"/>
      <c r="R550" s="30"/>
      <c r="S550" s="30">
        <f>ABS(Q550)/'İtme Analizi'!$G$17</f>
        <v>0</v>
      </c>
      <c r="T550" s="30">
        <f>ABS(R550)/'İtme Analizi'!$G$14</f>
        <v>0</v>
      </c>
      <c r="U550" s="30">
        <f t="shared" si="10"/>
        <v>1.2179850839285494E-3</v>
      </c>
    </row>
    <row r="551" spans="16:21" ht="13.9" customHeight="1" x14ac:dyDescent="0.2">
      <c r="P551" s="27"/>
      <c r="Q551" s="30"/>
      <c r="R551" s="30"/>
      <c r="S551" s="30">
        <f>ABS(Q551)/'İtme Analizi'!$G$17</f>
        <v>0</v>
      </c>
      <c r="T551" s="30">
        <f>ABS(R551)/'İtme Analizi'!$G$14</f>
        <v>0</v>
      </c>
      <c r="U551" s="30">
        <f t="shared" si="10"/>
        <v>1.2179850839285494E-3</v>
      </c>
    </row>
    <row r="552" spans="16:21" ht="13.9" customHeight="1" x14ac:dyDescent="0.2">
      <c r="P552" s="27"/>
      <c r="Q552" s="30"/>
      <c r="R552" s="30"/>
      <c r="S552" s="30">
        <f>ABS(Q552)/'İtme Analizi'!$G$17</f>
        <v>0</v>
      </c>
      <c r="T552" s="30">
        <f>ABS(R552)/'İtme Analizi'!$G$14</f>
        <v>0</v>
      </c>
      <c r="U552" s="30">
        <f t="shared" si="10"/>
        <v>1.2179850839285494E-3</v>
      </c>
    </row>
    <row r="553" spans="16:21" ht="13.9" customHeight="1" x14ac:dyDescent="0.2">
      <c r="P553" s="27"/>
      <c r="Q553" s="30"/>
      <c r="R553" s="30"/>
      <c r="S553" s="30">
        <f>ABS(Q553)/'İtme Analizi'!$G$17</f>
        <v>0</v>
      </c>
      <c r="T553" s="30">
        <f>ABS(R553)/'İtme Analizi'!$G$14</f>
        <v>0</v>
      </c>
      <c r="U553" s="30">
        <f t="shared" si="10"/>
        <v>1.2179850839285494E-3</v>
      </c>
    </row>
    <row r="554" spans="16:21" ht="13.9" customHeight="1" x14ac:dyDescent="0.2">
      <c r="P554" s="27"/>
      <c r="Q554" s="30"/>
      <c r="R554" s="30"/>
      <c r="S554" s="30">
        <f>ABS(Q554)/'İtme Analizi'!$G$17</f>
        <v>0</v>
      </c>
      <c r="T554" s="30">
        <f>ABS(R554)/'İtme Analizi'!$G$14</f>
        <v>0</v>
      </c>
      <c r="U554" s="30">
        <f t="shared" si="10"/>
        <v>1.2179850839285494E-3</v>
      </c>
    </row>
    <row r="555" spans="16:21" ht="13.9" customHeight="1" x14ac:dyDescent="0.2">
      <c r="P555" s="27"/>
      <c r="Q555" s="30"/>
      <c r="R555" s="30"/>
      <c r="S555" s="30">
        <f>ABS(Q555)/'İtme Analizi'!$G$17</f>
        <v>0</v>
      </c>
      <c r="T555" s="30">
        <f>ABS(R555)/'İtme Analizi'!$G$14</f>
        <v>0</v>
      </c>
      <c r="U555" s="30">
        <f t="shared" si="10"/>
        <v>1.2179850839285494E-3</v>
      </c>
    </row>
    <row r="556" spans="16:21" ht="13.9" customHeight="1" x14ac:dyDescent="0.2">
      <c r="P556" s="27"/>
      <c r="Q556" s="30"/>
      <c r="R556" s="30"/>
      <c r="S556" s="30">
        <f>ABS(Q556)/'İtme Analizi'!$G$17</f>
        <v>0</v>
      </c>
      <c r="T556" s="30">
        <f>ABS(R556)/'İtme Analizi'!$G$14</f>
        <v>0</v>
      </c>
      <c r="U556" s="30">
        <f t="shared" si="10"/>
        <v>1.2179850839285494E-3</v>
      </c>
    </row>
    <row r="557" spans="16:21" ht="13.9" customHeight="1" x14ac:dyDescent="0.2">
      <c r="P557" s="27"/>
      <c r="Q557" s="30"/>
      <c r="R557" s="30"/>
      <c r="S557" s="30">
        <f>ABS(Q557)/'İtme Analizi'!$G$17</f>
        <v>0</v>
      </c>
      <c r="T557" s="30">
        <f>ABS(R557)/'İtme Analizi'!$G$14</f>
        <v>0</v>
      </c>
      <c r="U557" s="30">
        <f t="shared" si="10"/>
        <v>1.2179850839285494E-3</v>
      </c>
    </row>
    <row r="558" spans="16:21" ht="13.9" customHeight="1" x14ac:dyDescent="0.2">
      <c r="P558" s="27"/>
      <c r="Q558" s="30"/>
      <c r="R558" s="30"/>
      <c r="S558" s="30">
        <f>ABS(Q558)/'İtme Analizi'!$G$17</f>
        <v>0</v>
      </c>
      <c r="T558" s="30">
        <f>ABS(R558)/'İtme Analizi'!$G$14</f>
        <v>0</v>
      </c>
      <c r="U558" s="30">
        <f t="shared" si="10"/>
        <v>1.2179850839285494E-3</v>
      </c>
    </row>
    <row r="559" spans="16:21" ht="13.9" customHeight="1" x14ac:dyDescent="0.2">
      <c r="P559" s="27"/>
      <c r="Q559" s="30"/>
      <c r="R559" s="30"/>
      <c r="S559" s="30">
        <f>ABS(Q559)/'İtme Analizi'!$G$17</f>
        <v>0</v>
      </c>
      <c r="T559" s="30">
        <f>ABS(R559)/'İtme Analizi'!$G$14</f>
        <v>0</v>
      </c>
      <c r="U559" s="30">
        <f t="shared" si="10"/>
        <v>1.2179850839285494E-3</v>
      </c>
    </row>
    <row r="560" spans="16:21" ht="13.9" customHeight="1" x14ac:dyDescent="0.2">
      <c r="P560" s="27"/>
      <c r="Q560" s="30"/>
      <c r="R560" s="30"/>
      <c r="S560" s="30">
        <f>ABS(Q560)/'İtme Analizi'!$G$17</f>
        <v>0</v>
      </c>
      <c r="T560" s="30">
        <f>ABS(R560)/'İtme Analizi'!$G$14</f>
        <v>0</v>
      </c>
      <c r="U560" s="30">
        <f t="shared" si="10"/>
        <v>1.2179850839285494E-3</v>
      </c>
    </row>
    <row r="561" spans="16:21" ht="13.9" customHeight="1" x14ac:dyDescent="0.2">
      <c r="P561" s="27"/>
      <c r="Q561" s="30"/>
      <c r="R561" s="30"/>
      <c r="S561" s="30">
        <f>ABS(Q561)/'İtme Analizi'!$G$17</f>
        <v>0</v>
      </c>
      <c r="T561" s="30">
        <f>ABS(R561)/'İtme Analizi'!$G$14</f>
        <v>0</v>
      </c>
      <c r="U561" s="30">
        <f t="shared" si="10"/>
        <v>1.2179850839285494E-3</v>
      </c>
    </row>
    <row r="562" spans="16:21" ht="13.9" customHeight="1" x14ac:dyDescent="0.2">
      <c r="P562" s="27"/>
      <c r="Q562" s="30"/>
      <c r="R562" s="30"/>
      <c r="S562" s="30">
        <f>ABS(Q562)/'İtme Analizi'!$G$17</f>
        <v>0</v>
      </c>
      <c r="T562" s="30">
        <f>ABS(R562)/'İtme Analizi'!$G$14</f>
        <v>0</v>
      </c>
      <c r="U562" s="30">
        <f t="shared" si="10"/>
        <v>1.2179850839285494E-3</v>
      </c>
    </row>
    <row r="563" spans="16:21" ht="13.9" customHeight="1" x14ac:dyDescent="0.2">
      <c r="P563" s="27"/>
      <c r="Q563" s="30"/>
      <c r="R563" s="30"/>
      <c r="S563" s="30">
        <f>ABS(Q563)/'İtme Analizi'!$G$17</f>
        <v>0</v>
      </c>
      <c r="T563" s="30">
        <f>ABS(R563)/'İtme Analizi'!$G$14</f>
        <v>0</v>
      </c>
      <c r="U563" s="30">
        <f t="shared" si="10"/>
        <v>1.2179850839285494E-3</v>
      </c>
    </row>
    <row r="564" spans="16:21" ht="13.9" customHeight="1" x14ac:dyDescent="0.2">
      <c r="P564" s="27"/>
      <c r="Q564" s="30"/>
      <c r="R564" s="30"/>
      <c r="S564" s="30">
        <f>ABS(Q564)/'İtme Analizi'!$G$17</f>
        <v>0</v>
      </c>
      <c r="T564" s="30">
        <f>ABS(R564)/'İtme Analizi'!$G$14</f>
        <v>0</v>
      </c>
      <c r="U564" s="30">
        <f t="shared" si="10"/>
        <v>1.2179850839285494E-3</v>
      </c>
    </row>
    <row r="565" spans="16:21" ht="13.9" customHeight="1" x14ac:dyDescent="0.2">
      <c r="P565" s="27"/>
      <c r="Q565" s="30"/>
      <c r="R565" s="30"/>
      <c r="S565" s="30">
        <f>ABS(Q565)/'İtme Analizi'!$G$17</f>
        <v>0</v>
      </c>
      <c r="T565" s="30">
        <f>ABS(R565)/'İtme Analizi'!$G$14</f>
        <v>0</v>
      </c>
      <c r="U565" s="30">
        <f t="shared" si="10"/>
        <v>1.2179850839285494E-3</v>
      </c>
    </row>
    <row r="566" spans="16:21" ht="13.9" customHeight="1" x14ac:dyDescent="0.2">
      <c r="P566" s="27"/>
      <c r="Q566" s="30"/>
      <c r="R566" s="30"/>
      <c r="S566" s="30">
        <f>ABS(Q566)/'İtme Analizi'!$G$17</f>
        <v>0</v>
      </c>
      <c r="T566" s="30">
        <f>ABS(R566)/'İtme Analizi'!$G$14</f>
        <v>0</v>
      </c>
      <c r="U566" s="30">
        <f t="shared" si="10"/>
        <v>1.2179850839285494E-3</v>
      </c>
    </row>
    <row r="567" spans="16:21" ht="13.9" customHeight="1" x14ac:dyDescent="0.2">
      <c r="P567" s="27"/>
      <c r="Q567" s="30"/>
      <c r="R567" s="30"/>
      <c r="S567" s="30">
        <f>ABS(Q567)/'İtme Analizi'!$G$17</f>
        <v>0</v>
      </c>
      <c r="T567" s="30">
        <f>ABS(R567)/'İtme Analizi'!$G$14</f>
        <v>0</v>
      </c>
      <c r="U567" s="30">
        <f t="shared" si="10"/>
        <v>1.2179850839285494E-3</v>
      </c>
    </row>
    <row r="568" spans="16:21" ht="13.9" customHeight="1" x14ac:dyDescent="0.2">
      <c r="P568" s="27"/>
      <c r="Q568" s="30"/>
      <c r="R568" s="30"/>
      <c r="S568" s="30">
        <f>ABS(Q568)/'İtme Analizi'!$G$17</f>
        <v>0</v>
      </c>
      <c r="T568" s="30">
        <f>ABS(R568)/'İtme Analizi'!$G$14</f>
        <v>0</v>
      </c>
      <c r="U568" s="30">
        <f t="shared" si="10"/>
        <v>1.2179850839285494E-3</v>
      </c>
    </row>
    <row r="569" spans="16:21" ht="13.9" customHeight="1" x14ac:dyDescent="0.2">
      <c r="P569" s="27"/>
      <c r="Q569" s="30"/>
      <c r="R569" s="30"/>
      <c r="S569" s="30">
        <f>ABS(Q569)/'İtme Analizi'!$G$17</f>
        <v>0</v>
      </c>
      <c r="T569" s="30">
        <f>ABS(R569)/'İtme Analizi'!$G$14</f>
        <v>0</v>
      </c>
      <c r="U569" s="30">
        <f t="shared" si="10"/>
        <v>1.2179850839285494E-3</v>
      </c>
    </row>
    <row r="570" spans="16:21" ht="13.9" customHeight="1" x14ac:dyDescent="0.2">
      <c r="P570" s="27"/>
      <c r="Q570" s="30"/>
      <c r="R570" s="30"/>
      <c r="S570" s="30">
        <f>ABS(Q570)/'İtme Analizi'!$G$17</f>
        <v>0</v>
      </c>
      <c r="T570" s="30">
        <f>ABS(R570)/'İtme Analizi'!$G$14</f>
        <v>0</v>
      </c>
      <c r="U570" s="30">
        <f t="shared" si="10"/>
        <v>1.2179850839285494E-3</v>
      </c>
    </row>
    <row r="571" spans="16:21" ht="13.9" customHeight="1" x14ac:dyDescent="0.2">
      <c r="P571" s="27"/>
      <c r="Q571" s="30"/>
      <c r="R571" s="30"/>
      <c r="S571" s="30">
        <f>ABS(Q571)/'İtme Analizi'!$G$17</f>
        <v>0</v>
      </c>
      <c r="T571" s="30">
        <f>ABS(R571)/'İtme Analizi'!$G$14</f>
        <v>0</v>
      </c>
      <c r="U571" s="30">
        <f t="shared" si="10"/>
        <v>1.2179850839285494E-3</v>
      </c>
    </row>
    <row r="572" spans="16:21" ht="13.9" customHeight="1" x14ac:dyDescent="0.2">
      <c r="P572" s="27"/>
      <c r="Q572" s="30"/>
      <c r="R572" s="30"/>
      <c r="S572" s="30">
        <f>ABS(Q572)/'İtme Analizi'!$G$17</f>
        <v>0</v>
      </c>
      <c r="T572" s="30">
        <f>ABS(R572)/'İtme Analizi'!$G$14</f>
        <v>0</v>
      </c>
      <c r="U572" s="30">
        <f t="shared" si="10"/>
        <v>1.2179850839285494E-3</v>
      </c>
    </row>
    <row r="573" spans="16:21" ht="13.9" customHeight="1" x14ac:dyDescent="0.2">
      <c r="P573" s="27"/>
      <c r="Q573" s="30"/>
      <c r="R573" s="30"/>
      <c r="S573" s="30">
        <f>ABS(Q573)/'İtme Analizi'!$G$17</f>
        <v>0</v>
      </c>
      <c r="T573" s="30">
        <f>ABS(R573)/'İtme Analizi'!$G$14</f>
        <v>0</v>
      </c>
      <c r="U573" s="30">
        <f t="shared" si="10"/>
        <v>1.2179850839285494E-3</v>
      </c>
    </row>
    <row r="574" spans="16:21" ht="13.9" customHeight="1" x14ac:dyDescent="0.2">
      <c r="P574" s="27"/>
      <c r="Q574" s="30"/>
      <c r="R574" s="30"/>
      <c r="S574" s="30">
        <f>ABS(Q574)/'İtme Analizi'!$G$17</f>
        <v>0</v>
      </c>
      <c r="T574" s="30">
        <f>ABS(R574)/'İtme Analizi'!$G$14</f>
        <v>0</v>
      </c>
      <c r="U574" s="30">
        <f t="shared" si="10"/>
        <v>1.2179850839285494E-3</v>
      </c>
    </row>
    <row r="575" spans="16:21" ht="13.9" customHeight="1" x14ac:dyDescent="0.2">
      <c r="P575" s="27"/>
      <c r="Q575" s="30"/>
      <c r="R575" s="30"/>
      <c r="S575" s="30">
        <f>ABS(Q575)/'İtme Analizi'!$G$17</f>
        <v>0</v>
      </c>
      <c r="T575" s="30">
        <f>ABS(R575)/'İtme Analizi'!$G$14</f>
        <v>0</v>
      </c>
      <c r="U575" s="30">
        <f t="shared" si="10"/>
        <v>1.2179850839285494E-3</v>
      </c>
    </row>
    <row r="576" spans="16:21" ht="13.9" customHeight="1" x14ac:dyDescent="0.2">
      <c r="P576" s="27"/>
      <c r="Q576" s="30"/>
      <c r="R576" s="30"/>
      <c r="S576" s="30">
        <f>ABS(Q576)/'İtme Analizi'!$G$17</f>
        <v>0</v>
      </c>
      <c r="T576" s="30">
        <f>ABS(R576)/'İtme Analizi'!$G$14</f>
        <v>0</v>
      </c>
      <c r="U576" s="30">
        <f t="shared" si="10"/>
        <v>1.2179850839285494E-3</v>
      </c>
    </row>
    <row r="577" spans="16:21" ht="13.9" customHeight="1" x14ac:dyDescent="0.2">
      <c r="P577" s="27"/>
      <c r="Q577" s="30"/>
      <c r="R577" s="30"/>
      <c r="S577" s="30">
        <f>ABS(Q577)/'İtme Analizi'!$G$17</f>
        <v>0</v>
      </c>
      <c r="T577" s="30">
        <f>ABS(R577)/'İtme Analizi'!$G$14</f>
        <v>0</v>
      </c>
      <c r="U577" s="30">
        <f t="shared" si="10"/>
        <v>1.2179850839285494E-3</v>
      </c>
    </row>
    <row r="578" spans="16:21" ht="13.9" customHeight="1" x14ac:dyDescent="0.2">
      <c r="P578" s="27"/>
      <c r="Q578" s="30"/>
      <c r="R578" s="30"/>
      <c r="S578" s="30">
        <f>ABS(Q578)/'İtme Analizi'!$G$17</f>
        <v>0</v>
      </c>
      <c r="T578" s="30">
        <f>ABS(R578)/'İtme Analizi'!$G$14</f>
        <v>0</v>
      </c>
      <c r="U578" s="30">
        <f t="shared" si="10"/>
        <v>1.2179850839285494E-3</v>
      </c>
    </row>
    <row r="579" spans="16:21" ht="13.9" customHeight="1" x14ac:dyDescent="0.2">
      <c r="P579" s="27"/>
      <c r="Q579" s="30"/>
      <c r="R579" s="30"/>
      <c r="S579" s="30">
        <f>ABS(Q579)/'İtme Analizi'!$G$17</f>
        <v>0</v>
      </c>
      <c r="T579" s="30">
        <f>ABS(R579)/'İtme Analizi'!$G$14</f>
        <v>0</v>
      </c>
      <c r="U579" s="30">
        <f t="shared" si="10"/>
        <v>1.2179850839285494E-3</v>
      </c>
    </row>
    <row r="580" spans="16:21" ht="13.9" customHeight="1" x14ac:dyDescent="0.2">
      <c r="P580" s="27"/>
      <c r="Q580" s="30"/>
      <c r="R580" s="30"/>
      <c r="S580" s="30">
        <f>ABS(Q580)/'İtme Analizi'!$G$17</f>
        <v>0</v>
      </c>
      <c r="T580" s="30">
        <f>ABS(R580)/'İtme Analizi'!$G$14</f>
        <v>0</v>
      </c>
      <c r="U580" s="30">
        <f t="shared" si="10"/>
        <v>1.2179850839285494E-3</v>
      </c>
    </row>
    <row r="581" spans="16:21" ht="13.9" customHeight="1" x14ac:dyDescent="0.2">
      <c r="P581" s="27"/>
      <c r="Q581" s="30"/>
      <c r="R581" s="30"/>
      <c r="S581" s="30">
        <f>ABS(Q581)/'İtme Analizi'!$G$17</f>
        <v>0</v>
      </c>
      <c r="T581" s="30">
        <f>ABS(R581)/'İtme Analizi'!$G$14</f>
        <v>0</v>
      </c>
      <c r="U581" s="30">
        <f t="shared" si="10"/>
        <v>1.2179850839285494E-3</v>
      </c>
    </row>
    <row r="582" spans="16:21" ht="13.9" customHeight="1" x14ac:dyDescent="0.2">
      <c r="P582" s="27"/>
      <c r="Q582" s="30"/>
      <c r="R582" s="30"/>
      <c r="S582" s="30">
        <f>ABS(Q582)/'İtme Analizi'!$G$17</f>
        <v>0</v>
      </c>
      <c r="T582" s="30">
        <f>ABS(R582)/'İtme Analizi'!$G$14</f>
        <v>0</v>
      </c>
      <c r="U582" s="30">
        <f t="shared" si="10"/>
        <v>1.2179850839285494E-3</v>
      </c>
    </row>
    <row r="583" spans="16:21" ht="13.9" customHeight="1" x14ac:dyDescent="0.2">
      <c r="P583" s="27"/>
      <c r="Q583" s="30"/>
      <c r="R583" s="30"/>
      <c r="S583" s="30">
        <f>ABS(Q583)/'İtme Analizi'!$G$17</f>
        <v>0</v>
      </c>
      <c r="T583" s="30">
        <f>ABS(R583)/'İtme Analizi'!$G$14</f>
        <v>0</v>
      </c>
      <c r="U583" s="30">
        <f t="shared" si="10"/>
        <v>1.2179850839285494E-3</v>
      </c>
    </row>
    <row r="584" spans="16:21" ht="13.9" customHeight="1" x14ac:dyDescent="0.2">
      <c r="P584" s="27"/>
      <c r="Q584" s="30"/>
      <c r="R584" s="30"/>
      <c r="S584" s="30">
        <f>ABS(Q584)/'İtme Analizi'!$G$17</f>
        <v>0</v>
      </c>
      <c r="T584" s="30">
        <f>ABS(R584)/'İtme Analizi'!$G$14</f>
        <v>0</v>
      </c>
      <c r="U584" s="30">
        <f t="shared" si="10"/>
        <v>1.2179850839285494E-3</v>
      </c>
    </row>
    <row r="585" spans="16:21" ht="13.9" customHeight="1" x14ac:dyDescent="0.2">
      <c r="P585" s="27"/>
      <c r="Q585" s="30"/>
      <c r="R585" s="30"/>
      <c r="S585" s="30">
        <f>ABS(Q585)/'İtme Analizi'!$G$17</f>
        <v>0</v>
      </c>
      <c r="T585" s="30">
        <f>ABS(R585)/'İtme Analizi'!$G$14</f>
        <v>0</v>
      </c>
      <c r="U585" s="30">
        <f t="shared" ref="U585:U648" si="11">U584+(S585-S584)*((T585+T584)/2)</f>
        <v>1.2179850839285494E-3</v>
      </c>
    </row>
    <row r="586" spans="16:21" ht="13.9" customHeight="1" x14ac:dyDescent="0.2">
      <c r="P586" s="27"/>
      <c r="Q586" s="30"/>
      <c r="R586" s="30"/>
      <c r="S586" s="30">
        <f>ABS(Q586)/'İtme Analizi'!$G$17</f>
        <v>0</v>
      </c>
      <c r="T586" s="30">
        <f>ABS(R586)/'İtme Analizi'!$G$14</f>
        <v>0</v>
      </c>
      <c r="U586" s="30">
        <f t="shared" si="11"/>
        <v>1.2179850839285494E-3</v>
      </c>
    </row>
    <row r="587" spans="16:21" ht="13.9" customHeight="1" x14ac:dyDescent="0.2">
      <c r="P587" s="27"/>
      <c r="Q587" s="30"/>
      <c r="R587" s="30"/>
      <c r="S587" s="30">
        <f>ABS(Q587)/'İtme Analizi'!$G$17</f>
        <v>0</v>
      </c>
      <c r="T587" s="30">
        <f>ABS(R587)/'İtme Analizi'!$G$14</f>
        <v>0</v>
      </c>
      <c r="U587" s="30">
        <f t="shared" si="11"/>
        <v>1.2179850839285494E-3</v>
      </c>
    </row>
    <row r="588" spans="16:21" ht="13.9" customHeight="1" x14ac:dyDescent="0.2">
      <c r="P588" s="27"/>
      <c r="Q588" s="30"/>
      <c r="R588" s="30"/>
      <c r="S588" s="30">
        <f>ABS(Q588)/'İtme Analizi'!$G$17</f>
        <v>0</v>
      </c>
      <c r="T588" s="30">
        <f>ABS(R588)/'İtme Analizi'!$G$14</f>
        <v>0</v>
      </c>
      <c r="U588" s="30">
        <f t="shared" si="11"/>
        <v>1.2179850839285494E-3</v>
      </c>
    </row>
    <row r="589" spans="16:21" ht="13.9" customHeight="1" x14ac:dyDescent="0.2">
      <c r="P589" s="27"/>
      <c r="Q589" s="30"/>
      <c r="R589" s="30"/>
      <c r="S589" s="30">
        <f>ABS(Q589)/'İtme Analizi'!$G$17</f>
        <v>0</v>
      </c>
      <c r="T589" s="30">
        <f>ABS(R589)/'İtme Analizi'!$G$14</f>
        <v>0</v>
      </c>
      <c r="U589" s="30">
        <f t="shared" si="11"/>
        <v>1.2179850839285494E-3</v>
      </c>
    </row>
    <row r="590" spans="16:21" ht="13.9" customHeight="1" x14ac:dyDescent="0.2">
      <c r="P590" s="27"/>
      <c r="Q590" s="30"/>
      <c r="R590" s="30"/>
      <c r="S590" s="30">
        <f>ABS(Q590)/'İtme Analizi'!$G$17</f>
        <v>0</v>
      </c>
      <c r="T590" s="30">
        <f>ABS(R590)/'İtme Analizi'!$G$14</f>
        <v>0</v>
      </c>
      <c r="U590" s="30">
        <f t="shared" si="11"/>
        <v>1.2179850839285494E-3</v>
      </c>
    </row>
    <row r="591" spans="16:21" ht="13.9" customHeight="1" x14ac:dyDescent="0.2">
      <c r="P591" s="27"/>
      <c r="Q591" s="30"/>
      <c r="R591" s="30"/>
      <c r="S591" s="30">
        <f>ABS(Q591)/'İtme Analizi'!$G$17</f>
        <v>0</v>
      </c>
      <c r="T591" s="30">
        <f>ABS(R591)/'İtme Analizi'!$G$14</f>
        <v>0</v>
      </c>
      <c r="U591" s="30">
        <f t="shared" si="11"/>
        <v>1.2179850839285494E-3</v>
      </c>
    </row>
    <row r="592" spans="16:21" ht="13.9" customHeight="1" x14ac:dyDescent="0.2">
      <c r="P592" s="27"/>
      <c r="Q592" s="30"/>
      <c r="R592" s="30"/>
      <c r="S592" s="30">
        <f>ABS(Q592)/'İtme Analizi'!$G$17</f>
        <v>0</v>
      </c>
      <c r="T592" s="30">
        <f>ABS(R592)/'İtme Analizi'!$G$14</f>
        <v>0</v>
      </c>
      <c r="U592" s="30">
        <f t="shared" si="11"/>
        <v>1.2179850839285494E-3</v>
      </c>
    </row>
    <row r="593" spans="16:21" ht="13.9" customHeight="1" x14ac:dyDescent="0.2">
      <c r="P593" s="27"/>
      <c r="Q593" s="30"/>
      <c r="R593" s="30"/>
      <c r="S593" s="30">
        <f>ABS(Q593)/'İtme Analizi'!$G$17</f>
        <v>0</v>
      </c>
      <c r="T593" s="30">
        <f>ABS(R593)/'İtme Analizi'!$G$14</f>
        <v>0</v>
      </c>
      <c r="U593" s="30">
        <f t="shared" si="11"/>
        <v>1.2179850839285494E-3</v>
      </c>
    </row>
    <row r="594" spans="16:21" ht="13.9" customHeight="1" x14ac:dyDescent="0.2">
      <c r="P594" s="27"/>
      <c r="Q594" s="30"/>
      <c r="R594" s="30"/>
      <c r="S594" s="30">
        <f>ABS(Q594)/'İtme Analizi'!$G$17</f>
        <v>0</v>
      </c>
      <c r="T594" s="30">
        <f>ABS(R594)/'İtme Analizi'!$G$14</f>
        <v>0</v>
      </c>
      <c r="U594" s="30">
        <f t="shared" si="11"/>
        <v>1.2179850839285494E-3</v>
      </c>
    </row>
    <row r="595" spans="16:21" ht="13.9" customHeight="1" x14ac:dyDescent="0.2">
      <c r="P595" s="27"/>
      <c r="Q595" s="30"/>
      <c r="R595" s="30"/>
      <c r="S595" s="30">
        <f>ABS(Q595)/'İtme Analizi'!$G$17</f>
        <v>0</v>
      </c>
      <c r="T595" s="30">
        <f>ABS(R595)/'İtme Analizi'!$G$14</f>
        <v>0</v>
      </c>
      <c r="U595" s="30">
        <f t="shared" si="11"/>
        <v>1.2179850839285494E-3</v>
      </c>
    </row>
    <row r="596" spans="16:21" ht="13.9" customHeight="1" x14ac:dyDescent="0.2">
      <c r="P596" s="27"/>
      <c r="Q596" s="30"/>
      <c r="R596" s="30"/>
      <c r="S596" s="30">
        <f>ABS(Q596)/'İtme Analizi'!$G$17</f>
        <v>0</v>
      </c>
      <c r="T596" s="30">
        <f>ABS(R596)/'İtme Analizi'!$G$14</f>
        <v>0</v>
      </c>
      <c r="U596" s="30">
        <f t="shared" si="11"/>
        <v>1.2179850839285494E-3</v>
      </c>
    </row>
    <row r="597" spans="16:21" ht="13.9" customHeight="1" x14ac:dyDescent="0.2">
      <c r="P597" s="27"/>
      <c r="Q597" s="30"/>
      <c r="R597" s="30"/>
      <c r="S597" s="30">
        <f>ABS(Q597)/'İtme Analizi'!$G$17</f>
        <v>0</v>
      </c>
      <c r="T597" s="30">
        <f>ABS(R597)/'İtme Analizi'!$G$14</f>
        <v>0</v>
      </c>
      <c r="U597" s="30">
        <f t="shared" si="11"/>
        <v>1.2179850839285494E-3</v>
      </c>
    </row>
    <row r="598" spans="16:21" ht="13.9" customHeight="1" x14ac:dyDescent="0.2">
      <c r="P598" s="27"/>
      <c r="Q598" s="30"/>
      <c r="R598" s="30"/>
      <c r="S598" s="30">
        <f>ABS(Q598)/'İtme Analizi'!$G$17</f>
        <v>0</v>
      </c>
      <c r="T598" s="30">
        <f>ABS(R598)/'İtme Analizi'!$G$14</f>
        <v>0</v>
      </c>
      <c r="U598" s="30">
        <f t="shared" si="11"/>
        <v>1.2179850839285494E-3</v>
      </c>
    </row>
    <row r="599" spans="16:21" ht="13.9" customHeight="1" x14ac:dyDescent="0.2">
      <c r="P599" s="27"/>
      <c r="Q599" s="30"/>
      <c r="R599" s="30"/>
      <c r="S599" s="30">
        <f>ABS(Q599)/'İtme Analizi'!$G$17</f>
        <v>0</v>
      </c>
      <c r="T599" s="30">
        <f>ABS(R599)/'İtme Analizi'!$G$14</f>
        <v>0</v>
      </c>
      <c r="U599" s="30">
        <f t="shared" si="11"/>
        <v>1.2179850839285494E-3</v>
      </c>
    </row>
    <row r="600" spans="16:21" ht="13.9" customHeight="1" x14ac:dyDescent="0.2">
      <c r="P600" s="27"/>
      <c r="Q600" s="30"/>
      <c r="R600" s="30"/>
      <c r="S600" s="30">
        <f>ABS(Q600)/'İtme Analizi'!$G$17</f>
        <v>0</v>
      </c>
      <c r="T600" s="30">
        <f>ABS(R600)/'İtme Analizi'!$G$14</f>
        <v>0</v>
      </c>
      <c r="U600" s="30">
        <f t="shared" si="11"/>
        <v>1.2179850839285494E-3</v>
      </c>
    </row>
    <row r="601" spans="16:21" ht="13.9" customHeight="1" x14ac:dyDescent="0.2">
      <c r="P601" s="27"/>
      <c r="Q601" s="30"/>
      <c r="R601" s="30"/>
      <c r="S601" s="30">
        <f>ABS(Q601)/'İtme Analizi'!$G$17</f>
        <v>0</v>
      </c>
      <c r="T601" s="30">
        <f>ABS(R601)/'İtme Analizi'!$G$14</f>
        <v>0</v>
      </c>
      <c r="U601" s="30">
        <f t="shared" si="11"/>
        <v>1.2179850839285494E-3</v>
      </c>
    </row>
    <row r="602" spans="16:21" ht="13.9" customHeight="1" x14ac:dyDescent="0.2">
      <c r="P602" s="27"/>
      <c r="Q602" s="30"/>
      <c r="R602" s="30"/>
      <c r="S602" s="30">
        <f>ABS(Q602)/'İtme Analizi'!$G$17</f>
        <v>0</v>
      </c>
      <c r="T602" s="30">
        <f>ABS(R602)/'İtme Analizi'!$G$14</f>
        <v>0</v>
      </c>
      <c r="U602" s="30">
        <f t="shared" si="11"/>
        <v>1.2179850839285494E-3</v>
      </c>
    </row>
    <row r="603" spans="16:21" ht="13.9" customHeight="1" x14ac:dyDescent="0.2">
      <c r="P603" s="27"/>
      <c r="Q603" s="30"/>
      <c r="R603" s="30"/>
      <c r="S603" s="30">
        <f>ABS(Q603)/'İtme Analizi'!$G$17</f>
        <v>0</v>
      </c>
      <c r="T603" s="30">
        <f>ABS(R603)/'İtme Analizi'!$G$14</f>
        <v>0</v>
      </c>
      <c r="U603" s="30">
        <f t="shared" si="11"/>
        <v>1.2179850839285494E-3</v>
      </c>
    </row>
    <row r="604" spans="16:21" ht="13.9" customHeight="1" x14ac:dyDescent="0.2">
      <c r="P604" s="27"/>
      <c r="Q604" s="30"/>
      <c r="R604" s="30"/>
      <c r="S604" s="30">
        <f>ABS(Q604)/'İtme Analizi'!$G$17</f>
        <v>0</v>
      </c>
      <c r="T604" s="30">
        <f>ABS(R604)/'İtme Analizi'!$G$14</f>
        <v>0</v>
      </c>
      <c r="U604" s="30">
        <f t="shared" si="11"/>
        <v>1.2179850839285494E-3</v>
      </c>
    </row>
    <row r="605" spans="16:21" ht="13.9" customHeight="1" x14ac:dyDescent="0.2">
      <c r="P605" s="27"/>
      <c r="Q605" s="30"/>
      <c r="R605" s="30"/>
      <c r="S605" s="30">
        <f>ABS(Q605)/'İtme Analizi'!$G$17</f>
        <v>0</v>
      </c>
      <c r="T605" s="30">
        <f>ABS(R605)/'İtme Analizi'!$G$14</f>
        <v>0</v>
      </c>
      <c r="U605" s="30">
        <f t="shared" si="11"/>
        <v>1.2179850839285494E-3</v>
      </c>
    </row>
    <row r="606" spans="16:21" ht="13.9" customHeight="1" x14ac:dyDescent="0.2">
      <c r="P606" s="27"/>
      <c r="Q606" s="30"/>
      <c r="R606" s="30"/>
      <c r="S606" s="30">
        <f>ABS(Q606)/'İtme Analizi'!$G$17</f>
        <v>0</v>
      </c>
      <c r="T606" s="30">
        <f>ABS(R606)/'İtme Analizi'!$G$14</f>
        <v>0</v>
      </c>
      <c r="U606" s="30">
        <f t="shared" si="11"/>
        <v>1.2179850839285494E-3</v>
      </c>
    </row>
    <row r="607" spans="16:21" ht="13.9" customHeight="1" x14ac:dyDescent="0.2">
      <c r="P607" s="27"/>
      <c r="Q607" s="30"/>
      <c r="R607" s="30"/>
      <c r="S607" s="30">
        <f>ABS(Q607)/'İtme Analizi'!$G$17</f>
        <v>0</v>
      </c>
      <c r="T607" s="30">
        <f>ABS(R607)/'İtme Analizi'!$G$14</f>
        <v>0</v>
      </c>
      <c r="U607" s="30">
        <f t="shared" si="11"/>
        <v>1.2179850839285494E-3</v>
      </c>
    </row>
    <row r="608" spans="16:21" ht="13.9" customHeight="1" x14ac:dyDescent="0.2">
      <c r="P608" s="27"/>
      <c r="Q608" s="30"/>
      <c r="R608" s="30"/>
      <c r="S608" s="30">
        <f>ABS(Q608)/'İtme Analizi'!$G$17</f>
        <v>0</v>
      </c>
      <c r="T608" s="30">
        <f>ABS(R608)/'İtme Analizi'!$G$14</f>
        <v>0</v>
      </c>
      <c r="U608" s="30">
        <f t="shared" si="11"/>
        <v>1.2179850839285494E-3</v>
      </c>
    </row>
    <row r="609" spans="16:21" ht="13.9" customHeight="1" x14ac:dyDescent="0.2">
      <c r="P609" s="27"/>
      <c r="Q609" s="30"/>
      <c r="R609" s="30"/>
      <c r="S609" s="30">
        <f>ABS(Q609)/'İtme Analizi'!$G$17</f>
        <v>0</v>
      </c>
      <c r="T609" s="30">
        <f>ABS(R609)/'İtme Analizi'!$G$14</f>
        <v>0</v>
      </c>
      <c r="U609" s="30">
        <f t="shared" si="11"/>
        <v>1.2179850839285494E-3</v>
      </c>
    </row>
    <row r="610" spans="16:21" ht="13.9" customHeight="1" x14ac:dyDescent="0.2">
      <c r="P610" s="27"/>
      <c r="Q610" s="30"/>
      <c r="R610" s="30"/>
      <c r="S610" s="30">
        <f>ABS(Q610)/'İtme Analizi'!$G$17</f>
        <v>0</v>
      </c>
      <c r="T610" s="30">
        <f>ABS(R610)/'İtme Analizi'!$G$14</f>
        <v>0</v>
      </c>
      <c r="U610" s="30">
        <f t="shared" si="11"/>
        <v>1.2179850839285494E-3</v>
      </c>
    </row>
    <row r="611" spans="16:21" ht="13.9" customHeight="1" x14ac:dyDescent="0.2">
      <c r="P611" s="27"/>
      <c r="Q611" s="30"/>
      <c r="R611" s="30"/>
      <c r="S611" s="30">
        <f>ABS(Q611)/'İtme Analizi'!$G$17</f>
        <v>0</v>
      </c>
      <c r="T611" s="30">
        <f>ABS(R611)/'İtme Analizi'!$G$14</f>
        <v>0</v>
      </c>
      <c r="U611" s="30">
        <f t="shared" si="11"/>
        <v>1.2179850839285494E-3</v>
      </c>
    </row>
    <row r="612" spans="16:21" ht="13.9" customHeight="1" x14ac:dyDescent="0.2">
      <c r="P612" s="27"/>
      <c r="Q612" s="30"/>
      <c r="R612" s="30"/>
      <c r="S612" s="30">
        <f>ABS(Q612)/'İtme Analizi'!$G$17</f>
        <v>0</v>
      </c>
      <c r="T612" s="30">
        <f>ABS(R612)/'İtme Analizi'!$G$14</f>
        <v>0</v>
      </c>
      <c r="U612" s="30">
        <f t="shared" si="11"/>
        <v>1.2179850839285494E-3</v>
      </c>
    </row>
    <row r="613" spans="16:21" ht="13.9" customHeight="1" x14ac:dyDescent="0.2">
      <c r="P613" s="27"/>
      <c r="Q613" s="30"/>
      <c r="R613" s="30"/>
      <c r="S613" s="30">
        <f>ABS(Q613)/'İtme Analizi'!$G$17</f>
        <v>0</v>
      </c>
      <c r="T613" s="30">
        <f>ABS(R613)/'İtme Analizi'!$G$14</f>
        <v>0</v>
      </c>
      <c r="U613" s="30">
        <f t="shared" si="11"/>
        <v>1.2179850839285494E-3</v>
      </c>
    </row>
    <row r="614" spans="16:21" ht="13.9" customHeight="1" x14ac:dyDescent="0.2">
      <c r="P614" s="27"/>
      <c r="Q614" s="30"/>
      <c r="R614" s="30"/>
      <c r="S614" s="30">
        <f>ABS(Q614)/'İtme Analizi'!$G$17</f>
        <v>0</v>
      </c>
      <c r="T614" s="30">
        <f>ABS(R614)/'İtme Analizi'!$G$14</f>
        <v>0</v>
      </c>
      <c r="U614" s="30">
        <f t="shared" si="11"/>
        <v>1.2179850839285494E-3</v>
      </c>
    </row>
    <row r="615" spans="16:21" ht="13.9" customHeight="1" x14ac:dyDescent="0.2">
      <c r="P615" s="27"/>
      <c r="Q615" s="30"/>
      <c r="R615" s="30"/>
      <c r="S615" s="30">
        <f>ABS(Q615)/'İtme Analizi'!$G$17</f>
        <v>0</v>
      </c>
      <c r="T615" s="30">
        <f>ABS(R615)/'İtme Analizi'!$G$14</f>
        <v>0</v>
      </c>
      <c r="U615" s="30">
        <f t="shared" si="11"/>
        <v>1.2179850839285494E-3</v>
      </c>
    </row>
    <row r="616" spans="16:21" ht="13.9" customHeight="1" x14ac:dyDescent="0.2">
      <c r="P616" s="27"/>
      <c r="Q616" s="30"/>
      <c r="R616" s="30"/>
      <c r="S616" s="30">
        <f>ABS(Q616)/'İtme Analizi'!$G$17</f>
        <v>0</v>
      </c>
      <c r="T616" s="30">
        <f>ABS(R616)/'İtme Analizi'!$G$14</f>
        <v>0</v>
      </c>
      <c r="U616" s="30">
        <f t="shared" si="11"/>
        <v>1.2179850839285494E-3</v>
      </c>
    </row>
    <row r="617" spans="16:21" ht="13.9" customHeight="1" x14ac:dyDescent="0.2">
      <c r="P617" s="27"/>
      <c r="Q617" s="30"/>
      <c r="R617" s="30"/>
      <c r="S617" s="30">
        <f>ABS(Q617)/'İtme Analizi'!$G$17</f>
        <v>0</v>
      </c>
      <c r="T617" s="30">
        <f>ABS(R617)/'İtme Analizi'!$G$14</f>
        <v>0</v>
      </c>
      <c r="U617" s="30">
        <f t="shared" si="11"/>
        <v>1.2179850839285494E-3</v>
      </c>
    </row>
    <row r="618" spans="16:21" ht="13.9" customHeight="1" x14ac:dyDescent="0.2">
      <c r="P618" s="27"/>
      <c r="Q618" s="30"/>
      <c r="R618" s="30"/>
      <c r="S618" s="30">
        <f>ABS(Q618)/'İtme Analizi'!$G$17</f>
        <v>0</v>
      </c>
      <c r="T618" s="30">
        <f>ABS(R618)/'İtme Analizi'!$G$14</f>
        <v>0</v>
      </c>
      <c r="U618" s="30">
        <f t="shared" si="11"/>
        <v>1.2179850839285494E-3</v>
      </c>
    </row>
    <row r="619" spans="16:21" ht="13.9" customHeight="1" x14ac:dyDescent="0.2">
      <c r="P619" s="27"/>
      <c r="Q619" s="30"/>
      <c r="R619" s="30"/>
      <c r="S619" s="30">
        <f>ABS(Q619)/'İtme Analizi'!$G$17</f>
        <v>0</v>
      </c>
      <c r="T619" s="30">
        <f>ABS(R619)/'İtme Analizi'!$G$14</f>
        <v>0</v>
      </c>
      <c r="U619" s="30">
        <f t="shared" si="11"/>
        <v>1.2179850839285494E-3</v>
      </c>
    </row>
    <row r="620" spans="16:21" ht="13.9" customHeight="1" x14ac:dyDescent="0.2">
      <c r="P620" s="27"/>
      <c r="Q620" s="30"/>
      <c r="R620" s="30"/>
      <c r="S620" s="30">
        <f>ABS(Q620)/'İtme Analizi'!$G$17</f>
        <v>0</v>
      </c>
      <c r="T620" s="30">
        <f>ABS(R620)/'İtme Analizi'!$G$14</f>
        <v>0</v>
      </c>
      <c r="U620" s="30">
        <f t="shared" si="11"/>
        <v>1.2179850839285494E-3</v>
      </c>
    </row>
    <row r="621" spans="16:21" ht="13.9" customHeight="1" x14ac:dyDescent="0.2">
      <c r="P621" s="27"/>
      <c r="Q621" s="30"/>
      <c r="R621" s="30"/>
      <c r="S621" s="30">
        <f>ABS(Q621)/'İtme Analizi'!$G$17</f>
        <v>0</v>
      </c>
      <c r="T621" s="30">
        <f>ABS(R621)/'İtme Analizi'!$G$14</f>
        <v>0</v>
      </c>
      <c r="U621" s="30">
        <f t="shared" si="11"/>
        <v>1.2179850839285494E-3</v>
      </c>
    </row>
    <row r="622" spans="16:21" ht="13.9" customHeight="1" x14ac:dyDescent="0.2">
      <c r="P622" s="27"/>
      <c r="Q622" s="30"/>
      <c r="R622" s="30"/>
      <c r="S622" s="30">
        <f>ABS(Q622)/'İtme Analizi'!$G$17</f>
        <v>0</v>
      </c>
      <c r="T622" s="30">
        <f>ABS(R622)/'İtme Analizi'!$G$14</f>
        <v>0</v>
      </c>
      <c r="U622" s="30">
        <f t="shared" si="11"/>
        <v>1.2179850839285494E-3</v>
      </c>
    </row>
    <row r="623" spans="16:21" ht="13.9" customHeight="1" x14ac:dyDescent="0.2">
      <c r="P623" s="27"/>
      <c r="Q623" s="30"/>
      <c r="R623" s="30"/>
      <c r="S623" s="30">
        <f>ABS(Q623)/'İtme Analizi'!$G$17</f>
        <v>0</v>
      </c>
      <c r="T623" s="30">
        <f>ABS(R623)/'İtme Analizi'!$G$14</f>
        <v>0</v>
      </c>
      <c r="U623" s="30">
        <f t="shared" si="11"/>
        <v>1.2179850839285494E-3</v>
      </c>
    </row>
    <row r="624" spans="16:21" ht="13.9" customHeight="1" x14ac:dyDescent="0.2">
      <c r="P624" s="27"/>
      <c r="Q624" s="30"/>
      <c r="R624" s="30"/>
      <c r="S624" s="30">
        <f>ABS(Q624)/'İtme Analizi'!$G$17</f>
        <v>0</v>
      </c>
      <c r="T624" s="30">
        <f>ABS(R624)/'İtme Analizi'!$G$14</f>
        <v>0</v>
      </c>
      <c r="U624" s="30">
        <f t="shared" si="11"/>
        <v>1.2179850839285494E-3</v>
      </c>
    </row>
    <row r="625" spans="16:21" ht="13.9" customHeight="1" x14ac:dyDescent="0.2">
      <c r="P625" s="27"/>
      <c r="Q625" s="30"/>
      <c r="R625" s="30"/>
      <c r="S625" s="30">
        <f>ABS(Q625)/'İtme Analizi'!$G$17</f>
        <v>0</v>
      </c>
      <c r="T625" s="30">
        <f>ABS(R625)/'İtme Analizi'!$G$14</f>
        <v>0</v>
      </c>
      <c r="U625" s="30">
        <f t="shared" si="11"/>
        <v>1.2179850839285494E-3</v>
      </c>
    </row>
    <row r="626" spans="16:21" ht="13.9" customHeight="1" x14ac:dyDescent="0.2">
      <c r="P626" s="27"/>
      <c r="Q626" s="30"/>
      <c r="R626" s="30"/>
      <c r="S626" s="30">
        <f>ABS(Q626)/'İtme Analizi'!$G$17</f>
        <v>0</v>
      </c>
      <c r="T626" s="30">
        <f>ABS(R626)/'İtme Analizi'!$G$14</f>
        <v>0</v>
      </c>
      <c r="U626" s="30">
        <f t="shared" si="11"/>
        <v>1.2179850839285494E-3</v>
      </c>
    </row>
    <row r="627" spans="16:21" ht="13.9" customHeight="1" x14ac:dyDescent="0.2">
      <c r="P627" s="27"/>
      <c r="Q627" s="30"/>
      <c r="R627" s="30"/>
      <c r="S627" s="30">
        <f>ABS(Q627)/'İtme Analizi'!$G$17</f>
        <v>0</v>
      </c>
      <c r="T627" s="30">
        <f>ABS(R627)/'İtme Analizi'!$G$14</f>
        <v>0</v>
      </c>
      <c r="U627" s="30">
        <f t="shared" si="11"/>
        <v>1.2179850839285494E-3</v>
      </c>
    </row>
    <row r="628" spans="16:21" ht="13.9" customHeight="1" x14ac:dyDescent="0.2">
      <c r="P628" s="27"/>
      <c r="Q628" s="30"/>
      <c r="R628" s="30"/>
      <c r="S628" s="30">
        <f>ABS(Q628)/'İtme Analizi'!$G$17</f>
        <v>0</v>
      </c>
      <c r="T628" s="30">
        <f>ABS(R628)/'İtme Analizi'!$G$14</f>
        <v>0</v>
      </c>
      <c r="U628" s="30">
        <f t="shared" si="11"/>
        <v>1.2179850839285494E-3</v>
      </c>
    </row>
    <row r="629" spans="16:21" ht="13.9" customHeight="1" x14ac:dyDescent="0.2">
      <c r="P629" s="27"/>
      <c r="Q629" s="30"/>
      <c r="R629" s="30"/>
      <c r="S629" s="30">
        <f>ABS(Q629)/'İtme Analizi'!$G$17</f>
        <v>0</v>
      </c>
      <c r="T629" s="30">
        <f>ABS(R629)/'İtme Analizi'!$G$14</f>
        <v>0</v>
      </c>
      <c r="U629" s="30">
        <f t="shared" si="11"/>
        <v>1.2179850839285494E-3</v>
      </c>
    </row>
    <row r="630" spans="16:21" ht="13.9" customHeight="1" x14ac:dyDescent="0.2">
      <c r="P630" s="27"/>
      <c r="Q630" s="30"/>
      <c r="R630" s="30"/>
      <c r="S630" s="30">
        <f>ABS(Q630)/'İtme Analizi'!$G$17</f>
        <v>0</v>
      </c>
      <c r="T630" s="30">
        <f>ABS(R630)/'İtme Analizi'!$G$14</f>
        <v>0</v>
      </c>
      <c r="U630" s="30">
        <f t="shared" si="11"/>
        <v>1.2179850839285494E-3</v>
      </c>
    </row>
    <row r="631" spans="16:21" ht="13.9" customHeight="1" x14ac:dyDescent="0.2">
      <c r="P631" s="27"/>
      <c r="Q631" s="30"/>
      <c r="R631" s="30"/>
      <c r="S631" s="30">
        <f>ABS(Q631)/'İtme Analizi'!$G$17</f>
        <v>0</v>
      </c>
      <c r="T631" s="30">
        <f>ABS(R631)/'İtme Analizi'!$G$14</f>
        <v>0</v>
      </c>
      <c r="U631" s="30">
        <f t="shared" si="11"/>
        <v>1.2179850839285494E-3</v>
      </c>
    </row>
    <row r="632" spans="16:21" ht="13.9" customHeight="1" x14ac:dyDescent="0.2">
      <c r="P632" s="27"/>
      <c r="Q632" s="30"/>
      <c r="R632" s="30"/>
      <c r="S632" s="30">
        <f>ABS(Q632)/'İtme Analizi'!$G$17</f>
        <v>0</v>
      </c>
      <c r="T632" s="30">
        <f>ABS(R632)/'İtme Analizi'!$G$14</f>
        <v>0</v>
      </c>
      <c r="U632" s="30">
        <f t="shared" si="11"/>
        <v>1.2179850839285494E-3</v>
      </c>
    </row>
    <row r="633" spans="16:21" ht="13.9" customHeight="1" x14ac:dyDescent="0.2">
      <c r="P633" s="27"/>
      <c r="Q633" s="30"/>
      <c r="R633" s="30"/>
      <c r="S633" s="30">
        <f>ABS(Q633)/'İtme Analizi'!$G$17</f>
        <v>0</v>
      </c>
      <c r="T633" s="30">
        <f>ABS(R633)/'İtme Analizi'!$G$14</f>
        <v>0</v>
      </c>
      <c r="U633" s="30">
        <f t="shared" si="11"/>
        <v>1.2179850839285494E-3</v>
      </c>
    </row>
    <row r="634" spans="16:21" ht="13.9" customHeight="1" x14ac:dyDescent="0.2">
      <c r="P634" s="27"/>
      <c r="Q634" s="30"/>
      <c r="R634" s="30"/>
      <c r="S634" s="30">
        <f>ABS(Q634)/'İtme Analizi'!$G$17</f>
        <v>0</v>
      </c>
      <c r="T634" s="30">
        <f>ABS(R634)/'İtme Analizi'!$G$14</f>
        <v>0</v>
      </c>
      <c r="U634" s="30">
        <f t="shared" si="11"/>
        <v>1.2179850839285494E-3</v>
      </c>
    </row>
    <row r="635" spans="16:21" ht="13.9" customHeight="1" x14ac:dyDescent="0.2">
      <c r="P635" s="27"/>
      <c r="Q635" s="30"/>
      <c r="R635" s="30"/>
      <c r="S635" s="30">
        <f>ABS(Q635)/'İtme Analizi'!$G$17</f>
        <v>0</v>
      </c>
      <c r="T635" s="30">
        <f>ABS(R635)/'İtme Analizi'!$G$14</f>
        <v>0</v>
      </c>
      <c r="U635" s="30">
        <f t="shared" si="11"/>
        <v>1.2179850839285494E-3</v>
      </c>
    </row>
    <row r="636" spans="16:21" ht="13.9" customHeight="1" x14ac:dyDescent="0.2">
      <c r="P636" s="27"/>
      <c r="Q636" s="30"/>
      <c r="R636" s="30"/>
      <c r="S636" s="30">
        <f>ABS(Q636)/'İtme Analizi'!$G$17</f>
        <v>0</v>
      </c>
      <c r="T636" s="30">
        <f>ABS(R636)/'İtme Analizi'!$G$14</f>
        <v>0</v>
      </c>
      <c r="U636" s="30">
        <f t="shared" si="11"/>
        <v>1.2179850839285494E-3</v>
      </c>
    </row>
    <row r="637" spans="16:21" ht="13.9" customHeight="1" x14ac:dyDescent="0.2">
      <c r="P637" s="27"/>
      <c r="Q637" s="30"/>
      <c r="R637" s="30"/>
      <c r="S637" s="30">
        <f>ABS(Q637)/'İtme Analizi'!$G$17</f>
        <v>0</v>
      </c>
      <c r="T637" s="30">
        <f>ABS(R637)/'İtme Analizi'!$G$14</f>
        <v>0</v>
      </c>
      <c r="U637" s="30">
        <f t="shared" si="11"/>
        <v>1.2179850839285494E-3</v>
      </c>
    </row>
    <row r="638" spans="16:21" ht="13.9" customHeight="1" x14ac:dyDescent="0.2">
      <c r="P638" s="27"/>
      <c r="Q638" s="30"/>
      <c r="R638" s="30"/>
      <c r="S638" s="30">
        <f>ABS(Q638)/'İtme Analizi'!$G$17</f>
        <v>0</v>
      </c>
      <c r="T638" s="30">
        <f>ABS(R638)/'İtme Analizi'!$G$14</f>
        <v>0</v>
      </c>
      <c r="U638" s="30">
        <f t="shared" si="11"/>
        <v>1.2179850839285494E-3</v>
      </c>
    </row>
    <row r="639" spans="16:21" ht="13.9" customHeight="1" x14ac:dyDescent="0.2">
      <c r="P639" s="27"/>
      <c r="Q639" s="30"/>
      <c r="R639" s="30"/>
      <c r="S639" s="30">
        <f>ABS(Q639)/'İtme Analizi'!$G$17</f>
        <v>0</v>
      </c>
      <c r="T639" s="30">
        <f>ABS(R639)/'İtme Analizi'!$G$14</f>
        <v>0</v>
      </c>
      <c r="U639" s="30">
        <f t="shared" si="11"/>
        <v>1.2179850839285494E-3</v>
      </c>
    </row>
    <row r="640" spans="16:21" ht="13.9" customHeight="1" x14ac:dyDescent="0.2">
      <c r="P640" s="27"/>
      <c r="Q640" s="30"/>
      <c r="R640" s="30"/>
      <c r="S640" s="30">
        <f>ABS(Q640)/'İtme Analizi'!$G$17</f>
        <v>0</v>
      </c>
      <c r="T640" s="30">
        <f>ABS(R640)/'İtme Analizi'!$G$14</f>
        <v>0</v>
      </c>
      <c r="U640" s="30">
        <f t="shared" si="11"/>
        <v>1.2179850839285494E-3</v>
      </c>
    </row>
    <row r="641" spans="16:21" ht="13.9" customHeight="1" x14ac:dyDescent="0.2">
      <c r="P641" s="27"/>
      <c r="Q641" s="30"/>
      <c r="R641" s="30"/>
      <c r="S641" s="30">
        <f>ABS(Q641)/'İtme Analizi'!$G$17</f>
        <v>0</v>
      </c>
      <c r="T641" s="30">
        <f>ABS(R641)/'İtme Analizi'!$G$14</f>
        <v>0</v>
      </c>
      <c r="U641" s="30">
        <f t="shared" si="11"/>
        <v>1.2179850839285494E-3</v>
      </c>
    </row>
    <row r="642" spans="16:21" ht="13.9" customHeight="1" x14ac:dyDescent="0.2">
      <c r="P642" s="27"/>
      <c r="Q642" s="30"/>
      <c r="R642" s="30"/>
      <c r="S642" s="30">
        <f>ABS(Q642)/'İtme Analizi'!$G$17</f>
        <v>0</v>
      </c>
      <c r="T642" s="30">
        <f>ABS(R642)/'İtme Analizi'!$G$14</f>
        <v>0</v>
      </c>
      <c r="U642" s="30">
        <f t="shared" si="11"/>
        <v>1.2179850839285494E-3</v>
      </c>
    </row>
    <row r="643" spans="16:21" ht="13.9" customHeight="1" x14ac:dyDescent="0.2">
      <c r="P643" s="27"/>
      <c r="Q643" s="30"/>
      <c r="R643" s="30"/>
      <c r="S643" s="30">
        <f>ABS(Q643)/'İtme Analizi'!$G$17</f>
        <v>0</v>
      </c>
      <c r="T643" s="30">
        <f>ABS(R643)/'İtme Analizi'!$G$14</f>
        <v>0</v>
      </c>
      <c r="U643" s="30">
        <f t="shared" si="11"/>
        <v>1.2179850839285494E-3</v>
      </c>
    </row>
    <row r="644" spans="16:21" ht="13.9" customHeight="1" x14ac:dyDescent="0.2">
      <c r="P644" s="27"/>
      <c r="Q644" s="30"/>
      <c r="R644" s="30"/>
      <c r="S644" s="30">
        <f>ABS(Q644)/'İtme Analizi'!$G$17</f>
        <v>0</v>
      </c>
      <c r="T644" s="30">
        <f>ABS(R644)/'İtme Analizi'!$G$14</f>
        <v>0</v>
      </c>
      <c r="U644" s="30">
        <f t="shared" si="11"/>
        <v>1.2179850839285494E-3</v>
      </c>
    </row>
    <row r="645" spans="16:21" ht="13.9" customHeight="1" x14ac:dyDescent="0.2">
      <c r="P645" s="27"/>
      <c r="Q645" s="30"/>
      <c r="R645" s="30"/>
      <c r="S645" s="30">
        <f>ABS(Q645)/'İtme Analizi'!$G$17</f>
        <v>0</v>
      </c>
      <c r="T645" s="30">
        <f>ABS(R645)/'İtme Analizi'!$G$14</f>
        <v>0</v>
      </c>
      <c r="U645" s="30">
        <f t="shared" si="11"/>
        <v>1.2179850839285494E-3</v>
      </c>
    </row>
    <row r="646" spans="16:21" ht="13.9" customHeight="1" x14ac:dyDescent="0.2">
      <c r="P646" s="27"/>
      <c r="Q646" s="30"/>
      <c r="R646" s="30"/>
      <c r="S646" s="30">
        <f>ABS(Q646)/'İtme Analizi'!$G$17</f>
        <v>0</v>
      </c>
      <c r="T646" s="30">
        <f>ABS(R646)/'İtme Analizi'!$G$14</f>
        <v>0</v>
      </c>
      <c r="U646" s="30">
        <f t="shared" si="11"/>
        <v>1.2179850839285494E-3</v>
      </c>
    </row>
    <row r="647" spans="16:21" ht="13.9" customHeight="1" x14ac:dyDescent="0.2">
      <c r="P647" s="27"/>
      <c r="Q647" s="30"/>
      <c r="R647" s="30"/>
      <c r="S647" s="30">
        <f>ABS(Q647)/'İtme Analizi'!$G$17</f>
        <v>0</v>
      </c>
      <c r="T647" s="30">
        <f>ABS(R647)/'İtme Analizi'!$G$14</f>
        <v>0</v>
      </c>
      <c r="U647" s="30">
        <f t="shared" si="11"/>
        <v>1.2179850839285494E-3</v>
      </c>
    </row>
    <row r="648" spans="16:21" ht="13.9" customHeight="1" x14ac:dyDescent="0.2">
      <c r="P648" s="27"/>
      <c r="Q648" s="30"/>
      <c r="R648" s="30"/>
      <c r="S648" s="30">
        <f>ABS(Q648)/'İtme Analizi'!$G$17</f>
        <v>0</v>
      </c>
      <c r="T648" s="30">
        <f>ABS(R648)/'İtme Analizi'!$G$14</f>
        <v>0</v>
      </c>
      <c r="U648" s="30">
        <f t="shared" si="11"/>
        <v>1.2179850839285494E-3</v>
      </c>
    </row>
    <row r="649" spans="16:21" ht="13.9" customHeight="1" x14ac:dyDescent="0.2">
      <c r="P649" s="27"/>
      <c r="Q649" s="30"/>
      <c r="R649" s="30"/>
      <c r="S649" s="30">
        <f>ABS(Q649)/'İtme Analizi'!$G$17</f>
        <v>0</v>
      </c>
      <c r="T649" s="30">
        <f>ABS(R649)/'İtme Analizi'!$G$14</f>
        <v>0</v>
      </c>
      <c r="U649" s="30">
        <f t="shared" ref="U649:U712" si="12">U648+(S649-S648)*((T649+T648)/2)</f>
        <v>1.2179850839285494E-3</v>
      </c>
    </row>
    <row r="650" spans="16:21" ht="13.9" customHeight="1" x14ac:dyDescent="0.2">
      <c r="P650" s="27"/>
      <c r="Q650" s="30"/>
      <c r="R650" s="30"/>
      <c r="S650" s="30">
        <f>ABS(Q650)/'İtme Analizi'!$G$17</f>
        <v>0</v>
      </c>
      <c r="T650" s="30">
        <f>ABS(R650)/'İtme Analizi'!$G$14</f>
        <v>0</v>
      </c>
      <c r="U650" s="30">
        <f t="shared" si="12"/>
        <v>1.2179850839285494E-3</v>
      </c>
    </row>
    <row r="651" spans="16:21" ht="13.9" customHeight="1" x14ac:dyDescent="0.2">
      <c r="P651" s="27"/>
      <c r="Q651" s="30"/>
      <c r="R651" s="30"/>
      <c r="S651" s="30">
        <f>ABS(Q651)/'İtme Analizi'!$G$17</f>
        <v>0</v>
      </c>
      <c r="T651" s="30">
        <f>ABS(R651)/'İtme Analizi'!$G$14</f>
        <v>0</v>
      </c>
      <c r="U651" s="30">
        <f t="shared" si="12"/>
        <v>1.2179850839285494E-3</v>
      </c>
    </row>
    <row r="652" spans="16:21" ht="13.9" customHeight="1" x14ac:dyDescent="0.2">
      <c r="P652" s="27"/>
      <c r="Q652" s="30"/>
      <c r="R652" s="30"/>
      <c r="S652" s="30">
        <f>ABS(Q652)/'İtme Analizi'!$G$17</f>
        <v>0</v>
      </c>
      <c r="T652" s="30">
        <f>ABS(R652)/'İtme Analizi'!$G$14</f>
        <v>0</v>
      </c>
      <c r="U652" s="30">
        <f t="shared" si="12"/>
        <v>1.2179850839285494E-3</v>
      </c>
    </row>
    <row r="653" spans="16:21" ht="13.9" customHeight="1" x14ac:dyDescent="0.2">
      <c r="P653" s="27"/>
      <c r="Q653" s="30"/>
      <c r="R653" s="30"/>
      <c r="S653" s="30">
        <f>ABS(Q653)/'İtme Analizi'!$G$17</f>
        <v>0</v>
      </c>
      <c r="T653" s="30">
        <f>ABS(R653)/'İtme Analizi'!$G$14</f>
        <v>0</v>
      </c>
      <c r="U653" s="30">
        <f t="shared" si="12"/>
        <v>1.2179850839285494E-3</v>
      </c>
    </row>
    <row r="654" spans="16:21" ht="13.9" customHeight="1" x14ac:dyDescent="0.2">
      <c r="P654" s="27"/>
      <c r="Q654" s="30"/>
      <c r="R654" s="30"/>
      <c r="S654" s="30">
        <f>ABS(Q654)/'İtme Analizi'!$G$17</f>
        <v>0</v>
      </c>
      <c r="T654" s="30">
        <f>ABS(R654)/'İtme Analizi'!$G$14</f>
        <v>0</v>
      </c>
      <c r="U654" s="30">
        <f t="shared" si="12"/>
        <v>1.2179850839285494E-3</v>
      </c>
    </row>
    <row r="655" spans="16:21" ht="13.9" customHeight="1" x14ac:dyDescent="0.2">
      <c r="P655" s="27"/>
      <c r="Q655" s="30"/>
      <c r="R655" s="30"/>
      <c r="S655" s="30">
        <f>ABS(Q655)/'İtme Analizi'!$G$17</f>
        <v>0</v>
      </c>
      <c r="T655" s="30">
        <f>ABS(R655)/'İtme Analizi'!$G$14</f>
        <v>0</v>
      </c>
      <c r="U655" s="30">
        <f t="shared" si="12"/>
        <v>1.2179850839285494E-3</v>
      </c>
    </row>
    <row r="656" spans="16:21" ht="13.9" customHeight="1" x14ac:dyDescent="0.2">
      <c r="P656" s="27"/>
      <c r="Q656" s="30"/>
      <c r="R656" s="30"/>
      <c r="S656" s="30">
        <f>ABS(Q656)/'İtme Analizi'!$G$17</f>
        <v>0</v>
      </c>
      <c r="T656" s="30">
        <f>ABS(R656)/'İtme Analizi'!$G$14</f>
        <v>0</v>
      </c>
      <c r="U656" s="30">
        <f t="shared" si="12"/>
        <v>1.2179850839285494E-3</v>
      </c>
    </row>
    <row r="657" spans="16:21" ht="13.9" customHeight="1" x14ac:dyDescent="0.2">
      <c r="P657" s="27"/>
      <c r="Q657" s="30"/>
      <c r="R657" s="30"/>
      <c r="S657" s="30">
        <f>ABS(Q657)/'İtme Analizi'!$G$17</f>
        <v>0</v>
      </c>
      <c r="T657" s="30">
        <f>ABS(R657)/'İtme Analizi'!$G$14</f>
        <v>0</v>
      </c>
      <c r="U657" s="30">
        <f t="shared" si="12"/>
        <v>1.2179850839285494E-3</v>
      </c>
    </row>
    <row r="658" spans="16:21" ht="13.9" customHeight="1" x14ac:dyDescent="0.2">
      <c r="P658" s="27"/>
      <c r="Q658" s="30"/>
      <c r="R658" s="30"/>
      <c r="S658" s="30">
        <f>ABS(Q658)/'İtme Analizi'!$G$17</f>
        <v>0</v>
      </c>
      <c r="T658" s="30">
        <f>ABS(R658)/'İtme Analizi'!$G$14</f>
        <v>0</v>
      </c>
      <c r="U658" s="30">
        <f t="shared" si="12"/>
        <v>1.2179850839285494E-3</v>
      </c>
    </row>
    <row r="659" spans="16:21" ht="13.9" customHeight="1" x14ac:dyDescent="0.2">
      <c r="P659" s="27"/>
      <c r="Q659" s="30"/>
      <c r="R659" s="30"/>
      <c r="S659" s="30">
        <f>ABS(Q659)/'İtme Analizi'!$G$17</f>
        <v>0</v>
      </c>
      <c r="T659" s="30">
        <f>ABS(R659)/'İtme Analizi'!$G$14</f>
        <v>0</v>
      </c>
      <c r="U659" s="30">
        <f t="shared" si="12"/>
        <v>1.2179850839285494E-3</v>
      </c>
    </row>
    <row r="660" spans="16:21" ht="13.9" customHeight="1" x14ac:dyDescent="0.2">
      <c r="P660" s="27"/>
      <c r="Q660" s="30"/>
      <c r="R660" s="30"/>
      <c r="S660" s="30">
        <f>ABS(Q660)/'İtme Analizi'!$G$17</f>
        <v>0</v>
      </c>
      <c r="T660" s="30">
        <f>ABS(R660)/'İtme Analizi'!$G$14</f>
        <v>0</v>
      </c>
      <c r="U660" s="30">
        <f t="shared" si="12"/>
        <v>1.2179850839285494E-3</v>
      </c>
    </row>
    <row r="661" spans="16:21" ht="13.9" customHeight="1" x14ac:dyDescent="0.2">
      <c r="P661" s="27"/>
      <c r="Q661" s="30"/>
      <c r="R661" s="30"/>
      <c r="S661" s="30">
        <f>ABS(Q661)/'İtme Analizi'!$G$17</f>
        <v>0</v>
      </c>
      <c r="T661" s="30">
        <f>ABS(R661)/'İtme Analizi'!$G$14</f>
        <v>0</v>
      </c>
      <c r="U661" s="30">
        <f t="shared" si="12"/>
        <v>1.2179850839285494E-3</v>
      </c>
    </row>
    <row r="662" spans="16:21" ht="13.9" customHeight="1" x14ac:dyDescent="0.2">
      <c r="P662" s="27"/>
      <c r="Q662" s="30"/>
      <c r="R662" s="30"/>
      <c r="S662" s="30">
        <f>ABS(Q662)/'İtme Analizi'!$G$17</f>
        <v>0</v>
      </c>
      <c r="T662" s="30">
        <f>ABS(R662)/'İtme Analizi'!$G$14</f>
        <v>0</v>
      </c>
      <c r="U662" s="30">
        <f t="shared" si="12"/>
        <v>1.2179850839285494E-3</v>
      </c>
    </row>
    <row r="663" spans="16:21" ht="13.9" customHeight="1" x14ac:dyDescent="0.2">
      <c r="P663" s="27"/>
      <c r="Q663" s="30"/>
      <c r="R663" s="30"/>
      <c r="S663" s="30">
        <f>ABS(Q663)/'İtme Analizi'!$G$17</f>
        <v>0</v>
      </c>
      <c r="T663" s="30">
        <f>ABS(R663)/'İtme Analizi'!$G$14</f>
        <v>0</v>
      </c>
      <c r="U663" s="30">
        <f t="shared" si="12"/>
        <v>1.2179850839285494E-3</v>
      </c>
    </row>
    <row r="664" spans="16:21" ht="13.9" customHeight="1" x14ac:dyDescent="0.2">
      <c r="P664" s="27"/>
      <c r="Q664" s="30"/>
      <c r="R664" s="30"/>
      <c r="S664" s="30">
        <f>ABS(Q664)/'İtme Analizi'!$G$17</f>
        <v>0</v>
      </c>
      <c r="T664" s="30">
        <f>ABS(R664)/'İtme Analizi'!$G$14</f>
        <v>0</v>
      </c>
      <c r="U664" s="30">
        <f t="shared" si="12"/>
        <v>1.2179850839285494E-3</v>
      </c>
    </row>
    <row r="665" spans="16:21" ht="13.9" customHeight="1" x14ac:dyDescent="0.2">
      <c r="P665" s="27"/>
      <c r="Q665" s="30"/>
      <c r="R665" s="30"/>
      <c r="S665" s="30">
        <f>ABS(Q665)/'İtme Analizi'!$G$17</f>
        <v>0</v>
      </c>
      <c r="T665" s="30">
        <f>ABS(R665)/'İtme Analizi'!$G$14</f>
        <v>0</v>
      </c>
      <c r="U665" s="30">
        <f t="shared" si="12"/>
        <v>1.2179850839285494E-3</v>
      </c>
    </row>
    <row r="666" spans="16:21" ht="13.9" customHeight="1" x14ac:dyDescent="0.2">
      <c r="P666" s="27"/>
      <c r="Q666" s="30"/>
      <c r="R666" s="30"/>
      <c r="S666" s="30">
        <f>ABS(Q666)/'İtme Analizi'!$G$17</f>
        <v>0</v>
      </c>
      <c r="T666" s="30">
        <f>ABS(R666)/'İtme Analizi'!$G$14</f>
        <v>0</v>
      </c>
      <c r="U666" s="30">
        <f t="shared" si="12"/>
        <v>1.2179850839285494E-3</v>
      </c>
    </row>
    <row r="667" spans="16:21" ht="13.9" customHeight="1" x14ac:dyDescent="0.2">
      <c r="P667" s="27"/>
      <c r="Q667" s="30"/>
      <c r="R667" s="30"/>
      <c r="S667" s="30">
        <f>ABS(Q667)/'İtme Analizi'!$G$17</f>
        <v>0</v>
      </c>
      <c r="T667" s="30">
        <f>ABS(R667)/'İtme Analizi'!$G$14</f>
        <v>0</v>
      </c>
      <c r="U667" s="30">
        <f t="shared" si="12"/>
        <v>1.2179850839285494E-3</v>
      </c>
    </row>
    <row r="668" spans="16:21" ht="13.9" customHeight="1" x14ac:dyDescent="0.2">
      <c r="P668" s="27"/>
      <c r="Q668" s="30"/>
      <c r="R668" s="30"/>
      <c r="S668" s="30">
        <f>ABS(Q668)/'İtme Analizi'!$G$17</f>
        <v>0</v>
      </c>
      <c r="T668" s="30">
        <f>ABS(R668)/'İtme Analizi'!$G$14</f>
        <v>0</v>
      </c>
      <c r="U668" s="30">
        <f t="shared" si="12"/>
        <v>1.2179850839285494E-3</v>
      </c>
    </row>
    <row r="669" spans="16:21" ht="13.9" customHeight="1" x14ac:dyDescent="0.2">
      <c r="P669" s="27"/>
      <c r="Q669" s="30"/>
      <c r="R669" s="30"/>
      <c r="S669" s="30">
        <f>ABS(Q669)/'İtme Analizi'!$G$17</f>
        <v>0</v>
      </c>
      <c r="T669" s="30">
        <f>ABS(R669)/'İtme Analizi'!$G$14</f>
        <v>0</v>
      </c>
      <c r="U669" s="30">
        <f t="shared" si="12"/>
        <v>1.2179850839285494E-3</v>
      </c>
    </row>
    <row r="670" spans="16:21" ht="13.9" customHeight="1" x14ac:dyDescent="0.2">
      <c r="P670" s="27"/>
      <c r="Q670" s="30"/>
      <c r="R670" s="30"/>
      <c r="S670" s="30">
        <f>ABS(Q670)/'İtme Analizi'!$G$17</f>
        <v>0</v>
      </c>
      <c r="T670" s="30">
        <f>ABS(R670)/'İtme Analizi'!$G$14</f>
        <v>0</v>
      </c>
      <c r="U670" s="30">
        <f t="shared" si="12"/>
        <v>1.2179850839285494E-3</v>
      </c>
    </row>
    <row r="671" spans="16:21" ht="13.9" customHeight="1" x14ac:dyDescent="0.2">
      <c r="P671" s="27"/>
      <c r="Q671" s="30"/>
      <c r="R671" s="30"/>
      <c r="S671" s="30">
        <f>ABS(Q671)/'İtme Analizi'!$G$17</f>
        <v>0</v>
      </c>
      <c r="T671" s="30">
        <f>ABS(R671)/'İtme Analizi'!$G$14</f>
        <v>0</v>
      </c>
      <c r="U671" s="30">
        <f t="shared" si="12"/>
        <v>1.2179850839285494E-3</v>
      </c>
    </row>
    <row r="672" spans="16:21" ht="13.9" customHeight="1" x14ac:dyDescent="0.2">
      <c r="P672" s="27"/>
      <c r="Q672" s="30"/>
      <c r="R672" s="30"/>
      <c r="S672" s="30">
        <f>ABS(Q672)/'İtme Analizi'!$G$17</f>
        <v>0</v>
      </c>
      <c r="T672" s="30">
        <f>ABS(R672)/'İtme Analizi'!$G$14</f>
        <v>0</v>
      </c>
      <c r="U672" s="30">
        <f t="shared" si="12"/>
        <v>1.2179850839285494E-3</v>
      </c>
    </row>
    <row r="673" spans="16:21" ht="13.9" customHeight="1" x14ac:dyDescent="0.2">
      <c r="P673" s="27"/>
      <c r="Q673" s="30"/>
      <c r="R673" s="30"/>
      <c r="S673" s="30">
        <f>ABS(Q673)/'İtme Analizi'!$G$17</f>
        <v>0</v>
      </c>
      <c r="T673" s="30">
        <f>ABS(R673)/'İtme Analizi'!$G$14</f>
        <v>0</v>
      </c>
      <c r="U673" s="30">
        <f t="shared" si="12"/>
        <v>1.2179850839285494E-3</v>
      </c>
    </row>
    <row r="674" spans="16:21" ht="13.9" customHeight="1" x14ac:dyDescent="0.2">
      <c r="P674" s="27"/>
      <c r="Q674" s="30"/>
      <c r="R674" s="30"/>
      <c r="S674" s="30">
        <f>ABS(Q674)/'İtme Analizi'!$G$17</f>
        <v>0</v>
      </c>
      <c r="T674" s="30">
        <f>ABS(R674)/'İtme Analizi'!$G$14</f>
        <v>0</v>
      </c>
      <c r="U674" s="30">
        <f t="shared" si="12"/>
        <v>1.2179850839285494E-3</v>
      </c>
    </row>
    <row r="675" spans="16:21" ht="13.9" customHeight="1" x14ac:dyDescent="0.2">
      <c r="P675" s="27"/>
      <c r="Q675" s="30"/>
      <c r="R675" s="30"/>
      <c r="S675" s="30">
        <f>ABS(Q675)/'İtme Analizi'!$G$17</f>
        <v>0</v>
      </c>
      <c r="T675" s="30">
        <f>ABS(R675)/'İtme Analizi'!$G$14</f>
        <v>0</v>
      </c>
      <c r="U675" s="30">
        <f t="shared" si="12"/>
        <v>1.2179850839285494E-3</v>
      </c>
    </row>
    <row r="676" spans="16:21" ht="13.9" customHeight="1" x14ac:dyDescent="0.2">
      <c r="P676" s="27"/>
      <c r="Q676" s="30"/>
      <c r="R676" s="30"/>
      <c r="S676" s="30">
        <f>ABS(Q676)/'İtme Analizi'!$G$17</f>
        <v>0</v>
      </c>
      <c r="T676" s="30">
        <f>ABS(R676)/'İtme Analizi'!$G$14</f>
        <v>0</v>
      </c>
      <c r="U676" s="30">
        <f t="shared" si="12"/>
        <v>1.2179850839285494E-3</v>
      </c>
    </row>
    <row r="677" spans="16:21" ht="13.9" customHeight="1" x14ac:dyDescent="0.2">
      <c r="P677" s="27"/>
      <c r="Q677" s="30"/>
      <c r="R677" s="30"/>
      <c r="S677" s="30">
        <f>ABS(Q677)/'İtme Analizi'!$G$17</f>
        <v>0</v>
      </c>
      <c r="T677" s="30">
        <f>ABS(R677)/'İtme Analizi'!$G$14</f>
        <v>0</v>
      </c>
      <c r="U677" s="30">
        <f t="shared" si="12"/>
        <v>1.2179850839285494E-3</v>
      </c>
    </row>
    <row r="678" spans="16:21" ht="13.9" customHeight="1" x14ac:dyDescent="0.2">
      <c r="P678" s="27"/>
      <c r="Q678" s="30"/>
      <c r="R678" s="30"/>
      <c r="S678" s="30">
        <f>ABS(Q678)/'İtme Analizi'!$G$17</f>
        <v>0</v>
      </c>
      <c r="T678" s="30">
        <f>ABS(R678)/'İtme Analizi'!$G$14</f>
        <v>0</v>
      </c>
      <c r="U678" s="30">
        <f t="shared" si="12"/>
        <v>1.2179850839285494E-3</v>
      </c>
    </row>
    <row r="679" spans="16:21" ht="13.9" customHeight="1" x14ac:dyDescent="0.2">
      <c r="P679" s="27"/>
      <c r="Q679" s="30"/>
      <c r="R679" s="30"/>
      <c r="S679" s="30">
        <f>ABS(Q679)/'İtme Analizi'!$G$17</f>
        <v>0</v>
      </c>
      <c r="T679" s="30">
        <f>ABS(R679)/'İtme Analizi'!$G$14</f>
        <v>0</v>
      </c>
      <c r="U679" s="30">
        <f t="shared" si="12"/>
        <v>1.2179850839285494E-3</v>
      </c>
    </row>
    <row r="680" spans="16:21" ht="13.9" customHeight="1" x14ac:dyDescent="0.2">
      <c r="P680" s="27"/>
      <c r="Q680" s="30"/>
      <c r="R680" s="30"/>
      <c r="S680" s="30">
        <f>ABS(Q680)/'İtme Analizi'!$G$17</f>
        <v>0</v>
      </c>
      <c r="T680" s="30">
        <f>ABS(R680)/'İtme Analizi'!$G$14</f>
        <v>0</v>
      </c>
      <c r="U680" s="30">
        <f t="shared" si="12"/>
        <v>1.2179850839285494E-3</v>
      </c>
    </row>
    <row r="681" spans="16:21" ht="13.9" customHeight="1" x14ac:dyDescent="0.2">
      <c r="P681" s="27"/>
      <c r="Q681" s="30"/>
      <c r="R681" s="30"/>
      <c r="S681" s="30">
        <f>ABS(Q681)/'İtme Analizi'!$G$17</f>
        <v>0</v>
      </c>
      <c r="T681" s="30">
        <f>ABS(R681)/'İtme Analizi'!$G$14</f>
        <v>0</v>
      </c>
      <c r="U681" s="30">
        <f t="shared" si="12"/>
        <v>1.2179850839285494E-3</v>
      </c>
    </row>
    <row r="682" spans="16:21" ht="13.9" customHeight="1" x14ac:dyDescent="0.2">
      <c r="P682" s="27"/>
      <c r="Q682" s="30"/>
      <c r="R682" s="30"/>
      <c r="S682" s="30">
        <f>ABS(Q682)/'İtme Analizi'!$G$17</f>
        <v>0</v>
      </c>
      <c r="T682" s="30">
        <f>ABS(R682)/'İtme Analizi'!$G$14</f>
        <v>0</v>
      </c>
      <c r="U682" s="30">
        <f t="shared" si="12"/>
        <v>1.2179850839285494E-3</v>
      </c>
    </row>
    <row r="683" spans="16:21" ht="13.9" customHeight="1" x14ac:dyDescent="0.2">
      <c r="P683" s="27"/>
      <c r="Q683" s="30"/>
      <c r="R683" s="30"/>
      <c r="S683" s="30">
        <f>ABS(Q683)/'İtme Analizi'!$G$17</f>
        <v>0</v>
      </c>
      <c r="T683" s="30">
        <f>ABS(R683)/'İtme Analizi'!$G$14</f>
        <v>0</v>
      </c>
      <c r="U683" s="30">
        <f t="shared" si="12"/>
        <v>1.2179850839285494E-3</v>
      </c>
    </row>
    <row r="684" spans="16:21" ht="13.9" customHeight="1" x14ac:dyDescent="0.2">
      <c r="P684" s="27"/>
      <c r="Q684" s="30"/>
      <c r="R684" s="30"/>
      <c r="S684" s="30">
        <f>ABS(Q684)/'İtme Analizi'!$G$17</f>
        <v>0</v>
      </c>
      <c r="T684" s="30">
        <f>ABS(R684)/'İtme Analizi'!$G$14</f>
        <v>0</v>
      </c>
      <c r="U684" s="30">
        <f t="shared" si="12"/>
        <v>1.2179850839285494E-3</v>
      </c>
    </row>
    <row r="685" spans="16:21" ht="13.9" customHeight="1" x14ac:dyDescent="0.2">
      <c r="P685" s="27"/>
      <c r="Q685" s="30"/>
      <c r="R685" s="30"/>
      <c r="S685" s="30">
        <f>ABS(Q685)/'İtme Analizi'!$G$17</f>
        <v>0</v>
      </c>
      <c r="T685" s="30">
        <f>ABS(R685)/'İtme Analizi'!$G$14</f>
        <v>0</v>
      </c>
      <c r="U685" s="30">
        <f t="shared" si="12"/>
        <v>1.2179850839285494E-3</v>
      </c>
    </row>
    <row r="686" spans="16:21" ht="13.9" customHeight="1" x14ac:dyDescent="0.2">
      <c r="P686" s="27"/>
      <c r="Q686" s="30"/>
      <c r="R686" s="30"/>
      <c r="S686" s="30">
        <f>ABS(Q686)/'İtme Analizi'!$G$17</f>
        <v>0</v>
      </c>
      <c r="T686" s="30">
        <f>ABS(R686)/'İtme Analizi'!$G$14</f>
        <v>0</v>
      </c>
      <c r="U686" s="30">
        <f t="shared" si="12"/>
        <v>1.2179850839285494E-3</v>
      </c>
    </row>
    <row r="687" spans="16:21" ht="13.9" customHeight="1" x14ac:dyDescent="0.2">
      <c r="P687" s="27"/>
      <c r="Q687" s="30"/>
      <c r="R687" s="30"/>
      <c r="S687" s="30">
        <f>ABS(Q687)/'İtme Analizi'!$G$17</f>
        <v>0</v>
      </c>
      <c r="T687" s="30">
        <f>ABS(R687)/'İtme Analizi'!$G$14</f>
        <v>0</v>
      </c>
      <c r="U687" s="30">
        <f t="shared" si="12"/>
        <v>1.2179850839285494E-3</v>
      </c>
    </row>
    <row r="688" spans="16:21" ht="13.9" customHeight="1" x14ac:dyDescent="0.2">
      <c r="P688" s="27"/>
      <c r="Q688" s="30"/>
      <c r="R688" s="30"/>
      <c r="S688" s="30">
        <f>ABS(Q688)/'İtme Analizi'!$G$17</f>
        <v>0</v>
      </c>
      <c r="T688" s="30">
        <f>ABS(R688)/'İtme Analizi'!$G$14</f>
        <v>0</v>
      </c>
      <c r="U688" s="30">
        <f t="shared" si="12"/>
        <v>1.2179850839285494E-3</v>
      </c>
    </row>
    <row r="689" spans="16:21" ht="13.9" customHeight="1" x14ac:dyDescent="0.2">
      <c r="P689" s="27"/>
      <c r="Q689" s="30"/>
      <c r="R689" s="30"/>
      <c r="S689" s="30">
        <f>ABS(Q689)/'İtme Analizi'!$G$17</f>
        <v>0</v>
      </c>
      <c r="T689" s="30">
        <f>ABS(R689)/'İtme Analizi'!$G$14</f>
        <v>0</v>
      </c>
      <c r="U689" s="30">
        <f t="shared" si="12"/>
        <v>1.2179850839285494E-3</v>
      </c>
    </row>
    <row r="690" spans="16:21" ht="13.9" customHeight="1" x14ac:dyDescent="0.2">
      <c r="P690" s="27"/>
      <c r="Q690" s="30"/>
      <c r="R690" s="30"/>
      <c r="S690" s="30">
        <f>ABS(Q690)/'İtme Analizi'!$G$17</f>
        <v>0</v>
      </c>
      <c r="T690" s="30">
        <f>ABS(R690)/'İtme Analizi'!$G$14</f>
        <v>0</v>
      </c>
      <c r="U690" s="30">
        <f t="shared" si="12"/>
        <v>1.2179850839285494E-3</v>
      </c>
    </row>
    <row r="691" spans="16:21" ht="13.9" customHeight="1" x14ac:dyDescent="0.2">
      <c r="P691" s="27"/>
      <c r="Q691" s="30"/>
      <c r="R691" s="30"/>
      <c r="S691" s="30">
        <f>ABS(Q691)/'İtme Analizi'!$G$17</f>
        <v>0</v>
      </c>
      <c r="T691" s="30">
        <f>ABS(R691)/'İtme Analizi'!$G$14</f>
        <v>0</v>
      </c>
      <c r="U691" s="30">
        <f t="shared" si="12"/>
        <v>1.2179850839285494E-3</v>
      </c>
    </row>
    <row r="692" spans="16:21" ht="13.9" customHeight="1" x14ac:dyDescent="0.2">
      <c r="P692" s="27"/>
      <c r="Q692" s="30"/>
      <c r="R692" s="30"/>
      <c r="S692" s="30">
        <f>ABS(Q692)/'İtme Analizi'!$G$17</f>
        <v>0</v>
      </c>
      <c r="T692" s="30">
        <f>ABS(R692)/'İtme Analizi'!$G$14</f>
        <v>0</v>
      </c>
      <c r="U692" s="30">
        <f t="shared" si="12"/>
        <v>1.2179850839285494E-3</v>
      </c>
    </row>
    <row r="693" spans="16:21" ht="13.9" customHeight="1" x14ac:dyDescent="0.2">
      <c r="P693" s="27"/>
      <c r="Q693" s="30"/>
      <c r="R693" s="30"/>
      <c r="S693" s="30">
        <f>ABS(Q693)/'İtme Analizi'!$G$17</f>
        <v>0</v>
      </c>
      <c r="T693" s="30">
        <f>ABS(R693)/'İtme Analizi'!$G$14</f>
        <v>0</v>
      </c>
      <c r="U693" s="30">
        <f t="shared" si="12"/>
        <v>1.2179850839285494E-3</v>
      </c>
    </row>
    <row r="694" spans="16:21" ht="13.9" customHeight="1" x14ac:dyDescent="0.2">
      <c r="P694" s="27"/>
      <c r="Q694" s="30"/>
      <c r="R694" s="30"/>
      <c r="S694" s="30">
        <f>ABS(Q694)/'İtme Analizi'!$G$17</f>
        <v>0</v>
      </c>
      <c r="T694" s="30">
        <f>ABS(R694)/'İtme Analizi'!$G$14</f>
        <v>0</v>
      </c>
      <c r="U694" s="30">
        <f t="shared" si="12"/>
        <v>1.2179850839285494E-3</v>
      </c>
    </row>
    <row r="695" spans="16:21" ht="13.9" customHeight="1" x14ac:dyDescent="0.2">
      <c r="P695" s="27"/>
      <c r="Q695" s="30"/>
      <c r="R695" s="30"/>
      <c r="S695" s="30">
        <f>ABS(Q695)/'İtme Analizi'!$G$17</f>
        <v>0</v>
      </c>
      <c r="T695" s="30">
        <f>ABS(R695)/'İtme Analizi'!$G$14</f>
        <v>0</v>
      </c>
      <c r="U695" s="30">
        <f t="shared" si="12"/>
        <v>1.2179850839285494E-3</v>
      </c>
    </row>
    <row r="696" spans="16:21" ht="13.9" customHeight="1" x14ac:dyDescent="0.2">
      <c r="P696" s="27"/>
      <c r="Q696" s="30"/>
      <c r="R696" s="30"/>
      <c r="S696" s="30">
        <f>ABS(Q696)/'İtme Analizi'!$G$17</f>
        <v>0</v>
      </c>
      <c r="T696" s="30">
        <f>ABS(R696)/'İtme Analizi'!$G$14</f>
        <v>0</v>
      </c>
      <c r="U696" s="30">
        <f t="shared" si="12"/>
        <v>1.2179850839285494E-3</v>
      </c>
    </row>
    <row r="697" spans="16:21" ht="13.9" customHeight="1" x14ac:dyDescent="0.2">
      <c r="P697" s="27"/>
      <c r="Q697" s="30"/>
      <c r="R697" s="30"/>
      <c r="S697" s="30">
        <f>ABS(Q697)/'İtme Analizi'!$G$17</f>
        <v>0</v>
      </c>
      <c r="T697" s="30">
        <f>ABS(R697)/'İtme Analizi'!$G$14</f>
        <v>0</v>
      </c>
      <c r="U697" s="30">
        <f t="shared" si="12"/>
        <v>1.2179850839285494E-3</v>
      </c>
    </row>
    <row r="698" spans="16:21" ht="13.9" customHeight="1" x14ac:dyDescent="0.2">
      <c r="P698" s="27"/>
      <c r="Q698" s="30"/>
      <c r="R698" s="30"/>
      <c r="S698" s="30">
        <f>ABS(Q698)/'İtme Analizi'!$G$17</f>
        <v>0</v>
      </c>
      <c r="T698" s="30">
        <f>ABS(R698)/'İtme Analizi'!$G$14</f>
        <v>0</v>
      </c>
      <c r="U698" s="30">
        <f t="shared" si="12"/>
        <v>1.2179850839285494E-3</v>
      </c>
    </row>
    <row r="699" spans="16:21" ht="13.9" customHeight="1" x14ac:dyDescent="0.2">
      <c r="P699" s="27"/>
      <c r="Q699" s="30"/>
      <c r="R699" s="30"/>
      <c r="S699" s="30">
        <f>ABS(Q699)/'İtme Analizi'!$G$17</f>
        <v>0</v>
      </c>
      <c r="T699" s="30">
        <f>ABS(R699)/'İtme Analizi'!$G$14</f>
        <v>0</v>
      </c>
      <c r="U699" s="30">
        <f t="shared" si="12"/>
        <v>1.2179850839285494E-3</v>
      </c>
    </row>
    <row r="700" spans="16:21" ht="13.9" customHeight="1" x14ac:dyDescent="0.2">
      <c r="P700" s="27"/>
      <c r="Q700" s="30"/>
      <c r="R700" s="30"/>
      <c r="S700" s="30">
        <f>ABS(Q700)/'İtme Analizi'!$G$17</f>
        <v>0</v>
      </c>
      <c r="T700" s="30">
        <f>ABS(R700)/'İtme Analizi'!$G$14</f>
        <v>0</v>
      </c>
      <c r="U700" s="30">
        <f t="shared" si="12"/>
        <v>1.2179850839285494E-3</v>
      </c>
    </row>
    <row r="701" spans="16:21" ht="13.9" customHeight="1" x14ac:dyDescent="0.2">
      <c r="P701" s="27"/>
      <c r="Q701" s="30"/>
      <c r="R701" s="30"/>
      <c r="S701" s="30">
        <f>ABS(Q701)/'İtme Analizi'!$G$17</f>
        <v>0</v>
      </c>
      <c r="T701" s="30">
        <f>ABS(R701)/'İtme Analizi'!$G$14</f>
        <v>0</v>
      </c>
      <c r="U701" s="30">
        <f t="shared" si="12"/>
        <v>1.2179850839285494E-3</v>
      </c>
    </row>
    <row r="702" spans="16:21" ht="13.9" customHeight="1" x14ac:dyDescent="0.2">
      <c r="P702" s="27"/>
      <c r="Q702" s="30"/>
      <c r="R702" s="30"/>
      <c r="S702" s="30">
        <f>ABS(Q702)/'İtme Analizi'!$G$17</f>
        <v>0</v>
      </c>
      <c r="T702" s="30">
        <f>ABS(R702)/'İtme Analizi'!$G$14</f>
        <v>0</v>
      </c>
      <c r="U702" s="30">
        <f t="shared" si="12"/>
        <v>1.2179850839285494E-3</v>
      </c>
    </row>
    <row r="703" spans="16:21" ht="13.9" customHeight="1" x14ac:dyDescent="0.2">
      <c r="P703" s="27"/>
      <c r="Q703" s="30"/>
      <c r="R703" s="30"/>
      <c r="S703" s="30">
        <f>ABS(Q703)/'İtme Analizi'!$G$17</f>
        <v>0</v>
      </c>
      <c r="T703" s="30">
        <f>ABS(R703)/'İtme Analizi'!$G$14</f>
        <v>0</v>
      </c>
      <c r="U703" s="30">
        <f t="shared" si="12"/>
        <v>1.2179850839285494E-3</v>
      </c>
    </row>
    <row r="704" spans="16:21" ht="13.9" customHeight="1" x14ac:dyDescent="0.2">
      <c r="P704" s="27"/>
      <c r="Q704" s="30"/>
      <c r="R704" s="30"/>
      <c r="S704" s="30">
        <f>ABS(Q704)/'İtme Analizi'!$G$17</f>
        <v>0</v>
      </c>
      <c r="T704" s="30">
        <f>ABS(R704)/'İtme Analizi'!$G$14</f>
        <v>0</v>
      </c>
      <c r="U704" s="30">
        <f t="shared" si="12"/>
        <v>1.2179850839285494E-3</v>
      </c>
    </row>
    <row r="705" spans="16:21" ht="13.9" customHeight="1" x14ac:dyDescent="0.2">
      <c r="P705" s="27"/>
      <c r="Q705" s="30"/>
      <c r="R705" s="30"/>
      <c r="S705" s="30">
        <f>ABS(Q705)/'İtme Analizi'!$G$17</f>
        <v>0</v>
      </c>
      <c r="T705" s="30">
        <f>ABS(R705)/'İtme Analizi'!$G$14</f>
        <v>0</v>
      </c>
      <c r="U705" s="30">
        <f t="shared" si="12"/>
        <v>1.2179850839285494E-3</v>
      </c>
    </row>
    <row r="706" spans="16:21" ht="13.9" customHeight="1" x14ac:dyDescent="0.2">
      <c r="P706" s="27"/>
      <c r="Q706" s="30"/>
      <c r="R706" s="30"/>
      <c r="S706" s="30">
        <f>ABS(Q706)/'İtme Analizi'!$G$17</f>
        <v>0</v>
      </c>
      <c r="T706" s="30">
        <f>ABS(R706)/'İtme Analizi'!$G$14</f>
        <v>0</v>
      </c>
      <c r="U706" s="30">
        <f t="shared" si="12"/>
        <v>1.2179850839285494E-3</v>
      </c>
    </row>
    <row r="707" spans="16:21" ht="13.9" customHeight="1" x14ac:dyDescent="0.2">
      <c r="P707" s="27"/>
      <c r="Q707" s="30"/>
      <c r="R707" s="30"/>
      <c r="S707" s="30">
        <f>ABS(Q707)/'İtme Analizi'!$G$17</f>
        <v>0</v>
      </c>
      <c r="T707" s="30">
        <f>ABS(R707)/'İtme Analizi'!$G$14</f>
        <v>0</v>
      </c>
      <c r="U707" s="30">
        <f t="shared" si="12"/>
        <v>1.2179850839285494E-3</v>
      </c>
    </row>
    <row r="708" spans="16:21" ht="13.9" customHeight="1" x14ac:dyDescent="0.2">
      <c r="P708" s="27"/>
      <c r="Q708" s="30"/>
      <c r="R708" s="30"/>
      <c r="S708" s="30">
        <f>ABS(Q708)/'İtme Analizi'!$G$17</f>
        <v>0</v>
      </c>
      <c r="T708" s="30">
        <f>ABS(R708)/'İtme Analizi'!$G$14</f>
        <v>0</v>
      </c>
      <c r="U708" s="30">
        <f t="shared" si="12"/>
        <v>1.2179850839285494E-3</v>
      </c>
    </row>
    <row r="709" spans="16:21" ht="13.9" customHeight="1" x14ac:dyDescent="0.2">
      <c r="P709" s="27"/>
      <c r="Q709" s="30"/>
      <c r="R709" s="30"/>
      <c r="S709" s="30">
        <f>ABS(Q709)/'İtme Analizi'!$G$17</f>
        <v>0</v>
      </c>
      <c r="T709" s="30">
        <f>ABS(R709)/'İtme Analizi'!$G$14</f>
        <v>0</v>
      </c>
      <c r="U709" s="30">
        <f t="shared" si="12"/>
        <v>1.2179850839285494E-3</v>
      </c>
    </row>
    <row r="710" spans="16:21" ht="13.9" customHeight="1" x14ac:dyDescent="0.2">
      <c r="P710" s="27"/>
      <c r="Q710" s="30"/>
      <c r="R710" s="30"/>
      <c r="S710" s="30">
        <f>ABS(Q710)/'İtme Analizi'!$G$17</f>
        <v>0</v>
      </c>
      <c r="T710" s="30">
        <f>ABS(R710)/'İtme Analizi'!$G$14</f>
        <v>0</v>
      </c>
      <c r="U710" s="30">
        <f t="shared" si="12"/>
        <v>1.2179850839285494E-3</v>
      </c>
    </row>
    <row r="711" spans="16:21" ht="13.9" customHeight="1" x14ac:dyDescent="0.2">
      <c r="P711" s="27"/>
      <c r="Q711" s="30"/>
      <c r="R711" s="30"/>
      <c r="S711" s="30">
        <f>ABS(Q711)/'İtme Analizi'!$G$17</f>
        <v>0</v>
      </c>
      <c r="T711" s="30">
        <f>ABS(R711)/'İtme Analizi'!$G$14</f>
        <v>0</v>
      </c>
      <c r="U711" s="30">
        <f t="shared" si="12"/>
        <v>1.2179850839285494E-3</v>
      </c>
    </row>
    <row r="712" spans="16:21" ht="13.9" customHeight="1" x14ac:dyDescent="0.2">
      <c r="P712" s="27"/>
      <c r="Q712" s="30"/>
      <c r="R712" s="30"/>
      <c r="S712" s="30">
        <f>ABS(Q712)/'İtme Analizi'!$G$17</f>
        <v>0</v>
      </c>
      <c r="T712" s="30">
        <f>ABS(R712)/'İtme Analizi'!$G$14</f>
        <v>0</v>
      </c>
      <c r="U712" s="30">
        <f t="shared" si="12"/>
        <v>1.2179850839285494E-3</v>
      </c>
    </row>
    <row r="713" spans="16:21" ht="13.9" customHeight="1" x14ac:dyDescent="0.2">
      <c r="P713" s="27"/>
      <c r="Q713" s="30"/>
      <c r="R713" s="30"/>
      <c r="S713" s="30">
        <f>ABS(Q713)/'İtme Analizi'!$G$17</f>
        <v>0</v>
      </c>
      <c r="T713" s="30">
        <f>ABS(R713)/'İtme Analizi'!$G$14</f>
        <v>0</v>
      </c>
      <c r="U713" s="30">
        <f t="shared" ref="U713:U776" si="13">U712+(S713-S712)*((T713+T712)/2)</f>
        <v>1.2179850839285494E-3</v>
      </c>
    </row>
    <row r="714" spans="16:21" ht="13.9" customHeight="1" x14ac:dyDescent="0.2">
      <c r="P714" s="27"/>
      <c r="Q714" s="30"/>
      <c r="R714" s="30"/>
      <c r="S714" s="30">
        <f>ABS(Q714)/'İtme Analizi'!$G$17</f>
        <v>0</v>
      </c>
      <c r="T714" s="30">
        <f>ABS(R714)/'İtme Analizi'!$G$14</f>
        <v>0</v>
      </c>
      <c r="U714" s="30">
        <f t="shared" si="13"/>
        <v>1.2179850839285494E-3</v>
      </c>
    </row>
    <row r="715" spans="16:21" ht="13.9" customHeight="1" x14ac:dyDescent="0.2">
      <c r="P715" s="27"/>
      <c r="Q715" s="30"/>
      <c r="R715" s="30"/>
      <c r="S715" s="30">
        <f>ABS(Q715)/'İtme Analizi'!$G$17</f>
        <v>0</v>
      </c>
      <c r="T715" s="30">
        <f>ABS(R715)/'İtme Analizi'!$G$14</f>
        <v>0</v>
      </c>
      <c r="U715" s="30">
        <f t="shared" si="13"/>
        <v>1.2179850839285494E-3</v>
      </c>
    </row>
    <row r="716" spans="16:21" ht="13.9" customHeight="1" x14ac:dyDescent="0.2">
      <c r="P716" s="27"/>
      <c r="Q716" s="30"/>
      <c r="R716" s="30"/>
      <c r="S716" s="30">
        <f>ABS(Q716)/'İtme Analizi'!$G$17</f>
        <v>0</v>
      </c>
      <c r="T716" s="30">
        <f>ABS(R716)/'İtme Analizi'!$G$14</f>
        <v>0</v>
      </c>
      <c r="U716" s="30">
        <f t="shared" si="13"/>
        <v>1.2179850839285494E-3</v>
      </c>
    </row>
    <row r="717" spans="16:21" ht="13.9" customHeight="1" x14ac:dyDescent="0.2">
      <c r="P717" s="27"/>
      <c r="Q717" s="30"/>
      <c r="R717" s="30"/>
      <c r="S717" s="30">
        <f>ABS(Q717)/'İtme Analizi'!$G$17</f>
        <v>0</v>
      </c>
      <c r="T717" s="30">
        <f>ABS(R717)/'İtme Analizi'!$G$14</f>
        <v>0</v>
      </c>
      <c r="U717" s="30">
        <f t="shared" si="13"/>
        <v>1.2179850839285494E-3</v>
      </c>
    </row>
    <row r="718" spans="16:21" ht="13.9" customHeight="1" x14ac:dyDescent="0.2">
      <c r="P718" s="27"/>
      <c r="Q718" s="30"/>
      <c r="R718" s="30"/>
      <c r="S718" s="30">
        <f>ABS(Q718)/'İtme Analizi'!$G$17</f>
        <v>0</v>
      </c>
      <c r="T718" s="30">
        <f>ABS(R718)/'İtme Analizi'!$G$14</f>
        <v>0</v>
      </c>
      <c r="U718" s="30">
        <f t="shared" si="13"/>
        <v>1.2179850839285494E-3</v>
      </c>
    </row>
    <row r="719" spans="16:21" ht="13.9" customHeight="1" x14ac:dyDescent="0.2">
      <c r="P719" s="27"/>
      <c r="Q719" s="30"/>
      <c r="R719" s="30"/>
      <c r="S719" s="30">
        <f>ABS(Q719)/'İtme Analizi'!$G$17</f>
        <v>0</v>
      </c>
      <c r="T719" s="30">
        <f>ABS(R719)/'İtme Analizi'!$G$14</f>
        <v>0</v>
      </c>
      <c r="U719" s="30">
        <f t="shared" si="13"/>
        <v>1.2179850839285494E-3</v>
      </c>
    </row>
    <row r="720" spans="16:21" ht="13.9" customHeight="1" x14ac:dyDescent="0.2">
      <c r="P720" s="27"/>
      <c r="Q720" s="30"/>
      <c r="R720" s="30"/>
      <c r="S720" s="30">
        <f>ABS(Q720)/'İtme Analizi'!$G$17</f>
        <v>0</v>
      </c>
      <c r="T720" s="30">
        <f>ABS(R720)/'İtme Analizi'!$G$14</f>
        <v>0</v>
      </c>
      <c r="U720" s="30">
        <f t="shared" si="13"/>
        <v>1.2179850839285494E-3</v>
      </c>
    </row>
    <row r="721" spans="16:21" ht="13.9" customHeight="1" x14ac:dyDescent="0.2">
      <c r="P721" s="27"/>
      <c r="Q721" s="30"/>
      <c r="R721" s="30"/>
      <c r="S721" s="30">
        <f>ABS(Q721)/'İtme Analizi'!$G$17</f>
        <v>0</v>
      </c>
      <c r="T721" s="30">
        <f>ABS(R721)/'İtme Analizi'!$G$14</f>
        <v>0</v>
      </c>
      <c r="U721" s="30">
        <f t="shared" si="13"/>
        <v>1.2179850839285494E-3</v>
      </c>
    </row>
    <row r="722" spans="16:21" ht="13.9" customHeight="1" x14ac:dyDescent="0.2">
      <c r="P722" s="27"/>
      <c r="Q722" s="30"/>
      <c r="R722" s="30"/>
      <c r="S722" s="30">
        <f>ABS(Q722)/'İtme Analizi'!$G$17</f>
        <v>0</v>
      </c>
      <c r="T722" s="30">
        <f>ABS(R722)/'İtme Analizi'!$G$14</f>
        <v>0</v>
      </c>
      <c r="U722" s="30">
        <f t="shared" si="13"/>
        <v>1.2179850839285494E-3</v>
      </c>
    </row>
    <row r="723" spans="16:21" ht="13.9" customHeight="1" x14ac:dyDescent="0.2">
      <c r="P723" s="27"/>
      <c r="Q723" s="30"/>
      <c r="R723" s="30"/>
      <c r="S723" s="30">
        <f>ABS(Q723)/'İtme Analizi'!$G$17</f>
        <v>0</v>
      </c>
      <c r="T723" s="30">
        <f>ABS(R723)/'İtme Analizi'!$G$14</f>
        <v>0</v>
      </c>
      <c r="U723" s="30">
        <f t="shared" si="13"/>
        <v>1.2179850839285494E-3</v>
      </c>
    </row>
    <row r="724" spans="16:21" ht="13.9" customHeight="1" x14ac:dyDescent="0.2">
      <c r="P724" s="27"/>
      <c r="Q724" s="30"/>
      <c r="R724" s="30"/>
      <c r="S724" s="30">
        <f>ABS(Q724)/'İtme Analizi'!$G$17</f>
        <v>0</v>
      </c>
      <c r="T724" s="30">
        <f>ABS(R724)/'İtme Analizi'!$G$14</f>
        <v>0</v>
      </c>
      <c r="U724" s="30">
        <f t="shared" si="13"/>
        <v>1.2179850839285494E-3</v>
      </c>
    </row>
    <row r="725" spans="16:21" ht="13.9" customHeight="1" x14ac:dyDescent="0.2">
      <c r="P725" s="27"/>
      <c r="Q725" s="30"/>
      <c r="R725" s="30"/>
      <c r="S725" s="30">
        <f>ABS(Q725)/'İtme Analizi'!$G$17</f>
        <v>0</v>
      </c>
      <c r="T725" s="30">
        <f>ABS(R725)/'İtme Analizi'!$G$14</f>
        <v>0</v>
      </c>
      <c r="U725" s="30">
        <f t="shared" si="13"/>
        <v>1.2179850839285494E-3</v>
      </c>
    </row>
    <row r="726" spans="16:21" ht="13.9" customHeight="1" x14ac:dyDescent="0.2">
      <c r="P726" s="27"/>
      <c r="Q726" s="30"/>
      <c r="R726" s="30"/>
      <c r="S726" s="30">
        <f>ABS(Q726)/'İtme Analizi'!$G$17</f>
        <v>0</v>
      </c>
      <c r="T726" s="30">
        <f>ABS(R726)/'İtme Analizi'!$G$14</f>
        <v>0</v>
      </c>
      <c r="U726" s="30">
        <f t="shared" si="13"/>
        <v>1.2179850839285494E-3</v>
      </c>
    </row>
    <row r="727" spans="16:21" ht="13.9" customHeight="1" x14ac:dyDescent="0.2">
      <c r="P727" s="27"/>
      <c r="Q727" s="30"/>
      <c r="R727" s="30"/>
      <c r="S727" s="30">
        <f>ABS(Q727)/'İtme Analizi'!$G$17</f>
        <v>0</v>
      </c>
      <c r="T727" s="30">
        <f>ABS(R727)/'İtme Analizi'!$G$14</f>
        <v>0</v>
      </c>
      <c r="U727" s="30">
        <f t="shared" si="13"/>
        <v>1.2179850839285494E-3</v>
      </c>
    </row>
    <row r="728" spans="16:21" ht="13.9" customHeight="1" x14ac:dyDescent="0.2">
      <c r="P728" s="27"/>
      <c r="Q728" s="30"/>
      <c r="R728" s="30"/>
      <c r="S728" s="30">
        <f>ABS(Q728)/'İtme Analizi'!$G$17</f>
        <v>0</v>
      </c>
      <c r="T728" s="30">
        <f>ABS(R728)/'İtme Analizi'!$G$14</f>
        <v>0</v>
      </c>
      <c r="U728" s="30">
        <f t="shared" si="13"/>
        <v>1.2179850839285494E-3</v>
      </c>
    </row>
    <row r="729" spans="16:21" ht="13.9" customHeight="1" x14ac:dyDescent="0.2">
      <c r="P729" s="27"/>
      <c r="Q729" s="30"/>
      <c r="R729" s="30"/>
      <c r="S729" s="30">
        <f>ABS(Q729)/'İtme Analizi'!$G$17</f>
        <v>0</v>
      </c>
      <c r="T729" s="30">
        <f>ABS(R729)/'İtme Analizi'!$G$14</f>
        <v>0</v>
      </c>
      <c r="U729" s="30">
        <f t="shared" si="13"/>
        <v>1.2179850839285494E-3</v>
      </c>
    </row>
    <row r="730" spans="16:21" ht="13.9" customHeight="1" x14ac:dyDescent="0.2">
      <c r="P730" s="27"/>
      <c r="Q730" s="30"/>
      <c r="R730" s="30"/>
      <c r="S730" s="30">
        <f>ABS(Q730)/'İtme Analizi'!$G$17</f>
        <v>0</v>
      </c>
      <c r="T730" s="30">
        <f>ABS(R730)/'İtme Analizi'!$G$14</f>
        <v>0</v>
      </c>
      <c r="U730" s="30">
        <f t="shared" si="13"/>
        <v>1.2179850839285494E-3</v>
      </c>
    </row>
    <row r="731" spans="16:21" ht="13.9" customHeight="1" x14ac:dyDescent="0.2">
      <c r="P731" s="27"/>
      <c r="Q731" s="30"/>
      <c r="R731" s="30"/>
      <c r="S731" s="30">
        <f>ABS(Q731)/'İtme Analizi'!$G$17</f>
        <v>0</v>
      </c>
      <c r="T731" s="30">
        <f>ABS(R731)/'İtme Analizi'!$G$14</f>
        <v>0</v>
      </c>
      <c r="U731" s="30">
        <f t="shared" si="13"/>
        <v>1.2179850839285494E-3</v>
      </c>
    </row>
    <row r="732" spans="16:21" ht="13.9" customHeight="1" x14ac:dyDescent="0.2">
      <c r="P732" s="27"/>
      <c r="Q732" s="30"/>
      <c r="R732" s="30"/>
      <c r="S732" s="30">
        <f>ABS(Q732)/'İtme Analizi'!$G$17</f>
        <v>0</v>
      </c>
      <c r="T732" s="30">
        <f>ABS(R732)/'İtme Analizi'!$G$14</f>
        <v>0</v>
      </c>
      <c r="U732" s="30">
        <f t="shared" si="13"/>
        <v>1.2179850839285494E-3</v>
      </c>
    </row>
    <row r="733" spans="16:21" ht="13.9" customHeight="1" x14ac:dyDescent="0.2">
      <c r="P733" s="27"/>
      <c r="Q733" s="30"/>
      <c r="R733" s="30"/>
      <c r="S733" s="30">
        <f>ABS(Q733)/'İtme Analizi'!$G$17</f>
        <v>0</v>
      </c>
      <c r="T733" s="30">
        <f>ABS(R733)/'İtme Analizi'!$G$14</f>
        <v>0</v>
      </c>
      <c r="U733" s="30">
        <f t="shared" si="13"/>
        <v>1.2179850839285494E-3</v>
      </c>
    </row>
    <row r="734" spans="16:21" ht="13.9" customHeight="1" x14ac:dyDescent="0.2">
      <c r="P734" s="27"/>
      <c r="Q734" s="30"/>
      <c r="R734" s="30"/>
      <c r="S734" s="30">
        <f>ABS(Q734)/'İtme Analizi'!$G$17</f>
        <v>0</v>
      </c>
      <c r="T734" s="30">
        <f>ABS(R734)/'İtme Analizi'!$G$14</f>
        <v>0</v>
      </c>
      <c r="U734" s="30">
        <f t="shared" si="13"/>
        <v>1.2179850839285494E-3</v>
      </c>
    </row>
    <row r="735" spans="16:21" ht="13.9" customHeight="1" x14ac:dyDescent="0.2">
      <c r="P735" s="27"/>
      <c r="Q735" s="30"/>
      <c r="R735" s="30"/>
      <c r="S735" s="30">
        <f>ABS(Q735)/'İtme Analizi'!$G$17</f>
        <v>0</v>
      </c>
      <c r="T735" s="30">
        <f>ABS(R735)/'İtme Analizi'!$G$14</f>
        <v>0</v>
      </c>
      <c r="U735" s="30">
        <f t="shared" si="13"/>
        <v>1.2179850839285494E-3</v>
      </c>
    </row>
    <row r="736" spans="16:21" ht="13.9" customHeight="1" x14ac:dyDescent="0.2">
      <c r="P736" s="27"/>
      <c r="Q736" s="30"/>
      <c r="R736" s="30"/>
      <c r="S736" s="30">
        <f>ABS(Q736)/'İtme Analizi'!$G$17</f>
        <v>0</v>
      </c>
      <c r="T736" s="30">
        <f>ABS(R736)/'İtme Analizi'!$G$14</f>
        <v>0</v>
      </c>
      <c r="U736" s="30">
        <f t="shared" si="13"/>
        <v>1.2179850839285494E-3</v>
      </c>
    </row>
    <row r="737" spans="16:21" ht="13.9" customHeight="1" x14ac:dyDescent="0.2">
      <c r="P737" s="27"/>
      <c r="Q737" s="30"/>
      <c r="R737" s="30"/>
      <c r="S737" s="30">
        <f>ABS(Q737)/'İtme Analizi'!$G$17</f>
        <v>0</v>
      </c>
      <c r="T737" s="30">
        <f>ABS(R737)/'İtme Analizi'!$G$14</f>
        <v>0</v>
      </c>
      <c r="U737" s="30">
        <f t="shared" si="13"/>
        <v>1.2179850839285494E-3</v>
      </c>
    </row>
    <row r="738" spans="16:21" ht="13.9" customHeight="1" x14ac:dyDescent="0.2">
      <c r="P738" s="27"/>
      <c r="Q738" s="30"/>
      <c r="R738" s="30"/>
      <c r="S738" s="30">
        <f>ABS(Q738)/'İtme Analizi'!$G$17</f>
        <v>0</v>
      </c>
      <c r="T738" s="30">
        <f>ABS(R738)/'İtme Analizi'!$G$14</f>
        <v>0</v>
      </c>
      <c r="U738" s="30">
        <f t="shared" si="13"/>
        <v>1.2179850839285494E-3</v>
      </c>
    </row>
    <row r="739" spans="16:21" ht="13.9" customHeight="1" x14ac:dyDescent="0.2">
      <c r="P739" s="27"/>
      <c r="Q739" s="30"/>
      <c r="R739" s="30"/>
      <c r="S739" s="30">
        <f>ABS(Q739)/'İtme Analizi'!$G$17</f>
        <v>0</v>
      </c>
      <c r="T739" s="30">
        <f>ABS(R739)/'İtme Analizi'!$G$14</f>
        <v>0</v>
      </c>
      <c r="U739" s="30">
        <f t="shared" si="13"/>
        <v>1.2179850839285494E-3</v>
      </c>
    </row>
    <row r="740" spans="16:21" ht="13.9" customHeight="1" x14ac:dyDescent="0.2">
      <c r="P740" s="27"/>
      <c r="Q740" s="30"/>
      <c r="R740" s="30"/>
      <c r="S740" s="30">
        <f>ABS(Q740)/'İtme Analizi'!$G$17</f>
        <v>0</v>
      </c>
      <c r="T740" s="30">
        <f>ABS(R740)/'İtme Analizi'!$G$14</f>
        <v>0</v>
      </c>
      <c r="U740" s="30">
        <f t="shared" si="13"/>
        <v>1.2179850839285494E-3</v>
      </c>
    </row>
    <row r="741" spans="16:21" ht="13.9" customHeight="1" x14ac:dyDescent="0.2">
      <c r="P741" s="27"/>
      <c r="Q741" s="30"/>
      <c r="R741" s="30"/>
      <c r="S741" s="30">
        <f>ABS(Q741)/'İtme Analizi'!$G$17</f>
        <v>0</v>
      </c>
      <c r="T741" s="30">
        <f>ABS(R741)/'İtme Analizi'!$G$14</f>
        <v>0</v>
      </c>
      <c r="U741" s="30">
        <f t="shared" si="13"/>
        <v>1.2179850839285494E-3</v>
      </c>
    </row>
    <row r="742" spans="16:21" ht="13.9" customHeight="1" x14ac:dyDescent="0.2">
      <c r="P742" s="27"/>
      <c r="Q742" s="30"/>
      <c r="R742" s="30"/>
      <c r="S742" s="30">
        <f>ABS(Q742)/'İtme Analizi'!$G$17</f>
        <v>0</v>
      </c>
      <c r="T742" s="30">
        <f>ABS(R742)/'İtme Analizi'!$G$14</f>
        <v>0</v>
      </c>
      <c r="U742" s="30">
        <f t="shared" si="13"/>
        <v>1.2179850839285494E-3</v>
      </c>
    </row>
    <row r="743" spans="16:21" ht="13.9" customHeight="1" x14ac:dyDescent="0.2">
      <c r="P743" s="27"/>
      <c r="Q743" s="30"/>
      <c r="R743" s="30"/>
      <c r="S743" s="30">
        <f>ABS(Q743)/'İtme Analizi'!$G$17</f>
        <v>0</v>
      </c>
      <c r="T743" s="30">
        <f>ABS(R743)/'İtme Analizi'!$G$14</f>
        <v>0</v>
      </c>
      <c r="U743" s="30">
        <f t="shared" si="13"/>
        <v>1.2179850839285494E-3</v>
      </c>
    </row>
    <row r="744" spans="16:21" ht="13.9" customHeight="1" x14ac:dyDescent="0.2">
      <c r="P744" s="27"/>
      <c r="Q744" s="30"/>
      <c r="R744" s="30"/>
      <c r="S744" s="30">
        <f>ABS(Q744)/'İtme Analizi'!$G$17</f>
        <v>0</v>
      </c>
      <c r="T744" s="30">
        <f>ABS(R744)/'İtme Analizi'!$G$14</f>
        <v>0</v>
      </c>
      <c r="U744" s="30">
        <f t="shared" si="13"/>
        <v>1.2179850839285494E-3</v>
      </c>
    </row>
    <row r="745" spans="16:21" ht="13.9" customHeight="1" x14ac:dyDescent="0.2">
      <c r="P745" s="27"/>
      <c r="Q745" s="30"/>
      <c r="R745" s="30"/>
      <c r="S745" s="30">
        <f>ABS(Q745)/'İtme Analizi'!$G$17</f>
        <v>0</v>
      </c>
      <c r="T745" s="30">
        <f>ABS(R745)/'İtme Analizi'!$G$14</f>
        <v>0</v>
      </c>
      <c r="U745" s="30">
        <f t="shared" si="13"/>
        <v>1.2179850839285494E-3</v>
      </c>
    </row>
    <row r="746" spans="16:21" ht="13.9" customHeight="1" x14ac:dyDescent="0.2">
      <c r="P746" s="27"/>
      <c r="Q746" s="30"/>
      <c r="R746" s="30"/>
      <c r="S746" s="30">
        <f>ABS(Q746)/'İtme Analizi'!$G$17</f>
        <v>0</v>
      </c>
      <c r="T746" s="30">
        <f>ABS(R746)/'İtme Analizi'!$G$14</f>
        <v>0</v>
      </c>
      <c r="U746" s="30">
        <f t="shared" si="13"/>
        <v>1.2179850839285494E-3</v>
      </c>
    </row>
    <row r="747" spans="16:21" ht="13.9" customHeight="1" x14ac:dyDescent="0.2">
      <c r="P747" s="27"/>
      <c r="Q747" s="30"/>
      <c r="R747" s="30"/>
      <c r="S747" s="30">
        <f>ABS(Q747)/'İtme Analizi'!$G$17</f>
        <v>0</v>
      </c>
      <c r="T747" s="30">
        <f>ABS(R747)/'İtme Analizi'!$G$14</f>
        <v>0</v>
      </c>
      <c r="U747" s="30">
        <f t="shared" si="13"/>
        <v>1.2179850839285494E-3</v>
      </c>
    </row>
    <row r="748" spans="16:21" ht="13.9" customHeight="1" x14ac:dyDescent="0.2">
      <c r="P748" s="27"/>
      <c r="Q748" s="30"/>
      <c r="R748" s="30"/>
      <c r="S748" s="30">
        <f>ABS(Q748)/'İtme Analizi'!$G$17</f>
        <v>0</v>
      </c>
      <c r="T748" s="30">
        <f>ABS(R748)/'İtme Analizi'!$G$14</f>
        <v>0</v>
      </c>
      <c r="U748" s="30">
        <f t="shared" si="13"/>
        <v>1.2179850839285494E-3</v>
      </c>
    </row>
    <row r="749" spans="16:21" ht="13.9" customHeight="1" x14ac:dyDescent="0.2">
      <c r="P749" s="27"/>
      <c r="Q749" s="30"/>
      <c r="R749" s="30"/>
      <c r="S749" s="30">
        <f>ABS(Q749)/'İtme Analizi'!$G$17</f>
        <v>0</v>
      </c>
      <c r="T749" s="30">
        <f>ABS(R749)/'İtme Analizi'!$G$14</f>
        <v>0</v>
      </c>
      <c r="U749" s="30">
        <f t="shared" si="13"/>
        <v>1.2179850839285494E-3</v>
      </c>
    </row>
    <row r="750" spans="16:21" ht="13.9" customHeight="1" x14ac:dyDescent="0.2">
      <c r="P750" s="27"/>
      <c r="Q750" s="30"/>
      <c r="R750" s="30"/>
      <c r="S750" s="30">
        <f>ABS(Q750)/'İtme Analizi'!$G$17</f>
        <v>0</v>
      </c>
      <c r="T750" s="30">
        <f>ABS(R750)/'İtme Analizi'!$G$14</f>
        <v>0</v>
      </c>
      <c r="U750" s="30">
        <f t="shared" si="13"/>
        <v>1.2179850839285494E-3</v>
      </c>
    </row>
    <row r="751" spans="16:21" ht="13.9" customHeight="1" x14ac:dyDescent="0.2">
      <c r="P751" s="27"/>
      <c r="Q751" s="30"/>
      <c r="R751" s="30"/>
      <c r="S751" s="30">
        <f>ABS(Q751)/'İtme Analizi'!$G$17</f>
        <v>0</v>
      </c>
      <c r="T751" s="30">
        <f>ABS(R751)/'İtme Analizi'!$G$14</f>
        <v>0</v>
      </c>
      <c r="U751" s="30">
        <f t="shared" si="13"/>
        <v>1.2179850839285494E-3</v>
      </c>
    </row>
    <row r="752" spans="16:21" ht="13.9" customHeight="1" x14ac:dyDescent="0.2">
      <c r="P752" s="27"/>
      <c r="Q752" s="30"/>
      <c r="R752" s="30"/>
      <c r="S752" s="30">
        <f>ABS(Q752)/'İtme Analizi'!$G$17</f>
        <v>0</v>
      </c>
      <c r="T752" s="30">
        <f>ABS(R752)/'İtme Analizi'!$G$14</f>
        <v>0</v>
      </c>
      <c r="U752" s="30">
        <f t="shared" si="13"/>
        <v>1.2179850839285494E-3</v>
      </c>
    </row>
    <row r="753" spans="16:21" ht="13.9" customHeight="1" x14ac:dyDescent="0.2">
      <c r="P753" s="27"/>
      <c r="Q753" s="30"/>
      <c r="R753" s="30"/>
      <c r="S753" s="30">
        <f>ABS(Q753)/'İtme Analizi'!$G$17</f>
        <v>0</v>
      </c>
      <c r="T753" s="30">
        <f>ABS(R753)/'İtme Analizi'!$G$14</f>
        <v>0</v>
      </c>
      <c r="U753" s="30">
        <f t="shared" si="13"/>
        <v>1.2179850839285494E-3</v>
      </c>
    </row>
    <row r="754" spans="16:21" ht="13.9" customHeight="1" x14ac:dyDescent="0.2">
      <c r="P754" s="27"/>
      <c r="Q754" s="30"/>
      <c r="R754" s="30"/>
      <c r="S754" s="30">
        <f>ABS(Q754)/'İtme Analizi'!$G$17</f>
        <v>0</v>
      </c>
      <c r="T754" s="30">
        <f>ABS(R754)/'İtme Analizi'!$G$14</f>
        <v>0</v>
      </c>
      <c r="U754" s="30">
        <f t="shared" si="13"/>
        <v>1.2179850839285494E-3</v>
      </c>
    </row>
    <row r="755" spans="16:21" ht="13.9" customHeight="1" x14ac:dyDescent="0.2">
      <c r="P755" s="27"/>
      <c r="Q755" s="30"/>
      <c r="R755" s="30"/>
      <c r="S755" s="30">
        <f>ABS(Q755)/'İtme Analizi'!$G$17</f>
        <v>0</v>
      </c>
      <c r="T755" s="30">
        <f>ABS(R755)/'İtme Analizi'!$G$14</f>
        <v>0</v>
      </c>
      <c r="U755" s="30">
        <f t="shared" si="13"/>
        <v>1.2179850839285494E-3</v>
      </c>
    </row>
    <row r="756" spans="16:21" ht="13.9" customHeight="1" x14ac:dyDescent="0.2">
      <c r="P756" s="27"/>
      <c r="Q756" s="30"/>
      <c r="R756" s="30"/>
      <c r="S756" s="30">
        <f>ABS(Q756)/'İtme Analizi'!$G$17</f>
        <v>0</v>
      </c>
      <c r="T756" s="30">
        <f>ABS(R756)/'İtme Analizi'!$G$14</f>
        <v>0</v>
      </c>
      <c r="U756" s="30">
        <f t="shared" si="13"/>
        <v>1.2179850839285494E-3</v>
      </c>
    </row>
    <row r="757" spans="16:21" ht="13.9" customHeight="1" x14ac:dyDescent="0.2">
      <c r="P757" s="27"/>
      <c r="Q757" s="30"/>
      <c r="R757" s="30"/>
      <c r="S757" s="30">
        <f>ABS(Q757)/'İtme Analizi'!$G$17</f>
        <v>0</v>
      </c>
      <c r="T757" s="30">
        <f>ABS(R757)/'İtme Analizi'!$G$14</f>
        <v>0</v>
      </c>
      <c r="U757" s="30">
        <f t="shared" si="13"/>
        <v>1.2179850839285494E-3</v>
      </c>
    </row>
    <row r="758" spans="16:21" ht="13.9" customHeight="1" x14ac:dyDescent="0.2">
      <c r="P758" s="27"/>
      <c r="Q758" s="30"/>
      <c r="R758" s="30"/>
      <c r="S758" s="30">
        <f>ABS(Q758)/'İtme Analizi'!$G$17</f>
        <v>0</v>
      </c>
      <c r="T758" s="30">
        <f>ABS(R758)/'İtme Analizi'!$G$14</f>
        <v>0</v>
      </c>
      <c r="U758" s="30">
        <f t="shared" si="13"/>
        <v>1.2179850839285494E-3</v>
      </c>
    </row>
    <row r="759" spans="16:21" ht="13.9" customHeight="1" x14ac:dyDescent="0.2">
      <c r="P759" s="27"/>
      <c r="Q759" s="30"/>
      <c r="R759" s="30"/>
      <c r="S759" s="30">
        <f>ABS(Q759)/'İtme Analizi'!$G$17</f>
        <v>0</v>
      </c>
      <c r="T759" s="30">
        <f>ABS(R759)/'İtme Analizi'!$G$14</f>
        <v>0</v>
      </c>
      <c r="U759" s="30">
        <f t="shared" si="13"/>
        <v>1.2179850839285494E-3</v>
      </c>
    </row>
    <row r="760" spans="16:21" ht="13.9" customHeight="1" x14ac:dyDescent="0.2">
      <c r="P760" s="27"/>
      <c r="Q760" s="30"/>
      <c r="R760" s="30"/>
      <c r="S760" s="30">
        <f>ABS(Q760)/'İtme Analizi'!$G$17</f>
        <v>0</v>
      </c>
      <c r="T760" s="30">
        <f>ABS(R760)/'İtme Analizi'!$G$14</f>
        <v>0</v>
      </c>
      <c r="U760" s="30">
        <f t="shared" si="13"/>
        <v>1.2179850839285494E-3</v>
      </c>
    </row>
    <row r="761" spans="16:21" ht="13.9" customHeight="1" x14ac:dyDescent="0.2">
      <c r="P761" s="27"/>
      <c r="Q761" s="30"/>
      <c r="R761" s="30"/>
      <c r="S761" s="30">
        <f>ABS(Q761)/'İtme Analizi'!$G$17</f>
        <v>0</v>
      </c>
      <c r="T761" s="30">
        <f>ABS(R761)/'İtme Analizi'!$G$14</f>
        <v>0</v>
      </c>
      <c r="U761" s="30">
        <f t="shared" si="13"/>
        <v>1.2179850839285494E-3</v>
      </c>
    </row>
    <row r="762" spans="16:21" ht="13.9" customHeight="1" x14ac:dyDescent="0.2">
      <c r="P762" s="27"/>
      <c r="Q762" s="30"/>
      <c r="R762" s="30"/>
      <c r="S762" s="30">
        <f>ABS(Q762)/'İtme Analizi'!$G$17</f>
        <v>0</v>
      </c>
      <c r="T762" s="30">
        <f>ABS(R762)/'İtme Analizi'!$G$14</f>
        <v>0</v>
      </c>
      <c r="U762" s="30">
        <f t="shared" si="13"/>
        <v>1.2179850839285494E-3</v>
      </c>
    </row>
    <row r="763" spans="16:21" ht="13.9" customHeight="1" x14ac:dyDescent="0.2">
      <c r="P763" s="27"/>
      <c r="Q763" s="30"/>
      <c r="R763" s="30"/>
      <c r="S763" s="30">
        <f>ABS(Q763)/'İtme Analizi'!$G$17</f>
        <v>0</v>
      </c>
      <c r="T763" s="30">
        <f>ABS(R763)/'İtme Analizi'!$G$14</f>
        <v>0</v>
      </c>
      <c r="U763" s="30">
        <f t="shared" si="13"/>
        <v>1.2179850839285494E-3</v>
      </c>
    </row>
    <row r="764" spans="16:21" ht="13.9" customHeight="1" x14ac:dyDescent="0.2">
      <c r="P764" s="27"/>
      <c r="Q764" s="30"/>
      <c r="R764" s="30"/>
      <c r="S764" s="30">
        <f>ABS(Q764)/'İtme Analizi'!$G$17</f>
        <v>0</v>
      </c>
      <c r="T764" s="30">
        <f>ABS(R764)/'İtme Analizi'!$G$14</f>
        <v>0</v>
      </c>
      <c r="U764" s="30">
        <f t="shared" si="13"/>
        <v>1.2179850839285494E-3</v>
      </c>
    </row>
    <row r="765" spans="16:21" ht="13.9" customHeight="1" x14ac:dyDescent="0.2">
      <c r="P765" s="27"/>
      <c r="Q765" s="30"/>
      <c r="R765" s="30"/>
      <c r="S765" s="30">
        <f>ABS(Q765)/'İtme Analizi'!$G$17</f>
        <v>0</v>
      </c>
      <c r="T765" s="30">
        <f>ABS(R765)/'İtme Analizi'!$G$14</f>
        <v>0</v>
      </c>
      <c r="U765" s="30">
        <f t="shared" si="13"/>
        <v>1.2179850839285494E-3</v>
      </c>
    </row>
    <row r="766" spans="16:21" ht="13.9" customHeight="1" x14ac:dyDescent="0.2">
      <c r="P766" s="27"/>
      <c r="Q766" s="30"/>
      <c r="R766" s="30"/>
      <c r="S766" s="30">
        <f>ABS(Q766)/'İtme Analizi'!$G$17</f>
        <v>0</v>
      </c>
      <c r="T766" s="30">
        <f>ABS(R766)/'İtme Analizi'!$G$14</f>
        <v>0</v>
      </c>
      <c r="U766" s="30">
        <f t="shared" si="13"/>
        <v>1.2179850839285494E-3</v>
      </c>
    </row>
    <row r="767" spans="16:21" ht="13.9" customHeight="1" x14ac:dyDescent="0.2">
      <c r="P767" s="27"/>
      <c r="Q767" s="30"/>
      <c r="R767" s="30"/>
      <c r="S767" s="30">
        <f>ABS(Q767)/'İtme Analizi'!$G$17</f>
        <v>0</v>
      </c>
      <c r="T767" s="30">
        <f>ABS(R767)/'İtme Analizi'!$G$14</f>
        <v>0</v>
      </c>
      <c r="U767" s="30">
        <f t="shared" si="13"/>
        <v>1.2179850839285494E-3</v>
      </c>
    </row>
    <row r="768" spans="16:21" ht="13.9" customHeight="1" x14ac:dyDescent="0.2">
      <c r="P768" s="27"/>
      <c r="Q768" s="30"/>
      <c r="R768" s="30"/>
      <c r="S768" s="30">
        <f>ABS(Q768)/'İtme Analizi'!$G$17</f>
        <v>0</v>
      </c>
      <c r="T768" s="30">
        <f>ABS(R768)/'İtme Analizi'!$G$14</f>
        <v>0</v>
      </c>
      <c r="U768" s="30">
        <f t="shared" si="13"/>
        <v>1.2179850839285494E-3</v>
      </c>
    </row>
    <row r="769" spans="16:21" ht="13.9" customHeight="1" x14ac:dyDescent="0.2">
      <c r="P769" s="27"/>
      <c r="Q769" s="30"/>
      <c r="R769" s="30"/>
      <c r="S769" s="30">
        <f>ABS(Q769)/'İtme Analizi'!$G$17</f>
        <v>0</v>
      </c>
      <c r="T769" s="30">
        <f>ABS(R769)/'İtme Analizi'!$G$14</f>
        <v>0</v>
      </c>
      <c r="U769" s="30">
        <f t="shared" si="13"/>
        <v>1.2179850839285494E-3</v>
      </c>
    </row>
    <row r="770" spans="16:21" ht="13.9" customHeight="1" x14ac:dyDescent="0.2">
      <c r="P770" s="27"/>
      <c r="Q770" s="30"/>
      <c r="R770" s="30"/>
      <c r="S770" s="30">
        <f>ABS(Q770)/'İtme Analizi'!$G$17</f>
        <v>0</v>
      </c>
      <c r="T770" s="30">
        <f>ABS(R770)/'İtme Analizi'!$G$14</f>
        <v>0</v>
      </c>
      <c r="U770" s="30">
        <f t="shared" si="13"/>
        <v>1.2179850839285494E-3</v>
      </c>
    </row>
    <row r="771" spans="16:21" ht="13.9" customHeight="1" x14ac:dyDescent="0.2">
      <c r="P771" s="27"/>
      <c r="Q771" s="30"/>
      <c r="R771" s="30"/>
      <c r="S771" s="30">
        <f>ABS(Q771)/'İtme Analizi'!$G$17</f>
        <v>0</v>
      </c>
      <c r="T771" s="30">
        <f>ABS(R771)/'İtme Analizi'!$G$14</f>
        <v>0</v>
      </c>
      <c r="U771" s="30">
        <f t="shared" si="13"/>
        <v>1.2179850839285494E-3</v>
      </c>
    </row>
    <row r="772" spans="16:21" ht="13.9" customHeight="1" x14ac:dyDescent="0.2">
      <c r="P772" s="27"/>
      <c r="Q772" s="30"/>
      <c r="R772" s="30"/>
      <c r="S772" s="30">
        <f>ABS(Q772)/'İtme Analizi'!$G$17</f>
        <v>0</v>
      </c>
      <c r="T772" s="30">
        <f>ABS(R772)/'İtme Analizi'!$G$14</f>
        <v>0</v>
      </c>
      <c r="U772" s="30">
        <f t="shared" si="13"/>
        <v>1.2179850839285494E-3</v>
      </c>
    </row>
    <row r="773" spans="16:21" ht="13.9" customHeight="1" x14ac:dyDescent="0.2">
      <c r="P773" s="27"/>
      <c r="Q773" s="30"/>
      <c r="R773" s="30"/>
      <c r="S773" s="30">
        <f>ABS(Q773)/'İtme Analizi'!$G$17</f>
        <v>0</v>
      </c>
      <c r="T773" s="30">
        <f>ABS(R773)/'İtme Analizi'!$G$14</f>
        <v>0</v>
      </c>
      <c r="U773" s="30">
        <f t="shared" si="13"/>
        <v>1.2179850839285494E-3</v>
      </c>
    </row>
    <row r="774" spans="16:21" ht="13.9" customHeight="1" x14ac:dyDescent="0.2">
      <c r="P774" s="27"/>
      <c r="Q774" s="30"/>
      <c r="R774" s="30"/>
      <c r="S774" s="30">
        <f>ABS(Q774)/'İtme Analizi'!$G$17</f>
        <v>0</v>
      </c>
      <c r="T774" s="30">
        <f>ABS(R774)/'İtme Analizi'!$G$14</f>
        <v>0</v>
      </c>
      <c r="U774" s="30">
        <f t="shared" si="13"/>
        <v>1.2179850839285494E-3</v>
      </c>
    </row>
    <row r="775" spans="16:21" ht="13.9" customHeight="1" x14ac:dyDescent="0.2">
      <c r="P775" s="27"/>
      <c r="Q775" s="30"/>
      <c r="R775" s="30"/>
      <c r="S775" s="30">
        <f>ABS(Q775)/'İtme Analizi'!$G$17</f>
        <v>0</v>
      </c>
      <c r="T775" s="30">
        <f>ABS(R775)/'İtme Analizi'!$G$14</f>
        <v>0</v>
      </c>
      <c r="U775" s="30">
        <f t="shared" si="13"/>
        <v>1.2179850839285494E-3</v>
      </c>
    </row>
    <row r="776" spans="16:21" ht="13.9" customHeight="1" x14ac:dyDescent="0.2">
      <c r="P776" s="27"/>
      <c r="Q776" s="30"/>
      <c r="R776" s="30"/>
      <c r="S776" s="30">
        <f>ABS(Q776)/'İtme Analizi'!$G$17</f>
        <v>0</v>
      </c>
      <c r="T776" s="30">
        <f>ABS(R776)/'İtme Analizi'!$G$14</f>
        <v>0</v>
      </c>
      <c r="U776" s="30">
        <f t="shared" si="13"/>
        <v>1.2179850839285494E-3</v>
      </c>
    </row>
    <row r="777" spans="16:21" ht="13.9" customHeight="1" x14ac:dyDescent="0.2">
      <c r="P777" s="27"/>
      <c r="Q777" s="30"/>
      <c r="R777" s="30"/>
      <c r="S777" s="30">
        <f>ABS(Q777)/'İtme Analizi'!$G$17</f>
        <v>0</v>
      </c>
      <c r="T777" s="30">
        <f>ABS(R777)/'İtme Analizi'!$G$14</f>
        <v>0</v>
      </c>
      <c r="U777" s="30">
        <f t="shared" ref="U777:U840" si="14">U776+(S777-S776)*((T777+T776)/2)</f>
        <v>1.2179850839285494E-3</v>
      </c>
    </row>
    <row r="778" spans="16:21" ht="13.9" customHeight="1" x14ac:dyDescent="0.2">
      <c r="P778" s="27"/>
      <c r="Q778" s="30"/>
      <c r="R778" s="30"/>
      <c r="S778" s="30">
        <f>ABS(Q778)/'İtme Analizi'!$G$17</f>
        <v>0</v>
      </c>
      <c r="T778" s="30">
        <f>ABS(R778)/'İtme Analizi'!$G$14</f>
        <v>0</v>
      </c>
      <c r="U778" s="30">
        <f t="shared" si="14"/>
        <v>1.2179850839285494E-3</v>
      </c>
    </row>
    <row r="779" spans="16:21" ht="13.9" customHeight="1" x14ac:dyDescent="0.2">
      <c r="P779" s="27"/>
      <c r="Q779" s="30"/>
      <c r="R779" s="30"/>
      <c r="S779" s="30">
        <f>ABS(Q779)/'İtme Analizi'!$G$17</f>
        <v>0</v>
      </c>
      <c r="T779" s="30">
        <f>ABS(R779)/'İtme Analizi'!$G$14</f>
        <v>0</v>
      </c>
      <c r="U779" s="30">
        <f t="shared" si="14"/>
        <v>1.2179850839285494E-3</v>
      </c>
    </row>
    <row r="780" spans="16:21" ht="13.9" customHeight="1" x14ac:dyDescent="0.2">
      <c r="P780" s="27"/>
      <c r="Q780" s="30"/>
      <c r="R780" s="30"/>
      <c r="S780" s="30">
        <f>ABS(Q780)/'İtme Analizi'!$G$17</f>
        <v>0</v>
      </c>
      <c r="T780" s="30">
        <f>ABS(R780)/'İtme Analizi'!$G$14</f>
        <v>0</v>
      </c>
      <c r="U780" s="30">
        <f t="shared" si="14"/>
        <v>1.2179850839285494E-3</v>
      </c>
    </row>
    <row r="781" spans="16:21" ht="13.9" customHeight="1" x14ac:dyDescent="0.2">
      <c r="P781" s="27"/>
      <c r="Q781" s="30"/>
      <c r="R781" s="30"/>
      <c r="S781" s="30">
        <f>ABS(Q781)/'İtme Analizi'!$G$17</f>
        <v>0</v>
      </c>
      <c r="T781" s="30">
        <f>ABS(R781)/'İtme Analizi'!$G$14</f>
        <v>0</v>
      </c>
      <c r="U781" s="30">
        <f t="shared" si="14"/>
        <v>1.2179850839285494E-3</v>
      </c>
    </row>
    <row r="782" spans="16:21" ht="13.9" customHeight="1" x14ac:dyDescent="0.2">
      <c r="P782" s="27"/>
      <c r="Q782" s="30"/>
      <c r="R782" s="30"/>
      <c r="S782" s="30">
        <f>ABS(Q782)/'İtme Analizi'!$G$17</f>
        <v>0</v>
      </c>
      <c r="T782" s="30">
        <f>ABS(R782)/'İtme Analizi'!$G$14</f>
        <v>0</v>
      </c>
      <c r="U782" s="30">
        <f t="shared" si="14"/>
        <v>1.2179850839285494E-3</v>
      </c>
    </row>
    <row r="783" spans="16:21" ht="13.9" customHeight="1" x14ac:dyDescent="0.2">
      <c r="P783" s="27"/>
      <c r="Q783" s="30"/>
      <c r="R783" s="30"/>
      <c r="S783" s="30">
        <f>ABS(Q783)/'İtme Analizi'!$G$17</f>
        <v>0</v>
      </c>
      <c r="T783" s="30">
        <f>ABS(R783)/'İtme Analizi'!$G$14</f>
        <v>0</v>
      </c>
      <c r="U783" s="30">
        <f t="shared" si="14"/>
        <v>1.2179850839285494E-3</v>
      </c>
    </row>
    <row r="784" spans="16:21" ht="13.9" customHeight="1" x14ac:dyDescent="0.2">
      <c r="P784" s="27"/>
      <c r="Q784" s="30"/>
      <c r="R784" s="30"/>
      <c r="S784" s="30">
        <f>ABS(Q784)/'İtme Analizi'!$G$17</f>
        <v>0</v>
      </c>
      <c r="T784" s="30">
        <f>ABS(R784)/'İtme Analizi'!$G$14</f>
        <v>0</v>
      </c>
      <c r="U784" s="30">
        <f t="shared" si="14"/>
        <v>1.2179850839285494E-3</v>
      </c>
    </row>
    <row r="785" spans="16:21" ht="13.9" customHeight="1" x14ac:dyDescent="0.2">
      <c r="P785" s="27"/>
      <c r="Q785" s="30"/>
      <c r="R785" s="30"/>
      <c r="S785" s="30">
        <f>ABS(Q785)/'İtme Analizi'!$G$17</f>
        <v>0</v>
      </c>
      <c r="T785" s="30">
        <f>ABS(R785)/'İtme Analizi'!$G$14</f>
        <v>0</v>
      </c>
      <c r="U785" s="30">
        <f t="shared" si="14"/>
        <v>1.2179850839285494E-3</v>
      </c>
    </row>
    <row r="786" spans="16:21" ht="13.9" customHeight="1" x14ac:dyDescent="0.2">
      <c r="P786" s="27"/>
      <c r="Q786" s="30"/>
      <c r="R786" s="30"/>
      <c r="S786" s="30">
        <f>ABS(Q786)/'İtme Analizi'!$G$17</f>
        <v>0</v>
      </c>
      <c r="T786" s="30">
        <f>ABS(R786)/'İtme Analizi'!$G$14</f>
        <v>0</v>
      </c>
      <c r="U786" s="30">
        <f t="shared" si="14"/>
        <v>1.2179850839285494E-3</v>
      </c>
    </row>
    <row r="787" spans="16:21" ht="13.9" customHeight="1" x14ac:dyDescent="0.2">
      <c r="P787" s="27"/>
      <c r="Q787" s="30"/>
      <c r="R787" s="30"/>
      <c r="S787" s="30">
        <f>ABS(Q787)/'İtme Analizi'!$G$17</f>
        <v>0</v>
      </c>
      <c r="T787" s="30">
        <f>ABS(R787)/'İtme Analizi'!$G$14</f>
        <v>0</v>
      </c>
      <c r="U787" s="30">
        <f t="shared" si="14"/>
        <v>1.2179850839285494E-3</v>
      </c>
    </row>
    <row r="788" spans="16:21" ht="13.9" customHeight="1" x14ac:dyDescent="0.2">
      <c r="P788" s="27"/>
      <c r="Q788" s="30"/>
      <c r="R788" s="30"/>
      <c r="S788" s="30">
        <f>ABS(Q788)/'İtme Analizi'!$G$17</f>
        <v>0</v>
      </c>
      <c r="T788" s="30">
        <f>ABS(R788)/'İtme Analizi'!$G$14</f>
        <v>0</v>
      </c>
      <c r="U788" s="30">
        <f t="shared" si="14"/>
        <v>1.2179850839285494E-3</v>
      </c>
    </row>
    <row r="789" spans="16:21" ht="13.9" customHeight="1" x14ac:dyDescent="0.2">
      <c r="P789" s="27"/>
      <c r="Q789" s="30"/>
      <c r="R789" s="30"/>
      <c r="S789" s="30">
        <f>ABS(Q789)/'İtme Analizi'!$G$17</f>
        <v>0</v>
      </c>
      <c r="T789" s="30">
        <f>ABS(R789)/'İtme Analizi'!$G$14</f>
        <v>0</v>
      </c>
      <c r="U789" s="30">
        <f t="shared" si="14"/>
        <v>1.2179850839285494E-3</v>
      </c>
    </row>
    <row r="790" spans="16:21" ht="13.9" customHeight="1" x14ac:dyDescent="0.2">
      <c r="P790" s="27"/>
      <c r="Q790" s="30"/>
      <c r="R790" s="30"/>
      <c r="S790" s="30">
        <f>ABS(Q790)/'İtme Analizi'!$G$17</f>
        <v>0</v>
      </c>
      <c r="T790" s="30">
        <f>ABS(R790)/'İtme Analizi'!$G$14</f>
        <v>0</v>
      </c>
      <c r="U790" s="30">
        <f t="shared" si="14"/>
        <v>1.2179850839285494E-3</v>
      </c>
    </row>
    <row r="791" spans="16:21" ht="13.9" customHeight="1" x14ac:dyDescent="0.2">
      <c r="P791" s="27"/>
      <c r="Q791" s="30"/>
      <c r="R791" s="30"/>
      <c r="S791" s="30">
        <f>ABS(Q791)/'İtme Analizi'!$G$17</f>
        <v>0</v>
      </c>
      <c r="T791" s="30">
        <f>ABS(R791)/'İtme Analizi'!$G$14</f>
        <v>0</v>
      </c>
      <c r="U791" s="30">
        <f t="shared" si="14"/>
        <v>1.2179850839285494E-3</v>
      </c>
    </row>
    <row r="792" spans="16:21" ht="13.9" customHeight="1" x14ac:dyDescent="0.2">
      <c r="P792" s="27"/>
      <c r="Q792" s="30"/>
      <c r="R792" s="30"/>
      <c r="S792" s="30">
        <f>ABS(Q792)/'İtme Analizi'!$G$17</f>
        <v>0</v>
      </c>
      <c r="T792" s="30">
        <f>ABS(R792)/'İtme Analizi'!$G$14</f>
        <v>0</v>
      </c>
      <c r="U792" s="30">
        <f t="shared" si="14"/>
        <v>1.2179850839285494E-3</v>
      </c>
    </row>
    <row r="793" spans="16:21" ht="13.9" customHeight="1" x14ac:dyDescent="0.2">
      <c r="P793" s="27"/>
      <c r="Q793" s="30"/>
      <c r="R793" s="30"/>
      <c r="S793" s="30">
        <f>ABS(Q793)/'İtme Analizi'!$G$17</f>
        <v>0</v>
      </c>
      <c r="T793" s="30">
        <f>ABS(R793)/'İtme Analizi'!$G$14</f>
        <v>0</v>
      </c>
      <c r="U793" s="30">
        <f t="shared" si="14"/>
        <v>1.2179850839285494E-3</v>
      </c>
    </row>
    <row r="794" spans="16:21" ht="13.9" customHeight="1" x14ac:dyDescent="0.2">
      <c r="P794" s="27"/>
      <c r="Q794" s="30"/>
      <c r="R794" s="30"/>
      <c r="S794" s="30">
        <f>ABS(Q794)/'İtme Analizi'!$G$17</f>
        <v>0</v>
      </c>
      <c r="T794" s="30">
        <f>ABS(R794)/'İtme Analizi'!$G$14</f>
        <v>0</v>
      </c>
      <c r="U794" s="30">
        <f t="shared" si="14"/>
        <v>1.2179850839285494E-3</v>
      </c>
    </row>
    <row r="795" spans="16:21" ht="13.9" customHeight="1" x14ac:dyDescent="0.2">
      <c r="P795" s="27"/>
      <c r="Q795" s="30"/>
      <c r="R795" s="30"/>
      <c r="S795" s="30">
        <f>ABS(Q795)/'İtme Analizi'!$G$17</f>
        <v>0</v>
      </c>
      <c r="T795" s="30">
        <f>ABS(R795)/'İtme Analizi'!$G$14</f>
        <v>0</v>
      </c>
      <c r="U795" s="30">
        <f t="shared" si="14"/>
        <v>1.2179850839285494E-3</v>
      </c>
    </row>
    <row r="796" spans="16:21" ht="13.9" customHeight="1" x14ac:dyDescent="0.2">
      <c r="P796" s="27"/>
      <c r="Q796" s="30"/>
      <c r="R796" s="30"/>
      <c r="S796" s="30">
        <f>ABS(Q796)/'İtme Analizi'!$G$17</f>
        <v>0</v>
      </c>
      <c r="T796" s="30">
        <f>ABS(R796)/'İtme Analizi'!$G$14</f>
        <v>0</v>
      </c>
      <c r="U796" s="30">
        <f t="shared" si="14"/>
        <v>1.2179850839285494E-3</v>
      </c>
    </row>
    <row r="797" spans="16:21" ht="13.9" customHeight="1" x14ac:dyDescent="0.2">
      <c r="P797" s="27"/>
      <c r="Q797" s="30"/>
      <c r="R797" s="30"/>
      <c r="S797" s="30">
        <f>ABS(Q797)/'İtme Analizi'!$G$17</f>
        <v>0</v>
      </c>
      <c r="T797" s="30">
        <f>ABS(R797)/'İtme Analizi'!$G$14</f>
        <v>0</v>
      </c>
      <c r="U797" s="30">
        <f t="shared" si="14"/>
        <v>1.2179850839285494E-3</v>
      </c>
    </row>
    <row r="798" spans="16:21" ht="13.9" customHeight="1" x14ac:dyDescent="0.2">
      <c r="P798" s="27"/>
      <c r="Q798" s="30"/>
      <c r="R798" s="30"/>
      <c r="S798" s="30">
        <f>ABS(Q798)/'İtme Analizi'!$G$17</f>
        <v>0</v>
      </c>
      <c r="T798" s="30">
        <f>ABS(R798)/'İtme Analizi'!$G$14</f>
        <v>0</v>
      </c>
      <c r="U798" s="30">
        <f t="shared" si="14"/>
        <v>1.2179850839285494E-3</v>
      </c>
    </row>
    <row r="799" spans="16:21" ht="13.9" customHeight="1" x14ac:dyDescent="0.2">
      <c r="P799" s="27"/>
      <c r="Q799" s="30"/>
      <c r="R799" s="30"/>
      <c r="S799" s="30">
        <f>ABS(Q799)/'İtme Analizi'!$G$17</f>
        <v>0</v>
      </c>
      <c r="T799" s="30">
        <f>ABS(R799)/'İtme Analizi'!$G$14</f>
        <v>0</v>
      </c>
      <c r="U799" s="30">
        <f t="shared" si="14"/>
        <v>1.2179850839285494E-3</v>
      </c>
    </row>
    <row r="800" spans="16:21" ht="13.9" customHeight="1" x14ac:dyDescent="0.2">
      <c r="P800" s="27"/>
      <c r="Q800" s="30"/>
      <c r="R800" s="30"/>
      <c r="S800" s="30">
        <f>ABS(Q800)/'İtme Analizi'!$G$17</f>
        <v>0</v>
      </c>
      <c r="T800" s="30">
        <f>ABS(R800)/'İtme Analizi'!$G$14</f>
        <v>0</v>
      </c>
      <c r="U800" s="30">
        <f t="shared" si="14"/>
        <v>1.2179850839285494E-3</v>
      </c>
    </row>
    <row r="801" spans="16:21" ht="13.9" customHeight="1" x14ac:dyDescent="0.2">
      <c r="P801" s="27"/>
      <c r="Q801" s="30"/>
      <c r="R801" s="30"/>
      <c r="S801" s="30">
        <f>ABS(Q801)/'İtme Analizi'!$G$17</f>
        <v>0</v>
      </c>
      <c r="T801" s="30">
        <f>ABS(R801)/'İtme Analizi'!$G$14</f>
        <v>0</v>
      </c>
      <c r="U801" s="30">
        <f t="shared" si="14"/>
        <v>1.2179850839285494E-3</v>
      </c>
    </row>
    <row r="802" spans="16:21" ht="13.9" customHeight="1" x14ac:dyDescent="0.2">
      <c r="P802" s="27"/>
      <c r="Q802" s="30"/>
      <c r="R802" s="30"/>
      <c r="S802" s="30">
        <f>ABS(Q802)/'İtme Analizi'!$G$17</f>
        <v>0</v>
      </c>
      <c r="T802" s="30">
        <f>ABS(R802)/'İtme Analizi'!$G$14</f>
        <v>0</v>
      </c>
      <c r="U802" s="30">
        <f t="shared" si="14"/>
        <v>1.2179850839285494E-3</v>
      </c>
    </row>
    <row r="803" spans="16:21" ht="13.9" customHeight="1" x14ac:dyDescent="0.2">
      <c r="P803" s="27"/>
      <c r="Q803" s="30"/>
      <c r="R803" s="30"/>
      <c r="S803" s="30">
        <f>ABS(Q803)/'İtme Analizi'!$G$17</f>
        <v>0</v>
      </c>
      <c r="T803" s="30">
        <f>ABS(R803)/'İtme Analizi'!$G$14</f>
        <v>0</v>
      </c>
      <c r="U803" s="30">
        <f t="shared" si="14"/>
        <v>1.2179850839285494E-3</v>
      </c>
    </row>
    <row r="804" spans="16:21" ht="13.9" customHeight="1" x14ac:dyDescent="0.2">
      <c r="P804" s="27"/>
      <c r="Q804" s="30"/>
      <c r="R804" s="30"/>
      <c r="S804" s="30">
        <f>ABS(Q804)/'İtme Analizi'!$G$17</f>
        <v>0</v>
      </c>
      <c r="T804" s="30">
        <f>ABS(R804)/'İtme Analizi'!$G$14</f>
        <v>0</v>
      </c>
      <c r="U804" s="30">
        <f t="shared" si="14"/>
        <v>1.2179850839285494E-3</v>
      </c>
    </row>
    <row r="805" spans="16:21" ht="13.9" customHeight="1" x14ac:dyDescent="0.2">
      <c r="P805" s="27"/>
      <c r="Q805" s="30"/>
      <c r="R805" s="30"/>
      <c r="S805" s="30">
        <f>ABS(Q805)/'İtme Analizi'!$G$17</f>
        <v>0</v>
      </c>
      <c r="T805" s="30">
        <f>ABS(R805)/'İtme Analizi'!$G$14</f>
        <v>0</v>
      </c>
      <c r="U805" s="30">
        <f t="shared" si="14"/>
        <v>1.2179850839285494E-3</v>
      </c>
    </row>
    <row r="806" spans="16:21" ht="13.9" customHeight="1" x14ac:dyDescent="0.2">
      <c r="P806" s="27"/>
      <c r="Q806" s="30"/>
      <c r="R806" s="30"/>
      <c r="S806" s="30">
        <f>ABS(Q806)/'İtme Analizi'!$G$17</f>
        <v>0</v>
      </c>
      <c r="T806" s="30">
        <f>ABS(R806)/'İtme Analizi'!$G$14</f>
        <v>0</v>
      </c>
      <c r="U806" s="30">
        <f t="shared" si="14"/>
        <v>1.2179850839285494E-3</v>
      </c>
    </row>
    <row r="807" spans="16:21" ht="13.9" customHeight="1" x14ac:dyDescent="0.2">
      <c r="P807" s="27"/>
      <c r="Q807" s="30"/>
      <c r="R807" s="30"/>
      <c r="S807" s="30">
        <f>ABS(Q807)/'İtme Analizi'!$G$17</f>
        <v>0</v>
      </c>
      <c r="T807" s="30">
        <f>ABS(R807)/'İtme Analizi'!$G$14</f>
        <v>0</v>
      </c>
      <c r="U807" s="30">
        <f t="shared" si="14"/>
        <v>1.2179850839285494E-3</v>
      </c>
    </row>
    <row r="808" spans="16:21" ht="13.9" customHeight="1" x14ac:dyDescent="0.2">
      <c r="P808" s="27"/>
      <c r="Q808" s="30"/>
      <c r="R808" s="30"/>
      <c r="S808" s="30">
        <f>ABS(Q808)/'İtme Analizi'!$G$17</f>
        <v>0</v>
      </c>
      <c r="T808" s="30">
        <f>ABS(R808)/'İtme Analizi'!$G$14</f>
        <v>0</v>
      </c>
      <c r="U808" s="30">
        <f t="shared" si="14"/>
        <v>1.2179850839285494E-3</v>
      </c>
    </row>
    <row r="809" spans="16:21" ht="13.9" customHeight="1" x14ac:dyDescent="0.2">
      <c r="P809" s="27"/>
      <c r="Q809" s="30"/>
      <c r="R809" s="30"/>
      <c r="S809" s="30">
        <f>ABS(Q809)/'İtme Analizi'!$G$17</f>
        <v>0</v>
      </c>
      <c r="T809" s="30">
        <f>ABS(R809)/'İtme Analizi'!$G$14</f>
        <v>0</v>
      </c>
      <c r="U809" s="30">
        <f t="shared" si="14"/>
        <v>1.2179850839285494E-3</v>
      </c>
    </row>
    <row r="810" spans="16:21" ht="13.9" customHeight="1" x14ac:dyDescent="0.2">
      <c r="P810" s="27"/>
      <c r="Q810" s="30"/>
      <c r="R810" s="30"/>
      <c r="S810" s="30">
        <f>ABS(Q810)/'İtme Analizi'!$G$17</f>
        <v>0</v>
      </c>
      <c r="T810" s="30">
        <f>ABS(R810)/'İtme Analizi'!$G$14</f>
        <v>0</v>
      </c>
      <c r="U810" s="30">
        <f t="shared" si="14"/>
        <v>1.2179850839285494E-3</v>
      </c>
    </row>
    <row r="811" spans="16:21" ht="13.9" customHeight="1" x14ac:dyDescent="0.2">
      <c r="P811" s="27"/>
      <c r="Q811" s="30"/>
      <c r="R811" s="30"/>
      <c r="S811" s="30">
        <f>ABS(Q811)/'İtme Analizi'!$G$17</f>
        <v>0</v>
      </c>
      <c r="T811" s="30">
        <f>ABS(R811)/'İtme Analizi'!$G$14</f>
        <v>0</v>
      </c>
      <c r="U811" s="30">
        <f t="shared" si="14"/>
        <v>1.2179850839285494E-3</v>
      </c>
    </row>
    <row r="812" spans="16:21" ht="13.9" customHeight="1" x14ac:dyDescent="0.2">
      <c r="P812" s="27"/>
      <c r="Q812" s="30"/>
      <c r="R812" s="30"/>
      <c r="S812" s="30">
        <f>ABS(Q812)/'İtme Analizi'!$G$17</f>
        <v>0</v>
      </c>
      <c r="T812" s="30">
        <f>ABS(R812)/'İtme Analizi'!$G$14</f>
        <v>0</v>
      </c>
      <c r="U812" s="30">
        <f t="shared" si="14"/>
        <v>1.2179850839285494E-3</v>
      </c>
    </row>
    <row r="813" spans="16:21" ht="13.9" customHeight="1" x14ac:dyDescent="0.2">
      <c r="P813" s="27"/>
      <c r="Q813" s="30"/>
      <c r="R813" s="30"/>
      <c r="S813" s="30">
        <f>ABS(Q813)/'İtme Analizi'!$G$17</f>
        <v>0</v>
      </c>
      <c r="T813" s="30">
        <f>ABS(R813)/'İtme Analizi'!$G$14</f>
        <v>0</v>
      </c>
      <c r="U813" s="30">
        <f t="shared" si="14"/>
        <v>1.2179850839285494E-3</v>
      </c>
    </row>
    <row r="814" spans="16:21" ht="13.9" customHeight="1" x14ac:dyDescent="0.2">
      <c r="P814" s="27"/>
      <c r="Q814" s="30"/>
      <c r="R814" s="30"/>
      <c r="S814" s="30">
        <f>ABS(Q814)/'İtme Analizi'!$G$17</f>
        <v>0</v>
      </c>
      <c r="T814" s="30">
        <f>ABS(R814)/'İtme Analizi'!$G$14</f>
        <v>0</v>
      </c>
      <c r="U814" s="30">
        <f t="shared" si="14"/>
        <v>1.2179850839285494E-3</v>
      </c>
    </row>
    <row r="815" spans="16:21" ht="13.9" customHeight="1" x14ac:dyDescent="0.2">
      <c r="P815" s="27"/>
      <c r="Q815" s="30"/>
      <c r="R815" s="30"/>
      <c r="S815" s="30">
        <f>ABS(Q815)/'İtme Analizi'!$G$17</f>
        <v>0</v>
      </c>
      <c r="T815" s="30">
        <f>ABS(R815)/'İtme Analizi'!$G$14</f>
        <v>0</v>
      </c>
      <c r="U815" s="30">
        <f t="shared" si="14"/>
        <v>1.2179850839285494E-3</v>
      </c>
    </row>
    <row r="816" spans="16:21" ht="13.9" customHeight="1" x14ac:dyDescent="0.2">
      <c r="P816" s="27"/>
      <c r="Q816" s="30"/>
      <c r="R816" s="30"/>
      <c r="S816" s="30">
        <f>ABS(Q816)/'İtme Analizi'!$G$17</f>
        <v>0</v>
      </c>
      <c r="T816" s="30">
        <f>ABS(R816)/'İtme Analizi'!$G$14</f>
        <v>0</v>
      </c>
      <c r="U816" s="30">
        <f t="shared" si="14"/>
        <v>1.2179850839285494E-3</v>
      </c>
    </row>
    <row r="817" spans="16:21" ht="13.9" customHeight="1" x14ac:dyDescent="0.2">
      <c r="P817" s="27"/>
      <c r="Q817" s="30"/>
      <c r="R817" s="30"/>
      <c r="S817" s="30">
        <f>ABS(Q817)/'İtme Analizi'!$G$17</f>
        <v>0</v>
      </c>
      <c r="T817" s="30">
        <f>ABS(R817)/'İtme Analizi'!$G$14</f>
        <v>0</v>
      </c>
      <c r="U817" s="30">
        <f t="shared" si="14"/>
        <v>1.2179850839285494E-3</v>
      </c>
    </row>
    <row r="818" spans="16:21" ht="13.9" customHeight="1" x14ac:dyDescent="0.2">
      <c r="P818" s="27"/>
      <c r="Q818" s="30"/>
      <c r="R818" s="30"/>
      <c r="S818" s="30">
        <f>ABS(Q818)/'İtme Analizi'!$G$17</f>
        <v>0</v>
      </c>
      <c r="T818" s="30">
        <f>ABS(R818)/'İtme Analizi'!$G$14</f>
        <v>0</v>
      </c>
      <c r="U818" s="30">
        <f t="shared" si="14"/>
        <v>1.2179850839285494E-3</v>
      </c>
    </row>
    <row r="819" spans="16:21" ht="13.9" customHeight="1" x14ac:dyDescent="0.2">
      <c r="P819" s="27"/>
      <c r="Q819" s="30"/>
      <c r="R819" s="30"/>
      <c r="S819" s="30">
        <f>ABS(Q819)/'İtme Analizi'!$G$17</f>
        <v>0</v>
      </c>
      <c r="T819" s="30">
        <f>ABS(R819)/'İtme Analizi'!$G$14</f>
        <v>0</v>
      </c>
      <c r="U819" s="30">
        <f t="shared" si="14"/>
        <v>1.2179850839285494E-3</v>
      </c>
    </row>
    <row r="820" spans="16:21" ht="13.9" customHeight="1" x14ac:dyDescent="0.2">
      <c r="P820" s="27"/>
      <c r="Q820" s="30"/>
      <c r="R820" s="30"/>
      <c r="S820" s="30">
        <f>ABS(Q820)/'İtme Analizi'!$G$17</f>
        <v>0</v>
      </c>
      <c r="T820" s="30">
        <f>ABS(R820)/'İtme Analizi'!$G$14</f>
        <v>0</v>
      </c>
      <c r="U820" s="30">
        <f t="shared" si="14"/>
        <v>1.2179850839285494E-3</v>
      </c>
    </row>
    <row r="821" spans="16:21" ht="13.9" customHeight="1" x14ac:dyDescent="0.2">
      <c r="P821" s="27"/>
      <c r="Q821" s="30"/>
      <c r="R821" s="30"/>
      <c r="S821" s="30">
        <f>ABS(Q821)/'İtme Analizi'!$G$17</f>
        <v>0</v>
      </c>
      <c r="T821" s="30">
        <f>ABS(R821)/'İtme Analizi'!$G$14</f>
        <v>0</v>
      </c>
      <c r="U821" s="30">
        <f t="shared" si="14"/>
        <v>1.2179850839285494E-3</v>
      </c>
    </row>
    <row r="822" spans="16:21" ht="13.9" customHeight="1" x14ac:dyDescent="0.2">
      <c r="P822" s="27"/>
      <c r="Q822" s="30"/>
      <c r="R822" s="30"/>
      <c r="S822" s="30">
        <f>ABS(Q822)/'İtme Analizi'!$G$17</f>
        <v>0</v>
      </c>
      <c r="T822" s="30">
        <f>ABS(R822)/'İtme Analizi'!$G$14</f>
        <v>0</v>
      </c>
      <c r="U822" s="30">
        <f t="shared" si="14"/>
        <v>1.2179850839285494E-3</v>
      </c>
    </row>
    <row r="823" spans="16:21" ht="13.9" customHeight="1" x14ac:dyDescent="0.2">
      <c r="P823" s="27"/>
      <c r="Q823" s="30"/>
      <c r="R823" s="30"/>
      <c r="S823" s="30">
        <f>ABS(Q823)/'İtme Analizi'!$G$17</f>
        <v>0</v>
      </c>
      <c r="T823" s="30">
        <f>ABS(R823)/'İtme Analizi'!$G$14</f>
        <v>0</v>
      </c>
      <c r="U823" s="30">
        <f t="shared" si="14"/>
        <v>1.2179850839285494E-3</v>
      </c>
    </row>
    <row r="824" spans="16:21" ht="13.9" customHeight="1" x14ac:dyDescent="0.2">
      <c r="P824" s="27"/>
      <c r="Q824" s="30"/>
      <c r="R824" s="30"/>
      <c r="S824" s="30">
        <f>ABS(Q824)/'İtme Analizi'!$G$17</f>
        <v>0</v>
      </c>
      <c r="T824" s="30">
        <f>ABS(R824)/'İtme Analizi'!$G$14</f>
        <v>0</v>
      </c>
      <c r="U824" s="30">
        <f t="shared" si="14"/>
        <v>1.2179850839285494E-3</v>
      </c>
    </row>
    <row r="825" spans="16:21" ht="13.9" customHeight="1" x14ac:dyDescent="0.2">
      <c r="P825" s="27"/>
      <c r="Q825" s="30"/>
      <c r="R825" s="30"/>
      <c r="S825" s="30">
        <f>ABS(Q825)/'İtme Analizi'!$G$17</f>
        <v>0</v>
      </c>
      <c r="T825" s="30">
        <f>ABS(R825)/'İtme Analizi'!$G$14</f>
        <v>0</v>
      </c>
      <c r="U825" s="30">
        <f t="shared" si="14"/>
        <v>1.2179850839285494E-3</v>
      </c>
    </row>
    <row r="826" spans="16:21" ht="13.9" customHeight="1" x14ac:dyDescent="0.2">
      <c r="P826" s="27"/>
      <c r="Q826" s="30"/>
      <c r="R826" s="30"/>
      <c r="S826" s="30">
        <f>ABS(Q826)/'İtme Analizi'!$G$17</f>
        <v>0</v>
      </c>
      <c r="T826" s="30">
        <f>ABS(R826)/'İtme Analizi'!$G$14</f>
        <v>0</v>
      </c>
      <c r="U826" s="30">
        <f t="shared" si="14"/>
        <v>1.2179850839285494E-3</v>
      </c>
    </row>
    <row r="827" spans="16:21" ht="13.9" customHeight="1" x14ac:dyDescent="0.2">
      <c r="P827" s="27"/>
      <c r="Q827" s="30"/>
      <c r="R827" s="30"/>
      <c r="S827" s="30">
        <f>ABS(Q827)/'İtme Analizi'!$G$17</f>
        <v>0</v>
      </c>
      <c r="T827" s="30">
        <f>ABS(R827)/'İtme Analizi'!$G$14</f>
        <v>0</v>
      </c>
      <c r="U827" s="30">
        <f t="shared" si="14"/>
        <v>1.2179850839285494E-3</v>
      </c>
    </row>
    <row r="828" spans="16:21" ht="13.9" customHeight="1" x14ac:dyDescent="0.2">
      <c r="P828" s="27"/>
      <c r="Q828" s="30"/>
      <c r="R828" s="30"/>
      <c r="S828" s="30">
        <f>ABS(Q828)/'İtme Analizi'!$G$17</f>
        <v>0</v>
      </c>
      <c r="T828" s="30">
        <f>ABS(R828)/'İtme Analizi'!$G$14</f>
        <v>0</v>
      </c>
      <c r="U828" s="30">
        <f t="shared" si="14"/>
        <v>1.2179850839285494E-3</v>
      </c>
    </row>
    <row r="829" spans="16:21" ht="13.9" customHeight="1" x14ac:dyDescent="0.2">
      <c r="P829" s="27"/>
      <c r="Q829" s="30"/>
      <c r="R829" s="30"/>
      <c r="S829" s="30">
        <f>ABS(Q829)/'İtme Analizi'!$G$17</f>
        <v>0</v>
      </c>
      <c r="T829" s="30">
        <f>ABS(R829)/'İtme Analizi'!$G$14</f>
        <v>0</v>
      </c>
      <c r="U829" s="30">
        <f t="shared" si="14"/>
        <v>1.2179850839285494E-3</v>
      </c>
    </row>
    <row r="830" spans="16:21" ht="13.9" customHeight="1" x14ac:dyDescent="0.2">
      <c r="P830" s="27"/>
      <c r="Q830" s="30"/>
      <c r="R830" s="30"/>
      <c r="S830" s="30">
        <f>ABS(Q830)/'İtme Analizi'!$G$17</f>
        <v>0</v>
      </c>
      <c r="T830" s="30">
        <f>ABS(R830)/'İtme Analizi'!$G$14</f>
        <v>0</v>
      </c>
      <c r="U830" s="30">
        <f t="shared" si="14"/>
        <v>1.2179850839285494E-3</v>
      </c>
    </row>
    <row r="831" spans="16:21" ht="13.9" customHeight="1" x14ac:dyDescent="0.2">
      <c r="P831" s="27"/>
      <c r="Q831" s="30"/>
      <c r="R831" s="30"/>
      <c r="S831" s="30">
        <f>ABS(Q831)/'İtme Analizi'!$G$17</f>
        <v>0</v>
      </c>
      <c r="T831" s="30">
        <f>ABS(R831)/'İtme Analizi'!$G$14</f>
        <v>0</v>
      </c>
      <c r="U831" s="30">
        <f t="shared" si="14"/>
        <v>1.2179850839285494E-3</v>
      </c>
    </row>
    <row r="832" spans="16:21" ht="13.9" customHeight="1" x14ac:dyDescent="0.2">
      <c r="P832" s="27"/>
      <c r="Q832" s="30"/>
      <c r="R832" s="30"/>
      <c r="S832" s="30">
        <f>ABS(Q832)/'İtme Analizi'!$G$17</f>
        <v>0</v>
      </c>
      <c r="T832" s="30">
        <f>ABS(R832)/'İtme Analizi'!$G$14</f>
        <v>0</v>
      </c>
      <c r="U832" s="30">
        <f t="shared" si="14"/>
        <v>1.2179850839285494E-3</v>
      </c>
    </row>
    <row r="833" spans="16:21" ht="13.9" customHeight="1" x14ac:dyDescent="0.2">
      <c r="P833" s="27"/>
      <c r="Q833" s="30"/>
      <c r="R833" s="30"/>
      <c r="S833" s="30">
        <f>ABS(Q833)/'İtme Analizi'!$G$17</f>
        <v>0</v>
      </c>
      <c r="T833" s="30">
        <f>ABS(R833)/'İtme Analizi'!$G$14</f>
        <v>0</v>
      </c>
      <c r="U833" s="30">
        <f t="shared" si="14"/>
        <v>1.2179850839285494E-3</v>
      </c>
    </row>
    <row r="834" spans="16:21" ht="13.9" customHeight="1" x14ac:dyDescent="0.2">
      <c r="P834" s="27"/>
      <c r="Q834" s="30"/>
      <c r="R834" s="30"/>
      <c r="S834" s="30">
        <f>ABS(Q834)/'İtme Analizi'!$G$17</f>
        <v>0</v>
      </c>
      <c r="T834" s="30">
        <f>ABS(R834)/'İtme Analizi'!$G$14</f>
        <v>0</v>
      </c>
      <c r="U834" s="30">
        <f t="shared" si="14"/>
        <v>1.2179850839285494E-3</v>
      </c>
    </row>
    <row r="835" spans="16:21" ht="13.9" customHeight="1" x14ac:dyDescent="0.2">
      <c r="P835" s="27"/>
      <c r="Q835" s="30"/>
      <c r="R835" s="30"/>
      <c r="S835" s="30">
        <f>ABS(Q835)/'İtme Analizi'!$G$17</f>
        <v>0</v>
      </c>
      <c r="T835" s="30">
        <f>ABS(R835)/'İtme Analizi'!$G$14</f>
        <v>0</v>
      </c>
      <c r="U835" s="30">
        <f t="shared" si="14"/>
        <v>1.2179850839285494E-3</v>
      </c>
    </row>
    <row r="836" spans="16:21" ht="13.9" customHeight="1" x14ac:dyDescent="0.2">
      <c r="P836" s="27"/>
      <c r="Q836" s="30"/>
      <c r="R836" s="30"/>
      <c r="S836" s="30">
        <f>ABS(Q836)/'İtme Analizi'!$G$17</f>
        <v>0</v>
      </c>
      <c r="T836" s="30">
        <f>ABS(R836)/'İtme Analizi'!$G$14</f>
        <v>0</v>
      </c>
      <c r="U836" s="30">
        <f t="shared" si="14"/>
        <v>1.2179850839285494E-3</v>
      </c>
    </row>
    <row r="837" spans="16:21" ht="13.9" customHeight="1" x14ac:dyDescent="0.2">
      <c r="P837" s="27"/>
      <c r="Q837" s="30"/>
      <c r="R837" s="30"/>
      <c r="S837" s="30">
        <f>ABS(Q837)/'İtme Analizi'!$G$17</f>
        <v>0</v>
      </c>
      <c r="T837" s="30">
        <f>ABS(R837)/'İtme Analizi'!$G$14</f>
        <v>0</v>
      </c>
      <c r="U837" s="30">
        <f t="shared" si="14"/>
        <v>1.2179850839285494E-3</v>
      </c>
    </row>
    <row r="838" spans="16:21" ht="13.9" customHeight="1" x14ac:dyDescent="0.2">
      <c r="P838" s="27"/>
      <c r="Q838" s="30"/>
      <c r="R838" s="30"/>
      <c r="S838" s="30">
        <f>ABS(Q838)/'İtme Analizi'!$G$17</f>
        <v>0</v>
      </c>
      <c r="T838" s="30">
        <f>ABS(R838)/'İtme Analizi'!$G$14</f>
        <v>0</v>
      </c>
      <c r="U838" s="30">
        <f t="shared" si="14"/>
        <v>1.2179850839285494E-3</v>
      </c>
    </row>
    <row r="839" spans="16:21" ht="13.9" customHeight="1" x14ac:dyDescent="0.2">
      <c r="P839" s="27"/>
      <c r="Q839" s="30"/>
      <c r="R839" s="30"/>
      <c r="S839" s="30">
        <f>ABS(Q839)/'İtme Analizi'!$G$17</f>
        <v>0</v>
      </c>
      <c r="T839" s="30">
        <f>ABS(R839)/'İtme Analizi'!$G$14</f>
        <v>0</v>
      </c>
      <c r="U839" s="30">
        <f t="shared" si="14"/>
        <v>1.2179850839285494E-3</v>
      </c>
    </row>
    <row r="840" spans="16:21" ht="13.9" customHeight="1" x14ac:dyDescent="0.2">
      <c r="P840" s="27"/>
      <c r="Q840" s="30"/>
      <c r="R840" s="30"/>
      <c r="S840" s="30">
        <f>ABS(Q840)/'İtme Analizi'!$G$17</f>
        <v>0</v>
      </c>
      <c r="T840" s="30">
        <f>ABS(R840)/'İtme Analizi'!$G$14</f>
        <v>0</v>
      </c>
      <c r="U840" s="30">
        <f t="shared" si="14"/>
        <v>1.2179850839285494E-3</v>
      </c>
    </row>
    <row r="841" spans="16:21" ht="13.9" customHeight="1" x14ac:dyDescent="0.2">
      <c r="P841" s="27"/>
      <c r="Q841" s="30"/>
      <c r="R841" s="30"/>
      <c r="S841" s="30">
        <f>ABS(Q841)/'İtme Analizi'!$G$17</f>
        <v>0</v>
      </c>
      <c r="T841" s="30">
        <f>ABS(R841)/'İtme Analizi'!$G$14</f>
        <v>0</v>
      </c>
      <c r="U841" s="30">
        <f t="shared" ref="U841:U904" si="15">U840+(S841-S840)*((T841+T840)/2)</f>
        <v>1.2179850839285494E-3</v>
      </c>
    </row>
    <row r="842" spans="16:21" ht="13.9" customHeight="1" x14ac:dyDescent="0.2">
      <c r="P842" s="27"/>
      <c r="Q842" s="30"/>
      <c r="R842" s="30"/>
      <c r="S842" s="30">
        <f>ABS(Q842)/'İtme Analizi'!$G$17</f>
        <v>0</v>
      </c>
      <c r="T842" s="30">
        <f>ABS(R842)/'İtme Analizi'!$G$14</f>
        <v>0</v>
      </c>
      <c r="U842" s="30">
        <f t="shared" si="15"/>
        <v>1.2179850839285494E-3</v>
      </c>
    </row>
    <row r="843" spans="16:21" ht="13.9" customHeight="1" x14ac:dyDescent="0.2">
      <c r="P843" s="27"/>
      <c r="Q843" s="30"/>
      <c r="R843" s="30"/>
      <c r="S843" s="30">
        <f>ABS(Q843)/'İtme Analizi'!$G$17</f>
        <v>0</v>
      </c>
      <c r="T843" s="30">
        <f>ABS(R843)/'İtme Analizi'!$G$14</f>
        <v>0</v>
      </c>
      <c r="U843" s="30">
        <f t="shared" si="15"/>
        <v>1.2179850839285494E-3</v>
      </c>
    </row>
    <row r="844" spans="16:21" ht="13.9" customHeight="1" x14ac:dyDescent="0.2">
      <c r="P844" s="27"/>
      <c r="Q844" s="30"/>
      <c r="R844" s="30"/>
      <c r="S844" s="30">
        <f>ABS(Q844)/'İtme Analizi'!$G$17</f>
        <v>0</v>
      </c>
      <c r="T844" s="30">
        <f>ABS(R844)/'İtme Analizi'!$G$14</f>
        <v>0</v>
      </c>
      <c r="U844" s="30">
        <f t="shared" si="15"/>
        <v>1.2179850839285494E-3</v>
      </c>
    </row>
    <row r="845" spans="16:21" ht="13.9" customHeight="1" x14ac:dyDescent="0.2">
      <c r="P845" s="27"/>
      <c r="Q845" s="30"/>
      <c r="R845" s="30"/>
      <c r="S845" s="30">
        <f>ABS(Q845)/'İtme Analizi'!$G$17</f>
        <v>0</v>
      </c>
      <c r="T845" s="30">
        <f>ABS(R845)/'İtme Analizi'!$G$14</f>
        <v>0</v>
      </c>
      <c r="U845" s="30">
        <f t="shared" si="15"/>
        <v>1.2179850839285494E-3</v>
      </c>
    </row>
    <row r="846" spans="16:21" ht="13.9" customHeight="1" x14ac:dyDescent="0.2">
      <c r="P846" s="27"/>
      <c r="Q846" s="30"/>
      <c r="R846" s="30"/>
      <c r="S846" s="30">
        <f>ABS(Q846)/'İtme Analizi'!$G$17</f>
        <v>0</v>
      </c>
      <c r="T846" s="30">
        <f>ABS(R846)/'İtme Analizi'!$G$14</f>
        <v>0</v>
      </c>
      <c r="U846" s="30">
        <f t="shared" si="15"/>
        <v>1.2179850839285494E-3</v>
      </c>
    </row>
    <row r="847" spans="16:21" ht="13.9" customHeight="1" x14ac:dyDescent="0.2">
      <c r="P847" s="27"/>
      <c r="Q847" s="30"/>
      <c r="R847" s="30"/>
      <c r="S847" s="30">
        <f>ABS(Q847)/'İtme Analizi'!$G$17</f>
        <v>0</v>
      </c>
      <c r="T847" s="30">
        <f>ABS(R847)/'İtme Analizi'!$G$14</f>
        <v>0</v>
      </c>
      <c r="U847" s="30">
        <f t="shared" si="15"/>
        <v>1.2179850839285494E-3</v>
      </c>
    </row>
    <row r="848" spans="16:21" ht="13.9" customHeight="1" x14ac:dyDescent="0.2">
      <c r="P848" s="27"/>
      <c r="Q848" s="30"/>
      <c r="R848" s="30"/>
      <c r="S848" s="30">
        <f>ABS(Q848)/'İtme Analizi'!$G$17</f>
        <v>0</v>
      </c>
      <c r="T848" s="30">
        <f>ABS(R848)/'İtme Analizi'!$G$14</f>
        <v>0</v>
      </c>
      <c r="U848" s="30">
        <f t="shared" si="15"/>
        <v>1.2179850839285494E-3</v>
      </c>
    </row>
    <row r="849" spans="16:21" ht="13.9" customHeight="1" x14ac:dyDescent="0.2">
      <c r="P849" s="27"/>
      <c r="Q849" s="30"/>
      <c r="R849" s="30"/>
      <c r="S849" s="30">
        <f>ABS(Q849)/'İtme Analizi'!$G$17</f>
        <v>0</v>
      </c>
      <c r="T849" s="30">
        <f>ABS(R849)/'İtme Analizi'!$G$14</f>
        <v>0</v>
      </c>
      <c r="U849" s="30">
        <f t="shared" si="15"/>
        <v>1.2179850839285494E-3</v>
      </c>
    </row>
    <row r="850" spans="16:21" ht="13.9" customHeight="1" x14ac:dyDescent="0.2">
      <c r="P850" s="27"/>
      <c r="Q850" s="30"/>
      <c r="R850" s="30"/>
      <c r="S850" s="30">
        <f>ABS(Q850)/'İtme Analizi'!$G$17</f>
        <v>0</v>
      </c>
      <c r="T850" s="30">
        <f>ABS(R850)/'İtme Analizi'!$G$14</f>
        <v>0</v>
      </c>
      <c r="U850" s="30">
        <f t="shared" si="15"/>
        <v>1.2179850839285494E-3</v>
      </c>
    </row>
    <row r="851" spans="16:21" ht="13.9" customHeight="1" x14ac:dyDescent="0.2">
      <c r="P851" s="27"/>
      <c r="Q851" s="30"/>
      <c r="R851" s="30"/>
      <c r="S851" s="30">
        <f>ABS(Q851)/'İtme Analizi'!$G$17</f>
        <v>0</v>
      </c>
      <c r="T851" s="30">
        <f>ABS(R851)/'İtme Analizi'!$G$14</f>
        <v>0</v>
      </c>
      <c r="U851" s="30">
        <f t="shared" si="15"/>
        <v>1.2179850839285494E-3</v>
      </c>
    </row>
    <row r="852" spans="16:21" ht="13.9" customHeight="1" x14ac:dyDescent="0.2">
      <c r="P852" s="27"/>
      <c r="Q852" s="30"/>
      <c r="R852" s="30"/>
      <c r="S852" s="30">
        <f>ABS(Q852)/'İtme Analizi'!$G$17</f>
        <v>0</v>
      </c>
      <c r="T852" s="30">
        <f>ABS(R852)/'İtme Analizi'!$G$14</f>
        <v>0</v>
      </c>
      <c r="U852" s="30">
        <f t="shared" si="15"/>
        <v>1.2179850839285494E-3</v>
      </c>
    </row>
    <row r="853" spans="16:21" ht="13.9" customHeight="1" x14ac:dyDescent="0.2">
      <c r="P853" s="27"/>
      <c r="Q853" s="30"/>
      <c r="R853" s="30"/>
      <c r="S853" s="30">
        <f>ABS(Q853)/'İtme Analizi'!$G$17</f>
        <v>0</v>
      </c>
      <c r="T853" s="30">
        <f>ABS(R853)/'İtme Analizi'!$G$14</f>
        <v>0</v>
      </c>
      <c r="U853" s="30">
        <f t="shared" si="15"/>
        <v>1.2179850839285494E-3</v>
      </c>
    </row>
    <row r="854" spans="16:21" ht="13.9" customHeight="1" x14ac:dyDescent="0.2">
      <c r="P854" s="27"/>
      <c r="Q854" s="30"/>
      <c r="R854" s="30"/>
      <c r="S854" s="30">
        <f>ABS(Q854)/'İtme Analizi'!$G$17</f>
        <v>0</v>
      </c>
      <c r="T854" s="30">
        <f>ABS(R854)/'İtme Analizi'!$G$14</f>
        <v>0</v>
      </c>
      <c r="U854" s="30">
        <f t="shared" si="15"/>
        <v>1.2179850839285494E-3</v>
      </c>
    </row>
    <row r="855" spans="16:21" ht="13.9" customHeight="1" x14ac:dyDescent="0.2">
      <c r="P855" s="27"/>
      <c r="Q855" s="30"/>
      <c r="R855" s="30"/>
      <c r="S855" s="30">
        <f>ABS(Q855)/'İtme Analizi'!$G$17</f>
        <v>0</v>
      </c>
      <c r="T855" s="30">
        <f>ABS(R855)/'İtme Analizi'!$G$14</f>
        <v>0</v>
      </c>
      <c r="U855" s="30">
        <f t="shared" si="15"/>
        <v>1.2179850839285494E-3</v>
      </c>
    </row>
    <row r="856" spans="16:21" ht="13.9" customHeight="1" x14ac:dyDescent="0.2">
      <c r="P856" s="27"/>
      <c r="Q856" s="30"/>
      <c r="R856" s="30"/>
      <c r="S856" s="30">
        <f>ABS(Q856)/'İtme Analizi'!$G$17</f>
        <v>0</v>
      </c>
      <c r="T856" s="30">
        <f>ABS(R856)/'İtme Analizi'!$G$14</f>
        <v>0</v>
      </c>
      <c r="U856" s="30">
        <f t="shared" si="15"/>
        <v>1.2179850839285494E-3</v>
      </c>
    </row>
    <row r="857" spans="16:21" ht="13.9" customHeight="1" x14ac:dyDescent="0.2">
      <c r="P857" s="27"/>
      <c r="Q857" s="30"/>
      <c r="R857" s="30"/>
      <c r="S857" s="30">
        <f>ABS(Q857)/'İtme Analizi'!$G$17</f>
        <v>0</v>
      </c>
      <c r="T857" s="30">
        <f>ABS(R857)/'İtme Analizi'!$G$14</f>
        <v>0</v>
      </c>
      <c r="U857" s="30">
        <f t="shared" si="15"/>
        <v>1.2179850839285494E-3</v>
      </c>
    </row>
    <row r="858" spans="16:21" ht="13.9" customHeight="1" x14ac:dyDescent="0.2">
      <c r="P858" s="27"/>
      <c r="Q858" s="30"/>
      <c r="R858" s="30"/>
      <c r="S858" s="30">
        <f>ABS(Q858)/'İtme Analizi'!$G$17</f>
        <v>0</v>
      </c>
      <c r="T858" s="30">
        <f>ABS(R858)/'İtme Analizi'!$G$14</f>
        <v>0</v>
      </c>
      <c r="U858" s="30">
        <f t="shared" si="15"/>
        <v>1.2179850839285494E-3</v>
      </c>
    </row>
    <row r="859" spans="16:21" ht="13.9" customHeight="1" x14ac:dyDescent="0.2">
      <c r="P859" s="27"/>
      <c r="Q859" s="30"/>
      <c r="R859" s="30"/>
      <c r="S859" s="30">
        <f>ABS(Q859)/'İtme Analizi'!$G$17</f>
        <v>0</v>
      </c>
      <c r="T859" s="30">
        <f>ABS(R859)/'İtme Analizi'!$G$14</f>
        <v>0</v>
      </c>
      <c r="U859" s="30">
        <f t="shared" si="15"/>
        <v>1.2179850839285494E-3</v>
      </c>
    </row>
    <row r="860" spans="16:21" ht="13.9" customHeight="1" x14ac:dyDescent="0.2">
      <c r="P860" s="27"/>
      <c r="Q860" s="30"/>
      <c r="R860" s="30"/>
      <c r="S860" s="30">
        <f>ABS(Q860)/'İtme Analizi'!$G$17</f>
        <v>0</v>
      </c>
      <c r="T860" s="30">
        <f>ABS(R860)/'İtme Analizi'!$G$14</f>
        <v>0</v>
      </c>
      <c r="U860" s="30">
        <f t="shared" si="15"/>
        <v>1.2179850839285494E-3</v>
      </c>
    </row>
    <row r="861" spans="16:21" ht="13.9" customHeight="1" x14ac:dyDescent="0.2">
      <c r="P861" s="27"/>
      <c r="Q861" s="30"/>
      <c r="R861" s="30"/>
      <c r="S861" s="30">
        <f>ABS(Q861)/'İtme Analizi'!$G$17</f>
        <v>0</v>
      </c>
      <c r="T861" s="30">
        <f>ABS(R861)/'İtme Analizi'!$G$14</f>
        <v>0</v>
      </c>
      <c r="U861" s="30">
        <f t="shared" si="15"/>
        <v>1.2179850839285494E-3</v>
      </c>
    </row>
    <row r="862" spans="16:21" ht="13.9" customHeight="1" x14ac:dyDescent="0.2">
      <c r="P862" s="27"/>
      <c r="Q862" s="30"/>
      <c r="R862" s="30"/>
      <c r="S862" s="30">
        <f>ABS(Q862)/'İtme Analizi'!$G$17</f>
        <v>0</v>
      </c>
      <c r="T862" s="30">
        <f>ABS(R862)/'İtme Analizi'!$G$14</f>
        <v>0</v>
      </c>
      <c r="U862" s="30">
        <f t="shared" si="15"/>
        <v>1.2179850839285494E-3</v>
      </c>
    </row>
    <row r="863" spans="16:21" ht="13.9" customHeight="1" x14ac:dyDescent="0.2">
      <c r="P863" s="27"/>
      <c r="Q863" s="30"/>
      <c r="R863" s="30"/>
      <c r="S863" s="30">
        <f>ABS(Q863)/'İtme Analizi'!$G$17</f>
        <v>0</v>
      </c>
      <c r="T863" s="30">
        <f>ABS(R863)/'İtme Analizi'!$G$14</f>
        <v>0</v>
      </c>
      <c r="U863" s="30">
        <f t="shared" si="15"/>
        <v>1.2179850839285494E-3</v>
      </c>
    </row>
    <row r="864" spans="16:21" ht="13.9" customHeight="1" x14ac:dyDescent="0.2">
      <c r="P864" s="27"/>
      <c r="Q864" s="30"/>
      <c r="R864" s="30"/>
      <c r="S864" s="30">
        <f>ABS(Q864)/'İtme Analizi'!$G$17</f>
        <v>0</v>
      </c>
      <c r="T864" s="30">
        <f>ABS(R864)/'İtme Analizi'!$G$14</f>
        <v>0</v>
      </c>
      <c r="U864" s="30">
        <f t="shared" si="15"/>
        <v>1.2179850839285494E-3</v>
      </c>
    </row>
    <row r="865" spans="16:21" ht="13.9" customHeight="1" x14ac:dyDescent="0.2">
      <c r="P865" s="27"/>
      <c r="Q865" s="30"/>
      <c r="R865" s="30"/>
      <c r="S865" s="30">
        <f>ABS(Q865)/'İtme Analizi'!$G$17</f>
        <v>0</v>
      </c>
      <c r="T865" s="30">
        <f>ABS(R865)/'İtme Analizi'!$G$14</f>
        <v>0</v>
      </c>
      <c r="U865" s="30">
        <f t="shared" si="15"/>
        <v>1.2179850839285494E-3</v>
      </c>
    </row>
    <row r="866" spans="16:21" ht="13.9" customHeight="1" x14ac:dyDescent="0.2">
      <c r="P866" s="27"/>
      <c r="Q866" s="30"/>
      <c r="R866" s="30"/>
      <c r="S866" s="30">
        <f>ABS(Q866)/'İtme Analizi'!$G$17</f>
        <v>0</v>
      </c>
      <c r="T866" s="30">
        <f>ABS(R866)/'İtme Analizi'!$G$14</f>
        <v>0</v>
      </c>
      <c r="U866" s="30">
        <f t="shared" si="15"/>
        <v>1.2179850839285494E-3</v>
      </c>
    </row>
    <row r="867" spans="16:21" ht="13.9" customHeight="1" x14ac:dyDescent="0.2">
      <c r="P867" s="27"/>
      <c r="Q867" s="30"/>
      <c r="R867" s="30"/>
      <c r="S867" s="30">
        <f>ABS(Q867)/'İtme Analizi'!$G$17</f>
        <v>0</v>
      </c>
      <c r="T867" s="30">
        <f>ABS(R867)/'İtme Analizi'!$G$14</f>
        <v>0</v>
      </c>
      <c r="U867" s="30">
        <f t="shared" si="15"/>
        <v>1.2179850839285494E-3</v>
      </c>
    </row>
    <row r="868" spans="16:21" ht="13.9" customHeight="1" x14ac:dyDescent="0.2">
      <c r="P868" s="27"/>
      <c r="Q868" s="30"/>
      <c r="R868" s="30"/>
      <c r="S868" s="30">
        <f>ABS(Q868)/'İtme Analizi'!$G$17</f>
        <v>0</v>
      </c>
      <c r="T868" s="30">
        <f>ABS(R868)/'İtme Analizi'!$G$14</f>
        <v>0</v>
      </c>
      <c r="U868" s="30">
        <f t="shared" si="15"/>
        <v>1.2179850839285494E-3</v>
      </c>
    </row>
    <row r="869" spans="16:21" ht="13.9" customHeight="1" x14ac:dyDescent="0.2">
      <c r="P869" s="27"/>
      <c r="Q869" s="30"/>
      <c r="R869" s="30"/>
      <c r="S869" s="30">
        <f>ABS(Q869)/'İtme Analizi'!$G$17</f>
        <v>0</v>
      </c>
      <c r="T869" s="30">
        <f>ABS(R869)/'İtme Analizi'!$G$14</f>
        <v>0</v>
      </c>
      <c r="U869" s="30">
        <f t="shared" si="15"/>
        <v>1.2179850839285494E-3</v>
      </c>
    </row>
    <row r="870" spans="16:21" ht="13.9" customHeight="1" x14ac:dyDescent="0.2">
      <c r="P870" s="27"/>
      <c r="Q870" s="30"/>
      <c r="R870" s="30"/>
      <c r="S870" s="30">
        <f>ABS(Q870)/'İtme Analizi'!$G$17</f>
        <v>0</v>
      </c>
      <c r="T870" s="30">
        <f>ABS(R870)/'İtme Analizi'!$G$14</f>
        <v>0</v>
      </c>
      <c r="U870" s="30">
        <f t="shared" si="15"/>
        <v>1.2179850839285494E-3</v>
      </c>
    </row>
    <row r="871" spans="16:21" ht="13.9" customHeight="1" x14ac:dyDescent="0.2">
      <c r="P871" s="27"/>
      <c r="Q871" s="30"/>
      <c r="R871" s="30"/>
      <c r="S871" s="30">
        <f>ABS(Q871)/'İtme Analizi'!$G$17</f>
        <v>0</v>
      </c>
      <c r="T871" s="30">
        <f>ABS(R871)/'İtme Analizi'!$G$14</f>
        <v>0</v>
      </c>
      <c r="U871" s="30">
        <f t="shared" si="15"/>
        <v>1.2179850839285494E-3</v>
      </c>
    </row>
    <row r="872" spans="16:21" ht="13.9" customHeight="1" x14ac:dyDescent="0.2">
      <c r="P872" s="27"/>
      <c r="Q872" s="30"/>
      <c r="R872" s="30"/>
      <c r="S872" s="30">
        <f>ABS(Q872)/'İtme Analizi'!$G$17</f>
        <v>0</v>
      </c>
      <c r="T872" s="30">
        <f>ABS(R872)/'İtme Analizi'!$G$14</f>
        <v>0</v>
      </c>
      <c r="U872" s="30">
        <f t="shared" si="15"/>
        <v>1.2179850839285494E-3</v>
      </c>
    </row>
    <row r="873" spans="16:21" ht="13.9" customHeight="1" x14ac:dyDescent="0.2">
      <c r="P873" s="27"/>
      <c r="Q873" s="30"/>
      <c r="R873" s="30"/>
      <c r="S873" s="30">
        <f>ABS(Q873)/'İtme Analizi'!$G$17</f>
        <v>0</v>
      </c>
      <c r="T873" s="30">
        <f>ABS(R873)/'İtme Analizi'!$G$14</f>
        <v>0</v>
      </c>
      <c r="U873" s="30">
        <f t="shared" si="15"/>
        <v>1.2179850839285494E-3</v>
      </c>
    </row>
    <row r="874" spans="16:21" ht="13.9" customHeight="1" x14ac:dyDescent="0.2">
      <c r="P874" s="27"/>
      <c r="Q874" s="30"/>
      <c r="R874" s="30"/>
      <c r="S874" s="30">
        <f>ABS(Q874)/'İtme Analizi'!$G$17</f>
        <v>0</v>
      </c>
      <c r="T874" s="30">
        <f>ABS(R874)/'İtme Analizi'!$G$14</f>
        <v>0</v>
      </c>
      <c r="U874" s="30">
        <f t="shared" si="15"/>
        <v>1.2179850839285494E-3</v>
      </c>
    </row>
    <row r="875" spans="16:21" ht="13.9" customHeight="1" x14ac:dyDescent="0.2">
      <c r="P875" s="27"/>
      <c r="Q875" s="30"/>
      <c r="R875" s="30"/>
      <c r="S875" s="30">
        <f>ABS(Q875)/'İtme Analizi'!$G$17</f>
        <v>0</v>
      </c>
      <c r="T875" s="30">
        <f>ABS(R875)/'İtme Analizi'!$G$14</f>
        <v>0</v>
      </c>
      <c r="U875" s="30">
        <f t="shared" si="15"/>
        <v>1.2179850839285494E-3</v>
      </c>
    </row>
    <row r="876" spans="16:21" ht="13.9" customHeight="1" x14ac:dyDescent="0.2">
      <c r="P876" s="27"/>
      <c r="Q876" s="30"/>
      <c r="R876" s="30"/>
      <c r="S876" s="30">
        <f>ABS(Q876)/'İtme Analizi'!$G$17</f>
        <v>0</v>
      </c>
      <c r="T876" s="30">
        <f>ABS(R876)/'İtme Analizi'!$G$14</f>
        <v>0</v>
      </c>
      <c r="U876" s="30">
        <f t="shared" si="15"/>
        <v>1.2179850839285494E-3</v>
      </c>
    </row>
    <row r="877" spans="16:21" ht="13.9" customHeight="1" x14ac:dyDescent="0.2">
      <c r="P877" s="27"/>
      <c r="Q877" s="30"/>
      <c r="R877" s="30"/>
      <c r="S877" s="30">
        <f>ABS(Q877)/'İtme Analizi'!$G$17</f>
        <v>0</v>
      </c>
      <c r="T877" s="30">
        <f>ABS(R877)/'İtme Analizi'!$G$14</f>
        <v>0</v>
      </c>
      <c r="U877" s="30">
        <f t="shared" si="15"/>
        <v>1.2179850839285494E-3</v>
      </c>
    </row>
    <row r="878" spans="16:21" ht="13.9" customHeight="1" x14ac:dyDescent="0.2">
      <c r="P878" s="27"/>
      <c r="Q878" s="30"/>
      <c r="R878" s="30"/>
      <c r="S878" s="30">
        <f>ABS(Q878)/'İtme Analizi'!$G$17</f>
        <v>0</v>
      </c>
      <c r="T878" s="30">
        <f>ABS(R878)/'İtme Analizi'!$G$14</f>
        <v>0</v>
      </c>
      <c r="U878" s="30">
        <f t="shared" si="15"/>
        <v>1.2179850839285494E-3</v>
      </c>
    </row>
    <row r="879" spans="16:21" ht="13.9" customHeight="1" x14ac:dyDescent="0.2">
      <c r="P879" s="27"/>
      <c r="Q879" s="30"/>
      <c r="R879" s="30"/>
      <c r="S879" s="30">
        <f>ABS(Q879)/'İtme Analizi'!$G$17</f>
        <v>0</v>
      </c>
      <c r="T879" s="30">
        <f>ABS(R879)/'İtme Analizi'!$G$14</f>
        <v>0</v>
      </c>
      <c r="U879" s="30">
        <f t="shared" si="15"/>
        <v>1.2179850839285494E-3</v>
      </c>
    </row>
    <row r="880" spans="16:21" ht="13.9" customHeight="1" x14ac:dyDescent="0.2">
      <c r="P880" s="27"/>
      <c r="Q880" s="30"/>
      <c r="R880" s="30"/>
      <c r="S880" s="30">
        <f>ABS(Q880)/'İtme Analizi'!$G$17</f>
        <v>0</v>
      </c>
      <c r="T880" s="30">
        <f>ABS(R880)/'İtme Analizi'!$G$14</f>
        <v>0</v>
      </c>
      <c r="U880" s="30">
        <f t="shared" si="15"/>
        <v>1.2179850839285494E-3</v>
      </c>
    </row>
    <row r="881" spans="16:21" ht="13.9" customHeight="1" x14ac:dyDescent="0.2">
      <c r="P881" s="27"/>
      <c r="Q881" s="30"/>
      <c r="R881" s="30"/>
      <c r="S881" s="30">
        <f>ABS(Q881)/'İtme Analizi'!$G$17</f>
        <v>0</v>
      </c>
      <c r="T881" s="30">
        <f>ABS(R881)/'İtme Analizi'!$G$14</f>
        <v>0</v>
      </c>
      <c r="U881" s="30">
        <f t="shared" si="15"/>
        <v>1.2179850839285494E-3</v>
      </c>
    </row>
    <row r="882" spans="16:21" ht="13.9" customHeight="1" x14ac:dyDescent="0.2">
      <c r="P882" s="27"/>
      <c r="Q882" s="30"/>
      <c r="R882" s="30"/>
      <c r="S882" s="30">
        <f>ABS(Q882)/'İtme Analizi'!$G$17</f>
        <v>0</v>
      </c>
      <c r="T882" s="30">
        <f>ABS(R882)/'İtme Analizi'!$G$14</f>
        <v>0</v>
      </c>
      <c r="U882" s="30">
        <f t="shared" si="15"/>
        <v>1.2179850839285494E-3</v>
      </c>
    </row>
    <row r="883" spans="16:21" ht="13.9" customHeight="1" x14ac:dyDescent="0.2">
      <c r="P883" s="27"/>
      <c r="Q883" s="30"/>
      <c r="R883" s="30"/>
      <c r="S883" s="30">
        <f>ABS(Q883)/'İtme Analizi'!$G$17</f>
        <v>0</v>
      </c>
      <c r="T883" s="30">
        <f>ABS(R883)/'İtme Analizi'!$G$14</f>
        <v>0</v>
      </c>
      <c r="U883" s="30">
        <f t="shared" si="15"/>
        <v>1.2179850839285494E-3</v>
      </c>
    </row>
    <row r="884" spans="16:21" ht="13.9" customHeight="1" x14ac:dyDescent="0.2">
      <c r="P884" s="27"/>
      <c r="Q884" s="30"/>
      <c r="R884" s="30"/>
      <c r="S884" s="30">
        <f>ABS(Q884)/'İtme Analizi'!$G$17</f>
        <v>0</v>
      </c>
      <c r="T884" s="30">
        <f>ABS(R884)/'İtme Analizi'!$G$14</f>
        <v>0</v>
      </c>
      <c r="U884" s="30">
        <f t="shared" si="15"/>
        <v>1.2179850839285494E-3</v>
      </c>
    </row>
    <row r="885" spans="16:21" ht="13.9" customHeight="1" x14ac:dyDescent="0.2">
      <c r="P885" s="27"/>
      <c r="Q885" s="30"/>
      <c r="R885" s="30"/>
      <c r="S885" s="30">
        <f>ABS(Q885)/'İtme Analizi'!$G$17</f>
        <v>0</v>
      </c>
      <c r="T885" s="30">
        <f>ABS(R885)/'İtme Analizi'!$G$14</f>
        <v>0</v>
      </c>
      <c r="U885" s="30">
        <f t="shared" si="15"/>
        <v>1.2179850839285494E-3</v>
      </c>
    </row>
    <row r="886" spans="16:21" ht="13.9" customHeight="1" x14ac:dyDescent="0.2">
      <c r="P886" s="27"/>
      <c r="Q886" s="30"/>
      <c r="R886" s="30"/>
      <c r="S886" s="30">
        <f>ABS(Q886)/'İtme Analizi'!$G$17</f>
        <v>0</v>
      </c>
      <c r="T886" s="30">
        <f>ABS(R886)/'İtme Analizi'!$G$14</f>
        <v>0</v>
      </c>
      <c r="U886" s="30">
        <f t="shared" si="15"/>
        <v>1.2179850839285494E-3</v>
      </c>
    </row>
    <row r="887" spans="16:21" ht="13.9" customHeight="1" x14ac:dyDescent="0.2">
      <c r="P887" s="27"/>
      <c r="Q887" s="30"/>
      <c r="R887" s="30"/>
      <c r="S887" s="30">
        <f>ABS(Q887)/'İtme Analizi'!$G$17</f>
        <v>0</v>
      </c>
      <c r="T887" s="30">
        <f>ABS(R887)/'İtme Analizi'!$G$14</f>
        <v>0</v>
      </c>
      <c r="U887" s="30">
        <f t="shared" si="15"/>
        <v>1.2179850839285494E-3</v>
      </c>
    </row>
    <row r="888" spans="16:21" ht="13.9" customHeight="1" x14ac:dyDescent="0.2">
      <c r="P888" s="27"/>
      <c r="Q888" s="30"/>
      <c r="R888" s="30"/>
      <c r="S888" s="30">
        <f>ABS(Q888)/'İtme Analizi'!$G$17</f>
        <v>0</v>
      </c>
      <c r="T888" s="30">
        <f>ABS(R888)/'İtme Analizi'!$G$14</f>
        <v>0</v>
      </c>
      <c r="U888" s="30">
        <f t="shared" si="15"/>
        <v>1.2179850839285494E-3</v>
      </c>
    </row>
    <row r="889" spans="16:21" ht="13.9" customHeight="1" x14ac:dyDescent="0.2">
      <c r="P889" s="27"/>
      <c r="Q889" s="30"/>
      <c r="R889" s="30"/>
      <c r="S889" s="30">
        <f>ABS(Q889)/'İtme Analizi'!$G$17</f>
        <v>0</v>
      </c>
      <c r="T889" s="30">
        <f>ABS(R889)/'İtme Analizi'!$G$14</f>
        <v>0</v>
      </c>
      <c r="U889" s="30">
        <f t="shared" si="15"/>
        <v>1.2179850839285494E-3</v>
      </c>
    </row>
    <row r="890" spans="16:21" ht="13.9" customHeight="1" x14ac:dyDescent="0.2">
      <c r="P890" s="27"/>
      <c r="Q890" s="30"/>
      <c r="R890" s="30"/>
      <c r="S890" s="30">
        <f>ABS(Q890)/'İtme Analizi'!$G$17</f>
        <v>0</v>
      </c>
      <c r="T890" s="30">
        <f>ABS(R890)/'İtme Analizi'!$G$14</f>
        <v>0</v>
      </c>
      <c r="U890" s="30">
        <f t="shared" si="15"/>
        <v>1.2179850839285494E-3</v>
      </c>
    </row>
    <row r="891" spans="16:21" ht="13.9" customHeight="1" x14ac:dyDescent="0.2">
      <c r="P891" s="27"/>
      <c r="Q891" s="30"/>
      <c r="R891" s="30"/>
      <c r="S891" s="30">
        <f>ABS(Q891)/'İtme Analizi'!$G$17</f>
        <v>0</v>
      </c>
      <c r="T891" s="30">
        <f>ABS(R891)/'İtme Analizi'!$G$14</f>
        <v>0</v>
      </c>
      <c r="U891" s="30">
        <f t="shared" si="15"/>
        <v>1.2179850839285494E-3</v>
      </c>
    </row>
    <row r="892" spans="16:21" ht="13.9" customHeight="1" x14ac:dyDescent="0.2">
      <c r="P892" s="27"/>
      <c r="Q892" s="30"/>
      <c r="R892" s="30"/>
      <c r="S892" s="30">
        <f>ABS(Q892)/'İtme Analizi'!$G$17</f>
        <v>0</v>
      </c>
      <c r="T892" s="30">
        <f>ABS(R892)/'İtme Analizi'!$G$14</f>
        <v>0</v>
      </c>
      <c r="U892" s="30">
        <f t="shared" si="15"/>
        <v>1.2179850839285494E-3</v>
      </c>
    </row>
    <row r="893" spans="16:21" ht="13.9" customHeight="1" x14ac:dyDescent="0.2">
      <c r="P893" s="27"/>
      <c r="Q893" s="30"/>
      <c r="R893" s="30"/>
      <c r="S893" s="30">
        <f>ABS(Q893)/'İtme Analizi'!$G$17</f>
        <v>0</v>
      </c>
      <c r="T893" s="30">
        <f>ABS(R893)/'İtme Analizi'!$G$14</f>
        <v>0</v>
      </c>
      <c r="U893" s="30">
        <f t="shared" si="15"/>
        <v>1.2179850839285494E-3</v>
      </c>
    </row>
    <row r="894" spans="16:21" ht="13.9" customHeight="1" x14ac:dyDescent="0.2">
      <c r="P894" s="27"/>
      <c r="Q894" s="30"/>
      <c r="R894" s="30"/>
      <c r="S894" s="30">
        <f>ABS(Q894)/'İtme Analizi'!$G$17</f>
        <v>0</v>
      </c>
      <c r="T894" s="30">
        <f>ABS(R894)/'İtme Analizi'!$G$14</f>
        <v>0</v>
      </c>
      <c r="U894" s="30">
        <f t="shared" si="15"/>
        <v>1.2179850839285494E-3</v>
      </c>
    </row>
    <row r="895" spans="16:21" ht="13.9" customHeight="1" x14ac:dyDescent="0.2">
      <c r="P895" s="27"/>
      <c r="Q895" s="30"/>
      <c r="R895" s="30"/>
      <c r="S895" s="30">
        <f>ABS(Q895)/'İtme Analizi'!$G$17</f>
        <v>0</v>
      </c>
      <c r="T895" s="30">
        <f>ABS(R895)/'İtme Analizi'!$G$14</f>
        <v>0</v>
      </c>
      <c r="U895" s="30">
        <f t="shared" si="15"/>
        <v>1.2179850839285494E-3</v>
      </c>
    </row>
    <row r="896" spans="16:21" ht="13.9" customHeight="1" x14ac:dyDescent="0.2">
      <c r="P896" s="27"/>
      <c r="Q896" s="30"/>
      <c r="R896" s="30"/>
      <c r="S896" s="30">
        <f>ABS(Q896)/'İtme Analizi'!$G$17</f>
        <v>0</v>
      </c>
      <c r="T896" s="30">
        <f>ABS(R896)/'İtme Analizi'!$G$14</f>
        <v>0</v>
      </c>
      <c r="U896" s="30">
        <f t="shared" si="15"/>
        <v>1.2179850839285494E-3</v>
      </c>
    </row>
    <row r="897" spans="16:21" ht="13.9" customHeight="1" x14ac:dyDescent="0.2">
      <c r="P897" s="27"/>
      <c r="Q897" s="30"/>
      <c r="R897" s="30"/>
      <c r="S897" s="30">
        <f>ABS(Q897)/'İtme Analizi'!$G$17</f>
        <v>0</v>
      </c>
      <c r="T897" s="30">
        <f>ABS(R897)/'İtme Analizi'!$G$14</f>
        <v>0</v>
      </c>
      <c r="U897" s="30">
        <f t="shared" si="15"/>
        <v>1.2179850839285494E-3</v>
      </c>
    </row>
    <row r="898" spans="16:21" ht="13.9" customHeight="1" x14ac:dyDescent="0.2">
      <c r="P898" s="27"/>
      <c r="Q898" s="30"/>
      <c r="R898" s="30"/>
      <c r="S898" s="30">
        <f>ABS(Q898)/'İtme Analizi'!$G$17</f>
        <v>0</v>
      </c>
      <c r="T898" s="30">
        <f>ABS(R898)/'İtme Analizi'!$G$14</f>
        <v>0</v>
      </c>
      <c r="U898" s="30">
        <f t="shared" si="15"/>
        <v>1.2179850839285494E-3</v>
      </c>
    </row>
    <row r="899" spans="16:21" ht="13.9" customHeight="1" x14ac:dyDescent="0.2">
      <c r="P899" s="27"/>
      <c r="Q899" s="30"/>
      <c r="R899" s="30"/>
      <c r="S899" s="30">
        <f>ABS(Q899)/'İtme Analizi'!$G$17</f>
        <v>0</v>
      </c>
      <c r="T899" s="30">
        <f>ABS(R899)/'İtme Analizi'!$G$14</f>
        <v>0</v>
      </c>
      <c r="U899" s="30">
        <f t="shared" si="15"/>
        <v>1.2179850839285494E-3</v>
      </c>
    </row>
    <row r="900" spans="16:21" ht="13.9" customHeight="1" x14ac:dyDescent="0.2">
      <c r="P900" s="27"/>
      <c r="Q900" s="30"/>
      <c r="R900" s="30"/>
      <c r="S900" s="30">
        <f>ABS(Q900)/'İtme Analizi'!$G$17</f>
        <v>0</v>
      </c>
      <c r="T900" s="30">
        <f>ABS(R900)/'İtme Analizi'!$G$14</f>
        <v>0</v>
      </c>
      <c r="U900" s="30">
        <f t="shared" si="15"/>
        <v>1.2179850839285494E-3</v>
      </c>
    </row>
    <row r="901" spans="16:21" ht="13.9" customHeight="1" x14ac:dyDescent="0.2">
      <c r="P901" s="27"/>
      <c r="Q901" s="30"/>
      <c r="R901" s="30"/>
      <c r="S901" s="30">
        <f>ABS(Q901)/'İtme Analizi'!$G$17</f>
        <v>0</v>
      </c>
      <c r="T901" s="30">
        <f>ABS(R901)/'İtme Analizi'!$G$14</f>
        <v>0</v>
      </c>
      <c r="U901" s="30">
        <f t="shared" si="15"/>
        <v>1.2179850839285494E-3</v>
      </c>
    </row>
    <row r="902" spans="16:21" ht="13.9" customHeight="1" x14ac:dyDescent="0.2">
      <c r="P902" s="27"/>
      <c r="Q902" s="30"/>
      <c r="R902" s="30"/>
      <c r="S902" s="30">
        <f>ABS(Q902)/'İtme Analizi'!$G$17</f>
        <v>0</v>
      </c>
      <c r="T902" s="30">
        <f>ABS(R902)/'İtme Analizi'!$G$14</f>
        <v>0</v>
      </c>
      <c r="U902" s="30">
        <f t="shared" si="15"/>
        <v>1.2179850839285494E-3</v>
      </c>
    </row>
    <row r="903" spans="16:21" ht="13.9" customHeight="1" x14ac:dyDescent="0.2">
      <c r="P903" s="27"/>
      <c r="Q903" s="30"/>
      <c r="R903" s="30"/>
      <c r="S903" s="30">
        <f>ABS(Q903)/'İtme Analizi'!$G$17</f>
        <v>0</v>
      </c>
      <c r="T903" s="30">
        <f>ABS(R903)/'İtme Analizi'!$G$14</f>
        <v>0</v>
      </c>
      <c r="U903" s="30">
        <f t="shared" si="15"/>
        <v>1.2179850839285494E-3</v>
      </c>
    </row>
    <row r="904" spans="16:21" ht="13.9" customHeight="1" x14ac:dyDescent="0.2">
      <c r="P904" s="27"/>
      <c r="Q904" s="30"/>
      <c r="R904" s="30"/>
      <c r="S904" s="30">
        <f>ABS(Q904)/'İtme Analizi'!$G$17</f>
        <v>0</v>
      </c>
      <c r="T904" s="30">
        <f>ABS(R904)/'İtme Analizi'!$G$14</f>
        <v>0</v>
      </c>
      <c r="U904" s="30">
        <f t="shared" si="15"/>
        <v>1.2179850839285494E-3</v>
      </c>
    </row>
    <row r="905" spans="16:21" ht="13.9" customHeight="1" x14ac:dyDescent="0.2">
      <c r="P905" s="27"/>
      <c r="Q905" s="30"/>
      <c r="R905" s="30"/>
      <c r="S905" s="30">
        <f>ABS(Q905)/'İtme Analizi'!$G$17</f>
        <v>0</v>
      </c>
      <c r="T905" s="30">
        <f>ABS(R905)/'İtme Analizi'!$G$14</f>
        <v>0</v>
      </c>
      <c r="U905" s="30">
        <f t="shared" ref="U905:U968" si="16">U904+(S905-S904)*((T905+T904)/2)</f>
        <v>1.2179850839285494E-3</v>
      </c>
    </row>
    <row r="906" spans="16:21" ht="13.9" customHeight="1" x14ac:dyDescent="0.2">
      <c r="P906" s="27"/>
      <c r="Q906" s="30"/>
      <c r="R906" s="30"/>
      <c r="S906" s="30">
        <f>ABS(Q906)/'İtme Analizi'!$G$17</f>
        <v>0</v>
      </c>
      <c r="T906" s="30">
        <f>ABS(R906)/'İtme Analizi'!$G$14</f>
        <v>0</v>
      </c>
      <c r="U906" s="30">
        <f t="shared" si="16"/>
        <v>1.2179850839285494E-3</v>
      </c>
    </row>
    <row r="907" spans="16:21" ht="13.9" customHeight="1" x14ac:dyDescent="0.2">
      <c r="P907" s="27"/>
      <c r="Q907" s="30"/>
      <c r="R907" s="30"/>
      <c r="S907" s="30">
        <f>ABS(Q907)/'İtme Analizi'!$G$17</f>
        <v>0</v>
      </c>
      <c r="T907" s="30">
        <f>ABS(R907)/'İtme Analizi'!$G$14</f>
        <v>0</v>
      </c>
      <c r="U907" s="30">
        <f t="shared" si="16"/>
        <v>1.2179850839285494E-3</v>
      </c>
    </row>
    <row r="908" spans="16:21" ht="13.9" customHeight="1" x14ac:dyDescent="0.2">
      <c r="P908" s="27"/>
      <c r="Q908" s="30"/>
      <c r="R908" s="30"/>
      <c r="S908" s="30">
        <f>ABS(Q908)/'İtme Analizi'!$G$17</f>
        <v>0</v>
      </c>
      <c r="T908" s="30">
        <f>ABS(R908)/'İtme Analizi'!$G$14</f>
        <v>0</v>
      </c>
      <c r="U908" s="30">
        <f t="shared" si="16"/>
        <v>1.2179850839285494E-3</v>
      </c>
    </row>
    <row r="909" spans="16:21" ht="13.9" customHeight="1" x14ac:dyDescent="0.2">
      <c r="P909" s="27"/>
      <c r="Q909" s="30"/>
      <c r="R909" s="30"/>
      <c r="S909" s="30">
        <f>ABS(Q909)/'İtme Analizi'!$G$17</f>
        <v>0</v>
      </c>
      <c r="T909" s="30">
        <f>ABS(R909)/'İtme Analizi'!$G$14</f>
        <v>0</v>
      </c>
      <c r="U909" s="30">
        <f t="shared" si="16"/>
        <v>1.2179850839285494E-3</v>
      </c>
    </row>
    <row r="910" spans="16:21" ht="13.9" customHeight="1" x14ac:dyDescent="0.2">
      <c r="P910" s="27"/>
      <c r="Q910" s="30"/>
      <c r="R910" s="30"/>
      <c r="S910" s="30">
        <f>ABS(Q910)/'İtme Analizi'!$G$17</f>
        <v>0</v>
      </c>
      <c r="T910" s="30">
        <f>ABS(R910)/'İtme Analizi'!$G$14</f>
        <v>0</v>
      </c>
      <c r="U910" s="30">
        <f t="shared" si="16"/>
        <v>1.2179850839285494E-3</v>
      </c>
    </row>
    <row r="911" spans="16:21" ht="13.9" customHeight="1" x14ac:dyDescent="0.2">
      <c r="P911" s="27"/>
      <c r="Q911" s="30"/>
      <c r="R911" s="30"/>
      <c r="S911" s="30">
        <f>ABS(Q911)/'İtme Analizi'!$G$17</f>
        <v>0</v>
      </c>
      <c r="T911" s="30">
        <f>ABS(R911)/'İtme Analizi'!$G$14</f>
        <v>0</v>
      </c>
      <c r="U911" s="30">
        <f t="shared" si="16"/>
        <v>1.2179850839285494E-3</v>
      </c>
    </row>
    <row r="912" spans="16:21" ht="13.9" customHeight="1" x14ac:dyDescent="0.2">
      <c r="P912" s="27"/>
      <c r="Q912" s="30"/>
      <c r="R912" s="30"/>
      <c r="S912" s="30">
        <f>ABS(Q912)/'İtme Analizi'!$G$17</f>
        <v>0</v>
      </c>
      <c r="T912" s="30">
        <f>ABS(R912)/'İtme Analizi'!$G$14</f>
        <v>0</v>
      </c>
      <c r="U912" s="30">
        <f t="shared" si="16"/>
        <v>1.2179850839285494E-3</v>
      </c>
    </row>
    <row r="913" spans="16:21" ht="13.9" customHeight="1" x14ac:dyDescent="0.2">
      <c r="P913" s="27"/>
      <c r="Q913" s="30"/>
      <c r="R913" s="30"/>
      <c r="S913" s="30">
        <f>ABS(Q913)/'İtme Analizi'!$G$17</f>
        <v>0</v>
      </c>
      <c r="T913" s="30">
        <f>ABS(R913)/'İtme Analizi'!$G$14</f>
        <v>0</v>
      </c>
      <c r="U913" s="30">
        <f t="shared" si="16"/>
        <v>1.2179850839285494E-3</v>
      </c>
    </row>
    <row r="914" spans="16:21" ht="13.9" customHeight="1" x14ac:dyDescent="0.2">
      <c r="P914" s="27"/>
      <c r="Q914" s="30"/>
      <c r="R914" s="30"/>
      <c r="S914" s="30">
        <f>ABS(Q914)/'İtme Analizi'!$G$17</f>
        <v>0</v>
      </c>
      <c r="T914" s="30">
        <f>ABS(R914)/'İtme Analizi'!$G$14</f>
        <v>0</v>
      </c>
      <c r="U914" s="30">
        <f t="shared" si="16"/>
        <v>1.2179850839285494E-3</v>
      </c>
    </row>
    <row r="915" spans="16:21" ht="13.9" customHeight="1" x14ac:dyDescent="0.2">
      <c r="P915" s="27"/>
      <c r="Q915" s="30"/>
      <c r="R915" s="30"/>
      <c r="S915" s="30">
        <f>ABS(Q915)/'İtme Analizi'!$G$17</f>
        <v>0</v>
      </c>
      <c r="T915" s="30">
        <f>ABS(R915)/'İtme Analizi'!$G$14</f>
        <v>0</v>
      </c>
      <c r="U915" s="30">
        <f t="shared" si="16"/>
        <v>1.2179850839285494E-3</v>
      </c>
    </row>
    <row r="916" spans="16:21" ht="13.9" customHeight="1" x14ac:dyDescent="0.2">
      <c r="P916" s="27"/>
      <c r="Q916" s="30"/>
      <c r="R916" s="30"/>
      <c r="S916" s="30">
        <f>ABS(Q916)/'İtme Analizi'!$G$17</f>
        <v>0</v>
      </c>
      <c r="T916" s="30">
        <f>ABS(R916)/'İtme Analizi'!$G$14</f>
        <v>0</v>
      </c>
      <c r="U916" s="30">
        <f t="shared" si="16"/>
        <v>1.2179850839285494E-3</v>
      </c>
    </row>
    <row r="917" spans="16:21" ht="13.9" customHeight="1" x14ac:dyDescent="0.2">
      <c r="P917" s="27"/>
      <c r="Q917" s="30"/>
      <c r="R917" s="30"/>
      <c r="S917" s="30">
        <f>ABS(Q917)/'İtme Analizi'!$G$17</f>
        <v>0</v>
      </c>
      <c r="T917" s="30">
        <f>ABS(R917)/'İtme Analizi'!$G$14</f>
        <v>0</v>
      </c>
      <c r="U917" s="30">
        <f t="shared" si="16"/>
        <v>1.2179850839285494E-3</v>
      </c>
    </row>
    <row r="918" spans="16:21" ht="13.9" customHeight="1" x14ac:dyDescent="0.2">
      <c r="P918" s="27"/>
      <c r="Q918" s="30"/>
      <c r="R918" s="30"/>
      <c r="S918" s="30">
        <f>ABS(Q918)/'İtme Analizi'!$G$17</f>
        <v>0</v>
      </c>
      <c r="T918" s="30">
        <f>ABS(R918)/'İtme Analizi'!$G$14</f>
        <v>0</v>
      </c>
      <c r="U918" s="30">
        <f t="shared" si="16"/>
        <v>1.2179850839285494E-3</v>
      </c>
    </row>
    <row r="919" spans="16:21" ht="13.9" customHeight="1" x14ac:dyDescent="0.2">
      <c r="P919" s="27"/>
      <c r="Q919" s="30"/>
      <c r="R919" s="30"/>
      <c r="S919" s="30">
        <f>ABS(Q919)/'İtme Analizi'!$G$17</f>
        <v>0</v>
      </c>
      <c r="T919" s="30">
        <f>ABS(R919)/'İtme Analizi'!$G$14</f>
        <v>0</v>
      </c>
      <c r="U919" s="30">
        <f t="shared" si="16"/>
        <v>1.2179850839285494E-3</v>
      </c>
    </row>
    <row r="920" spans="16:21" ht="13.9" customHeight="1" x14ac:dyDescent="0.2">
      <c r="P920" s="27"/>
      <c r="Q920" s="30"/>
      <c r="R920" s="30"/>
      <c r="S920" s="30">
        <f>ABS(Q920)/'İtme Analizi'!$G$17</f>
        <v>0</v>
      </c>
      <c r="T920" s="30">
        <f>ABS(R920)/'İtme Analizi'!$G$14</f>
        <v>0</v>
      </c>
      <c r="U920" s="30">
        <f t="shared" si="16"/>
        <v>1.2179850839285494E-3</v>
      </c>
    </row>
    <row r="921" spans="16:21" ht="13.9" customHeight="1" x14ac:dyDescent="0.2">
      <c r="P921" s="27"/>
      <c r="Q921" s="30"/>
      <c r="R921" s="30"/>
      <c r="S921" s="30">
        <f>ABS(Q921)/'İtme Analizi'!$G$17</f>
        <v>0</v>
      </c>
      <c r="T921" s="30">
        <f>ABS(R921)/'İtme Analizi'!$G$14</f>
        <v>0</v>
      </c>
      <c r="U921" s="30">
        <f t="shared" si="16"/>
        <v>1.2179850839285494E-3</v>
      </c>
    </row>
    <row r="922" spans="16:21" ht="13.9" customHeight="1" x14ac:dyDescent="0.2">
      <c r="P922" s="27"/>
      <c r="Q922" s="30"/>
      <c r="R922" s="30"/>
      <c r="S922" s="30">
        <f>ABS(Q922)/'İtme Analizi'!$G$17</f>
        <v>0</v>
      </c>
      <c r="T922" s="30">
        <f>ABS(R922)/'İtme Analizi'!$G$14</f>
        <v>0</v>
      </c>
      <c r="U922" s="30">
        <f t="shared" si="16"/>
        <v>1.2179850839285494E-3</v>
      </c>
    </row>
    <row r="923" spans="16:21" ht="13.9" customHeight="1" x14ac:dyDescent="0.2">
      <c r="P923" s="27"/>
      <c r="Q923" s="30"/>
      <c r="R923" s="30"/>
      <c r="S923" s="30">
        <f>ABS(Q923)/'İtme Analizi'!$G$17</f>
        <v>0</v>
      </c>
      <c r="T923" s="30">
        <f>ABS(R923)/'İtme Analizi'!$G$14</f>
        <v>0</v>
      </c>
      <c r="U923" s="30">
        <f t="shared" si="16"/>
        <v>1.2179850839285494E-3</v>
      </c>
    </row>
    <row r="924" spans="16:21" ht="13.9" customHeight="1" x14ac:dyDescent="0.2">
      <c r="P924" s="27"/>
      <c r="Q924" s="30"/>
      <c r="R924" s="30"/>
      <c r="S924" s="30">
        <f>ABS(Q924)/'İtme Analizi'!$G$17</f>
        <v>0</v>
      </c>
      <c r="T924" s="30">
        <f>ABS(R924)/'İtme Analizi'!$G$14</f>
        <v>0</v>
      </c>
      <c r="U924" s="30">
        <f t="shared" si="16"/>
        <v>1.2179850839285494E-3</v>
      </c>
    </row>
    <row r="925" spans="16:21" ht="13.9" customHeight="1" x14ac:dyDescent="0.2">
      <c r="P925" s="27"/>
      <c r="Q925" s="30"/>
      <c r="R925" s="30"/>
      <c r="S925" s="30">
        <f>ABS(Q925)/'İtme Analizi'!$G$17</f>
        <v>0</v>
      </c>
      <c r="T925" s="30">
        <f>ABS(R925)/'İtme Analizi'!$G$14</f>
        <v>0</v>
      </c>
      <c r="U925" s="30">
        <f t="shared" si="16"/>
        <v>1.2179850839285494E-3</v>
      </c>
    </row>
    <row r="926" spans="16:21" ht="13.9" customHeight="1" x14ac:dyDescent="0.2">
      <c r="P926" s="27"/>
      <c r="Q926" s="30"/>
      <c r="R926" s="30"/>
      <c r="S926" s="30">
        <f>ABS(Q926)/'İtme Analizi'!$G$17</f>
        <v>0</v>
      </c>
      <c r="T926" s="30">
        <f>ABS(R926)/'İtme Analizi'!$G$14</f>
        <v>0</v>
      </c>
      <c r="U926" s="30">
        <f t="shared" si="16"/>
        <v>1.2179850839285494E-3</v>
      </c>
    </row>
    <row r="927" spans="16:21" ht="13.9" customHeight="1" x14ac:dyDescent="0.2">
      <c r="P927" s="27"/>
      <c r="Q927" s="30"/>
      <c r="R927" s="30"/>
      <c r="S927" s="30">
        <f>ABS(Q927)/'İtme Analizi'!$G$17</f>
        <v>0</v>
      </c>
      <c r="T927" s="30">
        <f>ABS(R927)/'İtme Analizi'!$G$14</f>
        <v>0</v>
      </c>
      <c r="U927" s="30">
        <f t="shared" si="16"/>
        <v>1.2179850839285494E-3</v>
      </c>
    </row>
    <row r="928" spans="16:21" ht="13.9" customHeight="1" x14ac:dyDescent="0.2">
      <c r="P928" s="27"/>
      <c r="Q928" s="30"/>
      <c r="R928" s="30"/>
      <c r="S928" s="30">
        <f>ABS(Q928)/'İtme Analizi'!$G$17</f>
        <v>0</v>
      </c>
      <c r="T928" s="30">
        <f>ABS(R928)/'İtme Analizi'!$G$14</f>
        <v>0</v>
      </c>
      <c r="U928" s="30">
        <f t="shared" si="16"/>
        <v>1.2179850839285494E-3</v>
      </c>
    </row>
    <row r="929" spans="16:21" ht="13.9" customHeight="1" x14ac:dyDescent="0.2">
      <c r="P929" s="27"/>
      <c r="Q929" s="30"/>
      <c r="R929" s="30"/>
      <c r="S929" s="30">
        <f>ABS(Q929)/'İtme Analizi'!$G$17</f>
        <v>0</v>
      </c>
      <c r="T929" s="30">
        <f>ABS(R929)/'İtme Analizi'!$G$14</f>
        <v>0</v>
      </c>
      <c r="U929" s="30">
        <f t="shared" si="16"/>
        <v>1.2179850839285494E-3</v>
      </c>
    </row>
    <row r="930" spans="16:21" ht="13.9" customHeight="1" x14ac:dyDescent="0.2">
      <c r="P930" s="27"/>
      <c r="Q930" s="30"/>
      <c r="R930" s="30"/>
      <c r="S930" s="30">
        <f>ABS(Q930)/'İtme Analizi'!$G$17</f>
        <v>0</v>
      </c>
      <c r="T930" s="30">
        <f>ABS(R930)/'İtme Analizi'!$G$14</f>
        <v>0</v>
      </c>
      <c r="U930" s="30">
        <f t="shared" si="16"/>
        <v>1.2179850839285494E-3</v>
      </c>
    </row>
    <row r="931" spans="16:21" ht="13.9" customHeight="1" x14ac:dyDescent="0.2">
      <c r="P931" s="27"/>
      <c r="Q931" s="30"/>
      <c r="R931" s="30"/>
      <c r="S931" s="30">
        <f>ABS(Q931)/'İtme Analizi'!$G$17</f>
        <v>0</v>
      </c>
      <c r="T931" s="30">
        <f>ABS(R931)/'İtme Analizi'!$G$14</f>
        <v>0</v>
      </c>
      <c r="U931" s="30">
        <f t="shared" si="16"/>
        <v>1.2179850839285494E-3</v>
      </c>
    </row>
    <row r="932" spans="16:21" ht="13.9" customHeight="1" x14ac:dyDescent="0.2">
      <c r="P932" s="27"/>
      <c r="Q932" s="30"/>
      <c r="R932" s="30"/>
      <c r="S932" s="30">
        <f>ABS(Q932)/'İtme Analizi'!$G$17</f>
        <v>0</v>
      </c>
      <c r="T932" s="30">
        <f>ABS(R932)/'İtme Analizi'!$G$14</f>
        <v>0</v>
      </c>
      <c r="U932" s="30">
        <f t="shared" si="16"/>
        <v>1.2179850839285494E-3</v>
      </c>
    </row>
    <row r="933" spans="16:21" ht="13.9" customHeight="1" x14ac:dyDescent="0.2">
      <c r="P933" s="27"/>
      <c r="Q933" s="30"/>
      <c r="R933" s="30"/>
      <c r="S933" s="30">
        <f>ABS(Q933)/'İtme Analizi'!$G$17</f>
        <v>0</v>
      </c>
      <c r="T933" s="30">
        <f>ABS(R933)/'İtme Analizi'!$G$14</f>
        <v>0</v>
      </c>
      <c r="U933" s="30">
        <f t="shared" si="16"/>
        <v>1.2179850839285494E-3</v>
      </c>
    </row>
    <row r="934" spans="16:21" ht="13.9" customHeight="1" x14ac:dyDescent="0.2">
      <c r="P934" s="27"/>
      <c r="Q934" s="30"/>
      <c r="R934" s="30"/>
      <c r="S934" s="30">
        <f>ABS(Q934)/'İtme Analizi'!$G$17</f>
        <v>0</v>
      </c>
      <c r="T934" s="30">
        <f>ABS(R934)/'İtme Analizi'!$G$14</f>
        <v>0</v>
      </c>
      <c r="U934" s="30">
        <f t="shared" si="16"/>
        <v>1.2179850839285494E-3</v>
      </c>
    </row>
    <row r="935" spans="16:21" ht="13.9" customHeight="1" x14ac:dyDescent="0.2">
      <c r="P935" s="27"/>
      <c r="Q935" s="30"/>
      <c r="R935" s="30"/>
      <c r="S935" s="30">
        <f>ABS(Q935)/'İtme Analizi'!$G$17</f>
        <v>0</v>
      </c>
      <c r="T935" s="30">
        <f>ABS(R935)/'İtme Analizi'!$G$14</f>
        <v>0</v>
      </c>
      <c r="U935" s="30">
        <f t="shared" si="16"/>
        <v>1.2179850839285494E-3</v>
      </c>
    </row>
    <row r="936" spans="16:21" ht="13.9" customHeight="1" x14ac:dyDescent="0.2">
      <c r="P936" s="27"/>
      <c r="Q936" s="30"/>
      <c r="R936" s="30"/>
      <c r="S936" s="30">
        <f>ABS(Q936)/'İtme Analizi'!$G$17</f>
        <v>0</v>
      </c>
      <c r="T936" s="30">
        <f>ABS(R936)/'İtme Analizi'!$G$14</f>
        <v>0</v>
      </c>
      <c r="U936" s="30">
        <f t="shared" si="16"/>
        <v>1.2179850839285494E-3</v>
      </c>
    </row>
    <row r="937" spans="16:21" ht="13.9" customHeight="1" x14ac:dyDescent="0.2">
      <c r="P937" s="27"/>
      <c r="Q937" s="30"/>
      <c r="R937" s="30"/>
      <c r="S937" s="30">
        <f>ABS(Q937)/'İtme Analizi'!$G$17</f>
        <v>0</v>
      </c>
      <c r="T937" s="30">
        <f>ABS(R937)/'İtme Analizi'!$G$14</f>
        <v>0</v>
      </c>
      <c r="U937" s="30">
        <f t="shared" si="16"/>
        <v>1.2179850839285494E-3</v>
      </c>
    </row>
    <row r="938" spans="16:21" ht="13.9" customHeight="1" x14ac:dyDescent="0.2">
      <c r="P938" s="27"/>
      <c r="Q938" s="30"/>
      <c r="R938" s="30"/>
      <c r="S938" s="30">
        <f>ABS(Q938)/'İtme Analizi'!$G$17</f>
        <v>0</v>
      </c>
      <c r="T938" s="30">
        <f>ABS(R938)/'İtme Analizi'!$G$14</f>
        <v>0</v>
      </c>
      <c r="U938" s="30">
        <f t="shared" si="16"/>
        <v>1.2179850839285494E-3</v>
      </c>
    </row>
    <row r="939" spans="16:21" ht="13.9" customHeight="1" x14ac:dyDescent="0.2">
      <c r="P939" s="27"/>
      <c r="Q939" s="30"/>
      <c r="R939" s="30"/>
      <c r="S939" s="30">
        <f>ABS(Q939)/'İtme Analizi'!$G$17</f>
        <v>0</v>
      </c>
      <c r="T939" s="30">
        <f>ABS(R939)/'İtme Analizi'!$G$14</f>
        <v>0</v>
      </c>
      <c r="U939" s="30">
        <f t="shared" si="16"/>
        <v>1.2179850839285494E-3</v>
      </c>
    </row>
    <row r="940" spans="16:21" ht="13.9" customHeight="1" x14ac:dyDescent="0.2">
      <c r="P940" s="27"/>
      <c r="Q940" s="30"/>
      <c r="R940" s="30"/>
      <c r="S940" s="30">
        <f>ABS(Q940)/'İtme Analizi'!$G$17</f>
        <v>0</v>
      </c>
      <c r="T940" s="30">
        <f>ABS(R940)/'İtme Analizi'!$G$14</f>
        <v>0</v>
      </c>
      <c r="U940" s="30">
        <f t="shared" si="16"/>
        <v>1.2179850839285494E-3</v>
      </c>
    </row>
    <row r="941" spans="16:21" ht="13.9" customHeight="1" x14ac:dyDescent="0.2">
      <c r="P941" s="27"/>
      <c r="Q941" s="30"/>
      <c r="R941" s="30"/>
      <c r="S941" s="30">
        <f>ABS(Q941)/'İtme Analizi'!$G$17</f>
        <v>0</v>
      </c>
      <c r="T941" s="30">
        <f>ABS(R941)/'İtme Analizi'!$G$14</f>
        <v>0</v>
      </c>
      <c r="U941" s="30">
        <f t="shared" si="16"/>
        <v>1.2179850839285494E-3</v>
      </c>
    </row>
    <row r="942" spans="16:21" ht="13.9" customHeight="1" x14ac:dyDescent="0.2">
      <c r="P942" s="27"/>
      <c r="Q942" s="30"/>
      <c r="R942" s="30"/>
      <c r="S942" s="30">
        <f>ABS(Q942)/'İtme Analizi'!$G$17</f>
        <v>0</v>
      </c>
      <c r="T942" s="30">
        <f>ABS(R942)/'İtme Analizi'!$G$14</f>
        <v>0</v>
      </c>
      <c r="U942" s="30">
        <f t="shared" si="16"/>
        <v>1.2179850839285494E-3</v>
      </c>
    </row>
    <row r="943" spans="16:21" ht="13.9" customHeight="1" x14ac:dyDescent="0.2">
      <c r="P943" s="27"/>
      <c r="Q943" s="30"/>
      <c r="R943" s="30"/>
      <c r="S943" s="30">
        <f>ABS(Q943)/'İtme Analizi'!$G$17</f>
        <v>0</v>
      </c>
      <c r="T943" s="30">
        <f>ABS(R943)/'İtme Analizi'!$G$14</f>
        <v>0</v>
      </c>
      <c r="U943" s="30">
        <f t="shared" si="16"/>
        <v>1.2179850839285494E-3</v>
      </c>
    </row>
    <row r="944" spans="16:21" ht="13.9" customHeight="1" x14ac:dyDescent="0.2">
      <c r="P944" s="27"/>
      <c r="Q944" s="30"/>
      <c r="R944" s="30"/>
      <c r="S944" s="30">
        <f>ABS(Q944)/'İtme Analizi'!$G$17</f>
        <v>0</v>
      </c>
      <c r="T944" s="30">
        <f>ABS(R944)/'İtme Analizi'!$G$14</f>
        <v>0</v>
      </c>
      <c r="U944" s="30">
        <f t="shared" si="16"/>
        <v>1.2179850839285494E-3</v>
      </c>
    </row>
    <row r="945" spans="16:21" ht="13.9" customHeight="1" x14ac:dyDescent="0.2">
      <c r="P945" s="27"/>
      <c r="Q945" s="30"/>
      <c r="R945" s="30"/>
      <c r="S945" s="30">
        <f>ABS(Q945)/'İtme Analizi'!$G$17</f>
        <v>0</v>
      </c>
      <c r="T945" s="30">
        <f>ABS(R945)/'İtme Analizi'!$G$14</f>
        <v>0</v>
      </c>
      <c r="U945" s="30">
        <f t="shared" si="16"/>
        <v>1.2179850839285494E-3</v>
      </c>
    </row>
    <row r="946" spans="16:21" ht="13.9" customHeight="1" x14ac:dyDescent="0.2">
      <c r="P946" s="27"/>
      <c r="Q946" s="30"/>
      <c r="R946" s="30"/>
      <c r="S946" s="30">
        <f>ABS(Q946)/'İtme Analizi'!$G$17</f>
        <v>0</v>
      </c>
      <c r="T946" s="30">
        <f>ABS(R946)/'İtme Analizi'!$G$14</f>
        <v>0</v>
      </c>
      <c r="U946" s="30">
        <f t="shared" si="16"/>
        <v>1.2179850839285494E-3</v>
      </c>
    </row>
    <row r="947" spans="16:21" ht="13.9" customHeight="1" x14ac:dyDescent="0.2">
      <c r="P947" s="27"/>
      <c r="Q947" s="30"/>
      <c r="R947" s="30"/>
      <c r="S947" s="30">
        <f>ABS(Q947)/'İtme Analizi'!$G$17</f>
        <v>0</v>
      </c>
      <c r="T947" s="30">
        <f>ABS(R947)/'İtme Analizi'!$G$14</f>
        <v>0</v>
      </c>
      <c r="U947" s="30">
        <f t="shared" si="16"/>
        <v>1.2179850839285494E-3</v>
      </c>
    </row>
    <row r="948" spans="16:21" ht="13.9" customHeight="1" x14ac:dyDescent="0.2">
      <c r="P948" s="27"/>
      <c r="Q948" s="30"/>
      <c r="R948" s="30"/>
      <c r="S948" s="30">
        <f>ABS(Q948)/'İtme Analizi'!$G$17</f>
        <v>0</v>
      </c>
      <c r="T948" s="30">
        <f>ABS(R948)/'İtme Analizi'!$G$14</f>
        <v>0</v>
      </c>
      <c r="U948" s="30">
        <f t="shared" si="16"/>
        <v>1.2179850839285494E-3</v>
      </c>
    </row>
    <row r="949" spans="16:21" ht="13.9" customHeight="1" x14ac:dyDescent="0.2">
      <c r="P949" s="27"/>
      <c r="Q949" s="30"/>
      <c r="R949" s="30"/>
      <c r="S949" s="30">
        <f>ABS(Q949)/'İtme Analizi'!$G$17</f>
        <v>0</v>
      </c>
      <c r="T949" s="30">
        <f>ABS(R949)/'İtme Analizi'!$G$14</f>
        <v>0</v>
      </c>
      <c r="U949" s="30">
        <f t="shared" si="16"/>
        <v>1.2179850839285494E-3</v>
      </c>
    </row>
    <row r="950" spans="16:21" ht="13.9" customHeight="1" x14ac:dyDescent="0.2">
      <c r="P950" s="27"/>
      <c r="Q950" s="30"/>
      <c r="R950" s="30"/>
      <c r="S950" s="30">
        <f>ABS(Q950)/'İtme Analizi'!$G$17</f>
        <v>0</v>
      </c>
      <c r="T950" s="30">
        <f>ABS(R950)/'İtme Analizi'!$G$14</f>
        <v>0</v>
      </c>
      <c r="U950" s="30">
        <f t="shared" si="16"/>
        <v>1.2179850839285494E-3</v>
      </c>
    </row>
    <row r="951" spans="16:21" ht="13.9" customHeight="1" x14ac:dyDescent="0.2">
      <c r="P951" s="27"/>
      <c r="Q951" s="30"/>
      <c r="R951" s="30"/>
      <c r="S951" s="30">
        <f>ABS(Q951)/'İtme Analizi'!$G$17</f>
        <v>0</v>
      </c>
      <c r="T951" s="30">
        <f>ABS(R951)/'İtme Analizi'!$G$14</f>
        <v>0</v>
      </c>
      <c r="U951" s="30">
        <f t="shared" si="16"/>
        <v>1.2179850839285494E-3</v>
      </c>
    </row>
    <row r="952" spans="16:21" ht="13.9" customHeight="1" x14ac:dyDescent="0.2">
      <c r="P952" s="27"/>
      <c r="Q952" s="30"/>
      <c r="R952" s="30"/>
      <c r="S952" s="30">
        <f>ABS(Q952)/'İtme Analizi'!$G$17</f>
        <v>0</v>
      </c>
      <c r="T952" s="30">
        <f>ABS(R952)/'İtme Analizi'!$G$14</f>
        <v>0</v>
      </c>
      <c r="U952" s="30">
        <f t="shared" si="16"/>
        <v>1.2179850839285494E-3</v>
      </c>
    </row>
    <row r="953" spans="16:21" ht="13.9" customHeight="1" x14ac:dyDescent="0.2">
      <c r="P953" s="27"/>
      <c r="Q953" s="30"/>
      <c r="R953" s="30"/>
      <c r="S953" s="30">
        <f>ABS(Q953)/'İtme Analizi'!$G$17</f>
        <v>0</v>
      </c>
      <c r="T953" s="30">
        <f>ABS(R953)/'İtme Analizi'!$G$14</f>
        <v>0</v>
      </c>
      <c r="U953" s="30">
        <f t="shared" si="16"/>
        <v>1.2179850839285494E-3</v>
      </c>
    </row>
    <row r="954" spans="16:21" ht="13.9" customHeight="1" x14ac:dyDescent="0.2">
      <c r="P954" s="27"/>
      <c r="Q954" s="30"/>
      <c r="R954" s="30"/>
      <c r="S954" s="30">
        <f>ABS(Q954)/'İtme Analizi'!$G$17</f>
        <v>0</v>
      </c>
      <c r="T954" s="30">
        <f>ABS(R954)/'İtme Analizi'!$G$14</f>
        <v>0</v>
      </c>
      <c r="U954" s="30">
        <f t="shared" si="16"/>
        <v>1.2179850839285494E-3</v>
      </c>
    </row>
    <row r="955" spans="16:21" ht="13.9" customHeight="1" x14ac:dyDescent="0.2">
      <c r="P955" s="27"/>
      <c r="Q955" s="30"/>
      <c r="R955" s="30"/>
      <c r="S955" s="30">
        <f>ABS(Q955)/'İtme Analizi'!$G$17</f>
        <v>0</v>
      </c>
      <c r="T955" s="30">
        <f>ABS(R955)/'İtme Analizi'!$G$14</f>
        <v>0</v>
      </c>
      <c r="U955" s="30">
        <f t="shared" si="16"/>
        <v>1.2179850839285494E-3</v>
      </c>
    </row>
    <row r="956" spans="16:21" ht="13.9" customHeight="1" x14ac:dyDescent="0.2">
      <c r="P956" s="27"/>
      <c r="Q956" s="30"/>
      <c r="R956" s="30"/>
      <c r="S956" s="30">
        <f>ABS(Q956)/'İtme Analizi'!$G$17</f>
        <v>0</v>
      </c>
      <c r="T956" s="30">
        <f>ABS(R956)/'İtme Analizi'!$G$14</f>
        <v>0</v>
      </c>
      <c r="U956" s="30">
        <f t="shared" si="16"/>
        <v>1.2179850839285494E-3</v>
      </c>
    </row>
    <row r="957" spans="16:21" ht="13.9" customHeight="1" x14ac:dyDescent="0.2">
      <c r="P957" s="27"/>
      <c r="Q957" s="30"/>
      <c r="R957" s="30"/>
      <c r="S957" s="30">
        <f>ABS(Q957)/'İtme Analizi'!$G$17</f>
        <v>0</v>
      </c>
      <c r="T957" s="30">
        <f>ABS(R957)/'İtme Analizi'!$G$14</f>
        <v>0</v>
      </c>
      <c r="U957" s="30">
        <f t="shared" si="16"/>
        <v>1.2179850839285494E-3</v>
      </c>
    </row>
    <row r="958" spans="16:21" ht="13.9" customHeight="1" x14ac:dyDescent="0.2">
      <c r="P958" s="27"/>
      <c r="Q958" s="30"/>
      <c r="R958" s="30"/>
      <c r="S958" s="30">
        <f>ABS(Q958)/'İtme Analizi'!$G$17</f>
        <v>0</v>
      </c>
      <c r="T958" s="30">
        <f>ABS(R958)/'İtme Analizi'!$G$14</f>
        <v>0</v>
      </c>
      <c r="U958" s="30">
        <f t="shared" si="16"/>
        <v>1.2179850839285494E-3</v>
      </c>
    </row>
    <row r="959" spans="16:21" ht="13.9" customHeight="1" x14ac:dyDescent="0.2">
      <c r="P959" s="27"/>
      <c r="Q959" s="30"/>
      <c r="R959" s="30"/>
      <c r="S959" s="30">
        <f>ABS(Q959)/'İtme Analizi'!$G$17</f>
        <v>0</v>
      </c>
      <c r="T959" s="30">
        <f>ABS(R959)/'İtme Analizi'!$G$14</f>
        <v>0</v>
      </c>
      <c r="U959" s="30">
        <f t="shared" si="16"/>
        <v>1.2179850839285494E-3</v>
      </c>
    </row>
    <row r="960" spans="16:21" ht="13.9" customHeight="1" x14ac:dyDescent="0.2">
      <c r="P960" s="27"/>
      <c r="Q960" s="30"/>
      <c r="R960" s="30"/>
      <c r="S960" s="30">
        <f>ABS(Q960)/'İtme Analizi'!$G$17</f>
        <v>0</v>
      </c>
      <c r="T960" s="30">
        <f>ABS(R960)/'İtme Analizi'!$G$14</f>
        <v>0</v>
      </c>
      <c r="U960" s="30">
        <f t="shared" si="16"/>
        <v>1.2179850839285494E-3</v>
      </c>
    </row>
    <row r="961" spans="16:21" ht="13.9" customHeight="1" x14ac:dyDescent="0.2">
      <c r="P961" s="27"/>
      <c r="Q961" s="30"/>
      <c r="R961" s="30"/>
      <c r="S961" s="30">
        <f>ABS(Q961)/'İtme Analizi'!$G$17</f>
        <v>0</v>
      </c>
      <c r="T961" s="30">
        <f>ABS(R961)/'İtme Analizi'!$G$14</f>
        <v>0</v>
      </c>
      <c r="U961" s="30">
        <f t="shared" si="16"/>
        <v>1.2179850839285494E-3</v>
      </c>
    </row>
    <row r="962" spans="16:21" ht="13.9" customHeight="1" x14ac:dyDescent="0.2">
      <c r="P962" s="27"/>
      <c r="Q962" s="30"/>
      <c r="R962" s="30"/>
      <c r="S962" s="30">
        <f>ABS(Q962)/'İtme Analizi'!$G$17</f>
        <v>0</v>
      </c>
      <c r="T962" s="30">
        <f>ABS(R962)/'İtme Analizi'!$G$14</f>
        <v>0</v>
      </c>
      <c r="U962" s="30">
        <f t="shared" si="16"/>
        <v>1.2179850839285494E-3</v>
      </c>
    </row>
    <row r="963" spans="16:21" ht="13.9" customHeight="1" x14ac:dyDescent="0.2">
      <c r="P963" s="27"/>
      <c r="Q963" s="30"/>
      <c r="R963" s="30"/>
      <c r="S963" s="30">
        <f>ABS(Q963)/'İtme Analizi'!$G$17</f>
        <v>0</v>
      </c>
      <c r="T963" s="30">
        <f>ABS(R963)/'İtme Analizi'!$G$14</f>
        <v>0</v>
      </c>
      <c r="U963" s="30">
        <f t="shared" si="16"/>
        <v>1.2179850839285494E-3</v>
      </c>
    </row>
    <row r="964" spans="16:21" ht="13.9" customHeight="1" x14ac:dyDescent="0.2">
      <c r="P964" s="27"/>
      <c r="Q964" s="30"/>
      <c r="R964" s="30"/>
      <c r="S964" s="30">
        <f>ABS(Q964)/'İtme Analizi'!$G$17</f>
        <v>0</v>
      </c>
      <c r="T964" s="30">
        <f>ABS(R964)/'İtme Analizi'!$G$14</f>
        <v>0</v>
      </c>
      <c r="U964" s="30">
        <f t="shared" si="16"/>
        <v>1.2179850839285494E-3</v>
      </c>
    </row>
    <row r="965" spans="16:21" ht="13.9" customHeight="1" x14ac:dyDescent="0.2">
      <c r="P965" s="27"/>
      <c r="Q965" s="30"/>
      <c r="R965" s="30"/>
      <c r="S965" s="30">
        <f>ABS(Q965)/'İtme Analizi'!$G$17</f>
        <v>0</v>
      </c>
      <c r="T965" s="30">
        <f>ABS(R965)/'İtme Analizi'!$G$14</f>
        <v>0</v>
      </c>
      <c r="U965" s="30">
        <f t="shared" si="16"/>
        <v>1.2179850839285494E-3</v>
      </c>
    </row>
    <row r="966" spans="16:21" ht="13.9" customHeight="1" x14ac:dyDescent="0.2">
      <c r="P966" s="27"/>
      <c r="Q966" s="30"/>
      <c r="R966" s="30"/>
      <c r="S966" s="30">
        <f>ABS(Q966)/'İtme Analizi'!$G$17</f>
        <v>0</v>
      </c>
      <c r="T966" s="30">
        <f>ABS(R966)/'İtme Analizi'!$G$14</f>
        <v>0</v>
      </c>
      <c r="U966" s="30">
        <f t="shared" si="16"/>
        <v>1.2179850839285494E-3</v>
      </c>
    </row>
    <row r="967" spans="16:21" ht="13.9" customHeight="1" x14ac:dyDescent="0.2">
      <c r="P967" s="27"/>
      <c r="Q967" s="30"/>
      <c r="R967" s="30"/>
      <c r="S967" s="30">
        <f>ABS(Q967)/'İtme Analizi'!$G$17</f>
        <v>0</v>
      </c>
      <c r="T967" s="30">
        <f>ABS(R967)/'İtme Analizi'!$G$14</f>
        <v>0</v>
      </c>
      <c r="U967" s="30">
        <f t="shared" si="16"/>
        <v>1.2179850839285494E-3</v>
      </c>
    </row>
    <row r="968" spans="16:21" ht="13.9" customHeight="1" x14ac:dyDescent="0.2">
      <c r="P968" s="27"/>
      <c r="Q968" s="30"/>
      <c r="R968" s="30"/>
      <c r="S968" s="30">
        <f>ABS(Q968)/'İtme Analizi'!$G$17</f>
        <v>0</v>
      </c>
      <c r="T968" s="30">
        <f>ABS(R968)/'İtme Analizi'!$G$14</f>
        <v>0</v>
      </c>
      <c r="U968" s="30">
        <f t="shared" si="16"/>
        <v>1.2179850839285494E-3</v>
      </c>
    </row>
    <row r="969" spans="16:21" ht="13.9" customHeight="1" x14ac:dyDescent="0.2">
      <c r="P969" s="27"/>
      <c r="Q969" s="30"/>
      <c r="R969" s="30"/>
      <c r="S969" s="30">
        <f>ABS(Q969)/'İtme Analizi'!$G$17</f>
        <v>0</v>
      </c>
      <c r="T969" s="30">
        <f>ABS(R969)/'İtme Analizi'!$G$14</f>
        <v>0</v>
      </c>
      <c r="U969" s="30">
        <f t="shared" ref="U969:U1000" si="17">U968+(S969-S968)*((T969+T968)/2)</f>
        <v>1.2179850839285494E-3</v>
      </c>
    </row>
    <row r="970" spans="16:21" ht="13.9" customHeight="1" x14ac:dyDescent="0.2">
      <c r="P970" s="27"/>
      <c r="Q970" s="30"/>
      <c r="R970" s="30"/>
      <c r="S970" s="30">
        <f>ABS(Q970)/'İtme Analizi'!$G$17</f>
        <v>0</v>
      </c>
      <c r="T970" s="30">
        <f>ABS(R970)/'İtme Analizi'!$G$14</f>
        <v>0</v>
      </c>
      <c r="U970" s="30">
        <f t="shared" si="17"/>
        <v>1.2179850839285494E-3</v>
      </c>
    </row>
    <row r="971" spans="16:21" ht="13.9" customHeight="1" x14ac:dyDescent="0.2">
      <c r="P971" s="27"/>
      <c r="Q971" s="30"/>
      <c r="R971" s="30"/>
      <c r="S971" s="30">
        <f>ABS(Q971)/'İtme Analizi'!$G$17</f>
        <v>0</v>
      </c>
      <c r="T971" s="30">
        <f>ABS(R971)/'İtme Analizi'!$G$14</f>
        <v>0</v>
      </c>
      <c r="U971" s="30">
        <f t="shared" si="17"/>
        <v>1.2179850839285494E-3</v>
      </c>
    </row>
    <row r="972" spans="16:21" ht="13.9" customHeight="1" x14ac:dyDescent="0.2">
      <c r="P972" s="27"/>
      <c r="Q972" s="30"/>
      <c r="R972" s="30"/>
      <c r="S972" s="30">
        <f>ABS(Q972)/'İtme Analizi'!$G$17</f>
        <v>0</v>
      </c>
      <c r="T972" s="30">
        <f>ABS(R972)/'İtme Analizi'!$G$14</f>
        <v>0</v>
      </c>
      <c r="U972" s="30">
        <f t="shared" si="17"/>
        <v>1.2179850839285494E-3</v>
      </c>
    </row>
    <row r="973" spans="16:21" ht="13.9" customHeight="1" x14ac:dyDescent="0.2">
      <c r="P973" s="27"/>
      <c r="Q973" s="30"/>
      <c r="R973" s="30"/>
      <c r="S973" s="30">
        <f>ABS(Q973)/'İtme Analizi'!$G$17</f>
        <v>0</v>
      </c>
      <c r="T973" s="30">
        <f>ABS(R973)/'İtme Analizi'!$G$14</f>
        <v>0</v>
      </c>
      <c r="U973" s="30">
        <f t="shared" si="17"/>
        <v>1.2179850839285494E-3</v>
      </c>
    </row>
    <row r="974" spans="16:21" ht="13.9" customHeight="1" x14ac:dyDescent="0.2">
      <c r="P974" s="27"/>
      <c r="Q974" s="30"/>
      <c r="R974" s="30"/>
      <c r="S974" s="30">
        <f>ABS(Q974)/'İtme Analizi'!$G$17</f>
        <v>0</v>
      </c>
      <c r="T974" s="30">
        <f>ABS(R974)/'İtme Analizi'!$G$14</f>
        <v>0</v>
      </c>
      <c r="U974" s="30">
        <f t="shared" si="17"/>
        <v>1.2179850839285494E-3</v>
      </c>
    </row>
    <row r="975" spans="16:21" ht="13.9" customHeight="1" x14ac:dyDescent="0.2">
      <c r="P975" s="27"/>
      <c r="Q975" s="30"/>
      <c r="R975" s="30"/>
      <c r="S975" s="30">
        <f>ABS(Q975)/'İtme Analizi'!$G$17</f>
        <v>0</v>
      </c>
      <c r="T975" s="30">
        <f>ABS(R975)/'İtme Analizi'!$G$14</f>
        <v>0</v>
      </c>
      <c r="U975" s="30">
        <f t="shared" si="17"/>
        <v>1.2179850839285494E-3</v>
      </c>
    </row>
    <row r="976" spans="16:21" ht="13.9" customHeight="1" x14ac:dyDescent="0.2">
      <c r="P976" s="27"/>
      <c r="Q976" s="30"/>
      <c r="R976" s="30"/>
      <c r="S976" s="30">
        <f>ABS(Q976)/'İtme Analizi'!$G$17</f>
        <v>0</v>
      </c>
      <c r="T976" s="30">
        <f>ABS(R976)/'İtme Analizi'!$G$14</f>
        <v>0</v>
      </c>
      <c r="U976" s="30">
        <f t="shared" si="17"/>
        <v>1.2179850839285494E-3</v>
      </c>
    </row>
    <row r="977" spans="16:21" ht="13.9" customHeight="1" x14ac:dyDescent="0.2">
      <c r="P977" s="27"/>
      <c r="Q977" s="30"/>
      <c r="R977" s="30"/>
      <c r="S977" s="30">
        <f>ABS(Q977)/'İtme Analizi'!$G$17</f>
        <v>0</v>
      </c>
      <c r="T977" s="30">
        <f>ABS(R977)/'İtme Analizi'!$G$14</f>
        <v>0</v>
      </c>
      <c r="U977" s="30">
        <f t="shared" si="17"/>
        <v>1.2179850839285494E-3</v>
      </c>
    </row>
    <row r="978" spans="16:21" ht="13.9" customHeight="1" x14ac:dyDescent="0.2">
      <c r="P978" s="27"/>
      <c r="Q978" s="30"/>
      <c r="R978" s="30"/>
      <c r="S978" s="30">
        <f>ABS(Q978)/'İtme Analizi'!$G$17</f>
        <v>0</v>
      </c>
      <c r="T978" s="30">
        <f>ABS(R978)/'İtme Analizi'!$G$14</f>
        <v>0</v>
      </c>
      <c r="U978" s="30">
        <f t="shared" si="17"/>
        <v>1.2179850839285494E-3</v>
      </c>
    </row>
    <row r="979" spans="16:21" ht="13.9" customHeight="1" x14ac:dyDescent="0.2">
      <c r="P979" s="27"/>
      <c r="Q979" s="30"/>
      <c r="R979" s="30"/>
      <c r="S979" s="30">
        <f>ABS(Q979)/'İtme Analizi'!$G$17</f>
        <v>0</v>
      </c>
      <c r="T979" s="30">
        <f>ABS(R979)/'İtme Analizi'!$G$14</f>
        <v>0</v>
      </c>
      <c r="U979" s="30">
        <f t="shared" si="17"/>
        <v>1.2179850839285494E-3</v>
      </c>
    </row>
    <row r="980" spans="16:21" ht="13.9" customHeight="1" x14ac:dyDescent="0.2">
      <c r="P980" s="27"/>
      <c r="Q980" s="30"/>
      <c r="R980" s="30"/>
      <c r="S980" s="30">
        <f>ABS(Q980)/'İtme Analizi'!$G$17</f>
        <v>0</v>
      </c>
      <c r="T980" s="30">
        <f>ABS(R980)/'İtme Analizi'!$G$14</f>
        <v>0</v>
      </c>
      <c r="U980" s="30">
        <f t="shared" si="17"/>
        <v>1.2179850839285494E-3</v>
      </c>
    </row>
    <row r="981" spans="16:21" ht="13.9" customHeight="1" x14ac:dyDescent="0.2">
      <c r="P981" s="27"/>
      <c r="Q981" s="30"/>
      <c r="R981" s="30"/>
      <c r="S981" s="30">
        <f>ABS(Q981)/'İtme Analizi'!$G$17</f>
        <v>0</v>
      </c>
      <c r="T981" s="30">
        <f>ABS(R981)/'İtme Analizi'!$G$14</f>
        <v>0</v>
      </c>
      <c r="U981" s="30">
        <f t="shared" si="17"/>
        <v>1.2179850839285494E-3</v>
      </c>
    </row>
    <row r="982" spans="16:21" ht="13.9" customHeight="1" x14ac:dyDescent="0.2">
      <c r="P982" s="27"/>
      <c r="Q982" s="30"/>
      <c r="R982" s="30"/>
      <c r="S982" s="30">
        <f>ABS(Q982)/'İtme Analizi'!$G$17</f>
        <v>0</v>
      </c>
      <c r="T982" s="30">
        <f>ABS(R982)/'İtme Analizi'!$G$14</f>
        <v>0</v>
      </c>
      <c r="U982" s="30">
        <f t="shared" si="17"/>
        <v>1.2179850839285494E-3</v>
      </c>
    </row>
    <row r="983" spans="16:21" ht="13.9" customHeight="1" x14ac:dyDescent="0.2">
      <c r="P983" s="27"/>
      <c r="Q983" s="30"/>
      <c r="R983" s="30"/>
      <c r="S983" s="30">
        <f>ABS(Q983)/'İtme Analizi'!$G$17</f>
        <v>0</v>
      </c>
      <c r="T983" s="30">
        <f>ABS(R983)/'İtme Analizi'!$G$14</f>
        <v>0</v>
      </c>
      <c r="U983" s="30">
        <f t="shared" si="17"/>
        <v>1.2179850839285494E-3</v>
      </c>
    </row>
    <row r="984" spans="16:21" ht="13.9" customHeight="1" x14ac:dyDescent="0.2">
      <c r="P984" s="27"/>
      <c r="Q984" s="30"/>
      <c r="R984" s="30"/>
      <c r="S984" s="30">
        <f>ABS(Q984)/'İtme Analizi'!$G$17</f>
        <v>0</v>
      </c>
      <c r="T984" s="30">
        <f>ABS(R984)/'İtme Analizi'!$G$14</f>
        <v>0</v>
      </c>
      <c r="U984" s="30">
        <f t="shared" si="17"/>
        <v>1.2179850839285494E-3</v>
      </c>
    </row>
    <row r="985" spans="16:21" ht="13.9" customHeight="1" x14ac:dyDescent="0.2">
      <c r="P985" s="27"/>
      <c r="Q985" s="30"/>
      <c r="R985" s="30"/>
      <c r="S985" s="30">
        <f>ABS(Q985)/'İtme Analizi'!$G$17</f>
        <v>0</v>
      </c>
      <c r="T985" s="30">
        <f>ABS(R985)/'İtme Analizi'!$G$14</f>
        <v>0</v>
      </c>
      <c r="U985" s="30">
        <f t="shared" si="17"/>
        <v>1.2179850839285494E-3</v>
      </c>
    </row>
    <row r="986" spans="16:21" ht="13.9" customHeight="1" x14ac:dyDescent="0.2">
      <c r="P986" s="27"/>
      <c r="Q986" s="30"/>
      <c r="R986" s="30"/>
      <c r="S986" s="30">
        <f>ABS(Q986)/'İtme Analizi'!$G$17</f>
        <v>0</v>
      </c>
      <c r="T986" s="30">
        <f>ABS(R986)/'İtme Analizi'!$G$14</f>
        <v>0</v>
      </c>
      <c r="U986" s="30">
        <f t="shared" si="17"/>
        <v>1.2179850839285494E-3</v>
      </c>
    </row>
    <row r="987" spans="16:21" ht="13.9" customHeight="1" x14ac:dyDescent="0.2">
      <c r="P987" s="27"/>
      <c r="Q987" s="30"/>
      <c r="R987" s="30"/>
      <c r="S987" s="30">
        <f>ABS(Q987)/'İtme Analizi'!$G$17</f>
        <v>0</v>
      </c>
      <c r="T987" s="30">
        <f>ABS(R987)/'İtme Analizi'!$G$14</f>
        <v>0</v>
      </c>
      <c r="U987" s="30">
        <f t="shared" si="17"/>
        <v>1.2179850839285494E-3</v>
      </c>
    </row>
    <row r="988" spans="16:21" ht="13.9" customHeight="1" x14ac:dyDescent="0.2">
      <c r="P988" s="27"/>
      <c r="Q988" s="30"/>
      <c r="R988" s="30"/>
      <c r="S988" s="30">
        <f>ABS(Q988)/'İtme Analizi'!$G$17</f>
        <v>0</v>
      </c>
      <c r="T988" s="30">
        <f>ABS(R988)/'İtme Analizi'!$G$14</f>
        <v>0</v>
      </c>
      <c r="U988" s="30">
        <f t="shared" si="17"/>
        <v>1.2179850839285494E-3</v>
      </c>
    </row>
    <row r="989" spans="16:21" ht="13.9" customHeight="1" x14ac:dyDescent="0.2">
      <c r="P989" s="27"/>
      <c r="Q989" s="30"/>
      <c r="R989" s="30"/>
      <c r="S989" s="30">
        <f>ABS(Q989)/'İtme Analizi'!$G$17</f>
        <v>0</v>
      </c>
      <c r="T989" s="30">
        <f>ABS(R989)/'İtme Analizi'!$G$14</f>
        <v>0</v>
      </c>
      <c r="U989" s="30">
        <f t="shared" si="17"/>
        <v>1.2179850839285494E-3</v>
      </c>
    </row>
    <row r="990" spans="16:21" ht="13.9" customHeight="1" x14ac:dyDescent="0.2">
      <c r="P990" s="27"/>
      <c r="Q990" s="30"/>
      <c r="R990" s="30"/>
      <c r="S990" s="30">
        <f>ABS(Q990)/'İtme Analizi'!$G$17</f>
        <v>0</v>
      </c>
      <c r="T990" s="30">
        <f>ABS(R990)/'İtme Analizi'!$G$14</f>
        <v>0</v>
      </c>
      <c r="U990" s="30">
        <f t="shared" si="17"/>
        <v>1.2179850839285494E-3</v>
      </c>
    </row>
    <row r="991" spans="16:21" ht="13.9" customHeight="1" x14ac:dyDescent="0.2">
      <c r="P991" s="27"/>
      <c r="Q991" s="30"/>
      <c r="R991" s="30"/>
      <c r="S991" s="30">
        <f>ABS(Q991)/'İtme Analizi'!$G$17</f>
        <v>0</v>
      </c>
      <c r="T991" s="30">
        <f>ABS(R991)/'İtme Analizi'!$G$14</f>
        <v>0</v>
      </c>
      <c r="U991" s="30">
        <f t="shared" si="17"/>
        <v>1.2179850839285494E-3</v>
      </c>
    </row>
    <row r="992" spans="16:21" ht="13.9" customHeight="1" x14ac:dyDescent="0.2">
      <c r="P992" s="27"/>
      <c r="Q992" s="30"/>
      <c r="R992" s="30"/>
      <c r="S992" s="30">
        <f>ABS(Q992)/'İtme Analizi'!$G$17</f>
        <v>0</v>
      </c>
      <c r="T992" s="30">
        <f>ABS(R992)/'İtme Analizi'!$G$14</f>
        <v>0</v>
      </c>
      <c r="U992" s="30">
        <f t="shared" si="17"/>
        <v>1.2179850839285494E-3</v>
      </c>
    </row>
    <row r="993" spans="16:21" ht="13.9" customHeight="1" x14ac:dyDescent="0.2">
      <c r="P993" s="27"/>
      <c r="Q993" s="30"/>
      <c r="R993" s="30"/>
      <c r="S993" s="30">
        <f>ABS(Q993)/'İtme Analizi'!$G$17</f>
        <v>0</v>
      </c>
      <c r="T993" s="30">
        <f>ABS(R993)/'İtme Analizi'!$G$14</f>
        <v>0</v>
      </c>
      <c r="U993" s="30">
        <f t="shared" si="17"/>
        <v>1.2179850839285494E-3</v>
      </c>
    </row>
    <row r="994" spans="16:21" ht="13.9" customHeight="1" x14ac:dyDescent="0.2">
      <c r="P994" s="27"/>
      <c r="Q994" s="30"/>
      <c r="R994" s="30"/>
      <c r="S994" s="30">
        <f>ABS(Q994)/'İtme Analizi'!$G$17</f>
        <v>0</v>
      </c>
      <c r="T994" s="30">
        <f>ABS(R994)/'İtme Analizi'!$G$14</f>
        <v>0</v>
      </c>
      <c r="U994" s="30">
        <f t="shared" si="17"/>
        <v>1.2179850839285494E-3</v>
      </c>
    </row>
    <row r="995" spans="16:21" ht="13.9" customHeight="1" x14ac:dyDescent="0.2">
      <c r="P995" s="27"/>
      <c r="Q995" s="30"/>
      <c r="R995" s="30"/>
      <c r="S995" s="30">
        <f>ABS(Q995)/'İtme Analizi'!$G$17</f>
        <v>0</v>
      </c>
      <c r="T995" s="30">
        <f>ABS(R995)/'İtme Analizi'!$G$14</f>
        <v>0</v>
      </c>
      <c r="U995" s="30">
        <f t="shared" si="17"/>
        <v>1.2179850839285494E-3</v>
      </c>
    </row>
    <row r="996" spans="16:21" ht="13.9" customHeight="1" x14ac:dyDescent="0.2">
      <c r="P996" s="27"/>
      <c r="Q996" s="30"/>
      <c r="R996" s="30"/>
      <c r="S996" s="30">
        <f>ABS(Q996)/'İtme Analizi'!$G$17</f>
        <v>0</v>
      </c>
      <c r="T996" s="30">
        <f>ABS(R996)/'İtme Analizi'!$G$14</f>
        <v>0</v>
      </c>
      <c r="U996" s="30">
        <f t="shared" si="17"/>
        <v>1.2179850839285494E-3</v>
      </c>
    </row>
    <row r="997" spans="16:21" ht="13.9" customHeight="1" x14ac:dyDescent="0.2">
      <c r="P997" s="27"/>
      <c r="Q997" s="30"/>
      <c r="R997" s="30"/>
      <c r="S997" s="30">
        <f>ABS(Q997)/'İtme Analizi'!$G$17</f>
        <v>0</v>
      </c>
      <c r="T997" s="30">
        <f>ABS(R997)/'İtme Analizi'!$G$14</f>
        <v>0</v>
      </c>
      <c r="U997" s="30">
        <f t="shared" si="17"/>
        <v>1.2179850839285494E-3</v>
      </c>
    </row>
    <row r="998" spans="16:21" ht="13.9" customHeight="1" x14ac:dyDescent="0.2">
      <c r="P998" s="27"/>
      <c r="Q998" s="30"/>
      <c r="R998" s="30"/>
      <c r="S998" s="30">
        <f>ABS(Q998)/'İtme Analizi'!$G$17</f>
        <v>0</v>
      </c>
      <c r="T998" s="30">
        <f>ABS(R998)/'İtme Analizi'!$G$14</f>
        <v>0</v>
      </c>
      <c r="U998" s="30">
        <f t="shared" si="17"/>
        <v>1.2179850839285494E-3</v>
      </c>
    </row>
    <row r="999" spans="16:21" ht="13.9" customHeight="1" x14ac:dyDescent="0.2">
      <c r="P999" s="27"/>
      <c r="Q999" s="30"/>
      <c r="R999" s="30"/>
      <c r="S999" s="30">
        <f>ABS(Q999)/'İtme Analizi'!$G$17</f>
        <v>0</v>
      </c>
      <c r="T999" s="30">
        <f>ABS(R999)/'İtme Analizi'!$G$14</f>
        <v>0</v>
      </c>
      <c r="U999" s="30">
        <f t="shared" si="17"/>
        <v>1.2179850839285494E-3</v>
      </c>
    </row>
    <row r="1000" spans="16:21" ht="13.9" customHeight="1" x14ac:dyDescent="0.2">
      <c r="P1000" s="27"/>
      <c r="Q1000" s="30"/>
      <c r="R1000" s="30"/>
      <c r="S1000" s="30">
        <f>ABS(Q1000)/'İtme Analizi'!$G$17</f>
        <v>0</v>
      </c>
      <c r="T1000" s="30">
        <f>ABS(R1000)/'İtme Analizi'!$G$14</f>
        <v>0</v>
      </c>
      <c r="U1000" s="30">
        <f t="shared" si="17"/>
        <v>1.2179850839285494E-3</v>
      </c>
    </row>
  </sheetData>
  <mergeCells count="9">
    <mergeCell ref="K10:L11"/>
    <mergeCell ref="K18:L18"/>
    <mergeCell ref="B2:G3"/>
    <mergeCell ref="K2:L3"/>
    <mergeCell ref="P2:U3"/>
    <mergeCell ref="B4:B5"/>
    <mergeCell ref="G4:G5"/>
    <mergeCell ref="P4:P5"/>
    <mergeCell ref="U4:U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18</vt:i4>
      </vt:variant>
    </vt:vector>
  </HeadingPairs>
  <TitlesOfParts>
    <vt:vector size="18" baseType="lpstr">
      <vt:lpstr>İtme Analizi</vt:lpstr>
      <vt:lpstr>Kolonlarda B Şekil Değ Sın (+X)</vt:lpstr>
      <vt:lpstr>Kolonlarda B Şekil Değ Sın (+Y)</vt:lpstr>
      <vt:lpstr>Kirişlerde B Şekil Değ Sın (+X)</vt:lpstr>
      <vt:lpstr>Kirişlerde B Şekil Değ Sın (+Y)</vt:lpstr>
      <vt:lpstr>Spektrum</vt:lpstr>
      <vt:lpstr>Kütle Katılım Oranları</vt:lpstr>
      <vt:lpstr>Kolonlarda P.Mafsallar (+X)</vt:lpstr>
      <vt:lpstr>Kolonlarda P.Mafsallar (+Y)</vt:lpstr>
      <vt:lpstr>Kirişlerde P.Mafsallar (+X)</vt:lpstr>
      <vt:lpstr>Kirişlerde P.Mafsallar (+Y)</vt:lpstr>
      <vt:lpstr>Grafik (+X)</vt:lpstr>
      <vt:lpstr>Grafik (+Y)</vt:lpstr>
      <vt:lpstr>Hasar Seviyesi Gruplama</vt:lpstr>
      <vt:lpstr>Performans Seviyesi (Sabit)</vt:lpstr>
      <vt:lpstr>Performans Seviyesi (Adaptive)</vt:lpstr>
      <vt:lpstr>Kapasite Eğrisi (+X)</vt:lpstr>
      <vt:lpstr>Kapasite Eğrisi (+Y)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Özcan Yılmaz</dc:creator>
  <cp:lastModifiedBy>Özcan Yılmaz</cp:lastModifiedBy>
  <dcterms:created xsi:type="dcterms:W3CDTF">2015-06-05T18:19:34Z</dcterms:created>
  <dcterms:modified xsi:type="dcterms:W3CDTF">2023-07-10T20:07:34Z</dcterms:modified>
</cp:coreProperties>
</file>